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temp\"/>
    </mc:Choice>
  </mc:AlternateContent>
  <bookViews>
    <workbookView xWindow="0" yWindow="0" windowWidth="38400" windowHeight="13020" activeTab="1"/>
  </bookViews>
  <sheets>
    <sheet name="사진(느림)" sheetId="1" r:id="rId1"/>
    <sheet name="텍스트(빠름)" sheetId="2" r:id="rId2"/>
    <sheet name="표준화" sheetId="3" r:id="rId3"/>
    <sheet name="룬" sheetId="4" r:id="rId4"/>
    <sheet name="룬-성장우선" sheetId="5" r:id="rId5"/>
    <sheet name="룬 고르기" sheetId="6" r:id="rId6"/>
  </sheets>
  <definedNames>
    <definedName name="_xlnm._FilterDatabase" localSheetId="3" hidden="1">룬!$A$2:$L$2</definedName>
    <definedName name="_xlnm._FilterDatabase" localSheetId="4" hidden="1">'룬-성장우선'!$A$2:$M$2</definedName>
    <definedName name="_xlnm._FilterDatabase" localSheetId="0" hidden="1">'사진(느림)'!$A$1:$M$1</definedName>
    <definedName name="_xlnm._FilterDatabase" localSheetId="1" hidden="1">'텍스트(빠름)'!$A$1:$Q$2305</definedName>
    <definedName name="_xlnm._FilterDatabase" localSheetId="2" hidden="1">표준화!$A$1:$M$2305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5" l="1"/>
  <c r="B19" i="6"/>
  <c r="B18" i="6"/>
  <c r="B17" i="6"/>
  <c r="B16" i="6"/>
  <c r="B15" i="6"/>
  <c r="B14" i="6"/>
  <c r="B12" i="6"/>
  <c r="B13" i="6"/>
  <c r="B11" i="6"/>
  <c r="B10" i="6"/>
  <c r="B9" i="6"/>
  <c r="B8" i="6"/>
  <c r="B7" i="6"/>
  <c r="B6" i="6"/>
  <c r="B5" i="6"/>
  <c r="B4" i="6"/>
  <c r="B3" i="6"/>
  <c r="B2" i="6"/>
  <c r="C4" i="5"/>
  <c r="C5" i="5"/>
  <c r="C6" i="5"/>
  <c r="C7" i="5"/>
  <c r="C8" i="5"/>
  <c r="C9" i="5"/>
  <c r="C10" i="5"/>
  <c r="C11" i="5"/>
  <c r="C14" i="5"/>
  <c r="E14" i="5" s="1"/>
  <c r="I14" i="5" s="1"/>
  <c r="C16" i="5"/>
  <c r="C12" i="5"/>
  <c r="C15" i="5"/>
  <c r="C25" i="5"/>
  <c r="C17" i="5"/>
  <c r="C13" i="5"/>
  <c r="C18" i="5"/>
  <c r="C19" i="5"/>
  <c r="C24" i="5"/>
  <c r="C23" i="5"/>
  <c r="C22" i="5"/>
  <c r="C20" i="5"/>
  <c r="C27" i="5"/>
  <c r="C21" i="5"/>
  <c r="C26" i="5"/>
  <c r="C3" i="5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3" i="4"/>
  <c r="G23" i="4"/>
  <c r="K23" i="4" s="1"/>
  <c r="D23" i="4"/>
  <c r="H23" i="4" s="1"/>
  <c r="H3" i="4"/>
  <c r="I3" i="4"/>
  <c r="J3" i="4"/>
  <c r="K3" i="4"/>
  <c r="L3" i="4"/>
  <c r="H4" i="4"/>
  <c r="I4" i="4"/>
  <c r="J4" i="4"/>
  <c r="K4" i="4"/>
  <c r="L4" i="4"/>
  <c r="H5" i="4"/>
  <c r="I5" i="4"/>
  <c r="J5" i="4"/>
  <c r="K5" i="4"/>
  <c r="L5" i="4"/>
  <c r="H6" i="4"/>
  <c r="I6" i="4"/>
  <c r="J6" i="4"/>
  <c r="K6" i="4"/>
  <c r="L6" i="4"/>
  <c r="H7" i="4"/>
  <c r="I7" i="4"/>
  <c r="J7" i="4"/>
  <c r="K7" i="4"/>
  <c r="L7" i="4"/>
  <c r="H8" i="4"/>
  <c r="I8" i="4"/>
  <c r="J8" i="4"/>
  <c r="K8" i="4"/>
  <c r="L8" i="4"/>
  <c r="H9" i="4"/>
  <c r="I9" i="4"/>
  <c r="J9" i="4"/>
  <c r="K9" i="4"/>
  <c r="L9" i="4"/>
  <c r="H10" i="4"/>
  <c r="I10" i="4"/>
  <c r="J10" i="4"/>
  <c r="K10" i="4"/>
  <c r="L10" i="4"/>
  <c r="H11" i="4"/>
  <c r="I11" i="4"/>
  <c r="J11" i="4"/>
  <c r="K11" i="4"/>
  <c r="L11" i="4"/>
  <c r="H12" i="4"/>
  <c r="I12" i="4"/>
  <c r="J12" i="4"/>
  <c r="K12" i="4"/>
  <c r="L12" i="4"/>
  <c r="H13" i="4"/>
  <c r="I13" i="4"/>
  <c r="J13" i="4"/>
  <c r="K13" i="4"/>
  <c r="L13" i="4"/>
  <c r="H14" i="4"/>
  <c r="I14" i="4"/>
  <c r="J14" i="4"/>
  <c r="K14" i="4"/>
  <c r="L14" i="4"/>
  <c r="H15" i="4"/>
  <c r="I15" i="4"/>
  <c r="J15" i="4"/>
  <c r="K15" i="4"/>
  <c r="L15" i="4"/>
  <c r="H16" i="4"/>
  <c r="I16" i="4"/>
  <c r="J16" i="4"/>
  <c r="K16" i="4"/>
  <c r="L16" i="4"/>
  <c r="H17" i="4"/>
  <c r="I17" i="4"/>
  <c r="J17" i="4"/>
  <c r="K17" i="4"/>
  <c r="L17" i="4"/>
  <c r="H18" i="4"/>
  <c r="I18" i="4"/>
  <c r="J18" i="4"/>
  <c r="K18" i="4"/>
  <c r="L18" i="4"/>
  <c r="H19" i="4"/>
  <c r="I19" i="4"/>
  <c r="J19" i="4"/>
  <c r="K19" i="4"/>
  <c r="L19" i="4"/>
  <c r="H20" i="4"/>
  <c r="I20" i="4"/>
  <c r="J20" i="4"/>
  <c r="K20" i="4"/>
  <c r="L20" i="4"/>
  <c r="H21" i="4"/>
  <c r="I21" i="4"/>
  <c r="J21" i="4"/>
  <c r="K21" i="4"/>
  <c r="L21" i="4"/>
  <c r="H22" i="4"/>
  <c r="I22" i="4"/>
  <c r="J22" i="4"/>
  <c r="K22" i="4"/>
  <c r="L22" i="4"/>
  <c r="I23" i="4"/>
  <c r="J23" i="4"/>
  <c r="H24" i="4"/>
  <c r="I24" i="4"/>
  <c r="J24" i="4"/>
  <c r="K24" i="4"/>
  <c r="L24" i="4"/>
  <c r="H25" i="4"/>
  <c r="I25" i="4"/>
  <c r="J25" i="4"/>
  <c r="K25" i="4"/>
  <c r="L25" i="4"/>
  <c r="H26" i="4"/>
  <c r="I26" i="4"/>
  <c r="J26" i="4"/>
  <c r="K26" i="4"/>
  <c r="L26" i="4"/>
  <c r="H27" i="4"/>
  <c r="I27" i="4"/>
  <c r="J27" i="4"/>
  <c r="K27" i="4"/>
  <c r="L27" i="4"/>
  <c r="H28" i="4"/>
  <c r="I28" i="4"/>
  <c r="J28" i="4"/>
  <c r="K28" i="4"/>
  <c r="L28" i="4"/>
  <c r="H29" i="4"/>
  <c r="I29" i="4"/>
  <c r="J29" i="4"/>
  <c r="K29" i="4"/>
  <c r="L29" i="4"/>
  <c r="H30" i="4"/>
  <c r="I30" i="4"/>
  <c r="J30" i="4"/>
  <c r="K30" i="4"/>
  <c r="L30" i="4"/>
  <c r="H31" i="4"/>
  <c r="I31" i="4"/>
  <c r="J31" i="4"/>
  <c r="K31" i="4"/>
  <c r="L31" i="4"/>
  <c r="H32" i="4"/>
  <c r="I32" i="4"/>
  <c r="J32" i="4"/>
  <c r="K32" i="4"/>
  <c r="L32" i="4"/>
  <c r="H33" i="4"/>
  <c r="I33" i="4"/>
  <c r="J33" i="4"/>
  <c r="K33" i="4"/>
  <c r="L33" i="4"/>
  <c r="H34" i="4"/>
  <c r="I34" i="4"/>
  <c r="J34" i="4"/>
  <c r="K34" i="4"/>
  <c r="L34" i="4"/>
  <c r="H35" i="4"/>
  <c r="I35" i="4"/>
  <c r="J35" i="4"/>
  <c r="K35" i="4"/>
  <c r="L35" i="4"/>
  <c r="H36" i="4"/>
  <c r="I36" i="4"/>
  <c r="J36" i="4"/>
  <c r="K36" i="4"/>
  <c r="L36" i="4"/>
  <c r="H37" i="4"/>
  <c r="I37" i="4"/>
  <c r="J37" i="4"/>
  <c r="K37" i="4"/>
  <c r="L37" i="4"/>
  <c r="H38" i="4"/>
  <c r="I38" i="4"/>
  <c r="J38" i="4"/>
  <c r="K38" i="4"/>
  <c r="L38" i="4"/>
  <c r="H39" i="4"/>
  <c r="I39" i="4"/>
  <c r="J39" i="4"/>
  <c r="K39" i="4"/>
  <c r="L39" i="4"/>
  <c r="D10" i="5" l="1"/>
  <c r="H10" i="5" s="1"/>
  <c r="F9" i="5"/>
  <c r="J9" i="5" s="1"/>
  <c r="E9" i="5"/>
  <c r="I9" i="5" s="1"/>
  <c r="E25" i="5"/>
  <c r="F20" i="5"/>
  <c r="J20" i="5" s="1"/>
  <c r="D11" i="5"/>
  <c r="H11" i="5" s="1"/>
  <c r="L23" i="4"/>
  <c r="D23" i="5"/>
  <c r="H23" i="5" s="1"/>
  <c r="E15" i="5"/>
  <c r="I15" i="5" s="1"/>
  <c r="D7" i="5"/>
  <c r="H7" i="5" s="1"/>
  <c r="E5" i="5"/>
  <c r="I5" i="5" s="1"/>
  <c r="E20" i="5"/>
  <c r="I20" i="5" s="1"/>
  <c r="E13" i="5"/>
  <c r="I13" i="5" s="1"/>
  <c r="G25" i="5"/>
  <c r="K25" i="5" s="1"/>
  <c r="G10" i="5"/>
  <c r="K10" i="5" s="1"/>
  <c r="D8" i="5"/>
  <c r="H8" i="5" s="1"/>
  <c r="D21" i="5"/>
  <c r="F16" i="5"/>
  <c r="J16" i="5" s="1"/>
  <c r="E16" i="5"/>
  <c r="I16" i="5" s="1"/>
  <c r="E27" i="5"/>
  <c r="I27" i="5" s="1"/>
  <c r="E10" i="5"/>
  <c r="I10" i="5" s="1"/>
  <c r="F27" i="5"/>
  <c r="J27" i="5" s="1"/>
  <c r="F17" i="5"/>
  <c r="J17" i="5" s="1"/>
  <c r="D9" i="5"/>
  <c r="G20" i="5"/>
  <c r="K20" i="5" s="1"/>
  <c r="G9" i="5"/>
  <c r="K9" i="5" s="1"/>
  <c r="D27" i="5"/>
  <c r="H27" i="5" s="1"/>
  <c r="E11" i="5"/>
  <c r="I11" i="5" s="1"/>
  <c r="E8" i="5"/>
  <c r="I8" i="5" s="1"/>
  <c r="F13" i="5"/>
  <c r="J13" i="5" s="1"/>
  <c r="F8" i="5"/>
  <c r="J8" i="5" s="1"/>
  <c r="E24" i="5"/>
  <c r="I24" i="5" s="1"/>
  <c r="E12" i="5"/>
  <c r="I12" i="5" s="1"/>
  <c r="E6" i="5"/>
  <c r="I6" i="5" s="1"/>
  <c r="F21" i="5"/>
  <c r="J21" i="5" s="1"/>
  <c r="D20" i="5"/>
  <c r="H20" i="5" s="1"/>
  <c r="D13" i="5"/>
  <c r="H13" i="5" s="1"/>
  <c r="F25" i="5"/>
  <c r="J25" i="5" s="1"/>
  <c r="F10" i="5"/>
  <c r="J10" i="5" s="1"/>
  <c r="E26" i="5"/>
  <c r="I26" i="5" s="1"/>
  <c r="E18" i="5"/>
  <c r="I18" i="5" s="1"/>
  <c r="G4" i="5"/>
  <c r="K4" i="5" s="1"/>
  <c r="F22" i="5"/>
  <c r="J22" i="5" s="1"/>
  <c r="G21" i="5"/>
  <c r="K21" i="5" s="1"/>
  <c r="G13" i="5"/>
  <c r="K13" i="5" s="1"/>
  <c r="G11" i="5"/>
  <c r="K11" i="5" s="1"/>
  <c r="F4" i="5"/>
  <c r="J4" i="5" s="1"/>
  <c r="G27" i="5"/>
  <c r="K27" i="5" s="1"/>
  <c r="M27" i="5" s="1"/>
  <c r="D22" i="5"/>
  <c r="H22" i="5" s="1"/>
  <c r="E4" i="5"/>
  <c r="I4" i="5" s="1"/>
  <c r="F19" i="5"/>
  <c r="J19" i="5" s="1"/>
  <c r="F11" i="5"/>
  <c r="J11" i="5" s="1"/>
  <c r="G17" i="5"/>
  <c r="K17" i="5" s="1"/>
  <c r="D4" i="5"/>
  <c r="E19" i="5"/>
  <c r="I19" i="5" s="1"/>
  <c r="E17" i="5"/>
  <c r="I17" i="5" s="1"/>
  <c r="G8" i="5"/>
  <c r="K8" i="5" s="1"/>
  <c r="E22" i="5"/>
  <c r="I22" i="5" s="1"/>
  <c r="F5" i="5"/>
  <c r="J5" i="5" s="1"/>
  <c r="D17" i="5"/>
  <c r="H17" i="5" s="1"/>
  <c r="F3" i="5"/>
  <c r="J3" i="5" s="1"/>
  <c r="G19" i="5"/>
  <c r="K19" i="5" s="1"/>
  <c r="D16" i="5"/>
  <c r="H16" i="5" s="1"/>
  <c r="D5" i="5"/>
  <c r="H5" i="5" s="1"/>
  <c r="E21" i="5"/>
  <c r="I21" i="5" s="1"/>
  <c r="G22" i="5"/>
  <c r="K22" i="5" s="1"/>
  <c r="D25" i="5"/>
  <c r="H25" i="5" s="1"/>
  <c r="I25" i="5"/>
  <c r="F23" i="5"/>
  <c r="J23" i="5" s="1"/>
  <c r="F7" i="5"/>
  <c r="J7" i="5" s="1"/>
  <c r="E23" i="5"/>
  <c r="I23" i="5" s="1"/>
  <c r="E7" i="5"/>
  <c r="I7" i="5" s="1"/>
  <c r="D19" i="5"/>
  <c r="G3" i="5"/>
  <c r="K3" i="5" s="1"/>
  <c r="D6" i="5"/>
  <c r="D26" i="5"/>
  <c r="D24" i="5"/>
  <c r="D18" i="5"/>
  <c r="D12" i="5"/>
  <c r="D14" i="5"/>
  <c r="G5" i="5"/>
  <c r="K5" i="5" s="1"/>
  <c r="G23" i="5"/>
  <c r="K23" i="5" s="1"/>
  <c r="G15" i="5"/>
  <c r="K15" i="5" s="1"/>
  <c r="G16" i="5"/>
  <c r="K16" i="5" s="1"/>
  <c r="G7" i="5"/>
  <c r="K7" i="5" s="1"/>
  <c r="F15" i="5"/>
  <c r="J15" i="5" s="1"/>
  <c r="D15" i="5"/>
  <c r="G18" i="5"/>
  <c r="K18" i="5" s="1"/>
  <c r="G6" i="5"/>
  <c r="K6" i="5" s="1"/>
  <c r="G26" i="5"/>
  <c r="K26" i="5" s="1"/>
  <c r="G24" i="5"/>
  <c r="K24" i="5" s="1"/>
  <c r="G12" i="5"/>
  <c r="K12" i="5" s="1"/>
  <c r="G14" i="5"/>
  <c r="K14" i="5" s="1"/>
  <c r="M14" i="5" s="1"/>
  <c r="E3" i="5"/>
  <c r="I3" i="5" s="1"/>
  <c r="F6" i="5"/>
  <c r="J6" i="5" s="1"/>
  <c r="F26" i="5"/>
  <c r="J26" i="5" s="1"/>
  <c r="F24" i="5"/>
  <c r="J24" i="5" s="1"/>
  <c r="F18" i="5"/>
  <c r="J18" i="5" s="1"/>
  <c r="F12" i="5"/>
  <c r="J12" i="5" s="1"/>
  <c r="F14" i="5"/>
  <c r="J14" i="5" s="1"/>
  <c r="D2" i="3"/>
  <c r="E2" i="3"/>
  <c r="F2" i="3"/>
  <c r="G2" i="3"/>
  <c r="H2" i="3"/>
  <c r="I2" i="3"/>
  <c r="J2" i="3"/>
  <c r="K2" i="3"/>
  <c r="L2" i="3"/>
  <c r="M2" i="3"/>
  <c r="D3" i="3"/>
  <c r="E3" i="3"/>
  <c r="F3" i="3"/>
  <c r="G3" i="3"/>
  <c r="H3" i="3"/>
  <c r="I3" i="3"/>
  <c r="J3" i="3"/>
  <c r="K3" i="3"/>
  <c r="L3" i="3"/>
  <c r="M3" i="3"/>
  <c r="D4" i="3"/>
  <c r="E4" i="3"/>
  <c r="F4" i="3"/>
  <c r="G4" i="3"/>
  <c r="H4" i="3"/>
  <c r="I4" i="3"/>
  <c r="J4" i="3"/>
  <c r="K4" i="3"/>
  <c r="L4" i="3"/>
  <c r="M4" i="3"/>
  <c r="D5" i="3"/>
  <c r="E5" i="3"/>
  <c r="F5" i="3"/>
  <c r="G5" i="3"/>
  <c r="H5" i="3"/>
  <c r="I5" i="3"/>
  <c r="J5" i="3"/>
  <c r="K5" i="3"/>
  <c r="L5" i="3"/>
  <c r="M5" i="3"/>
  <c r="D6" i="3"/>
  <c r="E6" i="3"/>
  <c r="F6" i="3"/>
  <c r="G6" i="3"/>
  <c r="H6" i="3"/>
  <c r="I6" i="3"/>
  <c r="J6" i="3"/>
  <c r="K6" i="3"/>
  <c r="L6" i="3"/>
  <c r="M6" i="3"/>
  <c r="D7" i="3"/>
  <c r="E7" i="3"/>
  <c r="F7" i="3"/>
  <c r="G7" i="3"/>
  <c r="H7" i="3"/>
  <c r="I7" i="3"/>
  <c r="J7" i="3"/>
  <c r="K7" i="3"/>
  <c r="L7" i="3"/>
  <c r="M7" i="3"/>
  <c r="D8" i="3"/>
  <c r="E8" i="3"/>
  <c r="F8" i="3"/>
  <c r="G8" i="3"/>
  <c r="H8" i="3"/>
  <c r="I8" i="3"/>
  <c r="J8" i="3"/>
  <c r="K8" i="3"/>
  <c r="L8" i="3"/>
  <c r="M8" i="3"/>
  <c r="D9" i="3"/>
  <c r="E9" i="3"/>
  <c r="F9" i="3"/>
  <c r="G9" i="3"/>
  <c r="H9" i="3"/>
  <c r="I9" i="3"/>
  <c r="J9" i="3"/>
  <c r="K9" i="3"/>
  <c r="L9" i="3"/>
  <c r="M9" i="3"/>
  <c r="D10" i="3"/>
  <c r="E10" i="3"/>
  <c r="F10" i="3"/>
  <c r="G10" i="3"/>
  <c r="H10" i="3"/>
  <c r="I10" i="3"/>
  <c r="J10" i="3"/>
  <c r="K10" i="3"/>
  <c r="L10" i="3"/>
  <c r="M10" i="3"/>
  <c r="D11" i="3"/>
  <c r="E11" i="3"/>
  <c r="F11" i="3"/>
  <c r="G11" i="3"/>
  <c r="H11" i="3"/>
  <c r="I11" i="3"/>
  <c r="J11" i="3"/>
  <c r="K11" i="3"/>
  <c r="L11" i="3"/>
  <c r="M11" i="3"/>
  <c r="D12" i="3"/>
  <c r="E12" i="3"/>
  <c r="F12" i="3"/>
  <c r="G12" i="3"/>
  <c r="H12" i="3"/>
  <c r="I12" i="3"/>
  <c r="J12" i="3"/>
  <c r="K12" i="3"/>
  <c r="L12" i="3"/>
  <c r="M12" i="3"/>
  <c r="D13" i="3"/>
  <c r="E13" i="3"/>
  <c r="F13" i="3"/>
  <c r="G13" i="3"/>
  <c r="H13" i="3"/>
  <c r="I13" i="3"/>
  <c r="J13" i="3"/>
  <c r="K13" i="3"/>
  <c r="L13" i="3"/>
  <c r="M13" i="3"/>
  <c r="D14" i="3"/>
  <c r="E14" i="3"/>
  <c r="F14" i="3"/>
  <c r="G14" i="3"/>
  <c r="H14" i="3"/>
  <c r="I14" i="3"/>
  <c r="J14" i="3"/>
  <c r="K14" i="3"/>
  <c r="L14" i="3"/>
  <c r="M14" i="3"/>
  <c r="D15" i="3"/>
  <c r="E15" i="3"/>
  <c r="F15" i="3"/>
  <c r="G15" i="3"/>
  <c r="H15" i="3"/>
  <c r="I15" i="3"/>
  <c r="J15" i="3"/>
  <c r="K15" i="3"/>
  <c r="L15" i="3"/>
  <c r="M15" i="3"/>
  <c r="D16" i="3"/>
  <c r="E16" i="3"/>
  <c r="F16" i="3"/>
  <c r="G16" i="3"/>
  <c r="H16" i="3"/>
  <c r="I16" i="3"/>
  <c r="J16" i="3"/>
  <c r="K16" i="3"/>
  <c r="L16" i="3"/>
  <c r="M16" i="3"/>
  <c r="D17" i="3"/>
  <c r="E17" i="3"/>
  <c r="F17" i="3"/>
  <c r="G17" i="3"/>
  <c r="H17" i="3"/>
  <c r="I17" i="3"/>
  <c r="J17" i="3"/>
  <c r="K17" i="3"/>
  <c r="L17" i="3"/>
  <c r="M17" i="3"/>
  <c r="D18" i="3"/>
  <c r="E18" i="3"/>
  <c r="F18" i="3"/>
  <c r="G18" i="3"/>
  <c r="H18" i="3"/>
  <c r="I18" i="3"/>
  <c r="J18" i="3"/>
  <c r="K18" i="3"/>
  <c r="L18" i="3"/>
  <c r="M18" i="3"/>
  <c r="D19" i="3"/>
  <c r="E19" i="3"/>
  <c r="F19" i="3"/>
  <c r="G19" i="3"/>
  <c r="H19" i="3"/>
  <c r="I19" i="3"/>
  <c r="J19" i="3"/>
  <c r="K19" i="3"/>
  <c r="L19" i="3"/>
  <c r="M19" i="3"/>
  <c r="D20" i="3"/>
  <c r="E20" i="3"/>
  <c r="F20" i="3"/>
  <c r="G20" i="3"/>
  <c r="H20" i="3"/>
  <c r="I20" i="3"/>
  <c r="J20" i="3"/>
  <c r="K20" i="3"/>
  <c r="L20" i="3"/>
  <c r="M20" i="3"/>
  <c r="D21" i="3"/>
  <c r="E21" i="3"/>
  <c r="F21" i="3"/>
  <c r="G21" i="3"/>
  <c r="H21" i="3"/>
  <c r="I21" i="3"/>
  <c r="J21" i="3"/>
  <c r="K21" i="3"/>
  <c r="L21" i="3"/>
  <c r="M21" i="3"/>
  <c r="D22" i="3"/>
  <c r="E22" i="3"/>
  <c r="F22" i="3"/>
  <c r="G22" i="3"/>
  <c r="H22" i="3"/>
  <c r="I22" i="3"/>
  <c r="J22" i="3"/>
  <c r="K22" i="3"/>
  <c r="L22" i="3"/>
  <c r="M22" i="3"/>
  <c r="D23" i="3"/>
  <c r="E23" i="3"/>
  <c r="F23" i="3"/>
  <c r="G23" i="3"/>
  <c r="H23" i="3"/>
  <c r="I23" i="3"/>
  <c r="J23" i="3"/>
  <c r="K23" i="3"/>
  <c r="L23" i="3"/>
  <c r="M23" i="3"/>
  <c r="D24" i="3"/>
  <c r="E24" i="3"/>
  <c r="F24" i="3"/>
  <c r="G24" i="3"/>
  <c r="H24" i="3"/>
  <c r="I24" i="3"/>
  <c r="J24" i="3"/>
  <c r="K24" i="3"/>
  <c r="L24" i="3"/>
  <c r="M24" i="3"/>
  <c r="D25" i="3"/>
  <c r="E25" i="3"/>
  <c r="F25" i="3"/>
  <c r="G25" i="3"/>
  <c r="H25" i="3"/>
  <c r="I25" i="3"/>
  <c r="J25" i="3"/>
  <c r="K25" i="3"/>
  <c r="L25" i="3"/>
  <c r="M25" i="3"/>
  <c r="D26" i="3"/>
  <c r="E26" i="3"/>
  <c r="F26" i="3"/>
  <c r="G26" i="3"/>
  <c r="H26" i="3"/>
  <c r="I26" i="3"/>
  <c r="J26" i="3"/>
  <c r="K26" i="3"/>
  <c r="L26" i="3"/>
  <c r="M26" i="3"/>
  <c r="D27" i="3"/>
  <c r="E27" i="3"/>
  <c r="F27" i="3"/>
  <c r="G27" i="3"/>
  <c r="H27" i="3"/>
  <c r="I27" i="3"/>
  <c r="J27" i="3"/>
  <c r="K27" i="3"/>
  <c r="L27" i="3"/>
  <c r="M27" i="3"/>
  <c r="D28" i="3"/>
  <c r="E28" i="3"/>
  <c r="F28" i="3"/>
  <c r="G28" i="3"/>
  <c r="H28" i="3"/>
  <c r="I28" i="3"/>
  <c r="J28" i="3"/>
  <c r="K28" i="3"/>
  <c r="L28" i="3"/>
  <c r="M28" i="3"/>
  <c r="D29" i="3"/>
  <c r="E29" i="3"/>
  <c r="F29" i="3"/>
  <c r="G29" i="3"/>
  <c r="H29" i="3"/>
  <c r="I29" i="3"/>
  <c r="J29" i="3"/>
  <c r="K29" i="3"/>
  <c r="L29" i="3"/>
  <c r="M29" i="3"/>
  <c r="D30" i="3"/>
  <c r="E30" i="3"/>
  <c r="F30" i="3"/>
  <c r="G30" i="3"/>
  <c r="H30" i="3"/>
  <c r="I30" i="3"/>
  <c r="J30" i="3"/>
  <c r="K30" i="3"/>
  <c r="L30" i="3"/>
  <c r="M30" i="3"/>
  <c r="D31" i="3"/>
  <c r="E31" i="3"/>
  <c r="F31" i="3"/>
  <c r="G31" i="3"/>
  <c r="H31" i="3"/>
  <c r="I31" i="3"/>
  <c r="J31" i="3"/>
  <c r="K31" i="3"/>
  <c r="L31" i="3"/>
  <c r="M31" i="3"/>
  <c r="D32" i="3"/>
  <c r="E32" i="3"/>
  <c r="F32" i="3"/>
  <c r="G32" i="3"/>
  <c r="H32" i="3"/>
  <c r="I32" i="3"/>
  <c r="J32" i="3"/>
  <c r="K32" i="3"/>
  <c r="L32" i="3"/>
  <c r="M32" i="3"/>
  <c r="D33" i="3"/>
  <c r="E33" i="3"/>
  <c r="F33" i="3"/>
  <c r="G33" i="3"/>
  <c r="H33" i="3"/>
  <c r="I33" i="3"/>
  <c r="J33" i="3"/>
  <c r="K33" i="3"/>
  <c r="L33" i="3"/>
  <c r="M33" i="3"/>
  <c r="D34" i="3"/>
  <c r="E34" i="3"/>
  <c r="F34" i="3"/>
  <c r="G34" i="3"/>
  <c r="H34" i="3"/>
  <c r="I34" i="3"/>
  <c r="J34" i="3"/>
  <c r="K34" i="3"/>
  <c r="L34" i="3"/>
  <c r="M34" i="3"/>
  <c r="D35" i="3"/>
  <c r="E35" i="3"/>
  <c r="F35" i="3"/>
  <c r="G35" i="3"/>
  <c r="H35" i="3"/>
  <c r="I35" i="3"/>
  <c r="J35" i="3"/>
  <c r="K35" i="3"/>
  <c r="L35" i="3"/>
  <c r="M35" i="3"/>
  <c r="D36" i="3"/>
  <c r="E36" i="3"/>
  <c r="F36" i="3"/>
  <c r="G36" i="3"/>
  <c r="H36" i="3"/>
  <c r="I36" i="3"/>
  <c r="J36" i="3"/>
  <c r="K36" i="3"/>
  <c r="L36" i="3"/>
  <c r="M36" i="3"/>
  <c r="D37" i="3"/>
  <c r="E37" i="3"/>
  <c r="F37" i="3"/>
  <c r="G37" i="3"/>
  <c r="H37" i="3"/>
  <c r="I37" i="3"/>
  <c r="J37" i="3"/>
  <c r="K37" i="3"/>
  <c r="L37" i="3"/>
  <c r="M37" i="3"/>
  <c r="D38" i="3"/>
  <c r="E38" i="3"/>
  <c r="F38" i="3"/>
  <c r="G38" i="3"/>
  <c r="H38" i="3"/>
  <c r="I38" i="3"/>
  <c r="J38" i="3"/>
  <c r="K38" i="3"/>
  <c r="L38" i="3"/>
  <c r="M38" i="3"/>
  <c r="D39" i="3"/>
  <c r="E39" i="3"/>
  <c r="F39" i="3"/>
  <c r="G39" i="3"/>
  <c r="H39" i="3"/>
  <c r="I39" i="3"/>
  <c r="J39" i="3"/>
  <c r="K39" i="3"/>
  <c r="L39" i="3"/>
  <c r="M39" i="3"/>
  <c r="D40" i="3"/>
  <c r="E40" i="3"/>
  <c r="F40" i="3"/>
  <c r="G40" i="3"/>
  <c r="H40" i="3"/>
  <c r="I40" i="3"/>
  <c r="J40" i="3"/>
  <c r="K40" i="3"/>
  <c r="L40" i="3"/>
  <c r="M40" i="3"/>
  <c r="D41" i="3"/>
  <c r="E41" i="3"/>
  <c r="F41" i="3"/>
  <c r="G41" i="3"/>
  <c r="H41" i="3"/>
  <c r="I41" i="3"/>
  <c r="J41" i="3"/>
  <c r="K41" i="3"/>
  <c r="L41" i="3"/>
  <c r="M41" i="3"/>
  <c r="D42" i="3"/>
  <c r="E42" i="3"/>
  <c r="F42" i="3"/>
  <c r="G42" i="3"/>
  <c r="H42" i="3"/>
  <c r="I42" i="3"/>
  <c r="J42" i="3"/>
  <c r="K42" i="3"/>
  <c r="L42" i="3"/>
  <c r="M42" i="3"/>
  <c r="D43" i="3"/>
  <c r="E43" i="3"/>
  <c r="F43" i="3"/>
  <c r="G43" i="3"/>
  <c r="H43" i="3"/>
  <c r="I43" i="3"/>
  <c r="J43" i="3"/>
  <c r="K43" i="3"/>
  <c r="L43" i="3"/>
  <c r="M43" i="3"/>
  <c r="D44" i="3"/>
  <c r="E44" i="3"/>
  <c r="F44" i="3"/>
  <c r="G44" i="3"/>
  <c r="H44" i="3"/>
  <c r="I44" i="3"/>
  <c r="J44" i="3"/>
  <c r="K44" i="3"/>
  <c r="L44" i="3"/>
  <c r="M44" i="3"/>
  <c r="D45" i="3"/>
  <c r="E45" i="3"/>
  <c r="F45" i="3"/>
  <c r="G45" i="3"/>
  <c r="H45" i="3"/>
  <c r="I45" i="3"/>
  <c r="J45" i="3"/>
  <c r="K45" i="3"/>
  <c r="L45" i="3"/>
  <c r="M45" i="3"/>
  <c r="D46" i="3"/>
  <c r="E46" i="3"/>
  <c r="F46" i="3"/>
  <c r="G46" i="3"/>
  <c r="H46" i="3"/>
  <c r="I46" i="3"/>
  <c r="J46" i="3"/>
  <c r="K46" i="3"/>
  <c r="L46" i="3"/>
  <c r="M46" i="3"/>
  <c r="D47" i="3"/>
  <c r="E47" i="3"/>
  <c r="F47" i="3"/>
  <c r="G47" i="3"/>
  <c r="H47" i="3"/>
  <c r="I47" i="3"/>
  <c r="J47" i="3"/>
  <c r="K47" i="3"/>
  <c r="L47" i="3"/>
  <c r="M47" i="3"/>
  <c r="D48" i="3"/>
  <c r="E48" i="3"/>
  <c r="F48" i="3"/>
  <c r="G48" i="3"/>
  <c r="H48" i="3"/>
  <c r="I48" i="3"/>
  <c r="J48" i="3"/>
  <c r="K48" i="3"/>
  <c r="L48" i="3"/>
  <c r="M48" i="3"/>
  <c r="D49" i="3"/>
  <c r="E49" i="3"/>
  <c r="F49" i="3"/>
  <c r="G49" i="3"/>
  <c r="H49" i="3"/>
  <c r="I49" i="3"/>
  <c r="J49" i="3"/>
  <c r="K49" i="3"/>
  <c r="L49" i="3"/>
  <c r="M49" i="3"/>
  <c r="D50" i="3"/>
  <c r="E50" i="3"/>
  <c r="F50" i="3"/>
  <c r="G50" i="3"/>
  <c r="H50" i="3"/>
  <c r="I50" i="3"/>
  <c r="J50" i="3"/>
  <c r="K50" i="3"/>
  <c r="L50" i="3"/>
  <c r="M50" i="3"/>
  <c r="D51" i="3"/>
  <c r="E51" i="3"/>
  <c r="F51" i="3"/>
  <c r="G51" i="3"/>
  <c r="H51" i="3"/>
  <c r="I51" i="3"/>
  <c r="J51" i="3"/>
  <c r="K51" i="3"/>
  <c r="L51" i="3"/>
  <c r="M51" i="3"/>
  <c r="D52" i="3"/>
  <c r="E52" i="3"/>
  <c r="F52" i="3"/>
  <c r="G52" i="3"/>
  <c r="H52" i="3"/>
  <c r="I52" i="3"/>
  <c r="J52" i="3"/>
  <c r="K52" i="3"/>
  <c r="L52" i="3"/>
  <c r="M52" i="3"/>
  <c r="D53" i="3"/>
  <c r="E53" i="3"/>
  <c r="F53" i="3"/>
  <c r="G53" i="3"/>
  <c r="H53" i="3"/>
  <c r="I53" i="3"/>
  <c r="J53" i="3"/>
  <c r="K53" i="3"/>
  <c r="L53" i="3"/>
  <c r="M53" i="3"/>
  <c r="D54" i="3"/>
  <c r="E54" i="3"/>
  <c r="F54" i="3"/>
  <c r="G54" i="3"/>
  <c r="H54" i="3"/>
  <c r="I54" i="3"/>
  <c r="J54" i="3"/>
  <c r="K54" i="3"/>
  <c r="L54" i="3"/>
  <c r="M54" i="3"/>
  <c r="D55" i="3"/>
  <c r="E55" i="3"/>
  <c r="F55" i="3"/>
  <c r="G55" i="3"/>
  <c r="H55" i="3"/>
  <c r="I55" i="3"/>
  <c r="J55" i="3"/>
  <c r="K55" i="3"/>
  <c r="L55" i="3"/>
  <c r="M55" i="3"/>
  <c r="D56" i="3"/>
  <c r="E56" i="3"/>
  <c r="F56" i="3"/>
  <c r="G56" i="3"/>
  <c r="H56" i="3"/>
  <c r="I56" i="3"/>
  <c r="J56" i="3"/>
  <c r="K56" i="3"/>
  <c r="L56" i="3"/>
  <c r="M56" i="3"/>
  <c r="D57" i="3"/>
  <c r="E57" i="3"/>
  <c r="F57" i="3"/>
  <c r="G57" i="3"/>
  <c r="H57" i="3"/>
  <c r="I57" i="3"/>
  <c r="J57" i="3"/>
  <c r="K57" i="3"/>
  <c r="L57" i="3"/>
  <c r="M57" i="3"/>
  <c r="D58" i="3"/>
  <c r="E58" i="3"/>
  <c r="F58" i="3"/>
  <c r="G58" i="3"/>
  <c r="H58" i="3"/>
  <c r="I58" i="3"/>
  <c r="J58" i="3"/>
  <c r="K58" i="3"/>
  <c r="L58" i="3"/>
  <c r="M58" i="3"/>
  <c r="D59" i="3"/>
  <c r="E59" i="3"/>
  <c r="F59" i="3"/>
  <c r="G59" i="3"/>
  <c r="H59" i="3"/>
  <c r="I59" i="3"/>
  <c r="J59" i="3"/>
  <c r="K59" i="3"/>
  <c r="L59" i="3"/>
  <c r="M59" i="3"/>
  <c r="D60" i="3"/>
  <c r="E60" i="3"/>
  <c r="F60" i="3"/>
  <c r="G60" i="3"/>
  <c r="H60" i="3"/>
  <c r="I60" i="3"/>
  <c r="J60" i="3"/>
  <c r="K60" i="3"/>
  <c r="L60" i="3"/>
  <c r="M60" i="3"/>
  <c r="D61" i="3"/>
  <c r="E61" i="3"/>
  <c r="F61" i="3"/>
  <c r="G61" i="3"/>
  <c r="H61" i="3"/>
  <c r="I61" i="3"/>
  <c r="J61" i="3"/>
  <c r="K61" i="3"/>
  <c r="L61" i="3"/>
  <c r="M61" i="3"/>
  <c r="D62" i="3"/>
  <c r="E62" i="3"/>
  <c r="F62" i="3"/>
  <c r="G62" i="3"/>
  <c r="H62" i="3"/>
  <c r="I62" i="3"/>
  <c r="J62" i="3"/>
  <c r="K62" i="3"/>
  <c r="L62" i="3"/>
  <c r="M62" i="3"/>
  <c r="D63" i="3"/>
  <c r="E63" i="3"/>
  <c r="F63" i="3"/>
  <c r="G63" i="3"/>
  <c r="H63" i="3"/>
  <c r="I63" i="3"/>
  <c r="J63" i="3"/>
  <c r="K63" i="3"/>
  <c r="L63" i="3"/>
  <c r="M63" i="3"/>
  <c r="D64" i="3"/>
  <c r="E64" i="3"/>
  <c r="F64" i="3"/>
  <c r="G64" i="3"/>
  <c r="H64" i="3"/>
  <c r="I64" i="3"/>
  <c r="J64" i="3"/>
  <c r="K64" i="3"/>
  <c r="L64" i="3"/>
  <c r="M64" i="3"/>
  <c r="D65" i="3"/>
  <c r="E65" i="3"/>
  <c r="F65" i="3"/>
  <c r="G65" i="3"/>
  <c r="H65" i="3"/>
  <c r="I65" i="3"/>
  <c r="J65" i="3"/>
  <c r="K65" i="3"/>
  <c r="L65" i="3"/>
  <c r="M65" i="3"/>
  <c r="D66" i="3"/>
  <c r="E66" i="3"/>
  <c r="F66" i="3"/>
  <c r="G66" i="3"/>
  <c r="H66" i="3"/>
  <c r="I66" i="3"/>
  <c r="J66" i="3"/>
  <c r="K66" i="3"/>
  <c r="L66" i="3"/>
  <c r="M66" i="3"/>
  <c r="D67" i="3"/>
  <c r="E67" i="3"/>
  <c r="F67" i="3"/>
  <c r="G67" i="3"/>
  <c r="H67" i="3"/>
  <c r="I67" i="3"/>
  <c r="J67" i="3"/>
  <c r="K67" i="3"/>
  <c r="L67" i="3"/>
  <c r="M67" i="3"/>
  <c r="D68" i="3"/>
  <c r="E68" i="3"/>
  <c r="F68" i="3"/>
  <c r="G68" i="3"/>
  <c r="H68" i="3"/>
  <c r="I68" i="3"/>
  <c r="J68" i="3"/>
  <c r="K68" i="3"/>
  <c r="L68" i="3"/>
  <c r="M68" i="3"/>
  <c r="D69" i="3"/>
  <c r="E69" i="3"/>
  <c r="F69" i="3"/>
  <c r="G69" i="3"/>
  <c r="H69" i="3"/>
  <c r="I69" i="3"/>
  <c r="J69" i="3"/>
  <c r="K69" i="3"/>
  <c r="L69" i="3"/>
  <c r="M69" i="3"/>
  <c r="D70" i="3"/>
  <c r="E70" i="3"/>
  <c r="F70" i="3"/>
  <c r="G70" i="3"/>
  <c r="H70" i="3"/>
  <c r="I70" i="3"/>
  <c r="J70" i="3"/>
  <c r="K70" i="3"/>
  <c r="L70" i="3"/>
  <c r="M70" i="3"/>
  <c r="D71" i="3"/>
  <c r="E71" i="3"/>
  <c r="F71" i="3"/>
  <c r="G71" i="3"/>
  <c r="H71" i="3"/>
  <c r="I71" i="3"/>
  <c r="J71" i="3"/>
  <c r="K71" i="3"/>
  <c r="L71" i="3"/>
  <c r="M71" i="3"/>
  <c r="D72" i="3"/>
  <c r="E72" i="3"/>
  <c r="F72" i="3"/>
  <c r="G72" i="3"/>
  <c r="H72" i="3"/>
  <c r="I72" i="3"/>
  <c r="J72" i="3"/>
  <c r="K72" i="3"/>
  <c r="L72" i="3"/>
  <c r="M72" i="3"/>
  <c r="D73" i="3"/>
  <c r="E73" i="3"/>
  <c r="F73" i="3"/>
  <c r="G73" i="3"/>
  <c r="H73" i="3"/>
  <c r="I73" i="3"/>
  <c r="J73" i="3"/>
  <c r="K73" i="3"/>
  <c r="L73" i="3"/>
  <c r="M73" i="3"/>
  <c r="D74" i="3"/>
  <c r="E74" i="3"/>
  <c r="F74" i="3"/>
  <c r="G74" i="3"/>
  <c r="H74" i="3"/>
  <c r="I74" i="3"/>
  <c r="J74" i="3"/>
  <c r="K74" i="3"/>
  <c r="L74" i="3"/>
  <c r="M74" i="3"/>
  <c r="D75" i="3"/>
  <c r="E75" i="3"/>
  <c r="F75" i="3"/>
  <c r="G75" i="3"/>
  <c r="H75" i="3"/>
  <c r="I75" i="3"/>
  <c r="J75" i="3"/>
  <c r="K75" i="3"/>
  <c r="L75" i="3"/>
  <c r="M75" i="3"/>
  <c r="D76" i="3"/>
  <c r="E76" i="3"/>
  <c r="F76" i="3"/>
  <c r="G76" i="3"/>
  <c r="H76" i="3"/>
  <c r="I76" i="3"/>
  <c r="J76" i="3"/>
  <c r="K76" i="3"/>
  <c r="L76" i="3"/>
  <c r="M76" i="3"/>
  <c r="D77" i="3"/>
  <c r="E77" i="3"/>
  <c r="F77" i="3"/>
  <c r="G77" i="3"/>
  <c r="H77" i="3"/>
  <c r="I77" i="3"/>
  <c r="J77" i="3"/>
  <c r="K77" i="3"/>
  <c r="L77" i="3"/>
  <c r="M77" i="3"/>
  <c r="D78" i="3"/>
  <c r="E78" i="3"/>
  <c r="F78" i="3"/>
  <c r="G78" i="3"/>
  <c r="H78" i="3"/>
  <c r="I78" i="3"/>
  <c r="J78" i="3"/>
  <c r="K78" i="3"/>
  <c r="L78" i="3"/>
  <c r="M78" i="3"/>
  <c r="D79" i="3"/>
  <c r="E79" i="3"/>
  <c r="F79" i="3"/>
  <c r="G79" i="3"/>
  <c r="H79" i="3"/>
  <c r="I79" i="3"/>
  <c r="J79" i="3"/>
  <c r="K79" i="3"/>
  <c r="L79" i="3"/>
  <c r="M79" i="3"/>
  <c r="D80" i="3"/>
  <c r="E80" i="3"/>
  <c r="F80" i="3"/>
  <c r="G80" i="3"/>
  <c r="H80" i="3"/>
  <c r="I80" i="3"/>
  <c r="J80" i="3"/>
  <c r="K80" i="3"/>
  <c r="L80" i="3"/>
  <c r="M80" i="3"/>
  <c r="D81" i="3"/>
  <c r="E81" i="3"/>
  <c r="F81" i="3"/>
  <c r="G81" i="3"/>
  <c r="H81" i="3"/>
  <c r="I81" i="3"/>
  <c r="J81" i="3"/>
  <c r="K81" i="3"/>
  <c r="L81" i="3"/>
  <c r="M81" i="3"/>
  <c r="D82" i="3"/>
  <c r="E82" i="3"/>
  <c r="F82" i="3"/>
  <c r="G82" i="3"/>
  <c r="H82" i="3"/>
  <c r="I82" i="3"/>
  <c r="J82" i="3"/>
  <c r="K82" i="3"/>
  <c r="L82" i="3"/>
  <c r="M82" i="3"/>
  <c r="D83" i="3"/>
  <c r="E83" i="3"/>
  <c r="F83" i="3"/>
  <c r="G83" i="3"/>
  <c r="H83" i="3"/>
  <c r="I83" i="3"/>
  <c r="J83" i="3"/>
  <c r="K83" i="3"/>
  <c r="L83" i="3"/>
  <c r="M83" i="3"/>
  <c r="D84" i="3"/>
  <c r="E84" i="3"/>
  <c r="F84" i="3"/>
  <c r="G84" i="3"/>
  <c r="H84" i="3"/>
  <c r="I84" i="3"/>
  <c r="J84" i="3"/>
  <c r="K84" i="3"/>
  <c r="L84" i="3"/>
  <c r="M84" i="3"/>
  <c r="D85" i="3"/>
  <c r="E85" i="3"/>
  <c r="F85" i="3"/>
  <c r="G85" i="3"/>
  <c r="H85" i="3"/>
  <c r="I85" i="3"/>
  <c r="J85" i="3"/>
  <c r="K85" i="3"/>
  <c r="L85" i="3"/>
  <c r="M85" i="3"/>
  <c r="D86" i="3"/>
  <c r="E86" i="3"/>
  <c r="F86" i="3"/>
  <c r="G86" i="3"/>
  <c r="H86" i="3"/>
  <c r="I86" i="3"/>
  <c r="J86" i="3"/>
  <c r="K86" i="3"/>
  <c r="L86" i="3"/>
  <c r="M86" i="3"/>
  <c r="D87" i="3"/>
  <c r="E87" i="3"/>
  <c r="F87" i="3"/>
  <c r="G87" i="3"/>
  <c r="H87" i="3"/>
  <c r="I87" i="3"/>
  <c r="J87" i="3"/>
  <c r="K87" i="3"/>
  <c r="L87" i="3"/>
  <c r="M87" i="3"/>
  <c r="D88" i="3"/>
  <c r="E88" i="3"/>
  <c r="F88" i="3"/>
  <c r="G88" i="3"/>
  <c r="H88" i="3"/>
  <c r="I88" i="3"/>
  <c r="J88" i="3"/>
  <c r="K88" i="3"/>
  <c r="L88" i="3"/>
  <c r="M88" i="3"/>
  <c r="D89" i="3"/>
  <c r="E89" i="3"/>
  <c r="F89" i="3"/>
  <c r="G89" i="3"/>
  <c r="H89" i="3"/>
  <c r="I89" i="3"/>
  <c r="J89" i="3"/>
  <c r="K89" i="3"/>
  <c r="L89" i="3"/>
  <c r="M89" i="3"/>
  <c r="D90" i="3"/>
  <c r="E90" i="3"/>
  <c r="F90" i="3"/>
  <c r="G90" i="3"/>
  <c r="H90" i="3"/>
  <c r="I90" i="3"/>
  <c r="J90" i="3"/>
  <c r="K90" i="3"/>
  <c r="L90" i="3"/>
  <c r="M90" i="3"/>
  <c r="D91" i="3"/>
  <c r="E91" i="3"/>
  <c r="F91" i="3"/>
  <c r="G91" i="3"/>
  <c r="H91" i="3"/>
  <c r="I91" i="3"/>
  <c r="J91" i="3"/>
  <c r="K91" i="3"/>
  <c r="L91" i="3"/>
  <c r="M91" i="3"/>
  <c r="D92" i="3"/>
  <c r="E92" i="3"/>
  <c r="F92" i="3"/>
  <c r="G92" i="3"/>
  <c r="H92" i="3"/>
  <c r="I92" i="3"/>
  <c r="J92" i="3"/>
  <c r="K92" i="3"/>
  <c r="L92" i="3"/>
  <c r="M92" i="3"/>
  <c r="D93" i="3"/>
  <c r="E93" i="3"/>
  <c r="F93" i="3"/>
  <c r="G93" i="3"/>
  <c r="H93" i="3"/>
  <c r="I93" i="3"/>
  <c r="J93" i="3"/>
  <c r="K93" i="3"/>
  <c r="L93" i="3"/>
  <c r="M93" i="3"/>
  <c r="D94" i="3"/>
  <c r="E94" i="3"/>
  <c r="F94" i="3"/>
  <c r="G94" i="3"/>
  <c r="H94" i="3"/>
  <c r="I94" i="3"/>
  <c r="J94" i="3"/>
  <c r="K94" i="3"/>
  <c r="L94" i="3"/>
  <c r="M94" i="3"/>
  <c r="D95" i="3"/>
  <c r="E95" i="3"/>
  <c r="F95" i="3"/>
  <c r="G95" i="3"/>
  <c r="H95" i="3"/>
  <c r="I95" i="3"/>
  <c r="J95" i="3"/>
  <c r="K95" i="3"/>
  <c r="L95" i="3"/>
  <c r="M95" i="3"/>
  <c r="D96" i="3"/>
  <c r="E96" i="3"/>
  <c r="F96" i="3"/>
  <c r="G96" i="3"/>
  <c r="H96" i="3"/>
  <c r="I96" i="3"/>
  <c r="J96" i="3"/>
  <c r="K96" i="3"/>
  <c r="L96" i="3"/>
  <c r="M96" i="3"/>
  <c r="D97" i="3"/>
  <c r="E97" i="3"/>
  <c r="F97" i="3"/>
  <c r="G97" i="3"/>
  <c r="H97" i="3"/>
  <c r="I97" i="3"/>
  <c r="J97" i="3"/>
  <c r="K97" i="3"/>
  <c r="L97" i="3"/>
  <c r="M97" i="3"/>
  <c r="D98" i="3"/>
  <c r="E98" i="3"/>
  <c r="F98" i="3"/>
  <c r="G98" i="3"/>
  <c r="H98" i="3"/>
  <c r="I98" i="3"/>
  <c r="J98" i="3"/>
  <c r="K98" i="3"/>
  <c r="L98" i="3"/>
  <c r="M98" i="3"/>
  <c r="D99" i="3"/>
  <c r="E99" i="3"/>
  <c r="F99" i="3"/>
  <c r="G99" i="3"/>
  <c r="H99" i="3"/>
  <c r="I99" i="3"/>
  <c r="J99" i="3"/>
  <c r="K99" i="3"/>
  <c r="L99" i="3"/>
  <c r="M99" i="3"/>
  <c r="D100" i="3"/>
  <c r="E100" i="3"/>
  <c r="F100" i="3"/>
  <c r="G100" i="3"/>
  <c r="H100" i="3"/>
  <c r="I100" i="3"/>
  <c r="J100" i="3"/>
  <c r="K100" i="3"/>
  <c r="L100" i="3"/>
  <c r="M100" i="3"/>
  <c r="D101" i="3"/>
  <c r="E101" i="3"/>
  <c r="F101" i="3"/>
  <c r="G101" i="3"/>
  <c r="H101" i="3"/>
  <c r="I101" i="3"/>
  <c r="J101" i="3"/>
  <c r="K101" i="3"/>
  <c r="L101" i="3"/>
  <c r="M101" i="3"/>
  <c r="D102" i="3"/>
  <c r="E102" i="3"/>
  <c r="F102" i="3"/>
  <c r="G102" i="3"/>
  <c r="H102" i="3"/>
  <c r="I102" i="3"/>
  <c r="J102" i="3"/>
  <c r="K102" i="3"/>
  <c r="L102" i="3"/>
  <c r="M102" i="3"/>
  <c r="D103" i="3"/>
  <c r="E103" i="3"/>
  <c r="F103" i="3"/>
  <c r="G103" i="3"/>
  <c r="H103" i="3"/>
  <c r="I103" i="3"/>
  <c r="J103" i="3"/>
  <c r="K103" i="3"/>
  <c r="L103" i="3"/>
  <c r="M103" i="3"/>
  <c r="D104" i="3"/>
  <c r="E104" i="3"/>
  <c r="F104" i="3"/>
  <c r="G104" i="3"/>
  <c r="H104" i="3"/>
  <c r="I104" i="3"/>
  <c r="J104" i="3"/>
  <c r="K104" i="3"/>
  <c r="L104" i="3"/>
  <c r="M104" i="3"/>
  <c r="D105" i="3"/>
  <c r="E105" i="3"/>
  <c r="F105" i="3"/>
  <c r="G105" i="3"/>
  <c r="H105" i="3"/>
  <c r="I105" i="3"/>
  <c r="J105" i="3"/>
  <c r="K105" i="3"/>
  <c r="L105" i="3"/>
  <c r="M105" i="3"/>
  <c r="D106" i="3"/>
  <c r="E106" i="3"/>
  <c r="F106" i="3"/>
  <c r="G106" i="3"/>
  <c r="H106" i="3"/>
  <c r="I106" i="3"/>
  <c r="J106" i="3"/>
  <c r="K106" i="3"/>
  <c r="L106" i="3"/>
  <c r="M106" i="3"/>
  <c r="D107" i="3"/>
  <c r="E107" i="3"/>
  <c r="F107" i="3"/>
  <c r="G107" i="3"/>
  <c r="H107" i="3"/>
  <c r="I107" i="3"/>
  <c r="J107" i="3"/>
  <c r="K107" i="3"/>
  <c r="L107" i="3"/>
  <c r="M107" i="3"/>
  <c r="D108" i="3"/>
  <c r="E108" i="3"/>
  <c r="F108" i="3"/>
  <c r="G108" i="3"/>
  <c r="H108" i="3"/>
  <c r="I108" i="3"/>
  <c r="J108" i="3"/>
  <c r="K108" i="3"/>
  <c r="L108" i="3"/>
  <c r="M108" i="3"/>
  <c r="D109" i="3"/>
  <c r="E109" i="3"/>
  <c r="F109" i="3"/>
  <c r="G109" i="3"/>
  <c r="H109" i="3"/>
  <c r="I109" i="3"/>
  <c r="J109" i="3"/>
  <c r="K109" i="3"/>
  <c r="L109" i="3"/>
  <c r="M109" i="3"/>
  <c r="D110" i="3"/>
  <c r="E110" i="3"/>
  <c r="F110" i="3"/>
  <c r="G110" i="3"/>
  <c r="H110" i="3"/>
  <c r="I110" i="3"/>
  <c r="J110" i="3"/>
  <c r="K110" i="3"/>
  <c r="L110" i="3"/>
  <c r="M110" i="3"/>
  <c r="D111" i="3"/>
  <c r="E111" i="3"/>
  <c r="F111" i="3"/>
  <c r="G111" i="3"/>
  <c r="H111" i="3"/>
  <c r="I111" i="3"/>
  <c r="J111" i="3"/>
  <c r="K111" i="3"/>
  <c r="L111" i="3"/>
  <c r="M111" i="3"/>
  <c r="D112" i="3"/>
  <c r="E112" i="3"/>
  <c r="F112" i="3"/>
  <c r="G112" i="3"/>
  <c r="H112" i="3"/>
  <c r="I112" i="3"/>
  <c r="J112" i="3"/>
  <c r="K112" i="3"/>
  <c r="L112" i="3"/>
  <c r="M112" i="3"/>
  <c r="D113" i="3"/>
  <c r="E113" i="3"/>
  <c r="F113" i="3"/>
  <c r="G113" i="3"/>
  <c r="H113" i="3"/>
  <c r="I113" i="3"/>
  <c r="J113" i="3"/>
  <c r="K113" i="3"/>
  <c r="L113" i="3"/>
  <c r="M113" i="3"/>
  <c r="D114" i="3"/>
  <c r="E114" i="3"/>
  <c r="F114" i="3"/>
  <c r="G114" i="3"/>
  <c r="H114" i="3"/>
  <c r="I114" i="3"/>
  <c r="J114" i="3"/>
  <c r="K114" i="3"/>
  <c r="L114" i="3"/>
  <c r="M114" i="3"/>
  <c r="D115" i="3"/>
  <c r="E115" i="3"/>
  <c r="F115" i="3"/>
  <c r="G115" i="3"/>
  <c r="H115" i="3"/>
  <c r="I115" i="3"/>
  <c r="J115" i="3"/>
  <c r="K115" i="3"/>
  <c r="L115" i="3"/>
  <c r="M115" i="3"/>
  <c r="D116" i="3"/>
  <c r="E116" i="3"/>
  <c r="F116" i="3"/>
  <c r="G116" i="3"/>
  <c r="H116" i="3"/>
  <c r="I116" i="3"/>
  <c r="J116" i="3"/>
  <c r="K116" i="3"/>
  <c r="L116" i="3"/>
  <c r="M116" i="3"/>
  <c r="D117" i="3"/>
  <c r="E117" i="3"/>
  <c r="F117" i="3"/>
  <c r="G117" i="3"/>
  <c r="H117" i="3"/>
  <c r="I117" i="3"/>
  <c r="J117" i="3"/>
  <c r="K117" i="3"/>
  <c r="L117" i="3"/>
  <c r="M117" i="3"/>
  <c r="D118" i="3"/>
  <c r="E118" i="3"/>
  <c r="F118" i="3"/>
  <c r="G118" i="3"/>
  <c r="H118" i="3"/>
  <c r="I118" i="3"/>
  <c r="J118" i="3"/>
  <c r="K118" i="3"/>
  <c r="L118" i="3"/>
  <c r="M118" i="3"/>
  <c r="D119" i="3"/>
  <c r="E119" i="3"/>
  <c r="F119" i="3"/>
  <c r="G119" i="3"/>
  <c r="H119" i="3"/>
  <c r="I119" i="3"/>
  <c r="J119" i="3"/>
  <c r="K119" i="3"/>
  <c r="L119" i="3"/>
  <c r="M119" i="3"/>
  <c r="D120" i="3"/>
  <c r="E120" i="3"/>
  <c r="F120" i="3"/>
  <c r="G120" i="3"/>
  <c r="H120" i="3"/>
  <c r="I120" i="3"/>
  <c r="J120" i="3"/>
  <c r="K120" i="3"/>
  <c r="L120" i="3"/>
  <c r="M120" i="3"/>
  <c r="D121" i="3"/>
  <c r="E121" i="3"/>
  <c r="F121" i="3"/>
  <c r="G121" i="3"/>
  <c r="H121" i="3"/>
  <c r="I121" i="3"/>
  <c r="J121" i="3"/>
  <c r="K121" i="3"/>
  <c r="L121" i="3"/>
  <c r="M121" i="3"/>
  <c r="D122" i="3"/>
  <c r="E122" i="3"/>
  <c r="F122" i="3"/>
  <c r="G122" i="3"/>
  <c r="H122" i="3"/>
  <c r="I122" i="3"/>
  <c r="J122" i="3"/>
  <c r="K122" i="3"/>
  <c r="L122" i="3"/>
  <c r="M122" i="3"/>
  <c r="D123" i="3"/>
  <c r="E123" i="3"/>
  <c r="F123" i="3"/>
  <c r="G123" i="3"/>
  <c r="H123" i="3"/>
  <c r="I123" i="3"/>
  <c r="J123" i="3"/>
  <c r="K123" i="3"/>
  <c r="L123" i="3"/>
  <c r="M123" i="3"/>
  <c r="D124" i="3"/>
  <c r="E124" i="3"/>
  <c r="F124" i="3"/>
  <c r="G124" i="3"/>
  <c r="H124" i="3"/>
  <c r="I124" i="3"/>
  <c r="J124" i="3"/>
  <c r="K124" i="3"/>
  <c r="L124" i="3"/>
  <c r="M124" i="3"/>
  <c r="D125" i="3"/>
  <c r="E125" i="3"/>
  <c r="F125" i="3"/>
  <c r="G125" i="3"/>
  <c r="H125" i="3"/>
  <c r="I125" i="3"/>
  <c r="J125" i="3"/>
  <c r="K125" i="3"/>
  <c r="L125" i="3"/>
  <c r="M125" i="3"/>
  <c r="D126" i="3"/>
  <c r="E126" i="3"/>
  <c r="F126" i="3"/>
  <c r="G126" i="3"/>
  <c r="H126" i="3"/>
  <c r="I126" i="3"/>
  <c r="J126" i="3"/>
  <c r="K126" i="3"/>
  <c r="L126" i="3"/>
  <c r="M126" i="3"/>
  <c r="D127" i="3"/>
  <c r="E127" i="3"/>
  <c r="F127" i="3"/>
  <c r="G127" i="3"/>
  <c r="H127" i="3"/>
  <c r="I127" i="3"/>
  <c r="J127" i="3"/>
  <c r="K127" i="3"/>
  <c r="L127" i="3"/>
  <c r="M127" i="3"/>
  <c r="D128" i="3"/>
  <c r="E128" i="3"/>
  <c r="F128" i="3"/>
  <c r="G128" i="3"/>
  <c r="H128" i="3"/>
  <c r="I128" i="3"/>
  <c r="J128" i="3"/>
  <c r="K128" i="3"/>
  <c r="L128" i="3"/>
  <c r="M128" i="3"/>
  <c r="D129" i="3"/>
  <c r="E129" i="3"/>
  <c r="F129" i="3"/>
  <c r="G129" i="3"/>
  <c r="H129" i="3"/>
  <c r="I129" i="3"/>
  <c r="J129" i="3"/>
  <c r="K129" i="3"/>
  <c r="L129" i="3"/>
  <c r="M129" i="3"/>
  <c r="D130" i="3"/>
  <c r="E130" i="3"/>
  <c r="F130" i="3"/>
  <c r="G130" i="3"/>
  <c r="H130" i="3"/>
  <c r="I130" i="3"/>
  <c r="J130" i="3"/>
  <c r="K130" i="3"/>
  <c r="L130" i="3"/>
  <c r="M130" i="3"/>
  <c r="D131" i="3"/>
  <c r="E131" i="3"/>
  <c r="F131" i="3"/>
  <c r="G131" i="3"/>
  <c r="H131" i="3"/>
  <c r="I131" i="3"/>
  <c r="J131" i="3"/>
  <c r="K131" i="3"/>
  <c r="L131" i="3"/>
  <c r="M131" i="3"/>
  <c r="D132" i="3"/>
  <c r="E132" i="3"/>
  <c r="F132" i="3"/>
  <c r="G132" i="3"/>
  <c r="H132" i="3"/>
  <c r="I132" i="3"/>
  <c r="J132" i="3"/>
  <c r="K132" i="3"/>
  <c r="L132" i="3"/>
  <c r="M132" i="3"/>
  <c r="D133" i="3"/>
  <c r="E133" i="3"/>
  <c r="F133" i="3"/>
  <c r="G133" i="3"/>
  <c r="H133" i="3"/>
  <c r="I133" i="3"/>
  <c r="J133" i="3"/>
  <c r="K133" i="3"/>
  <c r="L133" i="3"/>
  <c r="M133" i="3"/>
  <c r="D134" i="3"/>
  <c r="E134" i="3"/>
  <c r="F134" i="3"/>
  <c r="G134" i="3"/>
  <c r="H134" i="3"/>
  <c r="I134" i="3"/>
  <c r="J134" i="3"/>
  <c r="K134" i="3"/>
  <c r="L134" i="3"/>
  <c r="M134" i="3"/>
  <c r="D135" i="3"/>
  <c r="E135" i="3"/>
  <c r="F135" i="3"/>
  <c r="G135" i="3"/>
  <c r="H135" i="3"/>
  <c r="I135" i="3"/>
  <c r="J135" i="3"/>
  <c r="K135" i="3"/>
  <c r="L135" i="3"/>
  <c r="M135" i="3"/>
  <c r="D136" i="3"/>
  <c r="E136" i="3"/>
  <c r="F136" i="3"/>
  <c r="G136" i="3"/>
  <c r="H136" i="3"/>
  <c r="I136" i="3"/>
  <c r="J136" i="3"/>
  <c r="K136" i="3"/>
  <c r="L136" i="3"/>
  <c r="M136" i="3"/>
  <c r="D137" i="3"/>
  <c r="E137" i="3"/>
  <c r="F137" i="3"/>
  <c r="G137" i="3"/>
  <c r="H137" i="3"/>
  <c r="I137" i="3"/>
  <c r="J137" i="3"/>
  <c r="K137" i="3"/>
  <c r="L137" i="3"/>
  <c r="M137" i="3"/>
  <c r="D138" i="3"/>
  <c r="E138" i="3"/>
  <c r="F138" i="3"/>
  <c r="G138" i="3"/>
  <c r="H138" i="3"/>
  <c r="I138" i="3"/>
  <c r="J138" i="3"/>
  <c r="K138" i="3"/>
  <c r="L138" i="3"/>
  <c r="M138" i="3"/>
  <c r="D139" i="3"/>
  <c r="E139" i="3"/>
  <c r="F139" i="3"/>
  <c r="G139" i="3"/>
  <c r="H139" i="3"/>
  <c r="I139" i="3"/>
  <c r="J139" i="3"/>
  <c r="K139" i="3"/>
  <c r="L139" i="3"/>
  <c r="M139" i="3"/>
  <c r="D140" i="3"/>
  <c r="E140" i="3"/>
  <c r="F140" i="3"/>
  <c r="G140" i="3"/>
  <c r="H140" i="3"/>
  <c r="I140" i="3"/>
  <c r="J140" i="3"/>
  <c r="K140" i="3"/>
  <c r="L140" i="3"/>
  <c r="M140" i="3"/>
  <c r="D141" i="3"/>
  <c r="E141" i="3"/>
  <c r="F141" i="3"/>
  <c r="G141" i="3"/>
  <c r="H141" i="3"/>
  <c r="I141" i="3"/>
  <c r="J141" i="3"/>
  <c r="K141" i="3"/>
  <c r="L141" i="3"/>
  <c r="M141" i="3"/>
  <c r="D142" i="3"/>
  <c r="E142" i="3"/>
  <c r="F142" i="3"/>
  <c r="G142" i="3"/>
  <c r="H142" i="3"/>
  <c r="I142" i="3"/>
  <c r="J142" i="3"/>
  <c r="K142" i="3"/>
  <c r="L142" i="3"/>
  <c r="M142" i="3"/>
  <c r="D143" i="3"/>
  <c r="E143" i="3"/>
  <c r="F143" i="3"/>
  <c r="G143" i="3"/>
  <c r="H143" i="3"/>
  <c r="I143" i="3"/>
  <c r="J143" i="3"/>
  <c r="K143" i="3"/>
  <c r="L143" i="3"/>
  <c r="M143" i="3"/>
  <c r="D144" i="3"/>
  <c r="E144" i="3"/>
  <c r="F144" i="3"/>
  <c r="G144" i="3"/>
  <c r="H144" i="3"/>
  <c r="I144" i="3"/>
  <c r="J144" i="3"/>
  <c r="K144" i="3"/>
  <c r="L144" i="3"/>
  <c r="M144" i="3"/>
  <c r="D145" i="3"/>
  <c r="E145" i="3"/>
  <c r="F145" i="3"/>
  <c r="G145" i="3"/>
  <c r="H145" i="3"/>
  <c r="I145" i="3"/>
  <c r="J145" i="3"/>
  <c r="K145" i="3"/>
  <c r="L145" i="3"/>
  <c r="M145" i="3"/>
  <c r="D146" i="3"/>
  <c r="E146" i="3"/>
  <c r="F146" i="3"/>
  <c r="G146" i="3"/>
  <c r="H146" i="3"/>
  <c r="I146" i="3"/>
  <c r="J146" i="3"/>
  <c r="K146" i="3"/>
  <c r="L146" i="3"/>
  <c r="M146" i="3"/>
  <c r="D147" i="3"/>
  <c r="E147" i="3"/>
  <c r="F147" i="3"/>
  <c r="G147" i="3"/>
  <c r="H147" i="3"/>
  <c r="I147" i="3"/>
  <c r="J147" i="3"/>
  <c r="K147" i="3"/>
  <c r="L147" i="3"/>
  <c r="M147" i="3"/>
  <c r="D148" i="3"/>
  <c r="E148" i="3"/>
  <c r="F148" i="3"/>
  <c r="G148" i="3"/>
  <c r="H148" i="3"/>
  <c r="I148" i="3"/>
  <c r="J148" i="3"/>
  <c r="K148" i="3"/>
  <c r="L148" i="3"/>
  <c r="M148" i="3"/>
  <c r="D149" i="3"/>
  <c r="E149" i="3"/>
  <c r="F149" i="3"/>
  <c r="G149" i="3"/>
  <c r="H149" i="3"/>
  <c r="I149" i="3"/>
  <c r="J149" i="3"/>
  <c r="K149" i="3"/>
  <c r="L149" i="3"/>
  <c r="M149" i="3"/>
  <c r="D150" i="3"/>
  <c r="E150" i="3"/>
  <c r="F150" i="3"/>
  <c r="G150" i="3"/>
  <c r="H150" i="3"/>
  <c r="I150" i="3"/>
  <c r="J150" i="3"/>
  <c r="K150" i="3"/>
  <c r="L150" i="3"/>
  <c r="M150" i="3"/>
  <c r="D151" i="3"/>
  <c r="E151" i="3"/>
  <c r="F151" i="3"/>
  <c r="G151" i="3"/>
  <c r="H151" i="3"/>
  <c r="I151" i="3"/>
  <c r="J151" i="3"/>
  <c r="K151" i="3"/>
  <c r="L151" i="3"/>
  <c r="M151" i="3"/>
  <c r="D152" i="3"/>
  <c r="E152" i="3"/>
  <c r="F152" i="3"/>
  <c r="G152" i="3"/>
  <c r="H152" i="3"/>
  <c r="I152" i="3"/>
  <c r="J152" i="3"/>
  <c r="K152" i="3"/>
  <c r="L152" i="3"/>
  <c r="M152" i="3"/>
  <c r="D153" i="3"/>
  <c r="E153" i="3"/>
  <c r="F153" i="3"/>
  <c r="G153" i="3"/>
  <c r="H153" i="3"/>
  <c r="I153" i="3"/>
  <c r="J153" i="3"/>
  <c r="K153" i="3"/>
  <c r="L153" i="3"/>
  <c r="M153" i="3"/>
  <c r="D154" i="3"/>
  <c r="E154" i="3"/>
  <c r="F154" i="3"/>
  <c r="G154" i="3"/>
  <c r="H154" i="3"/>
  <c r="I154" i="3"/>
  <c r="J154" i="3"/>
  <c r="K154" i="3"/>
  <c r="L154" i="3"/>
  <c r="M154" i="3"/>
  <c r="D155" i="3"/>
  <c r="E155" i="3"/>
  <c r="F155" i="3"/>
  <c r="G155" i="3"/>
  <c r="H155" i="3"/>
  <c r="I155" i="3"/>
  <c r="J155" i="3"/>
  <c r="K155" i="3"/>
  <c r="L155" i="3"/>
  <c r="M155" i="3"/>
  <c r="D156" i="3"/>
  <c r="E156" i="3"/>
  <c r="F156" i="3"/>
  <c r="G156" i="3"/>
  <c r="H156" i="3"/>
  <c r="I156" i="3"/>
  <c r="J156" i="3"/>
  <c r="K156" i="3"/>
  <c r="L156" i="3"/>
  <c r="M156" i="3"/>
  <c r="D157" i="3"/>
  <c r="E157" i="3"/>
  <c r="F157" i="3"/>
  <c r="G157" i="3"/>
  <c r="H157" i="3"/>
  <c r="I157" i="3"/>
  <c r="J157" i="3"/>
  <c r="K157" i="3"/>
  <c r="L157" i="3"/>
  <c r="M157" i="3"/>
  <c r="D158" i="3"/>
  <c r="E158" i="3"/>
  <c r="F158" i="3"/>
  <c r="G158" i="3"/>
  <c r="H158" i="3"/>
  <c r="I158" i="3"/>
  <c r="J158" i="3"/>
  <c r="K158" i="3"/>
  <c r="L158" i="3"/>
  <c r="M158" i="3"/>
  <c r="D159" i="3"/>
  <c r="E159" i="3"/>
  <c r="F159" i="3"/>
  <c r="G159" i="3"/>
  <c r="H159" i="3"/>
  <c r="I159" i="3"/>
  <c r="J159" i="3"/>
  <c r="K159" i="3"/>
  <c r="L159" i="3"/>
  <c r="M159" i="3"/>
  <c r="D160" i="3"/>
  <c r="E160" i="3"/>
  <c r="F160" i="3"/>
  <c r="G160" i="3"/>
  <c r="H160" i="3"/>
  <c r="I160" i="3"/>
  <c r="J160" i="3"/>
  <c r="K160" i="3"/>
  <c r="L160" i="3"/>
  <c r="M160" i="3"/>
  <c r="D161" i="3"/>
  <c r="E161" i="3"/>
  <c r="F161" i="3"/>
  <c r="G161" i="3"/>
  <c r="H161" i="3"/>
  <c r="I161" i="3"/>
  <c r="J161" i="3"/>
  <c r="K161" i="3"/>
  <c r="L161" i="3"/>
  <c r="M161" i="3"/>
  <c r="D162" i="3"/>
  <c r="E162" i="3"/>
  <c r="F162" i="3"/>
  <c r="G162" i="3"/>
  <c r="H162" i="3"/>
  <c r="I162" i="3"/>
  <c r="J162" i="3"/>
  <c r="K162" i="3"/>
  <c r="L162" i="3"/>
  <c r="M162" i="3"/>
  <c r="D163" i="3"/>
  <c r="E163" i="3"/>
  <c r="F163" i="3"/>
  <c r="G163" i="3"/>
  <c r="H163" i="3"/>
  <c r="I163" i="3"/>
  <c r="J163" i="3"/>
  <c r="K163" i="3"/>
  <c r="L163" i="3"/>
  <c r="M163" i="3"/>
  <c r="D164" i="3"/>
  <c r="E164" i="3"/>
  <c r="F164" i="3"/>
  <c r="G164" i="3"/>
  <c r="H164" i="3"/>
  <c r="I164" i="3"/>
  <c r="J164" i="3"/>
  <c r="K164" i="3"/>
  <c r="L164" i="3"/>
  <c r="M164" i="3"/>
  <c r="D165" i="3"/>
  <c r="E165" i="3"/>
  <c r="F165" i="3"/>
  <c r="G165" i="3"/>
  <c r="H165" i="3"/>
  <c r="I165" i="3"/>
  <c r="J165" i="3"/>
  <c r="K165" i="3"/>
  <c r="L165" i="3"/>
  <c r="M165" i="3"/>
  <c r="D166" i="3"/>
  <c r="E166" i="3"/>
  <c r="F166" i="3"/>
  <c r="G166" i="3"/>
  <c r="H166" i="3"/>
  <c r="I166" i="3"/>
  <c r="J166" i="3"/>
  <c r="K166" i="3"/>
  <c r="L166" i="3"/>
  <c r="M166" i="3"/>
  <c r="D167" i="3"/>
  <c r="E167" i="3"/>
  <c r="F167" i="3"/>
  <c r="G167" i="3"/>
  <c r="H167" i="3"/>
  <c r="I167" i="3"/>
  <c r="J167" i="3"/>
  <c r="K167" i="3"/>
  <c r="L167" i="3"/>
  <c r="M167" i="3"/>
  <c r="D168" i="3"/>
  <c r="E168" i="3"/>
  <c r="F168" i="3"/>
  <c r="G168" i="3"/>
  <c r="H168" i="3"/>
  <c r="I168" i="3"/>
  <c r="J168" i="3"/>
  <c r="K168" i="3"/>
  <c r="L168" i="3"/>
  <c r="M168" i="3"/>
  <c r="D169" i="3"/>
  <c r="E169" i="3"/>
  <c r="F169" i="3"/>
  <c r="G169" i="3"/>
  <c r="H169" i="3"/>
  <c r="I169" i="3"/>
  <c r="J169" i="3"/>
  <c r="K169" i="3"/>
  <c r="L169" i="3"/>
  <c r="M169" i="3"/>
  <c r="D170" i="3"/>
  <c r="E170" i="3"/>
  <c r="F170" i="3"/>
  <c r="G170" i="3"/>
  <c r="H170" i="3"/>
  <c r="I170" i="3"/>
  <c r="J170" i="3"/>
  <c r="K170" i="3"/>
  <c r="L170" i="3"/>
  <c r="M170" i="3"/>
  <c r="D171" i="3"/>
  <c r="E171" i="3"/>
  <c r="F171" i="3"/>
  <c r="G171" i="3"/>
  <c r="H171" i="3"/>
  <c r="I171" i="3"/>
  <c r="J171" i="3"/>
  <c r="K171" i="3"/>
  <c r="L171" i="3"/>
  <c r="M171" i="3"/>
  <c r="D172" i="3"/>
  <c r="E172" i="3"/>
  <c r="F172" i="3"/>
  <c r="G172" i="3"/>
  <c r="H172" i="3"/>
  <c r="I172" i="3"/>
  <c r="J172" i="3"/>
  <c r="K172" i="3"/>
  <c r="L172" i="3"/>
  <c r="M172" i="3"/>
  <c r="D173" i="3"/>
  <c r="E173" i="3"/>
  <c r="F173" i="3"/>
  <c r="G173" i="3"/>
  <c r="H173" i="3"/>
  <c r="I173" i="3"/>
  <c r="J173" i="3"/>
  <c r="K173" i="3"/>
  <c r="L173" i="3"/>
  <c r="M173" i="3"/>
  <c r="D174" i="3"/>
  <c r="E174" i="3"/>
  <c r="F174" i="3"/>
  <c r="G174" i="3"/>
  <c r="H174" i="3"/>
  <c r="I174" i="3"/>
  <c r="J174" i="3"/>
  <c r="K174" i="3"/>
  <c r="L174" i="3"/>
  <c r="M174" i="3"/>
  <c r="D175" i="3"/>
  <c r="E175" i="3"/>
  <c r="F175" i="3"/>
  <c r="G175" i="3"/>
  <c r="H175" i="3"/>
  <c r="I175" i="3"/>
  <c r="J175" i="3"/>
  <c r="K175" i="3"/>
  <c r="L175" i="3"/>
  <c r="M175" i="3"/>
  <c r="D176" i="3"/>
  <c r="E176" i="3"/>
  <c r="F176" i="3"/>
  <c r="G176" i="3"/>
  <c r="H176" i="3"/>
  <c r="I176" i="3"/>
  <c r="J176" i="3"/>
  <c r="K176" i="3"/>
  <c r="L176" i="3"/>
  <c r="M176" i="3"/>
  <c r="D177" i="3"/>
  <c r="E177" i="3"/>
  <c r="F177" i="3"/>
  <c r="G177" i="3"/>
  <c r="H177" i="3"/>
  <c r="I177" i="3"/>
  <c r="J177" i="3"/>
  <c r="K177" i="3"/>
  <c r="L177" i="3"/>
  <c r="M177" i="3"/>
  <c r="D178" i="3"/>
  <c r="E178" i="3"/>
  <c r="F178" i="3"/>
  <c r="G178" i="3"/>
  <c r="H178" i="3"/>
  <c r="I178" i="3"/>
  <c r="J178" i="3"/>
  <c r="K178" i="3"/>
  <c r="L178" i="3"/>
  <c r="M178" i="3"/>
  <c r="D179" i="3"/>
  <c r="E179" i="3"/>
  <c r="F179" i="3"/>
  <c r="G179" i="3"/>
  <c r="H179" i="3"/>
  <c r="I179" i="3"/>
  <c r="J179" i="3"/>
  <c r="K179" i="3"/>
  <c r="L179" i="3"/>
  <c r="M179" i="3"/>
  <c r="D180" i="3"/>
  <c r="E180" i="3"/>
  <c r="F180" i="3"/>
  <c r="G180" i="3"/>
  <c r="H180" i="3"/>
  <c r="I180" i="3"/>
  <c r="J180" i="3"/>
  <c r="K180" i="3"/>
  <c r="L180" i="3"/>
  <c r="M180" i="3"/>
  <c r="D181" i="3"/>
  <c r="E181" i="3"/>
  <c r="F181" i="3"/>
  <c r="G181" i="3"/>
  <c r="H181" i="3"/>
  <c r="I181" i="3"/>
  <c r="J181" i="3"/>
  <c r="K181" i="3"/>
  <c r="L181" i="3"/>
  <c r="M181" i="3"/>
  <c r="D182" i="3"/>
  <c r="E182" i="3"/>
  <c r="F182" i="3"/>
  <c r="G182" i="3"/>
  <c r="H182" i="3"/>
  <c r="I182" i="3"/>
  <c r="J182" i="3"/>
  <c r="K182" i="3"/>
  <c r="L182" i="3"/>
  <c r="M182" i="3"/>
  <c r="D183" i="3"/>
  <c r="E183" i="3"/>
  <c r="F183" i="3"/>
  <c r="G183" i="3"/>
  <c r="H183" i="3"/>
  <c r="I183" i="3"/>
  <c r="J183" i="3"/>
  <c r="K183" i="3"/>
  <c r="L183" i="3"/>
  <c r="M183" i="3"/>
  <c r="D184" i="3"/>
  <c r="E184" i="3"/>
  <c r="F184" i="3"/>
  <c r="G184" i="3"/>
  <c r="H184" i="3"/>
  <c r="I184" i="3"/>
  <c r="J184" i="3"/>
  <c r="K184" i="3"/>
  <c r="L184" i="3"/>
  <c r="M184" i="3"/>
  <c r="D185" i="3"/>
  <c r="E185" i="3"/>
  <c r="F185" i="3"/>
  <c r="G185" i="3"/>
  <c r="H185" i="3"/>
  <c r="I185" i="3"/>
  <c r="J185" i="3"/>
  <c r="K185" i="3"/>
  <c r="L185" i="3"/>
  <c r="M185" i="3"/>
  <c r="D186" i="3"/>
  <c r="E186" i="3"/>
  <c r="F186" i="3"/>
  <c r="G186" i="3"/>
  <c r="H186" i="3"/>
  <c r="I186" i="3"/>
  <c r="J186" i="3"/>
  <c r="K186" i="3"/>
  <c r="L186" i="3"/>
  <c r="M186" i="3"/>
  <c r="D187" i="3"/>
  <c r="E187" i="3"/>
  <c r="F187" i="3"/>
  <c r="G187" i="3"/>
  <c r="H187" i="3"/>
  <c r="I187" i="3"/>
  <c r="J187" i="3"/>
  <c r="K187" i="3"/>
  <c r="L187" i="3"/>
  <c r="M187" i="3"/>
  <c r="D188" i="3"/>
  <c r="E188" i="3"/>
  <c r="F188" i="3"/>
  <c r="G188" i="3"/>
  <c r="H188" i="3"/>
  <c r="I188" i="3"/>
  <c r="J188" i="3"/>
  <c r="K188" i="3"/>
  <c r="L188" i="3"/>
  <c r="M188" i="3"/>
  <c r="D189" i="3"/>
  <c r="E189" i="3"/>
  <c r="F189" i="3"/>
  <c r="G189" i="3"/>
  <c r="H189" i="3"/>
  <c r="I189" i="3"/>
  <c r="J189" i="3"/>
  <c r="K189" i="3"/>
  <c r="L189" i="3"/>
  <c r="M189" i="3"/>
  <c r="D190" i="3"/>
  <c r="E190" i="3"/>
  <c r="F190" i="3"/>
  <c r="G190" i="3"/>
  <c r="H190" i="3"/>
  <c r="I190" i="3"/>
  <c r="J190" i="3"/>
  <c r="K190" i="3"/>
  <c r="L190" i="3"/>
  <c r="M190" i="3"/>
  <c r="D191" i="3"/>
  <c r="E191" i="3"/>
  <c r="F191" i="3"/>
  <c r="G191" i="3"/>
  <c r="H191" i="3"/>
  <c r="I191" i="3"/>
  <c r="J191" i="3"/>
  <c r="K191" i="3"/>
  <c r="L191" i="3"/>
  <c r="M191" i="3"/>
  <c r="D192" i="3"/>
  <c r="E192" i="3"/>
  <c r="F192" i="3"/>
  <c r="G192" i="3"/>
  <c r="H192" i="3"/>
  <c r="I192" i="3"/>
  <c r="J192" i="3"/>
  <c r="K192" i="3"/>
  <c r="L192" i="3"/>
  <c r="M192" i="3"/>
  <c r="D193" i="3"/>
  <c r="E193" i="3"/>
  <c r="F193" i="3"/>
  <c r="G193" i="3"/>
  <c r="H193" i="3"/>
  <c r="I193" i="3"/>
  <c r="J193" i="3"/>
  <c r="K193" i="3"/>
  <c r="L193" i="3"/>
  <c r="M193" i="3"/>
  <c r="D194" i="3"/>
  <c r="E194" i="3"/>
  <c r="F194" i="3"/>
  <c r="G194" i="3"/>
  <c r="H194" i="3"/>
  <c r="I194" i="3"/>
  <c r="J194" i="3"/>
  <c r="K194" i="3"/>
  <c r="L194" i="3"/>
  <c r="M194" i="3"/>
  <c r="D195" i="3"/>
  <c r="E195" i="3"/>
  <c r="F195" i="3"/>
  <c r="G195" i="3"/>
  <c r="H195" i="3"/>
  <c r="I195" i="3"/>
  <c r="J195" i="3"/>
  <c r="K195" i="3"/>
  <c r="L195" i="3"/>
  <c r="M195" i="3"/>
  <c r="D196" i="3"/>
  <c r="E196" i="3"/>
  <c r="F196" i="3"/>
  <c r="G196" i="3"/>
  <c r="H196" i="3"/>
  <c r="I196" i="3"/>
  <c r="J196" i="3"/>
  <c r="K196" i="3"/>
  <c r="L196" i="3"/>
  <c r="M196" i="3"/>
  <c r="D197" i="3"/>
  <c r="E197" i="3"/>
  <c r="F197" i="3"/>
  <c r="G197" i="3"/>
  <c r="H197" i="3"/>
  <c r="I197" i="3"/>
  <c r="J197" i="3"/>
  <c r="K197" i="3"/>
  <c r="L197" i="3"/>
  <c r="M197" i="3"/>
  <c r="D198" i="3"/>
  <c r="E198" i="3"/>
  <c r="F198" i="3"/>
  <c r="G198" i="3"/>
  <c r="H198" i="3"/>
  <c r="I198" i="3"/>
  <c r="J198" i="3"/>
  <c r="K198" i="3"/>
  <c r="L198" i="3"/>
  <c r="M198" i="3"/>
  <c r="D199" i="3"/>
  <c r="E199" i="3"/>
  <c r="F199" i="3"/>
  <c r="G199" i="3"/>
  <c r="H199" i="3"/>
  <c r="I199" i="3"/>
  <c r="J199" i="3"/>
  <c r="K199" i="3"/>
  <c r="L199" i="3"/>
  <c r="M199" i="3"/>
  <c r="D200" i="3"/>
  <c r="E200" i="3"/>
  <c r="F200" i="3"/>
  <c r="G200" i="3"/>
  <c r="H200" i="3"/>
  <c r="I200" i="3"/>
  <c r="J200" i="3"/>
  <c r="K200" i="3"/>
  <c r="L200" i="3"/>
  <c r="M200" i="3"/>
  <c r="D201" i="3"/>
  <c r="E201" i="3"/>
  <c r="F201" i="3"/>
  <c r="G201" i="3"/>
  <c r="H201" i="3"/>
  <c r="I201" i="3"/>
  <c r="J201" i="3"/>
  <c r="K201" i="3"/>
  <c r="L201" i="3"/>
  <c r="M201" i="3"/>
  <c r="D202" i="3"/>
  <c r="E202" i="3"/>
  <c r="F202" i="3"/>
  <c r="G202" i="3"/>
  <c r="H202" i="3"/>
  <c r="I202" i="3"/>
  <c r="J202" i="3"/>
  <c r="K202" i="3"/>
  <c r="L202" i="3"/>
  <c r="M202" i="3"/>
  <c r="D203" i="3"/>
  <c r="E203" i="3"/>
  <c r="F203" i="3"/>
  <c r="G203" i="3"/>
  <c r="H203" i="3"/>
  <c r="I203" i="3"/>
  <c r="J203" i="3"/>
  <c r="K203" i="3"/>
  <c r="L203" i="3"/>
  <c r="M203" i="3"/>
  <c r="D204" i="3"/>
  <c r="E204" i="3"/>
  <c r="F204" i="3"/>
  <c r="G204" i="3"/>
  <c r="H204" i="3"/>
  <c r="I204" i="3"/>
  <c r="J204" i="3"/>
  <c r="K204" i="3"/>
  <c r="L204" i="3"/>
  <c r="M204" i="3"/>
  <c r="D205" i="3"/>
  <c r="E205" i="3"/>
  <c r="F205" i="3"/>
  <c r="G205" i="3"/>
  <c r="H205" i="3"/>
  <c r="I205" i="3"/>
  <c r="J205" i="3"/>
  <c r="K205" i="3"/>
  <c r="L205" i="3"/>
  <c r="M205" i="3"/>
  <c r="D206" i="3"/>
  <c r="E206" i="3"/>
  <c r="F206" i="3"/>
  <c r="G206" i="3"/>
  <c r="H206" i="3"/>
  <c r="I206" i="3"/>
  <c r="J206" i="3"/>
  <c r="K206" i="3"/>
  <c r="L206" i="3"/>
  <c r="M206" i="3"/>
  <c r="D207" i="3"/>
  <c r="E207" i="3"/>
  <c r="F207" i="3"/>
  <c r="G207" i="3"/>
  <c r="H207" i="3"/>
  <c r="I207" i="3"/>
  <c r="J207" i="3"/>
  <c r="K207" i="3"/>
  <c r="L207" i="3"/>
  <c r="M207" i="3"/>
  <c r="D208" i="3"/>
  <c r="E208" i="3"/>
  <c r="F208" i="3"/>
  <c r="G208" i="3"/>
  <c r="H208" i="3"/>
  <c r="I208" i="3"/>
  <c r="J208" i="3"/>
  <c r="K208" i="3"/>
  <c r="L208" i="3"/>
  <c r="M208" i="3"/>
  <c r="D209" i="3"/>
  <c r="E209" i="3"/>
  <c r="F209" i="3"/>
  <c r="G209" i="3"/>
  <c r="H209" i="3"/>
  <c r="I209" i="3"/>
  <c r="J209" i="3"/>
  <c r="K209" i="3"/>
  <c r="L209" i="3"/>
  <c r="M209" i="3"/>
  <c r="D210" i="3"/>
  <c r="E210" i="3"/>
  <c r="F210" i="3"/>
  <c r="G210" i="3"/>
  <c r="H210" i="3"/>
  <c r="I210" i="3"/>
  <c r="J210" i="3"/>
  <c r="K210" i="3"/>
  <c r="L210" i="3"/>
  <c r="M210" i="3"/>
  <c r="D211" i="3"/>
  <c r="E211" i="3"/>
  <c r="F211" i="3"/>
  <c r="G211" i="3"/>
  <c r="H211" i="3"/>
  <c r="I211" i="3"/>
  <c r="J211" i="3"/>
  <c r="K211" i="3"/>
  <c r="L211" i="3"/>
  <c r="M211" i="3"/>
  <c r="D212" i="3"/>
  <c r="E212" i="3"/>
  <c r="F212" i="3"/>
  <c r="G212" i="3"/>
  <c r="H212" i="3"/>
  <c r="I212" i="3"/>
  <c r="J212" i="3"/>
  <c r="K212" i="3"/>
  <c r="L212" i="3"/>
  <c r="M212" i="3"/>
  <c r="D213" i="3"/>
  <c r="E213" i="3"/>
  <c r="F213" i="3"/>
  <c r="G213" i="3"/>
  <c r="H213" i="3"/>
  <c r="I213" i="3"/>
  <c r="J213" i="3"/>
  <c r="K213" i="3"/>
  <c r="L213" i="3"/>
  <c r="M213" i="3"/>
  <c r="D214" i="3"/>
  <c r="E214" i="3"/>
  <c r="F214" i="3"/>
  <c r="G214" i="3"/>
  <c r="H214" i="3"/>
  <c r="I214" i="3"/>
  <c r="J214" i="3"/>
  <c r="K214" i="3"/>
  <c r="L214" i="3"/>
  <c r="M214" i="3"/>
  <c r="D215" i="3"/>
  <c r="E215" i="3"/>
  <c r="F215" i="3"/>
  <c r="G215" i="3"/>
  <c r="H215" i="3"/>
  <c r="I215" i="3"/>
  <c r="J215" i="3"/>
  <c r="K215" i="3"/>
  <c r="L215" i="3"/>
  <c r="M215" i="3"/>
  <c r="D216" i="3"/>
  <c r="E216" i="3"/>
  <c r="F216" i="3"/>
  <c r="G216" i="3"/>
  <c r="H216" i="3"/>
  <c r="I216" i="3"/>
  <c r="J216" i="3"/>
  <c r="K216" i="3"/>
  <c r="L216" i="3"/>
  <c r="M216" i="3"/>
  <c r="D217" i="3"/>
  <c r="E217" i="3"/>
  <c r="F217" i="3"/>
  <c r="G217" i="3"/>
  <c r="H217" i="3"/>
  <c r="I217" i="3"/>
  <c r="J217" i="3"/>
  <c r="K217" i="3"/>
  <c r="L217" i="3"/>
  <c r="M217" i="3"/>
  <c r="D218" i="3"/>
  <c r="E218" i="3"/>
  <c r="F218" i="3"/>
  <c r="G218" i="3"/>
  <c r="H218" i="3"/>
  <c r="I218" i="3"/>
  <c r="J218" i="3"/>
  <c r="K218" i="3"/>
  <c r="L218" i="3"/>
  <c r="M218" i="3"/>
  <c r="D219" i="3"/>
  <c r="E219" i="3"/>
  <c r="F219" i="3"/>
  <c r="G219" i="3"/>
  <c r="H219" i="3"/>
  <c r="I219" i="3"/>
  <c r="J219" i="3"/>
  <c r="K219" i="3"/>
  <c r="L219" i="3"/>
  <c r="M219" i="3"/>
  <c r="D220" i="3"/>
  <c r="E220" i="3"/>
  <c r="F220" i="3"/>
  <c r="G220" i="3"/>
  <c r="H220" i="3"/>
  <c r="I220" i="3"/>
  <c r="J220" i="3"/>
  <c r="K220" i="3"/>
  <c r="L220" i="3"/>
  <c r="M220" i="3"/>
  <c r="D221" i="3"/>
  <c r="E221" i="3"/>
  <c r="F221" i="3"/>
  <c r="G221" i="3"/>
  <c r="H221" i="3"/>
  <c r="I221" i="3"/>
  <c r="J221" i="3"/>
  <c r="K221" i="3"/>
  <c r="L221" i="3"/>
  <c r="M221" i="3"/>
  <c r="D222" i="3"/>
  <c r="E222" i="3"/>
  <c r="F222" i="3"/>
  <c r="G222" i="3"/>
  <c r="H222" i="3"/>
  <c r="I222" i="3"/>
  <c r="J222" i="3"/>
  <c r="K222" i="3"/>
  <c r="L222" i="3"/>
  <c r="M222" i="3"/>
  <c r="D223" i="3"/>
  <c r="E223" i="3"/>
  <c r="F223" i="3"/>
  <c r="G223" i="3"/>
  <c r="H223" i="3"/>
  <c r="I223" i="3"/>
  <c r="J223" i="3"/>
  <c r="K223" i="3"/>
  <c r="L223" i="3"/>
  <c r="M223" i="3"/>
  <c r="D224" i="3"/>
  <c r="E224" i="3"/>
  <c r="F224" i="3"/>
  <c r="G224" i="3"/>
  <c r="H224" i="3"/>
  <c r="I224" i="3"/>
  <c r="J224" i="3"/>
  <c r="K224" i="3"/>
  <c r="L224" i="3"/>
  <c r="M224" i="3"/>
  <c r="D225" i="3"/>
  <c r="E225" i="3"/>
  <c r="F225" i="3"/>
  <c r="G225" i="3"/>
  <c r="H225" i="3"/>
  <c r="I225" i="3"/>
  <c r="J225" i="3"/>
  <c r="K225" i="3"/>
  <c r="L225" i="3"/>
  <c r="M225" i="3"/>
  <c r="D226" i="3"/>
  <c r="E226" i="3"/>
  <c r="F226" i="3"/>
  <c r="G226" i="3"/>
  <c r="H226" i="3"/>
  <c r="I226" i="3"/>
  <c r="J226" i="3"/>
  <c r="K226" i="3"/>
  <c r="L226" i="3"/>
  <c r="M226" i="3"/>
  <c r="D227" i="3"/>
  <c r="E227" i="3"/>
  <c r="F227" i="3"/>
  <c r="G227" i="3"/>
  <c r="H227" i="3"/>
  <c r="I227" i="3"/>
  <c r="J227" i="3"/>
  <c r="K227" i="3"/>
  <c r="L227" i="3"/>
  <c r="M227" i="3"/>
  <c r="D228" i="3"/>
  <c r="E228" i="3"/>
  <c r="F228" i="3"/>
  <c r="G228" i="3"/>
  <c r="H228" i="3"/>
  <c r="I228" i="3"/>
  <c r="J228" i="3"/>
  <c r="K228" i="3"/>
  <c r="L228" i="3"/>
  <c r="M228" i="3"/>
  <c r="D229" i="3"/>
  <c r="E229" i="3"/>
  <c r="F229" i="3"/>
  <c r="G229" i="3"/>
  <c r="H229" i="3"/>
  <c r="I229" i="3"/>
  <c r="J229" i="3"/>
  <c r="K229" i="3"/>
  <c r="L229" i="3"/>
  <c r="M229" i="3"/>
  <c r="D230" i="3"/>
  <c r="E230" i="3"/>
  <c r="F230" i="3"/>
  <c r="G230" i="3"/>
  <c r="H230" i="3"/>
  <c r="I230" i="3"/>
  <c r="J230" i="3"/>
  <c r="K230" i="3"/>
  <c r="L230" i="3"/>
  <c r="M230" i="3"/>
  <c r="D231" i="3"/>
  <c r="E231" i="3"/>
  <c r="F231" i="3"/>
  <c r="G231" i="3"/>
  <c r="H231" i="3"/>
  <c r="I231" i="3"/>
  <c r="J231" i="3"/>
  <c r="K231" i="3"/>
  <c r="L231" i="3"/>
  <c r="M231" i="3"/>
  <c r="D232" i="3"/>
  <c r="E232" i="3"/>
  <c r="F232" i="3"/>
  <c r="G232" i="3"/>
  <c r="H232" i="3"/>
  <c r="I232" i="3"/>
  <c r="J232" i="3"/>
  <c r="K232" i="3"/>
  <c r="L232" i="3"/>
  <c r="M232" i="3"/>
  <c r="D233" i="3"/>
  <c r="E233" i="3"/>
  <c r="F233" i="3"/>
  <c r="G233" i="3"/>
  <c r="H233" i="3"/>
  <c r="I233" i="3"/>
  <c r="J233" i="3"/>
  <c r="K233" i="3"/>
  <c r="L233" i="3"/>
  <c r="M233" i="3"/>
  <c r="D234" i="3"/>
  <c r="E234" i="3"/>
  <c r="F234" i="3"/>
  <c r="G234" i="3"/>
  <c r="H234" i="3"/>
  <c r="I234" i="3"/>
  <c r="J234" i="3"/>
  <c r="K234" i="3"/>
  <c r="L234" i="3"/>
  <c r="M234" i="3"/>
  <c r="D235" i="3"/>
  <c r="E235" i="3"/>
  <c r="F235" i="3"/>
  <c r="G235" i="3"/>
  <c r="H235" i="3"/>
  <c r="I235" i="3"/>
  <c r="J235" i="3"/>
  <c r="K235" i="3"/>
  <c r="L235" i="3"/>
  <c r="M235" i="3"/>
  <c r="D236" i="3"/>
  <c r="E236" i="3"/>
  <c r="F236" i="3"/>
  <c r="G236" i="3"/>
  <c r="H236" i="3"/>
  <c r="I236" i="3"/>
  <c r="J236" i="3"/>
  <c r="K236" i="3"/>
  <c r="L236" i="3"/>
  <c r="M236" i="3"/>
  <c r="D237" i="3"/>
  <c r="E237" i="3"/>
  <c r="F237" i="3"/>
  <c r="G237" i="3"/>
  <c r="H237" i="3"/>
  <c r="I237" i="3"/>
  <c r="J237" i="3"/>
  <c r="K237" i="3"/>
  <c r="L237" i="3"/>
  <c r="M237" i="3"/>
  <c r="D238" i="3"/>
  <c r="E238" i="3"/>
  <c r="F238" i="3"/>
  <c r="G238" i="3"/>
  <c r="H238" i="3"/>
  <c r="I238" i="3"/>
  <c r="J238" i="3"/>
  <c r="K238" i="3"/>
  <c r="L238" i="3"/>
  <c r="M238" i="3"/>
  <c r="D239" i="3"/>
  <c r="E239" i="3"/>
  <c r="F239" i="3"/>
  <c r="G239" i="3"/>
  <c r="H239" i="3"/>
  <c r="I239" i="3"/>
  <c r="J239" i="3"/>
  <c r="K239" i="3"/>
  <c r="L239" i="3"/>
  <c r="M239" i="3"/>
  <c r="D240" i="3"/>
  <c r="E240" i="3"/>
  <c r="F240" i="3"/>
  <c r="G240" i="3"/>
  <c r="H240" i="3"/>
  <c r="I240" i="3"/>
  <c r="J240" i="3"/>
  <c r="K240" i="3"/>
  <c r="L240" i="3"/>
  <c r="M240" i="3"/>
  <c r="D241" i="3"/>
  <c r="E241" i="3"/>
  <c r="F241" i="3"/>
  <c r="G241" i="3"/>
  <c r="H241" i="3"/>
  <c r="I241" i="3"/>
  <c r="J241" i="3"/>
  <c r="K241" i="3"/>
  <c r="L241" i="3"/>
  <c r="M241" i="3"/>
  <c r="D242" i="3"/>
  <c r="E242" i="3"/>
  <c r="F242" i="3"/>
  <c r="G242" i="3"/>
  <c r="H242" i="3"/>
  <c r="I242" i="3"/>
  <c r="J242" i="3"/>
  <c r="K242" i="3"/>
  <c r="L242" i="3"/>
  <c r="M242" i="3"/>
  <c r="D243" i="3"/>
  <c r="E243" i="3"/>
  <c r="F243" i="3"/>
  <c r="G243" i="3"/>
  <c r="H243" i="3"/>
  <c r="I243" i="3"/>
  <c r="J243" i="3"/>
  <c r="K243" i="3"/>
  <c r="L243" i="3"/>
  <c r="M243" i="3"/>
  <c r="D244" i="3"/>
  <c r="E244" i="3"/>
  <c r="F244" i="3"/>
  <c r="G244" i="3"/>
  <c r="H244" i="3"/>
  <c r="I244" i="3"/>
  <c r="J244" i="3"/>
  <c r="K244" i="3"/>
  <c r="L244" i="3"/>
  <c r="M244" i="3"/>
  <c r="D245" i="3"/>
  <c r="E245" i="3"/>
  <c r="F245" i="3"/>
  <c r="G245" i="3"/>
  <c r="H245" i="3"/>
  <c r="I245" i="3"/>
  <c r="J245" i="3"/>
  <c r="K245" i="3"/>
  <c r="L245" i="3"/>
  <c r="M245" i="3"/>
  <c r="D246" i="3"/>
  <c r="E246" i="3"/>
  <c r="F246" i="3"/>
  <c r="G246" i="3"/>
  <c r="H246" i="3"/>
  <c r="I246" i="3"/>
  <c r="J246" i="3"/>
  <c r="K246" i="3"/>
  <c r="L246" i="3"/>
  <c r="M246" i="3"/>
  <c r="D247" i="3"/>
  <c r="E247" i="3"/>
  <c r="F247" i="3"/>
  <c r="G247" i="3"/>
  <c r="H247" i="3"/>
  <c r="I247" i="3"/>
  <c r="J247" i="3"/>
  <c r="K247" i="3"/>
  <c r="L247" i="3"/>
  <c r="M247" i="3"/>
  <c r="D248" i="3"/>
  <c r="E248" i="3"/>
  <c r="F248" i="3"/>
  <c r="G248" i="3"/>
  <c r="H248" i="3"/>
  <c r="I248" i="3"/>
  <c r="J248" i="3"/>
  <c r="K248" i="3"/>
  <c r="L248" i="3"/>
  <c r="M248" i="3"/>
  <c r="D249" i="3"/>
  <c r="E249" i="3"/>
  <c r="F249" i="3"/>
  <c r="G249" i="3"/>
  <c r="H249" i="3"/>
  <c r="I249" i="3"/>
  <c r="J249" i="3"/>
  <c r="K249" i="3"/>
  <c r="L249" i="3"/>
  <c r="M249" i="3"/>
  <c r="D250" i="3"/>
  <c r="E250" i="3"/>
  <c r="F250" i="3"/>
  <c r="G250" i="3"/>
  <c r="H250" i="3"/>
  <c r="I250" i="3"/>
  <c r="J250" i="3"/>
  <c r="K250" i="3"/>
  <c r="L250" i="3"/>
  <c r="M250" i="3"/>
  <c r="D251" i="3"/>
  <c r="E251" i="3"/>
  <c r="F251" i="3"/>
  <c r="G251" i="3"/>
  <c r="H251" i="3"/>
  <c r="I251" i="3"/>
  <c r="J251" i="3"/>
  <c r="K251" i="3"/>
  <c r="L251" i="3"/>
  <c r="M251" i="3"/>
  <c r="D252" i="3"/>
  <c r="E252" i="3"/>
  <c r="F252" i="3"/>
  <c r="G252" i="3"/>
  <c r="H252" i="3"/>
  <c r="I252" i="3"/>
  <c r="J252" i="3"/>
  <c r="K252" i="3"/>
  <c r="L252" i="3"/>
  <c r="M252" i="3"/>
  <c r="D253" i="3"/>
  <c r="E253" i="3"/>
  <c r="F253" i="3"/>
  <c r="G253" i="3"/>
  <c r="H253" i="3"/>
  <c r="I253" i="3"/>
  <c r="J253" i="3"/>
  <c r="K253" i="3"/>
  <c r="L253" i="3"/>
  <c r="M253" i="3"/>
  <c r="D254" i="3"/>
  <c r="E254" i="3"/>
  <c r="F254" i="3"/>
  <c r="G254" i="3"/>
  <c r="H254" i="3"/>
  <c r="I254" i="3"/>
  <c r="J254" i="3"/>
  <c r="K254" i="3"/>
  <c r="L254" i="3"/>
  <c r="M254" i="3"/>
  <c r="D255" i="3"/>
  <c r="E255" i="3"/>
  <c r="F255" i="3"/>
  <c r="G255" i="3"/>
  <c r="H255" i="3"/>
  <c r="I255" i="3"/>
  <c r="J255" i="3"/>
  <c r="K255" i="3"/>
  <c r="L255" i="3"/>
  <c r="M255" i="3"/>
  <c r="D256" i="3"/>
  <c r="E256" i="3"/>
  <c r="F256" i="3"/>
  <c r="G256" i="3"/>
  <c r="H256" i="3"/>
  <c r="I256" i="3"/>
  <c r="J256" i="3"/>
  <c r="K256" i="3"/>
  <c r="L256" i="3"/>
  <c r="M256" i="3"/>
  <c r="D257" i="3"/>
  <c r="E257" i="3"/>
  <c r="F257" i="3"/>
  <c r="G257" i="3"/>
  <c r="H257" i="3"/>
  <c r="I257" i="3"/>
  <c r="J257" i="3"/>
  <c r="K257" i="3"/>
  <c r="L257" i="3"/>
  <c r="M257" i="3"/>
  <c r="D258" i="3"/>
  <c r="E258" i="3"/>
  <c r="F258" i="3"/>
  <c r="G258" i="3"/>
  <c r="H258" i="3"/>
  <c r="I258" i="3"/>
  <c r="J258" i="3"/>
  <c r="K258" i="3"/>
  <c r="L258" i="3"/>
  <c r="M258" i="3"/>
  <c r="D259" i="3"/>
  <c r="E259" i="3"/>
  <c r="F259" i="3"/>
  <c r="G259" i="3"/>
  <c r="H259" i="3"/>
  <c r="I259" i="3"/>
  <c r="J259" i="3"/>
  <c r="K259" i="3"/>
  <c r="L259" i="3"/>
  <c r="M259" i="3"/>
  <c r="D260" i="3"/>
  <c r="E260" i="3"/>
  <c r="F260" i="3"/>
  <c r="G260" i="3"/>
  <c r="H260" i="3"/>
  <c r="I260" i="3"/>
  <c r="J260" i="3"/>
  <c r="K260" i="3"/>
  <c r="L260" i="3"/>
  <c r="M260" i="3"/>
  <c r="D261" i="3"/>
  <c r="E261" i="3"/>
  <c r="F261" i="3"/>
  <c r="G261" i="3"/>
  <c r="H261" i="3"/>
  <c r="I261" i="3"/>
  <c r="J261" i="3"/>
  <c r="K261" i="3"/>
  <c r="L261" i="3"/>
  <c r="M261" i="3"/>
  <c r="D262" i="3"/>
  <c r="E262" i="3"/>
  <c r="F262" i="3"/>
  <c r="G262" i="3"/>
  <c r="H262" i="3"/>
  <c r="I262" i="3"/>
  <c r="J262" i="3"/>
  <c r="K262" i="3"/>
  <c r="L262" i="3"/>
  <c r="M262" i="3"/>
  <c r="D263" i="3"/>
  <c r="E263" i="3"/>
  <c r="F263" i="3"/>
  <c r="G263" i="3"/>
  <c r="H263" i="3"/>
  <c r="I263" i="3"/>
  <c r="J263" i="3"/>
  <c r="K263" i="3"/>
  <c r="L263" i="3"/>
  <c r="M263" i="3"/>
  <c r="D264" i="3"/>
  <c r="E264" i="3"/>
  <c r="F264" i="3"/>
  <c r="G264" i="3"/>
  <c r="H264" i="3"/>
  <c r="I264" i="3"/>
  <c r="J264" i="3"/>
  <c r="K264" i="3"/>
  <c r="L264" i="3"/>
  <c r="M264" i="3"/>
  <c r="D265" i="3"/>
  <c r="E265" i="3"/>
  <c r="F265" i="3"/>
  <c r="G265" i="3"/>
  <c r="H265" i="3"/>
  <c r="I265" i="3"/>
  <c r="J265" i="3"/>
  <c r="K265" i="3"/>
  <c r="L265" i="3"/>
  <c r="M265" i="3"/>
  <c r="D266" i="3"/>
  <c r="E266" i="3"/>
  <c r="F266" i="3"/>
  <c r="G266" i="3"/>
  <c r="H266" i="3"/>
  <c r="I266" i="3"/>
  <c r="J266" i="3"/>
  <c r="K266" i="3"/>
  <c r="L266" i="3"/>
  <c r="M266" i="3"/>
  <c r="D267" i="3"/>
  <c r="E267" i="3"/>
  <c r="F267" i="3"/>
  <c r="G267" i="3"/>
  <c r="H267" i="3"/>
  <c r="I267" i="3"/>
  <c r="J267" i="3"/>
  <c r="K267" i="3"/>
  <c r="L267" i="3"/>
  <c r="M267" i="3"/>
  <c r="D268" i="3"/>
  <c r="E268" i="3"/>
  <c r="F268" i="3"/>
  <c r="G268" i="3"/>
  <c r="H268" i="3"/>
  <c r="I268" i="3"/>
  <c r="J268" i="3"/>
  <c r="K268" i="3"/>
  <c r="L268" i="3"/>
  <c r="M268" i="3"/>
  <c r="D269" i="3"/>
  <c r="E269" i="3"/>
  <c r="F269" i="3"/>
  <c r="G269" i="3"/>
  <c r="H269" i="3"/>
  <c r="I269" i="3"/>
  <c r="J269" i="3"/>
  <c r="K269" i="3"/>
  <c r="L269" i="3"/>
  <c r="M269" i="3"/>
  <c r="D270" i="3"/>
  <c r="E270" i="3"/>
  <c r="F270" i="3"/>
  <c r="G270" i="3"/>
  <c r="H270" i="3"/>
  <c r="I270" i="3"/>
  <c r="J270" i="3"/>
  <c r="K270" i="3"/>
  <c r="L270" i="3"/>
  <c r="M270" i="3"/>
  <c r="D271" i="3"/>
  <c r="E271" i="3"/>
  <c r="F271" i="3"/>
  <c r="G271" i="3"/>
  <c r="H271" i="3"/>
  <c r="I271" i="3"/>
  <c r="J271" i="3"/>
  <c r="K271" i="3"/>
  <c r="L271" i="3"/>
  <c r="M271" i="3"/>
  <c r="D272" i="3"/>
  <c r="E272" i="3"/>
  <c r="F272" i="3"/>
  <c r="G272" i="3"/>
  <c r="H272" i="3"/>
  <c r="I272" i="3"/>
  <c r="J272" i="3"/>
  <c r="K272" i="3"/>
  <c r="L272" i="3"/>
  <c r="M272" i="3"/>
  <c r="D273" i="3"/>
  <c r="E273" i="3"/>
  <c r="F273" i="3"/>
  <c r="G273" i="3"/>
  <c r="H273" i="3"/>
  <c r="I273" i="3"/>
  <c r="J273" i="3"/>
  <c r="K273" i="3"/>
  <c r="L273" i="3"/>
  <c r="M273" i="3"/>
  <c r="D274" i="3"/>
  <c r="E274" i="3"/>
  <c r="F274" i="3"/>
  <c r="G274" i="3"/>
  <c r="H274" i="3"/>
  <c r="I274" i="3"/>
  <c r="J274" i="3"/>
  <c r="K274" i="3"/>
  <c r="L274" i="3"/>
  <c r="M274" i="3"/>
  <c r="D275" i="3"/>
  <c r="E275" i="3"/>
  <c r="F275" i="3"/>
  <c r="G275" i="3"/>
  <c r="H275" i="3"/>
  <c r="I275" i="3"/>
  <c r="J275" i="3"/>
  <c r="K275" i="3"/>
  <c r="L275" i="3"/>
  <c r="M275" i="3"/>
  <c r="D276" i="3"/>
  <c r="E276" i="3"/>
  <c r="F276" i="3"/>
  <c r="G276" i="3"/>
  <c r="H276" i="3"/>
  <c r="I276" i="3"/>
  <c r="J276" i="3"/>
  <c r="K276" i="3"/>
  <c r="L276" i="3"/>
  <c r="M276" i="3"/>
  <c r="D277" i="3"/>
  <c r="E277" i="3"/>
  <c r="F277" i="3"/>
  <c r="G277" i="3"/>
  <c r="H277" i="3"/>
  <c r="I277" i="3"/>
  <c r="J277" i="3"/>
  <c r="K277" i="3"/>
  <c r="L277" i="3"/>
  <c r="M277" i="3"/>
  <c r="D278" i="3"/>
  <c r="E278" i="3"/>
  <c r="F278" i="3"/>
  <c r="G278" i="3"/>
  <c r="H278" i="3"/>
  <c r="I278" i="3"/>
  <c r="J278" i="3"/>
  <c r="K278" i="3"/>
  <c r="L278" i="3"/>
  <c r="M278" i="3"/>
  <c r="D279" i="3"/>
  <c r="E279" i="3"/>
  <c r="F279" i="3"/>
  <c r="G279" i="3"/>
  <c r="H279" i="3"/>
  <c r="I279" i="3"/>
  <c r="J279" i="3"/>
  <c r="K279" i="3"/>
  <c r="L279" i="3"/>
  <c r="M279" i="3"/>
  <c r="D280" i="3"/>
  <c r="E280" i="3"/>
  <c r="F280" i="3"/>
  <c r="G280" i="3"/>
  <c r="H280" i="3"/>
  <c r="I280" i="3"/>
  <c r="J280" i="3"/>
  <c r="K280" i="3"/>
  <c r="L280" i="3"/>
  <c r="M280" i="3"/>
  <c r="D281" i="3"/>
  <c r="E281" i="3"/>
  <c r="F281" i="3"/>
  <c r="G281" i="3"/>
  <c r="H281" i="3"/>
  <c r="I281" i="3"/>
  <c r="J281" i="3"/>
  <c r="K281" i="3"/>
  <c r="L281" i="3"/>
  <c r="M281" i="3"/>
  <c r="D282" i="3"/>
  <c r="E282" i="3"/>
  <c r="F282" i="3"/>
  <c r="G282" i="3"/>
  <c r="H282" i="3"/>
  <c r="I282" i="3"/>
  <c r="J282" i="3"/>
  <c r="K282" i="3"/>
  <c r="L282" i="3"/>
  <c r="M282" i="3"/>
  <c r="D283" i="3"/>
  <c r="E283" i="3"/>
  <c r="F283" i="3"/>
  <c r="G283" i="3"/>
  <c r="H283" i="3"/>
  <c r="I283" i="3"/>
  <c r="J283" i="3"/>
  <c r="K283" i="3"/>
  <c r="L283" i="3"/>
  <c r="M283" i="3"/>
  <c r="D284" i="3"/>
  <c r="E284" i="3"/>
  <c r="F284" i="3"/>
  <c r="G284" i="3"/>
  <c r="H284" i="3"/>
  <c r="I284" i="3"/>
  <c r="J284" i="3"/>
  <c r="K284" i="3"/>
  <c r="L284" i="3"/>
  <c r="M284" i="3"/>
  <c r="D285" i="3"/>
  <c r="E285" i="3"/>
  <c r="F285" i="3"/>
  <c r="G285" i="3"/>
  <c r="H285" i="3"/>
  <c r="I285" i="3"/>
  <c r="J285" i="3"/>
  <c r="K285" i="3"/>
  <c r="L285" i="3"/>
  <c r="M285" i="3"/>
  <c r="D286" i="3"/>
  <c r="E286" i="3"/>
  <c r="F286" i="3"/>
  <c r="G286" i="3"/>
  <c r="H286" i="3"/>
  <c r="I286" i="3"/>
  <c r="J286" i="3"/>
  <c r="K286" i="3"/>
  <c r="L286" i="3"/>
  <c r="M286" i="3"/>
  <c r="D287" i="3"/>
  <c r="E287" i="3"/>
  <c r="F287" i="3"/>
  <c r="G287" i="3"/>
  <c r="H287" i="3"/>
  <c r="I287" i="3"/>
  <c r="J287" i="3"/>
  <c r="K287" i="3"/>
  <c r="L287" i="3"/>
  <c r="M287" i="3"/>
  <c r="D288" i="3"/>
  <c r="E288" i="3"/>
  <c r="F288" i="3"/>
  <c r="G288" i="3"/>
  <c r="H288" i="3"/>
  <c r="I288" i="3"/>
  <c r="J288" i="3"/>
  <c r="K288" i="3"/>
  <c r="L288" i="3"/>
  <c r="M288" i="3"/>
  <c r="D289" i="3"/>
  <c r="E289" i="3"/>
  <c r="F289" i="3"/>
  <c r="G289" i="3"/>
  <c r="H289" i="3"/>
  <c r="I289" i="3"/>
  <c r="J289" i="3"/>
  <c r="K289" i="3"/>
  <c r="L289" i="3"/>
  <c r="M289" i="3"/>
  <c r="D290" i="3"/>
  <c r="E290" i="3"/>
  <c r="F290" i="3"/>
  <c r="G290" i="3"/>
  <c r="H290" i="3"/>
  <c r="I290" i="3"/>
  <c r="J290" i="3"/>
  <c r="K290" i="3"/>
  <c r="L290" i="3"/>
  <c r="M290" i="3"/>
  <c r="D291" i="3"/>
  <c r="E291" i="3"/>
  <c r="F291" i="3"/>
  <c r="G291" i="3"/>
  <c r="H291" i="3"/>
  <c r="I291" i="3"/>
  <c r="J291" i="3"/>
  <c r="K291" i="3"/>
  <c r="L291" i="3"/>
  <c r="M291" i="3"/>
  <c r="D292" i="3"/>
  <c r="E292" i="3"/>
  <c r="F292" i="3"/>
  <c r="G292" i="3"/>
  <c r="H292" i="3"/>
  <c r="I292" i="3"/>
  <c r="J292" i="3"/>
  <c r="K292" i="3"/>
  <c r="L292" i="3"/>
  <c r="M292" i="3"/>
  <c r="D293" i="3"/>
  <c r="E293" i="3"/>
  <c r="F293" i="3"/>
  <c r="G293" i="3"/>
  <c r="H293" i="3"/>
  <c r="I293" i="3"/>
  <c r="J293" i="3"/>
  <c r="K293" i="3"/>
  <c r="L293" i="3"/>
  <c r="M293" i="3"/>
  <c r="D294" i="3"/>
  <c r="E294" i="3"/>
  <c r="F294" i="3"/>
  <c r="G294" i="3"/>
  <c r="H294" i="3"/>
  <c r="I294" i="3"/>
  <c r="J294" i="3"/>
  <c r="K294" i="3"/>
  <c r="L294" i="3"/>
  <c r="M294" i="3"/>
  <c r="D295" i="3"/>
  <c r="E295" i="3"/>
  <c r="F295" i="3"/>
  <c r="G295" i="3"/>
  <c r="H295" i="3"/>
  <c r="I295" i="3"/>
  <c r="J295" i="3"/>
  <c r="K295" i="3"/>
  <c r="L295" i="3"/>
  <c r="M295" i="3"/>
  <c r="D296" i="3"/>
  <c r="E296" i="3"/>
  <c r="F296" i="3"/>
  <c r="G296" i="3"/>
  <c r="H296" i="3"/>
  <c r="I296" i="3"/>
  <c r="J296" i="3"/>
  <c r="K296" i="3"/>
  <c r="L296" i="3"/>
  <c r="M296" i="3"/>
  <c r="D297" i="3"/>
  <c r="E297" i="3"/>
  <c r="F297" i="3"/>
  <c r="G297" i="3"/>
  <c r="H297" i="3"/>
  <c r="I297" i="3"/>
  <c r="J297" i="3"/>
  <c r="K297" i="3"/>
  <c r="L297" i="3"/>
  <c r="M297" i="3"/>
  <c r="D298" i="3"/>
  <c r="E298" i="3"/>
  <c r="F298" i="3"/>
  <c r="G298" i="3"/>
  <c r="H298" i="3"/>
  <c r="I298" i="3"/>
  <c r="J298" i="3"/>
  <c r="K298" i="3"/>
  <c r="L298" i="3"/>
  <c r="M298" i="3"/>
  <c r="D299" i="3"/>
  <c r="E299" i="3"/>
  <c r="F299" i="3"/>
  <c r="G299" i="3"/>
  <c r="H299" i="3"/>
  <c r="I299" i="3"/>
  <c r="J299" i="3"/>
  <c r="K299" i="3"/>
  <c r="L299" i="3"/>
  <c r="M299" i="3"/>
  <c r="D300" i="3"/>
  <c r="E300" i="3"/>
  <c r="F300" i="3"/>
  <c r="G300" i="3"/>
  <c r="H300" i="3"/>
  <c r="I300" i="3"/>
  <c r="J300" i="3"/>
  <c r="K300" i="3"/>
  <c r="L300" i="3"/>
  <c r="M300" i="3"/>
  <c r="D301" i="3"/>
  <c r="E301" i="3"/>
  <c r="F301" i="3"/>
  <c r="G301" i="3"/>
  <c r="H301" i="3"/>
  <c r="I301" i="3"/>
  <c r="J301" i="3"/>
  <c r="K301" i="3"/>
  <c r="L301" i="3"/>
  <c r="M301" i="3"/>
  <c r="D302" i="3"/>
  <c r="E302" i="3"/>
  <c r="F302" i="3"/>
  <c r="G302" i="3"/>
  <c r="H302" i="3"/>
  <c r="I302" i="3"/>
  <c r="J302" i="3"/>
  <c r="K302" i="3"/>
  <c r="L302" i="3"/>
  <c r="M302" i="3"/>
  <c r="D303" i="3"/>
  <c r="E303" i="3"/>
  <c r="F303" i="3"/>
  <c r="G303" i="3"/>
  <c r="H303" i="3"/>
  <c r="I303" i="3"/>
  <c r="J303" i="3"/>
  <c r="K303" i="3"/>
  <c r="L303" i="3"/>
  <c r="M303" i="3"/>
  <c r="D304" i="3"/>
  <c r="E304" i="3"/>
  <c r="F304" i="3"/>
  <c r="G304" i="3"/>
  <c r="H304" i="3"/>
  <c r="I304" i="3"/>
  <c r="J304" i="3"/>
  <c r="K304" i="3"/>
  <c r="L304" i="3"/>
  <c r="M304" i="3"/>
  <c r="D305" i="3"/>
  <c r="E305" i="3"/>
  <c r="F305" i="3"/>
  <c r="G305" i="3"/>
  <c r="H305" i="3"/>
  <c r="I305" i="3"/>
  <c r="J305" i="3"/>
  <c r="K305" i="3"/>
  <c r="L305" i="3"/>
  <c r="M305" i="3"/>
  <c r="D306" i="3"/>
  <c r="E306" i="3"/>
  <c r="F306" i="3"/>
  <c r="G306" i="3"/>
  <c r="H306" i="3"/>
  <c r="I306" i="3"/>
  <c r="J306" i="3"/>
  <c r="K306" i="3"/>
  <c r="L306" i="3"/>
  <c r="M306" i="3"/>
  <c r="D307" i="3"/>
  <c r="E307" i="3"/>
  <c r="F307" i="3"/>
  <c r="G307" i="3"/>
  <c r="H307" i="3"/>
  <c r="I307" i="3"/>
  <c r="J307" i="3"/>
  <c r="K307" i="3"/>
  <c r="L307" i="3"/>
  <c r="M307" i="3"/>
  <c r="D308" i="3"/>
  <c r="E308" i="3"/>
  <c r="F308" i="3"/>
  <c r="G308" i="3"/>
  <c r="H308" i="3"/>
  <c r="I308" i="3"/>
  <c r="J308" i="3"/>
  <c r="K308" i="3"/>
  <c r="L308" i="3"/>
  <c r="M308" i="3"/>
  <c r="D309" i="3"/>
  <c r="E309" i="3"/>
  <c r="F309" i="3"/>
  <c r="G309" i="3"/>
  <c r="H309" i="3"/>
  <c r="I309" i="3"/>
  <c r="J309" i="3"/>
  <c r="K309" i="3"/>
  <c r="L309" i="3"/>
  <c r="M309" i="3"/>
  <c r="D310" i="3"/>
  <c r="E310" i="3"/>
  <c r="F310" i="3"/>
  <c r="G310" i="3"/>
  <c r="H310" i="3"/>
  <c r="I310" i="3"/>
  <c r="J310" i="3"/>
  <c r="K310" i="3"/>
  <c r="L310" i="3"/>
  <c r="M310" i="3"/>
  <c r="D311" i="3"/>
  <c r="E311" i="3"/>
  <c r="F311" i="3"/>
  <c r="G311" i="3"/>
  <c r="H311" i="3"/>
  <c r="I311" i="3"/>
  <c r="J311" i="3"/>
  <c r="K311" i="3"/>
  <c r="L311" i="3"/>
  <c r="M311" i="3"/>
  <c r="D312" i="3"/>
  <c r="E312" i="3"/>
  <c r="F312" i="3"/>
  <c r="G312" i="3"/>
  <c r="H312" i="3"/>
  <c r="I312" i="3"/>
  <c r="J312" i="3"/>
  <c r="K312" i="3"/>
  <c r="L312" i="3"/>
  <c r="M312" i="3"/>
  <c r="D313" i="3"/>
  <c r="E313" i="3"/>
  <c r="F313" i="3"/>
  <c r="G313" i="3"/>
  <c r="H313" i="3"/>
  <c r="I313" i="3"/>
  <c r="J313" i="3"/>
  <c r="K313" i="3"/>
  <c r="L313" i="3"/>
  <c r="M313" i="3"/>
  <c r="D314" i="3"/>
  <c r="E314" i="3"/>
  <c r="F314" i="3"/>
  <c r="G314" i="3"/>
  <c r="H314" i="3"/>
  <c r="I314" i="3"/>
  <c r="J314" i="3"/>
  <c r="K314" i="3"/>
  <c r="L314" i="3"/>
  <c r="M314" i="3"/>
  <c r="D315" i="3"/>
  <c r="E315" i="3"/>
  <c r="F315" i="3"/>
  <c r="G315" i="3"/>
  <c r="H315" i="3"/>
  <c r="I315" i="3"/>
  <c r="J315" i="3"/>
  <c r="K315" i="3"/>
  <c r="L315" i="3"/>
  <c r="M315" i="3"/>
  <c r="D316" i="3"/>
  <c r="E316" i="3"/>
  <c r="F316" i="3"/>
  <c r="G316" i="3"/>
  <c r="H316" i="3"/>
  <c r="I316" i="3"/>
  <c r="J316" i="3"/>
  <c r="K316" i="3"/>
  <c r="L316" i="3"/>
  <c r="M316" i="3"/>
  <c r="D317" i="3"/>
  <c r="E317" i="3"/>
  <c r="F317" i="3"/>
  <c r="G317" i="3"/>
  <c r="H317" i="3"/>
  <c r="I317" i="3"/>
  <c r="J317" i="3"/>
  <c r="K317" i="3"/>
  <c r="L317" i="3"/>
  <c r="M317" i="3"/>
  <c r="D318" i="3"/>
  <c r="E318" i="3"/>
  <c r="F318" i="3"/>
  <c r="G318" i="3"/>
  <c r="H318" i="3"/>
  <c r="I318" i="3"/>
  <c r="J318" i="3"/>
  <c r="K318" i="3"/>
  <c r="L318" i="3"/>
  <c r="M318" i="3"/>
  <c r="D319" i="3"/>
  <c r="E319" i="3"/>
  <c r="F319" i="3"/>
  <c r="G319" i="3"/>
  <c r="H319" i="3"/>
  <c r="I319" i="3"/>
  <c r="J319" i="3"/>
  <c r="K319" i="3"/>
  <c r="L319" i="3"/>
  <c r="M319" i="3"/>
  <c r="D320" i="3"/>
  <c r="E320" i="3"/>
  <c r="F320" i="3"/>
  <c r="G320" i="3"/>
  <c r="H320" i="3"/>
  <c r="I320" i="3"/>
  <c r="J320" i="3"/>
  <c r="K320" i="3"/>
  <c r="L320" i="3"/>
  <c r="M320" i="3"/>
  <c r="D321" i="3"/>
  <c r="E321" i="3"/>
  <c r="F321" i="3"/>
  <c r="G321" i="3"/>
  <c r="H321" i="3"/>
  <c r="I321" i="3"/>
  <c r="J321" i="3"/>
  <c r="K321" i="3"/>
  <c r="L321" i="3"/>
  <c r="M321" i="3"/>
  <c r="D322" i="3"/>
  <c r="E322" i="3"/>
  <c r="F322" i="3"/>
  <c r="G322" i="3"/>
  <c r="H322" i="3"/>
  <c r="I322" i="3"/>
  <c r="J322" i="3"/>
  <c r="K322" i="3"/>
  <c r="L322" i="3"/>
  <c r="M322" i="3"/>
  <c r="D323" i="3"/>
  <c r="E323" i="3"/>
  <c r="F323" i="3"/>
  <c r="G323" i="3"/>
  <c r="H323" i="3"/>
  <c r="I323" i="3"/>
  <c r="J323" i="3"/>
  <c r="K323" i="3"/>
  <c r="L323" i="3"/>
  <c r="M323" i="3"/>
  <c r="D324" i="3"/>
  <c r="E324" i="3"/>
  <c r="F324" i="3"/>
  <c r="G324" i="3"/>
  <c r="H324" i="3"/>
  <c r="I324" i="3"/>
  <c r="J324" i="3"/>
  <c r="K324" i="3"/>
  <c r="L324" i="3"/>
  <c r="M324" i="3"/>
  <c r="D325" i="3"/>
  <c r="E325" i="3"/>
  <c r="F325" i="3"/>
  <c r="G325" i="3"/>
  <c r="H325" i="3"/>
  <c r="I325" i="3"/>
  <c r="J325" i="3"/>
  <c r="K325" i="3"/>
  <c r="L325" i="3"/>
  <c r="M325" i="3"/>
  <c r="D326" i="3"/>
  <c r="E326" i="3"/>
  <c r="F326" i="3"/>
  <c r="G326" i="3"/>
  <c r="H326" i="3"/>
  <c r="I326" i="3"/>
  <c r="J326" i="3"/>
  <c r="K326" i="3"/>
  <c r="L326" i="3"/>
  <c r="M326" i="3"/>
  <c r="D327" i="3"/>
  <c r="E327" i="3"/>
  <c r="F327" i="3"/>
  <c r="G327" i="3"/>
  <c r="H327" i="3"/>
  <c r="I327" i="3"/>
  <c r="J327" i="3"/>
  <c r="K327" i="3"/>
  <c r="L327" i="3"/>
  <c r="M327" i="3"/>
  <c r="D328" i="3"/>
  <c r="E328" i="3"/>
  <c r="F328" i="3"/>
  <c r="G328" i="3"/>
  <c r="H328" i="3"/>
  <c r="I328" i="3"/>
  <c r="J328" i="3"/>
  <c r="K328" i="3"/>
  <c r="L328" i="3"/>
  <c r="M328" i="3"/>
  <c r="D329" i="3"/>
  <c r="E329" i="3"/>
  <c r="F329" i="3"/>
  <c r="G329" i="3"/>
  <c r="H329" i="3"/>
  <c r="I329" i="3"/>
  <c r="J329" i="3"/>
  <c r="K329" i="3"/>
  <c r="L329" i="3"/>
  <c r="M329" i="3"/>
  <c r="D330" i="3"/>
  <c r="E330" i="3"/>
  <c r="F330" i="3"/>
  <c r="G330" i="3"/>
  <c r="H330" i="3"/>
  <c r="I330" i="3"/>
  <c r="J330" i="3"/>
  <c r="K330" i="3"/>
  <c r="L330" i="3"/>
  <c r="M330" i="3"/>
  <c r="D331" i="3"/>
  <c r="E331" i="3"/>
  <c r="F331" i="3"/>
  <c r="G331" i="3"/>
  <c r="H331" i="3"/>
  <c r="I331" i="3"/>
  <c r="J331" i="3"/>
  <c r="K331" i="3"/>
  <c r="L331" i="3"/>
  <c r="M331" i="3"/>
  <c r="D332" i="3"/>
  <c r="E332" i="3"/>
  <c r="F332" i="3"/>
  <c r="G332" i="3"/>
  <c r="H332" i="3"/>
  <c r="I332" i="3"/>
  <c r="J332" i="3"/>
  <c r="K332" i="3"/>
  <c r="L332" i="3"/>
  <c r="M332" i="3"/>
  <c r="D333" i="3"/>
  <c r="E333" i="3"/>
  <c r="F333" i="3"/>
  <c r="G333" i="3"/>
  <c r="H333" i="3"/>
  <c r="I333" i="3"/>
  <c r="J333" i="3"/>
  <c r="K333" i="3"/>
  <c r="L333" i="3"/>
  <c r="M333" i="3"/>
  <c r="D334" i="3"/>
  <c r="E334" i="3"/>
  <c r="F334" i="3"/>
  <c r="G334" i="3"/>
  <c r="H334" i="3"/>
  <c r="I334" i="3"/>
  <c r="J334" i="3"/>
  <c r="K334" i="3"/>
  <c r="L334" i="3"/>
  <c r="M334" i="3"/>
  <c r="D335" i="3"/>
  <c r="E335" i="3"/>
  <c r="F335" i="3"/>
  <c r="G335" i="3"/>
  <c r="H335" i="3"/>
  <c r="I335" i="3"/>
  <c r="J335" i="3"/>
  <c r="K335" i="3"/>
  <c r="L335" i="3"/>
  <c r="M335" i="3"/>
  <c r="D336" i="3"/>
  <c r="E336" i="3"/>
  <c r="F336" i="3"/>
  <c r="G336" i="3"/>
  <c r="H336" i="3"/>
  <c r="I336" i="3"/>
  <c r="J336" i="3"/>
  <c r="K336" i="3"/>
  <c r="L336" i="3"/>
  <c r="M336" i="3"/>
  <c r="D337" i="3"/>
  <c r="E337" i="3"/>
  <c r="F337" i="3"/>
  <c r="G337" i="3"/>
  <c r="H337" i="3"/>
  <c r="I337" i="3"/>
  <c r="J337" i="3"/>
  <c r="K337" i="3"/>
  <c r="L337" i="3"/>
  <c r="M337" i="3"/>
  <c r="D338" i="3"/>
  <c r="E338" i="3"/>
  <c r="F338" i="3"/>
  <c r="G338" i="3"/>
  <c r="H338" i="3"/>
  <c r="I338" i="3"/>
  <c r="J338" i="3"/>
  <c r="K338" i="3"/>
  <c r="L338" i="3"/>
  <c r="M338" i="3"/>
  <c r="D339" i="3"/>
  <c r="E339" i="3"/>
  <c r="F339" i="3"/>
  <c r="G339" i="3"/>
  <c r="H339" i="3"/>
  <c r="I339" i="3"/>
  <c r="J339" i="3"/>
  <c r="K339" i="3"/>
  <c r="L339" i="3"/>
  <c r="M339" i="3"/>
  <c r="D340" i="3"/>
  <c r="E340" i="3"/>
  <c r="F340" i="3"/>
  <c r="G340" i="3"/>
  <c r="H340" i="3"/>
  <c r="I340" i="3"/>
  <c r="J340" i="3"/>
  <c r="K340" i="3"/>
  <c r="L340" i="3"/>
  <c r="M340" i="3"/>
  <c r="D341" i="3"/>
  <c r="E341" i="3"/>
  <c r="F341" i="3"/>
  <c r="G341" i="3"/>
  <c r="H341" i="3"/>
  <c r="I341" i="3"/>
  <c r="J341" i="3"/>
  <c r="K341" i="3"/>
  <c r="L341" i="3"/>
  <c r="M341" i="3"/>
  <c r="D342" i="3"/>
  <c r="E342" i="3"/>
  <c r="F342" i="3"/>
  <c r="G342" i="3"/>
  <c r="H342" i="3"/>
  <c r="I342" i="3"/>
  <c r="J342" i="3"/>
  <c r="K342" i="3"/>
  <c r="L342" i="3"/>
  <c r="M342" i="3"/>
  <c r="D343" i="3"/>
  <c r="E343" i="3"/>
  <c r="F343" i="3"/>
  <c r="G343" i="3"/>
  <c r="H343" i="3"/>
  <c r="I343" i="3"/>
  <c r="J343" i="3"/>
  <c r="K343" i="3"/>
  <c r="L343" i="3"/>
  <c r="M343" i="3"/>
  <c r="D344" i="3"/>
  <c r="E344" i="3"/>
  <c r="F344" i="3"/>
  <c r="G344" i="3"/>
  <c r="H344" i="3"/>
  <c r="I344" i="3"/>
  <c r="J344" i="3"/>
  <c r="K344" i="3"/>
  <c r="L344" i="3"/>
  <c r="M344" i="3"/>
  <c r="D345" i="3"/>
  <c r="E345" i="3"/>
  <c r="F345" i="3"/>
  <c r="G345" i="3"/>
  <c r="H345" i="3"/>
  <c r="I345" i="3"/>
  <c r="J345" i="3"/>
  <c r="K345" i="3"/>
  <c r="L345" i="3"/>
  <c r="M345" i="3"/>
  <c r="D346" i="3"/>
  <c r="E346" i="3"/>
  <c r="F346" i="3"/>
  <c r="G346" i="3"/>
  <c r="H346" i="3"/>
  <c r="I346" i="3"/>
  <c r="J346" i="3"/>
  <c r="K346" i="3"/>
  <c r="L346" i="3"/>
  <c r="M346" i="3"/>
  <c r="D347" i="3"/>
  <c r="E347" i="3"/>
  <c r="F347" i="3"/>
  <c r="G347" i="3"/>
  <c r="H347" i="3"/>
  <c r="I347" i="3"/>
  <c r="J347" i="3"/>
  <c r="K347" i="3"/>
  <c r="L347" i="3"/>
  <c r="M347" i="3"/>
  <c r="D348" i="3"/>
  <c r="E348" i="3"/>
  <c r="F348" i="3"/>
  <c r="G348" i="3"/>
  <c r="H348" i="3"/>
  <c r="I348" i="3"/>
  <c r="J348" i="3"/>
  <c r="K348" i="3"/>
  <c r="L348" i="3"/>
  <c r="M348" i="3"/>
  <c r="D349" i="3"/>
  <c r="E349" i="3"/>
  <c r="F349" i="3"/>
  <c r="G349" i="3"/>
  <c r="H349" i="3"/>
  <c r="I349" i="3"/>
  <c r="J349" i="3"/>
  <c r="K349" i="3"/>
  <c r="L349" i="3"/>
  <c r="M349" i="3"/>
  <c r="D350" i="3"/>
  <c r="E350" i="3"/>
  <c r="F350" i="3"/>
  <c r="G350" i="3"/>
  <c r="H350" i="3"/>
  <c r="I350" i="3"/>
  <c r="J350" i="3"/>
  <c r="K350" i="3"/>
  <c r="L350" i="3"/>
  <c r="M350" i="3"/>
  <c r="D351" i="3"/>
  <c r="E351" i="3"/>
  <c r="F351" i="3"/>
  <c r="G351" i="3"/>
  <c r="H351" i="3"/>
  <c r="I351" i="3"/>
  <c r="J351" i="3"/>
  <c r="K351" i="3"/>
  <c r="L351" i="3"/>
  <c r="M351" i="3"/>
  <c r="D352" i="3"/>
  <c r="E352" i="3"/>
  <c r="F352" i="3"/>
  <c r="G352" i="3"/>
  <c r="H352" i="3"/>
  <c r="I352" i="3"/>
  <c r="J352" i="3"/>
  <c r="K352" i="3"/>
  <c r="L352" i="3"/>
  <c r="M352" i="3"/>
  <c r="D353" i="3"/>
  <c r="E353" i="3"/>
  <c r="F353" i="3"/>
  <c r="G353" i="3"/>
  <c r="H353" i="3"/>
  <c r="I353" i="3"/>
  <c r="J353" i="3"/>
  <c r="K353" i="3"/>
  <c r="L353" i="3"/>
  <c r="M353" i="3"/>
  <c r="D354" i="3"/>
  <c r="E354" i="3"/>
  <c r="F354" i="3"/>
  <c r="G354" i="3"/>
  <c r="H354" i="3"/>
  <c r="I354" i="3"/>
  <c r="J354" i="3"/>
  <c r="K354" i="3"/>
  <c r="L354" i="3"/>
  <c r="M354" i="3"/>
  <c r="D355" i="3"/>
  <c r="E355" i="3"/>
  <c r="F355" i="3"/>
  <c r="G355" i="3"/>
  <c r="H355" i="3"/>
  <c r="I355" i="3"/>
  <c r="J355" i="3"/>
  <c r="K355" i="3"/>
  <c r="L355" i="3"/>
  <c r="M355" i="3"/>
  <c r="D356" i="3"/>
  <c r="E356" i="3"/>
  <c r="F356" i="3"/>
  <c r="G356" i="3"/>
  <c r="H356" i="3"/>
  <c r="I356" i="3"/>
  <c r="J356" i="3"/>
  <c r="K356" i="3"/>
  <c r="L356" i="3"/>
  <c r="M356" i="3"/>
  <c r="D357" i="3"/>
  <c r="E357" i="3"/>
  <c r="F357" i="3"/>
  <c r="G357" i="3"/>
  <c r="H357" i="3"/>
  <c r="I357" i="3"/>
  <c r="J357" i="3"/>
  <c r="K357" i="3"/>
  <c r="L357" i="3"/>
  <c r="M357" i="3"/>
  <c r="D358" i="3"/>
  <c r="E358" i="3"/>
  <c r="F358" i="3"/>
  <c r="G358" i="3"/>
  <c r="H358" i="3"/>
  <c r="I358" i="3"/>
  <c r="J358" i="3"/>
  <c r="K358" i="3"/>
  <c r="L358" i="3"/>
  <c r="M358" i="3"/>
  <c r="D359" i="3"/>
  <c r="E359" i="3"/>
  <c r="F359" i="3"/>
  <c r="G359" i="3"/>
  <c r="H359" i="3"/>
  <c r="I359" i="3"/>
  <c r="J359" i="3"/>
  <c r="K359" i="3"/>
  <c r="L359" i="3"/>
  <c r="M359" i="3"/>
  <c r="D360" i="3"/>
  <c r="E360" i="3"/>
  <c r="F360" i="3"/>
  <c r="G360" i="3"/>
  <c r="H360" i="3"/>
  <c r="I360" i="3"/>
  <c r="J360" i="3"/>
  <c r="K360" i="3"/>
  <c r="L360" i="3"/>
  <c r="M360" i="3"/>
  <c r="D361" i="3"/>
  <c r="E361" i="3"/>
  <c r="F361" i="3"/>
  <c r="G361" i="3"/>
  <c r="H361" i="3"/>
  <c r="I361" i="3"/>
  <c r="J361" i="3"/>
  <c r="K361" i="3"/>
  <c r="L361" i="3"/>
  <c r="M361" i="3"/>
  <c r="D362" i="3"/>
  <c r="E362" i="3"/>
  <c r="F362" i="3"/>
  <c r="G362" i="3"/>
  <c r="H362" i="3"/>
  <c r="I362" i="3"/>
  <c r="J362" i="3"/>
  <c r="K362" i="3"/>
  <c r="L362" i="3"/>
  <c r="M362" i="3"/>
  <c r="D363" i="3"/>
  <c r="E363" i="3"/>
  <c r="F363" i="3"/>
  <c r="G363" i="3"/>
  <c r="H363" i="3"/>
  <c r="I363" i="3"/>
  <c r="J363" i="3"/>
  <c r="K363" i="3"/>
  <c r="L363" i="3"/>
  <c r="M363" i="3"/>
  <c r="D364" i="3"/>
  <c r="E364" i="3"/>
  <c r="F364" i="3"/>
  <c r="G364" i="3"/>
  <c r="H364" i="3"/>
  <c r="I364" i="3"/>
  <c r="J364" i="3"/>
  <c r="K364" i="3"/>
  <c r="L364" i="3"/>
  <c r="M364" i="3"/>
  <c r="D365" i="3"/>
  <c r="E365" i="3"/>
  <c r="F365" i="3"/>
  <c r="G365" i="3"/>
  <c r="H365" i="3"/>
  <c r="I365" i="3"/>
  <c r="J365" i="3"/>
  <c r="K365" i="3"/>
  <c r="L365" i="3"/>
  <c r="M365" i="3"/>
  <c r="D366" i="3"/>
  <c r="E366" i="3"/>
  <c r="F366" i="3"/>
  <c r="G366" i="3"/>
  <c r="H366" i="3"/>
  <c r="I366" i="3"/>
  <c r="J366" i="3"/>
  <c r="K366" i="3"/>
  <c r="L366" i="3"/>
  <c r="M366" i="3"/>
  <c r="D367" i="3"/>
  <c r="E367" i="3"/>
  <c r="F367" i="3"/>
  <c r="G367" i="3"/>
  <c r="H367" i="3"/>
  <c r="I367" i="3"/>
  <c r="J367" i="3"/>
  <c r="K367" i="3"/>
  <c r="L367" i="3"/>
  <c r="M367" i="3"/>
  <c r="D368" i="3"/>
  <c r="E368" i="3"/>
  <c r="F368" i="3"/>
  <c r="G368" i="3"/>
  <c r="H368" i="3"/>
  <c r="I368" i="3"/>
  <c r="J368" i="3"/>
  <c r="K368" i="3"/>
  <c r="L368" i="3"/>
  <c r="M368" i="3"/>
  <c r="D369" i="3"/>
  <c r="E369" i="3"/>
  <c r="F369" i="3"/>
  <c r="G369" i="3"/>
  <c r="H369" i="3"/>
  <c r="I369" i="3"/>
  <c r="J369" i="3"/>
  <c r="K369" i="3"/>
  <c r="L369" i="3"/>
  <c r="M369" i="3"/>
  <c r="D370" i="3"/>
  <c r="E370" i="3"/>
  <c r="F370" i="3"/>
  <c r="G370" i="3"/>
  <c r="H370" i="3"/>
  <c r="I370" i="3"/>
  <c r="J370" i="3"/>
  <c r="K370" i="3"/>
  <c r="L370" i="3"/>
  <c r="M370" i="3"/>
  <c r="D371" i="3"/>
  <c r="E371" i="3"/>
  <c r="F371" i="3"/>
  <c r="G371" i="3"/>
  <c r="H371" i="3"/>
  <c r="I371" i="3"/>
  <c r="J371" i="3"/>
  <c r="K371" i="3"/>
  <c r="L371" i="3"/>
  <c r="M371" i="3"/>
  <c r="D372" i="3"/>
  <c r="E372" i="3"/>
  <c r="F372" i="3"/>
  <c r="G372" i="3"/>
  <c r="H372" i="3"/>
  <c r="I372" i="3"/>
  <c r="J372" i="3"/>
  <c r="K372" i="3"/>
  <c r="L372" i="3"/>
  <c r="M372" i="3"/>
  <c r="D373" i="3"/>
  <c r="E373" i="3"/>
  <c r="F373" i="3"/>
  <c r="G373" i="3"/>
  <c r="H373" i="3"/>
  <c r="I373" i="3"/>
  <c r="J373" i="3"/>
  <c r="K373" i="3"/>
  <c r="L373" i="3"/>
  <c r="M373" i="3"/>
  <c r="D374" i="3"/>
  <c r="E374" i="3"/>
  <c r="F374" i="3"/>
  <c r="G374" i="3"/>
  <c r="H374" i="3"/>
  <c r="I374" i="3"/>
  <c r="J374" i="3"/>
  <c r="K374" i="3"/>
  <c r="L374" i="3"/>
  <c r="M374" i="3"/>
  <c r="D375" i="3"/>
  <c r="E375" i="3"/>
  <c r="F375" i="3"/>
  <c r="G375" i="3"/>
  <c r="H375" i="3"/>
  <c r="I375" i="3"/>
  <c r="J375" i="3"/>
  <c r="K375" i="3"/>
  <c r="L375" i="3"/>
  <c r="M375" i="3"/>
  <c r="D376" i="3"/>
  <c r="E376" i="3"/>
  <c r="F376" i="3"/>
  <c r="G376" i="3"/>
  <c r="H376" i="3"/>
  <c r="I376" i="3"/>
  <c r="J376" i="3"/>
  <c r="K376" i="3"/>
  <c r="L376" i="3"/>
  <c r="M376" i="3"/>
  <c r="D377" i="3"/>
  <c r="E377" i="3"/>
  <c r="F377" i="3"/>
  <c r="G377" i="3"/>
  <c r="H377" i="3"/>
  <c r="I377" i="3"/>
  <c r="J377" i="3"/>
  <c r="K377" i="3"/>
  <c r="L377" i="3"/>
  <c r="M377" i="3"/>
  <c r="D378" i="3"/>
  <c r="E378" i="3"/>
  <c r="F378" i="3"/>
  <c r="G378" i="3"/>
  <c r="H378" i="3"/>
  <c r="I378" i="3"/>
  <c r="J378" i="3"/>
  <c r="K378" i="3"/>
  <c r="L378" i="3"/>
  <c r="M378" i="3"/>
  <c r="D379" i="3"/>
  <c r="E379" i="3"/>
  <c r="F379" i="3"/>
  <c r="G379" i="3"/>
  <c r="H379" i="3"/>
  <c r="I379" i="3"/>
  <c r="J379" i="3"/>
  <c r="K379" i="3"/>
  <c r="L379" i="3"/>
  <c r="M379" i="3"/>
  <c r="D380" i="3"/>
  <c r="E380" i="3"/>
  <c r="F380" i="3"/>
  <c r="G380" i="3"/>
  <c r="H380" i="3"/>
  <c r="I380" i="3"/>
  <c r="J380" i="3"/>
  <c r="K380" i="3"/>
  <c r="L380" i="3"/>
  <c r="M380" i="3"/>
  <c r="D381" i="3"/>
  <c r="E381" i="3"/>
  <c r="F381" i="3"/>
  <c r="G381" i="3"/>
  <c r="H381" i="3"/>
  <c r="I381" i="3"/>
  <c r="J381" i="3"/>
  <c r="K381" i="3"/>
  <c r="L381" i="3"/>
  <c r="M381" i="3"/>
  <c r="D382" i="3"/>
  <c r="E382" i="3"/>
  <c r="F382" i="3"/>
  <c r="G382" i="3"/>
  <c r="H382" i="3"/>
  <c r="I382" i="3"/>
  <c r="J382" i="3"/>
  <c r="K382" i="3"/>
  <c r="L382" i="3"/>
  <c r="M382" i="3"/>
  <c r="D383" i="3"/>
  <c r="E383" i="3"/>
  <c r="F383" i="3"/>
  <c r="G383" i="3"/>
  <c r="H383" i="3"/>
  <c r="I383" i="3"/>
  <c r="J383" i="3"/>
  <c r="K383" i="3"/>
  <c r="L383" i="3"/>
  <c r="M383" i="3"/>
  <c r="D384" i="3"/>
  <c r="E384" i="3"/>
  <c r="F384" i="3"/>
  <c r="G384" i="3"/>
  <c r="H384" i="3"/>
  <c r="I384" i="3"/>
  <c r="J384" i="3"/>
  <c r="K384" i="3"/>
  <c r="L384" i="3"/>
  <c r="M384" i="3"/>
  <c r="D385" i="3"/>
  <c r="E385" i="3"/>
  <c r="F385" i="3"/>
  <c r="G385" i="3"/>
  <c r="H385" i="3"/>
  <c r="I385" i="3"/>
  <c r="J385" i="3"/>
  <c r="K385" i="3"/>
  <c r="L385" i="3"/>
  <c r="M385" i="3"/>
  <c r="D386" i="3"/>
  <c r="E386" i="3"/>
  <c r="F386" i="3"/>
  <c r="G386" i="3"/>
  <c r="H386" i="3"/>
  <c r="I386" i="3"/>
  <c r="J386" i="3"/>
  <c r="K386" i="3"/>
  <c r="L386" i="3"/>
  <c r="M386" i="3"/>
  <c r="D387" i="3"/>
  <c r="E387" i="3"/>
  <c r="F387" i="3"/>
  <c r="G387" i="3"/>
  <c r="H387" i="3"/>
  <c r="I387" i="3"/>
  <c r="J387" i="3"/>
  <c r="K387" i="3"/>
  <c r="L387" i="3"/>
  <c r="M387" i="3"/>
  <c r="D388" i="3"/>
  <c r="E388" i="3"/>
  <c r="F388" i="3"/>
  <c r="G388" i="3"/>
  <c r="H388" i="3"/>
  <c r="I388" i="3"/>
  <c r="J388" i="3"/>
  <c r="K388" i="3"/>
  <c r="L388" i="3"/>
  <c r="M388" i="3"/>
  <c r="D389" i="3"/>
  <c r="E389" i="3"/>
  <c r="F389" i="3"/>
  <c r="G389" i="3"/>
  <c r="H389" i="3"/>
  <c r="I389" i="3"/>
  <c r="J389" i="3"/>
  <c r="K389" i="3"/>
  <c r="L389" i="3"/>
  <c r="M389" i="3"/>
  <c r="D390" i="3"/>
  <c r="E390" i="3"/>
  <c r="F390" i="3"/>
  <c r="G390" i="3"/>
  <c r="H390" i="3"/>
  <c r="I390" i="3"/>
  <c r="J390" i="3"/>
  <c r="K390" i="3"/>
  <c r="L390" i="3"/>
  <c r="M390" i="3"/>
  <c r="D391" i="3"/>
  <c r="E391" i="3"/>
  <c r="F391" i="3"/>
  <c r="G391" i="3"/>
  <c r="H391" i="3"/>
  <c r="I391" i="3"/>
  <c r="J391" i="3"/>
  <c r="K391" i="3"/>
  <c r="L391" i="3"/>
  <c r="M391" i="3"/>
  <c r="D392" i="3"/>
  <c r="E392" i="3"/>
  <c r="F392" i="3"/>
  <c r="G392" i="3"/>
  <c r="H392" i="3"/>
  <c r="I392" i="3"/>
  <c r="J392" i="3"/>
  <c r="K392" i="3"/>
  <c r="L392" i="3"/>
  <c r="M392" i="3"/>
  <c r="D393" i="3"/>
  <c r="E393" i="3"/>
  <c r="F393" i="3"/>
  <c r="G393" i="3"/>
  <c r="H393" i="3"/>
  <c r="I393" i="3"/>
  <c r="J393" i="3"/>
  <c r="K393" i="3"/>
  <c r="L393" i="3"/>
  <c r="M393" i="3"/>
  <c r="D394" i="3"/>
  <c r="E394" i="3"/>
  <c r="F394" i="3"/>
  <c r="G394" i="3"/>
  <c r="H394" i="3"/>
  <c r="I394" i="3"/>
  <c r="J394" i="3"/>
  <c r="K394" i="3"/>
  <c r="L394" i="3"/>
  <c r="M394" i="3"/>
  <c r="D395" i="3"/>
  <c r="E395" i="3"/>
  <c r="F395" i="3"/>
  <c r="G395" i="3"/>
  <c r="H395" i="3"/>
  <c r="I395" i="3"/>
  <c r="J395" i="3"/>
  <c r="K395" i="3"/>
  <c r="L395" i="3"/>
  <c r="M395" i="3"/>
  <c r="D396" i="3"/>
  <c r="E396" i="3"/>
  <c r="F396" i="3"/>
  <c r="G396" i="3"/>
  <c r="H396" i="3"/>
  <c r="I396" i="3"/>
  <c r="J396" i="3"/>
  <c r="K396" i="3"/>
  <c r="L396" i="3"/>
  <c r="M396" i="3"/>
  <c r="D397" i="3"/>
  <c r="E397" i="3"/>
  <c r="F397" i="3"/>
  <c r="G397" i="3"/>
  <c r="H397" i="3"/>
  <c r="I397" i="3"/>
  <c r="J397" i="3"/>
  <c r="K397" i="3"/>
  <c r="L397" i="3"/>
  <c r="M397" i="3"/>
  <c r="D398" i="3"/>
  <c r="E398" i="3"/>
  <c r="F398" i="3"/>
  <c r="G398" i="3"/>
  <c r="H398" i="3"/>
  <c r="I398" i="3"/>
  <c r="J398" i="3"/>
  <c r="K398" i="3"/>
  <c r="L398" i="3"/>
  <c r="M398" i="3"/>
  <c r="D399" i="3"/>
  <c r="E399" i="3"/>
  <c r="F399" i="3"/>
  <c r="G399" i="3"/>
  <c r="H399" i="3"/>
  <c r="I399" i="3"/>
  <c r="J399" i="3"/>
  <c r="K399" i="3"/>
  <c r="L399" i="3"/>
  <c r="M399" i="3"/>
  <c r="D400" i="3"/>
  <c r="E400" i="3"/>
  <c r="F400" i="3"/>
  <c r="G400" i="3"/>
  <c r="H400" i="3"/>
  <c r="I400" i="3"/>
  <c r="J400" i="3"/>
  <c r="K400" i="3"/>
  <c r="L400" i="3"/>
  <c r="M400" i="3"/>
  <c r="D401" i="3"/>
  <c r="E401" i="3"/>
  <c r="F401" i="3"/>
  <c r="G401" i="3"/>
  <c r="H401" i="3"/>
  <c r="I401" i="3"/>
  <c r="J401" i="3"/>
  <c r="K401" i="3"/>
  <c r="L401" i="3"/>
  <c r="M401" i="3"/>
  <c r="D402" i="3"/>
  <c r="E402" i="3"/>
  <c r="F402" i="3"/>
  <c r="G402" i="3"/>
  <c r="H402" i="3"/>
  <c r="I402" i="3"/>
  <c r="J402" i="3"/>
  <c r="K402" i="3"/>
  <c r="L402" i="3"/>
  <c r="M402" i="3"/>
  <c r="D403" i="3"/>
  <c r="E403" i="3"/>
  <c r="F403" i="3"/>
  <c r="G403" i="3"/>
  <c r="H403" i="3"/>
  <c r="I403" i="3"/>
  <c r="J403" i="3"/>
  <c r="K403" i="3"/>
  <c r="L403" i="3"/>
  <c r="M403" i="3"/>
  <c r="D404" i="3"/>
  <c r="E404" i="3"/>
  <c r="F404" i="3"/>
  <c r="G404" i="3"/>
  <c r="H404" i="3"/>
  <c r="I404" i="3"/>
  <c r="J404" i="3"/>
  <c r="K404" i="3"/>
  <c r="L404" i="3"/>
  <c r="M404" i="3"/>
  <c r="D405" i="3"/>
  <c r="E405" i="3"/>
  <c r="F405" i="3"/>
  <c r="G405" i="3"/>
  <c r="H405" i="3"/>
  <c r="I405" i="3"/>
  <c r="J405" i="3"/>
  <c r="K405" i="3"/>
  <c r="L405" i="3"/>
  <c r="M405" i="3"/>
  <c r="D406" i="3"/>
  <c r="E406" i="3"/>
  <c r="F406" i="3"/>
  <c r="G406" i="3"/>
  <c r="H406" i="3"/>
  <c r="I406" i="3"/>
  <c r="J406" i="3"/>
  <c r="K406" i="3"/>
  <c r="L406" i="3"/>
  <c r="M406" i="3"/>
  <c r="D407" i="3"/>
  <c r="E407" i="3"/>
  <c r="F407" i="3"/>
  <c r="G407" i="3"/>
  <c r="H407" i="3"/>
  <c r="I407" i="3"/>
  <c r="J407" i="3"/>
  <c r="K407" i="3"/>
  <c r="L407" i="3"/>
  <c r="M407" i="3"/>
  <c r="D408" i="3"/>
  <c r="E408" i="3"/>
  <c r="F408" i="3"/>
  <c r="G408" i="3"/>
  <c r="H408" i="3"/>
  <c r="I408" i="3"/>
  <c r="J408" i="3"/>
  <c r="K408" i="3"/>
  <c r="L408" i="3"/>
  <c r="M408" i="3"/>
  <c r="D409" i="3"/>
  <c r="E409" i="3"/>
  <c r="F409" i="3"/>
  <c r="G409" i="3"/>
  <c r="H409" i="3"/>
  <c r="I409" i="3"/>
  <c r="J409" i="3"/>
  <c r="K409" i="3"/>
  <c r="L409" i="3"/>
  <c r="M409" i="3"/>
  <c r="D410" i="3"/>
  <c r="E410" i="3"/>
  <c r="F410" i="3"/>
  <c r="G410" i="3"/>
  <c r="H410" i="3"/>
  <c r="I410" i="3"/>
  <c r="J410" i="3"/>
  <c r="K410" i="3"/>
  <c r="L410" i="3"/>
  <c r="M410" i="3"/>
  <c r="D411" i="3"/>
  <c r="E411" i="3"/>
  <c r="F411" i="3"/>
  <c r="G411" i="3"/>
  <c r="H411" i="3"/>
  <c r="I411" i="3"/>
  <c r="J411" i="3"/>
  <c r="K411" i="3"/>
  <c r="L411" i="3"/>
  <c r="M411" i="3"/>
  <c r="D412" i="3"/>
  <c r="E412" i="3"/>
  <c r="F412" i="3"/>
  <c r="G412" i="3"/>
  <c r="H412" i="3"/>
  <c r="I412" i="3"/>
  <c r="J412" i="3"/>
  <c r="K412" i="3"/>
  <c r="L412" i="3"/>
  <c r="M412" i="3"/>
  <c r="D413" i="3"/>
  <c r="E413" i="3"/>
  <c r="F413" i="3"/>
  <c r="G413" i="3"/>
  <c r="H413" i="3"/>
  <c r="I413" i="3"/>
  <c r="J413" i="3"/>
  <c r="K413" i="3"/>
  <c r="L413" i="3"/>
  <c r="M413" i="3"/>
  <c r="D414" i="3"/>
  <c r="E414" i="3"/>
  <c r="F414" i="3"/>
  <c r="G414" i="3"/>
  <c r="H414" i="3"/>
  <c r="I414" i="3"/>
  <c r="J414" i="3"/>
  <c r="K414" i="3"/>
  <c r="L414" i="3"/>
  <c r="M414" i="3"/>
  <c r="D415" i="3"/>
  <c r="E415" i="3"/>
  <c r="F415" i="3"/>
  <c r="G415" i="3"/>
  <c r="H415" i="3"/>
  <c r="I415" i="3"/>
  <c r="J415" i="3"/>
  <c r="K415" i="3"/>
  <c r="L415" i="3"/>
  <c r="M415" i="3"/>
  <c r="D416" i="3"/>
  <c r="E416" i="3"/>
  <c r="F416" i="3"/>
  <c r="G416" i="3"/>
  <c r="H416" i="3"/>
  <c r="I416" i="3"/>
  <c r="J416" i="3"/>
  <c r="K416" i="3"/>
  <c r="L416" i="3"/>
  <c r="M416" i="3"/>
  <c r="D417" i="3"/>
  <c r="E417" i="3"/>
  <c r="F417" i="3"/>
  <c r="G417" i="3"/>
  <c r="H417" i="3"/>
  <c r="I417" i="3"/>
  <c r="J417" i="3"/>
  <c r="K417" i="3"/>
  <c r="L417" i="3"/>
  <c r="M417" i="3"/>
  <c r="D418" i="3"/>
  <c r="E418" i="3"/>
  <c r="F418" i="3"/>
  <c r="G418" i="3"/>
  <c r="H418" i="3"/>
  <c r="I418" i="3"/>
  <c r="J418" i="3"/>
  <c r="K418" i="3"/>
  <c r="L418" i="3"/>
  <c r="M418" i="3"/>
  <c r="D419" i="3"/>
  <c r="E419" i="3"/>
  <c r="F419" i="3"/>
  <c r="G419" i="3"/>
  <c r="H419" i="3"/>
  <c r="I419" i="3"/>
  <c r="J419" i="3"/>
  <c r="K419" i="3"/>
  <c r="L419" i="3"/>
  <c r="M419" i="3"/>
  <c r="D420" i="3"/>
  <c r="E420" i="3"/>
  <c r="F420" i="3"/>
  <c r="G420" i="3"/>
  <c r="H420" i="3"/>
  <c r="I420" i="3"/>
  <c r="J420" i="3"/>
  <c r="K420" i="3"/>
  <c r="L420" i="3"/>
  <c r="M420" i="3"/>
  <c r="D421" i="3"/>
  <c r="E421" i="3"/>
  <c r="F421" i="3"/>
  <c r="G421" i="3"/>
  <c r="H421" i="3"/>
  <c r="I421" i="3"/>
  <c r="J421" i="3"/>
  <c r="K421" i="3"/>
  <c r="L421" i="3"/>
  <c r="M421" i="3"/>
  <c r="D422" i="3"/>
  <c r="E422" i="3"/>
  <c r="F422" i="3"/>
  <c r="G422" i="3"/>
  <c r="H422" i="3"/>
  <c r="I422" i="3"/>
  <c r="J422" i="3"/>
  <c r="K422" i="3"/>
  <c r="L422" i="3"/>
  <c r="M422" i="3"/>
  <c r="D423" i="3"/>
  <c r="E423" i="3"/>
  <c r="F423" i="3"/>
  <c r="G423" i="3"/>
  <c r="H423" i="3"/>
  <c r="I423" i="3"/>
  <c r="J423" i="3"/>
  <c r="K423" i="3"/>
  <c r="L423" i="3"/>
  <c r="M423" i="3"/>
  <c r="D424" i="3"/>
  <c r="E424" i="3"/>
  <c r="F424" i="3"/>
  <c r="G424" i="3"/>
  <c r="H424" i="3"/>
  <c r="I424" i="3"/>
  <c r="J424" i="3"/>
  <c r="K424" i="3"/>
  <c r="L424" i="3"/>
  <c r="M424" i="3"/>
  <c r="D425" i="3"/>
  <c r="E425" i="3"/>
  <c r="F425" i="3"/>
  <c r="G425" i="3"/>
  <c r="H425" i="3"/>
  <c r="I425" i="3"/>
  <c r="J425" i="3"/>
  <c r="K425" i="3"/>
  <c r="L425" i="3"/>
  <c r="M425" i="3"/>
  <c r="D426" i="3"/>
  <c r="E426" i="3"/>
  <c r="F426" i="3"/>
  <c r="G426" i="3"/>
  <c r="H426" i="3"/>
  <c r="I426" i="3"/>
  <c r="J426" i="3"/>
  <c r="K426" i="3"/>
  <c r="L426" i="3"/>
  <c r="M426" i="3"/>
  <c r="D427" i="3"/>
  <c r="E427" i="3"/>
  <c r="F427" i="3"/>
  <c r="G427" i="3"/>
  <c r="H427" i="3"/>
  <c r="I427" i="3"/>
  <c r="J427" i="3"/>
  <c r="K427" i="3"/>
  <c r="L427" i="3"/>
  <c r="M427" i="3"/>
  <c r="D428" i="3"/>
  <c r="E428" i="3"/>
  <c r="F428" i="3"/>
  <c r="G428" i="3"/>
  <c r="H428" i="3"/>
  <c r="I428" i="3"/>
  <c r="J428" i="3"/>
  <c r="K428" i="3"/>
  <c r="L428" i="3"/>
  <c r="M428" i="3"/>
  <c r="D429" i="3"/>
  <c r="E429" i="3"/>
  <c r="F429" i="3"/>
  <c r="G429" i="3"/>
  <c r="H429" i="3"/>
  <c r="I429" i="3"/>
  <c r="J429" i="3"/>
  <c r="K429" i="3"/>
  <c r="L429" i="3"/>
  <c r="M429" i="3"/>
  <c r="D430" i="3"/>
  <c r="E430" i="3"/>
  <c r="F430" i="3"/>
  <c r="G430" i="3"/>
  <c r="H430" i="3"/>
  <c r="I430" i="3"/>
  <c r="J430" i="3"/>
  <c r="K430" i="3"/>
  <c r="L430" i="3"/>
  <c r="M430" i="3"/>
  <c r="D431" i="3"/>
  <c r="E431" i="3"/>
  <c r="F431" i="3"/>
  <c r="G431" i="3"/>
  <c r="H431" i="3"/>
  <c r="I431" i="3"/>
  <c r="J431" i="3"/>
  <c r="K431" i="3"/>
  <c r="L431" i="3"/>
  <c r="M431" i="3"/>
  <c r="D432" i="3"/>
  <c r="E432" i="3"/>
  <c r="F432" i="3"/>
  <c r="G432" i="3"/>
  <c r="H432" i="3"/>
  <c r="I432" i="3"/>
  <c r="J432" i="3"/>
  <c r="K432" i="3"/>
  <c r="L432" i="3"/>
  <c r="M432" i="3"/>
  <c r="D433" i="3"/>
  <c r="E433" i="3"/>
  <c r="F433" i="3"/>
  <c r="G433" i="3"/>
  <c r="H433" i="3"/>
  <c r="I433" i="3"/>
  <c r="J433" i="3"/>
  <c r="K433" i="3"/>
  <c r="L433" i="3"/>
  <c r="M433" i="3"/>
  <c r="D434" i="3"/>
  <c r="E434" i="3"/>
  <c r="F434" i="3"/>
  <c r="G434" i="3"/>
  <c r="H434" i="3"/>
  <c r="I434" i="3"/>
  <c r="J434" i="3"/>
  <c r="K434" i="3"/>
  <c r="L434" i="3"/>
  <c r="M434" i="3"/>
  <c r="D435" i="3"/>
  <c r="E435" i="3"/>
  <c r="F435" i="3"/>
  <c r="G435" i="3"/>
  <c r="H435" i="3"/>
  <c r="I435" i="3"/>
  <c r="J435" i="3"/>
  <c r="K435" i="3"/>
  <c r="L435" i="3"/>
  <c r="M435" i="3"/>
  <c r="D436" i="3"/>
  <c r="E436" i="3"/>
  <c r="F436" i="3"/>
  <c r="G436" i="3"/>
  <c r="H436" i="3"/>
  <c r="I436" i="3"/>
  <c r="J436" i="3"/>
  <c r="K436" i="3"/>
  <c r="L436" i="3"/>
  <c r="M436" i="3"/>
  <c r="D437" i="3"/>
  <c r="E437" i="3"/>
  <c r="F437" i="3"/>
  <c r="G437" i="3"/>
  <c r="H437" i="3"/>
  <c r="I437" i="3"/>
  <c r="J437" i="3"/>
  <c r="K437" i="3"/>
  <c r="L437" i="3"/>
  <c r="M437" i="3"/>
  <c r="D438" i="3"/>
  <c r="E438" i="3"/>
  <c r="F438" i="3"/>
  <c r="G438" i="3"/>
  <c r="H438" i="3"/>
  <c r="I438" i="3"/>
  <c r="J438" i="3"/>
  <c r="K438" i="3"/>
  <c r="L438" i="3"/>
  <c r="M438" i="3"/>
  <c r="D439" i="3"/>
  <c r="E439" i="3"/>
  <c r="F439" i="3"/>
  <c r="G439" i="3"/>
  <c r="H439" i="3"/>
  <c r="I439" i="3"/>
  <c r="J439" i="3"/>
  <c r="K439" i="3"/>
  <c r="L439" i="3"/>
  <c r="M439" i="3"/>
  <c r="D440" i="3"/>
  <c r="E440" i="3"/>
  <c r="F440" i="3"/>
  <c r="G440" i="3"/>
  <c r="H440" i="3"/>
  <c r="I440" i="3"/>
  <c r="J440" i="3"/>
  <c r="K440" i="3"/>
  <c r="L440" i="3"/>
  <c r="M440" i="3"/>
  <c r="D441" i="3"/>
  <c r="E441" i="3"/>
  <c r="F441" i="3"/>
  <c r="G441" i="3"/>
  <c r="H441" i="3"/>
  <c r="I441" i="3"/>
  <c r="J441" i="3"/>
  <c r="K441" i="3"/>
  <c r="L441" i="3"/>
  <c r="M441" i="3"/>
  <c r="D442" i="3"/>
  <c r="E442" i="3"/>
  <c r="F442" i="3"/>
  <c r="G442" i="3"/>
  <c r="H442" i="3"/>
  <c r="I442" i="3"/>
  <c r="J442" i="3"/>
  <c r="K442" i="3"/>
  <c r="L442" i="3"/>
  <c r="M442" i="3"/>
  <c r="D443" i="3"/>
  <c r="E443" i="3"/>
  <c r="F443" i="3"/>
  <c r="G443" i="3"/>
  <c r="H443" i="3"/>
  <c r="I443" i="3"/>
  <c r="J443" i="3"/>
  <c r="K443" i="3"/>
  <c r="L443" i="3"/>
  <c r="M443" i="3"/>
  <c r="D444" i="3"/>
  <c r="E444" i="3"/>
  <c r="F444" i="3"/>
  <c r="G444" i="3"/>
  <c r="H444" i="3"/>
  <c r="I444" i="3"/>
  <c r="J444" i="3"/>
  <c r="K444" i="3"/>
  <c r="L444" i="3"/>
  <c r="M444" i="3"/>
  <c r="D445" i="3"/>
  <c r="E445" i="3"/>
  <c r="F445" i="3"/>
  <c r="G445" i="3"/>
  <c r="H445" i="3"/>
  <c r="I445" i="3"/>
  <c r="J445" i="3"/>
  <c r="K445" i="3"/>
  <c r="L445" i="3"/>
  <c r="M445" i="3"/>
  <c r="D446" i="3"/>
  <c r="E446" i="3"/>
  <c r="F446" i="3"/>
  <c r="G446" i="3"/>
  <c r="H446" i="3"/>
  <c r="I446" i="3"/>
  <c r="J446" i="3"/>
  <c r="K446" i="3"/>
  <c r="L446" i="3"/>
  <c r="M446" i="3"/>
  <c r="D447" i="3"/>
  <c r="E447" i="3"/>
  <c r="F447" i="3"/>
  <c r="G447" i="3"/>
  <c r="H447" i="3"/>
  <c r="I447" i="3"/>
  <c r="J447" i="3"/>
  <c r="K447" i="3"/>
  <c r="L447" i="3"/>
  <c r="M447" i="3"/>
  <c r="D448" i="3"/>
  <c r="E448" i="3"/>
  <c r="F448" i="3"/>
  <c r="G448" i="3"/>
  <c r="H448" i="3"/>
  <c r="I448" i="3"/>
  <c r="J448" i="3"/>
  <c r="K448" i="3"/>
  <c r="L448" i="3"/>
  <c r="M448" i="3"/>
  <c r="D449" i="3"/>
  <c r="E449" i="3"/>
  <c r="F449" i="3"/>
  <c r="G449" i="3"/>
  <c r="H449" i="3"/>
  <c r="I449" i="3"/>
  <c r="J449" i="3"/>
  <c r="K449" i="3"/>
  <c r="L449" i="3"/>
  <c r="M449" i="3"/>
  <c r="D450" i="3"/>
  <c r="E450" i="3"/>
  <c r="F450" i="3"/>
  <c r="G450" i="3"/>
  <c r="H450" i="3"/>
  <c r="I450" i="3"/>
  <c r="J450" i="3"/>
  <c r="K450" i="3"/>
  <c r="L450" i="3"/>
  <c r="M450" i="3"/>
  <c r="D451" i="3"/>
  <c r="E451" i="3"/>
  <c r="F451" i="3"/>
  <c r="G451" i="3"/>
  <c r="H451" i="3"/>
  <c r="I451" i="3"/>
  <c r="J451" i="3"/>
  <c r="K451" i="3"/>
  <c r="L451" i="3"/>
  <c r="M451" i="3"/>
  <c r="D452" i="3"/>
  <c r="E452" i="3"/>
  <c r="F452" i="3"/>
  <c r="G452" i="3"/>
  <c r="H452" i="3"/>
  <c r="I452" i="3"/>
  <c r="J452" i="3"/>
  <c r="K452" i="3"/>
  <c r="L452" i="3"/>
  <c r="M452" i="3"/>
  <c r="D453" i="3"/>
  <c r="E453" i="3"/>
  <c r="F453" i="3"/>
  <c r="G453" i="3"/>
  <c r="H453" i="3"/>
  <c r="I453" i="3"/>
  <c r="J453" i="3"/>
  <c r="K453" i="3"/>
  <c r="L453" i="3"/>
  <c r="M453" i="3"/>
  <c r="D454" i="3"/>
  <c r="E454" i="3"/>
  <c r="F454" i="3"/>
  <c r="G454" i="3"/>
  <c r="H454" i="3"/>
  <c r="I454" i="3"/>
  <c r="J454" i="3"/>
  <c r="K454" i="3"/>
  <c r="L454" i="3"/>
  <c r="M454" i="3"/>
  <c r="D455" i="3"/>
  <c r="E455" i="3"/>
  <c r="F455" i="3"/>
  <c r="G455" i="3"/>
  <c r="H455" i="3"/>
  <c r="I455" i="3"/>
  <c r="J455" i="3"/>
  <c r="K455" i="3"/>
  <c r="L455" i="3"/>
  <c r="M455" i="3"/>
  <c r="D456" i="3"/>
  <c r="E456" i="3"/>
  <c r="F456" i="3"/>
  <c r="G456" i="3"/>
  <c r="H456" i="3"/>
  <c r="I456" i="3"/>
  <c r="J456" i="3"/>
  <c r="K456" i="3"/>
  <c r="L456" i="3"/>
  <c r="M456" i="3"/>
  <c r="D457" i="3"/>
  <c r="E457" i="3"/>
  <c r="F457" i="3"/>
  <c r="G457" i="3"/>
  <c r="H457" i="3"/>
  <c r="I457" i="3"/>
  <c r="J457" i="3"/>
  <c r="K457" i="3"/>
  <c r="L457" i="3"/>
  <c r="M457" i="3"/>
  <c r="D458" i="3"/>
  <c r="E458" i="3"/>
  <c r="F458" i="3"/>
  <c r="G458" i="3"/>
  <c r="H458" i="3"/>
  <c r="I458" i="3"/>
  <c r="J458" i="3"/>
  <c r="K458" i="3"/>
  <c r="L458" i="3"/>
  <c r="M458" i="3"/>
  <c r="D459" i="3"/>
  <c r="E459" i="3"/>
  <c r="F459" i="3"/>
  <c r="G459" i="3"/>
  <c r="H459" i="3"/>
  <c r="I459" i="3"/>
  <c r="J459" i="3"/>
  <c r="K459" i="3"/>
  <c r="L459" i="3"/>
  <c r="M459" i="3"/>
  <c r="D460" i="3"/>
  <c r="E460" i="3"/>
  <c r="F460" i="3"/>
  <c r="G460" i="3"/>
  <c r="H460" i="3"/>
  <c r="I460" i="3"/>
  <c r="J460" i="3"/>
  <c r="K460" i="3"/>
  <c r="L460" i="3"/>
  <c r="M460" i="3"/>
  <c r="D461" i="3"/>
  <c r="E461" i="3"/>
  <c r="F461" i="3"/>
  <c r="G461" i="3"/>
  <c r="H461" i="3"/>
  <c r="I461" i="3"/>
  <c r="J461" i="3"/>
  <c r="K461" i="3"/>
  <c r="L461" i="3"/>
  <c r="M461" i="3"/>
  <c r="D462" i="3"/>
  <c r="E462" i="3"/>
  <c r="F462" i="3"/>
  <c r="G462" i="3"/>
  <c r="H462" i="3"/>
  <c r="I462" i="3"/>
  <c r="J462" i="3"/>
  <c r="K462" i="3"/>
  <c r="L462" i="3"/>
  <c r="M462" i="3"/>
  <c r="D463" i="3"/>
  <c r="E463" i="3"/>
  <c r="F463" i="3"/>
  <c r="G463" i="3"/>
  <c r="H463" i="3"/>
  <c r="I463" i="3"/>
  <c r="J463" i="3"/>
  <c r="K463" i="3"/>
  <c r="L463" i="3"/>
  <c r="M463" i="3"/>
  <c r="D464" i="3"/>
  <c r="E464" i="3"/>
  <c r="F464" i="3"/>
  <c r="G464" i="3"/>
  <c r="H464" i="3"/>
  <c r="I464" i="3"/>
  <c r="J464" i="3"/>
  <c r="K464" i="3"/>
  <c r="L464" i="3"/>
  <c r="M464" i="3"/>
  <c r="D465" i="3"/>
  <c r="E465" i="3"/>
  <c r="F465" i="3"/>
  <c r="G465" i="3"/>
  <c r="H465" i="3"/>
  <c r="I465" i="3"/>
  <c r="J465" i="3"/>
  <c r="K465" i="3"/>
  <c r="L465" i="3"/>
  <c r="M465" i="3"/>
  <c r="D466" i="3"/>
  <c r="E466" i="3"/>
  <c r="F466" i="3"/>
  <c r="G466" i="3"/>
  <c r="H466" i="3"/>
  <c r="I466" i="3"/>
  <c r="J466" i="3"/>
  <c r="K466" i="3"/>
  <c r="L466" i="3"/>
  <c r="M466" i="3"/>
  <c r="D467" i="3"/>
  <c r="E467" i="3"/>
  <c r="F467" i="3"/>
  <c r="G467" i="3"/>
  <c r="H467" i="3"/>
  <c r="I467" i="3"/>
  <c r="J467" i="3"/>
  <c r="K467" i="3"/>
  <c r="L467" i="3"/>
  <c r="M467" i="3"/>
  <c r="D468" i="3"/>
  <c r="E468" i="3"/>
  <c r="F468" i="3"/>
  <c r="G468" i="3"/>
  <c r="H468" i="3"/>
  <c r="I468" i="3"/>
  <c r="J468" i="3"/>
  <c r="K468" i="3"/>
  <c r="L468" i="3"/>
  <c r="M468" i="3"/>
  <c r="D469" i="3"/>
  <c r="E469" i="3"/>
  <c r="F469" i="3"/>
  <c r="G469" i="3"/>
  <c r="H469" i="3"/>
  <c r="I469" i="3"/>
  <c r="J469" i="3"/>
  <c r="K469" i="3"/>
  <c r="L469" i="3"/>
  <c r="M469" i="3"/>
  <c r="D470" i="3"/>
  <c r="E470" i="3"/>
  <c r="F470" i="3"/>
  <c r="G470" i="3"/>
  <c r="H470" i="3"/>
  <c r="I470" i="3"/>
  <c r="J470" i="3"/>
  <c r="K470" i="3"/>
  <c r="L470" i="3"/>
  <c r="M470" i="3"/>
  <c r="D471" i="3"/>
  <c r="E471" i="3"/>
  <c r="F471" i="3"/>
  <c r="G471" i="3"/>
  <c r="H471" i="3"/>
  <c r="I471" i="3"/>
  <c r="J471" i="3"/>
  <c r="K471" i="3"/>
  <c r="L471" i="3"/>
  <c r="M471" i="3"/>
  <c r="D472" i="3"/>
  <c r="E472" i="3"/>
  <c r="F472" i="3"/>
  <c r="G472" i="3"/>
  <c r="H472" i="3"/>
  <c r="I472" i="3"/>
  <c r="J472" i="3"/>
  <c r="K472" i="3"/>
  <c r="L472" i="3"/>
  <c r="M472" i="3"/>
  <c r="D473" i="3"/>
  <c r="E473" i="3"/>
  <c r="F473" i="3"/>
  <c r="G473" i="3"/>
  <c r="H473" i="3"/>
  <c r="I473" i="3"/>
  <c r="J473" i="3"/>
  <c r="K473" i="3"/>
  <c r="L473" i="3"/>
  <c r="M473" i="3"/>
  <c r="D474" i="3"/>
  <c r="E474" i="3"/>
  <c r="F474" i="3"/>
  <c r="G474" i="3"/>
  <c r="H474" i="3"/>
  <c r="I474" i="3"/>
  <c r="J474" i="3"/>
  <c r="K474" i="3"/>
  <c r="L474" i="3"/>
  <c r="M474" i="3"/>
  <c r="D475" i="3"/>
  <c r="E475" i="3"/>
  <c r="F475" i="3"/>
  <c r="G475" i="3"/>
  <c r="H475" i="3"/>
  <c r="I475" i="3"/>
  <c r="J475" i="3"/>
  <c r="K475" i="3"/>
  <c r="L475" i="3"/>
  <c r="M475" i="3"/>
  <c r="D476" i="3"/>
  <c r="E476" i="3"/>
  <c r="F476" i="3"/>
  <c r="G476" i="3"/>
  <c r="H476" i="3"/>
  <c r="I476" i="3"/>
  <c r="J476" i="3"/>
  <c r="K476" i="3"/>
  <c r="L476" i="3"/>
  <c r="M476" i="3"/>
  <c r="D477" i="3"/>
  <c r="E477" i="3"/>
  <c r="F477" i="3"/>
  <c r="G477" i="3"/>
  <c r="H477" i="3"/>
  <c r="I477" i="3"/>
  <c r="J477" i="3"/>
  <c r="K477" i="3"/>
  <c r="L477" i="3"/>
  <c r="M477" i="3"/>
  <c r="D478" i="3"/>
  <c r="E478" i="3"/>
  <c r="F478" i="3"/>
  <c r="G478" i="3"/>
  <c r="H478" i="3"/>
  <c r="I478" i="3"/>
  <c r="J478" i="3"/>
  <c r="K478" i="3"/>
  <c r="L478" i="3"/>
  <c r="M478" i="3"/>
  <c r="D479" i="3"/>
  <c r="E479" i="3"/>
  <c r="F479" i="3"/>
  <c r="G479" i="3"/>
  <c r="H479" i="3"/>
  <c r="I479" i="3"/>
  <c r="J479" i="3"/>
  <c r="K479" i="3"/>
  <c r="L479" i="3"/>
  <c r="M479" i="3"/>
  <c r="D480" i="3"/>
  <c r="E480" i="3"/>
  <c r="F480" i="3"/>
  <c r="G480" i="3"/>
  <c r="H480" i="3"/>
  <c r="I480" i="3"/>
  <c r="J480" i="3"/>
  <c r="K480" i="3"/>
  <c r="L480" i="3"/>
  <c r="M480" i="3"/>
  <c r="D481" i="3"/>
  <c r="E481" i="3"/>
  <c r="F481" i="3"/>
  <c r="G481" i="3"/>
  <c r="H481" i="3"/>
  <c r="I481" i="3"/>
  <c r="J481" i="3"/>
  <c r="K481" i="3"/>
  <c r="L481" i="3"/>
  <c r="M481" i="3"/>
  <c r="D482" i="3"/>
  <c r="E482" i="3"/>
  <c r="F482" i="3"/>
  <c r="G482" i="3"/>
  <c r="H482" i="3"/>
  <c r="I482" i="3"/>
  <c r="J482" i="3"/>
  <c r="K482" i="3"/>
  <c r="L482" i="3"/>
  <c r="M482" i="3"/>
  <c r="D483" i="3"/>
  <c r="E483" i="3"/>
  <c r="F483" i="3"/>
  <c r="G483" i="3"/>
  <c r="H483" i="3"/>
  <c r="I483" i="3"/>
  <c r="J483" i="3"/>
  <c r="K483" i="3"/>
  <c r="L483" i="3"/>
  <c r="M483" i="3"/>
  <c r="D484" i="3"/>
  <c r="E484" i="3"/>
  <c r="F484" i="3"/>
  <c r="G484" i="3"/>
  <c r="H484" i="3"/>
  <c r="I484" i="3"/>
  <c r="J484" i="3"/>
  <c r="K484" i="3"/>
  <c r="L484" i="3"/>
  <c r="M484" i="3"/>
  <c r="D485" i="3"/>
  <c r="E485" i="3"/>
  <c r="F485" i="3"/>
  <c r="G485" i="3"/>
  <c r="H485" i="3"/>
  <c r="I485" i="3"/>
  <c r="J485" i="3"/>
  <c r="K485" i="3"/>
  <c r="L485" i="3"/>
  <c r="M485" i="3"/>
  <c r="D486" i="3"/>
  <c r="E486" i="3"/>
  <c r="F486" i="3"/>
  <c r="G486" i="3"/>
  <c r="H486" i="3"/>
  <c r="I486" i="3"/>
  <c r="J486" i="3"/>
  <c r="K486" i="3"/>
  <c r="L486" i="3"/>
  <c r="M486" i="3"/>
  <c r="D487" i="3"/>
  <c r="E487" i="3"/>
  <c r="F487" i="3"/>
  <c r="G487" i="3"/>
  <c r="H487" i="3"/>
  <c r="I487" i="3"/>
  <c r="J487" i="3"/>
  <c r="K487" i="3"/>
  <c r="L487" i="3"/>
  <c r="M487" i="3"/>
  <c r="D488" i="3"/>
  <c r="E488" i="3"/>
  <c r="F488" i="3"/>
  <c r="G488" i="3"/>
  <c r="H488" i="3"/>
  <c r="I488" i="3"/>
  <c r="J488" i="3"/>
  <c r="K488" i="3"/>
  <c r="L488" i="3"/>
  <c r="M488" i="3"/>
  <c r="D489" i="3"/>
  <c r="E489" i="3"/>
  <c r="F489" i="3"/>
  <c r="G489" i="3"/>
  <c r="H489" i="3"/>
  <c r="I489" i="3"/>
  <c r="J489" i="3"/>
  <c r="K489" i="3"/>
  <c r="L489" i="3"/>
  <c r="M489" i="3"/>
  <c r="D490" i="3"/>
  <c r="E490" i="3"/>
  <c r="F490" i="3"/>
  <c r="G490" i="3"/>
  <c r="H490" i="3"/>
  <c r="I490" i="3"/>
  <c r="J490" i="3"/>
  <c r="K490" i="3"/>
  <c r="L490" i="3"/>
  <c r="M490" i="3"/>
  <c r="D491" i="3"/>
  <c r="E491" i="3"/>
  <c r="F491" i="3"/>
  <c r="G491" i="3"/>
  <c r="H491" i="3"/>
  <c r="I491" i="3"/>
  <c r="J491" i="3"/>
  <c r="K491" i="3"/>
  <c r="L491" i="3"/>
  <c r="M491" i="3"/>
  <c r="D492" i="3"/>
  <c r="E492" i="3"/>
  <c r="F492" i="3"/>
  <c r="G492" i="3"/>
  <c r="H492" i="3"/>
  <c r="I492" i="3"/>
  <c r="J492" i="3"/>
  <c r="K492" i="3"/>
  <c r="L492" i="3"/>
  <c r="M492" i="3"/>
  <c r="D493" i="3"/>
  <c r="E493" i="3"/>
  <c r="F493" i="3"/>
  <c r="G493" i="3"/>
  <c r="H493" i="3"/>
  <c r="I493" i="3"/>
  <c r="J493" i="3"/>
  <c r="K493" i="3"/>
  <c r="L493" i="3"/>
  <c r="M493" i="3"/>
  <c r="D494" i="3"/>
  <c r="E494" i="3"/>
  <c r="F494" i="3"/>
  <c r="G494" i="3"/>
  <c r="H494" i="3"/>
  <c r="I494" i="3"/>
  <c r="J494" i="3"/>
  <c r="K494" i="3"/>
  <c r="L494" i="3"/>
  <c r="M494" i="3"/>
  <c r="D495" i="3"/>
  <c r="E495" i="3"/>
  <c r="F495" i="3"/>
  <c r="G495" i="3"/>
  <c r="H495" i="3"/>
  <c r="I495" i="3"/>
  <c r="J495" i="3"/>
  <c r="K495" i="3"/>
  <c r="L495" i="3"/>
  <c r="M495" i="3"/>
  <c r="D496" i="3"/>
  <c r="E496" i="3"/>
  <c r="F496" i="3"/>
  <c r="G496" i="3"/>
  <c r="H496" i="3"/>
  <c r="I496" i="3"/>
  <c r="J496" i="3"/>
  <c r="K496" i="3"/>
  <c r="L496" i="3"/>
  <c r="M496" i="3"/>
  <c r="D497" i="3"/>
  <c r="E497" i="3"/>
  <c r="F497" i="3"/>
  <c r="G497" i="3"/>
  <c r="H497" i="3"/>
  <c r="I497" i="3"/>
  <c r="J497" i="3"/>
  <c r="K497" i="3"/>
  <c r="L497" i="3"/>
  <c r="M497" i="3"/>
  <c r="D498" i="3"/>
  <c r="E498" i="3"/>
  <c r="F498" i="3"/>
  <c r="G498" i="3"/>
  <c r="H498" i="3"/>
  <c r="I498" i="3"/>
  <c r="J498" i="3"/>
  <c r="K498" i="3"/>
  <c r="L498" i="3"/>
  <c r="M498" i="3"/>
  <c r="D499" i="3"/>
  <c r="E499" i="3"/>
  <c r="F499" i="3"/>
  <c r="G499" i="3"/>
  <c r="H499" i="3"/>
  <c r="I499" i="3"/>
  <c r="J499" i="3"/>
  <c r="K499" i="3"/>
  <c r="L499" i="3"/>
  <c r="M499" i="3"/>
  <c r="D500" i="3"/>
  <c r="E500" i="3"/>
  <c r="F500" i="3"/>
  <c r="G500" i="3"/>
  <c r="H500" i="3"/>
  <c r="I500" i="3"/>
  <c r="J500" i="3"/>
  <c r="K500" i="3"/>
  <c r="L500" i="3"/>
  <c r="M500" i="3"/>
  <c r="D501" i="3"/>
  <c r="E501" i="3"/>
  <c r="F501" i="3"/>
  <c r="G501" i="3"/>
  <c r="H501" i="3"/>
  <c r="I501" i="3"/>
  <c r="J501" i="3"/>
  <c r="K501" i="3"/>
  <c r="L501" i="3"/>
  <c r="M501" i="3"/>
  <c r="D502" i="3"/>
  <c r="E502" i="3"/>
  <c r="F502" i="3"/>
  <c r="G502" i="3"/>
  <c r="H502" i="3"/>
  <c r="I502" i="3"/>
  <c r="J502" i="3"/>
  <c r="K502" i="3"/>
  <c r="L502" i="3"/>
  <c r="M502" i="3"/>
  <c r="D503" i="3"/>
  <c r="E503" i="3"/>
  <c r="F503" i="3"/>
  <c r="G503" i="3"/>
  <c r="H503" i="3"/>
  <c r="I503" i="3"/>
  <c r="J503" i="3"/>
  <c r="K503" i="3"/>
  <c r="L503" i="3"/>
  <c r="M503" i="3"/>
  <c r="D504" i="3"/>
  <c r="E504" i="3"/>
  <c r="F504" i="3"/>
  <c r="G504" i="3"/>
  <c r="H504" i="3"/>
  <c r="I504" i="3"/>
  <c r="J504" i="3"/>
  <c r="K504" i="3"/>
  <c r="L504" i="3"/>
  <c r="M504" i="3"/>
  <c r="D505" i="3"/>
  <c r="E505" i="3"/>
  <c r="F505" i="3"/>
  <c r="G505" i="3"/>
  <c r="H505" i="3"/>
  <c r="I505" i="3"/>
  <c r="J505" i="3"/>
  <c r="K505" i="3"/>
  <c r="L505" i="3"/>
  <c r="M505" i="3"/>
  <c r="D506" i="3"/>
  <c r="E506" i="3"/>
  <c r="F506" i="3"/>
  <c r="G506" i="3"/>
  <c r="H506" i="3"/>
  <c r="I506" i="3"/>
  <c r="J506" i="3"/>
  <c r="K506" i="3"/>
  <c r="L506" i="3"/>
  <c r="M506" i="3"/>
  <c r="D507" i="3"/>
  <c r="E507" i="3"/>
  <c r="F507" i="3"/>
  <c r="G507" i="3"/>
  <c r="H507" i="3"/>
  <c r="I507" i="3"/>
  <c r="J507" i="3"/>
  <c r="K507" i="3"/>
  <c r="L507" i="3"/>
  <c r="M507" i="3"/>
  <c r="D508" i="3"/>
  <c r="E508" i="3"/>
  <c r="F508" i="3"/>
  <c r="G508" i="3"/>
  <c r="H508" i="3"/>
  <c r="I508" i="3"/>
  <c r="J508" i="3"/>
  <c r="K508" i="3"/>
  <c r="L508" i="3"/>
  <c r="M508" i="3"/>
  <c r="D509" i="3"/>
  <c r="E509" i="3"/>
  <c r="F509" i="3"/>
  <c r="G509" i="3"/>
  <c r="H509" i="3"/>
  <c r="I509" i="3"/>
  <c r="J509" i="3"/>
  <c r="K509" i="3"/>
  <c r="L509" i="3"/>
  <c r="M509" i="3"/>
  <c r="D510" i="3"/>
  <c r="E510" i="3"/>
  <c r="F510" i="3"/>
  <c r="G510" i="3"/>
  <c r="H510" i="3"/>
  <c r="I510" i="3"/>
  <c r="J510" i="3"/>
  <c r="K510" i="3"/>
  <c r="L510" i="3"/>
  <c r="M510" i="3"/>
  <c r="D511" i="3"/>
  <c r="E511" i="3"/>
  <c r="F511" i="3"/>
  <c r="G511" i="3"/>
  <c r="H511" i="3"/>
  <c r="I511" i="3"/>
  <c r="J511" i="3"/>
  <c r="K511" i="3"/>
  <c r="L511" i="3"/>
  <c r="M511" i="3"/>
  <c r="D512" i="3"/>
  <c r="E512" i="3"/>
  <c r="F512" i="3"/>
  <c r="G512" i="3"/>
  <c r="H512" i="3"/>
  <c r="I512" i="3"/>
  <c r="J512" i="3"/>
  <c r="K512" i="3"/>
  <c r="L512" i="3"/>
  <c r="M512" i="3"/>
  <c r="D513" i="3"/>
  <c r="E513" i="3"/>
  <c r="F513" i="3"/>
  <c r="G513" i="3"/>
  <c r="H513" i="3"/>
  <c r="I513" i="3"/>
  <c r="J513" i="3"/>
  <c r="K513" i="3"/>
  <c r="L513" i="3"/>
  <c r="M513" i="3"/>
  <c r="D514" i="3"/>
  <c r="E514" i="3"/>
  <c r="F514" i="3"/>
  <c r="G514" i="3"/>
  <c r="H514" i="3"/>
  <c r="I514" i="3"/>
  <c r="J514" i="3"/>
  <c r="K514" i="3"/>
  <c r="L514" i="3"/>
  <c r="M514" i="3"/>
  <c r="D515" i="3"/>
  <c r="E515" i="3"/>
  <c r="F515" i="3"/>
  <c r="G515" i="3"/>
  <c r="H515" i="3"/>
  <c r="I515" i="3"/>
  <c r="J515" i="3"/>
  <c r="K515" i="3"/>
  <c r="L515" i="3"/>
  <c r="M515" i="3"/>
  <c r="D516" i="3"/>
  <c r="E516" i="3"/>
  <c r="F516" i="3"/>
  <c r="G516" i="3"/>
  <c r="H516" i="3"/>
  <c r="I516" i="3"/>
  <c r="J516" i="3"/>
  <c r="K516" i="3"/>
  <c r="L516" i="3"/>
  <c r="M516" i="3"/>
  <c r="D517" i="3"/>
  <c r="E517" i="3"/>
  <c r="F517" i="3"/>
  <c r="G517" i="3"/>
  <c r="H517" i="3"/>
  <c r="I517" i="3"/>
  <c r="J517" i="3"/>
  <c r="K517" i="3"/>
  <c r="L517" i="3"/>
  <c r="M517" i="3"/>
  <c r="D518" i="3"/>
  <c r="E518" i="3"/>
  <c r="F518" i="3"/>
  <c r="G518" i="3"/>
  <c r="H518" i="3"/>
  <c r="I518" i="3"/>
  <c r="J518" i="3"/>
  <c r="K518" i="3"/>
  <c r="L518" i="3"/>
  <c r="M518" i="3"/>
  <c r="D519" i="3"/>
  <c r="E519" i="3"/>
  <c r="F519" i="3"/>
  <c r="G519" i="3"/>
  <c r="H519" i="3"/>
  <c r="I519" i="3"/>
  <c r="J519" i="3"/>
  <c r="K519" i="3"/>
  <c r="L519" i="3"/>
  <c r="M519" i="3"/>
  <c r="D520" i="3"/>
  <c r="E520" i="3"/>
  <c r="F520" i="3"/>
  <c r="G520" i="3"/>
  <c r="H520" i="3"/>
  <c r="I520" i="3"/>
  <c r="J520" i="3"/>
  <c r="K520" i="3"/>
  <c r="L520" i="3"/>
  <c r="M520" i="3"/>
  <c r="D521" i="3"/>
  <c r="E521" i="3"/>
  <c r="F521" i="3"/>
  <c r="G521" i="3"/>
  <c r="H521" i="3"/>
  <c r="I521" i="3"/>
  <c r="J521" i="3"/>
  <c r="K521" i="3"/>
  <c r="L521" i="3"/>
  <c r="M521" i="3"/>
  <c r="D522" i="3"/>
  <c r="E522" i="3"/>
  <c r="F522" i="3"/>
  <c r="G522" i="3"/>
  <c r="H522" i="3"/>
  <c r="I522" i="3"/>
  <c r="J522" i="3"/>
  <c r="K522" i="3"/>
  <c r="L522" i="3"/>
  <c r="M522" i="3"/>
  <c r="D523" i="3"/>
  <c r="E523" i="3"/>
  <c r="F523" i="3"/>
  <c r="G523" i="3"/>
  <c r="H523" i="3"/>
  <c r="I523" i="3"/>
  <c r="J523" i="3"/>
  <c r="K523" i="3"/>
  <c r="L523" i="3"/>
  <c r="M523" i="3"/>
  <c r="D524" i="3"/>
  <c r="E524" i="3"/>
  <c r="F524" i="3"/>
  <c r="G524" i="3"/>
  <c r="H524" i="3"/>
  <c r="I524" i="3"/>
  <c r="J524" i="3"/>
  <c r="K524" i="3"/>
  <c r="L524" i="3"/>
  <c r="M524" i="3"/>
  <c r="D525" i="3"/>
  <c r="E525" i="3"/>
  <c r="F525" i="3"/>
  <c r="G525" i="3"/>
  <c r="H525" i="3"/>
  <c r="I525" i="3"/>
  <c r="J525" i="3"/>
  <c r="K525" i="3"/>
  <c r="L525" i="3"/>
  <c r="M525" i="3"/>
  <c r="D526" i="3"/>
  <c r="E526" i="3"/>
  <c r="F526" i="3"/>
  <c r="G526" i="3"/>
  <c r="H526" i="3"/>
  <c r="I526" i="3"/>
  <c r="J526" i="3"/>
  <c r="K526" i="3"/>
  <c r="L526" i="3"/>
  <c r="M526" i="3"/>
  <c r="D527" i="3"/>
  <c r="E527" i="3"/>
  <c r="F527" i="3"/>
  <c r="G527" i="3"/>
  <c r="H527" i="3"/>
  <c r="I527" i="3"/>
  <c r="J527" i="3"/>
  <c r="K527" i="3"/>
  <c r="L527" i="3"/>
  <c r="M527" i="3"/>
  <c r="D528" i="3"/>
  <c r="E528" i="3"/>
  <c r="F528" i="3"/>
  <c r="G528" i="3"/>
  <c r="H528" i="3"/>
  <c r="I528" i="3"/>
  <c r="J528" i="3"/>
  <c r="K528" i="3"/>
  <c r="L528" i="3"/>
  <c r="M528" i="3"/>
  <c r="D529" i="3"/>
  <c r="E529" i="3"/>
  <c r="F529" i="3"/>
  <c r="G529" i="3"/>
  <c r="H529" i="3"/>
  <c r="I529" i="3"/>
  <c r="J529" i="3"/>
  <c r="K529" i="3"/>
  <c r="L529" i="3"/>
  <c r="M529" i="3"/>
  <c r="D530" i="3"/>
  <c r="E530" i="3"/>
  <c r="F530" i="3"/>
  <c r="G530" i="3"/>
  <c r="H530" i="3"/>
  <c r="I530" i="3"/>
  <c r="J530" i="3"/>
  <c r="K530" i="3"/>
  <c r="L530" i="3"/>
  <c r="M530" i="3"/>
  <c r="D531" i="3"/>
  <c r="E531" i="3"/>
  <c r="F531" i="3"/>
  <c r="G531" i="3"/>
  <c r="H531" i="3"/>
  <c r="I531" i="3"/>
  <c r="J531" i="3"/>
  <c r="K531" i="3"/>
  <c r="L531" i="3"/>
  <c r="M531" i="3"/>
  <c r="D532" i="3"/>
  <c r="E532" i="3"/>
  <c r="F532" i="3"/>
  <c r="G532" i="3"/>
  <c r="H532" i="3"/>
  <c r="I532" i="3"/>
  <c r="J532" i="3"/>
  <c r="K532" i="3"/>
  <c r="L532" i="3"/>
  <c r="M532" i="3"/>
  <c r="D533" i="3"/>
  <c r="E533" i="3"/>
  <c r="F533" i="3"/>
  <c r="G533" i="3"/>
  <c r="H533" i="3"/>
  <c r="I533" i="3"/>
  <c r="J533" i="3"/>
  <c r="K533" i="3"/>
  <c r="L533" i="3"/>
  <c r="M533" i="3"/>
  <c r="D534" i="3"/>
  <c r="E534" i="3"/>
  <c r="F534" i="3"/>
  <c r="G534" i="3"/>
  <c r="H534" i="3"/>
  <c r="I534" i="3"/>
  <c r="J534" i="3"/>
  <c r="K534" i="3"/>
  <c r="L534" i="3"/>
  <c r="M534" i="3"/>
  <c r="D535" i="3"/>
  <c r="E535" i="3"/>
  <c r="F535" i="3"/>
  <c r="G535" i="3"/>
  <c r="H535" i="3"/>
  <c r="I535" i="3"/>
  <c r="J535" i="3"/>
  <c r="K535" i="3"/>
  <c r="L535" i="3"/>
  <c r="M535" i="3"/>
  <c r="D536" i="3"/>
  <c r="E536" i="3"/>
  <c r="F536" i="3"/>
  <c r="G536" i="3"/>
  <c r="H536" i="3"/>
  <c r="I536" i="3"/>
  <c r="J536" i="3"/>
  <c r="K536" i="3"/>
  <c r="L536" i="3"/>
  <c r="M536" i="3"/>
  <c r="D537" i="3"/>
  <c r="E537" i="3"/>
  <c r="F537" i="3"/>
  <c r="G537" i="3"/>
  <c r="H537" i="3"/>
  <c r="I537" i="3"/>
  <c r="J537" i="3"/>
  <c r="K537" i="3"/>
  <c r="L537" i="3"/>
  <c r="M537" i="3"/>
  <c r="D538" i="3"/>
  <c r="E538" i="3"/>
  <c r="F538" i="3"/>
  <c r="G538" i="3"/>
  <c r="H538" i="3"/>
  <c r="I538" i="3"/>
  <c r="J538" i="3"/>
  <c r="K538" i="3"/>
  <c r="L538" i="3"/>
  <c r="M538" i="3"/>
  <c r="D539" i="3"/>
  <c r="E539" i="3"/>
  <c r="F539" i="3"/>
  <c r="G539" i="3"/>
  <c r="H539" i="3"/>
  <c r="I539" i="3"/>
  <c r="J539" i="3"/>
  <c r="K539" i="3"/>
  <c r="L539" i="3"/>
  <c r="M539" i="3"/>
  <c r="D540" i="3"/>
  <c r="E540" i="3"/>
  <c r="F540" i="3"/>
  <c r="G540" i="3"/>
  <c r="H540" i="3"/>
  <c r="I540" i="3"/>
  <c r="J540" i="3"/>
  <c r="K540" i="3"/>
  <c r="L540" i="3"/>
  <c r="M540" i="3"/>
  <c r="D541" i="3"/>
  <c r="E541" i="3"/>
  <c r="F541" i="3"/>
  <c r="G541" i="3"/>
  <c r="H541" i="3"/>
  <c r="I541" i="3"/>
  <c r="J541" i="3"/>
  <c r="K541" i="3"/>
  <c r="L541" i="3"/>
  <c r="M541" i="3"/>
  <c r="D542" i="3"/>
  <c r="E542" i="3"/>
  <c r="F542" i="3"/>
  <c r="G542" i="3"/>
  <c r="H542" i="3"/>
  <c r="I542" i="3"/>
  <c r="J542" i="3"/>
  <c r="K542" i="3"/>
  <c r="L542" i="3"/>
  <c r="M542" i="3"/>
  <c r="D543" i="3"/>
  <c r="E543" i="3"/>
  <c r="F543" i="3"/>
  <c r="G543" i="3"/>
  <c r="H543" i="3"/>
  <c r="I543" i="3"/>
  <c r="J543" i="3"/>
  <c r="K543" i="3"/>
  <c r="L543" i="3"/>
  <c r="M543" i="3"/>
  <c r="D544" i="3"/>
  <c r="E544" i="3"/>
  <c r="F544" i="3"/>
  <c r="G544" i="3"/>
  <c r="H544" i="3"/>
  <c r="I544" i="3"/>
  <c r="J544" i="3"/>
  <c r="K544" i="3"/>
  <c r="L544" i="3"/>
  <c r="M544" i="3"/>
  <c r="D545" i="3"/>
  <c r="E545" i="3"/>
  <c r="F545" i="3"/>
  <c r="G545" i="3"/>
  <c r="H545" i="3"/>
  <c r="I545" i="3"/>
  <c r="J545" i="3"/>
  <c r="K545" i="3"/>
  <c r="L545" i="3"/>
  <c r="M545" i="3"/>
  <c r="D546" i="3"/>
  <c r="E546" i="3"/>
  <c r="F546" i="3"/>
  <c r="G546" i="3"/>
  <c r="H546" i="3"/>
  <c r="I546" i="3"/>
  <c r="J546" i="3"/>
  <c r="K546" i="3"/>
  <c r="L546" i="3"/>
  <c r="M546" i="3"/>
  <c r="D547" i="3"/>
  <c r="E547" i="3"/>
  <c r="F547" i="3"/>
  <c r="G547" i="3"/>
  <c r="H547" i="3"/>
  <c r="I547" i="3"/>
  <c r="J547" i="3"/>
  <c r="K547" i="3"/>
  <c r="L547" i="3"/>
  <c r="M547" i="3"/>
  <c r="D548" i="3"/>
  <c r="E548" i="3"/>
  <c r="F548" i="3"/>
  <c r="G548" i="3"/>
  <c r="H548" i="3"/>
  <c r="I548" i="3"/>
  <c r="J548" i="3"/>
  <c r="K548" i="3"/>
  <c r="L548" i="3"/>
  <c r="M548" i="3"/>
  <c r="D549" i="3"/>
  <c r="E549" i="3"/>
  <c r="F549" i="3"/>
  <c r="G549" i="3"/>
  <c r="H549" i="3"/>
  <c r="I549" i="3"/>
  <c r="J549" i="3"/>
  <c r="K549" i="3"/>
  <c r="L549" i="3"/>
  <c r="M549" i="3"/>
  <c r="D550" i="3"/>
  <c r="E550" i="3"/>
  <c r="F550" i="3"/>
  <c r="G550" i="3"/>
  <c r="H550" i="3"/>
  <c r="I550" i="3"/>
  <c r="J550" i="3"/>
  <c r="K550" i="3"/>
  <c r="L550" i="3"/>
  <c r="M550" i="3"/>
  <c r="D551" i="3"/>
  <c r="E551" i="3"/>
  <c r="F551" i="3"/>
  <c r="G551" i="3"/>
  <c r="H551" i="3"/>
  <c r="I551" i="3"/>
  <c r="J551" i="3"/>
  <c r="K551" i="3"/>
  <c r="L551" i="3"/>
  <c r="M551" i="3"/>
  <c r="D552" i="3"/>
  <c r="E552" i="3"/>
  <c r="F552" i="3"/>
  <c r="G552" i="3"/>
  <c r="H552" i="3"/>
  <c r="I552" i="3"/>
  <c r="J552" i="3"/>
  <c r="K552" i="3"/>
  <c r="L552" i="3"/>
  <c r="M552" i="3"/>
  <c r="D553" i="3"/>
  <c r="E553" i="3"/>
  <c r="F553" i="3"/>
  <c r="G553" i="3"/>
  <c r="H553" i="3"/>
  <c r="I553" i="3"/>
  <c r="J553" i="3"/>
  <c r="K553" i="3"/>
  <c r="L553" i="3"/>
  <c r="M553" i="3"/>
  <c r="D554" i="3"/>
  <c r="E554" i="3"/>
  <c r="F554" i="3"/>
  <c r="G554" i="3"/>
  <c r="H554" i="3"/>
  <c r="I554" i="3"/>
  <c r="J554" i="3"/>
  <c r="K554" i="3"/>
  <c r="L554" i="3"/>
  <c r="M554" i="3"/>
  <c r="D555" i="3"/>
  <c r="E555" i="3"/>
  <c r="F555" i="3"/>
  <c r="G555" i="3"/>
  <c r="H555" i="3"/>
  <c r="I555" i="3"/>
  <c r="J555" i="3"/>
  <c r="K555" i="3"/>
  <c r="L555" i="3"/>
  <c r="M555" i="3"/>
  <c r="D556" i="3"/>
  <c r="E556" i="3"/>
  <c r="F556" i="3"/>
  <c r="G556" i="3"/>
  <c r="H556" i="3"/>
  <c r="I556" i="3"/>
  <c r="J556" i="3"/>
  <c r="K556" i="3"/>
  <c r="L556" i="3"/>
  <c r="M556" i="3"/>
  <c r="D557" i="3"/>
  <c r="E557" i="3"/>
  <c r="F557" i="3"/>
  <c r="G557" i="3"/>
  <c r="H557" i="3"/>
  <c r="I557" i="3"/>
  <c r="J557" i="3"/>
  <c r="K557" i="3"/>
  <c r="L557" i="3"/>
  <c r="M557" i="3"/>
  <c r="D558" i="3"/>
  <c r="E558" i="3"/>
  <c r="F558" i="3"/>
  <c r="G558" i="3"/>
  <c r="H558" i="3"/>
  <c r="I558" i="3"/>
  <c r="J558" i="3"/>
  <c r="K558" i="3"/>
  <c r="L558" i="3"/>
  <c r="M558" i="3"/>
  <c r="D559" i="3"/>
  <c r="E559" i="3"/>
  <c r="F559" i="3"/>
  <c r="G559" i="3"/>
  <c r="H559" i="3"/>
  <c r="I559" i="3"/>
  <c r="J559" i="3"/>
  <c r="K559" i="3"/>
  <c r="L559" i="3"/>
  <c r="M559" i="3"/>
  <c r="D560" i="3"/>
  <c r="E560" i="3"/>
  <c r="F560" i="3"/>
  <c r="G560" i="3"/>
  <c r="H560" i="3"/>
  <c r="I560" i="3"/>
  <c r="J560" i="3"/>
  <c r="K560" i="3"/>
  <c r="L560" i="3"/>
  <c r="M560" i="3"/>
  <c r="D561" i="3"/>
  <c r="E561" i="3"/>
  <c r="F561" i="3"/>
  <c r="G561" i="3"/>
  <c r="H561" i="3"/>
  <c r="I561" i="3"/>
  <c r="J561" i="3"/>
  <c r="K561" i="3"/>
  <c r="L561" i="3"/>
  <c r="M561" i="3"/>
  <c r="D562" i="3"/>
  <c r="E562" i="3"/>
  <c r="F562" i="3"/>
  <c r="G562" i="3"/>
  <c r="H562" i="3"/>
  <c r="I562" i="3"/>
  <c r="J562" i="3"/>
  <c r="K562" i="3"/>
  <c r="L562" i="3"/>
  <c r="M562" i="3"/>
  <c r="D563" i="3"/>
  <c r="E563" i="3"/>
  <c r="F563" i="3"/>
  <c r="G563" i="3"/>
  <c r="H563" i="3"/>
  <c r="I563" i="3"/>
  <c r="J563" i="3"/>
  <c r="K563" i="3"/>
  <c r="L563" i="3"/>
  <c r="M563" i="3"/>
  <c r="D564" i="3"/>
  <c r="E564" i="3"/>
  <c r="F564" i="3"/>
  <c r="G564" i="3"/>
  <c r="H564" i="3"/>
  <c r="I564" i="3"/>
  <c r="J564" i="3"/>
  <c r="K564" i="3"/>
  <c r="L564" i="3"/>
  <c r="M564" i="3"/>
  <c r="D565" i="3"/>
  <c r="E565" i="3"/>
  <c r="F565" i="3"/>
  <c r="G565" i="3"/>
  <c r="H565" i="3"/>
  <c r="I565" i="3"/>
  <c r="J565" i="3"/>
  <c r="K565" i="3"/>
  <c r="L565" i="3"/>
  <c r="M565" i="3"/>
  <c r="D566" i="3"/>
  <c r="E566" i="3"/>
  <c r="F566" i="3"/>
  <c r="G566" i="3"/>
  <c r="H566" i="3"/>
  <c r="I566" i="3"/>
  <c r="J566" i="3"/>
  <c r="K566" i="3"/>
  <c r="L566" i="3"/>
  <c r="M566" i="3"/>
  <c r="D567" i="3"/>
  <c r="E567" i="3"/>
  <c r="F567" i="3"/>
  <c r="G567" i="3"/>
  <c r="H567" i="3"/>
  <c r="I567" i="3"/>
  <c r="J567" i="3"/>
  <c r="K567" i="3"/>
  <c r="L567" i="3"/>
  <c r="M567" i="3"/>
  <c r="D568" i="3"/>
  <c r="E568" i="3"/>
  <c r="F568" i="3"/>
  <c r="G568" i="3"/>
  <c r="H568" i="3"/>
  <c r="I568" i="3"/>
  <c r="J568" i="3"/>
  <c r="K568" i="3"/>
  <c r="L568" i="3"/>
  <c r="M568" i="3"/>
  <c r="D569" i="3"/>
  <c r="E569" i="3"/>
  <c r="F569" i="3"/>
  <c r="G569" i="3"/>
  <c r="H569" i="3"/>
  <c r="I569" i="3"/>
  <c r="J569" i="3"/>
  <c r="K569" i="3"/>
  <c r="L569" i="3"/>
  <c r="M569" i="3"/>
  <c r="D570" i="3"/>
  <c r="E570" i="3"/>
  <c r="F570" i="3"/>
  <c r="G570" i="3"/>
  <c r="H570" i="3"/>
  <c r="I570" i="3"/>
  <c r="J570" i="3"/>
  <c r="K570" i="3"/>
  <c r="L570" i="3"/>
  <c r="M570" i="3"/>
  <c r="D571" i="3"/>
  <c r="E571" i="3"/>
  <c r="F571" i="3"/>
  <c r="G571" i="3"/>
  <c r="H571" i="3"/>
  <c r="I571" i="3"/>
  <c r="J571" i="3"/>
  <c r="K571" i="3"/>
  <c r="L571" i="3"/>
  <c r="M571" i="3"/>
  <c r="D572" i="3"/>
  <c r="E572" i="3"/>
  <c r="F572" i="3"/>
  <c r="G572" i="3"/>
  <c r="H572" i="3"/>
  <c r="I572" i="3"/>
  <c r="J572" i="3"/>
  <c r="K572" i="3"/>
  <c r="L572" i="3"/>
  <c r="M572" i="3"/>
  <c r="D573" i="3"/>
  <c r="E573" i="3"/>
  <c r="F573" i="3"/>
  <c r="G573" i="3"/>
  <c r="H573" i="3"/>
  <c r="I573" i="3"/>
  <c r="J573" i="3"/>
  <c r="K573" i="3"/>
  <c r="L573" i="3"/>
  <c r="M573" i="3"/>
  <c r="D574" i="3"/>
  <c r="E574" i="3"/>
  <c r="F574" i="3"/>
  <c r="G574" i="3"/>
  <c r="H574" i="3"/>
  <c r="I574" i="3"/>
  <c r="J574" i="3"/>
  <c r="K574" i="3"/>
  <c r="L574" i="3"/>
  <c r="M574" i="3"/>
  <c r="D575" i="3"/>
  <c r="E575" i="3"/>
  <c r="F575" i="3"/>
  <c r="G575" i="3"/>
  <c r="H575" i="3"/>
  <c r="I575" i="3"/>
  <c r="J575" i="3"/>
  <c r="K575" i="3"/>
  <c r="L575" i="3"/>
  <c r="M575" i="3"/>
  <c r="D576" i="3"/>
  <c r="E576" i="3"/>
  <c r="F576" i="3"/>
  <c r="G576" i="3"/>
  <c r="H576" i="3"/>
  <c r="I576" i="3"/>
  <c r="J576" i="3"/>
  <c r="K576" i="3"/>
  <c r="L576" i="3"/>
  <c r="M576" i="3"/>
  <c r="D577" i="3"/>
  <c r="E577" i="3"/>
  <c r="F577" i="3"/>
  <c r="G577" i="3"/>
  <c r="H577" i="3"/>
  <c r="I577" i="3"/>
  <c r="J577" i="3"/>
  <c r="K577" i="3"/>
  <c r="L577" i="3"/>
  <c r="M577" i="3"/>
  <c r="D578" i="3"/>
  <c r="E578" i="3"/>
  <c r="F578" i="3"/>
  <c r="G578" i="3"/>
  <c r="H578" i="3"/>
  <c r="I578" i="3"/>
  <c r="J578" i="3"/>
  <c r="K578" i="3"/>
  <c r="L578" i="3"/>
  <c r="M578" i="3"/>
  <c r="D579" i="3"/>
  <c r="E579" i="3"/>
  <c r="F579" i="3"/>
  <c r="G579" i="3"/>
  <c r="H579" i="3"/>
  <c r="I579" i="3"/>
  <c r="J579" i="3"/>
  <c r="K579" i="3"/>
  <c r="L579" i="3"/>
  <c r="M579" i="3"/>
  <c r="D580" i="3"/>
  <c r="E580" i="3"/>
  <c r="F580" i="3"/>
  <c r="G580" i="3"/>
  <c r="H580" i="3"/>
  <c r="I580" i="3"/>
  <c r="J580" i="3"/>
  <c r="K580" i="3"/>
  <c r="L580" i="3"/>
  <c r="M580" i="3"/>
  <c r="D581" i="3"/>
  <c r="E581" i="3"/>
  <c r="F581" i="3"/>
  <c r="G581" i="3"/>
  <c r="H581" i="3"/>
  <c r="I581" i="3"/>
  <c r="J581" i="3"/>
  <c r="K581" i="3"/>
  <c r="L581" i="3"/>
  <c r="M581" i="3"/>
  <c r="D582" i="3"/>
  <c r="E582" i="3"/>
  <c r="F582" i="3"/>
  <c r="G582" i="3"/>
  <c r="H582" i="3"/>
  <c r="I582" i="3"/>
  <c r="J582" i="3"/>
  <c r="K582" i="3"/>
  <c r="L582" i="3"/>
  <c r="M582" i="3"/>
  <c r="D583" i="3"/>
  <c r="E583" i="3"/>
  <c r="F583" i="3"/>
  <c r="G583" i="3"/>
  <c r="H583" i="3"/>
  <c r="I583" i="3"/>
  <c r="J583" i="3"/>
  <c r="K583" i="3"/>
  <c r="L583" i="3"/>
  <c r="M583" i="3"/>
  <c r="D584" i="3"/>
  <c r="E584" i="3"/>
  <c r="F584" i="3"/>
  <c r="G584" i="3"/>
  <c r="H584" i="3"/>
  <c r="I584" i="3"/>
  <c r="J584" i="3"/>
  <c r="K584" i="3"/>
  <c r="L584" i="3"/>
  <c r="M584" i="3"/>
  <c r="D585" i="3"/>
  <c r="E585" i="3"/>
  <c r="F585" i="3"/>
  <c r="G585" i="3"/>
  <c r="H585" i="3"/>
  <c r="I585" i="3"/>
  <c r="J585" i="3"/>
  <c r="K585" i="3"/>
  <c r="L585" i="3"/>
  <c r="M585" i="3"/>
  <c r="D586" i="3"/>
  <c r="E586" i="3"/>
  <c r="F586" i="3"/>
  <c r="G586" i="3"/>
  <c r="H586" i="3"/>
  <c r="I586" i="3"/>
  <c r="J586" i="3"/>
  <c r="K586" i="3"/>
  <c r="L586" i="3"/>
  <c r="M586" i="3"/>
  <c r="D587" i="3"/>
  <c r="E587" i="3"/>
  <c r="F587" i="3"/>
  <c r="G587" i="3"/>
  <c r="H587" i="3"/>
  <c r="I587" i="3"/>
  <c r="J587" i="3"/>
  <c r="K587" i="3"/>
  <c r="L587" i="3"/>
  <c r="M587" i="3"/>
  <c r="D588" i="3"/>
  <c r="E588" i="3"/>
  <c r="F588" i="3"/>
  <c r="G588" i="3"/>
  <c r="H588" i="3"/>
  <c r="I588" i="3"/>
  <c r="J588" i="3"/>
  <c r="K588" i="3"/>
  <c r="L588" i="3"/>
  <c r="M588" i="3"/>
  <c r="D589" i="3"/>
  <c r="E589" i="3"/>
  <c r="F589" i="3"/>
  <c r="G589" i="3"/>
  <c r="H589" i="3"/>
  <c r="I589" i="3"/>
  <c r="J589" i="3"/>
  <c r="K589" i="3"/>
  <c r="L589" i="3"/>
  <c r="M589" i="3"/>
  <c r="D590" i="3"/>
  <c r="E590" i="3"/>
  <c r="F590" i="3"/>
  <c r="G590" i="3"/>
  <c r="H590" i="3"/>
  <c r="I590" i="3"/>
  <c r="J590" i="3"/>
  <c r="K590" i="3"/>
  <c r="L590" i="3"/>
  <c r="M590" i="3"/>
  <c r="D591" i="3"/>
  <c r="E591" i="3"/>
  <c r="F591" i="3"/>
  <c r="G591" i="3"/>
  <c r="H591" i="3"/>
  <c r="I591" i="3"/>
  <c r="J591" i="3"/>
  <c r="K591" i="3"/>
  <c r="L591" i="3"/>
  <c r="M591" i="3"/>
  <c r="D592" i="3"/>
  <c r="E592" i="3"/>
  <c r="F592" i="3"/>
  <c r="G592" i="3"/>
  <c r="H592" i="3"/>
  <c r="I592" i="3"/>
  <c r="J592" i="3"/>
  <c r="K592" i="3"/>
  <c r="L592" i="3"/>
  <c r="M592" i="3"/>
  <c r="D593" i="3"/>
  <c r="E593" i="3"/>
  <c r="F593" i="3"/>
  <c r="G593" i="3"/>
  <c r="H593" i="3"/>
  <c r="I593" i="3"/>
  <c r="J593" i="3"/>
  <c r="K593" i="3"/>
  <c r="L593" i="3"/>
  <c r="M593" i="3"/>
  <c r="D594" i="3"/>
  <c r="E594" i="3"/>
  <c r="F594" i="3"/>
  <c r="G594" i="3"/>
  <c r="H594" i="3"/>
  <c r="I594" i="3"/>
  <c r="J594" i="3"/>
  <c r="K594" i="3"/>
  <c r="L594" i="3"/>
  <c r="M594" i="3"/>
  <c r="D595" i="3"/>
  <c r="E595" i="3"/>
  <c r="F595" i="3"/>
  <c r="G595" i="3"/>
  <c r="H595" i="3"/>
  <c r="I595" i="3"/>
  <c r="J595" i="3"/>
  <c r="K595" i="3"/>
  <c r="L595" i="3"/>
  <c r="M595" i="3"/>
  <c r="D596" i="3"/>
  <c r="E596" i="3"/>
  <c r="F596" i="3"/>
  <c r="G596" i="3"/>
  <c r="H596" i="3"/>
  <c r="I596" i="3"/>
  <c r="J596" i="3"/>
  <c r="K596" i="3"/>
  <c r="L596" i="3"/>
  <c r="M596" i="3"/>
  <c r="D597" i="3"/>
  <c r="E597" i="3"/>
  <c r="F597" i="3"/>
  <c r="G597" i="3"/>
  <c r="H597" i="3"/>
  <c r="I597" i="3"/>
  <c r="J597" i="3"/>
  <c r="K597" i="3"/>
  <c r="L597" i="3"/>
  <c r="M597" i="3"/>
  <c r="D598" i="3"/>
  <c r="E598" i="3"/>
  <c r="F598" i="3"/>
  <c r="G598" i="3"/>
  <c r="H598" i="3"/>
  <c r="I598" i="3"/>
  <c r="J598" i="3"/>
  <c r="K598" i="3"/>
  <c r="L598" i="3"/>
  <c r="M598" i="3"/>
  <c r="D599" i="3"/>
  <c r="E599" i="3"/>
  <c r="F599" i="3"/>
  <c r="G599" i="3"/>
  <c r="H599" i="3"/>
  <c r="I599" i="3"/>
  <c r="J599" i="3"/>
  <c r="K599" i="3"/>
  <c r="L599" i="3"/>
  <c r="M599" i="3"/>
  <c r="D600" i="3"/>
  <c r="E600" i="3"/>
  <c r="F600" i="3"/>
  <c r="G600" i="3"/>
  <c r="H600" i="3"/>
  <c r="I600" i="3"/>
  <c r="J600" i="3"/>
  <c r="K600" i="3"/>
  <c r="L600" i="3"/>
  <c r="M600" i="3"/>
  <c r="D601" i="3"/>
  <c r="E601" i="3"/>
  <c r="F601" i="3"/>
  <c r="G601" i="3"/>
  <c r="H601" i="3"/>
  <c r="I601" i="3"/>
  <c r="J601" i="3"/>
  <c r="K601" i="3"/>
  <c r="L601" i="3"/>
  <c r="M601" i="3"/>
  <c r="D602" i="3"/>
  <c r="E602" i="3"/>
  <c r="F602" i="3"/>
  <c r="G602" i="3"/>
  <c r="H602" i="3"/>
  <c r="I602" i="3"/>
  <c r="J602" i="3"/>
  <c r="K602" i="3"/>
  <c r="L602" i="3"/>
  <c r="M602" i="3"/>
  <c r="D603" i="3"/>
  <c r="E603" i="3"/>
  <c r="F603" i="3"/>
  <c r="G603" i="3"/>
  <c r="H603" i="3"/>
  <c r="I603" i="3"/>
  <c r="J603" i="3"/>
  <c r="K603" i="3"/>
  <c r="L603" i="3"/>
  <c r="M603" i="3"/>
  <c r="D604" i="3"/>
  <c r="E604" i="3"/>
  <c r="F604" i="3"/>
  <c r="G604" i="3"/>
  <c r="H604" i="3"/>
  <c r="I604" i="3"/>
  <c r="J604" i="3"/>
  <c r="K604" i="3"/>
  <c r="L604" i="3"/>
  <c r="M604" i="3"/>
  <c r="D605" i="3"/>
  <c r="E605" i="3"/>
  <c r="F605" i="3"/>
  <c r="G605" i="3"/>
  <c r="H605" i="3"/>
  <c r="I605" i="3"/>
  <c r="J605" i="3"/>
  <c r="K605" i="3"/>
  <c r="L605" i="3"/>
  <c r="M605" i="3"/>
  <c r="D606" i="3"/>
  <c r="E606" i="3"/>
  <c r="F606" i="3"/>
  <c r="G606" i="3"/>
  <c r="H606" i="3"/>
  <c r="I606" i="3"/>
  <c r="J606" i="3"/>
  <c r="K606" i="3"/>
  <c r="L606" i="3"/>
  <c r="M606" i="3"/>
  <c r="D607" i="3"/>
  <c r="E607" i="3"/>
  <c r="F607" i="3"/>
  <c r="G607" i="3"/>
  <c r="H607" i="3"/>
  <c r="I607" i="3"/>
  <c r="J607" i="3"/>
  <c r="K607" i="3"/>
  <c r="L607" i="3"/>
  <c r="M607" i="3"/>
  <c r="D608" i="3"/>
  <c r="E608" i="3"/>
  <c r="F608" i="3"/>
  <c r="G608" i="3"/>
  <c r="H608" i="3"/>
  <c r="I608" i="3"/>
  <c r="J608" i="3"/>
  <c r="K608" i="3"/>
  <c r="L608" i="3"/>
  <c r="M608" i="3"/>
  <c r="D609" i="3"/>
  <c r="E609" i="3"/>
  <c r="F609" i="3"/>
  <c r="G609" i="3"/>
  <c r="H609" i="3"/>
  <c r="I609" i="3"/>
  <c r="J609" i="3"/>
  <c r="K609" i="3"/>
  <c r="L609" i="3"/>
  <c r="M609" i="3"/>
  <c r="D610" i="3"/>
  <c r="E610" i="3"/>
  <c r="F610" i="3"/>
  <c r="G610" i="3"/>
  <c r="H610" i="3"/>
  <c r="I610" i="3"/>
  <c r="J610" i="3"/>
  <c r="K610" i="3"/>
  <c r="L610" i="3"/>
  <c r="M610" i="3"/>
  <c r="D611" i="3"/>
  <c r="E611" i="3"/>
  <c r="F611" i="3"/>
  <c r="G611" i="3"/>
  <c r="H611" i="3"/>
  <c r="I611" i="3"/>
  <c r="J611" i="3"/>
  <c r="K611" i="3"/>
  <c r="L611" i="3"/>
  <c r="M611" i="3"/>
  <c r="D612" i="3"/>
  <c r="E612" i="3"/>
  <c r="F612" i="3"/>
  <c r="G612" i="3"/>
  <c r="H612" i="3"/>
  <c r="I612" i="3"/>
  <c r="J612" i="3"/>
  <c r="K612" i="3"/>
  <c r="L612" i="3"/>
  <c r="M612" i="3"/>
  <c r="D613" i="3"/>
  <c r="E613" i="3"/>
  <c r="F613" i="3"/>
  <c r="G613" i="3"/>
  <c r="H613" i="3"/>
  <c r="I613" i="3"/>
  <c r="J613" i="3"/>
  <c r="K613" i="3"/>
  <c r="L613" i="3"/>
  <c r="M613" i="3"/>
  <c r="D614" i="3"/>
  <c r="E614" i="3"/>
  <c r="F614" i="3"/>
  <c r="G614" i="3"/>
  <c r="H614" i="3"/>
  <c r="I614" i="3"/>
  <c r="J614" i="3"/>
  <c r="K614" i="3"/>
  <c r="L614" i="3"/>
  <c r="M614" i="3"/>
  <c r="D615" i="3"/>
  <c r="E615" i="3"/>
  <c r="F615" i="3"/>
  <c r="G615" i="3"/>
  <c r="H615" i="3"/>
  <c r="I615" i="3"/>
  <c r="J615" i="3"/>
  <c r="K615" i="3"/>
  <c r="L615" i="3"/>
  <c r="M615" i="3"/>
  <c r="D616" i="3"/>
  <c r="E616" i="3"/>
  <c r="F616" i="3"/>
  <c r="G616" i="3"/>
  <c r="H616" i="3"/>
  <c r="I616" i="3"/>
  <c r="J616" i="3"/>
  <c r="K616" i="3"/>
  <c r="L616" i="3"/>
  <c r="M616" i="3"/>
  <c r="D617" i="3"/>
  <c r="E617" i="3"/>
  <c r="F617" i="3"/>
  <c r="G617" i="3"/>
  <c r="H617" i="3"/>
  <c r="I617" i="3"/>
  <c r="J617" i="3"/>
  <c r="K617" i="3"/>
  <c r="L617" i="3"/>
  <c r="M617" i="3"/>
  <c r="D618" i="3"/>
  <c r="E618" i="3"/>
  <c r="F618" i="3"/>
  <c r="G618" i="3"/>
  <c r="H618" i="3"/>
  <c r="I618" i="3"/>
  <c r="J618" i="3"/>
  <c r="K618" i="3"/>
  <c r="L618" i="3"/>
  <c r="M618" i="3"/>
  <c r="D619" i="3"/>
  <c r="E619" i="3"/>
  <c r="F619" i="3"/>
  <c r="G619" i="3"/>
  <c r="H619" i="3"/>
  <c r="I619" i="3"/>
  <c r="J619" i="3"/>
  <c r="K619" i="3"/>
  <c r="L619" i="3"/>
  <c r="M619" i="3"/>
  <c r="D620" i="3"/>
  <c r="E620" i="3"/>
  <c r="F620" i="3"/>
  <c r="G620" i="3"/>
  <c r="H620" i="3"/>
  <c r="I620" i="3"/>
  <c r="J620" i="3"/>
  <c r="K620" i="3"/>
  <c r="L620" i="3"/>
  <c r="M620" i="3"/>
  <c r="D621" i="3"/>
  <c r="E621" i="3"/>
  <c r="F621" i="3"/>
  <c r="G621" i="3"/>
  <c r="H621" i="3"/>
  <c r="I621" i="3"/>
  <c r="J621" i="3"/>
  <c r="K621" i="3"/>
  <c r="L621" i="3"/>
  <c r="M621" i="3"/>
  <c r="D622" i="3"/>
  <c r="E622" i="3"/>
  <c r="F622" i="3"/>
  <c r="G622" i="3"/>
  <c r="H622" i="3"/>
  <c r="I622" i="3"/>
  <c r="J622" i="3"/>
  <c r="K622" i="3"/>
  <c r="L622" i="3"/>
  <c r="M622" i="3"/>
  <c r="D623" i="3"/>
  <c r="E623" i="3"/>
  <c r="F623" i="3"/>
  <c r="G623" i="3"/>
  <c r="H623" i="3"/>
  <c r="I623" i="3"/>
  <c r="J623" i="3"/>
  <c r="K623" i="3"/>
  <c r="L623" i="3"/>
  <c r="M623" i="3"/>
  <c r="D624" i="3"/>
  <c r="E624" i="3"/>
  <c r="F624" i="3"/>
  <c r="G624" i="3"/>
  <c r="H624" i="3"/>
  <c r="I624" i="3"/>
  <c r="J624" i="3"/>
  <c r="K624" i="3"/>
  <c r="L624" i="3"/>
  <c r="M624" i="3"/>
  <c r="D625" i="3"/>
  <c r="E625" i="3"/>
  <c r="F625" i="3"/>
  <c r="G625" i="3"/>
  <c r="H625" i="3"/>
  <c r="I625" i="3"/>
  <c r="J625" i="3"/>
  <c r="K625" i="3"/>
  <c r="L625" i="3"/>
  <c r="M625" i="3"/>
  <c r="D626" i="3"/>
  <c r="E626" i="3"/>
  <c r="F626" i="3"/>
  <c r="G626" i="3"/>
  <c r="H626" i="3"/>
  <c r="I626" i="3"/>
  <c r="J626" i="3"/>
  <c r="K626" i="3"/>
  <c r="L626" i="3"/>
  <c r="M626" i="3"/>
  <c r="D627" i="3"/>
  <c r="E627" i="3"/>
  <c r="F627" i="3"/>
  <c r="G627" i="3"/>
  <c r="H627" i="3"/>
  <c r="I627" i="3"/>
  <c r="J627" i="3"/>
  <c r="K627" i="3"/>
  <c r="L627" i="3"/>
  <c r="M627" i="3"/>
  <c r="D628" i="3"/>
  <c r="E628" i="3"/>
  <c r="F628" i="3"/>
  <c r="G628" i="3"/>
  <c r="H628" i="3"/>
  <c r="I628" i="3"/>
  <c r="J628" i="3"/>
  <c r="K628" i="3"/>
  <c r="L628" i="3"/>
  <c r="M628" i="3"/>
  <c r="D629" i="3"/>
  <c r="E629" i="3"/>
  <c r="F629" i="3"/>
  <c r="G629" i="3"/>
  <c r="H629" i="3"/>
  <c r="I629" i="3"/>
  <c r="J629" i="3"/>
  <c r="K629" i="3"/>
  <c r="L629" i="3"/>
  <c r="M629" i="3"/>
  <c r="D630" i="3"/>
  <c r="E630" i="3"/>
  <c r="F630" i="3"/>
  <c r="G630" i="3"/>
  <c r="H630" i="3"/>
  <c r="I630" i="3"/>
  <c r="J630" i="3"/>
  <c r="K630" i="3"/>
  <c r="L630" i="3"/>
  <c r="M630" i="3"/>
  <c r="D631" i="3"/>
  <c r="E631" i="3"/>
  <c r="F631" i="3"/>
  <c r="G631" i="3"/>
  <c r="H631" i="3"/>
  <c r="I631" i="3"/>
  <c r="J631" i="3"/>
  <c r="K631" i="3"/>
  <c r="L631" i="3"/>
  <c r="M631" i="3"/>
  <c r="D632" i="3"/>
  <c r="E632" i="3"/>
  <c r="F632" i="3"/>
  <c r="G632" i="3"/>
  <c r="H632" i="3"/>
  <c r="I632" i="3"/>
  <c r="J632" i="3"/>
  <c r="K632" i="3"/>
  <c r="L632" i="3"/>
  <c r="M632" i="3"/>
  <c r="D633" i="3"/>
  <c r="E633" i="3"/>
  <c r="F633" i="3"/>
  <c r="G633" i="3"/>
  <c r="H633" i="3"/>
  <c r="I633" i="3"/>
  <c r="J633" i="3"/>
  <c r="K633" i="3"/>
  <c r="L633" i="3"/>
  <c r="M633" i="3"/>
  <c r="D634" i="3"/>
  <c r="E634" i="3"/>
  <c r="F634" i="3"/>
  <c r="G634" i="3"/>
  <c r="H634" i="3"/>
  <c r="I634" i="3"/>
  <c r="J634" i="3"/>
  <c r="K634" i="3"/>
  <c r="L634" i="3"/>
  <c r="M634" i="3"/>
  <c r="D635" i="3"/>
  <c r="E635" i="3"/>
  <c r="F635" i="3"/>
  <c r="G635" i="3"/>
  <c r="H635" i="3"/>
  <c r="I635" i="3"/>
  <c r="J635" i="3"/>
  <c r="K635" i="3"/>
  <c r="L635" i="3"/>
  <c r="M635" i="3"/>
  <c r="D636" i="3"/>
  <c r="E636" i="3"/>
  <c r="F636" i="3"/>
  <c r="G636" i="3"/>
  <c r="H636" i="3"/>
  <c r="I636" i="3"/>
  <c r="J636" i="3"/>
  <c r="K636" i="3"/>
  <c r="L636" i="3"/>
  <c r="M636" i="3"/>
  <c r="D637" i="3"/>
  <c r="E637" i="3"/>
  <c r="F637" i="3"/>
  <c r="G637" i="3"/>
  <c r="H637" i="3"/>
  <c r="I637" i="3"/>
  <c r="J637" i="3"/>
  <c r="K637" i="3"/>
  <c r="L637" i="3"/>
  <c r="M637" i="3"/>
  <c r="D638" i="3"/>
  <c r="E638" i="3"/>
  <c r="F638" i="3"/>
  <c r="G638" i="3"/>
  <c r="H638" i="3"/>
  <c r="I638" i="3"/>
  <c r="J638" i="3"/>
  <c r="K638" i="3"/>
  <c r="L638" i="3"/>
  <c r="M638" i="3"/>
  <c r="D639" i="3"/>
  <c r="E639" i="3"/>
  <c r="F639" i="3"/>
  <c r="G639" i="3"/>
  <c r="H639" i="3"/>
  <c r="I639" i="3"/>
  <c r="J639" i="3"/>
  <c r="K639" i="3"/>
  <c r="L639" i="3"/>
  <c r="M639" i="3"/>
  <c r="D640" i="3"/>
  <c r="E640" i="3"/>
  <c r="F640" i="3"/>
  <c r="G640" i="3"/>
  <c r="H640" i="3"/>
  <c r="I640" i="3"/>
  <c r="J640" i="3"/>
  <c r="K640" i="3"/>
  <c r="L640" i="3"/>
  <c r="M640" i="3"/>
  <c r="D641" i="3"/>
  <c r="E641" i="3"/>
  <c r="F641" i="3"/>
  <c r="G641" i="3"/>
  <c r="H641" i="3"/>
  <c r="I641" i="3"/>
  <c r="J641" i="3"/>
  <c r="K641" i="3"/>
  <c r="L641" i="3"/>
  <c r="M641" i="3"/>
  <c r="D642" i="3"/>
  <c r="E642" i="3"/>
  <c r="F642" i="3"/>
  <c r="G642" i="3"/>
  <c r="H642" i="3"/>
  <c r="I642" i="3"/>
  <c r="J642" i="3"/>
  <c r="K642" i="3"/>
  <c r="L642" i="3"/>
  <c r="M642" i="3"/>
  <c r="D643" i="3"/>
  <c r="E643" i="3"/>
  <c r="F643" i="3"/>
  <c r="G643" i="3"/>
  <c r="H643" i="3"/>
  <c r="I643" i="3"/>
  <c r="J643" i="3"/>
  <c r="K643" i="3"/>
  <c r="L643" i="3"/>
  <c r="M643" i="3"/>
  <c r="D644" i="3"/>
  <c r="E644" i="3"/>
  <c r="F644" i="3"/>
  <c r="G644" i="3"/>
  <c r="H644" i="3"/>
  <c r="I644" i="3"/>
  <c r="J644" i="3"/>
  <c r="K644" i="3"/>
  <c r="L644" i="3"/>
  <c r="M644" i="3"/>
  <c r="D645" i="3"/>
  <c r="E645" i="3"/>
  <c r="F645" i="3"/>
  <c r="G645" i="3"/>
  <c r="H645" i="3"/>
  <c r="I645" i="3"/>
  <c r="J645" i="3"/>
  <c r="K645" i="3"/>
  <c r="L645" i="3"/>
  <c r="M645" i="3"/>
  <c r="D646" i="3"/>
  <c r="E646" i="3"/>
  <c r="F646" i="3"/>
  <c r="G646" i="3"/>
  <c r="H646" i="3"/>
  <c r="I646" i="3"/>
  <c r="J646" i="3"/>
  <c r="K646" i="3"/>
  <c r="L646" i="3"/>
  <c r="M646" i="3"/>
  <c r="D647" i="3"/>
  <c r="E647" i="3"/>
  <c r="F647" i="3"/>
  <c r="G647" i="3"/>
  <c r="H647" i="3"/>
  <c r="I647" i="3"/>
  <c r="J647" i="3"/>
  <c r="K647" i="3"/>
  <c r="L647" i="3"/>
  <c r="M647" i="3"/>
  <c r="D648" i="3"/>
  <c r="E648" i="3"/>
  <c r="F648" i="3"/>
  <c r="G648" i="3"/>
  <c r="H648" i="3"/>
  <c r="I648" i="3"/>
  <c r="J648" i="3"/>
  <c r="K648" i="3"/>
  <c r="L648" i="3"/>
  <c r="M648" i="3"/>
  <c r="D649" i="3"/>
  <c r="E649" i="3"/>
  <c r="F649" i="3"/>
  <c r="G649" i="3"/>
  <c r="H649" i="3"/>
  <c r="I649" i="3"/>
  <c r="J649" i="3"/>
  <c r="K649" i="3"/>
  <c r="L649" i="3"/>
  <c r="M649" i="3"/>
  <c r="D650" i="3"/>
  <c r="E650" i="3"/>
  <c r="F650" i="3"/>
  <c r="G650" i="3"/>
  <c r="H650" i="3"/>
  <c r="I650" i="3"/>
  <c r="J650" i="3"/>
  <c r="K650" i="3"/>
  <c r="L650" i="3"/>
  <c r="M650" i="3"/>
  <c r="D651" i="3"/>
  <c r="E651" i="3"/>
  <c r="F651" i="3"/>
  <c r="G651" i="3"/>
  <c r="H651" i="3"/>
  <c r="I651" i="3"/>
  <c r="J651" i="3"/>
  <c r="K651" i="3"/>
  <c r="L651" i="3"/>
  <c r="M651" i="3"/>
  <c r="D652" i="3"/>
  <c r="E652" i="3"/>
  <c r="F652" i="3"/>
  <c r="G652" i="3"/>
  <c r="H652" i="3"/>
  <c r="I652" i="3"/>
  <c r="J652" i="3"/>
  <c r="K652" i="3"/>
  <c r="L652" i="3"/>
  <c r="M652" i="3"/>
  <c r="D653" i="3"/>
  <c r="E653" i="3"/>
  <c r="F653" i="3"/>
  <c r="G653" i="3"/>
  <c r="H653" i="3"/>
  <c r="I653" i="3"/>
  <c r="J653" i="3"/>
  <c r="K653" i="3"/>
  <c r="L653" i="3"/>
  <c r="M653" i="3"/>
  <c r="D654" i="3"/>
  <c r="E654" i="3"/>
  <c r="F654" i="3"/>
  <c r="G654" i="3"/>
  <c r="H654" i="3"/>
  <c r="I654" i="3"/>
  <c r="J654" i="3"/>
  <c r="K654" i="3"/>
  <c r="L654" i="3"/>
  <c r="M654" i="3"/>
  <c r="D655" i="3"/>
  <c r="E655" i="3"/>
  <c r="F655" i="3"/>
  <c r="G655" i="3"/>
  <c r="H655" i="3"/>
  <c r="I655" i="3"/>
  <c r="J655" i="3"/>
  <c r="K655" i="3"/>
  <c r="L655" i="3"/>
  <c r="M655" i="3"/>
  <c r="D656" i="3"/>
  <c r="E656" i="3"/>
  <c r="F656" i="3"/>
  <c r="G656" i="3"/>
  <c r="H656" i="3"/>
  <c r="I656" i="3"/>
  <c r="J656" i="3"/>
  <c r="K656" i="3"/>
  <c r="L656" i="3"/>
  <c r="M656" i="3"/>
  <c r="D657" i="3"/>
  <c r="E657" i="3"/>
  <c r="F657" i="3"/>
  <c r="G657" i="3"/>
  <c r="H657" i="3"/>
  <c r="I657" i="3"/>
  <c r="J657" i="3"/>
  <c r="K657" i="3"/>
  <c r="L657" i="3"/>
  <c r="M657" i="3"/>
  <c r="D658" i="3"/>
  <c r="E658" i="3"/>
  <c r="F658" i="3"/>
  <c r="G658" i="3"/>
  <c r="H658" i="3"/>
  <c r="I658" i="3"/>
  <c r="J658" i="3"/>
  <c r="K658" i="3"/>
  <c r="L658" i="3"/>
  <c r="M658" i="3"/>
  <c r="D659" i="3"/>
  <c r="E659" i="3"/>
  <c r="F659" i="3"/>
  <c r="G659" i="3"/>
  <c r="H659" i="3"/>
  <c r="I659" i="3"/>
  <c r="J659" i="3"/>
  <c r="K659" i="3"/>
  <c r="L659" i="3"/>
  <c r="M659" i="3"/>
  <c r="D660" i="3"/>
  <c r="E660" i="3"/>
  <c r="F660" i="3"/>
  <c r="G660" i="3"/>
  <c r="H660" i="3"/>
  <c r="I660" i="3"/>
  <c r="J660" i="3"/>
  <c r="K660" i="3"/>
  <c r="L660" i="3"/>
  <c r="M660" i="3"/>
  <c r="D661" i="3"/>
  <c r="E661" i="3"/>
  <c r="F661" i="3"/>
  <c r="G661" i="3"/>
  <c r="H661" i="3"/>
  <c r="I661" i="3"/>
  <c r="J661" i="3"/>
  <c r="K661" i="3"/>
  <c r="L661" i="3"/>
  <c r="M661" i="3"/>
  <c r="D662" i="3"/>
  <c r="E662" i="3"/>
  <c r="F662" i="3"/>
  <c r="G662" i="3"/>
  <c r="H662" i="3"/>
  <c r="I662" i="3"/>
  <c r="J662" i="3"/>
  <c r="K662" i="3"/>
  <c r="L662" i="3"/>
  <c r="M662" i="3"/>
  <c r="D663" i="3"/>
  <c r="E663" i="3"/>
  <c r="F663" i="3"/>
  <c r="G663" i="3"/>
  <c r="H663" i="3"/>
  <c r="I663" i="3"/>
  <c r="J663" i="3"/>
  <c r="K663" i="3"/>
  <c r="L663" i="3"/>
  <c r="M663" i="3"/>
  <c r="D664" i="3"/>
  <c r="E664" i="3"/>
  <c r="F664" i="3"/>
  <c r="G664" i="3"/>
  <c r="H664" i="3"/>
  <c r="I664" i="3"/>
  <c r="J664" i="3"/>
  <c r="K664" i="3"/>
  <c r="L664" i="3"/>
  <c r="M664" i="3"/>
  <c r="D665" i="3"/>
  <c r="E665" i="3"/>
  <c r="F665" i="3"/>
  <c r="G665" i="3"/>
  <c r="H665" i="3"/>
  <c r="I665" i="3"/>
  <c r="J665" i="3"/>
  <c r="K665" i="3"/>
  <c r="L665" i="3"/>
  <c r="M665" i="3"/>
  <c r="D666" i="3"/>
  <c r="E666" i="3"/>
  <c r="F666" i="3"/>
  <c r="G666" i="3"/>
  <c r="H666" i="3"/>
  <c r="I666" i="3"/>
  <c r="J666" i="3"/>
  <c r="K666" i="3"/>
  <c r="L666" i="3"/>
  <c r="M666" i="3"/>
  <c r="D667" i="3"/>
  <c r="E667" i="3"/>
  <c r="F667" i="3"/>
  <c r="G667" i="3"/>
  <c r="H667" i="3"/>
  <c r="I667" i="3"/>
  <c r="J667" i="3"/>
  <c r="K667" i="3"/>
  <c r="L667" i="3"/>
  <c r="M667" i="3"/>
  <c r="D668" i="3"/>
  <c r="E668" i="3"/>
  <c r="F668" i="3"/>
  <c r="G668" i="3"/>
  <c r="H668" i="3"/>
  <c r="I668" i="3"/>
  <c r="J668" i="3"/>
  <c r="K668" i="3"/>
  <c r="L668" i="3"/>
  <c r="M668" i="3"/>
  <c r="D669" i="3"/>
  <c r="E669" i="3"/>
  <c r="F669" i="3"/>
  <c r="G669" i="3"/>
  <c r="H669" i="3"/>
  <c r="I669" i="3"/>
  <c r="J669" i="3"/>
  <c r="K669" i="3"/>
  <c r="L669" i="3"/>
  <c r="M669" i="3"/>
  <c r="D670" i="3"/>
  <c r="E670" i="3"/>
  <c r="F670" i="3"/>
  <c r="G670" i="3"/>
  <c r="H670" i="3"/>
  <c r="I670" i="3"/>
  <c r="J670" i="3"/>
  <c r="K670" i="3"/>
  <c r="L670" i="3"/>
  <c r="M670" i="3"/>
  <c r="D671" i="3"/>
  <c r="E671" i="3"/>
  <c r="F671" i="3"/>
  <c r="G671" i="3"/>
  <c r="H671" i="3"/>
  <c r="I671" i="3"/>
  <c r="J671" i="3"/>
  <c r="K671" i="3"/>
  <c r="L671" i="3"/>
  <c r="M671" i="3"/>
  <c r="D672" i="3"/>
  <c r="E672" i="3"/>
  <c r="F672" i="3"/>
  <c r="G672" i="3"/>
  <c r="H672" i="3"/>
  <c r="I672" i="3"/>
  <c r="J672" i="3"/>
  <c r="K672" i="3"/>
  <c r="L672" i="3"/>
  <c r="M672" i="3"/>
  <c r="D673" i="3"/>
  <c r="E673" i="3"/>
  <c r="F673" i="3"/>
  <c r="G673" i="3"/>
  <c r="H673" i="3"/>
  <c r="I673" i="3"/>
  <c r="J673" i="3"/>
  <c r="K673" i="3"/>
  <c r="L673" i="3"/>
  <c r="M673" i="3"/>
  <c r="D674" i="3"/>
  <c r="E674" i="3"/>
  <c r="F674" i="3"/>
  <c r="G674" i="3"/>
  <c r="H674" i="3"/>
  <c r="I674" i="3"/>
  <c r="J674" i="3"/>
  <c r="K674" i="3"/>
  <c r="L674" i="3"/>
  <c r="M674" i="3"/>
  <c r="D675" i="3"/>
  <c r="E675" i="3"/>
  <c r="F675" i="3"/>
  <c r="G675" i="3"/>
  <c r="H675" i="3"/>
  <c r="I675" i="3"/>
  <c r="J675" i="3"/>
  <c r="K675" i="3"/>
  <c r="L675" i="3"/>
  <c r="M675" i="3"/>
  <c r="D676" i="3"/>
  <c r="E676" i="3"/>
  <c r="F676" i="3"/>
  <c r="G676" i="3"/>
  <c r="H676" i="3"/>
  <c r="I676" i="3"/>
  <c r="J676" i="3"/>
  <c r="K676" i="3"/>
  <c r="L676" i="3"/>
  <c r="M676" i="3"/>
  <c r="D677" i="3"/>
  <c r="E677" i="3"/>
  <c r="F677" i="3"/>
  <c r="G677" i="3"/>
  <c r="H677" i="3"/>
  <c r="I677" i="3"/>
  <c r="J677" i="3"/>
  <c r="K677" i="3"/>
  <c r="L677" i="3"/>
  <c r="M677" i="3"/>
  <c r="D678" i="3"/>
  <c r="E678" i="3"/>
  <c r="F678" i="3"/>
  <c r="G678" i="3"/>
  <c r="H678" i="3"/>
  <c r="I678" i="3"/>
  <c r="J678" i="3"/>
  <c r="K678" i="3"/>
  <c r="L678" i="3"/>
  <c r="M678" i="3"/>
  <c r="D679" i="3"/>
  <c r="E679" i="3"/>
  <c r="F679" i="3"/>
  <c r="G679" i="3"/>
  <c r="H679" i="3"/>
  <c r="I679" i="3"/>
  <c r="J679" i="3"/>
  <c r="K679" i="3"/>
  <c r="L679" i="3"/>
  <c r="M679" i="3"/>
  <c r="D680" i="3"/>
  <c r="E680" i="3"/>
  <c r="F680" i="3"/>
  <c r="G680" i="3"/>
  <c r="H680" i="3"/>
  <c r="I680" i="3"/>
  <c r="J680" i="3"/>
  <c r="K680" i="3"/>
  <c r="L680" i="3"/>
  <c r="M680" i="3"/>
  <c r="D681" i="3"/>
  <c r="E681" i="3"/>
  <c r="F681" i="3"/>
  <c r="G681" i="3"/>
  <c r="H681" i="3"/>
  <c r="I681" i="3"/>
  <c r="J681" i="3"/>
  <c r="K681" i="3"/>
  <c r="L681" i="3"/>
  <c r="M681" i="3"/>
  <c r="D682" i="3"/>
  <c r="E682" i="3"/>
  <c r="F682" i="3"/>
  <c r="G682" i="3"/>
  <c r="H682" i="3"/>
  <c r="I682" i="3"/>
  <c r="J682" i="3"/>
  <c r="K682" i="3"/>
  <c r="L682" i="3"/>
  <c r="M682" i="3"/>
  <c r="D683" i="3"/>
  <c r="E683" i="3"/>
  <c r="F683" i="3"/>
  <c r="G683" i="3"/>
  <c r="H683" i="3"/>
  <c r="I683" i="3"/>
  <c r="J683" i="3"/>
  <c r="K683" i="3"/>
  <c r="L683" i="3"/>
  <c r="M683" i="3"/>
  <c r="D684" i="3"/>
  <c r="E684" i="3"/>
  <c r="F684" i="3"/>
  <c r="G684" i="3"/>
  <c r="H684" i="3"/>
  <c r="I684" i="3"/>
  <c r="J684" i="3"/>
  <c r="K684" i="3"/>
  <c r="L684" i="3"/>
  <c r="M684" i="3"/>
  <c r="D685" i="3"/>
  <c r="E685" i="3"/>
  <c r="F685" i="3"/>
  <c r="G685" i="3"/>
  <c r="H685" i="3"/>
  <c r="I685" i="3"/>
  <c r="J685" i="3"/>
  <c r="K685" i="3"/>
  <c r="L685" i="3"/>
  <c r="M685" i="3"/>
  <c r="D686" i="3"/>
  <c r="E686" i="3"/>
  <c r="F686" i="3"/>
  <c r="G686" i="3"/>
  <c r="H686" i="3"/>
  <c r="I686" i="3"/>
  <c r="J686" i="3"/>
  <c r="K686" i="3"/>
  <c r="L686" i="3"/>
  <c r="M686" i="3"/>
  <c r="D687" i="3"/>
  <c r="E687" i="3"/>
  <c r="F687" i="3"/>
  <c r="G687" i="3"/>
  <c r="H687" i="3"/>
  <c r="I687" i="3"/>
  <c r="J687" i="3"/>
  <c r="K687" i="3"/>
  <c r="L687" i="3"/>
  <c r="M687" i="3"/>
  <c r="D688" i="3"/>
  <c r="E688" i="3"/>
  <c r="F688" i="3"/>
  <c r="G688" i="3"/>
  <c r="H688" i="3"/>
  <c r="I688" i="3"/>
  <c r="J688" i="3"/>
  <c r="K688" i="3"/>
  <c r="L688" i="3"/>
  <c r="M688" i="3"/>
  <c r="D689" i="3"/>
  <c r="E689" i="3"/>
  <c r="F689" i="3"/>
  <c r="G689" i="3"/>
  <c r="H689" i="3"/>
  <c r="I689" i="3"/>
  <c r="J689" i="3"/>
  <c r="K689" i="3"/>
  <c r="L689" i="3"/>
  <c r="M689" i="3"/>
  <c r="D690" i="3"/>
  <c r="E690" i="3"/>
  <c r="F690" i="3"/>
  <c r="G690" i="3"/>
  <c r="H690" i="3"/>
  <c r="I690" i="3"/>
  <c r="J690" i="3"/>
  <c r="K690" i="3"/>
  <c r="L690" i="3"/>
  <c r="M690" i="3"/>
  <c r="D691" i="3"/>
  <c r="E691" i="3"/>
  <c r="F691" i="3"/>
  <c r="G691" i="3"/>
  <c r="H691" i="3"/>
  <c r="I691" i="3"/>
  <c r="J691" i="3"/>
  <c r="K691" i="3"/>
  <c r="L691" i="3"/>
  <c r="M691" i="3"/>
  <c r="D692" i="3"/>
  <c r="E692" i="3"/>
  <c r="F692" i="3"/>
  <c r="G692" i="3"/>
  <c r="H692" i="3"/>
  <c r="I692" i="3"/>
  <c r="J692" i="3"/>
  <c r="K692" i="3"/>
  <c r="L692" i="3"/>
  <c r="M692" i="3"/>
  <c r="D693" i="3"/>
  <c r="E693" i="3"/>
  <c r="F693" i="3"/>
  <c r="G693" i="3"/>
  <c r="H693" i="3"/>
  <c r="I693" i="3"/>
  <c r="J693" i="3"/>
  <c r="K693" i="3"/>
  <c r="L693" i="3"/>
  <c r="M693" i="3"/>
  <c r="D694" i="3"/>
  <c r="E694" i="3"/>
  <c r="F694" i="3"/>
  <c r="G694" i="3"/>
  <c r="H694" i="3"/>
  <c r="I694" i="3"/>
  <c r="J694" i="3"/>
  <c r="K694" i="3"/>
  <c r="L694" i="3"/>
  <c r="M694" i="3"/>
  <c r="D695" i="3"/>
  <c r="E695" i="3"/>
  <c r="F695" i="3"/>
  <c r="G695" i="3"/>
  <c r="H695" i="3"/>
  <c r="I695" i="3"/>
  <c r="J695" i="3"/>
  <c r="K695" i="3"/>
  <c r="L695" i="3"/>
  <c r="M695" i="3"/>
  <c r="D696" i="3"/>
  <c r="E696" i="3"/>
  <c r="F696" i="3"/>
  <c r="G696" i="3"/>
  <c r="H696" i="3"/>
  <c r="I696" i="3"/>
  <c r="J696" i="3"/>
  <c r="K696" i="3"/>
  <c r="L696" i="3"/>
  <c r="M696" i="3"/>
  <c r="D697" i="3"/>
  <c r="E697" i="3"/>
  <c r="F697" i="3"/>
  <c r="G697" i="3"/>
  <c r="H697" i="3"/>
  <c r="I697" i="3"/>
  <c r="J697" i="3"/>
  <c r="K697" i="3"/>
  <c r="L697" i="3"/>
  <c r="M697" i="3"/>
  <c r="D698" i="3"/>
  <c r="E698" i="3"/>
  <c r="F698" i="3"/>
  <c r="G698" i="3"/>
  <c r="H698" i="3"/>
  <c r="I698" i="3"/>
  <c r="J698" i="3"/>
  <c r="K698" i="3"/>
  <c r="L698" i="3"/>
  <c r="M698" i="3"/>
  <c r="D699" i="3"/>
  <c r="E699" i="3"/>
  <c r="F699" i="3"/>
  <c r="G699" i="3"/>
  <c r="H699" i="3"/>
  <c r="I699" i="3"/>
  <c r="J699" i="3"/>
  <c r="K699" i="3"/>
  <c r="L699" i="3"/>
  <c r="M699" i="3"/>
  <c r="D700" i="3"/>
  <c r="E700" i="3"/>
  <c r="F700" i="3"/>
  <c r="G700" i="3"/>
  <c r="H700" i="3"/>
  <c r="I700" i="3"/>
  <c r="J700" i="3"/>
  <c r="K700" i="3"/>
  <c r="L700" i="3"/>
  <c r="M700" i="3"/>
  <c r="D701" i="3"/>
  <c r="E701" i="3"/>
  <c r="F701" i="3"/>
  <c r="G701" i="3"/>
  <c r="H701" i="3"/>
  <c r="I701" i="3"/>
  <c r="J701" i="3"/>
  <c r="K701" i="3"/>
  <c r="L701" i="3"/>
  <c r="M701" i="3"/>
  <c r="D702" i="3"/>
  <c r="E702" i="3"/>
  <c r="F702" i="3"/>
  <c r="G702" i="3"/>
  <c r="H702" i="3"/>
  <c r="I702" i="3"/>
  <c r="J702" i="3"/>
  <c r="K702" i="3"/>
  <c r="L702" i="3"/>
  <c r="M702" i="3"/>
  <c r="D703" i="3"/>
  <c r="E703" i="3"/>
  <c r="F703" i="3"/>
  <c r="G703" i="3"/>
  <c r="H703" i="3"/>
  <c r="I703" i="3"/>
  <c r="J703" i="3"/>
  <c r="K703" i="3"/>
  <c r="L703" i="3"/>
  <c r="M703" i="3"/>
  <c r="D704" i="3"/>
  <c r="E704" i="3"/>
  <c r="F704" i="3"/>
  <c r="G704" i="3"/>
  <c r="H704" i="3"/>
  <c r="I704" i="3"/>
  <c r="J704" i="3"/>
  <c r="K704" i="3"/>
  <c r="L704" i="3"/>
  <c r="M704" i="3"/>
  <c r="D705" i="3"/>
  <c r="E705" i="3"/>
  <c r="F705" i="3"/>
  <c r="G705" i="3"/>
  <c r="H705" i="3"/>
  <c r="I705" i="3"/>
  <c r="J705" i="3"/>
  <c r="K705" i="3"/>
  <c r="L705" i="3"/>
  <c r="M705" i="3"/>
  <c r="D706" i="3"/>
  <c r="E706" i="3"/>
  <c r="F706" i="3"/>
  <c r="G706" i="3"/>
  <c r="H706" i="3"/>
  <c r="I706" i="3"/>
  <c r="J706" i="3"/>
  <c r="K706" i="3"/>
  <c r="L706" i="3"/>
  <c r="M706" i="3"/>
  <c r="D707" i="3"/>
  <c r="E707" i="3"/>
  <c r="F707" i="3"/>
  <c r="G707" i="3"/>
  <c r="H707" i="3"/>
  <c r="I707" i="3"/>
  <c r="J707" i="3"/>
  <c r="K707" i="3"/>
  <c r="L707" i="3"/>
  <c r="M707" i="3"/>
  <c r="D708" i="3"/>
  <c r="E708" i="3"/>
  <c r="F708" i="3"/>
  <c r="G708" i="3"/>
  <c r="H708" i="3"/>
  <c r="I708" i="3"/>
  <c r="J708" i="3"/>
  <c r="K708" i="3"/>
  <c r="L708" i="3"/>
  <c r="M708" i="3"/>
  <c r="D709" i="3"/>
  <c r="E709" i="3"/>
  <c r="F709" i="3"/>
  <c r="G709" i="3"/>
  <c r="H709" i="3"/>
  <c r="I709" i="3"/>
  <c r="J709" i="3"/>
  <c r="K709" i="3"/>
  <c r="L709" i="3"/>
  <c r="M709" i="3"/>
  <c r="D710" i="3"/>
  <c r="E710" i="3"/>
  <c r="F710" i="3"/>
  <c r="G710" i="3"/>
  <c r="H710" i="3"/>
  <c r="I710" i="3"/>
  <c r="J710" i="3"/>
  <c r="K710" i="3"/>
  <c r="L710" i="3"/>
  <c r="M710" i="3"/>
  <c r="D711" i="3"/>
  <c r="E711" i="3"/>
  <c r="F711" i="3"/>
  <c r="G711" i="3"/>
  <c r="H711" i="3"/>
  <c r="I711" i="3"/>
  <c r="J711" i="3"/>
  <c r="K711" i="3"/>
  <c r="L711" i="3"/>
  <c r="M711" i="3"/>
  <c r="D712" i="3"/>
  <c r="E712" i="3"/>
  <c r="F712" i="3"/>
  <c r="G712" i="3"/>
  <c r="H712" i="3"/>
  <c r="I712" i="3"/>
  <c r="J712" i="3"/>
  <c r="K712" i="3"/>
  <c r="L712" i="3"/>
  <c r="M712" i="3"/>
  <c r="D713" i="3"/>
  <c r="E713" i="3"/>
  <c r="F713" i="3"/>
  <c r="G713" i="3"/>
  <c r="H713" i="3"/>
  <c r="I713" i="3"/>
  <c r="J713" i="3"/>
  <c r="K713" i="3"/>
  <c r="L713" i="3"/>
  <c r="M713" i="3"/>
  <c r="D714" i="3"/>
  <c r="E714" i="3"/>
  <c r="F714" i="3"/>
  <c r="G714" i="3"/>
  <c r="H714" i="3"/>
  <c r="I714" i="3"/>
  <c r="J714" i="3"/>
  <c r="K714" i="3"/>
  <c r="L714" i="3"/>
  <c r="M714" i="3"/>
  <c r="D715" i="3"/>
  <c r="E715" i="3"/>
  <c r="F715" i="3"/>
  <c r="G715" i="3"/>
  <c r="H715" i="3"/>
  <c r="I715" i="3"/>
  <c r="J715" i="3"/>
  <c r="K715" i="3"/>
  <c r="L715" i="3"/>
  <c r="M715" i="3"/>
  <c r="D716" i="3"/>
  <c r="E716" i="3"/>
  <c r="F716" i="3"/>
  <c r="G716" i="3"/>
  <c r="H716" i="3"/>
  <c r="I716" i="3"/>
  <c r="J716" i="3"/>
  <c r="K716" i="3"/>
  <c r="L716" i="3"/>
  <c r="M716" i="3"/>
  <c r="D717" i="3"/>
  <c r="E717" i="3"/>
  <c r="F717" i="3"/>
  <c r="G717" i="3"/>
  <c r="H717" i="3"/>
  <c r="I717" i="3"/>
  <c r="J717" i="3"/>
  <c r="K717" i="3"/>
  <c r="L717" i="3"/>
  <c r="M717" i="3"/>
  <c r="D718" i="3"/>
  <c r="E718" i="3"/>
  <c r="F718" i="3"/>
  <c r="G718" i="3"/>
  <c r="H718" i="3"/>
  <c r="I718" i="3"/>
  <c r="J718" i="3"/>
  <c r="K718" i="3"/>
  <c r="L718" i="3"/>
  <c r="M718" i="3"/>
  <c r="D719" i="3"/>
  <c r="E719" i="3"/>
  <c r="F719" i="3"/>
  <c r="G719" i="3"/>
  <c r="H719" i="3"/>
  <c r="I719" i="3"/>
  <c r="J719" i="3"/>
  <c r="K719" i="3"/>
  <c r="L719" i="3"/>
  <c r="M719" i="3"/>
  <c r="D720" i="3"/>
  <c r="E720" i="3"/>
  <c r="F720" i="3"/>
  <c r="G720" i="3"/>
  <c r="H720" i="3"/>
  <c r="I720" i="3"/>
  <c r="J720" i="3"/>
  <c r="K720" i="3"/>
  <c r="L720" i="3"/>
  <c r="M720" i="3"/>
  <c r="D721" i="3"/>
  <c r="E721" i="3"/>
  <c r="F721" i="3"/>
  <c r="G721" i="3"/>
  <c r="H721" i="3"/>
  <c r="I721" i="3"/>
  <c r="J721" i="3"/>
  <c r="K721" i="3"/>
  <c r="L721" i="3"/>
  <c r="M721" i="3"/>
  <c r="D722" i="3"/>
  <c r="E722" i="3"/>
  <c r="F722" i="3"/>
  <c r="G722" i="3"/>
  <c r="H722" i="3"/>
  <c r="I722" i="3"/>
  <c r="J722" i="3"/>
  <c r="K722" i="3"/>
  <c r="L722" i="3"/>
  <c r="M722" i="3"/>
  <c r="D723" i="3"/>
  <c r="E723" i="3"/>
  <c r="F723" i="3"/>
  <c r="G723" i="3"/>
  <c r="H723" i="3"/>
  <c r="I723" i="3"/>
  <c r="J723" i="3"/>
  <c r="K723" i="3"/>
  <c r="L723" i="3"/>
  <c r="M723" i="3"/>
  <c r="D724" i="3"/>
  <c r="E724" i="3"/>
  <c r="F724" i="3"/>
  <c r="G724" i="3"/>
  <c r="H724" i="3"/>
  <c r="I724" i="3"/>
  <c r="J724" i="3"/>
  <c r="K724" i="3"/>
  <c r="L724" i="3"/>
  <c r="M724" i="3"/>
  <c r="D725" i="3"/>
  <c r="E725" i="3"/>
  <c r="F725" i="3"/>
  <c r="G725" i="3"/>
  <c r="H725" i="3"/>
  <c r="I725" i="3"/>
  <c r="J725" i="3"/>
  <c r="K725" i="3"/>
  <c r="L725" i="3"/>
  <c r="M725" i="3"/>
  <c r="D726" i="3"/>
  <c r="E726" i="3"/>
  <c r="F726" i="3"/>
  <c r="G726" i="3"/>
  <c r="H726" i="3"/>
  <c r="I726" i="3"/>
  <c r="J726" i="3"/>
  <c r="K726" i="3"/>
  <c r="L726" i="3"/>
  <c r="M726" i="3"/>
  <c r="D727" i="3"/>
  <c r="E727" i="3"/>
  <c r="F727" i="3"/>
  <c r="G727" i="3"/>
  <c r="H727" i="3"/>
  <c r="I727" i="3"/>
  <c r="J727" i="3"/>
  <c r="K727" i="3"/>
  <c r="L727" i="3"/>
  <c r="M727" i="3"/>
  <c r="D728" i="3"/>
  <c r="E728" i="3"/>
  <c r="F728" i="3"/>
  <c r="G728" i="3"/>
  <c r="H728" i="3"/>
  <c r="I728" i="3"/>
  <c r="J728" i="3"/>
  <c r="K728" i="3"/>
  <c r="L728" i="3"/>
  <c r="M728" i="3"/>
  <c r="D729" i="3"/>
  <c r="E729" i="3"/>
  <c r="F729" i="3"/>
  <c r="G729" i="3"/>
  <c r="H729" i="3"/>
  <c r="I729" i="3"/>
  <c r="J729" i="3"/>
  <c r="K729" i="3"/>
  <c r="L729" i="3"/>
  <c r="M729" i="3"/>
  <c r="D730" i="3"/>
  <c r="E730" i="3"/>
  <c r="F730" i="3"/>
  <c r="G730" i="3"/>
  <c r="H730" i="3"/>
  <c r="I730" i="3"/>
  <c r="J730" i="3"/>
  <c r="K730" i="3"/>
  <c r="L730" i="3"/>
  <c r="M730" i="3"/>
  <c r="D731" i="3"/>
  <c r="E731" i="3"/>
  <c r="F731" i="3"/>
  <c r="G731" i="3"/>
  <c r="H731" i="3"/>
  <c r="I731" i="3"/>
  <c r="J731" i="3"/>
  <c r="K731" i="3"/>
  <c r="L731" i="3"/>
  <c r="M731" i="3"/>
  <c r="D732" i="3"/>
  <c r="E732" i="3"/>
  <c r="F732" i="3"/>
  <c r="G732" i="3"/>
  <c r="H732" i="3"/>
  <c r="I732" i="3"/>
  <c r="J732" i="3"/>
  <c r="K732" i="3"/>
  <c r="L732" i="3"/>
  <c r="M732" i="3"/>
  <c r="D733" i="3"/>
  <c r="E733" i="3"/>
  <c r="F733" i="3"/>
  <c r="G733" i="3"/>
  <c r="H733" i="3"/>
  <c r="I733" i="3"/>
  <c r="J733" i="3"/>
  <c r="K733" i="3"/>
  <c r="L733" i="3"/>
  <c r="M733" i="3"/>
  <c r="D734" i="3"/>
  <c r="E734" i="3"/>
  <c r="F734" i="3"/>
  <c r="G734" i="3"/>
  <c r="H734" i="3"/>
  <c r="I734" i="3"/>
  <c r="J734" i="3"/>
  <c r="K734" i="3"/>
  <c r="L734" i="3"/>
  <c r="M734" i="3"/>
  <c r="D735" i="3"/>
  <c r="E735" i="3"/>
  <c r="F735" i="3"/>
  <c r="G735" i="3"/>
  <c r="H735" i="3"/>
  <c r="I735" i="3"/>
  <c r="J735" i="3"/>
  <c r="K735" i="3"/>
  <c r="L735" i="3"/>
  <c r="M735" i="3"/>
  <c r="D736" i="3"/>
  <c r="E736" i="3"/>
  <c r="F736" i="3"/>
  <c r="G736" i="3"/>
  <c r="H736" i="3"/>
  <c r="I736" i="3"/>
  <c r="J736" i="3"/>
  <c r="K736" i="3"/>
  <c r="L736" i="3"/>
  <c r="M736" i="3"/>
  <c r="D737" i="3"/>
  <c r="E737" i="3"/>
  <c r="F737" i="3"/>
  <c r="G737" i="3"/>
  <c r="H737" i="3"/>
  <c r="I737" i="3"/>
  <c r="J737" i="3"/>
  <c r="K737" i="3"/>
  <c r="L737" i="3"/>
  <c r="M737" i="3"/>
  <c r="D738" i="3"/>
  <c r="E738" i="3"/>
  <c r="F738" i="3"/>
  <c r="G738" i="3"/>
  <c r="H738" i="3"/>
  <c r="I738" i="3"/>
  <c r="J738" i="3"/>
  <c r="K738" i="3"/>
  <c r="L738" i="3"/>
  <c r="M738" i="3"/>
  <c r="D739" i="3"/>
  <c r="E739" i="3"/>
  <c r="F739" i="3"/>
  <c r="G739" i="3"/>
  <c r="H739" i="3"/>
  <c r="I739" i="3"/>
  <c r="J739" i="3"/>
  <c r="K739" i="3"/>
  <c r="L739" i="3"/>
  <c r="M739" i="3"/>
  <c r="D740" i="3"/>
  <c r="E740" i="3"/>
  <c r="F740" i="3"/>
  <c r="G740" i="3"/>
  <c r="H740" i="3"/>
  <c r="I740" i="3"/>
  <c r="J740" i="3"/>
  <c r="K740" i="3"/>
  <c r="L740" i="3"/>
  <c r="M740" i="3"/>
  <c r="D741" i="3"/>
  <c r="E741" i="3"/>
  <c r="F741" i="3"/>
  <c r="G741" i="3"/>
  <c r="H741" i="3"/>
  <c r="I741" i="3"/>
  <c r="J741" i="3"/>
  <c r="K741" i="3"/>
  <c r="L741" i="3"/>
  <c r="M741" i="3"/>
  <c r="D742" i="3"/>
  <c r="E742" i="3"/>
  <c r="F742" i="3"/>
  <c r="G742" i="3"/>
  <c r="H742" i="3"/>
  <c r="I742" i="3"/>
  <c r="J742" i="3"/>
  <c r="K742" i="3"/>
  <c r="L742" i="3"/>
  <c r="M742" i="3"/>
  <c r="D743" i="3"/>
  <c r="E743" i="3"/>
  <c r="F743" i="3"/>
  <c r="G743" i="3"/>
  <c r="H743" i="3"/>
  <c r="I743" i="3"/>
  <c r="J743" i="3"/>
  <c r="K743" i="3"/>
  <c r="L743" i="3"/>
  <c r="M743" i="3"/>
  <c r="D744" i="3"/>
  <c r="E744" i="3"/>
  <c r="F744" i="3"/>
  <c r="G744" i="3"/>
  <c r="H744" i="3"/>
  <c r="I744" i="3"/>
  <c r="J744" i="3"/>
  <c r="K744" i="3"/>
  <c r="L744" i="3"/>
  <c r="M744" i="3"/>
  <c r="D745" i="3"/>
  <c r="E745" i="3"/>
  <c r="F745" i="3"/>
  <c r="G745" i="3"/>
  <c r="H745" i="3"/>
  <c r="I745" i="3"/>
  <c r="J745" i="3"/>
  <c r="K745" i="3"/>
  <c r="L745" i="3"/>
  <c r="M745" i="3"/>
  <c r="D746" i="3"/>
  <c r="E746" i="3"/>
  <c r="F746" i="3"/>
  <c r="G746" i="3"/>
  <c r="H746" i="3"/>
  <c r="I746" i="3"/>
  <c r="J746" i="3"/>
  <c r="K746" i="3"/>
  <c r="L746" i="3"/>
  <c r="M746" i="3"/>
  <c r="D747" i="3"/>
  <c r="E747" i="3"/>
  <c r="F747" i="3"/>
  <c r="G747" i="3"/>
  <c r="H747" i="3"/>
  <c r="I747" i="3"/>
  <c r="J747" i="3"/>
  <c r="K747" i="3"/>
  <c r="L747" i="3"/>
  <c r="M747" i="3"/>
  <c r="D748" i="3"/>
  <c r="E748" i="3"/>
  <c r="F748" i="3"/>
  <c r="G748" i="3"/>
  <c r="H748" i="3"/>
  <c r="I748" i="3"/>
  <c r="J748" i="3"/>
  <c r="K748" i="3"/>
  <c r="L748" i="3"/>
  <c r="M748" i="3"/>
  <c r="D749" i="3"/>
  <c r="E749" i="3"/>
  <c r="F749" i="3"/>
  <c r="G749" i="3"/>
  <c r="H749" i="3"/>
  <c r="I749" i="3"/>
  <c r="J749" i="3"/>
  <c r="K749" i="3"/>
  <c r="L749" i="3"/>
  <c r="M749" i="3"/>
  <c r="D750" i="3"/>
  <c r="E750" i="3"/>
  <c r="F750" i="3"/>
  <c r="G750" i="3"/>
  <c r="H750" i="3"/>
  <c r="I750" i="3"/>
  <c r="J750" i="3"/>
  <c r="K750" i="3"/>
  <c r="L750" i="3"/>
  <c r="M750" i="3"/>
  <c r="D751" i="3"/>
  <c r="E751" i="3"/>
  <c r="F751" i="3"/>
  <c r="G751" i="3"/>
  <c r="H751" i="3"/>
  <c r="I751" i="3"/>
  <c r="J751" i="3"/>
  <c r="K751" i="3"/>
  <c r="L751" i="3"/>
  <c r="M751" i="3"/>
  <c r="D752" i="3"/>
  <c r="E752" i="3"/>
  <c r="F752" i="3"/>
  <c r="G752" i="3"/>
  <c r="H752" i="3"/>
  <c r="I752" i="3"/>
  <c r="J752" i="3"/>
  <c r="K752" i="3"/>
  <c r="L752" i="3"/>
  <c r="M752" i="3"/>
  <c r="D753" i="3"/>
  <c r="E753" i="3"/>
  <c r="F753" i="3"/>
  <c r="G753" i="3"/>
  <c r="H753" i="3"/>
  <c r="I753" i="3"/>
  <c r="J753" i="3"/>
  <c r="K753" i="3"/>
  <c r="L753" i="3"/>
  <c r="M753" i="3"/>
  <c r="D754" i="3"/>
  <c r="E754" i="3"/>
  <c r="F754" i="3"/>
  <c r="G754" i="3"/>
  <c r="H754" i="3"/>
  <c r="I754" i="3"/>
  <c r="J754" i="3"/>
  <c r="K754" i="3"/>
  <c r="L754" i="3"/>
  <c r="M754" i="3"/>
  <c r="D755" i="3"/>
  <c r="E755" i="3"/>
  <c r="F755" i="3"/>
  <c r="G755" i="3"/>
  <c r="H755" i="3"/>
  <c r="I755" i="3"/>
  <c r="J755" i="3"/>
  <c r="K755" i="3"/>
  <c r="L755" i="3"/>
  <c r="M755" i="3"/>
  <c r="D756" i="3"/>
  <c r="E756" i="3"/>
  <c r="F756" i="3"/>
  <c r="G756" i="3"/>
  <c r="H756" i="3"/>
  <c r="I756" i="3"/>
  <c r="J756" i="3"/>
  <c r="K756" i="3"/>
  <c r="L756" i="3"/>
  <c r="M756" i="3"/>
  <c r="D757" i="3"/>
  <c r="E757" i="3"/>
  <c r="F757" i="3"/>
  <c r="G757" i="3"/>
  <c r="H757" i="3"/>
  <c r="I757" i="3"/>
  <c r="J757" i="3"/>
  <c r="K757" i="3"/>
  <c r="L757" i="3"/>
  <c r="M757" i="3"/>
  <c r="D758" i="3"/>
  <c r="E758" i="3"/>
  <c r="F758" i="3"/>
  <c r="G758" i="3"/>
  <c r="H758" i="3"/>
  <c r="I758" i="3"/>
  <c r="J758" i="3"/>
  <c r="K758" i="3"/>
  <c r="L758" i="3"/>
  <c r="M758" i="3"/>
  <c r="D759" i="3"/>
  <c r="E759" i="3"/>
  <c r="F759" i="3"/>
  <c r="G759" i="3"/>
  <c r="H759" i="3"/>
  <c r="I759" i="3"/>
  <c r="J759" i="3"/>
  <c r="K759" i="3"/>
  <c r="L759" i="3"/>
  <c r="M759" i="3"/>
  <c r="D760" i="3"/>
  <c r="E760" i="3"/>
  <c r="F760" i="3"/>
  <c r="G760" i="3"/>
  <c r="H760" i="3"/>
  <c r="I760" i="3"/>
  <c r="J760" i="3"/>
  <c r="K760" i="3"/>
  <c r="L760" i="3"/>
  <c r="M760" i="3"/>
  <c r="D761" i="3"/>
  <c r="E761" i="3"/>
  <c r="F761" i="3"/>
  <c r="G761" i="3"/>
  <c r="H761" i="3"/>
  <c r="I761" i="3"/>
  <c r="J761" i="3"/>
  <c r="K761" i="3"/>
  <c r="L761" i="3"/>
  <c r="M761" i="3"/>
  <c r="D762" i="3"/>
  <c r="E762" i="3"/>
  <c r="F762" i="3"/>
  <c r="G762" i="3"/>
  <c r="H762" i="3"/>
  <c r="I762" i="3"/>
  <c r="J762" i="3"/>
  <c r="K762" i="3"/>
  <c r="L762" i="3"/>
  <c r="M762" i="3"/>
  <c r="D763" i="3"/>
  <c r="E763" i="3"/>
  <c r="F763" i="3"/>
  <c r="G763" i="3"/>
  <c r="H763" i="3"/>
  <c r="I763" i="3"/>
  <c r="J763" i="3"/>
  <c r="K763" i="3"/>
  <c r="L763" i="3"/>
  <c r="M763" i="3"/>
  <c r="D764" i="3"/>
  <c r="E764" i="3"/>
  <c r="F764" i="3"/>
  <c r="G764" i="3"/>
  <c r="H764" i="3"/>
  <c r="I764" i="3"/>
  <c r="J764" i="3"/>
  <c r="K764" i="3"/>
  <c r="L764" i="3"/>
  <c r="M764" i="3"/>
  <c r="D765" i="3"/>
  <c r="E765" i="3"/>
  <c r="F765" i="3"/>
  <c r="G765" i="3"/>
  <c r="H765" i="3"/>
  <c r="I765" i="3"/>
  <c r="J765" i="3"/>
  <c r="K765" i="3"/>
  <c r="L765" i="3"/>
  <c r="M765" i="3"/>
  <c r="D766" i="3"/>
  <c r="E766" i="3"/>
  <c r="F766" i="3"/>
  <c r="G766" i="3"/>
  <c r="H766" i="3"/>
  <c r="I766" i="3"/>
  <c r="J766" i="3"/>
  <c r="K766" i="3"/>
  <c r="L766" i="3"/>
  <c r="M766" i="3"/>
  <c r="D767" i="3"/>
  <c r="E767" i="3"/>
  <c r="F767" i="3"/>
  <c r="G767" i="3"/>
  <c r="H767" i="3"/>
  <c r="I767" i="3"/>
  <c r="J767" i="3"/>
  <c r="K767" i="3"/>
  <c r="L767" i="3"/>
  <c r="M767" i="3"/>
  <c r="D768" i="3"/>
  <c r="E768" i="3"/>
  <c r="F768" i="3"/>
  <c r="G768" i="3"/>
  <c r="H768" i="3"/>
  <c r="I768" i="3"/>
  <c r="J768" i="3"/>
  <c r="K768" i="3"/>
  <c r="L768" i="3"/>
  <c r="M768" i="3"/>
  <c r="D769" i="3"/>
  <c r="E769" i="3"/>
  <c r="F769" i="3"/>
  <c r="G769" i="3"/>
  <c r="H769" i="3"/>
  <c r="I769" i="3"/>
  <c r="J769" i="3"/>
  <c r="K769" i="3"/>
  <c r="L769" i="3"/>
  <c r="M769" i="3"/>
  <c r="D770" i="3"/>
  <c r="E770" i="3"/>
  <c r="F770" i="3"/>
  <c r="G770" i="3"/>
  <c r="H770" i="3"/>
  <c r="I770" i="3"/>
  <c r="J770" i="3"/>
  <c r="K770" i="3"/>
  <c r="L770" i="3"/>
  <c r="M770" i="3"/>
  <c r="D771" i="3"/>
  <c r="E771" i="3"/>
  <c r="F771" i="3"/>
  <c r="G771" i="3"/>
  <c r="H771" i="3"/>
  <c r="I771" i="3"/>
  <c r="J771" i="3"/>
  <c r="K771" i="3"/>
  <c r="L771" i="3"/>
  <c r="M771" i="3"/>
  <c r="D772" i="3"/>
  <c r="E772" i="3"/>
  <c r="F772" i="3"/>
  <c r="G772" i="3"/>
  <c r="H772" i="3"/>
  <c r="I772" i="3"/>
  <c r="J772" i="3"/>
  <c r="K772" i="3"/>
  <c r="L772" i="3"/>
  <c r="M772" i="3"/>
  <c r="D773" i="3"/>
  <c r="E773" i="3"/>
  <c r="F773" i="3"/>
  <c r="G773" i="3"/>
  <c r="H773" i="3"/>
  <c r="I773" i="3"/>
  <c r="J773" i="3"/>
  <c r="K773" i="3"/>
  <c r="L773" i="3"/>
  <c r="M773" i="3"/>
  <c r="D774" i="3"/>
  <c r="E774" i="3"/>
  <c r="F774" i="3"/>
  <c r="G774" i="3"/>
  <c r="H774" i="3"/>
  <c r="I774" i="3"/>
  <c r="J774" i="3"/>
  <c r="K774" i="3"/>
  <c r="L774" i="3"/>
  <c r="M774" i="3"/>
  <c r="D775" i="3"/>
  <c r="E775" i="3"/>
  <c r="F775" i="3"/>
  <c r="G775" i="3"/>
  <c r="H775" i="3"/>
  <c r="I775" i="3"/>
  <c r="J775" i="3"/>
  <c r="K775" i="3"/>
  <c r="L775" i="3"/>
  <c r="M775" i="3"/>
  <c r="D776" i="3"/>
  <c r="E776" i="3"/>
  <c r="F776" i="3"/>
  <c r="G776" i="3"/>
  <c r="H776" i="3"/>
  <c r="I776" i="3"/>
  <c r="J776" i="3"/>
  <c r="K776" i="3"/>
  <c r="L776" i="3"/>
  <c r="M776" i="3"/>
  <c r="D777" i="3"/>
  <c r="E777" i="3"/>
  <c r="F777" i="3"/>
  <c r="G777" i="3"/>
  <c r="H777" i="3"/>
  <c r="I777" i="3"/>
  <c r="J777" i="3"/>
  <c r="K777" i="3"/>
  <c r="L777" i="3"/>
  <c r="M777" i="3"/>
  <c r="D778" i="3"/>
  <c r="E778" i="3"/>
  <c r="F778" i="3"/>
  <c r="G778" i="3"/>
  <c r="H778" i="3"/>
  <c r="I778" i="3"/>
  <c r="J778" i="3"/>
  <c r="K778" i="3"/>
  <c r="L778" i="3"/>
  <c r="M778" i="3"/>
  <c r="D779" i="3"/>
  <c r="E779" i="3"/>
  <c r="F779" i="3"/>
  <c r="G779" i="3"/>
  <c r="H779" i="3"/>
  <c r="I779" i="3"/>
  <c r="J779" i="3"/>
  <c r="K779" i="3"/>
  <c r="L779" i="3"/>
  <c r="M779" i="3"/>
  <c r="D780" i="3"/>
  <c r="E780" i="3"/>
  <c r="F780" i="3"/>
  <c r="G780" i="3"/>
  <c r="H780" i="3"/>
  <c r="I780" i="3"/>
  <c r="J780" i="3"/>
  <c r="K780" i="3"/>
  <c r="L780" i="3"/>
  <c r="M780" i="3"/>
  <c r="D781" i="3"/>
  <c r="E781" i="3"/>
  <c r="F781" i="3"/>
  <c r="G781" i="3"/>
  <c r="H781" i="3"/>
  <c r="I781" i="3"/>
  <c r="J781" i="3"/>
  <c r="K781" i="3"/>
  <c r="L781" i="3"/>
  <c r="M781" i="3"/>
  <c r="D782" i="3"/>
  <c r="E782" i="3"/>
  <c r="F782" i="3"/>
  <c r="G782" i="3"/>
  <c r="H782" i="3"/>
  <c r="I782" i="3"/>
  <c r="J782" i="3"/>
  <c r="K782" i="3"/>
  <c r="L782" i="3"/>
  <c r="M782" i="3"/>
  <c r="D783" i="3"/>
  <c r="E783" i="3"/>
  <c r="F783" i="3"/>
  <c r="G783" i="3"/>
  <c r="H783" i="3"/>
  <c r="I783" i="3"/>
  <c r="J783" i="3"/>
  <c r="K783" i="3"/>
  <c r="L783" i="3"/>
  <c r="M783" i="3"/>
  <c r="D784" i="3"/>
  <c r="E784" i="3"/>
  <c r="F784" i="3"/>
  <c r="G784" i="3"/>
  <c r="H784" i="3"/>
  <c r="I784" i="3"/>
  <c r="J784" i="3"/>
  <c r="K784" i="3"/>
  <c r="L784" i="3"/>
  <c r="M784" i="3"/>
  <c r="D785" i="3"/>
  <c r="E785" i="3"/>
  <c r="F785" i="3"/>
  <c r="G785" i="3"/>
  <c r="H785" i="3"/>
  <c r="I785" i="3"/>
  <c r="J785" i="3"/>
  <c r="K785" i="3"/>
  <c r="L785" i="3"/>
  <c r="M785" i="3"/>
  <c r="D786" i="3"/>
  <c r="E786" i="3"/>
  <c r="F786" i="3"/>
  <c r="G786" i="3"/>
  <c r="H786" i="3"/>
  <c r="I786" i="3"/>
  <c r="J786" i="3"/>
  <c r="K786" i="3"/>
  <c r="L786" i="3"/>
  <c r="M786" i="3"/>
  <c r="D787" i="3"/>
  <c r="E787" i="3"/>
  <c r="F787" i="3"/>
  <c r="G787" i="3"/>
  <c r="H787" i="3"/>
  <c r="I787" i="3"/>
  <c r="J787" i="3"/>
  <c r="K787" i="3"/>
  <c r="L787" i="3"/>
  <c r="M787" i="3"/>
  <c r="D788" i="3"/>
  <c r="E788" i="3"/>
  <c r="F788" i="3"/>
  <c r="G788" i="3"/>
  <c r="H788" i="3"/>
  <c r="I788" i="3"/>
  <c r="J788" i="3"/>
  <c r="K788" i="3"/>
  <c r="L788" i="3"/>
  <c r="M788" i="3"/>
  <c r="D789" i="3"/>
  <c r="E789" i="3"/>
  <c r="F789" i="3"/>
  <c r="G789" i="3"/>
  <c r="H789" i="3"/>
  <c r="I789" i="3"/>
  <c r="J789" i="3"/>
  <c r="K789" i="3"/>
  <c r="L789" i="3"/>
  <c r="M789" i="3"/>
  <c r="D790" i="3"/>
  <c r="E790" i="3"/>
  <c r="F790" i="3"/>
  <c r="G790" i="3"/>
  <c r="H790" i="3"/>
  <c r="I790" i="3"/>
  <c r="J790" i="3"/>
  <c r="K790" i="3"/>
  <c r="L790" i="3"/>
  <c r="M790" i="3"/>
  <c r="D791" i="3"/>
  <c r="E791" i="3"/>
  <c r="F791" i="3"/>
  <c r="G791" i="3"/>
  <c r="H791" i="3"/>
  <c r="I791" i="3"/>
  <c r="J791" i="3"/>
  <c r="K791" i="3"/>
  <c r="L791" i="3"/>
  <c r="M791" i="3"/>
  <c r="D792" i="3"/>
  <c r="E792" i="3"/>
  <c r="F792" i="3"/>
  <c r="G792" i="3"/>
  <c r="H792" i="3"/>
  <c r="I792" i="3"/>
  <c r="J792" i="3"/>
  <c r="K792" i="3"/>
  <c r="L792" i="3"/>
  <c r="M792" i="3"/>
  <c r="D793" i="3"/>
  <c r="E793" i="3"/>
  <c r="F793" i="3"/>
  <c r="G793" i="3"/>
  <c r="H793" i="3"/>
  <c r="I793" i="3"/>
  <c r="J793" i="3"/>
  <c r="K793" i="3"/>
  <c r="L793" i="3"/>
  <c r="M793" i="3"/>
  <c r="D794" i="3"/>
  <c r="E794" i="3"/>
  <c r="F794" i="3"/>
  <c r="G794" i="3"/>
  <c r="H794" i="3"/>
  <c r="I794" i="3"/>
  <c r="J794" i="3"/>
  <c r="K794" i="3"/>
  <c r="L794" i="3"/>
  <c r="M794" i="3"/>
  <c r="D795" i="3"/>
  <c r="E795" i="3"/>
  <c r="F795" i="3"/>
  <c r="G795" i="3"/>
  <c r="H795" i="3"/>
  <c r="I795" i="3"/>
  <c r="J795" i="3"/>
  <c r="K795" i="3"/>
  <c r="L795" i="3"/>
  <c r="M795" i="3"/>
  <c r="D796" i="3"/>
  <c r="E796" i="3"/>
  <c r="F796" i="3"/>
  <c r="G796" i="3"/>
  <c r="H796" i="3"/>
  <c r="I796" i="3"/>
  <c r="J796" i="3"/>
  <c r="K796" i="3"/>
  <c r="L796" i="3"/>
  <c r="M796" i="3"/>
  <c r="D797" i="3"/>
  <c r="E797" i="3"/>
  <c r="F797" i="3"/>
  <c r="G797" i="3"/>
  <c r="H797" i="3"/>
  <c r="I797" i="3"/>
  <c r="J797" i="3"/>
  <c r="K797" i="3"/>
  <c r="L797" i="3"/>
  <c r="M797" i="3"/>
  <c r="D798" i="3"/>
  <c r="E798" i="3"/>
  <c r="F798" i="3"/>
  <c r="G798" i="3"/>
  <c r="H798" i="3"/>
  <c r="I798" i="3"/>
  <c r="J798" i="3"/>
  <c r="K798" i="3"/>
  <c r="L798" i="3"/>
  <c r="M798" i="3"/>
  <c r="D799" i="3"/>
  <c r="E799" i="3"/>
  <c r="F799" i="3"/>
  <c r="G799" i="3"/>
  <c r="H799" i="3"/>
  <c r="I799" i="3"/>
  <c r="J799" i="3"/>
  <c r="K799" i="3"/>
  <c r="L799" i="3"/>
  <c r="M799" i="3"/>
  <c r="D800" i="3"/>
  <c r="E800" i="3"/>
  <c r="F800" i="3"/>
  <c r="G800" i="3"/>
  <c r="H800" i="3"/>
  <c r="I800" i="3"/>
  <c r="J800" i="3"/>
  <c r="K800" i="3"/>
  <c r="L800" i="3"/>
  <c r="M800" i="3"/>
  <c r="D801" i="3"/>
  <c r="E801" i="3"/>
  <c r="F801" i="3"/>
  <c r="G801" i="3"/>
  <c r="H801" i="3"/>
  <c r="I801" i="3"/>
  <c r="J801" i="3"/>
  <c r="K801" i="3"/>
  <c r="L801" i="3"/>
  <c r="M801" i="3"/>
  <c r="D802" i="3"/>
  <c r="E802" i="3"/>
  <c r="F802" i="3"/>
  <c r="G802" i="3"/>
  <c r="H802" i="3"/>
  <c r="I802" i="3"/>
  <c r="J802" i="3"/>
  <c r="K802" i="3"/>
  <c r="L802" i="3"/>
  <c r="M802" i="3"/>
  <c r="D803" i="3"/>
  <c r="E803" i="3"/>
  <c r="F803" i="3"/>
  <c r="G803" i="3"/>
  <c r="H803" i="3"/>
  <c r="I803" i="3"/>
  <c r="J803" i="3"/>
  <c r="K803" i="3"/>
  <c r="L803" i="3"/>
  <c r="M803" i="3"/>
  <c r="D804" i="3"/>
  <c r="E804" i="3"/>
  <c r="F804" i="3"/>
  <c r="G804" i="3"/>
  <c r="H804" i="3"/>
  <c r="I804" i="3"/>
  <c r="J804" i="3"/>
  <c r="K804" i="3"/>
  <c r="L804" i="3"/>
  <c r="M804" i="3"/>
  <c r="D805" i="3"/>
  <c r="E805" i="3"/>
  <c r="F805" i="3"/>
  <c r="G805" i="3"/>
  <c r="H805" i="3"/>
  <c r="I805" i="3"/>
  <c r="J805" i="3"/>
  <c r="K805" i="3"/>
  <c r="L805" i="3"/>
  <c r="M805" i="3"/>
  <c r="D806" i="3"/>
  <c r="E806" i="3"/>
  <c r="F806" i="3"/>
  <c r="G806" i="3"/>
  <c r="H806" i="3"/>
  <c r="I806" i="3"/>
  <c r="J806" i="3"/>
  <c r="K806" i="3"/>
  <c r="L806" i="3"/>
  <c r="M806" i="3"/>
  <c r="D807" i="3"/>
  <c r="E807" i="3"/>
  <c r="F807" i="3"/>
  <c r="G807" i="3"/>
  <c r="H807" i="3"/>
  <c r="I807" i="3"/>
  <c r="J807" i="3"/>
  <c r="K807" i="3"/>
  <c r="L807" i="3"/>
  <c r="M807" i="3"/>
  <c r="D808" i="3"/>
  <c r="E808" i="3"/>
  <c r="F808" i="3"/>
  <c r="G808" i="3"/>
  <c r="H808" i="3"/>
  <c r="I808" i="3"/>
  <c r="J808" i="3"/>
  <c r="K808" i="3"/>
  <c r="L808" i="3"/>
  <c r="M808" i="3"/>
  <c r="D809" i="3"/>
  <c r="E809" i="3"/>
  <c r="F809" i="3"/>
  <c r="G809" i="3"/>
  <c r="H809" i="3"/>
  <c r="I809" i="3"/>
  <c r="J809" i="3"/>
  <c r="K809" i="3"/>
  <c r="L809" i="3"/>
  <c r="M809" i="3"/>
  <c r="D810" i="3"/>
  <c r="E810" i="3"/>
  <c r="F810" i="3"/>
  <c r="G810" i="3"/>
  <c r="H810" i="3"/>
  <c r="I810" i="3"/>
  <c r="J810" i="3"/>
  <c r="K810" i="3"/>
  <c r="L810" i="3"/>
  <c r="M810" i="3"/>
  <c r="D811" i="3"/>
  <c r="E811" i="3"/>
  <c r="F811" i="3"/>
  <c r="G811" i="3"/>
  <c r="H811" i="3"/>
  <c r="I811" i="3"/>
  <c r="J811" i="3"/>
  <c r="K811" i="3"/>
  <c r="L811" i="3"/>
  <c r="M811" i="3"/>
  <c r="D812" i="3"/>
  <c r="E812" i="3"/>
  <c r="F812" i="3"/>
  <c r="G812" i="3"/>
  <c r="H812" i="3"/>
  <c r="I812" i="3"/>
  <c r="J812" i="3"/>
  <c r="K812" i="3"/>
  <c r="L812" i="3"/>
  <c r="M812" i="3"/>
  <c r="D813" i="3"/>
  <c r="E813" i="3"/>
  <c r="F813" i="3"/>
  <c r="G813" i="3"/>
  <c r="H813" i="3"/>
  <c r="I813" i="3"/>
  <c r="J813" i="3"/>
  <c r="K813" i="3"/>
  <c r="L813" i="3"/>
  <c r="M813" i="3"/>
  <c r="D814" i="3"/>
  <c r="E814" i="3"/>
  <c r="F814" i="3"/>
  <c r="G814" i="3"/>
  <c r="H814" i="3"/>
  <c r="I814" i="3"/>
  <c r="J814" i="3"/>
  <c r="K814" i="3"/>
  <c r="L814" i="3"/>
  <c r="M814" i="3"/>
  <c r="D815" i="3"/>
  <c r="E815" i="3"/>
  <c r="F815" i="3"/>
  <c r="G815" i="3"/>
  <c r="H815" i="3"/>
  <c r="I815" i="3"/>
  <c r="J815" i="3"/>
  <c r="K815" i="3"/>
  <c r="L815" i="3"/>
  <c r="M815" i="3"/>
  <c r="D816" i="3"/>
  <c r="E816" i="3"/>
  <c r="F816" i="3"/>
  <c r="G816" i="3"/>
  <c r="H816" i="3"/>
  <c r="I816" i="3"/>
  <c r="J816" i="3"/>
  <c r="K816" i="3"/>
  <c r="L816" i="3"/>
  <c r="M816" i="3"/>
  <c r="D817" i="3"/>
  <c r="E817" i="3"/>
  <c r="F817" i="3"/>
  <c r="G817" i="3"/>
  <c r="H817" i="3"/>
  <c r="I817" i="3"/>
  <c r="J817" i="3"/>
  <c r="K817" i="3"/>
  <c r="L817" i="3"/>
  <c r="M817" i="3"/>
  <c r="D818" i="3"/>
  <c r="E818" i="3"/>
  <c r="F818" i="3"/>
  <c r="G818" i="3"/>
  <c r="H818" i="3"/>
  <c r="I818" i="3"/>
  <c r="J818" i="3"/>
  <c r="K818" i="3"/>
  <c r="L818" i="3"/>
  <c r="M818" i="3"/>
  <c r="D819" i="3"/>
  <c r="E819" i="3"/>
  <c r="F819" i="3"/>
  <c r="G819" i="3"/>
  <c r="H819" i="3"/>
  <c r="I819" i="3"/>
  <c r="J819" i="3"/>
  <c r="K819" i="3"/>
  <c r="L819" i="3"/>
  <c r="M819" i="3"/>
  <c r="D820" i="3"/>
  <c r="E820" i="3"/>
  <c r="F820" i="3"/>
  <c r="G820" i="3"/>
  <c r="H820" i="3"/>
  <c r="I820" i="3"/>
  <c r="J820" i="3"/>
  <c r="K820" i="3"/>
  <c r="L820" i="3"/>
  <c r="M820" i="3"/>
  <c r="D821" i="3"/>
  <c r="E821" i="3"/>
  <c r="F821" i="3"/>
  <c r="G821" i="3"/>
  <c r="H821" i="3"/>
  <c r="I821" i="3"/>
  <c r="J821" i="3"/>
  <c r="K821" i="3"/>
  <c r="L821" i="3"/>
  <c r="M821" i="3"/>
  <c r="D822" i="3"/>
  <c r="E822" i="3"/>
  <c r="F822" i="3"/>
  <c r="G822" i="3"/>
  <c r="H822" i="3"/>
  <c r="I822" i="3"/>
  <c r="J822" i="3"/>
  <c r="K822" i="3"/>
  <c r="L822" i="3"/>
  <c r="M822" i="3"/>
  <c r="D823" i="3"/>
  <c r="E823" i="3"/>
  <c r="F823" i="3"/>
  <c r="G823" i="3"/>
  <c r="H823" i="3"/>
  <c r="I823" i="3"/>
  <c r="J823" i="3"/>
  <c r="K823" i="3"/>
  <c r="L823" i="3"/>
  <c r="M823" i="3"/>
  <c r="D824" i="3"/>
  <c r="E824" i="3"/>
  <c r="F824" i="3"/>
  <c r="G824" i="3"/>
  <c r="H824" i="3"/>
  <c r="I824" i="3"/>
  <c r="J824" i="3"/>
  <c r="K824" i="3"/>
  <c r="L824" i="3"/>
  <c r="M824" i="3"/>
  <c r="D825" i="3"/>
  <c r="E825" i="3"/>
  <c r="F825" i="3"/>
  <c r="G825" i="3"/>
  <c r="H825" i="3"/>
  <c r="I825" i="3"/>
  <c r="J825" i="3"/>
  <c r="K825" i="3"/>
  <c r="L825" i="3"/>
  <c r="M825" i="3"/>
  <c r="D826" i="3"/>
  <c r="E826" i="3"/>
  <c r="F826" i="3"/>
  <c r="G826" i="3"/>
  <c r="H826" i="3"/>
  <c r="I826" i="3"/>
  <c r="J826" i="3"/>
  <c r="K826" i="3"/>
  <c r="L826" i="3"/>
  <c r="M826" i="3"/>
  <c r="D827" i="3"/>
  <c r="E827" i="3"/>
  <c r="F827" i="3"/>
  <c r="G827" i="3"/>
  <c r="H827" i="3"/>
  <c r="I827" i="3"/>
  <c r="J827" i="3"/>
  <c r="K827" i="3"/>
  <c r="L827" i="3"/>
  <c r="M827" i="3"/>
  <c r="D828" i="3"/>
  <c r="E828" i="3"/>
  <c r="F828" i="3"/>
  <c r="G828" i="3"/>
  <c r="H828" i="3"/>
  <c r="I828" i="3"/>
  <c r="J828" i="3"/>
  <c r="K828" i="3"/>
  <c r="L828" i="3"/>
  <c r="M828" i="3"/>
  <c r="D829" i="3"/>
  <c r="E829" i="3"/>
  <c r="F829" i="3"/>
  <c r="G829" i="3"/>
  <c r="H829" i="3"/>
  <c r="I829" i="3"/>
  <c r="J829" i="3"/>
  <c r="K829" i="3"/>
  <c r="L829" i="3"/>
  <c r="M829" i="3"/>
  <c r="D830" i="3"/>
  <c r="E830" i="3"/>
  <c r="F830" i="3"/>
  <c r="G830" i="3"/>
  <c r="H830" i="3"/>
  <c r="I830" i="3"/>
  <c r="J830" i="3"/>
  <c r="K830" i="3"/>
  <c r="L830" i="3"/>
  <c r="M830" i="3"/>
  <c r="D831" i="3"/>
  <c r="E831" i="3"/>
  <c r="F831" i="3"/>
  <c r="G831" i="3"/>
  <c r="H831" i="3"/>
  <c r="I831" i="3"/>
  <c r="J831" i="3"/>
  <c r="K831" i="3"/>
  <c r="L831" i="3"/>
  <c r="M831" i="3"/>
  <c r="D832" i="3"/>
  <c r="E832" i="3"/>
  <c r="F832" i="3"/>
  <c r="G832" i="3"/>
  <c r="H832" i="3"/>
  <c r="I832" i="3"/>
  <c r="J832" i="3"/>
  <c r="K832" i="3"/>
  <c r="L832" i="3"/>
  <c r="M832" i="3"/>
  <c r="D833" i="3"/>
  <c r="E833" i="3"/>
  <c r="F833" i="3"/>
  <c r="G833" i="3"/>
  <c r="H833" i="3"/>
  <c r="I833" i="3"/>
  <c r="J833" i="3"/>
  <c r="K833" i="3"/>
  <c r="L833" i="3"/>
  <c r="M833" i="3"/>
  <c r="D834" i="3"/>
  <c r="E834" i="3"/>
  <c r="F834" i="3"/>
  <c r="G834" i="3"/>
  <c r="H834" i="3"/>
  <c r="I834" i="3"/>
  <c r="J834" i="3"/>
  <c r="K834" i="3"/>
  <c r="L834" i="3"/>
  <c r="M834" i="3"/>
  <c r="D835" i="3"/>
  <c r="E835" i="3"/>
  <c r="F835" i="3"/>
  <c r="G835" i="3"/>
  <c r="H835" i="3"/>
  <c r="I835" i="3"/>
  <c r="J835" i="3"/>
  <c r="K835" i="3"/>
  <c r="L835" i="3"/>
  <c r="M835" i="3"/>
  <c r="D836" i="3"/>
  <c r="E836" i="3"/>
  <c r="F836" i="3"/>
  <c r="G836" i="3"/>
  <c r="H836" i="3"/>
  <c r="I836" i="3"/>
  <c r="J836" i="3"/>
  <c r="K836" i="3"/>
  <c r="L836" i="3"/>
  <c r="M836" i="3"/>
  <c r="D837" i="3"/>
  <c r="E837" i="3"/>
  <c r="F837" i="3"/>
  <c r="G837" i="3"/>
  <c r="H837" i="3"/>
  <c r="I837" i="3"/>
  <c r="J837" i="3"/>
  <c r="K837" i="3"/>
  <c r="L837" i="3"/>
  <c r="M837" i="3"/>
  <c r="D838" i="3"/>
  <c r="E838" i="3"/>
  <c r="F838" i="3"/>
  <c r="G838" i="3"/>
  <c r="H838" i="3"/>
  <c r="I838" i="3"/>
  <c r="J838" i="3"/>
  <c r="K838" i="3"/>
  <c r="L838" i="3"/>
  <c r="M838" i="3"/>
  <c r="D839" i="3"/>
  <c r="E839" i="3"/>
  <c r="F839" i="3"/>
  <c r="G839" i="3"/>
  <c r="H839" i="3"/>
  <c r="I839" i="3"/>
  <c r="J839" i="3"/>
  <c r="K839" i="3"/>
  <c r="L839" i="3"/>
  <c r="M839" i="3"/>
  <c r="D840" i="3"/>
  <c r="E840" i="3"/>
  <c r="F840" i="3"/>
  <c r="G840" i="3"/>
  <c r="H840" i="3"/>
  <c r="I840" i="3"/>
  <c r="J840" i="3"/>
  <c r="K840" i="3"/>
  <c r="L840" i="3"/>
  <c r="M840" i="3"/>
  <c r="D841" i="3"/>
  <c r="E841" i="3"/>
  <c r="F841" i="3"/>
  <c r="G841" i="3"/>
  <c r="H841" i="3"/>
  <c r="I841" i="3"/>
  <c r="J841" i="3"/>
  <c r="K841" i="3"/>
  <c r="L841" i="3"/>
  <c r="M841" i="3"/>
  <c r="D842" i="3"/>
  <c r="E842" i="3"/>
  <c r="F842" i="3"/>
  <c r="G842" i="3"/>
  <c r="H842" i="3"/>
  <c r="I842" i="3"/>
  <c r="J842" i="3"/>
  <c r="K842" i="3"/>
  <c r="L842" i="3"/>
  <c r="M842" i="3"/>
  <c r="D843" i="3"/>
  <c r="E843" i="3"/>
  <c r="F843" i="3"/>
  <c r="G843" i="3"/>
  <c r="H843" i="3"/>
  <c r="I843" i="3"/>
  <c r="J843" i="3"/>
  <c r="K843" i="3"/>
  <c r="L843" i="3"/>
  <c r="M843" i="3"/>
  <c r="D844" i="3"/>
  <c r="E844" i="3"/>
  <c r="F844" i="3"/>
  <c r="G844" i="3"/>
  <c r="H844" i="3"/>
  <c r="I844" i="3"/>
  <c r="J844" i="3"/>
  <c r="K844" i="3"/>
  <c r="L844" i="3"/>
  <c r="M844" i="3"/>
  <c r="D845" i="3"/>
  <c r="E845" i="3"/>
  <c r="F845" i="3"/>
  <c r="G845" i="3"/>
  <c r="H845" i="3"/>
  <c r="I845" i="3"/>
  <c r="J845" i="3"/>
  <c r="K845" i="3"/>
  <c r="L845" i="3"/>
  <c r="M845" i="3"/>
  <c r="D846" i="3"/>
  <c r="E846" i="3"/>
  <c r="F846" i="3"/>
  <c r="G846" i="3"/>
  <c r="H846" i="3"/>
  <c r="I846" i="3"/>
  <c r="J846" i="3"/>
  <c r="K846" i="3"/>
  <c r="L846" i="3"/>
  <c r="M846" i="3"/>
  <c r="D847" i="3"/>
  <c r="E847" i="3"/>
  <c r="F847" i="3"/>
  <c r="G847" i="3"/>
  <c r="H847" i="3"/>
  <c r="I847" i="3"/>
  <c r="J847" i="3"/>
  <c r="K847" i="3"/>
  <c r="L847" i="3"/>
  <c r="M847" i="3"/>
  <c r="D848" i="3"/>
  <c r="E848" i="3"/>
  <c r="F848" i="3"/>
  <c r="G848" i="3"/>
  <c r="H848" i="3"/>
  <c r="I848" i="3"/>
  <c r="J848" i="3"/>
  <c r="K848" i="3"/>
  <c r="L848" i="3"/>
  <c r="M848" i="3"/>
  <c r="D849" i="3"/>
  <c r="E849" i="3"/>
  <c r="F849" i="3"/>
  <c r="G849" i="3"/>
  <c r="H849" i="3"/>
  <c r="I849" i="3"/>
  <c r="J849" i="3"/>
  <c r="K849" i="3"/>
  <c r="L849" i="3"/>
  <c r="M849" i="3"/>
  <c r="D850" i="3"/>
  <c r="E850" i="3"/>
  <c r="F850" i="3"/>
  <c r="G850" i="3"/>
  <c r="H850" i="3"/>
  <c r="I850" i="3"/>
  <c r="J850" i="3"/>
  <c r="K850" i="3"/>
  <c r="L850" i="3"/>
  <c r="M850" i="3"/>
  <c r="D851" i="3"/>
  <c r="E851" i="3"/>
  <c r="F851" i="3"/>
  <c r="G851" i="3"/>
  <c r="H851" i="3"/>
  <c r="I851" i="3"/>
  <c r="J851" i="3"/>
  <c r="K851" i="3"/>
  <c r="L851" i="3"/>
  <c r="M851" i="3"/>
  <c r="D852" i="3"/>
  <c r="E852" i="3"/>
  <c r="F852" i="3"/>
  <c r="G852" i="3"/>
  <c r="H852" i="3"/>
  <c r="I852" i="3"/>
  <c r="J852" i="3"/>
  <c r="K852" i="3"/>
  <c r="L852" i="3"/>
  <c r="M852" i="3"/>
  <c r="D853" i="3"/>
  <c r="E853" i="3"/>
  <c r="F853" i="3"/>
  <c r="G853" i="3"/>
  <c r="H853" i="3"/>
  <c r="I853" i="3"/>
  <c r="J853" i="3"/>
  <c r="K853" i="3"/>
  <c r="L853" i="3"/>
  <c r="M853" i="3"/>
  <c r="D854" i="3"/>
  <c r="E854" i="3"/>
  <c r="F854" i="3"/>
  <c r="G854" i="3"/>
  <c r="H854" i="3"/>
  <c r="I854" i="3"/>
  <c r="J854" i="3"/>
  <c r="K854" i="3"/>
  <c r="L854" i="3"/>
  <c r="M854" i="3"/>
  <c r="D855" i="3"/>
  <c r="E855" i="3"/>
  <c r="F855" i="3"/>
  <c r="G855" i="3"/>
  <c r="H855" i="3"/>
  <c r="I855" i="3"/>
  <c r="J855" i="3"/>
  <c r="K855" i="3"/>
  <c r="L855" i="3"/>
  <c r="M855" i="3"/>
  <c r="D856" i="3"/>
  <c r="E856" i="3"/>
  <c r="F856" i="3"/>
  <c r="G856" i="3"/>
  <c r="H856" i="3"/>
  <c r="I856" i="3"/>
  <c r="J856" i="3"/>
  <c r="K856" i="3"/>
  <c r="L856" i="3"/>
  <c r="M856" i="3"/>
  <c r="D857" i="3"/>
  <c r="E857" i="3"/>
  <c r="F857" i="3"/>
  <c r="G857" i="3"/>
  <c r="H857" i="3"/>
  <c r="I857" i="3"/>
  <c r="J857" i="3"/>
  <c r="K857" i="3"/>
  <c r="L857" i="3"/>
  <c r="M857" i="3"/>
  <c r="D858" i="3"/>
  <c r="E858" i="3"/>
  <c r="F858" i="3"/>
  <c r="G858" i="3"/>
  <c r="H858" i="3"/>
  <c r="I858" i="3"/>
  <c r="J858" i="3"/>
  <c r="K858" i="3"/>
  <c r="L858" i="3"/>
  <c r="M858" i="3"/>
  <c r="D859" i="3"/>
  <c r="E859" i="3"/>
  <c r="F859" i="3"/>
  <c r="G859" i="3"/>
  <c r="H859" i="3"/>
  <c r="I859" i="3"/>
  <c r="J859" i="3"/>
  <c r="K859" i="3"/>
  <c r="L859" i="3"/>
  <c r="M859" i="3"/>
  <c r="D860" i="3"/>
  <c r="E860" i="3"/>
  <c r="F860" i="3"/>
  <c r="G860" i="3"/>
  <c r="H860" i="3"/>
  <c r="I860" i="3"/>
  <c r="J860" i="3"/>
  <c r="K860" i="3"/>
  <c r="L860" i="3"/>
  <c r="M860" i="3"/>
  <c r="D861" i="3"/>
  <c r="E861" i="3"/>
  <c r="F861" i="3"/>
  <c r="G861" i="3"/>
  <c r="H861" i="3"/>
  <c r="I861" i="3"/>
  <c r="J861" i="3"/>
  <c r="K861" i="3"/>
  <c r="L861" i="3"/>
  <c r="M861" i="3"/>
  <c r="D862" i="3"/>
  <c r="E862" i="3"/>
  <c r="F862" i="3"/>
  <c r="G862" i="3"/>
  <c r="H862" i="3"/>
  <c r="I862" i="3"/>
  <c r="J862" i="3"/>
  <c r="K862" i="3"/>
  <c r="L862" i="3"/>
  <c r="M862" i="3"/>
  <c r="D863" i="3"/>
  <c r="E863" i="3"/>
  <c r="F863" i="3"/>
  <c r="G863" i="3"/>
  <c r="H863" i="3"/>
  <c r="I863" i="3"/>
  <c r="J863" i="3"/>
  <c r="K863" i="3"/>
  <c r="L863" i="3"/>
  <c r="M863" i="3"/>
  <c r="D864" i="3"/>
  <c r="E864" i="3"/>
  <c r="F864" i="3"/>
  <c r="G864" i="3"/>
  <c r="H864" i="3"/>
  <c r="I864" i="3"/>
  <c r="J864" i="3"/>
  <c r="K864" i="3"/>
  <c r="L864" i="3"/>
  <c r="M864" i="3"/>
  <c r="D865" i="3"/>
  <c r="E865" i="3"/>
  <c r="F865" i="3"/>
  <c r="G865" i="3"/>
  <c r="H865" i="3"/>
  <c r="I865" i="3"/>
  <c r="J865" i="3"/>
  <c r="K865" i="3"/>
  <c r="L865" i="3"/>
  <c r="M865" i="3"/>
  <c r="D866" i="3"/>
  <c r="E866" i="3"/>
  <c r="F866" i="3"/>
  <c r="G866" i="3"/>
  <c r="H866" i="3"/>
  <c r="I866" i="3"/>
  <c r="J866" i="3"/>
  <c r="K866" i="3"/>
  <c r="L866" i="3"/>
  <c r="M866" i="3"/>
  <c r="D867" i="3"/>
  <c r="E867" i="3"/>
  <c r="F867" i="3"/>
  <c r="G867" i="3"/>
  <c r="H867" i="3"/>
  <c r="I867" i="3"/>
  <c r="J867" i="3"/>
  <c r="K867" i="3"/>
  <c r="L867" i="3"/>
  <c r="M867" i="3"/>
  <c r="D868" i="3"/>
  <c r="E868" i="3"/>
  <c r="F868" i="3"/>
  <c r="G868" i="3"/>
  <c r="H868" i="3"/>
  <c r="I868" i="3"/>
  <c r="J868" i="3"/>
  <c r="K868" i="3"/>
  <c r="L868" i="3"/>
  <c r="M868" i="3"/>
  <c r="D869" i="3"/>
  <c r="E869" i="3"/>
  <c r="F869" i="3"/>
  <c r="G869" i="3"/>
  <c r="H869" i="3"/>
  <c r="I869" i="3"/>
  <c r="J869" i="3"/>
  <c r="K869" i="3"/>
  <c r="L869" i="3"/>
  <c r="M869" i="3"/>
  <c r="D870" i="3"/>
  <c r="E870" i="3"/>
  <c r="F870" i="3"/>
  <c r="G870" i="3"/>
  <c r="H870" i="3"/>
  <c r="I870" i="3"/>
  <c r="J870" i="3"/>
  <c r="K870" i="3"/>
  <c r="L870" i="3"/>
  <c r="M870" i="3"/>
  <c r="D871" i="3"/>
  <c r="E871" i="3"/>
  <c r="F871" i="3"/>
  <c r="G871" i="3"/>
  <c r="H871" i="3"/>
  <c r="I871" i="3"/>
  <c r="J871" i="3"/>
  <c r="K871" i="3"/>
  <c r="L871" i="3"/>
  <c r="M871" i="3"/>
  <c r="D872" i="3"/>
  <c r="E872" i="3"/>
  <c r="F872" i="3"/>
  <c r="G872" i="3"/>
  <c r="H872" i="3"/>
  <c r="I872" i="3"/>
  <c r="J872" i="3"/>
  <c r="K872" i="3"/>
  <c r="L872" i="3"/>
  <c r="M872" i="3"/>
  <c r="D873" i="3"/>
  <c r="E873" i="3"/>
  <c r="F873" i="3"/>
  <c r="G873" i="3"/>
  <c r="H873" i="3"/>
  <c r="I873" i="3"/>
  <c r="J873" i="3"/>
  <c r="K873" i="3"/>
  <c r="L873" i="3"/>
  <c r="M873" i="3"/>
  <c r="D874" i="3"/>
  <c r="E874" i="3"/>
  <c r="F874" i="3"/>
  <c r="G874" i="3"/>
  <c r="H874" i="3"/>
  <c r="I874" i="3"/>
  <c r="J874" i="3"/>
  <c r="K874" i="3"/>
  <c r="L874" i="3"/>
  <c r="M874" i="3"/>
  <c r="D875" i="3"/>
  <c r="E875" i="3"/>
  <c r="F875" i="3"/>
  <c r="G875" i="3"/>
  <c r="H875" i="3"/>
  <c r="I875" i="3"/>
  <c r="J875" i="3"/>
  <c r="K875" i="3"/>
  <c r="L875" i="3"/>
  <c r="M875" i="3"/>
  <c r="D876" i="3"/>
  <c r="E876" i="3"/>
  <c r="F876" i="3"/>
  <c r="G876" i="3"/>
  <c r="H876" i="3"/>
  <c r="I876" i="3"/>
  <c r="J876" i="3"/>
  <c r="K876" i="3"/>
  <c r="L876" i="3"/>
  <c r="M876" i="3"/>
  <c r="D877" i="3"/>
  <c r="E877" i="3"/>
  <c r="F877" i="3"/>
  <c r="G877" i="3"/>
  <c r="H877" i="3"/>
  <c r="I877" i="3"/>
  <c r="J877" i="3"/>
  <c r="K877" i="3"/>
  <c r="L877" i="3"/>
  <c r="M877" i="3"/>
  <c r="D878" i="3"/>
  <c r="E878" i="3"/>
  <c r="F878" i="3"/>
  <c r="G878" i="3"/>
  <c r="H878" i="3"/>
  <c r="I878" i="3"/>
  <c r="J878" i="3"/>
  <c r="K878" i="3"/>
  <c r="L878" i="3"/>
  <c r="M878" i="3"/>
  <c r="D879" i="3"/>
  <c r="E879" i="3"/>
  <c r="F879" i="3"/>
  <c r="G879" i="3"/>
  <c r="H879" i="3"/>
  <c r="I879" i="3"/>
  <c r="J879" i="3"/>
  <c r="K879" i="3"/>
  <c r="L879" i="3"/>
  <c r="M879" i="3"/>
  <c r="D880" i="3"/>
  <c r="E880" i="3"/>
  <c r="F880" i="3"/>
  <c r="G880" i="3"/>
  <c r="H880" i="3"/>
  <c r="I880" i="3"/>
  <c r="J880" i="3"/>
  <c r="K880" i="3"/>
  <c r="L880" i="3"/>
  <c r="M880" i="3"/>
  <c r="D881" i="3"/>
  <c r="E881" i="3"/>
  <c r="F881" i="3"/>
  <c r="G881" i="3"/>
  <c r="H881" i="3"/>
  <c r="I881" i="3"/>
  <c r="J881" i="3"/>
  <c r="K881" i="3"/>
  <c r="L881" i="3"/>
  <c r="M881" i="3"/>
  <c r="D882" i="3"/>
  <c r="E882" i="3"/>
  <c r="F882" i="3"/>
  <c r="G882" i="3"/>
  <c r="H882" i="3"/>
  <c r="I882" i="3"/>
  <c r="J882" i="3"/>
  <c r="K882" i="3"/>
  <c r="L882" i="3"/>
  <c r="M882" i="3"/>
  <c r="D883" i="3"/>
  <c r="E883" i="3"/>
  <c r="F883" i="3"/>
  <c r="G883" i="3"/>
  <c r="H883" i="3"/>
  <c r="I883" i="3"/>
  <c r="J883" i="3"/>
  <c r="K883" i="3"/>
  <c r="L883" i="3"/>
  <c r="M883" i="3"/>
  <c r="D884" i="3"/>
  <c r="E884" i="3"/>
  <c r="F884" i="3"/>
  <c r="G884" i="3"/>
  <c r="H884" i="3"/>
  <c r="I884" i="3"/>
  <c r="J884" i="3"/>
  <c r="K884" i="3"/>
  <c r="L884" i="3"/>
  <c r="M884" i="3"/>
  <c r="D885" i="3"/>
  <c r="E885" i="3"/>
  <c r="F885" i="3"/>
  <c r="G885" i="3"/>
  <c r="H885" i="3"/>
  <c r="I885" i="3"/>
  <c r="J885" i="3"/>
  <c r="K885" i="3"/>
  <c r="L885" i="3"/>
  <c r="M885" i="3"/>
  <c r="D886" i="3"/>
  <c r="E886" i="3"/>
  <c r="F886" i="3"/>
  <c r="G886" i="3"/>
  <c r="H886" i="3"/>
  <c r="I886" i="3"/>
  <c r="J886" i="3"/>
  <c r="K886" i="3"/>
  <c r="L886" i="3"/>
  <c r="M886" i="3"/>
  <c r="D887" i="3"/>
  <c r="E887" i="3"/>
  <c r="F887" i="3"/>
  <c r="G887" i="3"/>
  <c r="H887" i="3"/>
  <c r="I887" i="3"/>
  <c r="J887" i="3"/>
  <c r="K887" i="3"/>
  <c r="L887" i="3"/>
  <c r="M887" i="3"/>
  <c r="D888" i="3"/>
  <c r="E888" i="3"/>
  <c r="F888" i="3"/>
  <c r="G888" i="3"/>
  <c r="H888" i="3"/>
  <c r="I888" i="3"/>
  <c r="J888" i="3"/>
  <c r="K888" i="3"/>
  <c r="L888" i="3"/>
  <c r="M888" i="3"/>
  <c r="D889" i="3"/>
  <c r="E889" i="3"/>
  <c r="F889" i="3"/>
  <c r="G889" i="3"/>
  <c r="H889" i="3"/>
  <c r="I889" i="3"/>
  <c r="J889" i="3"/>
  <c r="K889" i="3"/>
  <c r="L889" i="3"/>
  <c r="M889" i="3"/>
  <c r="D890" i="3"/>
  <c r="E890" i="3"/>
  <c r="F890" i="3"/>
  <c r="G890" i="3"/>
  <c r="H890" i="3"/>
  <c r="I890" i="3"/>
  <c r="J890" i="3"/>
  <c r="K890" i="3"/>
  <c r="L890" i="3"/>
  <c r="M890" i="3"/>
  <c r="D891" i="3"/>
  <c r="E891" i="3"/>
  <c r="F891" i="3"/>
  <c r="G891" i="3"/>
  <c r="H891" i="3"/>
  <c r="I891" i="3"/>
  <c r="J891" i="3"/>
  <c r="K891" i="3"/>
  <c r="L891" i="3"/>
  <c r="M891" i="3"/>
  <c r="D892" i="3"/>
  <c r="E892" i="3"/>
  <c r="F892" i="3"/>
  <c r="G892" i="3"/>
  <c r="H892" i="3"/>
  <c r="I892" i="3"/>
  <c r="J892" i="3"/>
  <c r="K892" i="3"/>
  <c r="L892" i="3"/>
  <c r="M892" i="3"/>
  <c r="D893" i="3"/>
  <c r="E893" i="3"/>
  <c r="F893" i="3"/>
  <c r="G893" i="3"/>
  <c r="H893" i="3"/>
  <c r="I893" i="3"/>
  <c r="J893" i="3"/>
  <c r="K893" i="3"/>
  <c r="L893" i="3"/>
  <c r="M893" i="3"/>
  <c r="D894" i="3"/>
  <c r="E894" i="3"/>
  <c r="F894" i="3"/>
  <c r="G894" i="3"/>
  <c r="H894" i="3"/>
  <c r="I894" i="3"/>
  <c r="J894" i="3"/>
  <c r="K894" i="3"/>
  <c r="L894" i="3"/>
  <c r="M894" i="3"/>
  <c r="D895" i="3"/>
  <c r="E895" i="3"/>
  <c r="F895" i="3"/>
  <c r="G895" i="3"/>
  <c r="H895" i="3"/>
  <c r="I895" i="3"/>
  <c r="J895" i="3"/>
  <c r="K895" i="3"/>
  <c r="L895" i="3"/>
  <c r="M895" i="3"/>
  <c r="D896" i="3"/>
  <c r="E896" i="3"/>
  <c r="F896" i="3"/>
  <c r="G896" i="3"/>
  <c r="H896" i="3"/>
  <c r="I896" i="3"/>
  <c r="J896" i="3"/>
  <c r="K896" i="3"/>
  <c r="L896" i="3"/>
  <c r="M896" i="3"/>
  <c r="D897" i="3"/>
  <c r="E897" i="3"/>
  <c r="F897" i="3"/>
  <c r="G897" i="3"/>
  <c r="H897" i="3"/>
  <c r="I897" i="3"/>
  <c r="J897" i="3"/>
  <c r="K897" i="3"/>
  <c r="L897" i="3"/>
  <c r="M897" i="3"/>
  <c r="D898" i="3"/>
  <c r="E898" i="3"/>
  <c r="F898" i="3"/>
  <c r="G898" i="3"/>
  <c r="H898" i="3"/>
  <c r="I898" i="3"/>
  <c r="J898" i="3"/>
  <c r="K898" i="3"/>
  <c r="L898" i="3"/>
  <c r="M898" i="3"/>
  <c r="D899" i="3"/>
  <c r="E899" i="3"/>
  <c r="F899" i="3"/>
  <c r="G899" i="3"/>
  <c r="H899" i="3"/>
  <c r="I899" i="3"/>
  <c r="J899" i="3"/>
  <c r="K899" i="3"/>
  <c r="L899" i="3"/>
  <c r="M899" i="3"/>
  <c r="D900" i="3"/>
  <c r="E900" i="3"/>
  <c r="F900" i="3"/>
  <c r="G900" i="3"/>
  <c r="H900" i="3"/>
  <c r="I900" i="3"/>
  <c r="J900" i="3"/>
  <c r="K900" i="3"/>
  <c r="L900" i="3"/>
  <c r="M900" i="3"/>
  <c r="D901" i="3"/>
  <c r="E901" i="3"/>
  <c r="F901" i="3"/>
  <c r="G901" i="3"/>
  <c r="H901" i="3"/>
  <c r="I901" i="3"/>
  <c r="J901" i="3"/>
  <c r="K901" i="3"/>
  <c r="L901" i="3"/>
  <c r="M901" i="3"/>
  <c r="D902" i="3"/>
  <c r="E902" i="3"/>
  <c r="F902" i="3"/>
  <c r="G902" i="3"/>
  <c r="H902" i="3"/>
  <c r="I902" i="3"/>
  <c r="J902" i="3"/>
  <c r="K902" i="3"/>
  <c r="L902" i="3"/>
  <c r="M902" i="3"/>
  <c r="D903" i="3"/>
  <c r="E903" i="3"/>
  <c r="F903" i="3"/>
  <c r="G903" i="3"/>
  <c r="H903" i="3"/>
  <c r="I903" i="3"/>
  <c r="J903" i="3"/>
  <c r="K903" i="3"/>
  <c r="L903" i="3"/>
  <c r="M903" i="3"/>
  <c r="D904" i="3"/>
  <c r="E904" i="3"/>
  <c r="F904" i="3"/>
  <c r="G904" i="3"/>
  <c r="H904" i="3"/>
  <c r="I904" i="3"/>
  <c r="J904" i="3"/>
  <c r="K904" i="3"/>
  <c r="L904" i="3"/>
  <c r="M904" i="3"/>
  <c r="D905" i="3"/>
  <c r="E905" i="3"/>
  <c r="F905" i="3"/>
  <c r="G905" i="3"/>
  <c r="H905" i="3"/>
  <c r="I905" i="3"/>
  <c r="J905" i="3"/>
  <c r="K905" i="3"/>
  <c r="L905" i="3"/>
  <c r="M905" i="3"/>
  <c r="D906" i="3"/>
  <c r="E906" i="3"/>
  <c r="F906" i="3"/>
  <c r="G906" i="3"/>
  <c r="H906" i="3"/>
  <c r="I906" i="3"/>
  <c r="J906" i="3"/>
  <c r="K906" i="3"/>
  <c r="L906" i="3"/>
  <c r="M906" i="3"/>
  <c r="D907" i="3"/>
  <c r="E907" i="3"/>
  <c r="F907" i="3"/>
  <c r="G907" i="3"/>
  <c r="H907" i="3"/>
  <c r="I907" i="3"/>
  <c r="J907" i="3"/>
  <c r="K907" i="3"/>
  <c r="L907" i="3"/>
  <c r="M907" i="3"/>
  <c r="D908" i="3"/>
  <c r="E908" i="3"/>
  <c r="F908" i="3"/>
  <c r="G908" i="3"/>
  <c r="H908" i="3"/>
  <c r="I908" i="3"/>
  <c r="J908" i="3"/>
  <c r="K908" i="3"/>
  <c r="L908" i="3"/>
  <c r="M908" i="3"/>
  <c r="D909" i="3"/>
  <c r="E909" i="3"/>
  <c r="F909" i="3"/>
  <c r="G909" i="3"/>
  <c r="H909" i="3"/>
  <c r="I909" i="3"/>
  <c r="J909" i="3"/>
  <c r="K909" i="3"/>
  <c r="L909" i="3"/>
  <c r="M909" i="3"/>
  <c r="D910" i="3"/>
  <c r="E910" i="3"/>
  <c r="F910" i="3"/>
  <c r="G910" i="3"/>
  <c r="H910" i="3"/>
  <c r="I910" i="3"/>
  <c r="J910" i="3"/>
  <c r="K910" i="3"/>
  <c r="L910" i="3"/>
  <c r="M910" i="3"/>
  <c r="D911" i="3"/>
  <c r="E911" i="3"/>
  <c r="F911" i="3"/>
  <c r="G911" i="3"/>
  <c r="H911" i="3"/>
  <c r="I911" i="3"/>
  <c r="J911" i="3"/>
  <c r="K911" i="3"/>
  <c r="L911" i="3"/>
  <c r="M911" i="3"/>
  <c r="D912" i="3"/>
  <c r="E912" i="3"/>
  <c r="F912" i="3"/>
  <c r="G912" i="3"/>
  <c r="H912" i="3"/>
  <c r="I912" i="3"/>
  <c r="J912" i="3"/>
  <c r="K912" i="3"/>
  <c r="L912" i="3"/>
  <c r="M912" i="3"/>
  <c r="D913" i="3"/>
  <c r="E913" i="3"/>
  <c r="F913" i="3"/>
  <c r="G913" i="3"/>
  <c r="H913" i="3"/>
  <c r="I913" i="3"/>
  <c r="J913" i="3"/>
  <c r="K913" i="3"/>
  <c r="L913" i="3"/>
  <c r="M913" i="3"/>
  <c r="D914" i="3"/>
  <c r="E914" i="3"/>
  <c r="F914" i="3"/>
  <c r="G914" i="3"/>
  <c r="H914" i="3"/>
  <c r="I914" i="3"/>
  <c r="J914" i="3"/>
  <c r="K914" i="3"/>
  <c r="L914" i="3"/>
  <c r="M914" i="3"/>
  <c r="D915" i="3"/>
  <c r="E915" i="3"/>
  <c r="F915" i="3"/>
  <c r="G915" i="3"/>
  <c r="H915" i="3"/>
  <c r="I915" i="3"/>
  <c r="J915" i="3"/>
  <c r="K915" i="3"/>
  <c r="L915" i="3"/>
  <c r="M915" i="3"/>
  <c r="D916" i="3"/>
  <c r="E916" i="3"/>
  <c r="F916" i="3"/>
  <c r="G916" i="3"/>
  <c r="H916" i="3"/>
  <c r="I916" i="3"/>
  <c r="J916" i="3"/>
  <c r="K916" i="3"/>
  <c r="L916" i="3"/>
  <c r="M916" i="3"/>
  <c r="D917" i="3"/>
  <c r="E917" i="3"/>
  <c r="F917" i="3"/>
  <c r="G917" i="3"/>
  <c r="H917" i="3"/>
  <c r="I917" i="3"/>
  <c r="J917" i="3"/>
  <c r="K917" i="3"/>
  <c r="L917" i="3"/>
  <c r="M917" i="3"/>
  <c r="D918" i="3"/>
  <c r="E918" i="3"/>
  <c r="F918" i="3"/>
  <c r="G918" i="3"/>
  <c r="H918" i="3"/>
  <c r="I918" i="3"/>
  <c r="J918" i="3"/>
  <c r="K918" i="3"/>
  <c r="L918" i="3"/>
  <c r="M918" i="3"/>
  <c r="D919" i="3"/>
  <c r="E919" i="3"/>
  <c r="F919" i="3"/>
  <c r="G919" i="3"/>
  <c r="H919" i="3"/>
  <c r="I919" i="3"/>
  <c r="J919" i="3"/>
  <c r="K919" i="3"/>
  <c r="L919" i="3"/>
  <c r="M919" i="3"/>
  <c r="D920" i="3"/>
  <c r="E920" i="3"/>
  <c r="F920" i="3"/>
  <c r="G920" i="3"/>
  <c r="H920" i="3"/>
  <c r="I920" i="3"/>
  <c r="J920" i="3"/>
  <c r="K920" i="3"/>
  <c r="L920" i="3"/>
  <c r="M920" i="3"/>
  <c r="D921" i="3"/>
  <c r="E921" i="3"/>
  <c r="F921" i="3"/>
  <c r="G921" i="3"/>
  <c r="H921" i="3"/>
  <c r="I921" i="3"/>
  <c r="J921" i="3"/>
  <c r="K921" i="3"/>
  <c r="L921" i="3"/>
  <c r="M921" i="3"/>
  <c r="D922" i="3"/>
  <c r="E922" i="3"/>
  <c r="F922" i="3"/>
  <c r="G922" i="3"/>
  <c r="H922" i="3"/>
  <c r="I922" i="3"/>
  <c r="J922" i="3"/>
  <c r="K922" i="3"/>
  <c r="L922" i="3"/>
  <c r="M922" i="3"/>
  <c r="D923" i="3"/>
  <c r="E923" i="3"/>
  <c r="F923" i="3"/>
  <c r="G923" i="3"/>
  <c r="H923" i="3"/>
  <c r="I923" i="3"/>
  <c r="J923" i="3"/>
  <c r="K923" i="3"/>
  <c r="L923" i="3"/>
  <c r="M923" i="3"/>
  <c r="D924" i="3"/>
  <c r="E924" i="3"/>
  <c r="F924" i="3"/>
  <c r="G924" i="3"/>
  <c r="H924" i="3"/>
  <c r="I924" i="3"/>
  <c r="J924" i="3"/>
  <c r="K924" i="3"/>
  <c r="L924" i="3"/>
  <c r="M924" i="3"/>
  <c r="D925" i="3"/>
  <c r="E925" i="3"/>
  <c r="F925" i="3"/>
  <c r="G925" i="3"/>
  <c r="H925" i="3"/>
  <c r="I925" i="3"/>
  <c r="J925" i="3"/>
  <c r="K925" i="3"/>
  <c r="L925" i="3"/>
  <c r="M925" i="3"/>
  <c r="D926" i="3"/>
  <c r="E926" i="3"/>
  <c r="F926" i="3"/>
  <c r="G926" i="3"/>
  <c r="H926" i="3"/>
  <c r="I926" i="3"/>
  <c r="J926" i="3"/>
  <c r="K926" i="3"/>
  <c r="L926" i="3"/>
  <c r="M926" i="3"/>
  <c r="D927" i="3"/>
  <c r="E927" i="3"/>
  <c r="F927" i="3"/>
  <c r="G927" i="3"/>
  <c r="H927" i="3"/>
  <c r="I927" i="3"/>
  <c r="J927" i="3"/>
  <c r="K927" i="3"/>
  <c r="L927" i="3"/>
  <c r="M927" i="3"/>
  <c r="D928" i="3"/>
  <c r="E928" i="3"/>
  <c r="F928" i="3"/>
  <c r="G928" i="3"/>
  <c r="H928" i="3"/>
  <c r="I928" i="3"/>
  <c r="J928" i="3"/>
  <c r="K928" i="3"/>
  <c r="L928" i="3"/>
  <c r="M928" i="3"/>
  <c r="D929" i="3"/>
  <c r="E929" i="3"/>
  <c r="F929" i="3"/>
  <c r="G929" i="3"/>
  <c r="H929" i="3"/>
  <c r="I929" i="3"/>
  <c r="J929" i="3"/>
  <c r="K929" i="3"/>
  <c r="L929" i="3"/>
  <c r="M929" i="3"/>
  <c r="D930" i="3"/>
  <c r="E930" i="3"/>
  <c r="F930" i="3"/>
  <c r="G930" i="3"/>
  <c r="H930" i="3"/>
  <c r="I930" i="3"/>
  <c r="J930" i="3"/>
  <c r="K930" i="3"/>
  <c r="L930" i="3"/>
  <c r="M930" i="3"/>
  <c r="D931" i="3"/>
  <c r="E931" i="3"/>
  <c r="F931" i="3"/>
  <c r="G931" i="3"/>
  <c r="H931" i="3"/>
  <c r="I931" i="3"/>
  <c r="J931" i="3"/>
  <c r="K931" i="3"/>
  <c r="L931" i="3"/>
  <c r="M931" i="3"/>
  <c r="D932" i="3"/>
  <c r="E932" i="3"/>
  <c r="F932" i="3"/>
  <c r="G932" i="3"/>
  <c r="H932" i="3"/>
  <c r="I932" i="3"/>
  <c r="J932" i="3"/>
  <c r="K932" i="3"/>
  <c r="L932" i="3"/>
  <c r="M932" i="3"/>
  <c r="D933" i="3"/>
  <c r="E933" i="3"/>
  <c r="F933" i="3"/>
  <c r="G933" i="3"/>
  <c r="H933" i="3"/>
  <c r="I933" i="3"/>
  <c r="J933" i="3"/>
  <c r="K933" i="3"/>
  <c r="L933" i="3"/>
  <c r="M933" i="3"/>
  <c r="D934" i="3"/>
  <c r="E934" i="3"/>
  <c r="F934" i="3"/>
  <c r="G934" i="3"/>
  <c r="H934" i="3"/>
  <c r="I934" i="3"/>
  <c r="J934" i="3"/>
  <c r="K934" i="3"/>
  <c r="L934" i="3"/>
  <c r="M934" i="3"/>
  <c r="D935" i="3"/>
  <c r="E935" i="3"/>
  <c r="F935" i="3"/>
  <c r="G935" i="3"/>
  <c r="H935" i="3"/>
  <c r="I935" i="3"/>
  <c r="J935" i="3"/>
  <c r="K935" i="3"/>
  <c r="L935" i="3"/>
  <c r="M935" i="3"/>
  <c r="D936" i="3"/>
  <c r="E936" i="3"/>
  <c r="F936" i="3"/>
  <c r="G936" i="3"/>
  <c r="H936" i="3"/>
  <c r="I936" i="3"/>
  <c r="J936" i="3"/>
  <c r="K936" i="3"/>
  <c r="L936" i="3"/>
  <c r="M936" i="3"/>
  <c r="D937" i="3"/>
  <c r="E937" i="3"/>
  <c r="F937" i="3"/>
  <c r="G937" i="3"/>
  <c r="H937" i="3"/>
  <c r="I937" i="3"/>
  <c r="J937" i="3"/>
  <c r="K937" i="3"/>
  <c r="L937" i="3"/>
  <c r="M937" i="3"/>
  <c r="D938" i="3"/>
  <c r="E938" i="3"/>
  <c r="F938" i="3"/>
  <c r="G938" i="3"/>
  <c r="H938" i="3"/>
  <c r="I938" i="3"/>
  <c r="J938" i="3"/>
  <c r="K938" i="3"/>
  <c r="L938" i="3"/>
  <c r="M938" i="3"/>
  <c r="D939" i="3"/>
  <c r="E939" i="3"/>
  <c r="F939" i="3"/>
  <c r="G939" i="3"/>
  <c r="H939" i="3"/>
  <c r="I939" i="3"/>
  <c r="J939" i="3"/>
  <c r="K939" i="3"/>
  <c r="L939" i="3"/>
  <c r="M939" i="3"/>
  <c r="D940" i="3"/>
  <c r="E940" i="3"/>
  <c r="F940" i="3"/>
  <c r="G940" i="3"/>
  <c r="H940" i="3"/>
  <c r="I940" i="3"/>
  <c r="J940" i="3"/>
  <c r="K940" i="3"/>
  <c r="L940" i="3"/>
  <c r="M940" i="3"/>
  <c r="D941" i="3"/>
  <c r="E941" i="3"/>
  <c r="F941" i="3"/>
  <c r="G941" i="3"/>
  <c r="H941" i="3"/>
  <c r="I941" i="3"/>
  <c r="J941" i="3"/>
  <c r="K941" i="3"/>
  <c r="L941" i="3"/>
  <c r="M941" i="3"/>
  <c r="D942" i="3"/>
  <c r="E942" i="3"/>
  <c r="F942" i="3"/>
  <c r="G942" i="3"/>
  <c r="H942" i="3"/>
  <c r="I942" i="3"/>
  <c r="J942" i="3"/>
  <c r="K942" i="3"/>
  <c r="L942" i="3"/>
  <c r="M942" i="3"/>
  <c r="D943" i="3"/>
  <c r="E943" i="3"/>
  <c r="F943" i="3"/>
  <c r="G943" i="3"/>
  <c r="H943" i="3"/>
  <c r="I943" i="3"/>
  <c r="J943" i="3"/>
  <c r="K943" i="3"/>
  <c r="L943" i="3"/>
  <c r="M943" i="3"/>
  <c r="D944" i="3"/>
  <c r="E944" i="3"/>
  <c r="F944" i="3"/>
  <c r="G944" i="3"/>
  <c r="H944" i="3"/>
  <c r="I944" i="3"/>
  <c r="J944" i="3"/>
  <c r="K944" i="3"/>
  <c r="L944" i="3"/>
  <c r="M944" i="3"/>
  <c r="D945" i="3"/>
  <c r="E945" i="3"/>
  <c r="F945" i="3"/>
  <c r="G945" i="3"/>
  <c r="H945" i="3"/>
  <c r="I945" i="3"/>
  <c r="J945" i="3"/>
  <c r="K945" i="3"/>
  <c r="L945" i="3"/>
  <c r="M945" i="3"/>
  <c r="D946" i="3"/>
  <c r="E946" i="3"/>
  <c r="F946" i="3"/>
  <c r="G946" i="3"/>
  <c r="H946" i="3"/>
  <c r="I946" i="3"/>
  <c r="J946" i="3"/>
  <c r="K946" i="3"/>
  <c r="L946" i="3"/>
  <c r="M946" i="3"/>
  <c r="D947" i="3"/>
  <c r="E947" i="3"/>
  <c r="F947" i="3"/>
  <c r="G947" i="3"/>
  <c r="H947" i="3"/>
  <c r="I947" i="3"/>
  <c r="J947" i="3"/>
  <c r="K947" i="3"/>
  <c r="L947" i="3"/>
  <c r="M947" i="3"/>
  <c r="D948" i="3"/>
  <c r="E948" i="3"/>
  <c r="F948" i="3"/>
  <c r="G948" i="3"/>
  <c r="H948" i="3"/>
  <c r="I948" i="3"/>
  <c r="J948" i="3"/>
  <c r="K948" i="3"/>
  <c r="L948" i="3"/>
  <c r="M948" i="3"/>
  <c r="D949" i="3"/>
  <c r="E949" i="3"/>
  <c r="F949" i="3"/>
  <c r="G949" i="3"/>
  <c r="H949" i="3"/>
  <c r="I949" i="3"/>
  <c r="J949" i="3"/>
  <c r="K949" i="3"/>
  <c r="L949" i="3"/>
  <c r="M949" i="3"/>
  <c r="D950" i="3"/>
  <c r="E950" i="3"/>
  <c r="F950" i="3"/>
  <c r="G950" i="3"/>
  <c r="H950" i="3"/>
  <c r="I950" i="3"/>
  <c r="J950" i="3"/>
  <c r="K950" i="3"/>
  <c r="L950" i="3"/>
  <c r="M950" i="3"/>
  <c r="D951" i="3"/>
  <c r="E951" i="3"/>
  <c r="F951" i="3"/>
  <c r="G951" i="3"/>
  <c r="H951" i="3"/>
  <c r="I951" i="3"/>
  <c r="J951" i="3"/>
  <c r="K951" i="3"/>
  <c r="L951" i="3"/>
  <c r="M951" i="3"/>
  <c r="D952" i="3"/>
  <c r="E952" i="3"/>
  <c r="F952" i="3"/>
  <c r="G952" i="3"/>
  <c r="H952" i="3"/>
  <c r="I952" i="3"/>
  <c r="J952" i="3"/>
  <c r="K952" i="3"/>
  <c r="L952" i="3"/>
  <c r="M952" i="3"/>
  <c r="D953" i="3"/>
  <c r="E953" i="3"/>
  <c r="F953" i="3"/>
  <c r="G953" i="3"/>
  <c r="H953" i="3"/>
  <c r="I953" i="3"/>
  <c r="J953" i="3"/>
  <c r="K953" i="3"/>
  <c r="L953" i="3"/>
  <c r="M953" i="3"/>
  <c r="D954" i="3"/>
  <c r="E954" i="3"/>
  <c r="F954" i="3"/>
  <c r="G954" i="3"/>
  <c r="H954" i="3"/>
  <c r="I954" i="3"/>
  <c r="J954" i="3"/>
  <c r="K954" i="3"/>
  <c r="L954" i="3"/>
  <c r="M954" i="3"/>
  <c r="D955" i="3"/>
  <c r="E955" i="3"/>
  <c r="F955" i="3"/>
  <c r="G955" i="3"/>
  <c r="H955" i="3"/>
  <c r="I955" i="3"/>
  <c r="J955" i="3"/>
  <c r="K955" i="3"/>
  <c r="L955" i="3"/>
  <c r="M955" i="3"/>
  <c r="D956" i="3"/>
  <c r="E956" i="3"/>
  <c r="F956" i="3"/>
  <c r="G956" i="3"/>
  <c r="H956" i="3"/>
  <c r="I956" i="3"/>
  <c r="J956" i="3"/>
  <c r="K956" i="3"/>
  <c r="L956" i="3"/>
  <c r="M956" i="3"/>
  <c r="D957" i="3"/>
  <c r="E957" i="3"/>
  <c r="F957" i="3"/>
  <c r="G957" i="3"/>
  <c r="H957" i="3"/>
  <c r="I957" i="3"/>
  <c r="J957" i="3"/>
  <c r="K957" i="3"/>
  <c r="L957" i="3"/>
  <c r="M957" i="3"/>
  <c r="D958" i="3"/>
  <c r="E958" i="3"/>
  <c r="F958" i="3"/>
  <c r="G958" i="3"/>
  <c r="H958" i="3"/>
  <c r="I958" i="3"/>
  <c r="J958" i="3"/>
  <c r="K958" i="3"/>
  <c r="L958" i="3"/>
  <c r="M958" i="3"/>
  <c r="D959" i="3"/>
  <c r="E959" i="3"/>
  <c r="F959" i="3"/>
  <c r="G959" i="3"/>
  <c r="H959" i="3"/>
  <c r="I959" i="3"/>
  <c r="J959" i="3"/>
  <c r="K959" i="3"/>
  <c r="L959" i="3"/>
  <c r="M959" i="3"/>
  <c r="D960" i="3"/>
  <c r="E960" i="3"/>
  <c r="F960" i="3"/>
  <c r="G960" i="3"/>
  <c r="H960" i="3"/>
  <c r="I960" i="3"/>
  <c r="J960" i="3"/>
  <c r="K960" i="3"/>
  <c r="L960" i="3"/>
  <c r="M960" i="3"/>
  <c r="D961" i="3"/>
  <c r="E961" i="3"/>
  <c r="F961" i="3"/>
  <c r="G961" i="3"/>
  <c r="H961" i="3"/>
  <c r="I961" i="3"/>
  <c r="J961" i="3"/>
  <c r="K961" i="3"/>
  <c r="L961" i="3"/>
  <c r="M961" i="3"/>
  <c r="D962" i="3"/>
  <c r="E962" i="3"/>
  <c r="F962" i="3"/>
  <c r="G962" i="3"/>
  <c r="H962" i="3"/>
  <c r="I962" i="3"/>
  <c r="J962" i="3"/>
  <c r="K962" i="3"/>
  <c r="L962" i="3"/>
  <c r="M962" i="3"/>
  <c r="D963" i="3"/>
  <c r="E963" i="3"/>
  <c r="F963" i="3"/>
  <c r="G963" i="3"/>
  <c r="H963" i="3"/>
  <c r="I963" i="3"/>
  <c r="J963" i="3"/>
  <c r="K963" i="3"/>
  <c r="L963" i="3"/>
  <c r="M963" i="3"/>
  <c r="D964" i="3"/>
  <c r="E964" i="3"/>
  <c r="F964" i="3"/>
  <c r="G964" i="3"/>
  <c r="H964" i="3"/>
  <c r="I964" i="3"/>
  <c r="J964" i="3"/>
  <c r="K964" i="3"/>
  <c r="L964" i="3"/>
  <c r="M964" i="3"/>
  <c r="D965" i="3"/>
  <c r="E965" i="3"/>
  <c r="F965" i="3"/>
  <c r="G965" i="3"/>
  <c r="H965" i="3"/>
  <c r="I965" i="3"/>
  <c r="J965" i="3"/>
  <c r="K965" i="3"/>
  <c r="L965" i="3"/>
  <c r="M965" i="3"/>
  <c r="D966" i="3"/>
  <c r="E966" i="3"/>
  <c r="F966" i="3"/>
  <c r="G966" i="3"/>
  <c r="H966" i="3"/>
  <c r="I966" i="3"/>
  <c r="J966" i="3"/>
  <c r="K966" i="3"/>
  <c r="L966" i="3"/>
  <c r="M966" i="3"/>
  <c r="D967" i="3"/>
  <c r="E967" i="3"/>
  <c r="F967" i="3"/>
  <c r="G967" i="3"/>
  <c r="H967" i="3"/>
  <c r="I967" i="3"/>
  <c r="J967" i="3"/>
  <c r="K967" i="3"/>
  <c r="L967" i="3"/>
  <c r="M967" i="3"/>
  <c r="D968" i="3"/>
  <c r="E968" i="3"/>
  <c r="F968" i="3"/>
  <c r="G968" i="3"/>
  <c r="H968" i="3"/>
  <c r="I968" i="3"/>
  <c r="J968" i="3"/>
  <c r="K968" i="3"/>
  <c r="L968" i="3"/>
  <c r="M968" i="3"/>
  <c r="D969" i="3"/>
  <c r="E969" i="3"/>
  <c r="F969" i="3"/>
  <c r="G969" i="3"/>
  <c r="H969" i="3"/>
  <c r="I969" i="3"/>
  <c r="J969" i="3"/>
  <c r="K969" i="3"/>
  <c r="L969" i="3"/>
  <c r="M969" i="3"/>
  <c r="D970" i="3"/>
  <c r="E970" i="3"/>
  <c r="F970" i="3"/>
  <c r="G970" i="3"/>
  <c r="H970" i="3"/>
  <c r="I970" i="3"/>
  <c r="J970" i="3"/>
  <c r="K970" i="3"/>
  <c r="L970" i="3"/>
  <c r="M970" i="3"/>
  <c r="D971" i="3"/>
  <c r="E971" i="3"/>
  <c r="F971" i="3"/>
  <c r="G971" i="3"/>
  <c r="H971" i="3"/>
  <c r="I971" i="3"/>
  <c r="J971" i="3"/>
  <c r="K971" i="3"/>
  <c r="L971" i="3"/>
  <c r="M971" i="3"/>
  <c r="D972" i="3"/>
  <c r="E972" i="3"/>
  <c r="F972" i="3"/>
  <c r="G972" i="3"/>
  <c r="H972" i="3"/>
  <c r="I972" i="3"/>
  <c r="J972" i="3"/>
  <c r="K972" i="3"/>
  <c r="L972" i="3"/>
  <c r="M972" i="3"/>
  <c r="D973" i="3"/>
  <c r="E973" i="3"/>
  <c r="F973" i="3"/>
  <c r="G973" i="3"/>
  <c r="H973" i="3"/>
  <c r="I973" i="3"/>
  <c r="J973" i="3"/>
  <c r="K973" i="3"/>
  <c r="L973" i="3"/>
  <c r="M973" i="3"/>
  <c r="D974" i="3"/>
  <c r="E974" i="3"/>
  <c r="F974" i="3"/>
  <c r="G974" i="3"/>
  <c r="H974" i="3"/>
  <c r="I974" i="3"/>
  <c r="J974" i="3"/>
  <c r="K974" i="3"/>
  <c r="L974" i="3"/>
  <c r="M974" i="3"/>
  <c r="D975" i="3"/>
  <c r="E975" i="3"/>
  <c r="F975" i="3"/>
  <c r="G975" i="3"/>
  <c r="H975" i="3"/>
  <c r="I975" i="3"/>
  <c r="J975" i="3"/>
  <c r="K975" i="3"/>
  <c r="L975" i="3"/>
  <c r="M975" i="3"/>
  <c r="D976" i="3"/>
  <c r="E976" i="3"/>
  <c r="F976" i="3"/>
  <c r="G976" i="3"/>
  <c r="H976" i="3"/>
  <c r="I976" i="3"/>
  <c r="J976" i="3"/>
  <c r="K976" i="3"/>
  <c r="L976" i="3"/>
  <c r="M976" i="3"/>
  <c r="D977" i="3"/>
  <c r="E977" i="3"/>
  <c r="F977" i="3"/>
  <c r="G977" i="3"/>
  <c r="H977" i="3"/>
  <c r="I977" i="3"/>
  <c r="J977" i="3"/>
  <c r="K977" i="3"/>
  <c r="L977" i="3"/>
  <c r="M977" i="3"/>
  <c r="D978" i="3"/>
  <c r="E978" i="3"/>
  <c r="F978" i="3"/>
  <c r="G978" i="3"/>
  <c r="H978" i="3"/>
  <c r="I978" i="3"/>
  <c r="J978" i="3"/>
  <c r="K978" i="3"/>
  <c r="L978" i="3"/>
  <c r="M978" i="3"/>
  <c r="D979" i="3"/>
  <c r="E979" i="3"/>
  <c r="F979" i="3"/>
  <c r="G979" i="3"/>
  <c r="H979" i="3"/>
  <c r="I979" i="3"/>
  <c r="J979" i="3"/>
  <c r="K979" i="3"/>
  <c r="L979" i="3"/>
  <c r="M979" i="3"/>
  <c r="D980" i="3"/>
  <c r="E980" i="3"/>
  <c r="F980" i="3"/>
  <c r="G980" i="3"/>
  <c r="H980" i="3"/>
  <c r="I980" i="3"/>
  <c r="J980" i="3"/>
  <c r="K980" i="3"/>
  <c r="L980" i="3"/>
  <c r="M980" i="3"/>
  <c r="D981" i="3"/>
  <c r="E981" i="3"/>
  <c r="F981" i="3"/>
  <c r="G981" i="3"/>
  <c r="H981" i="3"/>
  <c r="I981" i="3"/>
  <c r="J981" i="3"/>
  <c r="K981" i="3"/>
  <c r="L981" i="3"/>
  <c r="M981" i="3"/>
  <c r="D982" i="3"/>
  <c r="E982" i="3"/>
  <c r="F982" i="3"/>
  <c r="G982" i="3"/>
  <c r="H982" i="3"/>
  <c r="I982" i="3"/>
  <c r="J982" i="3"/>
  <c r="K982" i="3"/>
  <c r="L982" i="3"/>
  <c r="M982" i="3"/>
  <c r="D983" i="3"/>
  <c r="E983" i="3"/>
  <c r="F983" i="3"/>
  <c r="G983" i="3"/>
  <c r="H983" i="3"/>
  <c r="I983" i="3"/>
  <c r="J983" i="3"/>
  <c r="K983" i="3"/>
  <c r="L983" i="3"/>
  <c r="M983" i="3"/>
  <c r="D984" i="3"/>
  <c r="E984" i="3"/>
  <c r="F984" i="3"/>
  <c r="G984" i="3"/>
  <c r="H984" i="3"/>
  <c r="I984" i="3"/>
  <c r="J984" i="3"/>
  <c r="K984" i="3"/>
  <c r="L984" i="3"/>
  <c r="M984" i="3"/>
  <c r="D985" i="3"/>
  <c r="E985" i="3"/>
  <c r="F985" i="3"/>
  <c r="G985" i="3"/>
  <c r="H985" i="3"/>
  <c r="I985" i="3"/>
  <c r="J985" i="3"/>
  <c r="K985" i="3"/>
  <c r="L985" i="3"/>
  <c r="M985" i="3"/>
  <c r="D986" i="3"/>
  <c r="E986" i="3"/>
  <c r="F986" i="3"/>
  <c r="G986" i="3"/>
  <c r="H986" i="3"/>
  <c r="I986" i="3"/>
  <c r="J986" i="3"/>
  <c r="K986" i="3"/>
  <c r="L986" i="3"/>
  <c r="M986" i="3"/>
  <c r="D987" i="3"/>
  <c r="E987" i="3"/>
  <c r="F987" i="3"/>
  <c r="G987" i="3"/>
  <c r="H987" i="3"/>
  <c r="I987" i="3"/>
  <c r="J987" i="3"/>
  <c r="K987" i="3"/>
  <c r="L987" i="3"/>
  <c r="M987" i="3"/>
  <c r="D988" i="3"/>
  <c r="E988" i="3"/>
  <c r="F988" i="3"/>
  <c r="G988" i="3"/>
  <c r="H988" i="3"/>
  <c r="I988" i="3"/>
  <c r="J988" i="3"/>
  <c r="K988" i="3"/>
  <c r="L988" i="3"/>
  <c r="M988" i="3"/>
  <c r="D989" i="3"/>
  <c r="E989" i="3"/>
  <c r="F989" i="3"/>
  <c r="G989" i="3"/>
  <c r="H989" i="3"/>
  <c r="I989" i="3"/>
  <c r="J989" i="3"/>
  <c r="K989" i="3"/>
  <c r="L989" i="3"/>
  <c r="M989" i="3"/>
  <c r="D990" i="3"/>
  <c r="E990" i="3"/>
  <c r="F990" i="3"/>
  <c r="G990" i="3"/>
  <c r="H990" i="3"/>
  <c r="I990" i="3"/>
  <c r="J990" i="3"/>
  <c r="K990" i="3"/>
  <c r="L990" i="3"/>
  <c r="M990" i="3"/>
  <c r="D991" i="3"/>
  <c r="E991" i="3"/>
  <c r="F991" i="3"/>
  <c r="G991" i="3"/>
  <c r="H991" i="3"/>
  <c r="I991" i="3"/>
  <c r="J991" i="3"/>
  <c r="K991" i="3"/>
  <c r="L991" i="3"/>
  <c r="M991" i="3"/>
  <c r="D992" i="3"/>
  <c r="E992" i="3"/>
  <c r="F992" i="3"/>
  <c r="G992" i="3"/>
  <c r="H992" i="3"/>
  <c r="I992" i="3"/>
  <c r="J992" i="3"/>
  <c r="K992" i="3"/>
  <c r="L992" i="3"/>
  <c r="M992" i="3"/>
  <c r="D993" i="3"/>
  <c r="E993" i="3"/>
  <c r="F993" i="3"/>
  <c r="G993" i="3"/>
  <c r="H993" i="3"/>
  <c r="I993" i="3"/>
  <c r="J993" i="3"/>
  <c r="K993" i="3"/>
  <c r="L993" i="3"/>
  <c r="M993" i="3"/>
  <c r="D994" i="3"/>
  <c r="E994" i="3"/>
  <c r="F994" i="3"/>
  <c r="G994" i="3"/>
  <c r="H994" i="3"/>
  <c r="I994" i="3"/>
  <c r="J994" i="3"/>
  <c r="K994" i="3"/>
  <c r="L994" i="3"/>
  <c r="M994" i="3"/>
  <c r="D995" i="3"/>
  <c r="E995" i="3"/>
  <c r="F995" i="3"/>
  <c r="G995" i="3"/>
  <c r="H995" i="3"/>
  <c r="I995" i="3"/>
  <c r="J995" i="3"/>
  <c r="K995" i="3"/>
  <c r="L995" i="3"/>
  <c r="M995" i="3"/>
  <c r="D996" i="3"/>
  <c r="E996" i="3"/>
  <c r="F996" i="3"/>
  <c r="G996" i="3"/>
  <c r="H996" i="3"/>
  <c r="I996" i="3"/>
  <c r="J996" i="3"/>
  <c r="K996" i="3"/>
  <c r="L996" i="3"/>
  <c r="M996" i="3"/>
  <c r="D997" i="3"/>
  <c r="E997" i="3"/>
  <c r="F997" i="3"/>
  <c r="G997" i="3"/>
  <c r="H997" i="3"/>
  <c r="I997" i="3"/>
  <c r="J997" i="3"/>
  <c r="K997" i="3"/>
  <c r="L997" i="3"/>
  <c r="M997" i="3"/>
  <c r="D998" i="3"/>
  <c r="E998" i="3"/>
  <c r="F998" i="3"/>
  <c r="G998" i="3"/>
  <c r="H998" i="3"/>
  <c r="I998" i="3"/>
  <c r="J998" i="3"/>
  <c r="K998" i="3"/>
  <c r="L998" i="3"/>
  <c r="M998" i="3"/>
  <c r="D999" i="3"/>
  <c r="E999" i="3"/>
  <c r="F999" i="3"/>
  <c r="G999" i="3"/>
  <c r="H999" i="3"/>
  <c r="I999" i="3"/>
  <c r="J999" i="3"/>
  <c r="K999" i="3"/>
  <c r="L999" i="3"/>
  <c r="M999" i="3"/>
  <c r="D1000" i="3"/>
  <c r="E1000" i="3"/>
  <c r="F1000" i="3"/>
  <c r="G1000" i="3"/>
  <c r="H1000" i="3"/>
  <c r="I1000" i="3"/>
  <c r="J1000" i="3"/>
  <c r="K1000" i="3"/>
  <c r="L1000" i="3"/>
  <c r="M1000" i="3"/>
  <c r="D1001" i="3"/>
  <c r="E1001" i="3"/>
  <c r="F1001" i="3"/>
  <c r="G1001" i="3"/>
  <c r="H1001" i="3"/>
  <c r="I1001" i="3"/>
  <c r="J1001" i="3"/>
  <c r="K1001" i="3"/>
  <c r="L1001" i="3"/>
  <c r="M1001" i="3"/>
  <c r="D1002" i="3"/>
  <c r="E1002" i="3"/>
  <c r="F1002" i="3"/>
  <c r="G1002" i="3"/>
  <c r="H1002" i="3"/>
  <c r="I1002" i="3"/>
  <c r="J1002" i="3"/>
  <c r="K1002" i="3"/>
  <c r="L1002" i="3"/>
  <c r="M1002" i="3"/>
  <c r="D1003" i="3"/>
  <c r="E1003" i="3"/>
  <c r="F1003" i="3"/>
  <c r="G1003" i="3"/>
  <c r="H1003" i="3"/>
  <c r="I1003" i="3"/>
  <c r="J1003" i="3"/>
  <c r="K1003" i="3"/>
  <c r="L1003" i="3"/>
  <c r="M1003" i="3"/>
  <c r="D1004" i="3"/>
  <c r="E1004" i="3"/>
  <c r="F1004" i="3"/>
  <c r="G1004" i="3"/>
  <c r="H1004" i="3"/>
  <c r="I1004" i="3"/>
  <c r="J1004" i="3"/>
  <c r="K1004" i="3"/>
  <c r="L1004" i="3"/>
  <c r="M1004" i="3"/>
  <c r="D1005" i="3"/>
  <c r="E1005" i="3"/>
  <c r="F1005" i="3"/>
  <c r="G1005" i="3"/>
  <c r="H1005" i="3"/>
  <c r="I1005" i="3"/>
  <c r="J1005" i="3"/>
  <c r="K1005" i="3"/>
  <c r="L1005" i="3"/>
  <c r="M1005" i="3"/>
  <c r="D1006" i="3"/>
  <c r="E1006" i="3"/>
  <c r="F1006" i="3"/>
  <c r="G1006" i="3"/>
  <c r="H1006" i="3"/>
  <c r="I1006" i="3"/>
  <c r="J1006" i="3"/>
  <c r="K1006" i="3"/>
  <c r="L1006" i="3"/>
  <c r="M1006" i="3"/>
  <c r="D1007" i="3"/>
  <c r="E1007" i="3"/>
  <c r="F1007" i="3"/>
  <c r="G1007" i="3"/>
  <c r="H1007" i="3"/>
  <c r="I1007" i="3"/>
  <c r="J1007" i="3"/>
  <c r="K1007" i="3"/>
  <c r="L1007" i="3"/>
  <c r="M1007" i="3"/>
  <c r="D1008" i="3"/>
  <c r="E1008" i="3"/>
  <c r="F1008" i="3"/>
  <c r="G1008" i="3"/>
  <c r="H1008" i="3"/>
  <c r="I1008" i="3"/>
  <c r="J1008" i="3"/>
  <c r="K1008" i="3"/>
  <c r="L1008" i="3"/>
  <c r="M1008" i="3"/>
  <c r="D1009" i="3"/>
  <c r="E1009" i="3"/>
  <c r="F1009" i="3"/>
  <c r="G1009" i="3"/>
  <c r="H1009" i="3"/>
  <c r="I1009" i="3"/>
  <c r="J1009" i="3"/>
  <c r="K1009" i="3"/>
  <c r="L1009" i="3"/>
  <c r="M1009" i="3"/>
  <c r="D1010" i="3"/>
  <c r="E1010" i="3"/>
  <c r="F1010" i="3"/>
  <c r="G1010" i="3"/>
  <c r="H1010" i="3"/>
  <c r="I1010" i="3"/>
  <c r="J1010" i="3"/>
  <c r="K1010" i="3"/>
  <c r="L1010" i="3"/>
  <c r="M1010" i="3"/>
  <c r="D1011" i="3"/>
  <c r="E1011" i="3"/>
  <c r="F1011" i="3"/>
  <c r="G1011" i="3"/>
  <c r="H1011" i="3"/>
  <c r="I1011" i="3"/>
  <c r="J1011" i="3"/>
  <c r="K1011" i="3"/>
  <c r="L1011" i="3"/>
  <c r="M1011" i="3"/>
  <c r="D1012" i="3"/>
  <c r="E1012" i="3"/>
  <c r="F1012" i="3"/>
  <c r="G1012" i="3"/>
  <c r="H1012" i="3"/>
  <c r="I1012" i="3"/>
  <c r="J1012" i="3"/>
  <c r="K1012" i="3"/>
  <c r="L1012" i="3"/>
  <c r="M1012" i="3"/>
  <c r="D1013" i="3"/>
  <c r="E1013" i="3"/>
  <c r="F1013" i="3"/>
  <c r="G1013" i="3"/>
  <c r="H1013" i="3"/>
  <c r="I1013" i="3"/>
  <c r="J1013" i="3"/>
  <c r="K1013" i="3"/>
  <c r="L1013" i="3"/>
  <c r="M1013" i="3"/>
  <c r="D1014" i="3"/>
  <c r="E1014" i="3"/>
  <c r="F1014" i="3"/>
  <c r="G1014" i="3"/>
  <c r="H1014" i="3"/>
  <c r="I1014" i="3"/>
  <c r="J1014" i="3"/>
  <c r="K1014" i="3"/>
  <c r="L1014" i="3"/>
  <c r="M1014" i="3"/>
  <c r="D1015" i="3"/>
  <c r="E1015" i="3"/>
  <c r="F1015" i="3"/>
  <c r="G1015" i="3"/>
  <c r="H1015" i="3"/>
  <c r="I1015" i="3"/>
  <c r="J1015" i="3"/>
  <c r="K1015" i="3"/>
  <c r="L1015" i="3"/>
  <c r="M1015" i="3"/>
  <c r="D1016" i="3"/>
  <c r="E1016" i="3"/>
  <c r="F1016" i="3"/>
  <c r="G1016" i="3"/>
  <c r="H1016" i="3"/>
  <c r="I1016" i="3"/>
  <c r="J1016" i="3"/>
  <c r="K1016" i="3"/>
  <c r="L1016" i="3"/>
  <c r="M1016" i="3"/>
  <c r="D1017" i="3"/>
  <c r="E1017" i="3"/>
  <c r="F1017" i="3"/>
  <c r="G1017" i="3"/>
  <c r="H1017" i="3"/>
  <c r="I1017" i="3"/>
  <c r="J1017" i="3"/>
  <c r="K1017" i="3"/>
  <c r="L1017" i="3"/>
  <c r="M1017" i="3"/>
  <c r="D1018" i="3"/>
  <c r="E1018" i="3"/>
  <c r="F1018" i="3"/>
  <c r="G1018" i="3"/>
  <c r="H1018" i="3"/>
  <c r="I1018" i="3"/>
  <c r="J1018" i="3"/>
  <c r="K1018" i="3"/>
  <c r="L1018" i="3"/>
  <c r="M1018" i="3"/>
  <c r="D1019" i="3"/>
  <c r="E1019" i="3"/>
  <c r="F1019" i="3"/>
  <c r="G1019" i="3"/>
  <c r="H1019" i="3"/>
  <c r="I1019" i="3"/>
  <c r="J1019" i="3"/>
  <c r="K1019" i="3"/>
  <c r="L1019" i="3"/>
  <c r="M1019" i="3"/>
  <c r="D1020" i="3"/>
  <c r="E1020" i="3"/>
  <c r="F1020" i="3"/>
  <c r="G1020" i="3"/>
  <c r="H1020" i="3"/>
  <c r="I1020" i="3"/>
  <c r="J1020" i="3"/>
  <c r="K1020" i="3"/>
  <c r="L1020" i="3"/>
  <c r="M1020" i="3"/>
  <c r="D1021" i="3"/>
  <c r="E1021" i="3"/>
  <c r="F1021" i="3"/>
  <c r="G1021" i="3"/>
  <c r="H1021" i="3"/>
  <c r="I1021" i="3"/>
  <c r="J1021" i="3"/>
  <c r="K1021" i="3"/>
  <c r="L1021" i="3"/>
  <c r="M1021" i="3"/>
  <c r="D1022" i="3"/>
  <c r="E1022" i="3"/>
  <c r="F1022" i="3"/>
  <c r="G1022" i="3"/>
  <c r="H1022" i="3"/>
  <c r="I1022" i="3"/>
  <c r="J1022" i="3"/>
  <c r="K1022" i="3"/>
  <c r="L1022" i="3"/>
  <c r="M1022" i="3"/>
  <c r="D1023" i="3"/>
  <c r="E1023" i="3"/>
  <c r="F1023" i="3"/>
  <c r="G1023" i="3"/>
  <c r="H1023" i="3"/>
  <c r="I1023" i="3"/>
  <c r="J1023" i="3"/>
  <c r="K1023" i="3"/>
  <c r="L1023" i="3"/>
  <c r="M1023" i="3"/>
  <c r="D1024" i="3"/>
  <c r="E1024" i="3"/>
  <c r="F1024" i="3"/>
  <c r="G1024" i="3"/>
  <c r="H1024" i="3"/>
  <c r="I1024" i="3"/>
  <c r="J1024" i="3"/>
  <c r="K1024" i="3"/>
  <c r="L1024" i="3"/>
  <c r="M1024" i="3"/>
  <c r="D1025" i="3"/>
  <c r="E1025" i="3"/>
  <c r="F1025" i="3"/>
  <c r="G1025" i="3"/>
  <c r="H1025" i="3"/>
  <c r="I1025" i="3"/>
  <c r="J1025" i="3"/>
  <c r="K1025" i="3"/>
  <c r="L1025" i="3"/>
  <c r="M1025" i="3"/>
  <c r="D1026" i="3"/>
  <c r="E1026" i="3"/>
  <c r="F1026" i="3"/>
  <c r="G1026" i="3"/>
  <c r="H1026" i="3"/>
  <c r="I1026" i="3"/>
  <c r="J1026" i="3"/>
  <c r="K1026" i="3"/>
  <c r="L1026" i="3"/>
  <c r="M1026" i="3"/>
  <c r="D1027" i="3"/>
  <c r="E1027" i="3"/>
  <c r="F1027" i="3"/>
  <c r="G1027" i="3"/>
  <c r="H1027" i="3"/>
  <c r="I1027" i="3"/>
  <c r="J1027" i="3"/>
  <c r="K1027" i="3"/>
  <c r="L1027" i="3"/>
  <c r="M1027" i="3"/>
  <c r="D1028" i="3"/>
  <c r="E1028" i="3"/>
  <c r="F1028" i="3"/>
  <c r="G1028" i="3"/>
  <c r="H1028" i="3"/>
  <c r="I1028" i="3"/>
  <c r="J1028" i="3"/>
  <c r="K1028" i="3"/>
  <c r="L1028" i="3"/>
  <c r="M1028" i="3"/>
  <c r="D1029" i="3"/>
  <c r="E1029" i="3"/>
  <c r="F1029" i="3"/>
  <c r="G1029" i="3"/>
  <c r="H1029" i="3"/>
  <c r="I1029" i="3"/>
  <c r="J1029" i="3"/>
  <c r="K1029" i="3"/>
  <c r="L1029" i="3"/>
  <c r="M1029" i="3"/>
  <c r="D1030" i="3"/>
  <c r="E1030" i="3"/>
  <c r="F1030" i="3"/>
  <c r="G1030" i="3"/>
  <c r="H1030" i="3"/>
  <c r="I1030" i="3"/>
  <c r="J1030" i="3"/>
  <c r="K1030" i="3"/>
  <c r="L1030" i="3"/>
  <c r="M1030" i="3"/>
  <c r="D1031" i="3"/>
  <c r="E1031" i="3"/>
  <c r="F1031" i="3"/>
  <c r="G1031" i="3"/>
  <c r="H1031" i="3"/>
  <c r="I1031" i="3"/>
  <c r="J1031" i="3"/>
  <c r="K1031" i="3"/>
  <c r="L1031" i="3"/>
  <c r="M1031" i="3"/>
  <c r="D1032" i="3"/>
  <c r="E1032" i="3"/>
  <c r="F1032" i="3"/>
  <c r="G1032" i="3"/>
  <c r="H1032" i="3"/>
  <c r="I1032" i="3"/>
  <c r="J1032" i="3"/>
  <c r="K1032" i="3"/>
  <c r="L1032" i="3"/>
  <c r="M1032" i="3"/>
  <c r="D1033" i="3"/>
  <c r="E1033" i="3"/>
  <c r="F1033" i="3"/>
  <c r="G1033" i="3"/>
  <c r="H1033" i="3"/>
  <c r="I1033" i="3"/>
  <c r="J1033" i="3"/>
  <c r="K1033" i="3"/>
  <c r="L1033" i="3"/>
  <c r="M1033" i="3"/>
  <c r="D1034" i="3"/>
  <c r="E1034" i="3"/>
  <c r="F1034" i="3"/>
  <c r="G1034" i="3"/>
  <c r="H1034" i="3"/>
  <c r="I1034" i="3"/>
  <c r="J1034" i="3"/>
  <c r="K1034" i="3"/>
  <c r="L1034" i="3"/>
  <c r="M1034" i="3"/>
  <c r="D1035" i="3"/>
  <c r="E1035" i="3"/>
  <c r="F1035" i="3"/>
  <c r="G1035" i="3"/>
  <c r="H1035" i="3"/>
  <c r="I1035" i="3"/>
  <c r="J1035" i="3"/>
  <c r="K1035" i="3"/>
  <c r="L1035" i="3"/>
  <c r="M1035" i="3"/>
  <c r="D1036" i="3"/>
  <c r="E1036" i="3"/>
  <c r="F1036" i="3"/>
  <c r="G1036" i="3"/>
  <c r="H1036" i="3"/>
  <c r="I1036" i="3"/>
  <c r="J1036" i="3"/>
  <c r="K1036" i="3"/>
  <c r="L1036" i="3"/>
  <c r="M1036" i="3"/>
  <c r="D1037" i="3"/>
  <c r="E1037" i="3"/>
  <c r="F1037" i="3"/>
  <c r="G1037" i="3"/>
  <c r="H1037" i="3"/>
  <c r="I1037" i="3"/>
  <c r="J1037" i="3"/>
  <c r="K1037" i="3"/>
  <c r="L1037" i="3"/>
  <c r="M1037" i="3"/>
  <c r="D1038" i="3"/>
  <c r="E1038" i="3"/>
  <c r="F1038" i="3"/>
  <c r="G1038" i="3"/>
  <c r="H1038" i="3"/>
  <c r="I1038" i="3"/>
  <c r="J1038" i="3"/>
  <c r="K1038" i="3"/>
  <c r="L1038" i="3"/>
  <c r="M1038" i="3"/>
  <c r="D1039" i="3"/>
  <c r="E1039" i="3"/>
  <c r="F1039" i="3"/>
  <c r="G1039" i="3"/>
  <c r="H1039" i="3"/>
  <c r="I1039" i="3"/>
  <c r="J1039" i="3"/>
  <c r="K1039" i="3"/>
  <c r="L1039" i="3"/>
  <c r="M1039" i="3"/>
  <c r="D1040" i="3"/>
  <c r="E1040" i="3"/>
  <c r="F1040" i="3"/>
  <c r="G1040" i="3"/>
  <c r="H1040" i="3"/>
  <c r="I1040" i="3"/>
  <c r="J1040" i="3"/>
  <c r="K1040" i="3"/>
  <c r="L1040" i="3"/>
  <c r="M1040" i="3"/>
  <c r="D1041" i="3"/>
  <c r="E1041" i="3"/>
  <c r="F1041" i="3"/>
  <c r="G1041" i="3"/>
  <c r="H1041" i="3"/>
  <c r="I1041" i="3"/>
  <c r="J1041" i="3"/>
  <c r="K1041" i="3"/>
  <c r="L1041" i="3"/>
  <c r="M1041" i="3"/>
  <c r="D1042" i="3"/>
  <c r="E1042" i="3"/>
  <c r="F1042" i="3"/>
  <c r="G1042" i="3"/>
  <c r="H1042" i="3"/>
  <c r="I1042" i="3"/>
  <c r="J1042" i="3"/>
  <c r="K1042" i="3"/>
  <c r="L1042" i="3"/>
  <c r="M1042" i="3"/>
  <c r="D1043" i="3"/>
  <c r="E1043" i="3"/>
  <c r="F1043" i="3"/>
  <c r="G1043" i="3"/>
  <c r="H1043" i="3"/>
  <c r="I1043" i="3"/>
  <c r="J1043" i="3"/>
  <c r="K1043" i="3"/>
  <c r="L1043" i="3"/>
  <c r="M1043" i="3"/>
  <c r="D1044" i="3"/>
  <c r="E1044" i="3"/>
  <c r="F1044" i="3"/>
  <c r="G1044" i="3"/>
  <c r="H1044" i="3"/>
  <c r="I1044" i="3"/>
  <c r="J1044" i="3"/>
  <c r="K1044" i="3"/>
  <c r="L1044" i="3"/>
  <c r="M1044" i="3"/>
  <c r="D1045" i="3"/>
  <c r="E1045" i="3"/>
  <c r="F1045" i="3"/>
  <c r="G1045" i="3"/>
  <c r="H1045" i="3"/>
  <c r="I1045" i="3"/>
  <c r="J1045" i="3"/>
  <c r="K1045" i="3"/>
  <c r="L1045" i="3"/>
  <c r="M1045" i="3"/>
  <c r="D1046" i="3"/>
  <c r="E1046" i="3"/>
  <c r="F1046" i="3"/>
  <c r="G1046" i="3"/>
  <c r="H1046" i="3"/>
  <c r="I1046" i="3"/>
  <c r="J1046" i="3"/>
  <c r="K1046" i="3"/>
  <c r="L1046" i="3"/>
  <c r="M1046" i="3"/>
  <c r="D1047" i="3"/>
  <c r="E1047" i="3"/>
  <c r="F1047" i="3"/>
  <c r="G1047" i="3"/>
  <c r="H1047" i="3"/>
  <c r="I1047" i="3"/>
  <c r="J1047" i="3"/>
  <c r="K1047" i="3"/>
  <c r="L1047" i="3"/>
  <c r="M1047" i="3"/>
  <c r="D1048" i="3"/>
  <c r="E1048" i="3"/>
  <c r="F1048" i="3"/>
  <c r="G1048" i="3"/>
  <c r="H1048" i="3"/>
  <c r="I1048" i="3"/>
  <c r="J1048" i="3"/>
  <c r="K1048" i="3"/>
  <c r="L1048" i="3"/>
  <c r="M1048" i="3"/>
  <c r="D1049" i="3"/>
  <c r="E1049" i="3"/>
  <c r="F1049" i="3"/>
  <c r="G1049" i="3"/>
  <c r="H1049" i="3"/>
  <c r="I1049" i="3"/>
  <c r="J1049" i="3"/>
  <c r="K1049" i="3"/>
  <c r="L1049" i="3"/>
  <c r="M1049" i="3"/>
  <c r="D1050" i="3"/>
  <c r="E1050" i="3"/>
  <c r="F1050" i="3"/>
  <c r="G1050" i="3"/>
  <c r="H1050" i="3"/>
  <c r="I1050" i="3"/>
  <c r="J1050" i="3"/>
  <c r="K1050" i="3"/>
  <c r="L1050" i="3"/>
  <c r="M1050" i="3"/>
  <c r="D1051" i="3"/>
  <c r="E1051" i="3"/>
  <c r="F1051" i="3"/>
  <c r="G1051" i="3"/>
  <c r="H1051" i="3"/>
  <c r="I1051" i="3"/>
  <c r="J1051" i="3"/>
  <c r="K1051" i="3"/>
  <c r="L1051" i="3"/>
  <c r="M1051" i="3"/>
  <c r="D1052" i="3"/>
  <c r="E1052" i="3"/>
  <c r="F1052" i="3"/>
  <c r="G1052" i="3"/>
  <c r="H1052" i="3"/>
  <c r="I1052" i="3"/>
  <c r="J1052" i="3"/>
  <c r="K1052" i="3"/>
  <c r="L1052" i="3"/>
  <c r="M1052" i="3"/>
  <c r="D1053" i="3"/>
  <c r="E1053" i="3"/>
  <c r="F1053" i="3"/>
  <c r="G1053" i="3"/>
  <c r="H1053" i="3"/>
  <c r="I1053" i="3"/>
  <c r="J1053" i="3"/>
  <c r="K1053" i="3"/>
  <c r="L1053" i="3"/>
  <c r="M1053" i="3"/>
  <c r="D1054" i="3"/>
  <c r="E1054" i="3"/>
  <c r="F1054" i="3"/>
  <c r="G1054" i="3"/>
  <c r="H1054" i="3"/>
  <c r="I1054" i="3"/>
  <c r="J1054" i="3"/>
  <c r="K1054" i="3"/>
  <c r="L1054" i="3"/>
  <c r="M1054" i="3"/>
  <c r="D1055" i="3"/>
  <c r="E1055" i="3"/>
  <c r="F1055" i="3"/>
  <c r="G1055" i="3"/>
  <c r="H1055" i="3"/>
  <c r="I1055" i="3"/>
  <c r="J1055" i="3"/>
  <c r="K1055" i="3"/>
  <c r="L1055" i="3"/>
  <c r="M1055" i="3"/>
  <c r="D1056" i="3"/>
  <c r="E1056" i="3"/>
  <c r="F1056" i="3"/>
  <c r="G1056" i="3"/>
  <c r="H1056" i="3"/>
  <c r="I1056" i="3"/>
  <c r="J1056" i="3"/>
  <c r="K1056" i="3"/>
  <c r="L1056" i="3"/>
  <c r="M1056" i="3"/>
  <c r="D1057" i="3"/>
  <c r="E1057" i="3"/>
  <c r="F1057" i="3"/>
  <c r="G1057" i="3"/>
  <c r="H1057" i="3"/>
  <c r="I1057" i="3"/>
  <c r="J1057" i="3"/>
  <c r="K1057" i="3"/>
  <c r="L1057" i="3"/>
  <c r="M1057" i="3"/>
  <c r="D1058" i="3"/>
  <c r="E1058" i="3"/>
  <c r="F1058" i="3"/>
  <c r="G1058" i="3"/>
  <c r="H1058" i="3"/>
  <c r="I1058" i="3"/>
  <c r="J1058" i="3"/>
  <c r="K1058" i="3"/>
  <c r="L1058" i="3"/>
  <c r="M1058" i="3"/>
  <c r="D1059" i="3"/>
  <c r="E1059" i="3"/>
  <c r="F1059" i="3"/>
  <c r="G1059" i="3"/>
  <c r="H1059" i="3"/>
  <c r="I1059" i="3"/>
  <c r="J1059" i="3"/>
  <c r="K1059" i="3"/>
  <c r="L1059" i="3"/>
  <c r="M1059" i="3"/>
  <c r="D1060" i="3"/>
  <c r="E1060" i="3"/>
  <c r="F1060" i="3"/>
  <c r="G1060" i="3"/>
  <c r="H1060" i="3"/>
  <c r="I1060" i="3"/>
  <c r="J1060" i="3"/>
  <c r="K1060" i="3"/>
  <c r="L1060" i="3"/>
  <c r="M1060" i="3"/>
  <c r="D1061" i="3"/>
  <c r="E1061" i="3"/>
  <c r="F1061" i="3"/>
  <c r="G1061" i="3"/>
  <c r="H1061" i="3"/>
  <c r="I1061" i="3"/>
  <c r="J1061" i="3"/>
  <c r="K1061" i="3"/>
  <c r="L1061" i="3"/>
  <c r="M1061" i="3"/>
  <c r="D1062" i="3"/>
  <c r="E1062" i="3"/>
  <c r="F1062" i="3"/>
  <c r="G1062" i="3"/>
  <c r="H1062" i="3"/>
  <c r="I1062" i="3"/>
  <c r="J1062" i="3"/>
  <c r="K1062" i="3"/>
  <c r="L1062" i="3"/>
  <c r="M1062" i="3"/>
  <c r="D1063" i="3"/>
  <c r="E1063" i="3"/>
  <c r="F1063" i="3"/>
  <c r="G1063" i="3"/>
  <c r="H1063" i="3"/>
  <c r="I1063" i="3"/>
  <c r="J1063" i="3"/>
  <c r="K1063" i="3"/>
  <c r="L1063" i="3"/>
  <c r="M1063" i="3"/>
  <c r="D1064" i="3"/>
  <c r="E1064" i="3"/>
  <c r="F1064" i="3"/>
  <c r="G1064" i="3"/>
  <c r="H1064" i="3"/>
  <c r="I1064" i="3"/>
  <c r="J1064" i="3"/>
  <c r="K1064" i="3"/>
  <c r="L1064" i="3"/>
  <c r="M1064" i="3"/>
  <c r="D1065" i="3"/>
  <c r="E1065" i="3"/>
  <c r="F1065" i="3"/>
  <c r="G1065" i="3"/>
  <c r="H1065" i="3"/>
  <c r="I1065" i="3"/>
  <c r="J1065" i="3"/>
  <c r="K1065" i="3"/>
  <c r="L1065" i="3"/>
  <c r="M1065" i="3"/>
  <c r="D1066" i="3"/>
  <c r="E1066" i="3"/>
  <c r="F1066" i="3"/>
  <c r="G1066" i="3"/>
  <c r="H1066" i="3"/>
  <c r="I1066" i="3"/>
  <c r="J1066" i="3"/>
  <c r="K1066" i="3"/>
  <c r="L1066" i="3"/>
  <c r="M1066" i="3"/>
  <c r="D1067" i="3"/>
  <c r="E1067" i="3"/>
  <c r="F1067" i="3"/>
  <c r="G1067" i="3"/>
  <c r="H1067" i="3"/>
  <c r="I1067" i="3"/>
  <c r="J1067" i="3"/>
  <c r="K1067" i="3"/>
  <c r="L1067" i="3"/>
  <c r="M1067" i="3"/>
  <c r="D1068" i="3"/>
  <c r="E1068" i="3"/>
  <c r="F1068" i="3"/>
  <c r="G1068" i="3"/>
  <c r="H1068" i="3"/>
  <c r="I1068" i="3"/>
  <c r="J1068" i="3"/>
  <c r="K1068" i="3"/>
  <c r="L1068" i="3"/>
  <c r="M1068" i="3"/>
  <c r="D1069" i="3"/>
  <c r="E1069" i="3"/>
  <c r="F1069" i="3"/>
  <c r="G1069" i="3"/>
  <c r="H1069" i="3"/>
  <c r="I1069" i="3"/>
  <c r="J1069" i="3"/>
  <c r="K1069" i="3"/>
  <c r="L1069" i="3"/>
  <c r="M1069" i="3"/>
  <c r="D1070" i="3"/>
  <c r="E1070" i="3"/>
  <c r="F1070" i="3"/>
  <c r="G1070" i="3"/>
  <c r="H1070" i="3"/>
  <c r="I1070" i="3"/>
  <c r="J1070" i="3"/>
  <c r="K1070" i="3"/>
  <c r="L1070" i="3"/>
  <c r="M1070" i="3"/>
  <c r="D1071" i="3"/>
  <c r="E1071" i="3"/>
  <c r="F1071" i="3"/>
  <c r="G1071" i="3"/>
  <c r="H1071" i="3"/>
  <c r="I1071" i="3"/>
  <c r="J1071" i="3"/>
  <c r="K1071" i="3"/>
  <c r="L1071" i="3"/>
  <c r="M1071" i="3"/>
  <c r="D1072" i="3"/>
  <c r="E1072" i="3"/>
  <c r="F1072" i="3"/>
  <c r="G1072" i="3"/>
  <c r="H1072" i="3"/>
  <c r="I1072" i="3"/>
  <c r="J1072" i="3"/>
  <c r="K1072" i="3"/>
  <c r="L1072" i="3"/>
  <c r="M1072" i="3"/>
  <c r="D1073" i="3"/>
  <c r="E1073" i="3"/>
  <c r="F1073" i="3"/>
  <c r="G1073" i="3"/>
  <c r="H1073" i="3"/>
  <c r="I1073" i="3"/>
  <c r="J1073" i="3"/>
  <c r="K1073" i="3"/>
  <c r="L1073" i="3"/>
  <c r="M1073" i="3"/>
  <c r="D1074" i="3"/>
  <c r="E1074" i="3"/>
  <c r="F1074" i="3"/>
  <c r="G1074" i="3"/>
  <c r="H1074" i="3"/>
  <c r="I1074" i="3"/>
  <c r="J1074" i="3"/>
  <c r="K1074" i="3"/>
  <c r="L1074" i="3"/>
  <c r="M1074" i="3"/>
  <c r="D1075" i="3"/>
  <c r="E1075" i="3"/>
  <c r="F1075" i="3"/>
  <c r="G1075" i="3"/>
  <c r="H1075" i="3"/>
  <c r="I1075" i="3"/>
  <c r="J1075" i="3"/>
  <c r="K1075" i="3"/>
  <c r="L1075" i="3"/>
  <c r="M1075" i="3"/>
  <c r="D1076" i="3"/>
  <c r="E1076" i="3"/>
  <c r="F1076" i="3"/>
  <c r="G1076" i="3"/>
  <c r="H1076" i="3"/>
  <c r="I1076" i="3"/>
  <c r="J1076" i="3"/>
  <c r="K1076" i="3"/>
  <c r="L1076" i="3"/>
  <c r="M1076" i="3"/>
  <c r="D1077" i="3"/>
  <c r="E1077" i="3"/>
  <c r="F1077" i="3"/>
  <c r="G1077" i="3"/>
  <c r="H1077" i="3"/>
  <c r="I1077" i="3"/>
  <c r="J1077" i="3"/>
  <c r="K1077" i="3"/>
  <c r="L1077" i="3"/>
  <c r="M1077" i="3"/>
  <c r="D1078" i="3"/>
  <c r="E1078" i="3"/>
  <c r="F1078" i="3"/>
  <c r="G1078" i="3"/>
  <c r="H1078" i="3"/>
  <c r="I1078" i="3"/>
  <c r="J1078" i="3"/>
  <c r="K1078" i="3"/>
  <c r="L1078" i="3"/>
  <c r="M1078" i="3"/>
  <c r="D1079" i="3"/>
  <c r="E1079" i="3"/>
  <c r="F1079" i="3"/>
  <c r="G1079" i="3"/>
  <c r="H1079" i="3"/>
  <c r="I1079" i="3"/>
  <c r="J1079" i="3"/>
  <c r="K1079" i="3"/>
  <c r="L1079" i="3"/>
  <c r="M1079" i="3"/>
  <c r="D1080" i="3"/>
  <c r="E1080" i="3"/>
  <c r="F1080" i="3"/>
  <c r="G1080" i="3"/>
  <c r="H1080" i="3"/>
  <c r="I1080" i="3"/>
  <c r="J1080" i="3"/>
  <c r="K1080" i="3"/>
  <c r="L1080" i="3"/>
  <c r="M1080" i="3"/>
  <c r="D1081" i="3"/>
  <c r="E1081" i="3"/>
  <c r="F1081" i="3"/>
  <c r="G1081" i="3"/>
  <c r="H1081" i="3"/>
  <c r="I1081" i="3"/>
  <c r="J1081" i="3"/>
  <c r="K1081" i="3"/>
  <c r="L1081" i="3"/>
  <c r="M1081" i="3"/>
  <c r="D1082" i="3"/>
  <c r="E1082" i="3"/>
  <c r="F1082" i="3"/>
  <c r="G1082" i="3"/>
  <c r="H1082" i="3"/>
  <c r="I1082" i="3"/>
  <c r="J1082" i="3"/>
  <c r="K1082" i="3"/>
  <c r="L1082" i="3"/>
  <c r="M1082" i="3"/>
  <c r="D1083" i="3"/>
  <c r="E1083" i="3"/>
  <c r="F1083" i="3"/>
  <c r="G1083" i="3"/>
  <c r="H1083" i="3"/>
  <c r="I1083" i="3"/>
  <c r="J1083" i="3"/>
  <c r="K1083" i="3"/>
  <c r="L1083" i="3"/>
  <c r="M1083" i="3"/>
  <c r="D1084" i="3"/>
  <c r="E1084" i="3"/>
  <c r="F1084" i="3"/>
  <c r="G1084" i="3"/>
  <c r="H1084" i="3"/>
  <c r="I1084" i="3"/>
  <c r="J1084" i="3"/>
  <c r="K1084" i="3"/>
  <c r="L1084" i="3"/>
  <c r="M1084" i="3"/>
  <c r="D1085" i="3"/>
  <c r="E1085" i="3"/>
  <c r="F1085" i="3"/>
  <c r="G1085" i="3"/>
  <c r="H1085" i="3"/>
  <c r="I1085" i="3"/>
  <c r="J1085" i="3"/>
  <c r="K1085" i="3"/>
  <c r="L1085" i="3"/>
  <c r="M1085" i="3"/>
  <c r="D1086" i="3"/>
  <c r="E1086" i="3"/>
  <c r="F1086" i="3"/>
  <c r="G1086" i="3"/>
  <c r="H1086" i="3"/>
  <c r="I1086" i="3"/>
  <c r="J1086" i="3"/>
  <c r="K1086" i="3"/>
  <c r="L1086" i="3"/>
  <c r="M1086" i="3"/>
  <c r="D1087" i="3"/>
  <c r="E1087" i="3"/>
  <c r="F1087" i="3"/>
  <c r="G1087" i="3"/>
  <c r="H1087" i="3"/>
  <c r="I1087" i="3"/>
  <c r="J1087" i="3"/>
  <c r="K1087" i="3"/>
  <c r="L1087" i="3"/>
  <c r="M1087" i="3"/>
  <c r="D1088" i="3"/>
  <c r="E1088" i="3"/>
  <c r="F1088" i="3"/>
  <c r="G1088" i="3"/>
  <c r="H1088" i="3"/>
  <c r="I1088" i="3"/>
  <c r="J1088" i="3"/>
  <c r="K1088" i="3"/>
  <c r="L1088" i="3"/>
  <c r="M1088" i="3"/>
  <c r="D1089" i="3"/>
  <c r="E1089" i="3"/>
  <c r="F1089" i="3"/>
  <c r="G1089" i="3"/>
  <c r="H1089" i="3"/>
  <c r="I1089" i="3"/>
  <c r="J1089" i="3"/>
  <c r="K1089" i="3"/>
  <c r="L1089" i="3"/>
  <c r="M1089" i="3"/>
  <c r="D1090" i="3"/>
  <c r="E1090" i="3"/>
  <c r="F1090" i="3"/>
  <c r="G1090" i="3"/>
  <c r="H1090" i="3"/>
  <c r="I1090" i="3"/>
  <c r="J1090" i="3"/>
  <c r="K1090" i="3"/>
  <c r="L1090" i="3"/>
  <c r="M1090" i="3"/>
  <c r="D1091" i="3"/>
  <c r="E1091" i="3"/>
  <c r="F1091" i="3"/>
  <c r="G1091" i="3"/>
  <c r="H1091" i="3"/>
  <c r="I1091" i="3"/>
  <c r="J1091" i="3"/>
  <c r="K1091" i="3"/>
  <c r="L1091" i="3"/>
  <c r="M1091" i="3"/>
  <c r="D1092" i="3"/>
  <c r="E1092" i="3"/>
  <c r="F1092" i="3"/>
  <c r="G1092" i="3"/>
  <c r="H1092" i="3"/>
  <c r="I1092" i="3"/>
  <c r="J1092" i="3"/>
  <c r="K1092" i="3"/>
  <c r="L1092" i="3"/>
  <c r="M1092" i="3"/>
  <c r="D1093" i="3"/>
  <c r="E1093" i="3"/>
  <c r="F1093" i="3"/>
  <c r="G1093" i="3"/>
  <c r="H1093" i="3"/>
  <c r="I1093" i="3"/>
  <c r="J1093" i="3"/>
  <c r="K1093" i="3"/>
  <c r="L1093" i="3"/>
  <c r="M1093" i="3"/>
  <c r="D1094" i="3"/>
  <c r="E1094" i="3"/>
  <c r="F1094" i="3"/>
  <c r="G1094" i="3"/>
  <c r="H1094" i="3"/>
  <c r="I1094" i="3"/>
  <c r="J1094" i="3"/>
  <c r="K1094" i="3"/>
  <c r="L1094" i="3"/>
  <c r="M1094" i="3"/>
  <c r="D1095" i="3"/>
  <c r="E1095" i="3"/>
  <c r="F1095" i="3"/>
  <c r="G1095" i="3"/>
  <c r="H1095" i="3"/>
  <c r="I1095" i="3"/>
  <c r="J1095" i="3"/>
  <c r="K1095" i="3"/>
  <c r="L1095" i="3"/>
  <c r="M1095" i="3"/>
  <c r="D1096" i="3"/>
  <c r="E1096" i="3"/>
  <c r="F1096" i="3"/>
  <c r="G1096" i="3"/>
  <c r="H1096" i="3"/>
  <c r="I1096" i="3"/>
  <c r="J1096" i="3"/>
  <c r="K1096" i="3"/>
  <c r="L1096" i="3"/>
  <c r="M1096" i="3"/>
  <c r="D1097" i="3"/>
  <c r="E1097" i="3"/>
  <c r="F1097" i="3"/>
  <c r="G1097" i="3"/>
  <c r="H1097" i="3"/>
  <c r="I1097" i="3"/>
  <c r="J1097" i="3"/>
  <c r="K1097" i="3"/>
  <c r="L1097" i="3"/>
  <c r="M1097" i="3"/>
  <c r="D1098" i="3"/>
  <c r="E1098" i="3"/>
  <c r="F1098" i="3"/>
  <c r="G1098" i="3"/>
  <c r="H1098" i="3"/>
  <c r="I1098" i="3"/>
  <c r="J1098" i="3"/>
  <c r="K1098" i="3"/>
  <c r="L1098" i="3"/>
  <c r="M1098" i="3"/>
  <c r="D1099" i="3"/>
  <c r="E1099" i="3"/>
  <c r="F1099" i="3"/>
  <c r="G1099" i="3"/>
  <c r="H1099" i="3"/>
  <c r="I1099" i="3"/>
  <c r="J1099" i="3"/>
  <c r="K1099" i="3"/>
  <c r="L1099" i="3"/>
  <c r="M1099" i="3"/>
  <c r="D1100" i="3"/>
  <c r="E1100" i="3"/>
  <c r="F1100" i="3"/>
  <c r="G1100" i="3"/>
  <c r="H1100" i="3"/>
  <c r="I1100" i="3"/>
  <c r="J1100" i="3"/>
  <c r="K1100" i="3"/>
  <c r="L1100" i="3"/>
  <c r="M1100" i="3"/>
  <c r="D1101" i="3"/>
  <c r="E1101" i="3"/>
  <c r="F1101" i="3"/>
  <c r="G1101" i="3"/>
  <c r="H1101" i="3"/>
  <c r="I1101" i="3"/>
  <c r="J1101" i="3"/>
  <c r="K1101" i="3"/>
  <c r="L1101" i="3"/>
  <c r="M1101" i="3"/>
  <c r="D1102" i="3"/>
  <c r="E1102" i="3"/>
  <c r="F1102" i="3"/>
  <c r="G1102" i="3"/>
  <c r="H1102" i="3"/>
  <c r="I1102" i="3"/>
  <c r="J1102" i="3"/>
  <c r="K1102" i="3"/>
  <c r="L1102" i="3"/>
  <c r="M1102" i="3"/>
  <c r="D1103" i="3"/>
  <c r="E1103" i="3"/>
  <c r="F1103" i="3"/>
  <c r="G1103" i="3"/>
  <c r="H1103" i="3"/>
  <c r="I1103" i="3"/>
  <c r="J1103" i="3"/>
  <c r="K1103" i="3"/>
  <c r="L1103" i="3"/>
  <c r="M1103" i="3"/>
  <c r="D1104" i="3"/>
  <c r="E1104" i="3"/>
  <c r="F1104" i="3"/>
  <c r="G1104" i="3"/>
  <c r="H1104" i="3"/>
  <c r="I1104" i="3"/>
  <c r="J1104" i="3"/>
  <c r="K1104" i="3"/>
  <c r="L1104" i="3"/>
  <c r="M1104" i="3"/>
  <c r="D1105" i="3"/>
  <c r="E1105" i="3"/>
  <c r="F1105" i="3"/>
  <c r="G1105" i="3"/>
  <c r="H1105" i="3"/>
  <c r="I1105" i="3"/>
  <c r="J1105" i="3"/>
  <c r="K1105" i="3"/>
  <c r="L1105" i="3"/>
  <c r="M1105" i="3"/>
  <c r="D1106" i="3"/>
  <c r="E1106" i="3"/>
  <c r="F1106" i="3"/>
  <c r="G1106" i="3"/>
  <c r="H1106" i="3"/>
  <c r="I1106" i="3"/>
  <c r="J1106" i="3"/>
  <c r="K1106" i="3"/>
  <c r="L1106" i="3"/>
  <c r="M1106" i="3"/>
  <c r="D1107" i="3"/>
  <c r="E1107" i="3"/>
  <c r="F1107" i="3"/>
  <c r="G1107" i="3"/>
  <c r="H1107" i="3"/>
  <c r="I1107" i="3"/>
  <c r="J1107" i="3"/>
  <c r="K1107" i="3"/>
  <c r="L1107" i="3"/>
  <c r="M1107" i="3"/>
  <c r="D1108" i="3"/>
  <c r="E1108" i="3"/>
  <c r="F1108" i="3"/>
  <c r="G1108" i="3"/>
  <c r="H1108" i="3"/>
  <c r="I1108" i="3"/>
  <c r="J1108" i="3"/>
  <c r="K1108" i="3"/>
  <c r="L1108" i="3"/>
  <c r="M1108" i="3"/>
  <c r="D1109" i="3"/>
  <c r="E1109" i="3"/>
  <c r="F1109" i="3"/>
  <c r="G1109" i="3"/>
  <c r="H1109" i="3"/>
  <c r="I1109" i="3"/>
  <c r="J1109" i="3"/>
  <c r="K1109" i="3"/>
  <c r="L1109" i="3"/>
  <c r="M1109" i="3"/>
  <c r="D1110" i="3"/>
  <c r="E1110" i="3"/>
  <c r="F1110" i="3"/>
  <c r="G1110" i="3"/>
  <c r="H1110" i="3"/>
  <c r="I1110" i="3"/>
  <c r="J1110" i="3"/>
  <c r="K1110" i="3"/>
  <c r="L1110" i="3"/>
  <c r="M1110" i="3"/>
  <c r="D1111" i="3"/>
  <c r="E1111" i="3"/>
  <c r="F1111" i="3"/>
  <c r="G1111" i="3"/>
  <c r="H1111" i="3"/>
  <c r="I1111" i="3"/>
  <c r="J1111" i="3"/>
  <c r="K1111" i="3"/>
  <c r="L1111" i="3"/>
  <c r="M1111" i="3"/>
  <c r="D1112" i="3"/>
  <c r="E1112" i="3"/>
  <c r="F1112" i="3"/>
  <c r="G1112" i="3"/>
  <c r="H1112" i="3"/>
  <c r="I1112" i="3"/>
  <c r="J1112" i="3"/>
  <c r="K1112" i="3"/>
  <c r="L1112" i="3"/>
  <c r="M1112" i="3"/>
  <c r="D1113" i="3"/>
  <c r="E1113" i="3"/>
  <c r="F1113" i="3"/>
  <c r="G1113" i="3"/>
  <c r="H1113" i="3"/>
  <c r="I1113" i="3"/>
  <c r="J1113" i="3"/>
  <c r="K1113" i="3"/>
  <c r="L1113" i="3"/>
  <c r="M1113" i="3"/>
  <c r="D1114" i="3"/>
  <c r="E1114" i="3"/>
  <c r="F1114" i="3"/>
  <c r="G1114" i="3"/>
  <c r="H1114" i="3"/>
  <c r="I1114" i="3"/>
  <c r="J1114" i="3"/>
  <c r="K1114" i="3"/>
  <c r="L1114" i="3"/>
  <c r="M1114" i="3"/>
  <c r="D1115" i="3"/>
  <c r="E1115" i="3"/>
  <c r="F1115" i="3"/>
  <c r="G1115" i="3"/>
  <c r="H1115" i="3"/>
  <c r="I1115" i="3"/>
  <c r="J1115" i="3"/>
  <c r="K1115" i="3"/>
  <c r="L1115" i="3"/>
  <c r="M1115" i="3"/>
  <c r="D1116" i="3"/>
  <c r="E1116" i="3"/>
  <c r="F1116" i="3"/>
  <c r="G1116" i="3"/>
  <c r="H1116" i="3"/>
  <c r="I1116" i="3"/>
  <c r="J1116" i="3"/>
  <c r="K1116" i="3"/>
  <c r="L1116" i="3"/>
  <c r="M1116" i="3"/>
  <c r="D1117" i="3"/>
  <c r="E1117" i="3"/>
  <c r="F1117" i="3"/>
  <c r="G1117" i="3"/>
  <c r="H1117" i="3"/>
  <c r="I1117" i="3"/>
  <c r="J1117" i="3"/>
  <c r="K1117" i="3"/>
  <c r="L1117" i="3"/>
  <c r="M1117" i="3"/>
  <c r="D1118" i="3"/>
  <c r="E1118" i="3"/>
  <c r="F1118" i="3"/>
  <c r="G1118" i="3"/>
  <c r="H1118" i="3"/>
  <c r="I1118" i="3"/>
  <c r="J1118" i="3"/>
  <c r="K1118" i="3"/>
  <c r="L1118" i="3"/>
  <c r="M1118" i="3"/>
  <c r="D1119" i="3"/>
  <c r="E1119" i="3"/>
  <c r="F1119" i="3"/>
  <c r="G1119" i="3"/>
  <c r="H1119" i="3"/>
  <c r="I1119" i="3"/>
  <c r="J1119" i="3"/>
  <c r="K1119" i="3"/>
  <c r="L1119" i="3"/>
  <c r="M1119" i="3"/>
  <c r="D1120" i="3"/>
  <c r="E1120" i="3"/>
  <c r="F1120" i="3"/>
  <c r="G1120" i="3"/>
  <c r="H1120" i="3"/>
  <c r="I1120" i="3"/>
  <c r="J1120" i="3"/>
  <c r="K1120" i="3"/>
  <c r="L1120" i="3"/>
  <c r="M1120" i="3"/>
  <c r="D1121" i="3"/>
  <c r="E1121" i="3"/>
  <c r="F1121" i="3"/>
  <c r="G1121" i="3"/>
  <c r="H1121" i="3"/>
  <c r="I1121" i="3"/>
  <c r="J1121" i="3"/>
  <c r="K1121" i="3"/>
  <c r="L1121" i="3"/>
  <c r="M1121" i="3"/>
  <c r="D1122" i="3"/>
  <c r="E1122" i="3"/>
  <c r="F1122" i="3"/>
  <c r="G1122" i="3"/>
  <c r="H1122" i="3"/>
  <c r="I1122" i="3"/>
  <c r="J1122" i="3"/>
  <c r="K1122" i="3"/>
  <c r="L1122" i="3"/>
  <c r="M1122" i="3"/>
  <c r="D1123" i="3"/>
  <c r="E1123" i="3"/>
  <c r="F1123" i="3"/>
  <c r="G1123" i="3"/>
  <c r="H1123" i="3"/>
  <c r="I1123" i="3"/>
  <c r="J1123" i="3"/>
  <c r="K1123" i="3"/>
  <c r="L1123" i="3"/>
  <c r="M1123" i="3"/>
  <c r="D1124" i="3"/>
  <c r="E1124" i="3"/>
  <c r="F1124" i="3"/>
  <c r="G1124" i="3"/>
  <c r="H1124" i="3"/>
  <c r="I1124" i="3"/>
  <c r="J1124" i="3"/>
  <c r="K1124" i="3"/>
  <c r="L1124" i="3"/>
  <c r="M1124" i="3"/>
  <c r="D1125" i="3"/>
  <c r="E1125" i="3"/>
  <c r="F1125" i="3"/>
  <c r="G1125" i="3"/>
  <c r="H1125" i="3"/>
  <c r="I1125" i="3"/>
  <c r="J1125" i="3"/>
  <c r="K1125" i="3"/>
  <c r="L1125" i="3"/>
  <c r="M1125" i="3"/>
  <c r="D1126" i="3"/>
  <c r="E1126" i="3"/>
  <c r="F1126" i="3"/>
  <c r="G1126" i="3"/>
  <c r="H1126" i="3"/>
  <c r="I1126" i="3"/>
  <c r="J1126" i="3"/>
  <c r="K1126" i="3"/>
  <c r="L1126" i="3"/>
  <c r="M1126" i="3"/>
  <c r="D1127" i="3"/>
  <c r="E1127" i="3"/>
  <c r="F1127" i="3"/>
  <c r="G1127" i="3"/>
  <c r="H1127" i="3"/>
  <c r="I1127" i="3"/>
  <c r="J1127" i="3"/>
  <c r="K1127" i="3"/>
  <c r="L1127" i="3"/>
  <c r="M1127" i="3"/>
  <c r="D1128" i="3"/>
  <c r="E1128" i="3"/>
  <c r="F1128" i="3"/>
  <c r="G1128" i="3"/>
  <c r="H1128" i="3"/>
  <c r="I1128" i="3"/>
  <c r="J1128" i="3"/>
  <c r="K1128" i="3"/>
  <c r="L1128" i="3"/>
  <c r="M1128" i="3"/>
  <c r="D1129" i="3"/>
  <c r="E1129" i="3"/>
  <c r="F1129" i="3"/>
  <c r="G1129" i="3"/>
  <c r="H1129" i="3"/>
  <c r="I1129" i="3"/>
  <c r="J1129" i="3"/>
  <c r="K1129" i="3"/>
  <c r="L1129" i="3"/>
  <c r="M1129" i="3"/>
  <c r="D1130" i="3"/>
  <c r="E1130" i="3"/>
  <c r="F1130" i="3"/>
  <c r="G1130" i="3"/>
  <c r="H1130" i="3"/>
  <c r="I1130" i="3"/>
  <c r="J1130" i="3"/>
  <c r="K1130" i="3"/>
  <c r="L1130" i="3"/>
  <c r="M1130" i="3"/>
  <c r="D1131" i="3"/>
  <c r="E1131" i="3"/>
  <c r="F1131" i="3"/>
  <c r="G1131" i="3"/>
  <c r="H1131" i="3"/>
  <c r="I1131" i="3"/>
  <c r="J1131" i="3"/>
  <c r="K1131" i="3"/>
  <c r="L1131" i="3"/>
  <c r="M1131" i="3"/>
  <c r="D1132" i="3"/>
  <c r="E1132" i="3"/>
  <c r="F1132" i="3"/>
  <c r="G1132" i="3"/>
  <c r="H1132" i="3"/>
  <c r="I1132" i="3"/>
  <c r="J1132" i="3"/>
  <c r="K1132" i="3"/>
  <c r="L1132" i="3"/>
  <c r="M1132" i="3"/>
  <c r="D1133" i="3"/>
  <c r="E1133" i="3"/>
  <c r="F1133" i="3"/>
  <c r="G1133" i="3"/>
  <c r="H1133" i="3"/>
  <c r="I1133" i="3"/>
  <c r="J1133" i="3"/>
  <c r="K1133" i="3"/>
  <c r="L1133" i="3"/>
  <c r="M1133" i="3"/>
  <c r="D1134" i="3"/>
  <c r="E1134" i="3"/>
  <c r="F1134" i="3"/>
  <c r="G1134" i="3"/>
  <c r="H1134" i="3"/>
  <c r="I1134" i="3"/>
  <c r="J1134" i="3"/>
  <c r="K1134" i="3"/>
  <c r="L1134" i="3"/>
  <c r="M1134" i="3"/>
  <c r="D1135" i="3"/>
  <c r="E1135" i="3"/>
  <c r="F1135" i="3"/>
  <c r="G1135" i="3"/>
  <c r="H1135" i="3"/>
  <c r="I1135" i="3"/>
  <c r="J1135" i="3"/>
  <c r="K1135" i="3"/>
  <c r="L1135" i="3"/>
  <c r="M1135" i="3"/>
  <c r="D1136" i="3"/>
  <c r="E1136" i="3"/>
  <c r="F1136" i="3"/>
  <c r="G1136" i="3"/>
  <c r="H1136" i="3"/>
  <c r="I1136" i="3"/>
  <c r="J1136" i="3"/>
  <c r="K1136" i="3"/>
  <c r="L1136" i="3"/>
  <c r="M1136" i="3"/>
  <c r="D1137" i="3"/>
  <c r="E1137" i="3"/>
  <c r="F1137" i="3"/>
  <c r="G1137" i="3"/>
  <c r="H1137" i="3"/>
  <c r="I1137" i="3"/>
  <c r="J1137" i="3"/>
  <c r="K1137" i="3"/>
  <c r="L1137" i="3"/>
  <c r="M1137" i="3"/>
  <c r="D1138" i="3"/>
  <c r="E1138" i="3"/>
  <c r="F1138" i="3"/>
  <c r="G1138" i="3"/>
  <c r="H1138" i="3"/>
  <c r="I1138" i="3"/>
  <c r="J1138" i="3"/>
  <c r="K1138" i="3"/>
  <c r="L1138" i="3"/>
  <c r="M1138" i="3"/>
  <c r="D1139" i="3"/>
  <c r="E1139" i="3"/>
  <c r="F1139" i="3"/>
  <c r="G1139" i="3"/>
  <c r="H1139" i="3"/>
  <c r="I1139" i="3"/>
  <c r="J1139" i="3"/>
  <c r="K1139" i="3"/>
  <c r="L1139" i="3"/>
  <c r="M1139" i="3"/>
  <c r="D1140" i="3"/>
  <c r="E1140" i="3"/>
  <c r="F1140" i="3"/>
  <c r="G1140" i="3"/>
  <c r="H1140" i="3"/>
  <c r="I1140" i="3"/>
  <c r="J1140" i="3"/>
  <c r="K1140" i="3"/>
  <c r="L1140" i="3"/>
  <c r="M1140" i="3"/>
  <c r="D1141" i="3"/>
  <c r="E1141" i="3"/>
  <c r="F1141" i="3"/>
  <c r="G1141" i="3"/>
  <c r="H1141" i="3"/>
  <c r="I1141" i="3"/>
  <c r="J1141" i="3"/>
  <c r="K1141" i="3"/>
  <c r="L1141" i="3"/>
  <c r="M1141" i="3"/>
  <c r="D1142" i="3"/>
  <c r="E1142" i="3"/>
  <c r="F1142" i="3"/>
  <c r="G1142" i="3"/>
  <c r="H1142" i="3"/>
  <c r="I1142" i="3"/>
  <c r="J1142" i="3"/>
  <c r="K1142" i="3"/>
  <c r="L1142" i="3"/>
  <c r="M1142" i="3"/>
  <c r="D1143" i="3"/>
  <c r="E1143" i="3"/>
  <c r="F1143" i="3"/>
  <c r="G1143" i="3"/>
  <c r="H1143" i="3"/>
  <c r="I1143" i="3"/>
  <c r="J1143" i="3"/>
  <c r="K1143" i="3"/>
  <c r="L1143" i="3"/>
  <c r="M1143" i="3"/>
  <c r="D1144" i="3"/>
  <c r="E1144" i="3"/>
  <c r="F1144" i="3"/>
  <c r="G1144" i="3"/>
  <c r="H1144" i="3"/>
  <c r="I1144" i="3"/>
  <c r="J1144" i="3"/>
  <c r="K1144" i="3"/>
  <c r="L1144" i="3"/>
  <c r="M1144" i="3"/>
  <c r="D1145" i="3"/>
  <c r="E1145" i="3"/>
  <c r="F1145" i="3"/>
  <c r="G1145" i="3"/>
  <c r="H1145" i="3"/>
  <c r="I1145" i="3"/>
  <c r="J1145" i="3"/>
  <c r="K1145" i="3"/>
  <c r="L1145" i="3"/>
  <c r="M1145" i="3"/>
  <c r="D1146" i="3"/>
  <c r="E1146" i="3"/>
  <c r="F1146" i="3"/>
  <c r="G1146" i="3"/>
  <c r="H1146" i="3"/>
  <c r="I1146" i="3"/>
  <c r="J1146" i="3"/>
  <c r="K1146" i="3"/>
  <c r="L1146" i="3"/>
  <c r="M1146" i="3"/>
  <c r="D1147" i="3"/>
  <c r="E1147" i="3"/>
  <c r="F1147" i="3"/>
  <c r="G1147" i="3"/>
  <c r="H1147" i="3"/>
  <c r="I1147" i="3"/>
  <c r="J1147" i="3"/>
  <c r="K1147" i="3"/>
  <c r="L1147" i="3"/>
  <c r="M1147" i="3"/>
  <c r="D1148" i="3"/>
  <c r="E1148" i="3"/>
  <c r="F1148" i="3"/>
  <c r="G1148" i="3"/>
  <c r="H1148" i="3"/>
  <c r="I1148" i="3"/>
  <c r="J1148" i="3"/>
  <c r="K1148" i="3"/>
  <c r="L1148" i="3"/>
  <c r="M1148" i="3"/>
  <c r="D1149" i="3"/>
  <c r="E1149" i="3"/>
  <c r="F1149" i="3"/>
  <c r="G1149" i="3"/>
  <c r="H1149" i="3"/>
  <c r="I1149" i="3"/>
  <c r="J1149" i="3"/>
  <c r="K1149" i="3"/>
  <c r="L1149" i="3"/>
  <c r="M1149" i="3"/>
  <c r="D1150" i="3"/>
  <c r="E1150" i="3"/>
  <c r="F1150" i="3"/>
  <c r="G1150" i="3"/>
  <c r="H1150" i="3"/>
  <c r="I1150" i="3"/>
  <c r="J1150" i="3"/>
  <c r="K1150" i="3"/>
  <c r="L1150" i="3"/>
  <c r="M1150" i="3"/>
  <c r="D1151" i="3"/>
  <c r="E1151" i="3"/>
  <c r="F1151" i="3"/>
  <c r="G1151" i="3"/>
  <c r="H1151" i="3"/>
  <c r="I1151" i="3"/>
  <c r="J1151" i="3"/>
  <c r="K1151" i="3"/>
  <c r="L1151" i="3"/>
  <c r="M1151" i="3"/>
  <c r="D1152" i="3"/>
  <c r="E1152" i="3"/>
  <c r="F1152" i="3"/>
  <c r="G1152" i="3"/>
  <c r="H1152" i="3"/>
  <c r="I1152" i="3"/>
  <c r="J1152" i="3"/>
  <c r="K1152" i="3"/>
  <c r="L1152" i="3"/>
  <c r="M1152" i="3"/>
  <c r="D1153" i="3"/>
  <c r="E1153" i="3"/>
  <c r="F1153" i="3"/>
  <c r="G1153" i="3"/>
  <c r="H1153" i="3"/>
  <c r="I1153" i="3"/>
  <c r="J1153" i="3"/>
  <c r="K1153" i="3"/>
  <c r="L1153" i="3"/>
  <c r="M1153" i="3"/>
  <c r="D1154" i="3"/>
  <c r="E1154" i="3"/>
  <c r="F1154" i="3"/>
  <c r="G1154" i="3"/>
  <c r="H1154" i="3"/>
  <c r="I1154" i="3"/>
  <c r="J1154" i="3"/>
  <c r="K1154" i="3"/>
  <c r="L1154" i="3"/>
  <c r="M1154" i="3"/>
  <c r="D1155" i="3"/>
  <c r="E1155" i="3"/>
  <c r="F1155" i="3"/>
  <c r="G1155" i="3"/>
  <c r="H1155" i="3"/>
  <c r="I1155" i="3"/>
  <c r="J1155" i="3"/>
  <c r="K1155" i="3"/>
  <c r="L1155" i="3"/>
  <c r="M1155" i="3"/>
  <c r="D1156" i="3"/>
  <c r="E1156" i="3"/>
  <c r="F1156" i="3"/>
  <c r="G1156" i="3"/>
  <c r="H1156" i="3"/>
  <c r="I1156" i="3"/>
  <c r="J1156" i="3"/>
  <c r="K1156" i="3"/>
  <c r="L1156" i="3"/>
  <c r="M1156" i="3"/>
  <c r="D1157" i="3"/>
  <c r="E1157" i="3"/>
  <c r="F1157" i="3"/>
  <c r="G1157" i="3"/>
  <c r="H1157" i="3"/>
  <c r="I1157" i="3"/>
  <c r="J1157" i="3"/>
  <c r="K1157" i="3"/>
  <c r="L1157" i="3"/>
  <c r="M1157" i="3"/>
  <c r="D1158" i="3"/>
  <c r="E1158" i="3"/>
  <c r="F1158" i="3"/>
  <c r="G1158" i="3"/>
  <c r="H1158" i="3"/>
  <c r="I1158" i="3"/>
  <c r="J1158" i="3"/>
  <c r="K1158" i="3"/>
  <c r="L1158" i="3"/>
  <c r="M1158" i="3"/>
  <c r="D1159" i="3"/>
  <c r="E1159" i="3"/>
  <c r="F1159" i="3"/>
  <c r="G1159" i="3"/>
  <c r="H1159" i="3"/>
  <c r="I1159" i="3"/>
  <c r="J1159" i="3"/>
  <c r="K1159" i="3"/>
  <c r="L1159" i="3"/>
  <c r="M1159" i="3"/>
  <c r="D1160" i="3"/>
  <c r="E1160" i="3"/>
  <c r="F1160" i="3"/>
  <c r="G1160" i="3"/>
  <c r="H1160" i="3"/>
  <c r="I1160" i="3"/>
  <c r="J1160" i="3"/>
  <c r="K1160" i="3"/>
  <c r="L1160" i="3"/>
  <c r="M1160" i="3"/>
  <c r="D1161" i="3"/>
  <c r="E1161" i="3"/>
  <c r="F1161" i="3"/>
  <c r="G1161" i="3"/>
  <c r="H1161" i="3"/>
  <c r="I1161" i="3"/>
  <c r="J1161" i="3"/>
  <c r="K1161" i="3"/>
  <c r="L1161" i="3"/>
  <c r="M1161" i="3"/>
  <c r="D1162" i="3"/>
  <c r="E1162" i="3"/>
  <c r="F1162" i="3"/>
  <c r="G1162" i="3"/>
  <c r="H1162" i="3"/>
  <c r="I1162" i="3"/>
  <c r="J1162" i="3"/>
  <c r="K1162" i="3"/>
  <c r="L1162" i="3"/>
  <c r="M1162" i="3"/>
  <c r="D1163" i="3"/>
  <c r="E1163" i="3"/>
  <c r="F1163" i="3"/>
  <c r="G1163" i="3"/>
  <c r="H1163" i="3"/>
  <c r="I1163" i="3"/>
  <c r="J1163" i="3"/>
  <c r="K1163" i="3"/>
  <c r="L1163" i="3"/>
  <c r="M1163" i="3"/>
  <c r="D1164" i="3"/>
  <c r="E1164" i="3"/>
  <c r="F1164" i="3"/>
  <c r="G1164" i="3"/>
  <c r="H1164" i="3"/>
  <c r="I1164" i="3"/>
  <c r="J1164" i="3"/>
  <c r="K1164" i="3"/>
  <c r="L1164" i="3"/>
  <c r="M1164" i="3"/>
  <c r="D1165" i="3"/>
  <c r="E1165" i="3"/>
  <c r="F1165" i="3"/>
  <c r="G1165" i="3"/>
  <c r="H1165" i="3"/>
  <c r="I1165" i="3"/>
  <c r="J1165" i="3"/>
  <c r="K1165" i="3"/>
  <c r="L1165" i="3"/>
  <c r="M1165" i="3"/>
  <c r="D1166" i="3"/>
  <c r="E1166" i="3"/>
  <c r="F1166" i="3"/>
  <c r="G1166" i="3"/>
  <c r="H1166" i="3"/>
  <c r="I1166" i="3"/>
  <c r="J1166" i="3"/>
  <c r="K1166" i="3"/>
  <c r="L1166" i="3"/>
  <c r="M1166" i="3"/>
  <c r="D1167" i="3"/>
  <c r="E1167" i="3"/>
  <c r="F1167" i="3"/>
  <c r="G1167" i="3"/>
  <c r="H1167" i="3"/>
  <c r="I1167" i="3"/>
  <c r="J1167" i="3"/>
  <c r="K1167" i="3"/>
  <c r="L1167" i="3"/>
  <c r="M1167" i="3"/>
  <c r="D1168" i="3"/>
  <c r="E1168" i="3"/>
  <c r="F1168" i="3"/>
  <c r="G1168" i="3"/>
  <c r="H1168" i="3"/>
  <c r="I1168" i="3"/>
  <c r="J1168" i="3"/>
  <c r="K1168" i="3"/>
  <c r="L1168" i="3"/>
  <c r="M1168" i="3"/>
  <c r="D1169" i="3"/>
  <c r="E1169" i="3"/>
  <c r="F1169" i="3"/>
  <c r="G1169" i="3"/>
  <c r="H1169" i="3"/>
  <c r="I1169" i="3"/>
  <c r="J1169" i="3"/>
  <c r="K1169" i="3"/>
  <c r="L1169" i="3"/>
  <c r="M1169" i="3"/>
  <c r="D1170" i="3"/>
  <c r="E1170" i="3"/>
  <c r="F1170" i="3"/>
  <c r="G1170" i="3"/>
  <c r="H1170" i="3"/>
  <c r="I1170" i="3"/>
  <c r="J1170" i="3"/>
  <c r="K1170" i="3"/>
  <c r="L1170" i="3"/>
  <c r="M1170" i="3"/>
  <c r="D1171" i="3"/>
  <c r="E1171" i="3"/>
  <c r="F1171" i="3"/>
  <c r="G1171" i="3"/>
  <c r="H1171" i="3"/>
  <c r="I1171" i="3"/>
  <c r="J1171" i="3"/>
  <c r="K1171" i="3"/>
  <c r="L1171" i="3"/>
  <c r="M1171" i="3"/>
  <c r="D1172" i="3"/>
  <c r="E1172" i="3"/>
  <c r="F1172" i="3"/>
  <c r="G1172" i="3"/>
  <c r="H1172" i="3"/>
  <c r="I1172" i="3"/>
  <c r="J1172" i="3"/>
  <c r="K1172" i="3"/>
  <c r="L1172" i="3"/>
  <c r="M1172" i="3"/>
  <c r="D1173" i="3"/>
  <c r="E1173" i="3"/>
  <c r="F1173" i="3"/>
  <c r="G1173" i="3"/>
  <c r="H1173" i="3"/>
  <c r="I1173" i="3"/>
  <c r="J1173" i="3"/>
  <c r="K1173" i="3"/>
  <c r="L1173" i="3"/>
  <c r="M1173" i="3"/>
  <c r="D1174" i="3"/>
  <c r="E1174" i="3"/>
  <c r="F1174" i="3"/>
  <c r="G1174" i="3"/>
  <c r="H1174" i="3"/>
  <c r="I1174" i="3"/>
  <c r="J1174" i="3"/>
  <c r="K1174" i="3"/>
  <c r="L1174" i="3"/>
  <c r="M1174" i="3"/>
  <c r="D1175" i="3"/>
  <c r="E1175" i="3"/>
  <c r="F1175" i="3"/>
  <c r="G1175" i="3"/>
  <c r="H1175" i="3"/>
  <c r="I1175" i="3"/>
  <c r="J1175" i="3"/>
  <c r="K1175" i="3"/>
  <c r="L1175" i="3"/>
  <c r="M1175" i="3"/>
  <c r="D1176" i="3"/>
  <c r="E1176" i="3"/>
  <c r="F1176" i="3"/>
  <c r="G1176" i="3"/>
  <c r="H1176" i="3"/>
  <c r="I1176" i="3"/>
  <c r="J1176" i="3"/>
  <c r="K1176" i="3"/>
  <c r="L1176" i="3"/>
  <c r="M1176" i="3"/>
  <c r="D1177" i="3"/>
  <c r="E1177" i="3"/>
  <c r="F1177" i="3"/>
  <c r="G1177" i="3"/>
  <c r="H1177" i="3"/>
  <c r="I1177" i="3"/>
  <c r="J1177" i="3"/>
  <c r="K1177" i="3"/>
  <c r="L1177" i="3"/>
  <c r="M1177" i="3"/>
  <c r="D1178" i="3"/>
  <c r="E1178" i="3"/>
  <c r="F1178" i="3"/>
  <c r="G1178" i="3"/>
  <c r="H1178" i="3"/>
  <c r="I1178" i="3"/>
  <c r="J1178" i="3"/>
  <c r="K1178" i="3"/>
  <c r="L1178" i="3"/>
  <c r="M1178" i="3"/>
  <c r="D1179" i="3"/>
  <c r="E1179" i="3"/>
  <c r="F1179" i="3"/>
  <c r="G1179" i="3"/>
  <c r="H1179" i="3"/>
  <c r="I1179" i="3"/>
  <c r="J1179" i="3"/>
  <c r="K1179" i="3"/>
  <c r="L1179" i="3"/>
  <c r="M1179" i="3"/>
  <c r="D1180" i="3"/>
  <c r="E1180" i="3"/>
  <c r="F1180" i="3"/>
  <c r="G1180" i="3"/>
  <c r="H1180" i="3"/>
  <c r="I1180" i="3"/>
  <c r="J1180" i="3"/>
  <c r="K1180" i="3"/>
  <c r="L1180" i="3"/>
  <c r="M1180" i="3"/>
  <c r="D1181" i="3"/>
  <c r="E1181" i="3"/>
  <c r="F1181" i="3"/>
  <c r="G1181" i="3"/>
  <c r="H1181" i="3"/>
  <c r="I1181" i="3"/>
  <c r="J1181" i="3"/>
  <c r="K1181" i="3"/>
  <c r="L1181" i="3"/>
  <c r="M1181" i="3"/>
  <c r="D1182" i="3"/>
  <c r="E1182" i="3"/>
  <c r="F1182" i="3"/>
  <c r="G1182" i="3"/>
  <c r="H1182" i="3"/>
  <c r="I1182" i="3"/>
  <c r="J1182" i="3"/>
  <c r="K1182" i="3"/>
  <c r="L1182" i="3"/>
  <c r="M1182" i="3"/>
  <c r="D1183" i="3"/>
  <c r="E1183" i="3"/>
  <c r="F1183" i="3"/>
  <c r="G1183" i="3"/>
  <c r="H1183" i="3"/>
  <c r="I1183" i="3"/>
  <c r="J1183" i="3"/>
  <c r="K1183" i="3"/>
  <c r="L1183" i="3"/>
  <c r="M1183" i="3"/>
  <c r="D1184" i="3"/>
  <c r="E1184" i="3"/>
  <c r="F1184" i="3"/>
  <c r="G1184" i="3"/>
  <c r="H1184" i="3"/>
  <c r="I1184" i="3"/>
  <c r="J1184" i="3"/>
  <c r="K1184" i="3"/>
  <c r="L1184" i="3"/>
  <c r="M1184" i="3"/>
  <c r="D1185" i="3"/>
  <c r="E1185" i="3"/>
  <c r="F1185" i="3"/>
  <c r="G1185" i="3"/>
  <c r="H1185" i="3"/>
  <c r="I1185" i="3"/>
  <c r="J1185" i="3"/>
  <c r="K1185" i="3"/>
  <c r="L1185" i="3"/>
  <c r="M1185" i="3"/>
  <c r="D1186" i="3"/>
  <c r="E1186" i="3"/>
  <c r="F1186" i="3"/>
  <c r="G1186" i="3"/>
  <c r="H1186" i="3"/>
  <c r="I1186" i="3"/>
  <c r="J1186" i="3"/>
  <c r="K1186" i="3"/>
  <c r="L1186" i="3"/>
  <c r="M1186" i="3"/>
  <c r="D1187" i="3"/>
  <c r="E1187" i="3"/>
  <c r="F1187" i="3"/>
  <c r="G1187" i="3"/>
  <c r="H1187" i="3"/>
  <c r="I1187" i="3"/>
  <c r="J1187" i="3"/>
  <c r="K1187" i="3"/>
  <c r="L1187" i="3"/>
  <c r="M1187" i="3"/>
  <c r="D1188" i="3"/>
  <c r="E1188" i="3"/>
  <c r="F1188" i="3"/>
  <c r="G1188" i="3"/>
  <c r="H1188" i="3"/>
  <c r="I1188" i="3"/>
  <c r="J1188" i="3"/>
  <c r="K1188" i="3"/>
  <c r="L1188" i="3"/>
  <c r="M1188" i="3"/>
  <c r="D1189" i="3"/>
  <c r="E1189" i="3"/>
  <c r="F1189" i="3"/>
  <c r="G1189" i="3"/>
  <c r="H1189" i="3"/>
  <c r="I1189" i="3"/>
  <c r="J1189" i="3"/>
  <c r="K1189" i="3"/>
  <c r="L1189" i="3"/>
  <c r="M1189" i="3"/>
  <c r="D1190" i="3"/>
  <c r="E1190" i="3"/>
  <c r="F1190" i="3"/>
  <c r="G1190" i="3"/>
  <c r="H1190" i="3"/>
  <c r="I1190" i="3"/>
  <c r="J1190" i="3"/>
  <c r="K1190" i="3"/>
  <c r="L1190" i="3"/>
  <c r="M1190" i="3"/>
  <c r="D1191" i="3"/>
  <c r="E1191" i="3"/>
  <c r="F1191" i="3"/>
  <c r="G1191" i="3"/>
  <c r="H1191" i="3"/>
  <c r="I1191" i="3"/>
  <c r="J1191" i="3"/>
  <c r="K1191" i="3"/>
  <c r="L1191" i="3"/>
  <c r="M1191" i="3"/>
  <c r="D1192" i="3"/>
  <c r="E1192" i="3"/>
  <c r="F1192" i="3"/>
  <c r="G1192" i="3"/>
  <c r="H1192" i="3"/>
  <c r="I1192" i="3"/>
  <c r="J1192" i="3"/>
  <c r="K1192" i="3"/>
  <c r="L1192" i="3"/>
  <c r="M1192" i="3"/>
  <c r="D1193" i="3"/>
  <c r="E1193" i="3"/>
  <c r="F1193" i="3"/>
  <c r="G1193" i="3"/>
  <c r="H1193" i="3"/>
  <c r="I1193" i="3"/>
  <c r="J1193" i="3"/>
  <c r="K1193" i="3"/>
  <c r="L1193" i="3"/>
  <c r="M1193" i="3"/>
  <c r="D1194" i="3"/>
  <c r="E1194" i="3"/>
  <c r="F1194" i="3"/>
  <c r="G1194" i="3"/>
  <c r="H1194" i="3"/>
  <c r="I1194" i="3"/>
  <c r="J1194" i="3"/>
  <c r="K1194" i="3"/>
  <c r="L1194" i="3"/>
  <c r="M1194" i="3"/>
  <c r="D1195" i="3"/>
  <c r="E1195" i="3"/>
  <c r="F1195" i="3"/>
  <c r="G1195" i="3"/>
  <c r="H1195" i="3"/>
  <c r="I1195" i="3"/>
  <c r="J1195" i="3"/>
  <c r="K1195" i="3"/>
  <c r="L1195" i="3"/>
  <c r="M1195" i="3"/>
  <c r="D1196" i="3"/>
  <c r="E1196" i="3"/>
  <c r="F1196" i="3"/>
  <c r="G1196" i="3"/>
  <c r="H1196" i="3"/>
  <c r="I1196" i="3"/>
  <c r="J1196" i="3"/>
  <c r="K1196" i="3"/>
  <c r="L1196" i="3"/>
  <c r="M1196" i="3"/>
  <c r="D1197" i="3"/>
  <c r="E1197" i="3"/>
  <c r="F1197" i="3"/>
  <c r="G1197" i="3"/>
  <c r="H1197" i="3"/>
  <c r="I1197" i="3"/>
  <c r="J1197" i="3"/>
  <c r="K1197" i="3"/>
  <c r="L1197" i="3"/>
  <c r="M1197" i="3"/>
  <c r="D1198" i="3"/>
  <c r="E1198" i="3"/>
  <c r="F1198" i="3"/>
  <c r="G1198" i="3"/>
  <c r="H1198" i="3"/>
  <c r="I1198" i="3"/>
  <c r="J1198" i="3"/>
  <c r="K1198" i="3"/>
  <c r="L1198" i="3"/>
  <c r="M1198" i="3"/>
  <c r="D1199" i="3"/>
  <c r="E1199" i="3"/>
  <c r="F1199" i="3"/>
  <c r="G1199" i="3"/>
  <c r="H1199" i="3"/>
  <c r="I1199" i="3"/>
  <c r="J1199" i="3"/>
  <c r="K1199" i="3"/>
  <c r="L1199" i="3"/>
  <c r="M1199" i="3"/>
  <c r="D1200" i="3"/>
  <c r="E1200" i="3"/>
  <c r="F1200" i="3"/>
  <c r="G1200" i="3"/>
  <c r="H1200" i="3"/>
  <c r="I1200" i="3"/>
  <c r="J1200" i="3"/>
  <c r="K1200" i="3"/>
  <c r="L1200" i="3"/>
  <c r="M1200" i="3"/>
  <c r="D1201" i="3"/>
  <c r="E1201" i="3"/>
  <c r="F1201" i="3"/>
  <c r="G1201" i="3"/>
  <c r="H1201" i="3"/>
  <c r="I1201" i="3"/>
  <c r="J1201" i="3"/>
  <c r="K1201" i="3"/>
  <c r="L1201" i="3"/>
  <c r="M1201" i="3"/>
  <c r="D1202" i="3"/>
  <c r="E1202" i="3"/>
  <c r="F1202" i="3"/>
  <c r="G1202" i="3"/>
  <c r="H1202" i="3"/>
  <c r="I1202" i="3"/>
  <c r="J1202" i="3"/>
  <c r="K1202" i="3"/>
  <c r="L1202" i="3"/>
  <c r="M1202" i="3"/>
  <c r="D1203" i="3"/>
  <c r="E1203" i="3"/>
  <c r="F1203" i="3"/>
  <c r="G1203" i="3"/>
  <c r="H1203" i="3"/>
  <c r="I1203" i="3"/>
  <c r="J1203" i="3"/>
  <c r="K1203" i="3"/>
  <c r="L1203" i="3"/>
  <c r="M1203" i="3"/>
  <c r="D1204" i="3"/>
  <c r="E1204" i="3"/>
  <c r="F1204" i="3"/>
  <c r="G1204" i="3"/>
  <c r="H1204" i="3"/>
  <c r="I1204" i="3"/>
  <c r="J1204" i="3"/>
  <c r="K1204" i="3"/>
  <c r="L1204" i="3"/>
  <c r="M1204" i="3"/>
  <c r="D1205" i="3"/>
  <c r="E1205" i="3"/>
  <c r="F1205" i="3"/>
  <c r="G1205" i="3"/>
  <c r="H1205" i="3"/>
  <c r="I1205" i="3"/>
  <c r="J1205" i="3"/>
  <c r="K1205" i="3"/>
  <c r="L1205" i="3"/>
  <c r="M1205" i="3"/>
  <c r="D1206" i="3"/>
  <c r="E1206" i="3"/>
  <c r="F1206" i="3"/>
  <c r="G1206" i="3"/>
  <c r="H1206" i="3"/>
  <c r="I1206" i="3"/>
  <c r="J1206" i="3"/>
  <c r="K1206" i="3"/>
  <c r="L1206" i="3"/>
  <c r="M1206" i="3"/>
  <c r="D1207" i="3"/>
  <c r="E1207" i="3"/>
  <c r="F1207" i="3"/>
  <c r="G1207" i="3"/>
  <c r="H1207" i="3"/>
  <c r="I1207" i="3"/>
  <c r="J1207" i="3"/>
  <c r="K1207" i="3"/>
  <c r="L1207" i="3"/>
  <c r="M1207" i="3"/>
  <c r="D1208" i="3"/>
  <c r="E1208" i="3"/>
  <c r="F1208" i="3"/>
  <c r="G1208" i="3"/>
  <c r="H1208" i="3"/>
  <c r="I1208" i="3"/>
  <c r="J1208" i="3"/>
  <c r="K1208" i="3"/>
  <c r="L1208" i="3"/>
  <c r="M1208" i="3"/>
  <c r="D1209" i="3"/>
  <c r="E1209" i="3"/>
  <c r="F1209" i="3"/>
  <c r="G1209" i="3"/>
  <c r="H1209" i="3"/>
  <c r="I1209" i="3"/>
  <c r="J1209" i="3"/>
  <c r="K1209" i="3"/>
  <c r="L1209" i="3"/>
  <c r="M1209" i="3"/>
  <c r="D1210" i="3"/>
  <c r="E1210" i="3"/>
  <c r="F1210" i="3"/>
  <c r="G1210" i="3"/>
  <c r="H1210" i="3"/>
  <c r="I1210" i="3"/>
  <c r="J1210" i="3"/>
  <c r="K1210" i="3"/>
  <c r="L1210" i="3"/>
  <c r="M1210" i="3"/>
  <c r="D1211" i="3"/>
  <c r="E1211" i="3"/>
  <c r="F1211" i="3"/>
  <c r="G1211" i="3"/>
  <c r="H1211" i="3"/>
  <c r="I1211" i="3"/>
  <c r="J1211" i="3"/>
  <c r="K1211" i="3"/>
  <c r="L1211" i="3"/>
  <c r="M1211" i="3"/>
  <c r="D1212" i="3"/>
  <c r="E1212" i="3"/>
  <c r="F1212" i="3"/>
  <c r="G1212" i="3"/>
  <c r="H1212" i="3"/>
  <c r="I1212" i="3"/>
  <c r="J1212" i="3"/>
  <c r="K1212" i="3"/>
  <c r="L1212" i="3"/>
  <c r="M1212" i="3"/>
  <c r="D1213" i="3"/>
  <c r="E1213" i="3"/>
  <c r="F1213" i="3"/>
  <c r="G1213" i="3"/>
  <c r="H1213" i="3"/>
  <c r="I1213" i="3"/>
  <c r="J1213" i="3"/>
  <c r="K1213" i="3"/>
  <c r="L1213" i="3"/>
  <c r="M1213" i="3"/>
  <c r="D1214" i="3"/>
  <c r="E1214" i="3"/>
  <c r="F1214" i="3"/>
  <c r="G1214" i="3"/>
  <c r="H1214" i="3"/>
  <c r="I1214" i="3"/>
  <c r="J1214" i="3"/>
  <c r="K1214" i="3"/>
  <c r="L1214" i="3"/>
  <c r="M1214" i="3"/>
  <c r="D1215" i="3"/>
  <c r="E1215" i="3"/>
  <c r="F1215" i="3"/>
  <c r="G1215" i="3"/>
  <c r="H1215" i="3"/>
  <c r="I1215" i="3"/>
  <c r="J1215" i="3"/>
  <c r="K1215" i="3"/>
  <c r="L1215" i="3"/>
  <c r="M1215" i="3"/>
  <c r="D1216" i="3"/>
  <c r="E1216" i="3"/>
  <c r="F1216" i="3"/>
  <c r="G1216" i="3"/>
  <c r="H1216" i="3"/>
  <c r="I1216" i="3"/>
  <c r="J1216" i="3"/>
  <c r="K1216" i="3"/>
  <c r="L1216" i="3"/>
  <c r="M1216" i="3"/>
  <c r="D1217" i="3"/>
  <c r="E1217" i="3"/>
  <c r="F1217" i="3"/>
  <c r="G1217" i="3"/>
  <c r="H1217" i="3"/>
  <c r="I1217" i="3"/>
  <c r="J1217" i="3"/>
  <c r="K1217" i="3"/>
  <c r="L1217" i="3"/>
  <c r="M1217" i="3"/>
  <c r="D1218" i="3"/>
  <c r="E1218" i="3"/>
  <c r="F1218" i="3"/>
  <c r="G1218" i="3"/>
  <c r="H1218" i="3"/>
  <c r="I1218" i="3"/>
  <c r="J1218" i="3"/>
  <c r="K1218" i="3"/>
  <c r="L1218" i="3"/>
  <c r="M1218" i="3"/>
  <c r="D1219" i="3"/>
  <c r="E1219" i="3"/>
  <c r="F1219" i="3"/>
  <c r="G1219" i="3"/>
  <c r="H1219" i="3"/>
  <c r="I1219" i="3"/>
  <c r="J1219" i="3"/>
  <c r="K1219" i="3"/>
  <c r="L1219" i="3"/>
  <c r="M1219" i="3"/>
  <c r="D1220" i="3"/>
  <c r="E1220" i="3"/>
  <c r="F1220" i="3"/>
  <c r="G1220" i="3"/>
  <c r="H1220" i="3"/>
  <c r="I1220" i="3"/>
  <c r="J1220" i="3"/>
  <c r="K1220" i="3"/>
  <c r="L1220" i="3"/>
  <c r="M1220" i="3"/>
  <c r="D1221" i="3"/>
  <c r="E1221" i="3"/>
  <c r="F1221" i="3"/>
  <c r="G1221" i="3"/>
  <c r="H1221" i="3"/>
  <c r="I1221" i="3"/>
  <c r="J1221" i="3"/>
  <c r="K1221" i="3"/>
  <c r="L1221" i="3"/>
  <c r="M1221" i="3"/>
  <c r="D1222" i="3"/>
  <c r="E1222" i="3"/>
  <c r="F1222" i="3"/>
  <c r="G1222" i="3"/>
  <c r="H1222" i="3"/>
  <c r="I1222" i="3"/>
  <c r="J1222" i="3"/>
  <c r="K1222" i="3"/>
  <c r="L1222" i="3"/>
  <c r="M1222" i="3"/>
  <c r="D1223" i="3"/>
  <c r="E1223" i="3"/>
  <c r="F1223" i="3"/>
  <c r="G1223" i="3"/>
  <c r="H1223" i="3"/>
  <c r="I1223" i="3"/>
  <c r="J1223" i="3"/>
  <c r="K1223" i="3"/>
  <c r="L1223" i="3"/>
  <c r="M1223" i="3"/>
  <c r="D1224" i="3"/>
  <c r="E1224" i="3"/>
  <c r="F1224" i="3"/>
  <c r="G1224" i="3"/>
  <c r="H1224" i="3"/>
  <c r="I1224" i="3"/>
  <c r="J1224" i="3"/>
  <c r="K1224" i="3"/>
  <c r="L1224" i="3"/>
  <c r="M1224" i="3"/>
  <c r="D1225" i="3"/>
  <c r="E1225" i="3"/>
  <c r="F1225" i="3"/>
  <c r="G1225" i="3"/>
  <c r="H1225" i="3"/>
  <c r="I1225" i="3"/>
  <c r="J1225" i="3"/>
  <c r="K1225" i="3"/>
  <c r="L1225" i="3"/>
  <c r="M1225" i="3"/>
  <c r="D1226" i="3"/>
  <c r="E1226" i="3"/>
  <c r="F1226" i="3"/>
  <c r="G1226" i="3"/>
  <c r="H1226" i="3"/>
  <c r="I1226" i="3"/>
  <c r="J1226" i="3"/>
  <c r="K1226" i="3"/>
  <c r="L1226" i="3"/>
  <c r="M1226" i="3"/>
  <c r="D1227" i="3"/>
  <c r="E1227" i="3"/>
  <c r="F1227" i="3"/>
  <c r="G1227" i="3"/>
  <c r="H1227" i="3"/>
  <c r="I1227" i="3"/>
  <c r="J1227" i="3"/>
  <c r="K1227" i="3"/>
  <c r="L1227" i="3"/>
  <c r="M1227" i="3"/>
  <c r="D1228" i="3"/>
  <c r="E1228" i="3"/>
  <c r="F1228" i="3"/>
  <c r="G1228" i="3"/>
  <c r="H1228" i="3"/>
  <c r="I1228" i="3"/>
  <c r="J1228" i="3"/>
  <c r="K1228" i="3"/>
  <c r="L1228" i="3"/>
  <c r="M1228" i="3"/>
  <c r="D1229" i="3"/>
  <c r="E1229" i="3"/>
  <c r="F1229" i="3"/>
  <c r="G1229" i="3"/>
  <c r="H1229" i="3"/>
  <c r="I1229" i="3"/>
  <c r="J1229" i="3"/>
  <c r="K1229" i="3"/>
  <c r="L1229" i="3"/>
  <c r="M1229" i="3"/>
  <c r="D1230" i="3"/>
  <c r="E1230" i="3"/>
  <c r="F1230" i="3"/>
  <c r="G1230" i="3"/>
  <c r="H1230" i="3"/>
  <c r="I1230" i="3"/>
  <c r="J1230" i="3"/>
  <c r="K1230" i="3"/>
  <c r="L1230" i="3"/>
  <c r="M1230" i="3"/>
  <c r="D1231" i="3"/>
  <c r="E1231" i="3"/>
  <c r="F1231" i="3"/>
  <c r="G1231" i="3"/>
  <c r="H1231" i="3"/>
  <c r="I1231" i="3"/>
  <c r="J1231" i="3"/>
  <c r="K1231" i="3"/>
  <c r="L1231" i="3"/>
  <c r="M1231" i="3"/>
  <c r="D1232" i="3"/>
  <c r="E1232" i="3"/>
  <c r="F1232" i="3"/>
  <c r="G1232" i="3"/>
  <c r="H1232" i="3"/>
  <c r="I1232" i="3"/>
  <c r="J1232" i="3"/>
  <c r="K1232" i="3"/>
  <c r="L1232" i="3"/>
  <c r="M1232" i="3"/>
  <c r="D1233" i="3"/>
  <c r="E1233" i="3"/>
  <c r="F1233" i="3"/>
  <c r="G1233" i="3"/>
  <c r="H1233" i="3"/>
  <c r="I1233" i="3"/>
  <c r="J1233" i="3"/>
  <c r="K1233" i="3"/>
  <c r="L1233" i="3"/>
  <c r="M1233" i="3"/>
  <c r="D1234" i="3"/>
  <c r="E1234" i="3"/>
  <c r="F1234" i="3"/>
  <c r="G1234" i="3"/>
  <c r="H1234" i="3"/>
  <c r="I1234" i="3"/>
  <c r="J1234" i="3"/>
  <c r="K1234" i="3"/>
  <c r="L1234" i="3"/>
  <c r="M1234" i="3"/>
  <c r="D1235" i="3"/>
  <c r="E1235" i="3"/>
  <c r="F1235" i="3"/>
  <c r="G1235" i="3"/>
  <c r="H1235" i="3"/>
  <c r="I1235" i="3"/>
  <c r="J1235" i="3"/>
  <c r="K1235" i="3"/>
  <c r="L1235" i="3"/>
  <c r="M1235" i="3"/>
  <c r="D1236" i="3"/>
  <c r="E1236" i="3"/>
  <c r="F1236" i="3"/>
  <c r="G1236" i="3"/>
  <c r="H1236" i="3"/>
  <c r="I1236" i="3"/>
  <c r="J1236" i="3"/>
  <c r="K1236" i="3"/>
  <c r="L1236" i="3"/>
  <c r="M1236" i="3"/>
  <c r="D1237" i="3"/>
  <c r="E1237" i="3"/>
  <c r="F1237" i="3"/>
  <c r="G1237" i="3"/>
  <c r="H1237" i="3"/>
  <c r="I1237" i="3"/>
  <c r="J1237" i="3"/>
  <c r="K1237" i="3"/>
  <c r="L1237" i="3"/>
  <c r="M1237" i="3"/>
  <c r="D1238" i="3"/>
  <c r="E1238" i="3"/>
  <c r="F1238" i="3"/>
  <c r="G1238" i="3"/>
  <c r="H1238" i="3"/>
  <c r="I1238" i="3"/>
  <c r="J1238" i="3"/>
  <c r="K1238" i="3"/>
  <c r="L1238" i="3"/>
  <c r="M1238" i="3"/>
  <c r="D1239" i="3"/>
  <c r="E1239" i="3"/>
  <c r="F1239" i="3"/>
  <c r="G1239" i="3"/>
  <c r="H1239" i="3"/>
  <c r="I1239" i="3"/>
  <c r="J1239" i="3"/>
  <c r="K1239" i="3"/>
  <c r="L1239" i="3"/>
  <c r="M1239" i="3"/>
  <c r="D1240" i="3"/>
  <c r="E1240" i="3"/>
  <c r="F1240" i="3"/>
  <c r="G1240" i="3"/>
  <c r="H1240" i="3"/>
  <c r="I1240" i="3"/>
  <c r="J1240" i="3"/>
  <c r="K1240" i="3"/>
  <c r="L1240" i="3"/>
  <c r="M1240" i="3"/>
  <c r="D1241" i="3"/>
  <c r="E1241" i="3"/>
  <c r="F1241" i="3"/>
  <c r="G1241" i="3"/>
  <c r="H1241" i="3"/>
  <c r="I1241" i="3"/>
  <c r="J1241" i="3"/>
  <c r="K1241" i="3"/>
  <c r="L1241" i="3"/>
  <c r="M1241" i="3"/>
  <c r="D1242" i="3"/>
  <c r="E1242" i="3"/>
  <c r="F1242" i="3"/>
  <c r="G1242" i="3"/>
  <c r="H1242" i="3"/>
  <c r="I1242" i="3"/>
  <c r="J1242" i="3"/>
  <c r="K1242" i="3"/>
  <c r="L1242" i="3"/>
  <c r="M1242" i="3"/>
  <c r="D1243" i="3"/>
  <c r="E1243" i="3"/>
  <c r="F1243" i="3"/>
  <c r="G1243" i="3"/>
  <c r="H1243" i="3"/>
  <c r="I1243" i="3"/>
  <c r="J1243" i="3"/>
  <c r="K1243" i="3"/>
  <c r="L1243" i="3"/>
  <c r="M1243" i="3"/>
  <c r="D1244" i="3"/>
  <c r="E1244" i="3"/>
  <c r="F1244" i="3"/>
  <c r="G1244" i="3"/>
  <c r="H1244" i="3"/>
  <c r="I1244" i="3"/>
  <c r="J1244" i="3"/>
  <c r="K1244" i="3"/>
  <c r="L1244" i="3"/>
  <c r="M1244" i="3"/>
  <c r="D1245" i="3"/>
  <c r="E1245" i="3"/>
  <c r="F1245" i="3"/>
  <c r="G1245" i="3"/>
  <c r="H1245" i="3"/>
  <c r="I1245" i="3"/>
  <c r="J1245" i="3"/>
  <c r="K1245" i="3"/>
  <c r="L1245" i="3"/>
  <c r="M1245" i="3"/>
  <c r="D1246" i="3"/>
  <c r="E1246" i="3"/>
  <c r="F1246" i="3"/>
  <c r="G1246" i="3"/>
  <c r="H1246" i="3"/>
  <c r="I1246" i="3"/>
  <c r="J1246" i="3"/>
  <c r="K1246" i="3"/>
  <c r="L1246" i="3"/>
  <c r="M1246" i="3"/>
  <c r="D1247" i="3"/>
  <c r="E1247" i="3"/>
  <c r="F1247" i="3"/>
  <c r="G1247" i="3"/>
  <c r="H1247" i="3"/>
  <c r="I1247" i="3"/>
  <c r="J1247" i="3"/>
  <c r="K1247" i="3"/>
  <c r="L1247" i="3"/>
  <c r="M1247" i="3"/>
  <c r="D1248" i="3"/>
  <c r="E1248" i="3"/>
  <c r="F1248" i="3"/>
  <c r="G1248" i="3"/>
  <c r="H1248" i="3"/>
  <c r="I1248" i="3"/>
  <c r="J1248" i="3"/>
  <c r="K1248" i="3"/>
  <c r="L1248" i="3"/>
  <c r="M1248" i="3"/>
  <c r="D1249" i="3"/>
  <c r="E1249" i="3"/>
  <c r="F1249" i="3"/>
  <c r="G1249" i="3"/>
  <c r="H1249" i="3"/>
  <c r="I1249" i="3"/>
  <c r="J1249" i="3"/>
  <c r="K1249" i="3"/>
  <c r="L1249" i="3"/>
  <c r="M1249" i="3"/>
  <c r="D1250" i="3"/>
  <c r="E1250" i="3"/>
  <c r="F1250" i="3"/>
  <c r="G1250" i="3"/>
  <c r="H1250" i="3"/>
  <c r="I1250" i="3"/>
  <c r="J1250" i="3"/>
  <c r="K1250" i="3"/>
  <c r="L1250" i="3"/>
  <c r="M1250" i="3"/>
  <c r="D1251" i="3"/>
  <c r="E1251" i="3"/>
  <c r="F1251" i="3"/>
  <c r="G1251" i="3"/>
  <c r="H1251" i="3"/>
  <c r="I1251" i="3"/>
  <c r="J1251" i="3"/>
  <c r="K1251" i="3"/>
  <c r="L1251" i="3"/>
  <c r="M1251" i="3"/>
  <c r="D1252" i="3"/>
  <c r="E1252" i="3"/>
  <c r="F1252" i="3"/>
  <c r="G1252" i="3"/>
  <c r="H1252" i="3"/>
  <c r="I1252" i="3"/>
  <c r="J1252" i="3"/>
  <c r="K1252" i="3"/>
  <c r="L1252" i="3"/>
  <c r="M1252" i="3"/>
  <c r="D1253" i="3"/>
  <c r="E1253" i="3"/>
  <c r="F1253" i="3"/>
  <c r="G1253" i="3"/>
  <c r="H1253" i="3"/>
  <c r="I1253" i="3"/>
  <c r="J1253" i="3"/>
  <c r="K1253" i="3"/>
  <c r="L1253" i="3"/>
  <c r="M1253" i="3"/>
  <c r="D1254" i="3"/>
  <c r="E1254" i="3"/>
  <c r="F1254" i="3"/>
  <c r="G1254" i="3"/>
  <c r="H1254" i="3"/>
  <c r="I1254" i="3"/>
  <c r="J1254" i="3"/>
  <c r="K1254" i="3"/>
  <c r="L1254" i="3"/>
  <c r="M1254" i="3"/>
  <c r="D1255" i="3"/>
  <c r="E1255" i="3"/>
  <c r="F1255" i="3"/>
  <c r="G1255" i="3"/>
  <c r="H1255" i="3"/>
  <c r="I1255" i="3"/>
  <c r="J1255" i="3"/>
  <c r="K1255" i="3"/>
  <c r="L1255" i="3"/>
  <c r="M1255" i="3"/>
  <c r="D1256" i="3"/>
  <c r="E1256" i="3"/>
  <c r="F1256" i="3"/>
  <c r="G1256" i="3"/>
  <c r="H1256" i="3"/>
  <c r="I1256" i="3"/>
  <c r="J1256" i="3"/>
  <c r="K1256" i="3"/>
  <c r="L1256" i="3"/>
  <c r="M1256" i="3"/>
  <c r="D1257" i="3"/>
  <c r="E1257" i="3"/>
  <c r="F1257" i="3"/>
  <c r="G1257" i="3"/>
  <c r="H1257" i="3"/>
  <c r="I1257" i="3"/>
  <c r="J1257" i="3"/>
  <c r="K1257" i="3"/>
  <c r="L1257" i="3"/>
  <c r="M1257" i="3"/>
  <c r="D1258" i="3"/>
  <c r="E1258" i="3"/>
  <c r="F1258" i="3"/>
  <c r="G1258" i="3"/>
  <c r="H1258" i="3"/>
  <c r="I1258" i="3"/>
  <c r="J1258" i="3"/>
  <c r="K1258" i="3"/>
  <c r="L1258" i="3"/>
  <c r="M1258" i="3"/>
  <c r="D1259" i="3"/>
  <c r="E1259" i="3"/>
  <c r="F1259" i="3"/>
  <c r="G1259" i="3"/>
  <c r="H1259" i="3"/>
  <c r="I1259" i="3"/>
  <c r="J1259" i="3"/>
  <c r="K1259" i="3"/>
  <c r="L1259" i="3"/>
  <c r="M1259" i="3"/>
  <c r="D1260" i="3"/>
  <c r="E1260" i="3"/>
  <c r="F1260" i="3"/>
  <c r="G1260" i="3"/>
  <c r="H1260" i="3"/>
  <c r="I1260" i="3"/>
  <c r="J1260" i="3"/>
  <c r="K1260" i="3"/>
  <c r="L1260" i="3"/>
  <c r="M1260" i="3"/>
  <c r="D1261" i="3"/>
  <c r="E1261" i="3"/>
  <c r="F1261" i="3"/>
  <c r="G1261" i="3"/>
  <c r="H1261" i="3"/>
  <c r="I1261" i="3"/>
  <c r="J1261" i="3"/>
  <c r="K1261" i="3"/>
  <c r="L1261" i="3"/>
  <c r="M1261" i="3"/>
  <c r="D1262" i="3"/>
  <c r="E1262" i="3"/>
  <c r="F1262" i="3"/>
  <c r="G1262" i="3"/>
  <c r="H1262" i="3"/>
  <c r="I1262" i="3"/>
  <c r="J1262" i="3"/>
  <c r="K1262" i="3"/>
  <c r="L1262" i="3"/>
  <c r="M1262" i="3"/>
  <c r="D1263" i="3"/>
  <c r="E1263" i="3"/>
  <c r="F1263" i="3"/>
  <c r="G1263" i="3"/>
  <c r="H1263" i="3"/>
  <c r="I1263" i="3"/>
  <c r="J1263" i="3"/>
  <c r="K1263" i="3"/>
  <c r="L1263" i="3"/>
  <c r="M1263" i="3"/>
  <c r="D1264" i="3"/>
  <c r="E1264" i="3"/>
  <c r="F1264" i="3"/>
  <c r="G1264" i="3"/>
  <c r="H1264" i="3"/>
  <c r="I1264" i="3"/>
  <c r="J1264" i="3"/>
  <c r="K1264" i="3"/>
  <c r="L1264" i="3"/>
  <c r="M1264" i="3"/>
  <c r="D1265" i="3"/>
  <c r="E1265" i="3"/>
  <c r="F1265" i="3"/>
  <c r="G1265" i="3"/>
  <c r="H1265" i="3"/>
  <c r="I1265" i="3"/>
  <c r="J1265" i="3"/>
  <c r="K1265" i="3"/>
  <c r="L1265" i="3"/>
  <c r="M1265" i="3"/>
  <c r="D1266" i="3"/>
  <c r="E1266" i="3"/>
  <c r="F1266" i="3"/>
  <c r="G1266" i="3"/>
  <c r="H1266" i="3"/>
  <c r="I1266" i="3"/>
  <c r="J1266" i="3"/>
  <c r="K1266" i="3"/>
  <c r="L1266" i="3"/>
  <c r="M1266" i="3"/>
  <c r="D1267" i="3"/>
  <c r="E1267" i="3"/>
  <c r="F1267" i="3"/>
  <c r="G1267" i="3"/>
  <c r="H1267" i="3"/>
  <c r="I1267" i="3"/>
  <c r="J1267" i="3"/>
  <c r="K1267" i="3"/>
  <c r="L1267" i="3"/>
  <c r="M1267" i="3"/>
  <c r="D1268" i="3"/>
  <c r="E1268" i="3"/>
  <c r="F1268" i="3"/>
  <c r="G1268" i="3"/>
  <c r="H1268" i="3"/>
  <c r="I1268" i="3"/>
  <c r="J1268" i="3"/>
  <c r="K1268" i="3"/>
  <c r="L1268" i="3"/>
  <c r="M1268" i="3"/>
  <c r="D1269" i="3"/>
  <c r="E1269" i="3"/>
  <c r="F1269" i="3"/>
  <c r="G1269" i="3"/>
  <c r="H1269" i="3"/>
  <c r="I1269" i="3"/>
  <c r="J1269" i="3"/>
  <c r="K1269" i="3"/>
  <c r="L1269" i="3"/>
  <c r="M1269" i="3"/>
  <c r="D1270" i="3"/>
  <c r="E1270" i="3"/>
  <c r="F1270" i="3"/>
  <c r="G1270" i="3"/>
  <c r="H1270" i="3"/>
  <c r="I1270" i="3"/>
  <c r="J1270" i="3"/>
  <c r="K1270" i="3"/>
  <c r="L1270" i="3"/>
  <c r="M1270" i="3"/>
  <c r="D1271" i="3"/>
  <c r="E1271" i="3"/>
  <c r="F1271" i="3"/>
  <c r="G1271" i="3"/>
  <c r="H1271" i="3"/>
  <c r="I1271" i="3"/>
  <c r="J1271" i="3"/>
  <c r="K1271" i="3"/>
  <c r="L1271" i="3"/>
  <c r="M1271" i="3"/>
  <c r="D1272" i="3"/>
  <c r="E1272" i="3"/>
  <c r="F1272" i="3"/>
  <c r="G1272" i="3"/>
  <c r="H1272" i="3"/>
  <c r="I1272" i="3"/>
  <c r="J1272" i="3"/>
  <c r="K1272" i="3"/>
  <c r="L1272" i="3"/>
  <c r="M1272" i="3"/>
  <c r="D1273" i="3"/>
  <c r="E1273" i="3"/>
  <c r="F1273" i="3"/>
  <c r="G1273" i="3"/>
  <c r="H1273" i="3"/>
  <c r="I1273" i="3"/>
  <c r="J1273" i="3"/>
  <c r="K1273" i="3"/>
  <c r="L1273" i="3"/>
  <c r="M1273" i="3"/>
  <c r="D1274" i="3"/>
  <c r="E1274" i="3"/>
  <c r="F1274" i="3"/>
  <c r="G1274" i="3"/>
  <c r="H1274" i="3"/>
  <c r="I1274" i="3"/>
  <c r="J1274" i="3"/>
  <c r="K1274" i="3"/>
  <c r="L1274" i="3"/>
  <c r="M1274" i="3"/>
  <c r="D1275" i="3"/>
  <c r="E1275" i="3"/>
  <c r="F1275" i="3"/>
  <c r="G1275" i="3"/>
  <c r="H1275" i="3"/>
  <c r="I1275" i="3"/>
  <c r="J1275" i="3"/>
  <c r="K1275" i="3"/>
  <c r="L1275" i="3"/>
  <c r="M1275" i="3"/>
  <c r="D1276" i="3"/>
  <c r="E1276" i="3"/>
  <c r="F1276" i="3"/>
  <c r="G1276" i="3"/>
  <c r="H1276" i="3"/>
  <c r="I1276" i="3"/>
  <c r="J1276" i="3"/>
  <c r="K1276" i="3"/>
  <c r="L1276" i="3"/>
  <c r="M1276" i="3"/>
  <c r="D1277" i="3"/>
  <c r="E1277" i="3"/>
  <c r="F1277" i="3"/>
  <c r="G1277" i="3"/>
  <c r="H1277" i="3"/>
  <c r="I1277" i="3"/>
  <c r="J1277" i="3"/>
  <c r="K1277" i="3"/>
  <c r="L1277" i="3"/>
  <c r="M1277" i="3"/>
  <c r="D1278" i="3"/>
  <c r="E1278" i="3"/>
  <c r="F1278" i="3"/>
  <c r="G1278" i="3"/>
  <c r="H1278" i="3"/>
  <c r="I1278" i="3"/>
  <c r="J1278" i="3"/>
  <c r="K1278" i="3"/>
  <c r="L1278" i="3"/>
  <c r="M1278" i="3"/>
  <c r="D1279" i="3"/>
  <c r="E1279" i="3"/>
  <c r="F1279" i="3"/>
  <c r="G1279" i="3"/>
  <c r="H1279" i="3"/>
  <c r="I1279" i="3"/>
  <c r="J1279" i="3"/>
  <c r="K1279" i="3"/>
  <c r="L1279" i="3"/>
  <c r="M1279" i="3"/>
  <c r="D1280" i="3"/>
  <c r="E1280" i="3"/>
  <c r="F1280" i="3"/>
  <c r="G1280" i="3"/>
  <c r="H1280" i="3"/>
  <c r="I1280" i="3"/>
  <c r="J1280" i="3"/>
  <c r="K1280" i="3"/>
  <c r="L1280" i="3"/>
  <c r="M1280" i="3"/>
  <c r="D1281" i="3"/>
  <c r="E1281" i="3"/>
  <c r="F1281" i="3"/>
  <c r="G1281" i="3"/>
  <c r="H1281" i="3"/>
  <c r="I1281" i="3"/>
  <c r="J1281" i="3"/>
  <c r="K1281" i="3"/>
  <c r="L1281" i="3"/>
  <c r="M1281" i="3"/>
  <c r="D1282" i="3"/>
  <c r="E1282" i="3"/>
  <c r="F1282" i="3"/>
  <c r="G1282" i="3"/>
  <c r="H1282" i="3"/>
  <c r="I1282" i="3"/>
  <c r="J1282" i="3"/>
  <c r="K1282" i="3"/>
  <c r="L1282" i="3"/>
  <c r="M1282" i="3"/>
  <c r="D1283" i="3"/>
  <c r="E1283" i="3"/>
  <c r="F1283" i="3"/>
  <c r="G1283" i="3"/>
  <c r="H1283" i="3"/>
  <c r="I1283" i="3"/>
  <c r="J1283" i="3"/>
  <c r="K1283" i="3"/>
  <c r="L1283" i="3"/>
  <c r="M1283" i="3"/>
  <c r="D1284" i="3"/>
  <c r="E1284" i="3"/>
  <c r="F1284" i="3"/>
  <c r="G1284" i="3"/>
  <c r="H1284" i="3"/>
  <c r="I1284" i="3"/>
  <c r="J1284" i="3"/>
  <c r="K1284" i="3"/>
  <c r="L1284" i="3"/>
  <c r="M1284" i="3"/>
  <c r="D1285" i="3"/>
  <c r="E1285" i="3"/>
  <c r="F1285" i="3"/>
  <c r="G1285" i="3"/>
  <c r="H1285" i="3"/>
  <c r="I1285" i="3"/>
  <c r="J1285" i="3"/>
  <c r="K1285" i="3"/>
  <c r="L1285" i="3"/>
  <c r="M1285" i="3"/>
  <c r="D1286" i="3"/>
  <c r="E1286" i="3"/>
  <c r="F1286" i="3"/>
  <c r="G1286" i="3"/>
  <c r="H1286" i="3"/>
  <c r="I1286" i="3"/>
  <c r="J1286" i="3"/>
  <c r="K1286" i="3"/>
  <c r="L1286" i="3"/>
  <c r="M1286" i="3"/>
  <c r="D1287" i="3"/>
  <c r="E1287" i="3"/>
  <c r="F1287" i="3"/>
  <c r="G1287" i="3"/>
  <c r="H1287" i="3"/>
  <c r="I1287" i="3"/>
  <c r="J1287" i="3"/>
  <c r="K1287" i="3"/>
  <c r="L1287" i="3"/>
  <c r="M1287" i="3"/>
  <c r="D1288" i="3"/>
  <c r="E1288" i="3"/>
  <c r="F1288" i="3"/>
  <c r="G1288" i="3"/>
  <c r="H1288" i="3"/>
  <c r="I1288" i="3"/>
  <c r="J1288" i="3"/>
  <c r="K1288" i="3"/>
  <c r="L1288" i="3"/>
  <c r="M1288" i="3"/>
  <c r="D1289" i="3"/>
  <c r="E1289" i="3"/>
  <c r="F1289" i="3"/>
  <c r="G1289" i="3"/>
  <c r="H1289" i="3"/>
  <c r="I1289" i="3"/>
  <c r="J1289" i="3"/>
  <c r="K1289" i="3"/>
  <c r="L1289" i="3"/>
  <c r="M1289" i="3"/>
  <c r="D1290" i="3"/>
  <c r="E1290" i="3"/>
  <c r="F1290" i="3"/>
  <c r="G1290" i="3"/>
  <c r="H1290" i="3"/>
  <c r="I1290" i="3"/>
  <c r="J1290" i="3"/>
  <c r="K1290" i="3"/>
  <c r="L1290" i="3"/>
  <c r="M1290" i="3"/>
  <c r="D1291" i="3"/>
  <c r="E1291" i="3"/>
  <c r="F1291" i="3"/>
  <c r="G1291" i="3"/>
  <c r="H1291" i="3"/>
  <c r="I1291" i="3"/>
  <c r="J1291" i="3"/>
  <c r="K1291" i="3"/>
  <c r="L1291" i="3"/>
  <c r="M1291" i="3"/>
  <c r="D1292" i="3"/>
  <c r="E1292" i="3"/>
  <c r="F1292" i="3"/>
  <c r="G1292" i="3"/>
  <c r="H1292" i="3"/>
  <c r="I1292" i="3"/>
  <c r="J1292" i="3"/>
  <c r="K1292" i="3"/>
  <c r="L1292" i="3"/>
  <c r="M1292" i="3"/>
  <c r="D1293" i="3"/>
  <c r="E1293" i="3"/>
  <c r="F1293" i="3"/>
  <c r="G1293" i="3"/>
  <c r="H1293" i="3"/>
  <c r="I1293" i="3"/>
  <c r="J1293" i="3"/>
  <c r="K1293" i="3"/>
  <c r="L1293" i="3"/>
  <c r="M1293" i="3"/>
  <c r="D1294" i="3"/>
  <c r="E1294" i="3"/>
  <c r="F1294" i="3"/>
  <c r="G1294" i="3"/>
  <c r="H1294" i="3"/>
  <c r="I1294" i="3"/>
  <c r="J1294" i="3"/>
  <c r="K1294" i="3"/>
  <c r="L1294" i="3"/>
  <c r="M1294" i="3"/>
  <c r="D1295" i="3"/>
  <c r="E1295" i="3"/>
  <c r="F1295" i="3"/>
  <c r="G1295" i="3"/>
  <c r="H1295" i="3"/>
  <c r="I1295" i="3"/>
  <c r="J1295" i="3"/>
  <c r="K1295" i="3"/>
  <c r="L1295" i="3"/>
  <c r="M1295" i="3"/>
  <c r="D1296" i="3"/>
  <c r="E1296" i="3"/>
  <c r="F1296" i="3"/>
  <c r="G1296" i="3"/>
  <c r="H1296" i="3"/>
  <c r="I1296" i="3"/>
  <c r="J1296" i="3"/>
  <c r="K1296" i="3"/>
  <c r="L1296" i="3"/>
  <c r="M1296" i="3"/>
  <c r="D1297" i="3"/>
  <c r="E1297" i="3"/>
  <c r="F1297" i="3"/>
  <c r="G1297" i="3"/>
  <c r="H1297" i="3"/>
  <c r="I1297" i="3"/>
  <c r="J1297" i="3"/>
  <c r="K1297" i="3"/>
  <c r="L1297" i="3"/>
  <c r="M1297" i="3"/>
  <c r="D1298" i="3"/>
  <c r="E1298" i="3"/>
  <c r="F1298" i="3"/>
  <c r="G1298" i="3"/>
  <c r="H1298" i="3"/>
  <c r="I1298" i="3"/>
  <c r="J1298" i="3"/>
  <c r="K1298" i="3"/>
  <c r="L1298" i="3"/>
  <c r="M1298" i="3"/>
  <c r="D1299" i="3"/>
  <c r="E1299" i="3"/>
  <c r="F1299" i="3"/>
  <c r="G1299" i="3"/>
  <c r="H1299" i="3"/>
  <c r="I1299" i="3"/>
  <c r="J1299" i="3"/>
  <c r="K1299" i="3"/>
  <c r="L1299" i="3"/>
  <c r="M1299" i="3"/>
  <c r="D1300" i="3"/>
  <c r="E1300" i="3"/>
  <c r="F1300" i="3"/>
  <c r="G1300" i="3"/>
  <c r="H1300" i="3"/>
  <c r="I1300" i="3"/>
  <c r="J1300" i="3"/>
  <c r="K1300" i="3"/>
  <c r="L1300" i="3"/>
  <c r="M1300" i="3"/>
  <c r="D1301" i="3"/>
  <c r="E1301" i="3"/>
  <c r="F1301" i="3"/>
  <c r="G1301" i="3"/>
  <c r="H1301" i="3"/>
  <c r="I1301" i="3"/>
  <c r="J1301" i="3"/>
  <c r="K1301" i="3"/>
  <c r="L1301" i="3"/>
  <c r="M1301" i="3"/>
  <c r="D1302" i="3"/>
  <c r="E1302" i="3"/>
  <c r="F1302" i="3"/>
  <c r="G1302" i="3"/>
  <c r="H1302" i="3"/>
  <c r="I1302" i="3"/>
  <c r="J1302" i="3"/>
  <c r="K1302" i="3"/>
  <c r="L1302" i="3"/>
  <c r="M1302" i="3"/>
  <c r="D1303" i="3"/>
  <c r="E1303" i="3"/>
  <c r="F1303" i="3"/>
  <c r="G1303" i="3"/>
  <c r="H1303" i="3"/>
  <c r="I1303" i="3"/>
  <c r="J1303" i="3"/>
  <c r="K1303" i="3"/>
  <c r="L1303" i="3"/>
  <c r="M1303" i="3"/>
  <c r="D1304" i="3"/>
  <c r="E1304" i="3"/>
  <c r="F1304" i="3"/>
  <c r="G1304" i="3"/>
  <c r="H1304" i="3"/>
  <c r="I1304" i="3"/>
  <c r="J1304" i="3"/>
  <c r="K1304" i="3"/>
  <c r="L1304" i="3"/>
  <c r="M1304" i="3"/>
  <c r="D1305" i="3"/>
  <c r="E1305" i="3"/>
  <c r="F1305" i="3"/>
  <c r="G1305" i="3"/>
  <c r="H1305" i="3"/>
  <c r="I1305" i="3"/>
  <c r="J1305" i="3"/>
  <c r="K1305" i="3"/>
  <c r="L1305" i="3"/>
  <c r="M1305" i="3"/>
  <c r="D1306" i="3"/>
  <c r="E1306" i="3"/>
  <c r="F1306" i="3"/>
  <c r="G1306" i="3"/>
  <c r="H1306" i="3"/>
  <c r="I1306" i="3"/>
  <c r="J1306" i="3"/>
  <c r="K1306" i="3"/>
  <c r="L1306" i="3"/>
  <c r="M1306" i="3"/>
  <c r="D1307" i="3"/>
  <c r="E1307" i="3"/>
  <c r="F1307" i="3"/>
  <c r="G1307" i="3"/>
  <c r="H1307" i="3"/>
  <c r="I1307" i="3"/>
  <c r="J1307" i="3"/>
  <c r="K1307" i="3"/>
  <c r="L1307" i="3"/>
  <c r="M1307" i="3"/>
  <c r="D1308" i="3"/>
  <c r="E1308" i="3"/>
  <c r="F1308" i="3"/>
  <c r="G1308" i="3"/>
  <c r="H1308" i="3"/>
  <c r="I1308" i="3"/>
  <c r="J1308" i="3"/>
  <c r="K1308" i="3"/>
  <c r="L1308" i="3"/>
  <c r="M1308" i="3"/>
  <c r="D1309" i="3"/>
  <c r="E1309" i="3"/>
  <c r="F1309" i="3"/>
  <c r="G1309" i="3"/>
  <c r="H1309" i="3"/>
  <c r="I1309" i="3"/>
  <c r="J1309" i="3"/>
  <c r="K1309" i="3"/>
  <c r="L1309" i="3"/>
  <c r="M1309" i="3"/>
  <c r="D1310" i="3"/>
  <c r="E1310" i="3"/>
  <c r="F1310" i="3"/>
  <c r="G1310" i="3"/>
  <c r="H1310" i="3"/>
  <c r="I1310" i="3"/>
  <c r="J1310" i="3"/>
  <c r="K1310" i="3"/>
  <c r="L1310" i="3"/>
  <c r="M1310" i="3"/>
  <c r="D1311" i="3"/>
  <c r="E1311" i="3"/>
  <c r="F1311" i="3"/>
  <c r="G1311" i="3"/>
  <c r="H1311" i="3"/>
  <c r="I1311" i="3"/>
  <c r="J1311" i="3"/>
  <c r="K1311" i="3"/>
  <c r="L1311" i="3"/>
  <c r="M1311" i="3"/>
  <c r="D1312" i="3"/>
  <c r="E1312" i="3"/>
  <c r="F1312" i="3"/>
  <c r="G1312" i="3"/>
  <c r="H1312" i="3"/>
  <c r="I1312" i="3"/>
  <c r="J1312" i="3"/>
  <c r="K1312" i="3"/>
  <c r="L1312" i="3"/>
  <c r="M1312" i="3"/>
  <c r="D1313" i="3"/>
  <c r="E1313" i="3"/>
  <c r="F1313" i="3"/>
  <c r="G1313" i="3"/>
  <c r="H1313" i="3"/>
  <c r="I1313" i="3"/>
  <c r="J1313" i="3"/>
  <c r="K1313" i="3"/>
  <c r="L1313" i="3"/>
  <c r="M1313" i="3"/>
  <c r="D1314" i="3"/>
  <c r="E1314" i="3"/>
  <c r="F1314" i="3"/>
  <c r="G1314" i="3"/>
  <c r="H1314" i="3"/>
  <c r="I1314" i="3"/>
  <c r="J1314" i="3"/>
  <c r="K1314" i="3"/>
  <c r="L1314" i="3"/>
  <c r="M1314" i="3"/>
  <c r="D1315" i="3"/>
  <c r="E1315" i="3"/>
  <c r="F1315" i="3"/>
  <c r="G1315" i="3"/>
  <c r="H1315" i="3"/>
  <c r="I1315" i="3"/>
  <c r="J1315" i="3"/>
  <c r="K1315" i="3"/>
  <c r="L1315" i="3"/>
  <c r="M1315" i="3"/>
  <c r="D1316" i="3"/>
  <c r="E1316" i="3"/>
  <c r="F1316" i="3"/>
  <c r="G1316" i="3"/>
  <c r="H1316" i="3"/>
  <c r="I1316" i="3"/>
  <c r="J1316" i="3"/>
  <c r="K1316" i="3"/>
  <c r="L1316" i="3"/>
  <c r="M1316" i="3"/>
  <c r="D1317" i="3"/>
  <c r="E1317" i="3"/>
  <c r="F1317" i="3"/>
  <c r="G1317" i="3"/>
  <c r="H1317" i="3"/>
  <c r="I1317" i="3"/>
  <c r="J1317" i="3"/>
  <c r="K1317" i="3"/>
  <c r="L1317" i="3"/>
  <c r="M1317" i="3"/>
  <c r="D1318" i="3"/>
  <c r="E1318" i="3"/>
  <c r="F1318" i="3"/>
  <c r="G1318" i="3"/>
  <c r="H1318" i="3"/>
  <c r="I1318" i="3"/>
  <c r="J1318" i="3"/>
  <c r="K1318" i="3"/>
  <c r="L1318" i="3"/>
  <c r="M1318" i="3"/>
  <c r="D1319" i="3"/>
  <c r="E1319" i="3"/>
  <c r="F1319" i="3"/>
  <c r="G1319" i="3"/>
  <c r="H1319" i="3"/>
  <c r="I1319" i="3"/>
  <c r="J1319" i="3"/>
  <c r="K1319" i="3"/>
  <c r="L1319" i="3"/>
  <c r="M1319" i="3"/>
  <c r="D1320" i="3"/>
  <c r="E1320" i="3"/>
  <c r="F1320" i="3"/>
  <c r="G1320" i="3"/>
  <c r="H1320" i="3"/>
  <c r="I1320" i="3"/>
  <c r="J1320" i="3"/>
  <c r="K1320" i="3"/>
  <c r="L1320" i="3"/>
  <c r="M1320" i="3"/>
  <c r="D1321" i="3"/>
  <c r="E1321" i="3"/>
  <c r="F1321" i="3"/>
  <c r="G1321" i="3"/>
  <c r="H1321" i="3"/>
  <c r="I1321" i="3"/>
  <c r="J1321" i="3"/>
  <c r="K1321" i="3"/>
  <c r="L1321" i="3"/>
  <c r="M1321" i="3"/>
  <c r="D1322" i="3"/>
  <c r="E1322" i="3"/>
  <c r="F1322" i="3"/>
  <c r="G1322" i="3"/>
  <c r="H1322" i="3"/>
  <c r="I1322" i="3"/>
  <c r="J1322" i="3"/>
  <c r="K1322" i="3"/>
  <c r="L1322" i="3"/>
  <c r="M1322" i="3"/>
  <c r="D1323" i="3"/>
  <c r="E1323" i="3"/>
  <c r="F1323" i="3"/>
  <c r="G1323" i="3"/>
  <c r="H1323" i="3"/>
  <c r="I1323" i="3"/>
  <c r="J1323" i="3"/>
  <c r="K1323" i="3"/>
  <c r="L1323" i="3"/>
  <c r="M1323" i="3"/>
  <c r="D1324" i="3"/>
  <c r="E1324" i="3"/>
  <c r="F1324" i="3"/>
  <c r="G1324" i="3"/>
  <c r="H1324" i="3"/>
  <c r="I1324" i="3"/>
  <c r="J1324" i="3"/>
  <c r="K1324" i="3"/>
  <c r="L1324" i="3"/>
  <c r="M1324" i="3"/>
  <c r="D1325" i="3"/>
  <c r="E1325" i="3"/>
  <c r="F1325" i="3"/>
  <c r="G1325" i="3"/>
  <c r="H1325" i="3"/>
  <c r="I1325" i="3"/>
  <c r="J1325" i="3"/>
  <c r="K1325" i="3"/>
  <c r="L1325" i="3"/>
  <c r="M1325" i="3"/>
  <c r="D1326" i="3"/>
  <c r="E1326" i="3"/>
  <c r="F1326" i="3"/>
  <c r="G1326" i="3"/>
  <c r="H1326" i="3"/>
  <c r="I1326" i="3"/>
  <c r="J1326" i="3"/>
  <c r="K1326" i="3"/>
  <c r="L1326" i="3"/>
  <c r="M1326" i="3"/>
  <c r="D1327" i="3"/>
  <c r="E1327" i="3"/>
  <c r="F1327" i="3"/>
  <c r="G1327" i="3"/>
  <c r="H1327" i="3"/>
  <c r="I1327" i="3"/>
  <c r="J1327" i="3"/>
  <c r="K1327" i="3"/>
  <c r="L1327" i="3"/>
  <c r="M1327" i="3"/>
  <c r="D1328" i="3"/>
  <c r="E1328" i="3"/>
  <c r="F1328" i="3"/>
  <c r="G1328" i="3"/>
  <c r="H1328" i="3"/>
  <c r="I1328" i="3"/>
  <c r="J1328" i="3"/>
  <c r="K1328" i="3"/>
  <c r="L1328" i="3"/>
  <c r="M1328" i="3"/>
  <c r="D1329" i="3"/>
  <c r="E1329" i="3"/>
  <c r="F1329" i="3"/>
  <c r="G1329" i="3"/>
  <c r="H1329" i="3"/>
  <c r="I1329" i="3"/>
  <c r="J1329" i="3"/>
  <c r="K1329" i="3"/>
  <c r="L1329" i="3"/>
  <c r="M1329" i="3"/>
  <c r="D1330" i="3"/>
  <c r="E1330" i="3"/>
  <c r="F1330" i="3"/>
  <c r="G1330" i="3"/>
  <c r="H1330" i="3"/>
  <c r="I1330" i="3"/>
  <c r="J1330" i="3"/>
  <c r="K1330" i="3"/>
  <c r="L1330" i="3"/>
  <c r="M1330" i="3"/>
  <c r="D1331" i="3"/>
  <c r="E1331" i="3"/>
  <c r="F1331" i="3"/>
  <c r="G1331" i="3"/>
  <c r="H1331" i="3"/>
  <c r="I1331" i="3"/>
  <c r="J1331" i="3"/>
  <c r="K1331" i="3"/>
  <c r="L1331" i="3"/>
  <c r="M1331" i="3"/>
  <c r="D1332" i="3"/>
  <c r="E1332" i="3"/>
  <c r="F1332" i="3"/>
  <c r="G1332" i="3"/>
  <c r="H1332" i="3"/>
  <c r="I1332" i="3"/>
  <c r="J1332" i="3"/>
  <c r="K1332" i="3"/>
  <c r="L1332" i="3"/>
  <c r="M1332" i="3"/>
  <c r="D1333" i="3"/>
  <c r="E1333" i="3"/>
  <c r="F1333" i="3"/>
  <c r="G1333" i="3"/>
  <c r="H1333" i="3"/>
  <c r="I1333" i="3"/>
  <c r="J1333" i="3"/>
  <c r="K1333" i="3"/>
  <c r="L1333" i="3"/>
  <c r="M1333" i="3"/>
  <c r="D1334" i="3"/>
  <c r="E1334" i="3"/>
  <c r="F1334" i="3"/>
  <c r="G1334" i="3"/>
  <c r="H1334" i="3"/>
  <c r="I1334" i="3"/>
  <c r="J1334" i="3"/>
  <c r="K1334" i="3"/>
  <c r="L1334" i="3"/>
  <c r="M1334" i="3"/>
  <c r="D1335" i="3"/>
  <c r="E1335" i="3"/>
  <c r="F1335" i="3"/>
  <c r="G1335" i="3"/>
  <c r="H1335" i="3"/>
  <c r="I1335" i="3"/>
  <c r="J1335" i="3"/>
  <c r="K1335" i="3"/>
  <c r="L1335" i="3"/>
  <c r="M1335" i="3"/>
  <c r="D1336" i="3"/>
  <c r="E1336" i="3"/>
  <c r="F1336" i="3"/>
  <c r="G1336" i="3"/>
  <c r="H1336" i="3"/>
  <c r="I1336" i="3"/>
  <c r="J1336" i="3"/>
  <c r="K1336" i="3"/>
  <c r="L1336" i="3"/>
  <c r="M1336" i="3"/>
  <c r="D1337" i="3"/>
  <c r="E1337" i="3"/>
  <c r="F1337" i="3"/>
  <c r="G1337" i="3"/>
  <c r="H1337" i="3"/>
  <c r="I1337" i="3"/>
  <c r="J1337" i="3"/>
  <c r="K1337" i="3"/>
  <c r="L1337" i="3"/>
  <c r="M1337" i="3"/>
  <c r="D1338" i="3"/>
  <c r="E1338" i="3"/>
  <c r="F1338" i="3"/>
  <c r="G1338" i="3"/>
  <c r="H1338" i="3"/>
  <c r="I1338" i="3"/>
  <c r="J1338" i="3"/>
  <c r="K1338" i="3"/>
  <c r="L1338" i="3"/>
  <c r="M1338" i="3"/>
  <c r="D1339" i="3"/>
  <c r="E1339" i="3"/>
  <c r="F1339" i="3"/>
  <c r="G1339" i="3"/>
  <c r="H1339" i="3"/>
  <c r="I1339" i="3"/>
  <c r="J1339" i="3"/>
  <c r="K1339" i="3"/>
  <c r="L1339" i="3"/>
  <c r="M1339" i="3"/>
  <c r="D1340" i="3"/>
  <c r="E1340" i="3"/>
  <c r="F1340" i="3"/>
  <c r="G1340" i="3"/>
  <c r="H1340" i="3"/>
  <c r="I1340" i="3"/>
  <c r="J1340" i="3"/>
  <c r="K1340" i="3"/>
  <c r="L1340" i="3"/>
  <c r="M1340" i="3"/>
  <c r="D1341" i="3"/>
  <c r="E1341" i="3"/>
  <c r="F1341" i="3"/>
  <c r="G1341" i="3"/>
  <c r="H1341" i="3"/>
  <c r="I1341" i="3"/>
  <c r="J1341" i="3"/>
  <c r="K1341" i="3"/>
  <c r="L1341" i="3"/>
  <c r="M1341" i="3"/>
  <c r="D1342" i="3"/>
  <c r="E1342" i="3"/>
  <c r="F1342" i="3"/>
  <c r="G1342" i="3"/>
  <c r="H1342" i="3"/>
  <c r="I1342" i="3"/>
  <c r="J1342" i="3"/>
  <c r="K1342" i="3"/>
  <c r="L1342" i="3"/>
  <c r="M1342" i="3"/>
  <c r="D1343" i="3"/>
  <c r="E1343" i="3"/>
  <c r="F1343" i="3"/>
  <c r="G1343" i="3"/>
  <c r="H1343" i="3"/>
  <c r="I1343" i="3"/>
  <c r="J1343" i="3"/>
  <c r="K1343" i="3"/>
  <c r="L1343" i="3"/>
  <c r="M1343" i="3"/>
  <c r="D1344" i="3"/>
  <c r="E1344" i="3"/>
  <c r="F1344" i="3"/>
  <c r="G1344" i="3"/>
  <c r="H1344" i="3"/>
  <c r="I1344" i="3"/>
  <c r="J1344" i="3"/>
  <c r="K1344" i="3"/>
  <c r="L1344" i="3"/>
  <c r="M1344" i="3"/>
  <c r="D1345" i="3"/>
  <c r="E1345" i="3"/>
  <c r="F1345" i="3"/>
  <c r="G1345" i="3"/>
  <c r="H1345" i="3"/>
  <c r="I1345" i="3"/>
  <c r="J1345" i="3"/>
  <c r="K1345" i="3"/>
  <c r="L1345" i="3"/>
  <c r="M1345" i="3"/>
  <c r="D1346" i="3"/>
  <c r="E1346" i="3"/>
  <c r="F1346" i="3"/>
  <c r="G1346" i="3"/>
  <c r="H1346" i="3"/>
  <c r="I1346" i="3"/>
  <c r="J1346" i="3"/>
  <c r="K1346" i="3"/>
  <c r="L1346" i="3"/>
  <c r="M1346" i="3"/>
  <c r="D1347" i="3"/>
  <c r="E1347" i="3"/>
  <c r="F1347" i="3"/>
  <c r="G1347" i="3"/>
  <c r="H1347" i="3"/>
  <c r="I1347" i="3"/>
  <c r="J1347" i="3"/>
  <c r="K1347" i="3"/>
  <c r="L1347" i="3"/>
  <c r="M1347" i="3"/>
  <c r="D1348" i="3"/>
  <c r="E1348" i="3"/>
  <c r="F1348" i="3"/>
  <c r="G1348" i="3"/>
  <c r="H1348" i="3"/>
  <c r="I1348" i="3"/>
  <c r="J1348" i="3"/>
  <c r="K1348" i="3"/>
  <c r="L1348" i="3"/>
  <c r="M1348" i="3"/>
  <c r="D1349" i="3"/>
  <c r="E1349" i="3"/>
  <c r="F1349" i="3"/>
  <c r="G1349" i="3"/>
  <c r="H1349" i="3"/>
  <c r="I1349" i="3"/>
  <c r="J1349" i="3"/>
  <c r="K1349" i="3"/>
  <c r="L1349" i="3"/>
  <c r="M1349" i="3"/>
  <c r="D1350" i="3"/>
  <c r="E1350" i="3"/>
  <c r="F1350" i="3"/>
  <c r="G1350" i="3"/>
  <c r="H1350" i="3"/>
  <c r="I1350" i="3"/>
  <c r="J1350" i="3"/>
  <c r="K1350" i="3"/>
  <c r="L1350" i="3"/>
  <c r="M1350" i="3"/>
  <c r="D1351" i="3"/>
  <c r="E1351" i="3"/>
  <c r="F1351" i="3"/>
  <c r="G1351" i="3"/>
  <c r="H1351" i="3"/>
  <c r="I1351" i="3"/>
  <c r="J1351" i="3"/>
  <c r="K1351" i="3"/>
  <c r="L1351" i="3"/>
  <c r="M1351" i="3"/>
  <c r="D1352" i="3"/>
  <c r="E1352" i="3"/>
  <c r="F1352" i="3"/>
  <c r="G1352" i="3"/>
  <c r="H1352" i="3"/>
  <c r="I1352" i="3"/>
  <c r="J1352" i="3"/>
  <c r="K1352" i="3"/>
  <c r="L1352" i="3"/>
  <c r="M1352" i="3"/>
  <c r="D1353" i="3"/>
  <c r="E1353" i="3"/>
  <c r="F1353" i="3"/>
  <c r="G1353" i="3"/>
  <c r="H1353" i="3"/>
  <c r="I1353" i="3"/>
  <c r="J1353" i="3"/>
  <c r="K1353" i="3"/>
  <c r="L1353" i="3"/>
  <c r="M1353" i="3"/>
  <c r="D1354" i="3"/>
  <c r="E1354" i="3"/>
  <c r="F1354" i="3"/>
  <c r="G1354" i="3"/>
  <c r="H1354" i="3"/>
  <c r="I1354" i="3"/>
  <c r="J1354" i="3"/>
  <c r="K1354" i="3"/>
  <c r="L1354" i="3"/>
  <c r="M1354" i="3"/>
  <c r="D1355" i="3"/>
  <c r="E1355" i="3"/>
  <c r="F1355" i="3"/>
  <c r="G1355" i="3"/>
  <c r="H1355" i="3"/>
  <c r="I1355" i="3"/>
  <c r="J1355" i="3"/>
  <c r="K1355" i="3"/>
  <c r="L1355" i="3"/>
  <c r="M1355" i="3"/>
  <c r="D1356" i="3"/>
  <c r="E1356" i="3"/>
  <c r="F1356" i="3"/>
  <c r="G1356" i="3"/>
  <c r="H1356" i="3"/>
  <c r="I1356" i="3"/>
  <c r="J1356" i="3"/>
  <c r="K1356" i="3"/>
  <c r="L1356" i="3"/>
  <c r="M1356" i="3"/>
  <c r="D1357" i="3"/>
  <c r="E1357" i="3"/>
  <c r="F1357" i="3"/>
  <c r="G1357" i="3"/>
  <c r="H1357" i="3"/>
  <c r="I1357" i="3"/>
  <c r="J1357" i="3"/>
  <c r="K1357" i="3"/>
  <c r="L1357" i="3"/>
  <c r="M1357" i="3"/>
  <c r="D1358" i="3"/>
  <c r="E1358" i="3"/>
  <c r="F1358" i="3"/>
  <c r="G1358" i="3"/>
  <c r="H1358" i="3"/>
  <c r="I1358" i="3"/>
  <c r="J1358" i="3"/>
  <c r="K1358" i="3"/>
  <c r="L1358" i="3"/>
  <c r="M1358" i="3"/>
  <c r="D1359" i="3"/>
  <c r="E1359" i="3"/>
  <c r="F1359" i="3"/>
  <c r="G1359" i="3"/>
  <c r="H1359" i="3"/>
  <c r="I1359" i="3"/>
  <c r="J1359" i="3"/>
  <c r="K1359" i="3"/>
  <c r="L1359" i="3"/>
  <c r="M1359" i="3"/>
  <c r="D1360" i="3"/>
  <c r="E1360" i="3"/>
  <c r="F1360" i="3"/>
  <c r="G1360" i="3"/>
  <c r="H1360" i="3"/>
  <c r="I1360" i="3"/>
  <c r="J1360" i="3"/>
  <c r="K1360" i="3"/>
  <c r="L1360" i="3"/>
  <c r="M1360" i="3"/>
  <c r="D1361" i="3"/>
  <c r="E1361" i="3"/>
  <c r="F1361" i="3"/>
  <c r="G1361" i="3"/>
  <c r="H1361" i="3"/>
  <c r="I1361" i="3"/>
  <c r="J1361" i="3"/>
  <c r="K1361" i="3"/>
  <c r="L1361" i="3"/>
  <c r="M1361" i="3"/>
  <c r="D1362" i="3"/>
  <c r="E1362" i="3"/>
  <c r="F1362" i="3"/>
  <c r="G1362" i="3"/>
  <c r="H1362" i="3"/>
  <c r="I1362" i="3"/>
  <c r="J1362" i="3"/>
  <c r="K1362" i="3"/>
  <c r="L1362" i="3"/>
  <c r="M1362" i="3"/>
  <c r="D1363" i="3"/>
  <c r="E1363" i="3"/>
  <c r="F1363" i="3"/>
  <c r="G1363" i="3"/>
  <c r="H1363" i="3"/>
  <c r="I1363" i="3"/>
  <c r="J1363" i="3"/>
  <c r="K1363" i="3"/>
  <c r="L1363" i="3"/>
  <c r="M1363" i="3"/>
  <c r="D1364" i="3"/>
  <c r="E1364" i="3"/>
  <c r="F1364" i="3"/>
  <c r="G1364" i="3"/>
  <c r="H1364" i="3"/>
  <c r="I1364" i="3"/>
  <c r="J1364" i="3"/>
  <c r="K1364" i="3"/>
  <c r="L1364" i="3"/>
  <c r="M1364" i="3"/>
  <c r="D1365" i="3"/>
  <c r="E1365" i="3"/>
  <c r="F1365" i="3"/>
  <c r="G1365" i="3"/>
  <c r="H1365" i="3"/>
  <c r="I1365" i="3"/>
  <c r="J1365" i="3"/>
  <c r="K1365" i="3"/>
  <c r="L1365" i="3"/>
  <c r="M1365" i="3"/>
  <c r="D1366" i="3"/>
  <c r="E1366" i="3"/>
  <c r="F1366" i="3"/>
  <c r="G1366" i="3"/>
  <c r="H1366" i="3"/>
  <c r="I1366" i="3"/>
  <c r="J1366" i="3"/>
  <c r="K1366" i="3"/>
  <c r="L1366" i="3"/>
  <c r="M1366" i="3"/>
  <c r="D1367" i="3"/>
  <c r="E1367" i="3"/>
  <c r="F1367" i="3"/>
  <c r="G1367" i="3"/>
  <c r="H1367" i="3"/>
  <c r="I1367" i="3"/>
  <c r="J1367" i="3"/>
  <c r="K1367" i="3"/>
  <c r="L1367" i="3"/>
  <c r="M1367" i="3"/>
  <c r="D1368" i="3"/>
  <c r="E1368" i="3"/>
  <c r="F1368" i="3"/>
  <c r="G1368" i="3"/>
  <c r="H1368" i="3"/>
  <c r="I1368" i="3"/>
  <c r="J1368" i="3"/>
  <c r="K1368" i="3"/>
  <c r="L1368" i="3"/>
  <c r="M1368" i="3"/>
  <c r="D1369" i="3"/>
  <c r="E1369" i="3"/>
  <c r="F1369" i="3"/>
  <c r="G1369" i="3"/>
  <c r="H1369" i="3"/>
  <c r="I1369" i="3"/>
  <c r="J1369" i="3"/>
  <c r="K1369" i="3"/>
  <c r="L1369" i="3"/>
  <c r="M1369" i="3"/>
  <c r="D1370" i="3"/>
  <c r="E1370" i="3"/>
  <c r="F1370" i="3"/>
  <c r="G1370" i="3"/>
  <c r="H1370" i="3"/>
  <c r="I1370" i="3"/>
  <c r="J1370" i="3"/>
  <c r="K1370" i="3"/>
  <c r="L1370" i="3"/>
  <c r="M1370" i="3"/>
  <c r="D1371" i="3"/>
  <c r="E1371" i="3"/>
  <c r="F1371" i="3"/>
  <c r="G1371" i="3"/>
  <c r="H1371" i="3"/>
  <c r="I1371" i="3"/>
  <c r="J1371" i="3"/>
  <c r="K1371" i="3"/>
  <c r="L1371" i="3"/>
  <c r="M1371" i="3"/>
  <c r="D1372" i="3"/>
  <c r="E1372" i="3"/>
  <c r="F1372" i="3"/>
  <c r="G1372" i="3"/>
  <c r="H1372" i="3"/>
  <c r="I1372" i="3"/>
  <c r="J1372" i="3"/>
  <c r="K1372" i="3"/>
  <c r="L1372" i="3"/>
  <c r="M1372" i="3"/>
  <c r="D1373" i="3"/>
  <c r="E1373" i="3"/>
  <c r="F1373" i="3"/>
  <c r="G1373" i="3"/>
  <c r="H1373" i="3"/>
  <c r="I1373" i="3"/>
  <c r="J1373" i="3"/>
  <c r="K1373" i="3"/>
  <c r="L1373" i="3"/>
  <c r="M1373" i="3"/>
  <c r="D1374" i="3"/>
  <c r="E1374" i="3"/>
  <c r="F1374" i="3"/>
  <c r="G1374" i="3"/>
  <c r="H1374" i="3"/>
  <c r="I1374" i="3"/>
  <c r="J1374" i="3"/>
  <c r="K1374" i="3"/>
  <c r="L1374" i="3"/>
  <c r="M1374" i="3"/>
  <c r="D1375" i="3"/>
  <c r="E1375" i="3"/>
  <c r="F1375" i="3"/>
  <c r="G1375" i="3"/>
  <c r="H1375" i="3"/>
  <c r="I1375" i="3"/>
  <c r="J1375" i="3"/>
  <c r="K1375" i="3"/>
  <c r="L1375" i="3"/>
  <c r="M1375" i="3"/>
  <c r="D1376" i="3"/>
  <c r="E1376" i="3"/>
  <c r="F1376" i="3"/>
  <c r="G1376" i="3"/>
  <c r="H1376" i="3"/>
  <c r="I1376" i="3"/>
  <c r="J1376" i="3"/>
  <c r="K1376" i="3"/>
  <c r="L1376" i="3"/>
  <c r="M1376" i="3"/>
  <c r="D1377" i="3"/>
  <c r="E1377" i="3"/>
  <c r="F1377" i="3"/>
  <c r="G1377" i="3"/>
  <c r="H1377" i="3"/>
  <c r="I1377" i="3"/>
  <c r="J1377" i="3"/>
  <c r="K1377" i="3"/>
  <c r="L1377" i="3"/>
  <c r="M1377" i="3"/>
  <c r="D1378" i="3"/>
  <c r="E1378" i="3"/>
  <c r="F1378" i="3"/>
  <c r="G1378" i="3"/>
  <c r="H1378" i="3"/>
  <c r="I1378" i="3"/>
  <c r="J1378" i="3"/>
  <c r="K1378" i="3"/>
  <c r="L1378" i="3"/>
  <c r="M1378" i="3"/>
  <c r="D1379" i="3"/>
  <c r="E1379" i="3"/>
  <c r="F1379" i="3"/>
  <c r="G1379" i="3"/>
  <c r="H1379" i="3"/>
  <c r="I1379" i="3"/>
  <c r="J1379" i="3"/>
  <c r="K1379" i="3"/>
  <c r="L1379" i="3"/>
  <c r="M1379" i="3"/>
  <c r="D1380" i="3"/>
  <c r="E1380" i="3"/>
  <c r="F1380" i="3"/>
  <c r="G1380" i="3"/>
  <c r="H1380" i="3"/>
  <c r="I1380" i="3"/>
  <c r="J1380" i="3"/>
  <c r="K1380" i="3"/>
  <c r="L1380" i="3"/>
  <c r="M1380" i="3"/>
  <c r="D1381" i="3"/>
  <c r="E1381" i="3"/>
  <c r="F1381" i="3"/>
  <c r="G1381" i="3"/>
  <c r="H1381" i="3"/>
  <c r="I1381" i="3"/>
  <c r="J1381" i="3"/>
  <c r="K1381" i="3"/>
  <c r="L1381" i="3"/>
  <c r="M1381" i="3"/>
  <c r="D1382" i="3"/>
  <c r="E1382" i="3"/>
  <c r="F1382" i="3"/>
  <c r="G1382" i="3"/>
  <c r="H1382" i="3"/>
  <c r="I1382" i="3"/>
  <c r="J1382" i="3"/>
  <c r="K1382" i="3"/>
  <c r="L1382" i="3"/>
  <c r="M1382" i="3"/>
  <c r="D1383" i="3"/>
  <c r="E1383" i="3"/>
  <c r="F1383" i="3"/>
  <c r="G1383" i="3"/>
  <c r="H1383" i="3"/>
  <c r="I1383" i="3"/>
  <c r="J1383" i="3"/>
  <c r="K1383" i="3"/>
  <c r="L1383" i="3"/>
  <c r="M1383" i="3"/>
  <c r="D1384" i="3"/>
  <c r="E1384" i="3"/>
  <c r="F1384" i="3"/>
  <c r="G1384" i="3"/>
  <c r="H1384" i="3"/>
  <c r="I1384" i="3"/>
  <c r="J1384" i="3"/>
  <c r="K1384" i="3"/>
  <c r="L1384" i="3"/>
  <c r="M1384" i="3"/>
  <c r="D1385" i="3"/>
  <c r="E1385" i="3"/>
  <c r="F1385" i="3"/>
  <c r="G1385" i="3"/>
  <c r="H1385" i="3"/>
  <c r="I1385" i="3"/>
  <c r="J1385" i="3"/>
  <c r="K1385" i="3"/>
  <c r="L1385" i="3"/>
  <c r="M1385" i="3"/>
  <c r="D1386" i="3"/>
  <c r="E1386" i="3"/>
  <c r="F1386" i="3"/>
  <c r="G1386" i="3"/>
  <c r="H1386" i="3"/>
  <c r="I1386" i="3"/>
  <c r="J1386" i="3"/>
  <c r="K1386" i="3"/>
  <c r="L1386" i="3"/>
  <c r="M1386" i="3"/>
  <c r="D1387" i="3"/>
  <c r="E1387" i="3"/>
  <c r="F1387" i="3"/>
  <c r="G1387" i="3"/>
  <c r="H1387" i="3"/>
  <c r="I1387" i="3"/>
  <c r="J1387" i="3"/>
  <c r="K1387" i="3"/>
  <c r="L1387" i="3"/>
  <c r="M1387" i="3"/>
  <c r="D1388" i="3"/>
  <c r="E1388" i="3"/>
  <c r="F1388" i="3"/>
  <c r="G1388" i="3"/>
  <c r="H1388" i="3"/>
  <c r="I1388" i="3"/>
  <c r="J1388" i="3"/>
  <c r="K1388" i="3"/>
  <c r="L1388" i="3"/>
  <c r="M1388" i="3"/>
  <c r="D1389" i="3"/>
  <c r="E1389" i="3"/>
  <c r="F1389" i="3"/>
  <c r="G1389" i="3"/>
  <c r="H1389" i="3"/>
  <c r="I1389" i="3"/>
  <c r="J1389" i="3"/>
  <c r="K1389" i="3"/>
  <c r="L1389" i="3"/>
  <c r="M1389" i="3"/>
  <c r="D1390" i="3"/>
  <c r="E1390" i="3"/>
  <c r="F1390" i="3"/>
  <c r="G1390" i="3"/>
  <c r="H1390" i="3"/>
  <c r="I1390" i="3"/>
  <c r="J1390" i="3"/>
  <c r="K1390" i="3"/>
  <c r="L1390" i="3"/>
  <c r="M1390" i="3"/>
  <c r="D1391" i="3"/>
  <c r="E1391" i="3"/>
  <c r="F1391" i="3"/>
  <c r="G1391" i="3"/>
  <c r="H1391" i="3"/>
  <c r="I1391" i="3"/>
  <c r="J1391" i="3"/>
  <c r="K1391" i="3"/>
  <c r="L1391" i="3"/>
  <c r="M1391" i="3"/>
  <c r="D1392" i="3"/>
  <c r="E1392" i="3"/>
  <c r="F1392" i="3"/>
  <c r="G1392" i="3"/>
  <c r="H1392" i="3"/>
  <c r="I1392" i="3"/>
  <c r="J1392" i="3"/>
  <c r="K1392" i="3"/>
  <c r="L1392" i="3"/>
  <c r="M1392" i="3"/>
  <c r="D1393" i="3"/>
  <c r="E1393" i="3"/>
  <c r="F1393" i="3"/>
  <c r="G1393" i="3"/>
  <c r="H1393" i="3"/>
  <c r="I1393" i="3"/>
  <c r="J1393" i="3"/>
  <c r="K1393" i="3"/>
  <c r="L1393" i="3"/>
  <c r="M1393" i="3"/>
  <c r="D1394" i="3"/>
  <c r="E1394" i="3"/>
  <c r="F1394" i="3"/>
  <c r="G1394" i="3"/>
  <c r="H1394" i="3"/>
  <c r="I1394" i="3"/>
  <c r="J1394" i="3"/>
  <c r="K1394" i="3"/>
  <c r="L1394" i="3"/>
  <c r="M1394" i="3"/>
  <c r="D1395" i="3"/>
  <c r="E1395" i="3"/>
  <c r="F1395" i="3"/>
  <c r="G1395" i="3"/>
  <c r="H1395" i="3"/>
  <c r="I1395" i="3"/>
  <c r="J1395" i="3"/>
  <c r="K1395" i="3"/>
  <c r="L1395" i="3"/>
  <c r="M1395" i="3"/>
  <c r="D1396" i="3"/>
  <c r="E1396" i="3"/>
  <c r="F1396" i="3"/>
  <c r="G1396" i="3"/>
  <c r="H1396" i="3"/>
  <c r="I1396" i="3"/>
  <c r="J1396" i="3"/>
  <c r="K1396" i="3"/>
  <c r="L1396" i="3"/>
  <c r="M1396" i="3"/>
  <c r="D1397" i="3"/>
  <c r="E1397" i="3"/>
  <c r="F1397" i="3"/>
  <c r="G1397" i="3"/>
  <c r="H1397" i="3"/>
  <c r="I1397" i="3"/>
  <c r="J1397" i="3"/>
  <c r="K1397" i="3"/>
  <c r="L1397" i="3"/>
  <c r="M1397" i="3"/>
  <c r="D1398" i="3"/>
  <c r="E1398" i="3"/>
  <c r="F1398" i="3"/>
  <c r="G1398" i="3"/>
  <c r="H1398" i="3"/>
  <c r="I1398" i="3"/>
  <c r="J1398" i="3"/>
  <c r="K1398" i="3"/>
  <c r="L1398" i="3"/>
  <c r="M1398" i="3"/>
  <c r="D1399" i="3"/>
  <c r="E1399" i="3"/>
  <c r="F1399" i="3"/>
  <c r="G1399" i="3"/>
  <c r="H1399" i="3"/>
  <c r="I1399" i="3"/>
  <c r="J1399" i="3"/>
  <c r="K1399" i="3"/>
  <c r="L1399" i="3"/>
  <c r="M1399" i="3"/>
  <c r="D1400" i="3"/>
  <c r="E1400" i="3"/>
  <c r="F1400" i="3"/>
  <c r="G1400" i="3"/>
  <c r="H1400" i="3"/>
  <c r="I1400" i="3"/>
  <c r="J1400" i="3"/>
  <c r="K1400" i="3"/>
  <c r="L1400" i="3"/>
  <c r="M1400" i="3"/>
  <c r="D1401" i="3"/>
  <c r="E1401" i="3"/>
  <c r="F1401" i="3"/>
  <c r="G1401" i="3"/>
  <c r="H1401" i="3"/>
  <c r="I1401" i="3"/>
  <c r="J1401" i="3"/>
  <c r="K1401" i="3"/>
  <c r="L1401" i="3"/>
  <c r="M1401" i="3"/>
  <c r="D1402" i="3"/>
  <c r="E1402" i="3"/>
  <c r="F1402" i="3"/>
  <c r="G1402" i="3"/>
  <c r="H1402" i="3"/>
  <c r="I1402" i="3"/>
  <c r="J1402" i="3"/>
  <c r="K1402" i="3"/>
  <c r="L1402" i="3"/>
  <c r="M1402" i="3"/>
  <c r="D1403" i="3"/>
  <c r="E1403" i="3"/>
  <c r="F1403" i="3"/>
  <c r="G1403" i="3"/>
  <c r="H1403" i="3"/>
  <c r="I1403" i="3"/>
  <c r="J1403" i="3"/>
  <c r="K1403" i="3"/>
  <c r="L1403" i="3"/>
  <c r="M1403" i="3"/>
  <c r="D1404" i="3"/>
  <c r="E1404" i="3"/>
  <c r="F1404" i="3"/>
  <c r="G1404" i="3"/>
  <c r="H1404" i="3"/>
  <c r="I1404" i="3"/>
  <c r="J1404" i="3"/>
  <c r="K1404" i="3"/>
  <c r="L1404" i="3"/>
  <c r="M1404" i="3"/>
  <c r="D1405" i="3"/>
  <c r="E1405" i="3"/>
  <c r="F1405" i="3"/>
  <c r="G1405" i="3"/>
  <c r="H1405" i="3"/>
  <c r="I1405" i="3"/>
  <c r="J1405" i="3"/>
  <c r="K1405" i="3"/>
  <c r="L1405" i="3"/>
  <c r="M1405" i="3"/>
  <c r="D1406" i="3"/>
  <c r="E1406" i="3"/>
  <c r="F1406" i="3"/>
  <c r="G1406" i="3"/>
  <c r="H1406" i="3"/>
  <c r="I1406" i="3"/>
  <c r="J1406" i="3"/>
  <c r="K1406" i="3"/>
  <c r="L1406" i="3"/>
  <c r="M1406" i="3"/>
  <c r="D1407" i="3"/>
  <c r="E1407" i="3"/>
  <c r="F1407" i="3"/>
  <c r="G1407" i="3"/>
  <c r="H1407" i="3"/>
  <c r="I1407" i="3"/>
  <c r="J1407" i="3"/>
  <c r="K1407" i="3"/>
  <c r="L1407" i="3"/>
  <c r="M1407" i="3"/>
  <c r="D1408" i="3"/>
  <c r="E1408" i="3"/>
  <c r="F1408" i="3"/>
  <c r="G1408" i="3"/>
  <c r="H1408" i="3"/>
  <c r="I1408" i="3"/>
  <c r="J1408" i="3"/>
  <c r="K1408" i="3"/>
  <c r="L1408" i="3"/>
  <c r="M1408" i="3"/>
  <c r="D1409" i="3"/>
  <c r="E1409" i="3"/>
  <c r="F1409" i="3"/>
  <c r="G1409" i="3"/>
  <c r="H1409" i="3"/>
  <c r="I1409" i="3"/>
  <c r="J1409" i="3"/>
  <c r="K1409" i="3"/>
  <c r="L1409" i="3"/>
  <c r="M1409" i="3"/>
  <c r="D1410" i="3"/>
  <c r="E1410" i="3"/>
  <c r="F1410" i="3"/>
  <c r="G1410" i="3"/>
  <c r="H1410" i="3"/>
  <c r="I1410" i="3"/>
  <c r="J1410" i="3"/>
  <c r="K1410" i="3"/>
  <c r="L1410" i="3"/>
  <c r="M1410" i="3"/>
  <c r="D1411" i="3"/>
  <c r="E1411" i="3"/>
  <c r="F1411" i="3"/>
  <c r="G1411" i="3"/>
  <c r="H1411" i="3"/>
  <c r="I1411" i="3"/>
  <c r="J1411" i="3"/>
  <c r="K1411" i="3"/>
  <c r="L1411" i="3"/>
  <c r="M1411" i="3"/>
  <c r="D1412" i="3"/>
  <c r="E1412" i="3"/>
  <c r="F1412" i="3"/>
  <c r="G1412" i="3"/>
  <c r="H1412" i="3"/>
  <c r="I1412" i="3"/>
  <c r="J1412" i="3"/>
  <c r="K1412" i="3"/>
  <c r="L1412" i="3"/>
  <c r="M1412" i="3"/>
  <c r="D1413" i="3"/>
  <c r="E1413" i="3"/>
  <c r="F1413" i="3"/>
  <c r="G1413" i="3"/>
  <c r="H1413" i="3"/>
  <c r="I1413" i="3"/>
  <c r="J1413" i="3"/>
  <c r="K1413" i="3"/>
  <c r="L1413" i="3"/>
  <c r="M1413" i="3"/>
  <c r="D1414" i="3"/>
  <c r="E1414" i="3"/>
  <c r="F1414" i="3"/>
  <c r="G1414" i="3"/>
  <c r="H1414" i="3"/>
  <c r="I1414" i="3"/>
  <c r="J1414" i="3"/>
  <c r="K1414" i="3"/>
  <c r="L1414" i="3"/>
  <c r="M1414" i="3"/>
  <c r="D1415" i="3"/>
  <c r="E1415" i="3"/>
  <c r="F1415" i="3"/>
  <c r="G1415" i="3"/>
  <c r="H1415" i="3"/>
  <c r="I1415" i="3"/>
  <c r="J1415" i="3"/>
  <c r="K1415" i="3"/>
  <c r="L1415" i="3"/>
  <c r="M1415" i="3"/>
  <c r="D1416" i="3"/>
  <c r="E1416" i="3"/>
  <c r="F1416" i="3"/>
  <c r="G1416" i="3"/>
  <c r="H1416" i="3"/>
  <c r="I1416" i="3"/>
  <c r="J1416" i="3"/>
  <c r="K1416" i="3"/>
  <c r="L1416" i="3"/>
  <c r="M1416" i="3"/>
  <c r="D1417" i="3"/>
  <c r="E1417" i="3"/>
  <c r="F1417" i="3"/>
  <c r="G1417" i="3"/>
  <c r="H1417" i="3"/>
  <c r="I1417" i="3"/>
  <c r="J1417" i="3"/>
  <c r="K1417" i="3"/>
  <c r="L1417" i="3"/>
  <c r="M1417" i="3"/>
  <c r="D1418" i="3"/>
  <c r="E1418" i="3"/>
  <c r="F1418" i="3"/>
  <c r="G1418" i="3"/>
  <c r="H1418" i="3"/>
  <c r="I1418" i="3"/>
  <c r="J1418" i="3"/>
  <c r="K1418" i="3"/>
  <c r="L1418" i="3"/>
  <c r="M1418" i="3"/>
  <c r="D1419" i="3"/>
  <c r="E1419" i="3"/>
  <c r="F1419" i="3"/>
  <c r="G1419" i="3"/>
  <c r="H1419" i="3"/>
  <c r="I1419" i="3"/>
  <c r="J1419" i="3"/>
  <c r="K1419" i="3"/>
  <c r="L1419" i="3"/>
  <c r="M1419" i="3"/>
  <c r="D1420" i="3"/>
  <c r="E1420" i="3"/>
  <c r="F1420" i="3"/>
  <c r="G1420" i="3"/>
  <c r="H1420" i="3"/>
  <c r="I1420" i="3"/>
  <c r="J1420" i="3"/>
  <c r="K1420" i="3"/>
  <c r="L1420" i="3"/>
  <c r="M1420" i="3"/>
  <c r="D1421" i="3"/>
  <c r="E1421" i="3"/>
  <c r="F1421" i="3"/>
  <c r="G1421" i="3"/>
  <c r="H1421" i="3"/>
  <c r="I1421" i="3"/>
  <c r="J1421" i="3"/>
  <c r="K1421" i="3"/>
  <c r="L1421" i="3"/>
  <c r="M1421" i="3"/>
  <c r="D1422" i="3"/>
  <c r="E1422" i="3"/>
  <c r="F1422" i="3"/>
  <c r="G1422" i="3"/>
  <c r="H1422" i="3"/>
  <c r="I1422" i="3"/>
  <c r="J1422" i="3"/>
  <c r="K1422" i="3"/>
  <c r="L1422" i="3"/>
  <c r="M1422" i="3"/>
  <c r="D1423" i="3"/>
  <c r="E1423" i="3"/>
  <c r="F1423" i="3"/>
  <c r="G1423" i="3"/>
  <c r="H1423" i="3"/>
  <c r="I1423" i="3"/>
  <c r="J1423" i="3"/>
  <c r="K1423" i="3"/>
  <c r="L1423" i="3"/>
  <c r="M1423" i="3"/>
  <c r="D1424" i="3"/>
  <c r="E1424" i="3"/>
  <c r="F1424" i="3"/>
  <c r="G1424" i="3"/>
  <c r="H1424" i="3"/>
  <c r="I1424" i="3"/>
  <c r="J1424" i="3"/>
  <c r="K1424" i="3"/>
  <c r="L1424" i="3"/>
  <c r="M1424" i="3"/>
  <c r="D1425" i="3"/>
  <c r="E1425" i="3"/>
  <c r="F1425" i="3"/>
  <c r="G1425" i="3"/>
  <c r="H1425" i="3"/>
  <c r="I1425" i="3"/>
  <c r="J1425" i="3"/>
  <c r="K1425" i="3"/>
  <c r="L1425" i="3"/>
  <c r="M1425" i="3"/>
  <c r="D1426" i="3"/>
  <c r="E1426" i="3"/>
  <c r="F1426" i="3"/>
  <c r="G1426" i="3"/>
  <c r="H1426" i="3"/>
  <c r="I1426" i="3"/>
  <c r="J1426" i="3"/>
  <c r="K1426" i="3"/>
  <c r="L1426" i="3"/>
  <c r="M1426" i="3"/>
  <c r="D1427" i="3"/>
  <c r="E1427" i="3"/>
  <c r="F1427" i="3"/>
  <c r="G1427" i="3"/>
  <c r="H1427" i="3"/>
  <c r="I1427" i="3"/>
  <c r="J1427" i="3"/>
  <c r="K1427" i="3"/>
  <c r="L1427" i="3"/>
  <c r="M1427" i="3"/>
  <c r="D1428" i="3"/>
  <c r="E1428" i="3"/>
  <c r="F1428" i="3"/>
  <c r="G1428" i="3"/>
  <c r="H1428" i="3"/>
  <c r="I1428" i="3"/>
  <c r="J1428" i="3"/>
  <c r="K1428" i="3"/>
  <c r="L1428" i="3"/>
  <c r="M1428" i="3"/>
  <c r="D1429" i="3"/>
  <c r="E1429" i="3"/>
  <c r="F1429" i="3"/>
  <c r="G1429" i="3"/>
  <c r="H1429" i="3"/>
  <c r="I1429" i="3"/>
  <c r="J1429" i="3"/>
  <c r="K1429" i="3"/>
  <c r="L1429" i="3"/>
  <c r="M1429" i="3"/>
  <c r="D1430" i="3"/>
  <c r="E1430" i="3"/>
  <c r="F1430" i="3"/>
  <c r="G1430" i="3"/>
  <c r="H1430" i="3"/>
  <c r="I1430" i="3"/>
  <c r="J1430" i="3"/>
  <c r="K1430" i="3"/>
  <c r="L1430" i="3"/>
  <c r="M1430" i="3"/>
  <c r="D1431" i="3"/>
  <c r="E1431" i="3"/>
  <c r="F1431" i="3"/>
  <c r="G1431" i="3"/>
  <c r="H1431" i="3"/>
  <c r="I1431" i="3"/>
  <c r="J1431" i="3"/>
  <c r="K1431" i="3"/>
  <c r="L1431" i="3"/>
  <c r="M1431" i="3"/>
  <c r="D1432" i="3"/>
  <c r="E1432" i="3"/>
  <c r="F1432" i="3"/>
  <c r="G1432" i="3"/>
  <c r="H1432" i="3"/>
  <c r="I1432" i="3"/>
  <c r="J1432" i="3"/>
  <c r="K1432" i="3"/>
  <c r="L1432" i="3"/>
  <c r="M1432" i="3"/>
  <c r="D1433" i="3"/>
  <c r="E1433" i="3"/>
  <c r="F1433" i="3"/>
  <c r="G1433" i="3"/>
  <c r="H1433" i="3"/>
  <c r="I1433" i="3"/>
  <c r="J1433" i="3"/>
  <c r="K1433" i="3"/>
  <c r="L1433" i="3"/>
  <c r="M1433" i="3"/>
  <c r="D1434" i="3"/>
  <c r="E1434" i="3"/>
  <c r="F1434" i="3"/>
  <c r="G1434" i="3"/>
  <c r="H1434" i="3"/>
  <c r="I1434" i="3"/>
  <c r="J1434" i="3"/>
  <c r="K1434" i="3"/>
  <c r="L1434" i="3"/>
  <c r="M1434" i="3"/>
  <c r="D1435" i="3"/>
  <c r="E1435" i="3"/>
  <c r="F1435" i="3"/>
  <c r="G1435" i="3"/>
  <c r="H1435" i="3"/>
  <c r="I1435" i="3"/>
  <c r="J1435" i="3"/>
  <c r="K1435" i="3"/>
  <c r="L1435" i="3"/>
  <c r="M1435" i="3"/>
  <c r="D1436" i="3"/>
  <c r="E1436" i="3"/>
  <c r="F1436" i="3"/>
  <c r="G1436" i="3"/>
  <c r="H1436" i="3"/>
  <c r="I1436" i="3"/>
  <c r="J1436" i="3"/>
  <c r="K1436" i="3"/>
  <c r="L1436" i="3"/>
  <c r="M1436" i="3"/>
  <c r="D1437" i="3"/>
  <c r="E1437" i="3"/>
  <c r="F1437" i="3"/>
  <c r="G1437" i="3"/>
  <c r="H1437" i="3"/>
  <c r="I1437" i="3"/>
  <c r="J1437" i="3"/>
  <c r="K1437" i="3"/>
  <c r="L1437" i="3"/>
  <c r="M1437" i="3"/>
  <c r="D1438" i="3"/>
  <c r="E1438" i="3"/>
  <c r="F1438" i="3"/>
  <c r="G1438" i="3"/>
  <c r="H1438" i="3"/>
  <c r="I1438" i="3"/>
  <c r="J1438" i="3"/>
  <c r="K1438" i="3"/>
  <c r="L1438" i="3"/>
  <c r="M1438" i="3"/>
  <c r="D1439" i="3"/>
  <c r="E1439" i="3"/>
  <c r="F1439" i="3"/>
  <c r="G1439" i="3"/>
  <c r="H1439" i="3"/>
  <c r="I1439" i="3"/>
  <c r="J1439" i="3"/>
  <c r="K1439" i="3"/>
  <c r="L1439" i="3"/>
  <c r="M1439" i="3"/>
  <c r="D1440" i="3"/>
  <c r="E1440" i="3"/>
  <c r="F1440" i="3"/>
  <c r="G1440" i="3"/>
  <c r="H1440" i="3"/>
  <c r="I1440" i="3"/>
  <c r="J1440" i="3"/>
  <c r="K1440" i="3"/>
  <c r="L1440" i="3"/>
  <c r="M1440" i="3"/>
  <c r="D1441" i="3"/>
  <c r="E1441" i="3"/>
  <c r="F1441" i="3"/>
  <c r="G1441" i="3"/>
  <c r="H1441" i="3"/>
  <c r="I1441" i="3"/>
  <c r="J1441" i="3"/>
  <c r="K1441" i="3"/>
  <c r="L1441" i="3"/>
  <c r="M1441" i="3"/>
  <c r="D1442" i="3"/>
  <c r="E1442" i="3"/>
  <c r="F1442" i="3"/>
  <c r="G1442" i="3"/>
  <c r="H1442" i="3"/>
  <c r="I1442" i="3"/>
  <c r="J1442" i="3"/>
  <c r="K1442" i="3"/>
  <c r="L1442" i="3"/>
  <c r="M1442" i="3"/>
  <c r="D1443" i="3"/>
  <c r="E1443" i="3"/>
  <c r="F1443" i="3"/>
  <c r="G1443" i="3"/>
  <c r="H1443" i="3"/>
  <c r="I1443" i="3"/>
  <c r="J1443" i="3"/>
  <c r="K1443" i="3"/>
  <c r="L1443" i="3"/>
  <c r="M1443" i="3"/>
  <c r="D1444" i="3"/>
  <c r="E1444" i="3"/>
  <c r="F1444" i="3"/>
  <c r="G1444" i="3"/>
  <c r="H1444" i="3"/>
  <c r="I1444" i="3"/>
  <c r="J1444" i="3"/>
  <c r="K1444" i="3"/>
  <c r="L1444" i="3"/>
  <c r="M1444" i="3"/>
  <c r="D1445" i="3"/>
  <c r="E1445" i="3"/>
  <c r="F1445" i="3"/>
  <c r="G1445" i="3"/>
  <c r="H1445" i="3"/>
  <c r="I1445" i="3"/>
  <c r="J1445" i="3"/>
  <c r="K1445" i="3"/>
  <c r="L1445" i="3"/>
  <c r="M1445" i="3"/>
  <c r="D1446" i="3"/>
  <c r="E1446" i="3"/>
  <c r="F1446" i="3"/>
  <c r="G1446" i="3"/>
  <c r="H1446" i="3"/>
  <c r="I1446" i="3"/>
  <c r="J1446" i="3"/>
  <c r="K1446" i="3"/>
  <c r="L1446" i="3"/>
  <c r="M1446" i="3"/>
  <c r="D1447" i="3"/>
  <c r="E1447" i="3"/>
  <c r="F1447" i="3"/>
  <c r="G1447" i="3"/>
  <c r="H1447" i="3"/>
  <c r="I1447" i="3"/>
  <c r="J1447" i="3"/>
  <c r="K1447" i="3"/>
  <c r="L1447" i="3"/>
  <c r="M1447" i="3"/>
  <c r="D1448" i="3"/>
  <c r="E1448" i="3"/>
  <c r="F1448" i="3"/>
  <c r="G1448" i="3"/>
  <c r="H1448" i="3"/>
  <c r="I1448" i="3"/>
  <c r="J1448" i="3"/>
  <c r="K1448" i="3"/>
  <c r="L1448" i="3"/>
  <c r="M1448" i="3"/>
  <c r="D1449" i="3"/>
  <c r="E1449" i="3"/>
  <c r="F1449" i="3"/>
  <c r="G1449" i="3"/>
  <c r="H1449" i="3"/>
  <c r="I1449" i="3"/>
  <c r="J1449" i="3"/>
  <c r="K1449" i="3"/>
  <c r="L1449" i="3"/>
  <c r="M1449" i="3"/>
  <c r="D1450" i="3"/>
  <c r="E1450" i="3"/>
  <c r="F1450" i="3"/>
  <c r="G1450" i="3"/>
  <c r="H1450" i="3"/>
  <c r="I1450" i="3"/>
  <c r="J1450" i="3"/>
  <c r="K1450" i="3"/>
  <c r="L1450" i="3"/>
  <c r="M1450" i="3"/>
  <c r="D1451" i="3"/>
  <c r="E1451" i="3"/>
  <c r="F1451" i="3"/>
  <c r="G1451" i="3"/>
  <c r="H1451" i="3"/>
  <c r="I1451" i="3"/>
  <c r="J1451" i="3"/>
  <c r="K1451" i="3"/>
  <c r="L1451" i="3"/>
  <c r="M1451" i="3"/>
  <c r="D1452" i="3"/>
  <c r="E1452" i="3"/>
  <c r="F1452" i="3"/>
  <c r="G1452" i="3"/>
  <c r="H1452" i="3"/>
  <c r="I1452" i="3"/>
  <c r="J1452" i="3"/>
  <c r="K1452" i="3"/>
  <c r="L1452" i="3"/>
  <c r="M1452" i="3"/>
  <c r="D1453" i="3"/>
  <c r="E1453" i="3"/>
  <c r="F1453" i="3"/>
  <c r="G1453" i="3"/>
  <c r="H1453" i="3"/>
  <c r="I1453" i="3"/>
  <c r="J1453" i="3"/>
  <c r="K1453" i="3"/>
  <c r="L1453" i="3"/>
  <c r="M1453" i="3"/>
  <c r="D1454" i="3"/>
  <c r="E1454" i="3"/>
  <c r="F1454" i="3"/>
  <c r="G1454" i="3"/>
  <c r="H1454" i="3"/>
  <c r="I1454" i="3"/>
  <c r="J1454" i="3"/>
  <c r="K1454" i="3"/>
  <c r="L1454" i="3"/>
  <c r="M1454" i="3"/>
  <c r="D1455" i="3"/>
  <c r="E1455" i="3"/>
  <c r="F1455" i="3"/>
  <c r="G1455" i="3"/>
  <c r="H1455" i="3"/>
  <c r="I1455" i="3"/>
  <c r="J1455" i="3"/>
  <c r="K1455" i="3"/>
  <c r="L1455" i="3"/>
  <c r="M1455" i="3"/>
  <c r="D1456" i="3"/>
  <c r="E1456" i="3"/>
  <c r="F1456" i="3"/>
  <c r="G1456" i="3"/>
  <c r="H1456" i="3"/>
  <c r="I1456" i="3"/>
  <c r="J1456" i="3"/>
  <c r="K1456" i="3"/>
  <c r="L1456" i="3"/>
  <c r="M1456" i="3"/>
  <c r="D1457" i="3"/>
  <c r="E1457" i="3"/>
  <c r="F1457" i="3"/>
  <c r="G1457" i="3"/>
  <c r="H1457" i="3"/>
  <c r="I1457" i="3"/>
  <c r="J1457" i="3"/>
  <c r="K1457" i="3"/>
  <c r="L1457" i="3"/>
  <c r="M1457" i="3"/>
  <c r="D1458" i="3"/>
  <c r="E1458" i="3"/>
  <c r="F1458" i="3"/>
  <c r="G1458" i="3"/>
  <c r="H1458" i="3"/>
  <c r="I1458" i="3"/>
  <c r="J1458" i="3"/>
  <c r="K1458" i="3"/>
  <c r="L1458" i="3"/>
  <c r="M1458" i="3"/>
  <c r="D1459" i="3"/>
  <c r="E1459" i="3"/>
  <c r="F1459" i="3"/>
  <c r="G1459" i="3"/>
  <c r="H1459" i="3"/>
  <c r="I1459" i="3"/>
  <c r="J1459" i="3"/>
  <c r="K1459" i="3"/>
  <c r="L1459" i="3"/>
  <c r="M1459" i="3"/>
  <c r="D1460" i="3"/>
  <c r="E1460" i="3"/>
  <c r="F1460" i="3"/>
  <c r="G1460" i="3"/>
  <c r="H1460" i="3"/>
  <c r="I1460" i="3"/>
  <c r="J1460" i="3"/>
  <c r="K1460" i="3"/>
  <c r="L1460" i="3"/>
  <c r="M1460" i="3"/>
  <c r="D1461" i="3"/>
  <c r="E1461" i="3"/>
  <c r="F1461" i="3"/>
  <c r="G1461" i="3"/>
  <c r="H1461" i="3"/>
  <c r="I1461" i="3"/>
  <c r="J1461" i="3"/>
  <c r="K1461" i="3"/>
  <c r="L1461" i="3"/>
  <c r="M1461" i="3"/>
  <c r="D1462" i="3"/>
  <c r="E1462" i="3"/>
  <c r="F1462" i="3"/>
  <c r="G1462" i="3"/>
  <c r="H1462" i="3"/>
  <c r="I1462" i="3"/>
  <c r="J1462" i="3"/>
  <c r="K1462" i="3"/>
  <c r="L1462" i="3"/>
  <c r="M1462" i="3"/>
  <c r="D1463" i="3"/>
  <c r="E1463" i="3"/>
  <c r="F1463" i="3"/>
  <c r="G1463" i="3"/>
  <c r="H1463" i="3"/>
  <c r="I1463" i="3"/>
  <c r="J1463" i="3"/>
  <c r="K1463" i="3"/>
  <c r="L1463" i="3"/>
  <c r="M1463" i="3"/>
  <c r="D1464" i="3"/>
  <c r="E1464" i="3"/>
  <c r="F1464" i="3"/>
  <c r="G1464" i="3"/>
  <c r="H1464" i="3"/>
  <c r="I1464" i="3"/>
  <c r="J1464" i="3"/>
  <c r="K1464" i="3"/>
  <c r="L1464" i="3"/>
  <c r="M1464" i="3"/>
  <c r="D1465" i="3"/>
  <c r="E1465" i="3"/>
  <c r="F1465" i="3"/>
  <c r="G1465" i="3"/>
  <c r="H1465" i="3"/>
  <c r="I1465" i="3"/>
  <c r="J1465" i="3"/>
  <c r="K1465" i="3"/>
  <c r="L1465" i="3"/>
  <c r="M1465" i="3"/>
  <c r="D1466" i="3"/>
  <c r="E1466" i="3"/>
  <c r="F1466" i="3"/>
  <c r="G1466" i="3"/>
  <c r="H1466" i="3"/>
  <c r="I1466" i="3"/>
  <c r="J1466" i="3"/>
  <c r="K1466" i="3"/>
  <c r="L1466" i="3"/>
  <c r="M1466" i="3"/>
  <c r="D1467" i="3"/>
  <c r="E1467" i="3"/>
  <c r="F1467" i="3"/>
  <c r="G1467" i="3"/>
  <c r="H1467" i="3"/>
  <c r="I1467" i="3"/>
  <c r="J1467" i="3"/>
  <c r="K1467" i="3"/>
  <c r="L1467" i="3"/>
  <c r="M1467" i="3"/>
  <c r="D1468" i="3"/>
  <c r="E1468" i="3"/>
  <c r="F1468" i="3"/>
  <c r="G1468" i="3"/>
  <c r="H1468" i="3"/>
  <c r="I1468" i="3"/>
  <c r="J1468" i="3"/>
  <c r="K1468" i="3"/>
  <c r="L1468" i="3"/>
  <c r="M1468" i="3"/>
  <c r="D1469" i="3"/>
  <c r="E1469" i="3"/>
  <c r="F1469" i="3"/>
  <c r="G1469" i="3"/>
  <c r="H1469" i="3"/>
  <c r="I1469" i="3"/>
  <c r="J1469" i="3"/>
  <c r="K1469" i="3"/>
  <c r="L1469" i="3"/>
  <c r="M1469" i="3"/>
  <c r="D1470" i="3"/>
  <c r="E1470" i="3"/>
  <c r="F1470" i="3"/>
  <c r="G1470" i="3"/>
  <c r="H1470" i="3"/>
  <c r="I1470" i="3"/>
  <c r="J1470" i="3"/>
  <c r="K1470" i="3"/>
  <c r="L1470" i="3"/>
  <c r="M1470" i="3"/>
  <c r="D1471" i="3"/>
  <c r="E1471" i="3"/>
  <c r="F1471" i="3"/>
  <c r="G1471" i="3"/>
  <c r="H1471" i="3"/>
  <c r="I1471" i="3"/>
  <c r="J1471" i="3"/>
  <c r="K1471" i="3"/>
  <c r="L1471" i="3"/>
  <c r="M1471" i="3"/>
  <c r="D1472" i="3"/>
  <c r="E1472" i="3"/>
  <c r="F1472" i="3"/>
  <c r="G1472" i="3"/>
  <c r="H1472" i="3"/>
  <c r="I1472" i="3"/>
  <c r="J1472" i="3"/>
  <c r="K1472" i="3"/>
  <c r="L1472" i="3"/>
  <c r="M1472" i="3"/>
  <c r="D1473" i="3"/>
  <c r="E1473" i="3"/>
  <c r="F1473" i="3"/>
  <c r="G1473" i="3"/>
  <c r="H1473" i="3"/>
  <c r="I1473" i="3"/>
  <c r="J1473" i="3"/>
  <c r="K1473" i="3"/>
  <c r="L1473" i="3"/>
  <c r="M1473" i="3"/>
  <c r="D1474" i="3"/>
  <c r="E1474" i="3"/>
  <c r="F1474" i="3"/>
  <c r="G1474" i="3"/>
  <c r="H1474" i="3"/>
  <c r="I1474" i="3"/>
  <c r="J1474" i="3"/>
  <c r="K1474" i="3"/>
  <c r="L1474" i="3"/>
  <c r="M1474" i="3"/>
  <c r="D1475" i="3"/>
  <c r="E1475" i="3"/>
  <c r="F1475" i="3"/>
  <c r="G1475" i="3"/>
  <c r="H1475" i="3"/>
  <c r="I1475" i="3"/>
  <c r="J1475" i="3"/>
  <c r="K1475" i="3"/>
  <c r="L1475" i="3"/>
  <c r="M1475" i="3"/>
  <c r="D1476" i="3"/>
  <c r="E1476" i="3"/>
  <c r="F1476" i="3"/>
  <c r="G1476" i="3"/>
  <c r="H1476" i="3"/>
  <c r="I1476" i="3"/>
  <c r="J1476" i="3"/>
  <c r="K1476" i="3"/>
  <c r="L1476" i="3"/>
  <c r="M1476" i="3"/>
  <c r="D1477" i="3"/>
  <c r="E1477" i="3"/>
  <c r="F1477" i="3"/>
  <c r="G1477" i="3"/>
  <c r="H1477" i="3"/>
  <c r="I1477" i="3"/>
  <c r="J1477" i="3"/>
  <c r="K1477" i="3"/>
  <c r="L1477" i="3"/>
  <c r="M1477" i="3"/>
  <c r="D1478" i="3"/>
  <c r="E1478" i="3"/>
  <c r="F1478" i="3"/>
  <c r="G1478" i="3"/>
  <c r="H1478" i="3"/>
  <c r="I1478" i="3"/>
  <c r="J1478" i="3"/>
  <c r="K1478" i="3"/>
  <c r="L1478" i="3"/>
  <c r="M1478" i="3"/>
  <c r="D1479" i="3"/>
  <c r="E1479" i="3"/>
  <c r="F1479" i="3"/>
  <c r="G1479" i="3"/>
  <c r="H1479" i="3"/>
  <c r="I1479" i="3"/>
  <c r="J1479" i="3"/>
  <c r="K1479" i="3"/>
  <c r="L1479" i="3"/>
  <c r="M1479" i="3"/>
  <c r="D1480" i="3"/>
  <c r="E1480" i="3"/>
  <c r="F1480" i="3"/>
  <c r="G1480" i="3"/>
  <c r="H1480" i="3"/>
  <c r="I1480" i="3"/>
  <c r="J1480" i="3"/>
  <c r="K1480" i="3"/>
  <c r="L1480" i="3"/>
  <c r="M1480" i="3"/>
  <c r="D1481" i="3"/>
  <c r="E1481" i="3"/>
  <c r="F1481" i="3"/>
  <c r="G1481" i="3"/>
  <c r="H1481" i="3"/>
  <c r="I1481" i="3"/>
  <c r="J1481" i="3"/>
  <c r="K1481" i="3"/>
  <c r="L1481" i="3"/>
  <c r="M1481" i="3"/>
  <c r="D1482" i="3"/>
  <c r="E1482" i="3"/>
  <c r="F1482" i="3"/>
  <c r="G1482" i="3"/>
  <c r="H1482" i="3"/>
  <c r="I1482" i="3"/>
  <c r="J1482" i="3"/>
  <c r="K1482" i="3"/>
  <c r="L1482" i="3"/>
  <c r="M1482" i="3"/>
  <c r="D1483" i="3"/>
  <c r="E1483" i="3"/>
  <c r="F1483" i="3"/>
  <c r="G1483" i="3"/>
  <c r="H1483" i="3"/>
  <c r="I1483" i="3"/>
  <c r="J1483" i="3"/>
  <c r="K1483" i="3"/>
  <c r="L1483" i="3"/>
  <c r="M1483" i="3"/>
  <c r="D1484" i="3"/>
  <c r="E1484" i="3"/>
  <c r="F1484" i="3"/>
  <c r="G1484" i="3"/>
  <c r="H1484" i="3"/>
  <c r="I1484" i="3"/>
  <c r="J1484" i="3"/>
  <c r="K1484" i="3"/>
  <c r="L1484" i="3"/>
  <c r="M1484" i="3"/>
  <c r="D1485" i="3"/>
  <c r="E1485" i="3"/>
  <c r="F1485" i="3"/>
  <c r="G1485" i="3"/>
  <c r="H1485" i="3"/>
  <c r="I1485" i="3"/>
  <c r="J1485" i="3"/>
  <c r="K1485" i="3"/>
  <c r="L1485" i="3"/>
  <c r="M1485" i="3"/>
  <c r="D1486" i="3"/>
  <c r="E1486" i="3"/>
  <c r="F1486" i="3"/>
  <c r="G1486" i="3"/>
  <c r="H1486" i="3"/>
  <c r="I1486" i="3"/>
  <c r="J1486" i="3"/>
  <c r="K1486" i="3"/>
  <c r="L1486" i="3"/>
  <c r="M1486" i="3"/>
  <c r="D1487" i="3"/>
  <c r="E1487" i="3"/>
  <c r="F1487" i="3"/>
  <c r="G1487" i="3"/>
  <c r="H1487" i="3"/>
  <c r="I1487" i="3"/>
  <c r="J1487" i="3"/>
  <c r="K1487" i="3"/>
  <c r="L1487" i="3"/>
  <c r="M1487" i="3"/>
  <c r="D1488" i="3"/>
  <c r="E1488" i="3"/>
  <c r="F1488" i="3"/>
  <c r="G1488" i="3"/>
  <c r="H1488" i="3"/>
  <c r="I1488" i="3"/>
  <c r="J1488" i="3"/>
  <c r="K1488" i="3"/>
  <c r="L1488" i="3"/>
  <c r="M1488" i="3"/>
  <c r="D1489" i="3"/>
  <c r="E1489" i="3"/>
  <c r="F1489" i="3"/>
  <c r="G1489" i="3"/>
  <c r="H1489" i="3"/>
  <c r="I1489" i="3"/>
  <c r="J1489" i="3"/>
  <c r="K1489" i="3"/>
  <c r="L1489" i="3"/>
  <c r="M1489" i="3"/>
  <c r="D1490" i="3"/>
  <c r="E1490" i="3"/>
  <c r="F1490" i="3"/>
  <c r="G1490" i="3"/>
  <c r="H1490" i="3"/>
  <c r="I1490" i="3"/>
  <c r="J1490" i="3"/>
  <c r="K1490" i="3"/>
  <c r="L1490" i="3"/>
  <c r="M1490" i="3"/>
  <c r="D1491" i="3"/>
  <c r="E1491" i="3"/>
  <c r="F1491" i="3"/>
  <c r="G1491" i="3"/>
  <c r="H1491" i="3"/>
  <c r="I1491" i="3"/>
  <c r="J1491" i="3"/>
  <c r="K1491" i="3"/>
  <c r="L1491" i="3"/>
  <c r="M1491" i="3"/>
  <c r="D1492" i="3"/>
  <c r="E1492" i="3"/>
  <c r="F1492" i="3"/>
  <c r="G1492" i="3"/>
  <c r="H1492" i="3"/>
  <c r="I1492" i="3"/>
  <c r="J1492" i="3"/>
  <c r="K1492" i="3"/>
  <c r="L1492" i="3"/>
  <c r="M1492" i="3"/>
  <c r="D1493" i="3"/>
  <c r="E1493" i="3"/>
  <c r="F1493" i="3"/>
  <c r="G1493" i="3"/>
  <c r="H1493" i="3"/>
  <c r="I1493" i="3"/>
  <c r="J1493" i="3"/>
  <c r="K1493" i="3"/>
  <c r="L1493" i="3"/>
  <c r="M1493" i="3"/>
  <c r="D1494" i="3"/>
  <c r="E1494" i="3"/>
  <c r="F1494" i="3"/>
  <c r="G1494" i="3"/>
  <c r="H1494" i="3"/>
  <c r="I1494" i="3"/>
  <c r="J1494" i="3"/>
  <c r="K1494" i="3"/>
  <c r="L1494" i="3"/>
  <c r="M1494" i="3"/>
  <c r="D1495" i="3"/>
  <c r="E1495" i="3"/>
  <c r="F1495" i="3"/>
  <c r="G1495" i="3"/>
  <c r="H1495" i="3"/>
  <c r="I1495" i="3"/>
  <c r="J1495" i="3"/>
  <c r="K1495" i="3"/>
  <c r="L1495" i="3"/>
  <c r="M1495" i="3"/>
  <c r="D1496" i="3"/>
  <c r="E1496" i="3"/>
  <c r="F1496" i="3"/>
  <c r="G1496" i="3"/>
  <c r="H1496" i="3"/>
  <c r="I1496" i="3"/>
  <c r="J1496" i="3"/>
  <c r="K1496" i="3"/>
  <c r="L1496" i="3"/>
  <c r="M1496" i="3"/>
  <c r="D1497" i="3"/>
  <c r="E1497" i="3"/>
  <c r="F1497" i="3"/>
  <c r="G1497" i="3"/>
  <c r="H1497" i="3"/>
  <c r="I1497" i="3"/>
  <c r="J1497" i="3"/>
  <c r="K1497" i="3"/>
  <c r="L1497" i="3"/>
  <c r="M1497" i="3"/>
  <c r="D1498" i="3"/>
  <c r="E1498" i="3"/>
  <c r="F1498" i="3"/>
  <c r="G1498" i="3"/>
  <c r="H1498" i="3"/>
  <c r="I1498" i="3"/>
  <c r="J1498" i="3"/>
  <c r="K1498" i="3"/>
  <c r="L1498" i="3"/>
  <c r="M1498" i="3"/>
  <c r="D1499" i="3"/>
  <c r="E1499" i="3"/>
  <c r="F1499" i="3"/>
  <c r="G1499" i="3"/>
  <c r="H1499" i="3"/>
  <c r="I1499" i="3"/>
  <c r="J1499" i="3"/>
  <c r="K1499" i="3"/>
  <c r="L1499" i="3"/>
  <c r="M1499" i="3"/>
  <c r="D1500" i="3"/>
  <c r="E1500" i="3"/>
  <c r="F1500" i="3"/>
  <c r="G1500" i="3"/>
  <c r="H1500" i="3"/>
  <c r="I1500" i="3"/>
  <c r="J1500" i="3"/>
  <c r="K1500" i="3"/>
  <c r="L1500" i="3"/>
  <c r="M1500" i="3"/>
  <c r="D1501" i="3"/>
  <c r="E1501" i="3"/>
  <c r="F1501" i="3"/>
  <c r="G1501" i="3"/>
  <c r="H1501" i="3"/>
  <c r="I1501" i="3"/>
  <c r="J1501" i="3"/>
  <c r="K1501" i="3"/>
  <c r="L1501" i="3"/>
  <c r="M1501" i="3"/>
  <c r="D1502" i="3"/>
  <c r="E1502" i="3"/>
  <c r="F1502" i="3"/>
  <c r="G1502" i="3"/>
  <c r="H1502" i="3"/>
  <c r="I1502" i="3"/>
  <c r="J1502" i="3"/>
  <c r="K1502" i="3"/>
  <c r="L1502" i="3"/>
  <c r="M1502" i="3"/>
  <c r="D1503" i="3"/>
  <c r="E1503" i="3"/>
  <c r="F1503" i="3"/>
  <c r="G1503" i="3"/>
  <c r="H1503" i="3"/>
  <c r="I1503" i="3"/>
  <c r="J1503" i="3"/>
  <c r="K1503" i="3"/>
  <c r="L1503" i="3"/>
  <c r="M1503" i="3"/>
  <c r="D1504" i="3"/>
  <c r="E1504" i="3"/>
  <c r="F1504" i="3"/>
  <c r="G1504" i="3"/>
  <c r="H1504" i="3"/>
  <c r="I1504" i="3"/>
  <c r="J1504" i="3"/>
  <c r="K1504" i="3"/>
  <c r="L1504" i="3"/>
  <c r="M1504" i="3"/>
  <c r="D1505" i="3"/>
  <c r="E1505" i="3"/>
  <c r="F1505" i="3"/>
  <c r="G1505" i="3"/>
  <c r="H1505" i="3"/>
  <c r="I1505" i="3"/>
  <c r="J1505" i="3"/>
  <c r="K1505" i="3"/>
  <c r="L1505" i="3"/>
  <c r="M1505" i="3"/>
  <c r="D1506" i="3"/>
  <c r="E1506" i="3"/>
  <c r="F1506" i="3"/>
  <c r="G1506" i="3"/>
  <c r="H1506" i="3"/>
  <c r="I1506" i="3"/>
  <c r="J1506" i="3"/>
  <c r="K1506" i="3"/>
  <c r="L1506" i="3"/>
  <c r="M1506" i="3"/>
  <c r="D1507" i="3"/>
  <c r="E1507" i="3"/>
  <c r="F1507" i="3"/>
  <c r="G1507" i="3"/>
  <c r="H1507" i="3"/>
  <c r="I1507" i="3"/>
  <c r="J1507" i="3"/>
  <c r="K1507" i="3"/>
  <c r="L1507" i="3"/>
  <c r="M1507" i="3"/>
  <c r="D1508" i="3"/>
  <c r="E1508" i="3"/>
  <c r="F1508" i="3"/>
  <c r="G1508" i="3"/>
  <c r="H1508" i="3"/>
  <c r="I1508" i="3"/>
  <c r="J1508" i="3"/>
  <c r="K1508" i="3"/>
  <c r="L1508" i="3"/>
  <c r="M1508" i="3"/>
  <c r="D1509" i="3"/>
  <c r="E1509" i="3"/>
  <c r="F1509" i="3"/>
  <c r="G1509" i="3"/>
  <c r="H1509" i="3"/>
  <c r="I1509" i="3"/>
  <c r="J1509" i="3"/>
  <c r="K1509" i="3"/>
  <c r="L1509" i="3"/>
  <c r="M1509" i="3"/>
  <c r="D1510" i="3"/>
  <c r="E1510" i="3"/>
  <c r="F1510" i="3"/>
  <c r="G1510" i="3"/>
  <c r="H1510" i="3"/>
  <c r="I1510" i="3"/>
  <c r="J1510" i="3"/>
  <c r="K1510" i="3"/>
  <c r="L1510" i="3"/>
  <c r="M1510" i="3"/>
  <c r="D1511" i="3"/>
  <c r="E1511" i="3"/>
  <c r="F1511" i="3"/>
  <c r="G1511" i="3"/>
  <c r="H1511" i="3"/>
  <c r="I1511" i="3"/>
  <c r="J1511" i="3"/>
  <c r="K1511" i="3"/>
  <c r="L1511" i="3"/>
  <c r="M1511" i="3"/>
  <c r="D1512" i="3"/>
  <c r="E1512" i="3"/>
  <c r="F1512" i="3"/>
  <c r="G1512" i="3"/>
  <c r="H1512" i="3"/>
  <c r="I1512" i="3"/>
  <c r="J1512" i="3"/>
  <c r="K1512" i="3"/>
  <c r="L1512" i="3"/>
  <c r="M1512" i="3"/>
  <c r="D1513" i="3"/>
  <c r="E1513" i="3"/>
  <c r="F1513" i="3"/>
  <c r="G1513" i="3"/>
  <c r="H1513" i="3"/>
  <c r="I1513" i="3"/>
  <c r="J1513" i="3"/>
  <c r="K1513" i="3"/>
  <c r="L1513" i="3"/>
  <c r="M1513" i="3"/>
  <c r="D1514" i="3"/>
  <c r="E1514" i="3"/>
  <c r="F1514" i="3"/>
  <c r="G1514" i="3"/>
  <c r="H1514" i="3"/>
  <c r="I1514" i="3"/>
  <c r="J1514" i="3"/>
  <c r="K1514" i="3"/>
  <c r="L1514" i="3"/>
  <c r="M1514" i="3"/>
  <c r="D1515" i="3"/>
  <c r="E1515" i="3"/>
  <c r="F1515" i="3"/>
  <c r="G1515" i="3"/>
  <c r="H1515" i="3"/>
  <c r="I1515" i="3"/>
  <c r="J1515" i="3"/>
  <c r="K1515" i="3"/>
  <c r="L1515" i="3"/>
  <c r="M1515" i="3"/>
  <c r="D1516" i="3"/>
  <c r="E1516" i="3"/>
  <c r="F1516" i="3"/>
  <c r="G1516" i="3"/>
  <c r="H1516" i="3"/>
  <c r="I1516" i="3"/>
  <c r="J1516" i="3"/>
  <c r="K1516" i="3"/>
  <c r="L1516" i="3"/>
  <c r="M1516" i="3"/>
  <c r="D1517" i="3"/>
  <c r="E1517" i="3"/>
  <c r="F1517" i="3"/>
  <c r="G1517" i="3"/>
  <c r="H1517" i="3"/>
  <c r="I1517" i="3"/>
  <c r="J1517" i="3"/>
  <c r="K1517" i="3"/>
  <c r="L1517" i="3"/>
  <c r="M1517" i="3"/>
  <c r="D1518" i="3"/>
  <c r="E1518" i="3"/>
  <c r="F1518" i="3"/>
  <c r="G1518" i="3"/>
  <c r="H1518" i="3"/>
  <c r="I1518" i="3"/>
  <c r="J1518" i="3"/>
  <c r="K1518" i="3"/>
  <c r="L1518" i="3"/>
  <c r="M1518" i="3"/>
  <c r="D1519" i="3"/>
  <c r="E1519" i="3"/>
  <c r="F1519" i="3"/>
  <c r="G1519" i="3"/>
  <c r="H1519" i="3"/>
  <c r="I1519" i="3"/>
  <c r="J1519" i="3"/>
  <c r="K1519" i="3"/>
  <c r="L1519" i="3"/>
  <c r="M1519" i="3"/>
  <c r="D1520" i="3"/>
  <c r="E1520" i="3"/>
  <c r="F1520" i="3"/>
  <c r="G1520" i="3"/>
  <c r="H1520" i="3"/>
  <c r="I1520" i="3"/>
  <c r="J1520" i="3"/>
  <c r="K1520" i="3"/>
  <c r="L1520" i="3"/>
  <c r="M1520" i="3"/>
  <c r="D1521" i="3"/>
  <c r="E1521" i="3"/>
  <c r="F1521" i="3"/>
  <c r="G1521" i="3"/>
  <c r="H1521" i="3"/>
  <c r="I1521" i="3"/>
  <c r="J1521" i="3"/>
  <c r="K1521" i="3"/>
  <c r="L1521" i="3"/>
  <c r="M1521" i="3"/>
  <c r="D1522" i="3"/>
  <c r="E1522" i="3"/>
  <c r="F1522" i="3"/>
  <c r="G1522" i="3"/>
  <c r="H1522" i="3"/>
  <c r="I1522" i="3"/>
  <c r="J1522" i="3"/>
  <c r="K1522" i="3"/>
  <c r="L1522" i="3"/>
  <c r="M1522" i="3"/>
  <c r="D1523" i="3"/>
  <c r="E1523" i="3"/>
  <c r="F1523" i="3"/>
  <c r="G1523" i="3"/>
  <c r="H1523" i="3"/>
  <c r="I1523" i="3"/>
  <c r="J1523" i="3"/>
  <c r="K1523" i="3"/>
  <c r="L1523" i="3"/>
  <c r="M1523" i="3"/>
  <c r="D1524" i="3"/>
  <c r="E1524" i="3"/>
  <c r="F1524" i="3"/>
  <c r="G1524" i="3"/>
  <c r="H1524" i="3"/>
  <c r="I1524" i="3"/>
  <c r="J1524" i="3"/>
  <c r="K1524" i="3"/>
  <c r="L1524" i="3"/>
  <c r="M1524" i="3"/>
  <c r="D1525" i="3"/>
  <c r="E1525" i="3"/>
  <c r="F1525" i="3"/>
  <c r="G1525" i="3"/>
  <c r="H1525" i="3"/>
  <c r="I1525" i="3"/>
  <c r="J1525" i="3"/>
  <c r="K1525" i="3"/>
  <c r="L1525" i="3"/>
  <c r="M1525" i="3"/>
  <c r="D1526" i="3"/>
  <c r="E1526" i="3"/>
  <c r="F1526" i="3"/>
  <c r="G1526" i="3"/>
  <c r="H1526" i="3"/>
  <c r="I1526" i="3"/>
  <c r="J1526" i="3"/>
  <c r="K1526" i="3"/>
  <c r="L1526" i="3"/>
  <c r="M1526" i="3"/>
  <c r="D1527" i="3"/>
  <c r="E1527" i="3"/>
  <c r="F1527" i="3"/>
  <c r="G1527" i="3"/>
  <c r="H1527" i="3"/>
  <c r="I1527" i="3"/>
  <c r="J1527" i="3"/>
  <c r="K1527" i="3"/>
  <c r="L1527" i="3"/>
  <c r="M1527" i="3"/>
  <c r="D1528" i="3"/>
  <c r="E1528" i="3"/>
  <c r="F1528" i="3"/>
  <c r="G1528" i="3"/>
  <c r="H1528" i="3"/>
  <c r="I1528" i="3"/>
  <c r="J1528" i="3"/>
  <c r="K1528" i="3"/>
  <c r="L1528" i="3"/>
  <c r="M1528" i="3"/>
  <c r="D1529" i="3"/>
  <c r="E1529" i="3"/>
  <c r="F1529" i="3"/>
  <c r="G1529" i="3"/>
  <c r="H1529" i="3"/>
  <c r="I1529" i="3"/>
  <c r="J1529" i="3"/>
  <c r="K1529" i="3"/>
  <c r="L1529" i="3"/>
  <c r="M1529" i="3"/>
  <c r="D1530" i="3"/>
  <c r="E1530" i="3"/>
  <c r="F1530" i="3"/>
  <c r="G1530" i="3"/>
  <c r="H1530" i="3"/>
  <c r="I1530" i="3"/>
  <c r="J1530" i="3"/>
  <c r="K1530" i="3"/>
  <c r="L1530" i="3"/>
  <c r="M1530" i="3"/>
  <c r="D1531" i="3"/>
  <c r="E1531" i="3"/>
  <c r="F1531" i="3"/>
  <c r="G1531" i="3"/>
  <c r="H1531" i="3"/>
  <c r="I1531" i="3"/>
  <c r="J1531" i="3"/>
  <c r="K1531" i="3"/>
  <c r="L1531" i="3"/>
  <c r="M1531" i="3"/>
  <c r="D1532" i="3"/>
  <c r="E1532" i="3"/>
  <c r="F1532" i="3"/>
  <c r="G1532" i="3"/>
  <c r="H1532" i="3"/>
  <c r="I1532" i="3"/>
  <c r="J1532" i="3"/>
  <c r="K1532" i="3"/>
  <c r="L1532" i="3"/>
  <c r="M1532" i="3"/>
  <c r="D1533" i="3"/>
  <c r="E1533" i="3"/>
  <c r="F1533" i="3"/>
  <c r="G1533" i="3"/>
  <c r="H1533" i="3"/>
  <c r="I1533" i="3"/>
  <c r="J1533" i="3"/>
  <c r="K1533" i="3"/>
  <c r="L1533" i="3"/>
  <c r="M1533" i="3"/>
  <c r="D1534" i="3"/>
  <c r="E1534" i="3"/>
  <c r="F1534" i="3"/>
  <c r="G1534" i="3"/>
  <c r="H1534" i="3"/>
  <c r="I1534" i="3"/>
  <c r="J1534" i="3"/>
  <c r="K1534" i="3"/>
  <c r="L1534" i="3"/>
  <c r="M1534" i="3"/>
  <c r="D1535" i="3"/>
  <c r="E1535" i="3"/>
  <c r="F1535" i="3"/>
  <c r="G1535" i="3"/>
  <c r="H1535" i="3"/>
  <c r="I1535" i="3"/>
  <c r="J1535" i="3"/>
  <c r="K1535" i="3"/>
  <c r="L1535" i="3"/>
  <c r="M1535" i="3"/>
  <c r="D1536" i="3"/>
  <c r="E1536" i="3"/>
  <c r="F1536" i="3"/>
  <c r="G1536" i="3"/>
  <c r="H1536" i="3"/>
  <c r="I1536" i="3"/>
  <c r="J1536" i="3"/>
  <c r="K1536" i="3"/>
  <c r="L1536" i="3"/>
  <c r="M1536" i="3"/>
  <c r="D1537" i="3"/>
  <c r="E1537" i="3"/>
  <c r="F1537" i="3"/>
  <c r="G1537" i="3"/>
  <c r="H1537" i="3"/>
  <c r="I1537" i="3"/>
  <c r="J1537" i="3"/>
  <c r="K1537" i="3"/>
  <c r="L1537" i="3"/>
  <c r="M1537" i="3"/>
  <c r="D1538" i="3"/>
  <c r="E1538" i="3"/>
  <c r="F1538" i="3"/>
  <c r="G1538" i="3"/>
  <c r="H1538" i="3"/>
  <c r="I1538" i="3"/>
  <c r="J1538" i="3"/>
  <c r="K1538" i="3"/>
  <c r="L1538" i="3"/>
  <c r="M1538" i="3"/>
  <c r="D1539" i="3"/>
  <c r="E1539" i="3"/>
  <c r="F1539" i="3"/>
  <c r="G1539" i="3"/>
  <c r="H1539" i="3"/>
  <c r="I1539" i="3"/>
  <c r="J1539" i="3"/>
  <c r="K1539" i="3"/>
  <c r="L1539" i="3"/>
  <c r="M1539" i="3"/>
  <c r="D1540" i="3"/>
  <c r="E1540" i="3"/>
  <c r="F1540" i="3"/>
  <c r="G1540" i="3"/>
  <c r="H1540" i="3"/>
  <c r="I1540" i="3"/>
  <c r="J1540" i="3"/>
  <c r="K1540" i="3"/>
  <c r="L1540" i="3"/>
  <c r="M1540" i="3"/>
  <c r="D1541" i="3"/>
  <c r="E1541" i="3"/>
  <c r="F1541" i="3"/>
  <c r="G1541" i="3"/>
  <c r="H1541" i="3"/>
  <c r="I1541" i="3"/>
  <c r="J1541" i="3"/>
  <c r="K1541" i="3"/>
  <c r="L1541" i="3"/>
  <c r="M1541" i="3"/>
  <c r="D1542" i="3"/>
  <c r="E1542" i="3"/>
  <c r="F1542" i="3"/>
  <c r="G1542" i="3"/>
  <c r="H1542" i="3"/>
  <c r="I1542" i="3"/>
  <c r="J1542" i="3"/>
  <c r="K1542" i="3"/>
  <c r="L1542" i="3"/>
  <c r="M1542" i="3"/>
  <c r="D1543" i="3"/>
  <c r="E1543" i="3"/>
  <c r="F1543" i="3"/>
  <c r="G1543" i="3"/>
  <c r="H1543" i="3"/>
  <c r="I1543" i="3"/>
  <c r="J1543" i="3"/>
  <c r="K1543" i="3"/>
  <c r="L1543" i="3"/>
  <c r="M1543" i="3"/>
  <c r="D1544" i="3"/>
  <c r="E1544" i="3"/>
  <c r="F1544" i="3"/>
  <c r="G1544" i="3"/>
  <c r="H1544" i="3"/>
  <c r="I1544" i="3"/>
  <c r="J1544" i="3"/>
  <c r="K1544" i="3"/>
  <c r="L1544" i="3"/>
  <c r="M1544" i="3"/>
  <c r="D1545" i="3"/>
  <c r="E1545" i="3"/>
  <c r="F1545" i="3"/>
  <c r="G1545" i="3"/>
  <c r="H1545" i="3"/>
  <c r="I1545" i="3"/>
  <c r="J1545" i="3"/>
  <c r="K1545" i="3"/>
  <c r="L1545" i="3"/>
  <c r="M1545" i="3"/>
  <c r="D1546" i="3"/>
  <c r="E1546" i="3"/>
  <c r="F1546" i="3"/>
  <c r="G1546" i="3"/>
  <c r="H1546" i="3"/>
  <c r="I1546" i="3"/>
  <c r="J1546" i="3"/>
  <c r="K1546" i="3"/>
  <c r="L1546" i="3"/>
  <c r="M1546" i="3"/>
  <c r="D1547" i="3"/>
  <c r="E1547" i="3"/>
  <c r="F1547" i="3"/>
  <c r="G1547" i="3"/>
  <c r="H1547" i="3"/>
  <c r="I1547" i="3"/>
  <c r="J1547" i="3"/>
  <c r="K1547" i="3"/>
  <c r="L1547" i="3"/>
  <c r="M1547" i="3"/>
  <c r="D1548" i="3"/>
  <c r="E1548" i="3"/>
  <c r="F1548" i="3"/>
  <c r="G1548" i="3"/>
  <c r="H1548" i="3"/>
  <c r="I1548" i="3"/>
  <c r="J1548" i="3"/>
  <c r="K1548" i="3"/>
  <c r="L1548" i="3"/>
  <c r="M1548" i="3"/>
  <c r="D1549" i="3"/>
  <c r="E1549" i="3"/>
  <c r="F1549" i="3"/>
  <c r="G1549" i="3"/>
  <c r="H1549" i="3"/>
  <c r="I1549" i="3"/>
  <c r="J1549" i="3"/>
  <c r="K1549" i="3"/>
  <c r="L1549" i="3"/>
  <c r="M1549" i="3"/>
  <c r="D1550" i="3"/>
  <c r="E1550" i="3"/>
  <c r="F1550" i="3"/>
  <c r="G1550" i="3"/>
  <c r="H1550" i="3"/>
  <c r="I1550" i="3"/>
  <c r="J1550" i="3"/>
  <c r="K1550" i="3"/>
  <c r="L1550" i="3"/>
  <c r="M1550" i="3"/>
  <c r="D1551" i="3"/>
  <c r="E1551" i="3"/>
  <c r="F1551" i="3"/>
  <c r="G1551" i="3"/>
  <c r="H1551" i="3"/>
  <c r="I1551" i="3"/>
  <c r="J1551" i="3"/>
  <c r="K1551" i="3"/>
  <c r="L1551" i="3"/>
  <c r="M1551" i="3"/>
  <c r="D1552" i="3"/>
  <c r="E1552" i="3"/>
  <c r="F1552" i="3"/>
  <c r="G1552" i="3"/>
  <c r="H1552" i="3"/>
  <c r="I1552" i="3"/>
  <c r="J1552" i="3"/>
  <c r="K1552" i="3"/>
  <c r="L1552" i="3"/>
  <c r="M1552" i="3"/>
  <c r="D1553" i="3"/>
  <c r="E1553" i="3"/>
  <c r="F1553" i="3"/>
  <c r="G1553" i="3"/>
  <c r="H1553" i="3"/>
  <c r="I1553" i="3"/>
  <c r="J1553" i="3"/>
  <c r="K1553" i="3"/>
  <c r="L1553" i="3"/>
  <c r="M1553" i="3"/>
  <c r="D1554" i="3"/>
  <c r="E1554" i="3"/>
  <c r="F1554" i="3"/>
  <c r="G1554" i="3"/>
  <c r="H1554" i="3"/>
  <c r="I1554" i="3"/>
  <c r="J1554" i="3"/>
  <c r="K1554" i="3"/>
  <c r="L1554" i="3"/>
  <c r="M1554" i="3"/>
  <c r="D1555" i="3"/>
  <c r="E1555" i="3"/>
  <c r="F1555" i="3"/>
  <c r="G1555" i="3"/>
  <c r="H1555" i="3"/>
  <c r="I1555" i="3"/>
  <c r="J1555" i="3"/>
  <c r="K1555" i="3"/>
  <c r="L1555" i="3"/>
  <c r="M1555" i="3"/>
  <c r="D1556" i="3"/>
  <c r="E1556" i="3"/>
  <c r="F1556" i="3"/>
  <c r="G1556" i="3"/>
  <c r="H1556" i="3"/>
  <c r="I1556" i="3"/>
  <c r="J1556" i="3"/>
  <c r="K1556" i="3"/>
  <c r="L1556" i="3"/>
  <c r="M1556" i="3"/>
  <c r="D1557" i="3"/>
  <c r="E1557" i="3"/>
  <c r="F1557" i="3"/>
  <c r="G1557" i="3"/>
  <c r="H1557" i="3"/>
  <c r="I1557" i="3"/>
  <c r="J1557" i="3"/>
  <c r="K1557" i="3"/>
  <c r="L1557" i="3"/>
  <c r="M1557" i="3"/>
  <c r="D1558" i="3"/>
  <c r="E1558" i="3"/>
  <c r="F1558" i="3"/>
  <c r="G1558" i="3"/>
  <c r="H1558" i="3"/>
  <c r="I1558" i="3"/>
  <c r="J1558" i="3"/>
  <c r="K1558" i="3"/>
  <c r="L1558" i="3"/>
  <c r="M1558" i="3"/>
  <c r="D1559" i="3"/>
  <c r="E1559" i="3"/>
  <c r="F1559" i="3"/>
  <c r="G1559" i="3"/>
  <c r="H1559" i="3"/>
  <c r="I1559" i="3"/>
  <c r="J1559" i="3"/>
  <c r="K1559" i="3"/>
  <c r="L1559" i="3"/>
  <c r="M1559" i="3"/>
  <c r="D1560" i="3"/>
  <c r="E1560" i="3"/>
  <c r="F1560" i="3"/>
  <c r="G1560" i="3"/>
  <c r="H1560" i="3"/>
  <c r="I1560" i="3"/>
  <c r="J1560" i="3"/>
  <c r="K1560" i="3"/>
  <c r="L1560" i="3"/>
  <c r="M1560" i="3"/>
  <c r="D1561" i="3"/>
  <c r="E1561" i="3"/>
  <c r="F1561" i="3"/>
  <c r="G1561" i="3"/>
  <c r="H1561" i="3"/>
  <c r="I1561" i="3"/>
  <c r="J1561" i="3"/>
  <c r="K1561" i="3"/>
  <c r="L1561" i="3"/>
  <c r="M1561" i="3"/>
  <c r="D1562" i="3"/>
  <c r="E1562" i="3"/>
  <c r="F1562" i="3"/>
  <c r="G1562" i="3"/>
  <c r="H1562" i="3"/>
  <c r="I1562" i="3"/>
  <c r="J1562" i="3"/>
  <c r="K1562" i="3"/>
  <c r="L1562" i="3"/>
  <c r="M1562" i="3"/>
  <c r="D1563" i="3"/>
  <c r="E1563" i="3"/>
  <c r="F1563" i="3"/>
  <c r="G1563" i="3"/>
  <c r="H1563" i="3"/>
  <c r="I1563" i="3"/>
  <c r="J1563" i="3"/>
  <c r="K1563" i="3"/>
  <c r="L1563" i="3"/>
  <c r="M1563" i="3"/>
  <c r="D1564" i="3"/>
  <c r="E1564" i="3"/>
  <c r="F1564" i="3"/>
  <c r="G1564" i="3"/>
  <c r="H1564" i="3"/>
  <c r="I1564" i="3"/>
  <c r="J1564" i="3"/>
  <c r="K1564" i="3"/>
  <c r="L1564" i="3"/>
  <c r="M1564" i="3"/>
  <c r="D1565" i="3"/>
  <c r="E1565" i="3"/>
  <c r="F1565" i="3"/>
  <c r="G1565" i="3"/>
  <c r="H1565" i="3"/>
  <c r="I1565" i="3"/>
  <c r="J1565" i="3"/>
  <c r="K1565" i="3"/>
  <c r="L1565" i="3"/>
  <c r="M1565" i="3"/>
  <c r="D1566" i="3"/>
  <c r="E1566" i="3"/>
  <c r="F1566" i="3"/>
  <c r="G1566" i="3"/>
  <c r="H1566" i="3"/>
  <c r="I1566" i="3"/>
  <c r="J1566" i="3"/>
  <c r="K1566" i="3"/>
  <c r="L1566" i="3"/>
  <c r="M1566" i="3"/>
  <c r="D1567" i="3"/>
  <c r="E1567" i="3"/>
  <c r="F1567" i="3"/>
  <c r="G1567" i="3"/>
  <c r="H1567" i="3"/>
  <c r="I1567" i="3"/>
  <c r="J1567" i="3"/>
  <c r="K1567" i="3"/>
  <c r="L1567" i="3"/>
  <c r="M1567" i="3"/>
  <c r="D1568" i="3"/>
  <c r="E1568" i="3"/>
  <c r="F1568" i="3"/>
  <c r="G1568" i="3"/>
  <c r="H1568" i="3"/>
  <c r="I1568" i="3"/>
  <c r="J1568" i="3"/>
  <c r="K1568" i="3"/>
  <c r="L1568" i="3"/>
  <c r="M1568" i="3"/>
  <c r="D1569" i="3"/>
  <c r="E1569" i="3"/>
  <c r="F1569" i="3"/>
  <c r="G1569" i="3"/>
  <c r="H1569" i="3"/>
  <c r="I1569" i="3"/>
  <c r="J1569" i="3"/>
  <c r="K1569" i="3"/>
  <c r="L1569" i="3"/>
  <c r="M1569" i="3"/>
  <c r="D1570" i="3"/>
  <c r="E1570" i="3"/>
  <c r="F1570" i="3"/>
  <c r="G1570" i="3"/>
  <c r="H1570" i="3"/>
  <c r="I1570" i="3"/>
  <c r="J1570" i="3"/>
  <c r="K1570" i="3"/>
  <c r="L1570" i="3"/>
  <c r="M1570" i="3"/>
  <c r="D1571" i="3"/>
  <c r="E1571" i="3"/>
  <c r="F1571" i="3"/>
  <c r="G1571" i="3"/>
  <c r="H1571" i="3"/>
  <c r="I1571" i="3"/>
  <c r="J1571" i="3"/>
  <c r="K1571" i="3"/>
  <c r="L1571" i="3"/>
  <c r="M1571" i="3"/>
  <c r="D1572" i="3"/>
  <c r="E1572" i="3"/>
  <c r="F1572" i="3"/>
  <c r="G1572" i="3"/>
  <c r="H1572" i="3"/>
  <c r="I1572" i="3"/>
  <c r="J1572" i="3"/>
  <c r="K1572" i="3"/>
  <c r="L1572" i="3"/>
  <c r="M1572" i="3"/>
  <c r="D1573" i="3"/>
  <c r="E1573" i="3"/>
  <c r="F1573" i="3"/>
  <c r="G1573" i="3"/>
  <c r="H1573" i="3"/>
  <c r="I1573" i="3"/>
  <c r="J1573" i="3"/>
  <c r="K1573" i="3"/>
  <c r="L1573" i="3"/>
  <c r="M1573" i="3"/>
  <c r="D1574" i="3"/>
  <c r="E1574" i="3"/>
  <c r="F1574" i="3"/>
  <c r="G1574" i="3"/>
  <c r="H1574" i="3"/>
  <c r="I1574" i="3"/>
  <c r="J1574" i="3"/>
  <c r="K1574" i="3"/>
  <c r="L1574" i="3"/>
  <c r="M1574" i="3"/>
  <c r="D1575" i="3"/>
  <c r="E1575" i="3"/>
  <c r="F1575" i="3"/>
  <c r="G1575" i="3"/>
  <c r="H1575" i="3"/>
  <c r="I1575" i="3"/>
  <c r="J1575" i="3"/>
  <c r="K1575" i="3"/>
  <c r="L1575" i="3"/>
  <c r="M1575" i="3"/>
  <c r="D1576" i="3"/>
  <c r="E1576" i="3"/>
  <c r="F1576" i="3"/>
  <c r="G1576" i="3"/>
  <c r="H1576" i="3"/>
  <c r="I1576" i="3"/>
  <c r="J1576" i="3"/>
  <c r="K1576" i="3"/>
  <c r="L1576" i="3"/>
  <c r="M1576" i="3"/>
  <c r="D1577" i="3"/>
  <c r="E1577" i="3"/>
  <c r="F1577" i="3"/>
  <c r="G1577" i="3"/>
  <c r="H1577" i="3"/>
  <c r="I1577" i="3"/>
  <c r="J1577" i="3"/>
  <c r="K1577" i="3"/>
  <c r="L1577" i="3"/>
  <c r="M1577" i="3"/>
  <c r="D1578" i="3"/>
  <c r="E1578" i="3"/>
  <c r="F1578" i="3"/>
  <c r="G1578" i="3"/>
  <c r="H1578" i="3"/>
  <c r="I1578" i="3"/>
  <c r="J1578" i="3"/>
  <c r="K1578" i="3"/>
  <c r="L1578" i="3"/>
  <c r="M1578" i="3"/>
  <c r="D1579" i="3"/>
  <c r="E1579" i="3"/>
  <c r="F1579" i="3"/>
  <c r="G1579" i="3"/>
  <c r="H1579" i="3"/>
  <c r="I1579" i="3"/>
  <c r="J1579" i="3"/>
  <c r="K1579" i="3"/>
  <c r="L1579" i="3"/>
  <c r="M1579" i="3"/>
  <c r="D1580" i="3"/>
  <c r="E1580" i="3"/>
  <c r="F1580" i="3"/>
  <c r="G1580" i="3"/>
  <c r="H1580" i="3"/>
  <c r="I1580" i="3"/>
  <c r="J1580" i="3"/>
  <c r="K1580" i="3"/>
  <c r="L1580" i="3"/>
  <c r="M1580" i="3"/>
  <c r="D1581" i="3"/>
  <c r="E1581" i="3"/>
  <c r="F1581" i="3"/>
  <c r="G1581" i="3"/>
  <c r="H1581" i="3"/>
  <c r="I1581" i="3"/>
  <c r="J1581" i="3"/>
  <c r="K1581" i="3"/>
  <c r="L1581" i="3"/>
  <c r="M1581" i="3"/>
  <c r="D1582" i="3"/>
  <c r="E1582" i="3"/>
  <c r="F1582" i="3"/>
  <c r="G1582" i="3"/>
  <c r="H1582" i="3"/>
  <c r="I1582" i="3"/>
  <c r="J1582" i="3"/>
  <c r="K1582" i="3"/>
  <c r="L1582" i="3"/>
  <c r="M1582" i="3"/>
  <c r="D1583" i="3"/>
  <c r="E1583" i="3"/>
  <c r="F1583" i="3"/>
  <c r="G1583" i="3"/>
  <c r="H1583" i="3"/>
  <c r="I1583" i="3"/>
  <c r="J1583" i="3"/>
  <c r="K1583" i="3"/>
  <c r="L1583" i="3"/>
  <c r="M1583" i="3"/>
  <c r="D1584" i="3"/>
  <c r="E1584" i="3"/>
  <c r="F1584" i="3"/>
  <c r="G1584" i="3"/>
  <c r="H1584" i="3"/>
  <c r="I1584" i="3"/>
  <c r="J1584" i="3"/>
  <c r="K1584" i="3"/>
  <c r="L1584" i="3"/>
  <c r="M1584" i="3"/>
  <c r="D1585" i="3"/>
  <c r="E1585" i="3"/>
  <c r="F1585" i="3"/>
  <c r="G1585" i="3"/>
  <c r="H1585" i="3"/>
  <c r="I1585" i="3"/>
  <c r="J1585" i="3"/>
  <c r="K1585" i="3"/>
  <c r="L1585" i="3"/>
  <c r="M1585" i="3"/>
  <c r="D1586" i="3"/>
  <c r="E1586" i="3"/>
  <c r="F1586" i="3"/>
  <c r="G1586" i="3"/>
  <c r="H1586" i="3"/>
  <c r="I1586" i="3"/>
  <c r="J1586" i="3"/>
  <c r="K1586" i="3"/>
  <c r="L1586" i="3"/>
  <c r="M1586" i="3"/>
  <c r="D1587" i="3"/>
  <c r="E1587" i="3"/>
  <c r="F1587" i="3"/>
  <c r="G1587" i="3"/>
  <c r="H1587" i="3"/>
  <c r="I1587" i="3"/>
  <c r="J1587" i="3"/>
  <c r="K1587" i="3"/>
  <c r="L1587" i="3"/>
  <c r="M1587" i="3"/>
  <c r="D1588" i="3"/>
  <c r="E1588" i="3"/>
  <c r="F1588" i="3"/>
  <c r="G1588" i="3"/>
  <c r="H1588" i="3"/>
  <c r="I1588" i="3"/>
  <c r="J1588" i="3"/>
  <c r="K1588" i="3"/>
  <c r="L1588" i="3"/>
  <c r="M1588" i="3"/>
  <c r="D1589" i="3"/>
  <c r="E1589" i="3"/>
  <c r="F1589" i="3"/>
  <c r="G1589" i="3"/>
  <c r="H1589" i="3"/>
  <c r="I1589" i="3"/>
  <c r="J1589" i="3"/>
  <c r="K1589" i="3"/>
  <c r="L1589" i="3"/>
  <c r="M1589" i="3"/>
  <c r="D1590" i="3"/>
  <c r="E1590" i="3"/>
  <c r="F1590" i="3"/>
  <c r="G1590" i="3"/>
  <c r="H1590" i="3"/>
  <c r="I1590" i="3"/>
  <c r="J1590" i="3"/>
  <c r="K1590" i="3"/>
  <c r="L1590" i="3"/>
  <c r="M1590" i="3"/>
  <c r="D1591" i="3"/>
  <c r="E1591" i="3"/>
  <c r="F1591" i="3"/>
  <c r="G1591" i="3"/>
  <c r="H1591" i="3"/>
  <c r="I1591" i="3"/>
  <c r="J1591" i="3"/>
  <c r="K1591" i="3"/>
  <c r="L1591" i="3"/>
  <c r="M1591" i="3"/>
  <c r="D1592" i="3"/>
  <c r="E1592" i="3"/>
  <c r="F1592" i="3"/>
  <c r="G1592" i="3"/>
  <c r="H1592" i="3"/>
  <c r="I1592" i="3"/>
  <c r="J1592" i="3"/>
  <c r="K1592" i="3"/>
  <c r="L1592" i="3"/>
  <c r="M1592" i="3"/>
  <c r="D1593" i="3"/>
  <c r="E1593" i="3"/>
  <c r="F1593" i="3"/>
  <c r="G1593" i="3"/>
  <c r="H1593" i="3"/>
  <c r="I1593" i="3"/>
  <c r="J1593" i="3"/>
  <c r="K1593" i="3"/>
  <c r="L1593" i="3"/>
  <c r="M1593" i="3"/>
  <c r="D1594" i="3"/>
  <c r="E1594" i="3"/>
  <c r="F1594" i="3"/>
  <c r="G1594" i="3"/>
  <c r="H1594" i="3"/>
  <c r="I1594" i="3"/>
  <c r="J1594" i="3"/>
  <c r="K1594" i="3"/>
  <c r="L1594" i="3"/>
  <c r="M1594" i="3"/>
  <c r="D1595" i="3"/>
  <c r="E1595" i="3"/>
  <c r="F1595" i="3"/>
  <c r="G1595" i="3"/>
  <c r="H1595" i="3"/>
  <c r="I1595" i="3"/>
  <c r="J1595" i="3"/>
  <c r="K1595" i="3"/>
  <c r="L1595" i="3"/>
  <c r="M1595" i="3"/>
  <c r="D1596" i="3"/>
  <c r="E1596" i="3"/>
  <c r="F1596" i="3"/>
  <c r="G1596" i="3"/>
  <c r="H1596" i="3"/>
  <c r="I1596" i="3"/>
  <c r="J1596" i="3"/>
  <c r="K1596" i="3"/>
  <c r="L1596" i="3"/>
  <c r="M1596" i="3"/>
  <c r="D1597" i="3"/>
  <c r="E1597" i="3"/>
  <c r="F1597" i="3"/>
  <c r="G1597" i="3"/>
  <c r="H1597" i="3"/>
  <c r="I1597" i="3"/>
  <c r="J1597" i="3"/>
  <c r="K1597" i="3"/>
  <c r="L1597" i="3"/>
  <c r="M1597" i="3"/>
  <c r="D1598" i="3"/>
  <c r="E1598" i="3"/>
  <c r="F1598" i="3"/>
  <c r="G1598" i="3"/>
  <c r="H1598" i="3"/>
  <c r="I1598" i="3"/>
  <c r="J1598" i="3"/>
  <c r="K1598" i="3"/>
  <c r="L1598" i="3"/>
  <c r="M1598" i="3"/>
  <c r="D1599" i="3"/>
  <c r="E1599" i="3"/>
  <c r="F1599" i="3"/>
  <c r="G1599" i="3"/>
  <c r="H1599" i="3"/>
  <c r="I1599" i="3"/>
  <c r="J1599" i="3"/>
  <c r="K1599" i="3"/>
  <c r="L1599" i="3"/>
  <c r="M1599" i="3"/>
  <c r="D1600" i="3"/>
  <c r="E1600" i="3"/>
  <c r="F1600" i="3"/>
  <c r="G1600" i="3"/>
  <c r="H1600" i="3"/>
  <c r="I1600" i="3"/>
  <c r="J1600" i="3"/>
  <c r="K1600" i="3"/>
  <c r="L1600" i="3"/>
  <c r="M1600" i="3"/>
  <c r="D1601" i="3"/>
  <c r="E1601" i="3"/>
  <c r="F1601" i="3"/>
  <c r="G1601" i="3"/>
  <c r="H1601" i="3"/>
  <c r="I1601" i="3"/>
  <c r="J1601" i="3"/>
  <c r="K1601" i="3"/>
  <c r="L1601" i="3"/>
  <c r="M1601" i="3"/>
  <c r="D1602" i="3"/>
  <c r="E1602" i="3"/>
  <c r="F1602" i="3"/>
  <c r="G1602" i="3"/>
  <c r="H1602" i="3"/>
  <c r="I1602" i="3"/>
  <c r="J1602" i="3"/>
  <c r="K1602" i="3"/>
  <c r="L1602" i="3"/>
  <c r="M1602" i="3"/>
  <c r="D1603" i="3"/>
  <c r="E1603" i="3"/>
  <c r="F1603" i="3"/>
  <c r="G1603" i="3"/>
  <c r="H1603" i="3"/>
  <c r="I1603" i="3"/>
  <c r="J1603" i="3"/>
  <c r="K1603" i="3"/>
  <c r="L1603" i="3"/>
  <c r="M1603" i="3"/>
  <c r="D1604" i="3"/>
  <c r="E1604" i="3"/>
  <c r="F1604" i="3"/>
  <c r="G1604" i="3"/>
  <c r="H1604" i="3"/>
  <c r="I1604" i="3"/>
  <c r="J1604" i="3"/>
  <c r="K1604" i="3"/>
  <c r="L1604" i="3"/>
  <c r="M1604" i="3"/>
  <c r="D1605" i="3"/>
  <c r="E1605" i="3"/>
  <c r="F1605" i="3"/>
  <c r="G1605" i="3"/>
  <c r="H1605" i="3"/>
  <c r="I1605" i="3"/>
  <c r="J1605" i="3"/>
  <c r="K1605" i="3"/>
  <c r="L1605" i="3"/>
  <c r="M1605" i="3"/>
  <c r="D1606" i="3"/>
  <c r="E1606" i="3"/>
  <c r="F1606" i="3"/>
  <c r="G1606" i="3"/>
  <c r="H1606" i="3"/>
  <c r="I1606" i="3"/>
  <c r="J1606" i="3"/>
  <c r="K1606" i="3"/>
  <c r="L1606" i="3"/>
  <c r="M1606" i="3"/>
  <c r="D1607" i="3"/>
  <c r="E1607" i="3"/>
  <c r="F1607" i="3"/>
  <c r="G1607" i="3"/>
  <c r="H1607" i="3"/>
  <c r="I1607" i="3"/>
  <c r="J1607" i="3"/>
  <c r="K1607" i="3"/>
  <c r="L1607" i="3"/>
  <c r="M1607" i="3"/>
  <c r="D1608" i="3"/>
  <c r="E1608" i="3"/>
  <c r="F1608" i="3"/>
  <c r="G1608" i="3"/>
  <c r="H1608" i="3"/>
  <c r="I1608" i="3"/>
  <c r="J1608" i="3"/>
  <c r="K1608" i="3"/>
  <c r="L1608" i="3"/>
  <c r="M1608" i="3"/>
  <c r="D1609" i="3"/>
  <c r="E1609" i="3"/>
  <c r="F1609" i="3"/>
  <c r="G1609" i="3"/>
  <c r="H1609" i="3"/>
  <c r="I1609" i="3"/>
  <c r="J1609" i="3"/>
  <c r="K1609" i="3"/>
  <c r="L1609" i="3"/>
  <c r="M1609" i="3"/>
  <c r="D1610" i="3"/>
  <c r="E1610" i="3"/>
  <c r="F1610" i="3"/>
  <c r="G1610" i="3"/>
  <c r="H1610" i="3"/>
  <c r="I1610" i="3"/>
  <c r="J1610" i="3"/>
  <c r="K1610" i="3"/>
  <c r="L1610" i="3"/>
  <c r="M1610" i="3"/>
  <c r="D1611" i="3"/>
  <c r="E1611" i="3"/>
  <c r="F1611" i="3"/>
  <c r="G1611" i="3"/>
  <c r="H1611" i="3"/>
  <c r="I1611" i="3"/>
  <c r="J1611" i="3"/>
  <c r="K1611" i="3"/>
  <c r="L1611" i="3"/>
  <c r="M1611" i="3"/>
  <c r="D1612" i="3"/>
  <c r="E1612" i="3"/>
  <c r="F1612" i="3"/>
  <c r="G1612" i="3"/>
  <c r="H1612" i="3"/>
  <c r="I1612" i="3"/>
  <c r="J1612" i="3"/>
  <c r="K1612" i="3"/>
  <c r="L1612" i="3"/>
  <c r="M1612" i="3"/>
  <c r="D1613" i="3"/>
  <c r="E1613" i="3"/>
  <c r="F1613" i="3"/>
  <c r="G1613" i="3"/>
  <c r="H1613" i="3"/>
  <c r="I1613" i="3"/>
  <c r="J1613" i="3"/>
  <c r="K1613" i="3"/>
  <c r="L1613" i="3"/>
  <c r="M1613" i="3"/>
  <c r="D1614" i="3"/>
  <c r="E1614" i="3"/>
  <c r="F1614" i="3"/>
  <c r="G1614" i="3"/>
  <c r="H1614" i="3"/>
  <c r="I1614" i="3"/>
  <c r="J1614" i="3"/>
  <c r="K1614" i="3"/>
  <c r="L1614" i="3"/>
  <c r="M1614" i="3"/>
  <c r="D1615" i="3"/>
  <c r="E1615" i="3"/>
  <c r="F1615" i="3"/>
  <c r="G1615" i="3"/>
  <c r="H1615" i="3"/>
  <c r="I1615" i="3"/>
  <c r="J1615" i="3"/>
  <c r="K1615" i="3"/>
  <c r="L1615" i="3"/>
  <c r="M1615" i="3"/>
  <c r="D1616" i="3"/>
  <c r="E1616" i="3"/>
  <c r="F1616" i="3"/>
  <c r="G1616" i="3"/>
  <c r="H1616" i="3"/>
  <c r="I1616" i="3"/>
  <c r="J1616" i="3"/>
  <c r="K1616" i="3"/>
  <c r="L1616" i="3"/>
  <c r="M1616" i="3"/>
  <c r="D1617" i="3"/>
  <c r="E1617" i="3"/>
  <c r="F1617" i="3"/>
  <c r="G1617" i="3"/>
  <c r="H1617" i="3"/>
  <c r="I1617" i="3"/>
  <c r="J1617" i="3"/>
  <c r="K1617" i="3"/>
  <c r="L1617" i="3"/>
  <c r="M1617" i="3"/>
  <c r="D1618" i="3"/>
  <c r="E1618" i="3"/>
  <c r="F1618" i="3"/>
  <c r="G1618" i="3"/>
  <c r="H1618" i="3"/>
  <c r="I1618" i="3"/>
  <c r="J1618" i="3"/>
  <c r="K1618" i="3"/>
  <c r="L1618" i="3"/>
  <c r="M1618" i="3"/>
  <c r="D1619" i="3"/>
  <c r="E1619" i="3"/>
  <c r="F1619" i="3"/>
  <c r="G1619" i="3"/>
  <c r="H1619" i="3"/>
  <c r="I1619" i="3"/>
  <c r="J1619" i="3"/>
  <c r="K1619" i="3"/>
  <c r="L1619" i="3"/>
  <c r="M1619" i="3"/>
  <c r="D1620" i="3"/>
  <c r="E1620" i="3"/>
  <c r="F1620" i="3"/>
  <c r="G1620" i="3"/>
  <c r="H1620" i="3"/>
  <c r="I1620" i="3"/>
  <c r="J1620" i="3"/>
  <c r="K1620" i="3"/>
  <c r="L1620" i="3"/>
  <c r="M1620" i="3"/>
  <c r="D1621" i="3"/>
  <c r="E1621" i="3"/>
  <c r="F1621" i="3"/>
  <c r="G1621" i="3"/>
  <c r="H1621" i="3"/>
  <c r="I1621" i="3"/>
  <c r="J1621" i="3"/>
  <c r="K1621" i="3"/>
  <c r="L1621" i="3"/>
  <c r="M1621" i="3"/>
  <c r="D1622" i="3"/>
  <c r="E1622" i="3"/>
  <c r="F1622" i="3"/>
  <c r="G1622" i="3"/>
  <c r="H1622" i="3"/>
  <c r="I1622" i="3"/>
  <c r="J1622" i="3"/>
  <c r="K1622" i="3"/>
  <c r="L1622" i="3"/>
  <c r="M1622" i="3"/>
  <c r="D1623" i="3"/>
  <c r="E1623" i="3"/>
  <c r="F1623" i="3"/>
  <c r="G1623" i="3"/>
  <c r="H1623" i="3"/>
  <c r="I1623" i="3"/>
  <c r="J1623" i="3"/>
  <c r="K1623" i="3"/>
  <c r="L1623" i="3"/>
  <c r="M1623" i="3"/>
  <c r="D1624" i="3"/>
  <c r="E1624" i="3"/>
  <c r="F1624" i="3"/>
  <c r="G1624" i="3"/>
  <c r="H1624" i="3"/>
  <c r="I1624" i="3"/>
  <c r="J1624" i="3"/>
  <c r="K1624" i="3"/>
  <c r="L1624" i="3"/>
  <c r="M1624" i="3"/>
  <c r="D1625" i="3"/>
  <c r="E1625" i="3"/>
  <c r="F1625" i="3"/>
  <c r="G1625" i="3"/>
  <c r="H1625" i="3"/>
  <c r="I1625" i="3"/>
  <c r="J1625" i="3"/>
  <c r="K1625" i="3"/>
  <c r="L1625" i="3"/>
  <c r="M1625" i="3"/>
  <c r="D1626" i="3"/>
  <c r="E1626" i="3"/>
  <c r="F1626" i="3"/>
  <c r="G1626" i="3"/>
  <c r="H1626" i="3"/>
  <c r="I1626" i="3"/>
  <c r="J1626" i="3"/>
  <c r="K1626" i="3"/>
  <c r="L1626" i="3"/>
  <c r="M1626" i="3"/>
  <c r="D1627" i="3"/>
  <c r="E1627" i="3"/>
  <c r="F1627" i="3"/>
  <c r="G1627" i="3"/>
  <c r="H1627" i="3"/>
  <c r="I1627" i="3"/>
  <c r="J1627" i="3"/>
  <c r="K1627" i="3"/>
  <c r="L1627" i="3"/>
  <c r="M1627" i="3"/>
  <c r="D1628" i="3"/>
  <c r="E1628" i="3"/>
  <c r="F1628" i="3"/>
  <c r="G1628" i="3"/>
  <c r="H1628" i="3"/>
  <c r="I1628" i="3"/>
  <c r="J1628" i="3"/>
  <c r="K1628" i="3"/>
  <c r="L1628" i="3"/>
  <c r="M1628" i="3"/>
  <c r="D1629" i="3"/>
  <c r="E1629" i="3"/>
  <c r="F1629" i="3"/>
  <c r="G1629" i="3"/>
  <c r="H1629" i="3"/>
  <c r="I1629" i="3"/>
  <c r="J1629" i="3"/>
  <c r="K1629" i="3"/>
  <c r="L1629" i="3"/>
  <c r="M1629" i="3"/>
  <c r="D1630" i="3"/>
  <c r="E1630" i="3"/>
  <c r="F1630" i="3"/>
  <c r="G1630" i="3"/>
  <c r="H1630" i="3"/>
  <c r="I1630" i="3"/>
  <c r="J1630" i="3"/>
  <c r="K1630" i="3"/>
  <c r="L1630" i="3"/>
  <c r="M1630" i="3"/>
  <c r="D1631" i="3"/>
  <c r="E1631" i="3"/>
  <c r="F1631" i="3"/>
  <c r="G1631" i="3"/>
  <c r="H1631" i="3"/>
  <c r="I1631" i="3"/>
  <c r="J1631" i="3"/>
  <c r="K1631" i="3"/>
  <c r="L1631" i="3"/>
  <c r="M1631" i="3"/>
  <c r="D1632" i="3"/>
  <c r="E1632" i="3"/>
  <c r="F1632" i="3"/>
  <c r="G1632" i="3"/>
  <c r="H1632" i="3"/>
  <c r="I1632" i="3"/>
  <c r="J1632" i="3"/>
  <c r="K1632" i="3"/>
  <c r="L1632" i="3"/>
  <c r="M1632" i="3"/>
  <c r="D1633" i="3"/>
  <c r="E1633" i="3"/>
  <c r="F1633" i="3"/>
  <c r="G1633" i="3"/>
  <c r="H1633" i="3"/>
  <c r="I1633" i="3"/>
  <c r="J1633" i="3"/>
  <c r="K1633" i="3"/>
  <c r="L1633" i="3"/>
  <c r="M1633" i="3"/>
  <c r="D1634" i="3"/>
  <c r="E1634" i="3"/>
  <c r="F1634" i="3"/>
  <c r="G1634" i="3"/>
  <c r="H1634" i="3"/>
  <c r="I1634" i="3"/>
  <c r="J1634" i="3"/>
  <c r="K1634" i="3"/>
  <c r="L1634" i="3"/>
  <c r="M1634" i="3"/>
  <c r="D1635" i="3"/>
  <c r="E1635" i="3"/>
  <c r="F1635" i="3"/>
  <c r="G1635" i="3"/>
  <c r="H1635" i="3"/>
  <c r="I1635" i="3"/>
  <c r="J1635" i="3"/>
  <c r="K1635" i="3"/>
  <c r="L1635" i="3"/>
  <c r="M1635" i="3"/>
  <c r="D1636" i="3"/>
  <c r="E1636" i="3"/>
  <c r="F1636" i="3"/>
  <c r="G1636" i="3"/>
  <c r="H1636" i="3"/>
  <c r="I1636" i="3"/>
  <c r="J1636" i="3"/>
  <c r="K1636" i="3"/>
  <c r="L1636" i="3"/>
  <c r="M1636" i="3"/>
  <c r="D1637" i="3"/>
  <c r="E1637" i="3"/>
  <c r="F1637" i="3"/>
  <c r="G1637" i="3"/>
  <c r="H1637" i="3"/>
  <c r="I1637" i="3"/>
  <c r="J1637" i="3"/>
  <c r="K1637" i="3"/>
  <c r="L1637" i="3"/>
  <c r="M1637" i="3"/>
  <c r="D1638" i="3"/>
  <c r="E1638" i="3"/>
  <c r="F1638" i="3"/>
  <c r="G1638" i="3"/>
  <c r="H1638" i="3"/>
  <c r="I1638" i="3"/>
  <c r="J1638" i="3"/>
  <c r="K1638" i="3"/>
  <c r="L1638" i="3"/>
  <c r="M1638" i="3"/>
  <c r="D1639" i="3"/>
  <c r="E1639" i="3"/>
  <c r="F1639" i="3"/>
  <c r="G1639" i="3"/>
  <c r="H1639" i="3"/>
  <c r="I1639" i="3"/>
  <c r="J1639" i="3"/>
  <c r="K1639" i="3"/>
  <c r="L1639" i="3"/>
  <c r="M1639" i="3"/>
  <c r="D1640" i="3"/>
  <c r="E1640" i="3"/>
  <c r="F1640" i="3"/>
  <c r="G1640" i="3"/>
  <c r="H1640" i="3"/>
  <c r="I1640" i="3"/>
  <c r="J1640" i="3"/>
  <c r="K1640" i="3"/>
  <c r="L1640" i="3"/>
  <c r="M1640" i="3"/>
  <c r="D1641" i="3"/>
  <c r="E1641" i="3"/>
  <c r="F1641" i="3"/>
  <c r="G1641" i="3"/>
  <c r="H1641" i="3"/>
  <c r="I1641" i="3"/>
  <c r="J1641" i="3"/>
  <c r="K1641" i="3"/>
  <c r="L1641" i="3"/>
  <c r="M1641" i="3"/>
  <c r="D1642" i="3"/>
  <c r="E1642" i="3"/>
  <c r="F1642" i="3"/>
  <c r="G1642" i="3"/>
  <c r="H1642" i="3"/>
  <c r="I1642" i="3"/>
  <c r="J1642" i="3"/>
  <c r="K1642" i="3"/>
  <c r="L1642" i="3"/>
  <c r="M1642" i="3"/>
  <c r="D1643" i="3"/>
  <c r="E1643" i="3"/>
  <c r="F1643" i="3"/>
  <c r="G1643" i="3"/>
  <c r="H1643" i="3"/>
  <c r="I1643" i="3"/>
  <c r="J1643" i="3"/>
  <c r="K1643" i="3"/>
  <c r="L1643" i="3"/>
  <c r="M1643" i="3"/>
  <c r="D1644" i="3"/>
  <c r="E1644" i="3"/>
  <c r="F1644" i="3"/>
  <c r="G1644" i="3"/>
  <c r="H1644" i="3"/>
  <c r="I1644" i="3"/>
  <c r="J1644" i="3"/>
  <c r="K1644" i="3"/>
  <c r="L1644" i="3"/>
  <c r="M1644" i="3"/>
  <c r="D1645" i="3"/>
  <c r="E1645" i="3"/>
  <c r="F1645" i="3"/>
  <c r="G1645" i="3"/>
  <c r="H1645" i="3"/>
  <c r="I1645" i="3"/>
  <c r="J1645" i="3"/>
  <c r="K1645" i="3"/>
  <c r="L1645" i="3"/>
  <c r="M1645" i="3"/>
  <c r="D1646" i="3"/>
  <c r="E1646" i="3"/>
  <c r="F1646" i="3"/>
  <c r="G1646" i="3"/>
  <c r="H1646" i="3"/>
  <c r="I1646" i="3"/>
  <c r="J1646" i="3"/>
  <c r="K1646" i="3"/>
  <c r="L1646" i="3"/>
  <c r="M1646" i="3"/>
  <c r="D1647" i="3"/>
  <c r="E1647" i="3"/>
  <c r="F1647" i="3"/>
  <c r="G1647" i="3"/>
  <c r="H1647" i="3"/>
  <c r="I1647" i="3"/>
  <c r="J1647" i="3"/>
  <c r="K1647" i="3"/>
  <c r="L1647" i="3"/>
  <c r="M1647" i="3"/>
  <c r="D1648" i="3"/>
  <c r="E1648" i="3"/>
  <c r="F1648" i="3"/>
  <c r="G1648" i="3"/>
  <c r="H1648" i="3"/>
  <c r="I1648" i="3"/>
  <c r="J1648" i="3"/>
  <c r="K1648" i="3"/>
  <c r="L1648" i="3"/>
  <c r="M1648" i="3"/>
  <c r="D1649" i="3"/>
  <c r="E1649" i="3"/>
  <c r="F1649" i="3"/>
  <c r="G1649" i="3"/>
  <c r="H1649" i="3"/>
  <c r="I1649" i="3"/>
  <c r="J1649" i="3"/>
  <c r="K1649" i="3"/>
  <c r="L1649" i="3"/>
  <c r="M1649" i="3"/>
  <c r="D1650" i="3"/>
  <c r="E1650" i="3"/>
  <c r="F1650" i="3"/>
  <c r="G1650" i="3"/>
  <c r="H1650" i="3"/>
  <c r="I1650" i="3"/>
  <c r="J1650" i="3"/>
  <c r="K1650" i="3"/>
  <c r="L1650" i="3"/>
  <c r="M1650" i="3"/>
  <c r="D1651" i="3"/>
  <c r="E1651" i="3"/>
  <c r="F1651" i="3"/>
  <c r="G1651" i="3"/>
  <c r="H1651" i="3"/>
  <c r="I1651" i="3"/>
  <c r="J1651" i="3"/>
  <c r="K1651" i="3"/>
  <c r="L1651" i="3"/>
  <c r="M1651" i="3"/>
  <c r="D1652" i="3"/>
  <c r="E1652" i="3"/>
  <c r="F1652" i="3"/>
  <c r="G1652" i="3"/>
  <c r="H1652" i="3"/>
  <c r="I1652" i="3"/>
  <c r="J1652" i="3"/>
  <c r="K1652" i="3"/>
  <c r="L1652" i="3"/>
  <c r="M1652" i="3"/>
  <c r="D1653" i="3"/>
  <c r="E1653" i="3"/>
  <c r="F1653" i="3"/>
  <c r="G1653" i="3"/>
  <c r="H1653" i="3"/>
  <c r="I1653" i="3"/>
  <c r="J1653" i="3"/>
  <c r="K1653" i="3"/>
  <c r="L1653" i="3"/>
  <c r="M1653" i="3"/>
  <c r="D1654" i="3"/>
  <c r="E1654" i="3"/>
  <c r="F1654" i="3"/>
  <c r="G1654" i="3"/>
  <c r="H1654" i="3"/>
  <c r="I1654" i="3"/>
  <c r="J1654" i="3"/>
  <c r="K1654" i="3"/>
  <c r="L1654" i="3"/>
  <c r="M1654" i="3"/>
  <c r="D1655" i="3"/>
  <c r="E1655" i="3"/>
  <c r="F1655" i="3"/>
  <c r="G1655" i="3"/>
  <c r="H1655" i="3"/>
  <c r="I1655" i="3"/>
  <c r="J1655" i="3"/>
  <c r="K1655" i="3"/>
  <c r="L1655" i="3"/>
  <c r="M1655" i="3"/>
  <c r="D1656" i="3"/>
  <c r="E1656" i="3"/>
  <c r="F1656" i="3"/>
  <c r="G1656" i="3"/>
  <c r="H1656" i="3"/>
  <c r="I1656" i="3"/>
  <c r="J1656" i="3"/>
  <c r="K1656" i="3"/>
  <c r="L1656" i="3"/>
  <c r="M1656" i="3"/>
  <c r="D1657" i="3"/>
  <c r="E1657" i="3"/>
  <c r="F1657" i="3"/>
  <c r="G1657" i="3"/>
  <c r="H1657" i="3"/>
  <c r="I1657" i="3"/>
  <c r="J1657" i="3"/>
  <c r="K1657" i="3"/>
  <c r="L1657" i="3"/>
  <c r="M1657" i="3"/>
  <c r="D1658" i="3"/>
  <c r="E1658" i="3"/>
  <c r="F1658" i="3"/>
  <c r="G1658" i="3"/>
  <c r="H1658" i="3"/>
  <c r="I1658" i="3"/>
  <c r="J1658" i="3"/>
  <c r="K1658" i="3"/>
  <c r="L1658" i="3"/>
  <c r="M1658" i="3"/>
  <c r="D1659" i="3"/>
  <c r="E1659" i="3"/>
  <c r="F1659" i="3"/>
  <c r="G1659" i="3"/>
  <c r="H1659" i="3"/>
  <c r="I1659" i="3"/>
  <c r="J1659" i="3"/>
  <c r="K1659" i="3"/>
  <c r="L1659" i="3"/>
  <c r="M1659" i="3"/>
  <c r="D1660" i="3"/>
  <c r="E1660" i="3"/>
  <c r="F1660" i="3"/>
  <c r="G1660" i="3"/>
  <c r="H1660" i="3"/>
  <c r="I1660" i="3"/>
  <c r="J1660" i="3"/>
  <c r="K1660" i="3"/>
  <c r="L1660" i="3"/>
  <c r="M1660" i="3"/>
  <c r="D1661" i="3"/>
  <c r="E1661" i="3"/>
  <c r="F1661" i="3"/>
  <c r="G1661" i="3"/>
  <c r="H1661" i="3"/>
  <c r="I1661" i="3"/>
  <c r="J1661" i="3"/>
  <c r="K1661" i="3"/>
  <c r="L1661" i="3"/>
  <c r="M1661" i="3"/>
  <c r="D1662" i="3"/>
  <c r="E1662" i="3"/>
  <c r="F1662" i="3"/>
  <c r="G1662" i="3"/>
  <c r="H1662" i="3"/>
  <c r="I1662" i="3"/>
  <c r="J1662" i="3"/>
  <c r="K1662" i="3"/>
  <c r="L1662" i="3"/>
  <c r="M1662" i="3"/>
  <c r="D1663" i="3"/>
  <c r="E1663" i="3"/>
  <c r="F1663" i="3"/>
  <c r="G1663" i="3"/>
  <c r="H1663" i="3"/>
  <c r="I1663" i="3"/>
  <c r="J1663" i="3"/>
  <c r="K1663" i="3"/>
  <c r="L1663" i="3"/>
  <c r="M1663" i="3"/>
  <c r="D1664" i="3"/>
  <c r="E1664" i="3"/>
  <c r="F1664" i="3"/>
  <c r="G1664" i="3"/>
  <c r="H1664" i="3"/>
  <c r="I1664" i="3"/>
  <c r="J1664" i="3"/>
  <c r="K1664" i="3"/>
  <c r="L1664" i="3"/>
  <c r="M1664" i="3"/>
  <c r="D1665" i="3"/>
  <c r="E1665" i="3"/>
  <c r="F1665" i="3"/>
  <c r="G1665" i="3"/>
  <c r="H1665" i="3"/>
  <c r="I1665" i="3"/>
  <c r="J1665" i="3"/>
  <c r="K1665" i="3"/>
  <c r="L1665" i="3"/>
  <c r="M1665" i="3"/>
  <c r="D1666" i="3"/>
  <c r="E1666" i="3"/>
  <c r="F1666" i="3"/>
  <c r="G1666" i="3"/>
  <c r="H1666" i="3"/>
  <c r="I1666" i="3"/>
  <c r="J1666" i="3"/>
  <c r="K1666" i="3"/>
  <c r="L1666" i="3"/>
  <c r="M1666" i="3"/>
  <c r="D1667" i="3"/>
  <c r="E1667" i="3"/>
  <c r="F1667" i="3"/>
  <c r="G1667" i="3"/>
  <c r="H1667" i="3"/>
  <c r="I1667" i="3"/>
  <c r="J1667" i="3"/>
  <c r="K1667" i="3"/>
  <c r="L1667" i="3"/>
  <c r="M1667" i="3"/>
  <c r="D1668" i="3"/>
  <c r="E1668" i="3"/>
  <c r="F1668" i="3"/>
  <c r="G1668" i="3"/>
  <c r="H1668" i="3"/>
  <c r="I1668" i="3"/>
  <c r="J1668" i="3"/>
  <c r="K1668" i="3"/>
  <c r="L1668" i="3"/>
  <c r="M1668" i="3"/>
  <c r="D1669" i="3"/>
  <c r="E1669" i="3"/>
  <c r="F1669" i="3"/>
  <c r="G1669" i="3"/>
  <c r="H1669" i="3"/>
  <c r="I1669" i="3"/>
  <c r="J1669" i="3"/>
  <c r="K1669" i="3"/>
  <c r="L1669" i="3"/>
  <c r="M1669" i="3"/>
  <c r="D1670" i="3"/>
  <c r="E1670" i="3"/>
  <c r="F1670" i="3"/>
  <c r="G1670" i="3"/>
  <c r="H1670" i="3"/>
  <c r="I1670" i="3"/>
  <c r="J1670" i="3"/>
  <c r="K1670" i="3"/>
  <c r="L1670" i="3"/>
  <c r="M1670" i="3"/>
  <c r="D1671" i="3"/>
  <c r="E1671" i="3"/>
  <c r="F1671" i="3"/>
  <c r="G1671" i="3"/>
  <c r="H1671" i="3"/>
  <c r="I1671" i="3"/>
  <c r="J1671" i="3"/>
  <c r="K1671" i="3"/>
  <c r="L1671" i="3"/>
  <c r="M1671" i="3"/>
  <c r="D1672" i="3"/>
  <c r="E1672" i="3"/>
  <c r="F1672" i="3"/>
  <c r="G1672" i="3"/>
  <c r="H1672" i="3"/>
  <c r="I1672" i="3"/>
  <c r="J1672" i="3"/>
  <c r="K1672" i="3"/>
  <c r="L1672" i="3"/>
  <c r="M1672" i="3"/>
  <c r="D1673" i="3"/>
  <c r="E1673" i="3"/>
  <c r="F1673" i="3"/>
  <c r="G1673" i="3"/>
  <c r="H1673" i="3"/>
  <c r="I1673" i="3"/>
  <c r="J1673" i="3"/>
  <c r="K1673" i="3"/>
  <c r="L1673" i="3"/>
  <c r="M1673" i="3"/>
  <c r="D1674" i="3"/>
  <c r="E1674" i="3"/>
  <c r="F1674" i="3"/>
  <c r="G1674" i="3"/>
  <c r="H1674" i="3"/>
  <c r="I1674" i="3"/>
  <c r="J1674" i="3"/>
  <c r="K1674" i="3"/>
  <c r="L1674" i="3"/>
  <c r="M1674" i="3"/>
  <c r="D1675" i="3"/>
  <c r="E1675" i="3"/>
  <c r="F1675" i="3"/>
  <c r="G1675" i="3"/>
  <c r="H1675" i="3"/>
  <c r="I1675" i="3"/>
  <c r="J1675" i="3"/>
  <c r="K1675" i="3"/>
  <c r="L1675" i="3"/>
  <c r="M1675" i="3"/>
  <c r="D1676" i="3"/>
  <c r="E1676" i="3"/>
  <c r="F1676" i="3"/>
  <c r="G1676" i="3"/>
  <c r="H1676" i="3"/>
  <c r="I1676" i="3"/>
  <c r="J1676" i="3"/>
  <c r="K1676" i="3"/>
  <c r="L1676" i="3"/>
  <c r="M1676" i="3"/>
  <c r="D1677" i="3"/>
  <c r="E1677" i="3"/>
  <c r="F1677" i="3"/>
  <c r="G1677" i="3"/>
  <c r="H1677" i="3"/>
  <c r="I1677" i="3"/>
  <c r="J1677" i="3"/>
  <c r="K1677" i="3"/>
  <c r="L1677" i="3"/>
  <c r="M1677" i="3"/>
  <c r="D1678" i="3"/>
  <c r="E1678" i="3"/>
  <c r="F1678" i="3"/>
  <c r="G1678" i="3"/>
  <c r="H1678" i="3"/>
  <c r="I1678" i="3"/>
  <c r="J1678" i="3"/>
  <c r="K1678" i="3"/>
  <c r="L1678" i="3"/>
  <c r="M1678" i="3"/>
  <c r="D1679" i="3"/>
  <c r="E1679" i="3"/>
  <c r="F1679" i="3"/>
  <c r="G1679" i="3"/>
  <c r="H1679" i="3"/>
  <c r="I1679" i="3"/>
  <c r="J1679" i="3"/>
  <c r="K1679" i="3"/>
  <c r="L1679" i="3"/>
  <c r="M1679" i="3"/>
  <c r="D1680" i="3"/>
  <c r="E1680" i="3"/>
  <c r="F1680" i="3"/>
  <c r="G1680" i="3"/>
  <c r="H1680" i="3"/>
  <c r="I1680" i="3"/>
  <c r="J1680" i="3"/>
  <c r="K1680" i="3"/>
  <c r="L1680" i="3"/>
  <c r="M1680" i="3"/>
  <c r="D1681" i="3"/>
  <c r="E1681" i="3"/>
  <c r="F1681" i="3"/>
  <c r="G1681" i="3"/>
  <c r="H1681" i="3"/>
  <c r="I1681" i="3"/>
  <c r="J1681" i="3"/>
  <c r="K1681" i="3"/>
  <c r="L1681" i="3"/>
  <c r="M1681" i="3"/>
  <c r="D1682" i="3"/>
  <c r="E1682" i="3"/>
  <c r="F1682" i="3"/>
  <c r="G1682" i="3"/>
  <c r="H1682" i="3"/>
  <c r="I1682" i="3"/>
  <c r="J1682" i="3"/>
  <c r="K1682" i="3"/>
  <c r="L1682" i="3"/>
  <c r="M1682" i="3"/>
  <c r="D1683" i="3"/>
  <c r="E1683" i="3"/>
  <c r="F1683" i="3"/>
  <c r="G1683" i="3"/>
  <c r="H1683" i="3"/>
  <c r="I1683" i="3"/>
  <c r="J1683" i="3"/>
  <c r="K1683" i="3"/>
  <c r="L1683" i="3"/>
  <c r="M1683" i="3"/>
  <c r="D1684" i="3"/>
  <c r="E1684" i="3"/>
  <c r="F1684" i="3"/>
  <c r="G1684" i="3"/>
  <c r="H1684" i="3"/>
  <c r="I1684" i="3"/>
  <c r="J1684" i="3"/>
  <c r="K1684" i="3"/>
  <c r="L1684" i="3"/>
  <c r="M1684" i="3"/>
  <c r="D1685" i="3"/>
  <c r="E1685" i="3"/>
  <c r="F1685" i="3"/>
  <c r="G1685" i="3"/>
  <c r="H1685" i="3"/>
  <c r="I1685" i="3"/>
  <c r="J1685" i="3"/>
  <c r="K1685" i="3"/>
  <c r="L1685" i="3"/>
  <c r="M1685" i="3"/>
  <c r="D1686" i="3"/>
  <c r="E1686" i="3"/>
  <c r="F1686" i="3"/>
  <c r="G1686" i="3"/>
  <c r="H1686" i="3"/>
  <c r="I1686" i="3"/>
  <c r="J1686" i="3"/>
  <c r="K1686" i="3"/>
  <c r="L1686" i="3"/>
  <c r="M1686" i="3"/>
  <c r="D1687" i="3"/>
  <c r="E1687" i="3"/>
  <c r="F1687" i="3"/>
  <c r="G1687" i="3"/>
  <c r="H1687" i="3"/>
  <c r="I1687" i="3"/>
  <c r="J1687" i="3"/>
  <c r="K1687" i="3"/>
  <c r="L1687" i="3"/>
  <c r="M1687" i="3"/>
  <c r="D1688" i="3"/>
  <c r="E1688" i="3"/>
  <c r="F1688" i="3"/>
  <c r="G1688" i="3"/>
  <c r="H1688" i="3"/>
  <c r="I1688" i="3"/>
  <c r="J1688" i="3"/>
  <c r="K1688" i="3"/>
  <c r="L1688" i="3"/>
  <c r="M1688" i="3"/>
  <c r="D1689" i="3"/>
  <c r="E1689" i="3"/>
  <c r="F1689" i="3"/>
  <c r="G1689" i="3"/>
  <c r="H1689" i="3"/>
  <c r="I1689" i="3"/>
  <c r="J1689" i="3"/>
  <c r="K1689" i="3"/>
  <c r="L1689" i="3"/>
  <c r="M1689" i="3"/>
  <c r="D1690" i="3"/>
  <c r="E1690" i="3"/>
  <c r="F1690" i="3"/>
  <c r="G1690" i="3"/>
  <c r="H1690" i="3"/>
  <c r="I1690" i="3"/>
  <c r="J1690" i="3"/>
  <c r="K1690" i="3"/>
  <c r="L1690" i="3"/>
  <c r="M1690" i="3"/>
  <c r="D1691" i="3"/>
  <c r="E1691" i="3"/>
  <c r="F1691" i="3"/>
  <c r="G1691" i="3"/>
  <c r="H1691" i="3"/>
  <c r="I1691" i="3"/>
  <c r="J1691" i="3"/>
  <c r="K1691" i="3"/>
  <c r="L1691" i="3"/>
  <c r="M1691" i="3"/>
  <c r="D1692" i="3"/>
  <c r="E1692" i="3"/>
  <c r="F1692" i="3"/>
  <c r="G1692" i="3"/>
  <c r="H1692" i="3"/>
  <c r="I1692" i="3"/>
  <c r="J1692" i="3"/>
  <c r="K1692" i="3"/>
  <c r="L1692" i="3"/>
  <c r="M1692" i="3"/>
  <c r="D1693" i="3"/>
  <c r="E1693" i="3"/>
  <c r="F1693" i="3"/>
  <c r="G1693" i="3"/>
  <c r="H1693" i="3"/>
  <c r="I1693" i="3"/>
  <c r="J1693" i="3"/>
  <c r="K1693" i="3"/>
  <c r="L1693" i="3"/>
  <c r="M1693" i="3"/>
  <c r="D1694" i="3"/>
  <c r="E1694" i="3"/>
  <c r="F1694" i="3"/>
  <c r="G1694" i="3"/>
  <c r="H1694" i="3"/>
  <c r="I1694" i="3"/>
  <c r="J1694" i="3"/>
  <c r="K1694" i="3"/>
  <c r="L1694" i="3"/>
  <c r="M1694" i="3"/>
  <c r="D1695" i="3"/>
  <c r="E1695" i="3"/>
  <c r="F1695" i="3"/>
  <c r="G1695" i="3"/>
  <c r="H1695" i="3"/>
  <c r="I1695" i="3"/>
  <c r="J1695" i="3"/>
  <c r="K1695" i="3"/>
  <c r="L1695" i="3"/>
  <c r="M1695" i="3"/>
  <c r="D1696" i="3"/>
  <c r="E1696" i="3"/>
  <c r="F1696" i="3"/>
  <c r="G1696" i="3"/>
  <c r="H1696" i="3"/>
  <c r="I1696" i="3"/>
  <c r="J1696" i="3"/>
  <c r="K1696" i="3"/>
  <c r="L1696" i="3"/>
  <c r="M1696" i="3"/>
  <c r="D1697" i="3"/>
  <c r="E1697" i="3"/>
  <c r="F1697" i="3"/>
  <c r="G1697" i="3"/>
  <c r="H1697" i="3"/>
  <c r="I1697" i="3"/>
  <c r="J1697" i="3"/>
  <c r="K1697" i="3"/>
  <c r="L1697" i="3"/>
  <c r="M1697" i="3"/>
  <c r="D1698" i="3"/>
  <c r="E1698" i="3"/>
  <c r="F1698" i="3"/>
  <c r="G1698" i="3"/>
  <c r="H1698" i="3"/>
  <c r="I1698" i="3"/>
  <c r="J1698" i="3"/>
  <c r="K1698" i="3"/>
  <c r="L1698" i="3"/>
  <c r="M1698" i="3"/>
  <c r="D1699" i="3"/>
  <c r="E1699" i="3"/>
  <c r="F1699" i="3"/>
  <c r="G1699" i="3"/>
  <c r="H1699" i="3"/>
  <c r="I1699" i="3"/>
  <c r="J1699" i="3"/>
  <c r="K1699" i="3"/>
  <c r="L1699" i="3"/>
  <c r="M1699" i="3"/>
  <c r="D1700" i="3"/>
  <c r="E1700" i="3"/>
  <c r="F1700" i="3"/>
  <c r="G1700" i="3"/>
  <c r="H1700" i="3"/>
  <c r="I1700" i="3"/>
  <c r="J1700" i="3"/>
  <c r="K1700" i="3"/>
  <c r="L1700" i="3"/>
  <c r="M1700" i="3"/>
  <c r="D1701" i="3"/>
  <c r="E1701" i="3"/>
  <c r="F1701" i="3"/>
  <c r="G1701" i="3"/>
  <c r="H1701" i="3"/>
  <c r="I1701" i="3"/>
  <c r="J1701" i="3"/>
  <c r="K1701" i="3"/>
  <c r="L1701" i="3"/>
  <c r="M1701" i="3"/>
  <c r="D1702" i="3"/>
  <c r="E1702" i="3"/>
  <c r="F1702" i="3"/>
  <c r="G1702" i="3"/>
  <c r="H1702" i="3"/>
  <c r="I1702" i="3"/>
  <c r="J1702" i="3"/>
  <c r="K1702" i="3"/>
  <c r="L1702" i="3"/>
  <c r="M1702" i="3"/>
  <c r="D1703" i="3"/>
  <c r="E1703" i="3"/>
  <c r="F1703" i="3"/>
  <c r="G1703" i="3"/>
  <c r="H1703" i="3"/>
  <c r="I1703" i="3"/>
  <c r="J1703" i="3"/>
  <c r="K1703" i="3"/>
  <c r="L1703" i="3"/>
  <c r="M1703" i="3"/>
  <c r="D1704" i="3"/>
  <c r="E1704" i="3"/>
  <c r="F1704" i="3"/>
  <c r="G1704" i="3"/>
  <c r="H1704" i="3"/>
  <c r="I1704" i="3"/>
  <c r="J1704" i="3"/>
  <c r="K1704" i="3"/>
  <c r="L1704" i="3"/>
  <c r="M1704" i="3"/>
  <c r="D1705" i="3"/>
  <c r="E1705" i="3"/>
  <c r="F1705" i="3"/>
  <c r="G1705" i="3"/>
  <c r="H1705" i="3"/>
  <c r="I1705" i="3"/>
  <c r="J1705" i="3"/>
  <c r="K1705" i="3"/>
  <c r="L1705" i="3"/>
  <c r="M1705" i="3"/>
  <c r="D1706" i="3"/>
  <c r="E1706" i="3"/>
  <c r="F1706" i="3"/>
  <c r="G1706" i="3"/>
  <c r="H1706" i="3"/>
  <c r="I1706" i="3"/>
  <c r="J1706" i="3"/>
  <c r="K1706" i="3"/>
  <c r="L1706" i="3"/>
  <c r="M1706" i="3"/>
  <c r="D1707" i="3"/>
  <c r="E1707" i="3"/>
  <c r="F1707" i="3"/>
  <c r="G1707" i="3"/>
  <c r="H1707" i="3"/>
  <c r="I1707" i="3"/>
  <c r="J1707" i="3"/>
  <c r="K1707" i="3"/>
  <c r="L1707" i="3"/>
  <c r="M1707" i="3"/>
  <c r="D1708" i="3"/>
  <c r="E1708" i="3"/>
  <c r="F1708" i="3"/>
  <c r="G1708" i="3"/>
  <c r="H1708" i="3"/>
  <c r="I1708" i="3"/>
  <c r="J1708" i="3"/>
  <c r="K1708" i="3"/>
  <c r="L1708" i="3"/>
  <c r="M1708" i="3"/>
  <c r="D1709" i="3"/>
  <c r="E1709" i="3"/>
  <c r="F1709" i="3"/>
  <c r="G1709" i="3"/>
  <c r="H1709" i="3"/>
  <c r="I1709" i="3"/>
  <c r="J1709" i="3"/>
  <c r="K1709" i="3"/>
  <c r="L1709" i="3"/>
  <c r="M1709" i="3"/>
  <c r="D1710" i="3"/>
  <c r="E1710" i="3"/>
  <c r="F1710" i="3"/>
  <c r="G1710" i="3"/>
  <c r="H1710" i="3"/>
  <c r="I1710" i="3"/>
  <c r="J1710" i="3"/>
  <c r="K1710" i="3"/>
  <c r="L1710" i="3"/>
  <c r="M1710" i="3"/>
  <c r="D1711" i="3"/>
  <c r="E1711" i="3"/>
  <c r="F1711" i="3"/>
  <c r="G1711" i="3"/>
  <c r="H1711" i="3"/>
  <c r="I1711" i="3"/>
  <c r="J1711" i="3"/>
  <c r="K1711" i="3"/>
  <c r="L1711" i="3"/>
  <c r="M1711" i="3"/>
  <c r="D1712" i="3"/>
  <c r="E1712" i="3"/>
  <c r="F1712" i="3"/>
  <c r="G1712" i="3"/>
  <c r="H1712" i="3"/>
  <c r="I1712" i="3"/>
  <c r="J1712" i="3"/>
  <c r="K1712" i="3"/>
  <c r="L1712" i="3"/>
  <c r="M1712" i="3"/>
  <c r="D1713" i="3"/>
  <c r="E1713" i="3"/>
  <c r="F1713" i="3"/>
  <c r="G1713" i="3"/>
  <c r="H1713" i="3"/>
  <c r="I1713" i="3"/>
  <c r="J1713" i="3"/>
  <c r="K1713" i="3"/>
  <c r="L1713" i="3"/>
  <c r="M1713" i="3"/>
  <c r="D1714" i="3"/>
  <c r="E1714" i="3"/>
  <c r="F1714" i="3"/>
  <c r="G1714" i="3"/>
  <c r="H1714" i="3"/>
  <c r="I1714" i="3"/>
  <c r="J1714" i="3"/>
  <c r="K1714" i="3"/>
  <c r="L1714" i="3"/>
  <c r="M1714" i="3"/>
  <c r="D1715" i="3"/>
  <c r="E1715" i="3"/>
  <c r="F1715" i="3"/>
  <c r="G1715" i="3"/>
  <c r="H1715" i="3"/>
  <c r="I1715" i="3"/>
  <c r="J1715" i="3"/>
  <c r="K1715" i="3"/>
  <c r="L1715" i="3"/>
  <c r="M1715" i="3"/>
  <c r="D1716" i="3"/>
  <c r="E1716" i="3"/>
  <c r="F1716" i="3"/>
  <c r="G1716" i="3"/>
  <c r="H1716" i="3"/>
  <c r="I1716" i="3"/>
  <c r="J1716" i="3"/>
  <c r="K1716" i="3"/>
  <c r="L1716" i="3"/>
  <c r="M1716" i="3"/>
  <c r="D1717" i="3"/>
  <c r="E1717" i="3"/>
  <c r="F1717" i="3"/>
  <c r="G1717" i="3"/>
  <c r="H1717" i="3"/>
  <c r="I1717" i="3"/>
  <c r="J1717" i="3"/>
  <c r="K1717" i="3"/>
  <c r="L1717" i="3"/>
  <c r="M1717" i="3"/>
  <c r="D1718" i="3"/>
  <c r="E1718" i="3"/>
  <c r="F1718" i="3"/>
  <c r="G1718" i="3"/>
  <c r="H1718" i="3"/>
  <c r="I1718" i="3"/>
  <c r="J1718" i="3"/>
  <c r="K1718" i="3"/>
  <c r="L1718" i="3"/>
  <c r="M1718" i="3"/>
  <c r="D1719" i="3"/>
  <c r="E1719" i="3"/>
  <c r="F1719" i="3"/>
  <c r="G1719" i="3"/>
  <c r="H1719" i="3"/>
  <c r="I1719" i="3"/>
  <c r="J1719" i="3"/>
  <c r="K1719" i="3"/>
  <c r="L1719" i="3"/>
  <c r="M1719" i="3"/>
  <c r="D1720" i="3"/>
  <c r="E1720" i="3"/>
  <c r="F1720" i="3"/>
  <c r="G1720" i="3"/>
  <c r="H1720" i="3"/>
  <c r="I1720" i="3"/>
  <c r="J1720" i="3"/>
  <c r="K1720" i="3"/>
  <c r="L1720" i="3"/>
  <c r="M1720" i="3"/>
  <c r="D1721" i="3"/>
  <c r="E1721" i="3"/>
  <c r="F1721" i="3"/>
  <c r="G1721" i="3"/>
  <c r="H1721" i="3"/>
  <c r="I1721" i="3"/>
  <c r="J1721" i="3"/>
  <c r="K1721" i="3"/>
  <c r="L1721" i="3"/>
  <c r="M1721" i="3"/>
  <c r="D1722" i="3"/>
  <c r="E1722" i="3"/>
  <c r="F1722" i="3"/>
  <c r="G1722" i="3"/>
  <c r="H1722" i="3"/>
  <c r="I1722" i="3"/>
  <c r="J1722" i="3"/>
  <c r="K1722" i="3"/>
  <c r="L1722" i="3"/>
  <c r="M1722" i="3"/>
  <c r="D1723" i="3"/>
  <c r="E1723" i="3"/>
  <c r="F1723" i="3"/>
  <c r="G1723" i="3"/>
  <c r="H1723" i="3"/>
  <c r="I1723" i="3"/>
  <c r="J1723" i="3"/>
  <c r="K1723" i="3"/>
  <c r="L1723" i="3"/>
  <c r="M1723" i="3"/>
  <c r="D1724" i="3"/>
  <c r="E1724" i="3"/>
  <c r="F1724" i="3"/>
  <c r="G1724" i="3"/>
  <c r="H1724" i="3"/>
  <c r="I1724" i="3"/>
  <c r="J1724" i="3"/>
  <c r="K1724" i="3"/>
  <c r="L1724" i="3"/>
  <c r="M1724" i="3"/>
  <c r="D1725" i="3"/>
  <c r="E1725" i="3"/>
  <c r="F1725" i="3"/>
  <c r="G1725" i="3"/>
  <c r="H1725" i="3"/>
  <c r="I1725" i="3"/>
  <c r="J1725" i="3"/>
  <c r="K1725" i="3"/>
  <c r="L1725" i="3"/>
  <c r="M1725" i="3"/>
  <c r="D1726" i="3"/>
  <c r="E1726" i="3"/>
  <c r="F1726" i="3"/>
  <c r="G1726" i="3"/>
  <c r="H1726" i="3"/>
  <c r="I1726" i="3"/>
  <c r="J1726" i="3"/>
  <c r="K1726" i="3"/>
  <c r="L1726" i="3"/>
  <c r="M1726" i="3"/>
  <c r="D1727" i="3"/>
  <c r="E1727" i="3"/>
  <c r="F1727" i="3"/>
  <c r="G1727" i="3"/>
  <c r="H1727" i="3"/>
  <c r="I1727" i="3"/>
  <c r="J1727" i="3"/>
  <c r="K1727" i="3"/>
  <c r="L1727" i="3"/>
  <c r="M1727" i="3"/>
  <c r="D1728" i="3"/>
  <c r="E1728" i="3"/>
  <c r="F1728" i="3"/>
  <c r="G1728" i="3"/>
  <c r="H1728" i="3"/>
  <c r="I1728" i="3"/>
  <c r="J1728" i="3"/>
  <c r="K1728" i="3"/>
  <c r="L1728" i="3"/>
  <c r="M1728" i="3"/>
  <c r="D1729" i="3"/>
  <c r="E1729" i="3"/>
  <c r="F1729" i="3"/>
  <c r="G1729" i="3"/>
  <c r="H1729" i="3"/>
  <c r="I1729" i="3"/>
  <c r="J1729" i="3"/>
  <c r="K1729" i="3"/>
  <c r="L1729" i="3"/>
  <c r="M1729" i="3"/>
  <c r="D1730" i="3"/>
  <c r="E1730" i="3"/>
  <c r="F1730" i="3"/>
  <c r="G1730" i="3"/>
  <c r="H1730" i="3"/>
  <c r="I1730" i="3"/>
  <c r="J1730" i="3"/>
  <c r="K1730" i="3"/>
  <c r="L1730" i="3"/>
  <c r="M1730" i="3"/>
  <c r="D1731" i="3"/>
  <c r="E1731" i="3"/>
  <c r="F1731" i="3"/>
  <c r="G1731" i="3"/>
  <c r="H1731" i="3"/>
  <c r="I1731" i="3"/>
  <c r="J1731" i="3"/>
  <c r="K1731" i="3"/>
  <c r="L1731" i="3"/>
  <c r="M1731" i="3"/>
  <c r="D1732" i="3"/>
  <c r="E1732" i="3"/>
  <c r="F1732" i="3"/>
  <c r="G1732" i="3"/>
  <c r="H1732" i="3"/>
  <c r="I1732" i="3"/>
  <c r="J1732" i="3"/>
  <c r="K1732" i="3"/>
  <c r="L1732" i="3"/>
  <c r="M1732" i="3"/>
  <c r="D1733" i="3"/>
  <c r="E1733" i="3"/>
  <c r="F1733" i="3"/>
  <c r="G1733" i="3"/>
  <c r="H1733" i="3"/>
  <c r="I1733" i="3"/>
  <c r="J1733" i="3"/>
  <c r="K1733" i="3"/>
  <c r="L1733" i="3"/>
  <c r="M1733" i="3"/>
  <c r="D1734" i="3"/>
  <c r="E1734" i="3"/>
  <c r="F1734" i="3"/>
  <c r="G1734" i="3"/>
  <c r="H1734" i="3"/>
  <c r="I1734" i="3"/>
  <c r="J1734" i="3"/>
  <c r="K1734" i="3"/>
  <c r="L1734" i="3"/>
  <c r="M1734" i="3"/>
  <c r="D1735" i="3"/>
  <c r="E1735" i="3"/>
  <c r="F1735" i="3"/>
  <c r="G1735" i="3"/>
  <c r="H1735" i="3"/>
  <c r="I1735" i="3"/>
  <c r="J1735" i="3"/>
  <c r="K1735" i="3"/>
  <c r="L1735" i="3"/>
  <c r="M1735" i="3"/>
  <c r="D1736" i="3"/>
  <c r="E1736" i="3"/>
  <c r="F1736" i="3"/>
  <c r="G1736" i="3"/>
  <c r="H1736" i="3"/>
  <c r="I1736" i="3"/>
  <c r="J1736" i="3"/>
  <c r="K1736" i="3"/>
  <c r="L1736" i="3"/>
  <c r="M1736" i="3"/>
  <c r="D1737" i="3"/>
  <c r="E1737" i="3"/>
  <c r="F1737" i="3"/>
  <c r="G1737" i="3"/>
  <c r="H1737" i="3"/>
  <c r="I1737" i="3"/>
  <c r="J1737" i="3"/>
  <c r="K1737" i="3"/>
  <c r="L1737" i="3"/>
  <c r="M1737" i="3"/>
  <c r="D1738" i="3"/>
  <c r="E1738" i="3"/>
  <c r="F1738" i="3"/>
  <c r="G1738" i="3"/>
  <c r="H1738" i="3"/>
  <c r="I1738" i="3"/>
  <c r="J1738" i="3"/>
  <c r="K1738" i="3"/>
  <c r="L1738" i="3"/>
  <c r="M1738" i="3"/>
  <c r="D1739" i="3"/>
  <c r="E1739" i="3"/>
  <c r="F1739" i="3"/>
  <c r="G1739" i="3"/>
  <c r="H1739" i="3"/>
  <c r="I1739" i="3"/>
  <c r="J1739" i="3"/>
  <c r="K1739" i="3"/>
  <c r="L1739" i="3"/>
  <c r="M1739" i="3"/>
  <c r="D1740" i="3"/>
  <c r="E1740" i="3"/>
  <c r="F1740" i="3"/>
  <c r="G1740" i="3"/>
  <c r="H1740" i="3"/>
  <c r="I1740" i="3"/>
  <c r="J1740" i="3"/>
  <c r="K1740" i="3"/>
  <c r="L1740" i="3"/>
  <c r="M1740" i="3"/>
  <c r="D1741" i="3"/>
  <c r="E1741" i="3"/>
  <c r="F1741" i="3"/>
  <c r="G1741" i="3"/>
  <c r="H1741" i="3"/>
  <c r="I1741" i="3"/>
  <c r="J1741" i="3"/>
  <c r="K1741" i="3"/>
  <c r="L1741" i="3"/>
  <c r="M1741" i="3"/>
  <c r="D1742" i="3"/>
  <c r="E1742" i="3"/>
  <c r="F1742" i="3"/>
  <c r="G1742" i="3"/>
  <c r="H1742" i="3"/>
  <c r="I1742" i="3"/>
  <c r="J1742" i="3"/>
  <c r="K1742" i="3"/>
  <c r="L1742" i="3"/>
  <c r="M1742" i="3"/>
  <c r="D1743" i="3"/>
  <c r="E1743" i="3"/>
  <c r="F1743" i="3"/>
  <c r="G1743" i="3"/>
  <c r="H1743" i="3"/>
  <c r="I1743" i="3"/>
  <c r="J1743" i="3"/>
  <c r="K1743" i="3"/>
  <c r="L1743" i="3"/>
  <c r="M1743" i="3"/>
  <c r="D1744" i="3"/>
  <c r="E1744" i="3"/>
  <c r="F1744" i="3"/>
  <c r="G1744" i="3"/>
  <c r="H1744" i="3"/>
  <c r="I1744" i="3"/>
  <c r="J1744" i="3"/>
  <c r="K1744" i="3"/>
  <c r="L1744" i="3"/>
  <c r="M1744" i="3"/>
  <c r="D1745" i="3"/>
  <c r="E1745" i="3"/>
  <c r="F1745" i="3"/>
  <c r="G1745" i="3"/>
  <c r="H1745" i="3"/>
  <c r="I1745" i="3"/>
  <c r="J1745" i="3"/>
  <c r="K1745" i="3"/>
  <c r="L1745" i="3"/>
  <c r="M1745" i="3"/>
  <c r="D1746" i="3"/>
  <c r="E1746" i="3"/>
  <c r="F1746" i="3"/>
  <c r="G1746" i="3"/>
  <c r="H1746" i="3"/>
  <c r="I1746" i="3"/>
  <c r="J1746" i="3"/>
  <c r="K1746" i="3"/>
  <c r="L1746" i="3"/>
  <c r="M1746" i="3"/>
  <c r="D1747" i="3"/>
  <c r="E1747" i="3"/>
  <c r="F1747" i="3"/>
  <c r="G1747" i="3"/>
  <c r="H1747" i="3"/>
  <c r="I1747" i="3"/>
  <c r="J1747" i="3"/>
  <c r="K1747" i="3"/>
  <c r="L1747" i="3"/>
  <c r="M1747" i="3"/>
  <c r="D1748" i="3"/>
  <c r="E1748" i="3"/>
  <c r="F1748" i="3"/>
  <c r="G1748" i="3"/>
  <c r="H1748" i="3"/>
  <c r="I1748" i="3"/>
  <c r="J1748" i="3"/>
  <c r="K1748" i="3"/>
  <c r="L1748" i="3"/>
  <c r="M1748" i="3"/>
  <c r="D1749" i="3"/>
  <c r="E1749" i="3"/>
  <c r="F1749" i="3"/>
  <c r="G1749" i="3"/>
  <c r="H1749" i="3"/>
  <c r="I1749" i="3"/>
  <c r="J1749" i="3"/>
  <c r="K1749" i="3"/>
  <c r="L1749" i="3"/>
  <c r="M1749" i="3"/>
  <c r="D1750" i="3"/>
  <c r="E1750" i="3"/>
  <c r="F1750" i="3"/>
  <c r="G1750" i="3"/>
  <c r="H1750" i="3"/>
  <c r="I1750" i="3"/>
  <c r="J1750" i="3"/>
  <c r="K1750" i="3"/>
  <c r="L1750" i="3"/>
  <c r="M1750" i="3"/>
  <c r="D1751" i="3"/>
  <c r="E1751" i="3"/>
  <c r="F1751" i="3"/>
  <c r="G1751" i="3"/>
  <c r="H1751" i="3"/>
  <c r="I1751" i="3"/>
  <c r="J1751" i="3"/>
  <c r="K1751" i="3"/>
  <c r="L1751" i="3"/>
  <c r="M1751" i="3"/>
  <c r="D1752" i="3"/>
  <c r="E1752" i="3"/>
  <c r="F1752" i="3"/>
  <c r="G1752" i="3"/>
  <c r="H1752" i="3"/>
  <c r="I1752" i="3"/>
  <c r="J1752" i="3"/>
  <c r="K1752" i="3"/>
  <c r="L1752" i="3"/>
  <c r="M1752" i="3"/>
  <c r="D1753" i="3"/>
  <c r="E1753" i="3"/>
  <c r="F1753" i="3"/>
  <c r="G1753" i="3"/>
  <c r="H1753" i="3"/>
  <c r="I1753" i="3"/>
  <c r="J1753" i="3"/>
  <c r="K1753" i="3"/>
  <c r="L1753" i="3"/>
  <c r="M1753" i="3"/>
  <c r="D1754" i="3"/>
  <c r="E1754" i="3"/>
  <c r="F1754" i="3"/>
  <c r="G1754" i="3"/>
  <c r="H1754" i="3"/>
  <c r="I1754" i="3"/>
  <c r="J1754" i="3"/>
  <c r="K1754" i="3"/>
  <c r="L1754" i="3"/>
  <c r="M1754" i="3"/>
  <c r="D1755" i="3"/>
  <c r="E1755" i="3"/>
  <c r="F1755" i="3"/>
  <c r="G1755" i="3"/>
  <c r="H1755" i="3"/>
  <c r="I1755" i="3"/>
  <c r="J1755" i="3"/>
  <c r="K1755" i="3"/>
  <c r="L1755" i="3"/>
  <c r="M1755" i="3"/>
  <c r="D1756" i="3"/>
  <c r="E1756" i="3"/>
  <c r="F1756" i="3"/>
  <c r="G1756" i="3"/>
  <c r="H1756" i="3"/>
  <c r="I1756" i="3"/>
  <c r="J1756" i="3"/>
  <c r="K1756" i="3"/>
  <c r="L1756" i="3"/>
  <c r="M1756" i="3"/>
  <c r="D1757" i="3"/>
  <c r="E1757" i="3"/>
  <c r="F1757" i="3"/>
  <c r="G1757" i="3"/>
  <c r="H1757" i="3"/>
  <c r="I1757" i="3"/>
  <c r="J1757" i="3"/>
  <c r="K1757" i="3"/>
  <c r="L1757" i="3"/>
  <c r="M1757" i="3"/>
  <c r="D1758" i="3"/>
  <c r="E1758" i="3"/>
  <c r="F1758" i="3"/>
  <c r="G1758" i="3"/>
  <c r="H1758" i="3"/>
  <c r="I1758" i="3"/>
  <c r="J1758" i="3"/>
  <c r="K1758" i="3"/>
  <c r="L1758" i="3"/>
  <c r="M1758" i="3"/>
  <c r="D1759" i="3"/>
  <c r="E1759" i="3"/>
  <c r="F1759" i="3"/>
  <c r="G1759" i="3"/>
  <c r="H1759" i="3"/>
  <c r="I1759" i="3"/>
  <c r="J1759" i="3"/>
  <c r="K1759" i="3"/>
  <c r="L1759" i="3"/>
  <c r="M1759" i="3"/>
  <c r="D1760" i="3"/>
  <c r="E1760" i="3"/>
  <c r="F1760" i="3"/>
  <c r="G1760" i="3"/>
  <c r="H1760" i="3"/>
  <c r="I1760" i="3"/>
  <c r="J1760" i="3"/>
  <c r="K1760" i="3"/>
  <c r="L1760" i="3"/>
  <c r="M1760" i="3"/>
  <c r="D1761" i="3"/>
  <c r="E1761" i="3"/>
  <c r="F1761" i="3"/>
  <c r="G1761" i="3"/>
  <c r="H1761" i="3"/>
  <c r="I1761" i="3"/>
  <c r="J1761" i="3"/>
  <c r="K1761" i="3"/>
  <c r="L1761" i="3"/>
  <c r="M1761" i="3"/>
  <c r="D1762" i="3"/>
  <c r="E1762" i="3"/>
  <c r="F1762" i="3"/>
  <c r="G1762" i="3"/>
  <c r="H1762" i="3"/>
  <c r="I1762" i="3"/>
  <c r="J1762" i="3"/>
  <c r="K1762" i="3"/>
  <c r="L1762" i="3"/>
  <c r="M1762" i="3"/>
  <c r="D1763" i="3"/>
  <c r="E1763" i="3"/>
  <c r="F1763" i="3"/>
  <c r="G1763" i="3"/>
  <c r="H1763" i="3"/>
  <c r="I1763" i="3"/>
  <c r="J1763" i="3"/>
  <c r="K1763" i="3"/>
  <c r="L1763" i="3"/>
  <c r="M1763" i="3"/>
  <c r="D1764" i="3"/>
  <c r="E1764" i="3"/>
  <c r="F1764" i="3"/>
  <c r="G1764" i="3"/>
  <c r="H1764" i="3"/>
  <c r="I1764" i="3"/>
  <c r="J1764" i="3"/>
  <c r="K1764" i="3"/>
  <c r="L1764" i="3"/>
  <c r="M1764" i="3"/>
  <c r="D1765" i="3"/>
  <c r="E1765" i="3"/>
  <c r="F1765" i="3"/>
  <c r="G1765" i="3"/>
  <c r="H1765" i="3"/>
  <c r="I1765" i="3"/>
  <c r="J1765" i="3"/>
  <c r="K1765" i="3"/>
  <c r="L1765" i="3"/>
  <c r="M1765" i="3"/>
  <c r="D1766" i="3"/>
  <c r="E1766" i="3"/>
  <c r="F1766" i="3"/>
  <c r="G1766" i="3"/>
  <c r="H1766" i="3"/>
  <c r="I1766" i="3"/>
  <c r="J1766" i="3"/>
  <c r="K1766" i="3"/>
  <c r="L1766" i="3"/>
  <c r="M1766" i="3"/>
  <c r="D1767" i="3"/>
  <c r="E1767" i="3"/>
  <c r="F1767" i="3"/>
  <c r="G1767" i="3"/>
  <c r="H1767" i="3"/>
  <c r="I1767" i="3"/>
  <c r="J1767" i="3"/>
  <c r="K1767" i="3"/>
  <c r="L1767" i="3"/>
  <c r="M1767" i="3"/>
  <c r="D1768" i="3"/>
  <c r="E1768" i="3"/>
  <c r="F1768" i="3"/>
  <c r="G1768" i="3"/>
  <c r="H1768" i="3"/>
  <c r="I1768" i="3"/>
  <c r="J1768" i="3"/>
  <c r="K1768" i="3"/>
  <c r="L1768" i="3"/>
  <c r="M1768" i="3"/>
  <c r="D1769" i="3"/>
  <c r="E1769" i="3"/>
  <c r="F1769" i="3"/>
  <c r="G1769" i="3"/>
  <c r="H1769" i="3"/>
  <c r="I1769" i="3"/>
  <c r="J1769" i="3"/>
  <c r="K1769" i="3"/>
  <c r="L1769" i="3"/>
  <c r="M1769" i="3"/>
  <c r="D1770" i="3"/>
  <c r="E1770" i="3"/>
  <c r="F1770" i="3"/>
  <c r="G1770" i="3"/>
  <c r="H1770" i="3"/>
  <c r="I1770" i="3"/>
  <c r="J1770" i="3"/>
  <c r="K1770" i="3"/>
  <c r="L1770" i="3"/>
  <c r="M1770" i="3"/>
  <c r="D1771" i="3"/>
  <c r="E1771" i="3"/>
  <c r="F1771" i="3"/>
  <c r="G1771" i="3"/>
  <c r="H1771" i="3"/>
  <c r="I1771" i="3"/>
  <c r="J1771" i="3"/>
  <c r="K1771" i="3"/>
  <c r="L1771" i="3"/>
  <c r="M1771" i="3"/>
  <c r="D1772" i="3"/>
  <c r="E1772" i="3"/>
  <c r="F1772" i="3"/>
  <c r="G1772" i="3"/>
  <c r="H1772" i="3"/>
  <c r="I1772" i="3"/>
  <c r="J1772" i="3"/>
  <c r="K1772" i="3"/>
  <c r="L1772" i="3"/>
  <c r="M1772" i="3"/>
  <c r="D1773" i="3"/>
  <c r="E1773" i="3"/>
  <c r="F1773" i="3"/>
  <c r="G1773" i="3"/>
  <c r="H1773" i="3"/>
  <c r="I1773" i="3"/>
  <c r="J1773" i="3"/>
  <c r="K1773" i="3"/>
  <c r="L1773" i="3"/>
  <c r="M1773" i="3"/>
  <c r="D1774" i="3"/>
  <c r="E1774" i="3"/>
  <c r="F1774" i="3"/>
  <c r="G1774" i="3"/>
  <c r="H1774" i="3"/>
  <c r="I1774" i="3"/>
  <c r="J1774" i="3"/>
  <c r="K1774" i="3"/>
  <c r="L1774" i="3"/>
  <c r="M1774" i="3"/>
  <c r="D1775" i="3"/>
  <c r="E1775" i="3"/>
  <c r="F1775" i="3"/>
  <c r="G1775" i="3"/>
  <c r="H1775" i="3"/>
  <c r="I1775" i="3"/>
  <c r="J1775" i="3"/>
  <c r="K1775" i="3"/>
  <c r="L1775" i="3"/>
  <c r="M1775" i="3"/>
  <c r="D1776" i="3"/>
  <c r="E1776" i="3"/>
  <c r="F1776" i="3"/>
  <c r="G1776" i="3"/>
  <c r="H1776" i="3"/>
  <c r="I1776" i="3"/>
  <c r="J1776" i="3"/>
  <c r="K1776" i="3"/>
  <c r="L1776" i="3"/>
  <c r="M1776" i="3"/>
  <c r="D1777" i="3"/>
  <c r="E1777" i="3"/>
  <c r="F1777" i="3"/>
  <c r="G1777" i="3"/>
  <c r="H1777" i="3"/>
  <c r="I1777" i="3"/>
  <c r="J1777" i="3"/>
  <c r="K1777" i="3"/>
  <c r="L1777" i="3"/>
  <c r="M1777" i="3"/>
  <c r="D1778" i="3"/>
  <c r="E1778" i="3"/>
  <c r="F1778" i="3"/>
  <c r="G1778" i="3"/>
  <c r="H1778" i="3"/>
  <c r="I1778" i="3"/>
  <c r="J1778" i="3"/>
  <c r="K1778" i="3"/>
  <c r="L1778" i="3"/>
  <c r="M1778" i="3"/>
  <c r="D1779" i="3"/>
  <c r="E1779" i="3"/>
  <c r="F1779" i="3"/>
  <c r="G1779" i="3"/>
  <c r="H1779" i="3"/>
  <c r="I1779" i="3"/>
  <c r="J1779" i="3"/>
  <c r="K1779" i="3"/>
  <c r="L1779" i="3"/>
  <c r="M1779" i="3"/>
  <c r="D1780" i="3"/>
  <c r="E1780" i="3"/>
  <c r="F1780" i="3"/>
  <c r="G1780" i="3"/>
  <c r="H1780" i="3"/>
  <c r="I1780" i="3"/>
  <c r="J1780" i="3"/>
  <c r="K1780" i="3"/>
  <c r="L1780" i="3"/>
  <c r="M1780" i="3"/>
  <c r="D1781" i="3"/>
  <c r="E1781" i="3"/>
  <c r="F1781" i="3"/>
  <c r="G1781" i="3"/>
  <c r="H1781" i="3"/>
  <c r="I1781" i="3"/>
  <c r="J1781" i="3"/>
  <c r="K1781" i="3"/>
  <c r="L1781" i="3"/>
  <c r="M1781" i="3"/>
  <c r="D1782" i="3"/>
  <c r="E1782" i="3"/>
  <c r="F1782" i="3"/>
  <c r="G1782" i="3"/>
  <c r="H1782" i="3"/>
  <c r="I1782" i="3"/>
  <c r="J1782" i="3"/>
  <c r="K1782" i="3"/>
  <c r="L1782" i="3"/>
  <c r="M1782" i="3"/>
  <c r="D1783" i="3"/>
  <c r="E1783" i="3"/>
  <c r="F1783" i="3"/>
  <c r="G1783" i="3"/>
  <c r="H1783" i="3"/>
  <c r="I1783" i="3"/>
  <c r="J1783" i="3"/>
  <c r="K1783" i="3"/>
  <c r="L1783" i="3"/>
  <c r="M1783" i="3"/>
  <c r="D1784" i="3"/>
  <c r="E1784" i="3"/>
  <c r="F1784" i="3"/>
  <c r="G1784" i="3"/>
  <c r="H1784" i="3"/>
  <c r="I1784" i="3"/>
  <c r="J1784" i="3"/>
  <c r="K1784" i="3"/>
  <c r="L1784" i="3"/>
  <c r="M1784" i="3"/>
  <c r="D1785" i="3"/>
  <c r="E1785" i="3"/>
  <c r="F1785" i="3"/>
  <c r="G1785" i="3"/>
  <c r="H1785" i="3"/>
  <c r="I1785" i="3"/>
  <c r="J1785" i="3"/>
  <c r="K1785" i="3"/>
  <c r="L1785" i="3"/>
  <c r="M1785" i="3"/>
  <c r="D1786" i="3"/>
  <c r="E1786" i="3"/>
  <c r="F1786" i="3"/>
  <c r="G1786" i="3"/>
  <c r="H1786" i="3"/>
  <c r="I1786" i="3"/>
  <c r="J1786" i="3"/>
  <c r="K1786" i="3"/>
  <c r="L1786" i="3"/>
  <c r="M1786" i="3"/>
  <c r="D1787" i="3"/>
  <c r="E1787" i="3"/>
  <c r="F1787" i="3"/>
  <c r="G1787" i="3"/>
  <c r="H1787" i="3"/>
  <c r="I1787" i="3"/>
  <c r="J1787" i="3"/>
  <c r="K1787" i="3"/>
  <c r="L1787" i="3"/>
  <c r="M1787" i="3"/>
  <c r="D1788" i="3"/>
  <c r="E1788" i="3"/>
  <c r="F1788" i="3"/>
  <c r="G1788" i="3"/>
  <c r="H1788" i="3"/>
  <c r="I1788" i="3"/>
  <c r="J1788" i="3"/>
  <c r="K1788" i="3"/>
  <c r="L1788" i="3"/>
  <c r="M1788" i="3"/>
  <c r="D1789" i="3"/>
  <c r="E1789" i="3"/>
  <c r="F1789" i="3"/>
  <c r="G1789" i="3"/>
  <c r="H1789" i="3"/>
  <c r="I1789" i="3"/>
  <c r="J1789" i="3"/>
  <c r="K1789" i="3"/>
  <c r="L1789" i="3"/>
  <c r="M1789" i="3"/>
  <c r="D1790" i="3"/>
  <c r="E1790" i="3"/>
  <c r="F1790" i="3"/>
  <c r="G1790" i="3"/>
  <c r="H1790" i="3"/>
  <c r="I1790" i="3"/>
  <c r="J1790" i="3"/>
  <c r="K1790" i="3"/>
  <c r="L1790" i="3"/>
  <c r="M1790" i="3"/>
  <c r="D1791" i="3"/>
  <c r="E1791" i="3"/>
  <c r="F1791" i="3"/>
  <c r="G1791" i="3"/>
  <c r="H1791" i="3"/>
  <c r="I1791" i="3"/>
  <c r="J1791" i="3"/>
  <c r="K1791" i="3"/>
  <c r="L1791" i="3"/>
  <c r="M1791" i="3"/>
  <c r="D1792" i="3"/>
  <c r="E1792" i="3"/>
  <c r="F1792" i="3"/>
  <c r="G1792" i="3"/>
  <c r="H1792" i="3"/>
  <c r="I1792" i="3"/>
  <c r="J1792" i="3"/>
  <c r="K1792" i="3"/>
  <c r="L1792" i="3"/>
  <c r="M1792" i="3"/>
  <c r="D1793" i="3"/>
  <c r="E1793" i="3"/>
  <c r="F1793" i="3"/>
  <c r="G1793" i="3"/>
  <c r="H1793" i="3"/>
  <c r="I1793" i="3"/>
  <c r="J1793" i="3"/>
  <c r="K1793" i="3"/>
  <c r="L1793" i="3"/>
  <c r="M1793" i="3"/>
  <c r="D1794" i="3"/>
  <c r="E1794" i="3"/>
  <c r="F1794" i="3"/>
  <c r="G1794" i="3"/>
  <c r="H1794" i="3"/>
  <c r="I1794" i="3"/>
  <c r="J1794" i="3"/>
  <c r="K1794" i="3"/>
  <c r="L1794" i="3"/>
  <c r="M1794" i="3"/>
  <c r="D1795" i="3"/>
  <c r="E1795" i="3"/>
  <c r="F1795" i="3"/>
  <c r="G1795" i="3"/>
  <c r="H1795" i="3"/>
  <c r="I1795" i="3"/>
  <c r="J1795" i="3"/>
  <c r="K1795" i="3"/>
  <c r="L1795" i="3"/>
  <c r="M1795" i="3"/>
  <c r="D1796" i="3"/>
  <c r="E1796" i="3"/>
  <c r="F1796" i="3"/>
  <c r="G1796" i="3"/>
  <c r="H1796" i="3"/>
  <c r="I1796" i="3"/>
  <c r="J1796" i="3"/>
  <c r="K1796" i="3"/>
  <c r="L1796" i="3"/>
  <c r="M1796" i="3"/>
  <c r="D1797" i="3"/>
  <c r="E1797" i="3"/>
  <c r="F1797" i="3"/>
  <c r="G1797" i="3"/>
  <c r="H1797" i="3"/>
  <c r="I1797" i="3"/>
  <c r="J1797" i="3"/>
  <c r="K1797" i="3"/>
  <c r="L1797" i="3"/>
  <c r="M1797" i="3"/>
  <c r="D1798" i="3"/>
  <c r="E1798" i="3"/>
  <c r="F1798" i="3"/>
  <c r="G1798" i="3"/>
  <c r="H1798" i="3"/>
  <c r="I1798" i="3"/>
  <c r="J1798" i="3"/>
  <c r="K1798" i="3"/>
  <c r="L1798" i="3"/>
  <c r="M1798" i="3"/>
  <c r="D1799" i="3"/>
  <c r="E1799" i="3"/>
  <c r="F1799" i="3"/>
  <c r="G1799" i="3"/>
  <c r="H1799" i="3"/>
  <c r="I1799" i="3"/>
  <c r="J1799" i="3"/>
  <c r="K1799" i="3"/>
  <c r="L1799" i="3"/>
  <c r="M1799" i="3"/>
  <c r="D1800" i="3"/>
  <c r="E1800" i="3"/>
  <c r="F1800" i="3"/>
  <c r="G1800" i="3"/>
  <c r="H1800" i="3"/>
  <c r="I1800" i="3"/>
  <c r="J1800" i="3"/>
  <c r="K1800" i="3"/>
  <c r="L1800" i="3"/>
  <c r="M1800" i="3"/>
  <c r="D1801" i="3"/>
  <c r="E1801" i="3"/>
  <c r="F1801" i="3"/>
  <c r="G1801" i="3"/>
  <c r="H1801" i="3"/>
  <c r="I1801" i="3"/>
  <c r="J1801" i="3"/>
  <c r="K1801" i="3"/>
  <c r="L1801" i="3"/>
  <c r="M1801" i="3"/>
  <c r="D1802" i="3"/>
  <c r="E1802" i="3"/>
  <c r="F1802" i="3"/>
  <c r="G1802" i="3"/>
  <c r="H1802" i="3"/>
  <c r="I1802" i="3"/>
  <c r="J1802" i="3"/>
  <c r="K1802" i="3"/>
  <c r="L1802" i="3"/>
  <c r="M1802" i="3"/>
  <c r="D1803" i="3"/>
  <c r="E1803" i="3"/>
  <c r="F1803" i="3"/>
  <c r="G1803" i="3"/>
  <c r="H1803" i="3"/>
  <c r="I1803" i="3"/>
  <c r="J1803" i="3"/>
  <c r="K1803" i="3"/>
  <c r="L1803" i="3"/>
  <c r="M1803" i="3"/>
  <c r="D1804" i="3"/>
  <c r="E1804" i="3"/>
  <c r="F1804" i="3"/>
  <c r="G1804" i="3"/>
  <c r="H1804" i="3"/>
  <c r="I1804" i="3"/>
  <c r="J1804" i="3"/>
  <c r="K1804" i="3"/>
  <c r="L1804" i="3"/>
  <c r="M1804" i="3"/>
  <c r="D1805" i="3"/>
  <c r="E1805" i="3"/>
  <c r="F1805" i="3"/>
  <c r="G1805" i="3"/>
  <c r="H1805" i="3"/>
  <c r="I1805" i="3"/>
  <c r="J1805" i="3"/>
  <c r="K1805" i="3"/>
  <c r="L1805" i="3"/>
  <c r="M1805" i="3"/>
  <c r="D1806" i="3"/>
  <c r="E1806" i="3"/>
  <c r="F1806" i="3"/>
  <c r="G1806" i="3"/>
  <c r="H1806" i="3"/>
  <c r="I1806" i="3"/>
  <c r="J1806" i="3"/>
  <c r="K1806" i="3"/>
  <c r="L1806" i="3"/>
  <c r="M1806" i="3"/>
  <c r="D1807" i="3"/>
  <c r="E1807" i="3"/>
  <c r="F1807" i="3"/>
  <c r="G1807" i="3"/>
  <c r="H1807" i="3"/>
  <c r="I1807" i="3"/>
  <c r="J1807" i="3"/>
  <c r="K1807" i="3"/>
  <c r="L1807" i="3"/>
  <c r="M1807" i="3"/>
  <c r="D1808" i="3"/>
  <c r="E1808" i="3"/>
  <c r="F1808" i="3"/>
  <c r="G1808" i="3"/>
  <c r="H1808" i="3"/>
  <c r="I1808" i="3"/>
  <c r="J1808" i="3"/>
  <c r="K1808" i="3"/>
  <c r="L1808" i="3"/>
  <c r="M1808" i="3"/>
  <c r="D1809" i="3"/>
  <c r="E1809" i="3"/>
  <c r="F1809" i="3"/>
  <c r="G1809" i="3"/>
  <c r="H1809" i="3"/>
  <c r="I1809" i="3"/>
  <c r="J1809" i="3"/>
  <c r="K1809" i="3"/>
  <c r="L1809" i="3"/>
  <c r="M1809" i="3"/>
  <c r="D1810" i="3"/>
  <c r="E1810" i="3"/>
  <c r="F1810" i="3"/>
  <c r="G1810" i="3"/>
  <c r="H1810" i="3"/>
  <c r="I1810" i="3"/>
  <c r="J1810" i="3"/>
  <c r="K1810" i="3"/>
  <c r="L1810" i="3"/>
  <c r="M1810" i="3"/>
  <c r="D1811" i="3"/>
  <c r="E1811" i="3"/>
  <c r="F1811" i="3"/>
  <c r="G1811" i="3"/>
  <c r="H1811" i="3"/>
  <c r="I1811" i="3"/>
  <c r="J1811" i="3"/>
  <c r="K1811" i="3"/>
  <c r="L1811" i="3"/>
  <c r="M1811" i="3"/>
  <c r="D1812" i="3"/>
  <c r="E1812" i="3"/>
  <c r="F1812" i="3"/>
  <c r="G1812" i="3"/>
  <c r="H1812" i="3"/>
  <c r="I1812" i="3"/>
  <c r="J1812" i="3"/>
  <c r="K1812" i="3"/>
  <c r="L1812" i="3"/>
  <c r="M1812" i="3"/>
  <c r="D1813" i="3"/>
  <c r="E1813" i="3"/>
  <c r="F1813" i="3"/>
  <c r="G1813" i="3"/>
  <c r="H1813" i="3"/>
  <c r="I1813" i="3"/>
  <c r="J1813" i="3"/>
  <c r="K1813" i="3"/>
  <c r="L1813" i="3"/>
  <c r="M1813" i="3"/>
  <c r="D1814" i="3"/>
  <c r="E1814" i="3"/>
  <c r="F1814" i="3"/>
  <c r="G1814" i="3"/>
  <c r="H1814" i="3"/>
  <c r="I1814" i="3"/>
  <c r="J1814" i="3"/>
  <c r="K1814" i="3"/>
  <c r="L1814" i="3"/>
  <c r="M1814" i="3"/>
  <c r="D1815" i="3"/>
  <c r="E1815" i="3"/>
  <c r="F1815" i="3"/>
  <c r="G1815" i="3"/>
  <c r="H1815" i="3"/>
  <c r="I1815" i="3"/>
  <c r="J1815" i="3"/>
  <c r="K1815" i="3"/>
  <c r="L1815" i="3"/>
  <c r="M1815" i="3"/>
  <c r="D1816" i="3"/>
  <c r="E1816" i="3"/>
  <c r="F1816" i="3"/>
  <c r="G1816" i="3"/>
  <c r="H1816" i="3"/>
  <c r="I1816" i="3"/>
  <c r="J1816" i="3"/>
  <c r="K1816" i="3"/>
  <c r="L1816" i="3"/>
  <c r="M1816" i="3"/>
  <c r="D1817" i="3"/>
  <c r="E1817" i="3"/>
  <c r="F1817" i="3"/>
  <c r="G1817" i="3"/>
  <c r="H1817" i="3"/>
  <c r="I1817" i="3"/>
  <c r="J1817" i="3"/>
  <c r="K1817" i="3"/>
  <c r="L1817" i="3"/>
  <c r="M1817" i="3"/>
  <c r="D1818" i="3"/>
  <c r="E1818" i="3"/>
  <c r="F1818" i="3"/>
  <c r="G1818" i="3"/>
  <c r="H1818" i="3"/>
  <c r="I1818" i="3"/>
  <c r="J1818" i="3"/>
  <c r="K1818" i="3"/>
  <c r="L1818" i="3"/>
  <c r="M1818" i="3"/>
  <c r="D1819" i="3"/>
  <c r="E1819" i="3"/>
  <c r="F1819" i="3"/>
  <c r="G1819" i="3"/>
  <c r="H1819" i="3"/>
  <c r="I1819" i="3"/>
  <c r="J1819" i="3"/>
  <c r="K1819" i="3"/>
  <c r="L1819" i="3"/>
  <c r="M1819" i="3"/>
  <c r="D1820" i="3"/>
  <c r="E1820" i="3"/>
  <c r="F1820" i="3"/>
  <c r="G1820" i="3"/>
  <c r="H1820" i="3"/>
  <c r="I1820" i="3"/>
  <c r="J1820" i="3"/>
  <c r="K1820" i="3"/>
  <c r="L1820" i="3"/>
  <c r="M1820" i="3"/>
  <c r="D1821" i="3"/>
  <c r="E1821" i="3"/>
  <c r="F1821" i="3"/>
  <c r="G1821" i="3"/>
  <c r="H1821" i="3"/>
  <c r="I1821" i="3"/>
  <c r="J1821" i="3"/>
  <c r="K1821" i="3"/>
  <c r="L1821" i="3"/>
  <c r="M1821" i="3"/>
  <c r="D1822" i="3"/>
  <c r="E1822" i="3"/>
  <c r="F1822" i="3"/>
  <c r="G1822" i="3"/>
  <c r="H1822" i="3"/>
  <c r="I1822" i="3"/>
  <c r="J1822" i="3"/>
  <c r="K1822" i="3"/>
  <c r="L1822" i="3"/>
  <c r="M1822" i="3"/>
  <c r="D1823" i="3"/>
  <c r="E1823" i="3"/>
  <c r="F1823" i="3"/>
  <c r="G1823" i="3"/>
  <c r="H1823" i="3"/>
  <c r="I1823" i="3"/>
  <c r="J1823" i="3"/>
  <c r="K1823" i="3"/>
  <c r="L1823" i="3"/>
  <c r="M1823" i="3"/>
  <c r="D1824" i="3"/>
  <c r="E1824" i="3"/>
  <c r="F1824" i="3"/>
  <c r="G1824" i="3"/>
  <c r="H1824" i="3"/>
  <c r="I1824" i="3"/>
  <c r="J1824" i="3"/>
  <c r="K1824" i="3"/>
  <c r="L1824" i="3"/>
  <c r="M1824" i="3"/>
  <c r="D1825" i="3"/>
  <c r="E1825" i="3"/>
  <c r="F1825" i="3"/>
  <c r="G1825" i="3"/>
  <c r="H1825" i="3"/>
  <c r="I1825" i="3"/>
  <c r="J1825" i="3"/>
  <c r="K1825" i="3"/>
  <c r="L1825" i="3"/>
  <c r="M1825" i="3"/>
  <c r="D1826" i="3"/>
  <c r="E1826" i="3"/>
  <c r="F1826" i="3"/>
  <c r="G1826" i="3"/>
  <c r="H1826" i="3"/>
  <c r="I1826" i="3"/>
  <c r="J1826" i="3"/>
  <c r="K1826" i="3"/>
  <c r="L1826" i="3"/>
  <c r="M1826" i="3"/>
  <c r="D1827" i="3"/>
  <c r="E1827" i="3"/>
  <c r="F1827" i="3"/>
  <c r="G1827" i="3"/>
  <c r="H1827" i="3"/>
  <c r="I1827" i="3"/>
  <c r="J1827" i="3"/>
  <c r="K1827" i="3"/>
  <c r="L1827" i="3"/>
  <c r="M1827" i="3"/>
  <c r="D1828" i="3"/>
  <c r="E1828" i="3"/>
  <c r="F1828" i="3"/>
  <c r="G1828" i="3"/>
  <c r="H1828" i="3"/>
  <c r="I1828" i="3"/>
  <c r="J1828" i="3"/>
  <c r="K1828" i="3"/>
  <c r="L1828" i="3"/>
  <c r="M1828" i="3"/>
  <c r="D1829" i="3"/>
  <c r="E1829" i="3"/>
  <c r="F1829" i="3"/>
  <c r="G1829" i="3"/>
  <c r="H1829" i="3"/>
  <c r="I1829" i="3"/>
  <c r="J1829" i="3"/>
  <c r="K1829" i="3"/>
  <c r="L1829" i="3"/>
  <c r="M1829" i="3"/>
  <c r="D1830" i="3"/>
  <c r="E1830" i="3"/>
  <c r="F1830" i="3"/>
  <c r="G1830" i="3"/>
  <c r="H1830" i="3"/>
  <c r="I1830" i="3"/>
  <c r="J1830" i="3"/>
  <c r="K1830" i="3"/>
  <c r="L1830" i="3"/>
  <c r="M1830" i="3"/>
  <c r="D1831" i="3"/>
  <c r="E1831" i="3"/>
  <c r="F1831" i="3"/>
  <c r="G1831" i="3"/>
  <c r="H1831" i="3"/>
  <c r="I1831" i="3"/>
  <c r="J1831" i="3"/>
  <c r="K1831" i="3"/>
  <c r="L1831" i="3"/>
  <c r="M1831" i="3"/>
  <c r="D1832" i="3"/>
  <c r="E1832" i="3"/>
  <c r="F1832" i="3"/>
  <c r="G1832" i="3"/>
  <c r="H1832" i="3"/>
  <c r="I1832" i="3"/>
  <c r="J1832" i="3"/>
  <c r="K1832" i="3"/>
  <c r="L1832" i="3"/>
  <c r="M1832" i="3"/>
  <c r="D1833" i="3"/>
  <c r="E1833" i="3"/>
  <c r="F1833" i="3"/>
  <c r="G1833" i="3"/>
  <c r="H1833" i="3"/>
  <c r="I1833" i="3"/>
  <c r="J1833" i="3"/>
  <c r="K1833" i="3"/>
  <c r="L1833" i="3"/>
  <c r="M1833" i="3"/>
  <c r="D1834" i="3"/>
  <c r="E1834" i="3"/>
  <c r="F1834" i="3"/>
  <c r="G1834" i="3"/>
  <c r="H1834" i="3"/>
  <c r="I1834" i="3"/>
  <c r="J1834" i="3"/>
  <c r="K1834" i="3"/>
  <c r="L1834" i="3"/>
  <c r="M1834" i="3"/>
  <c r="D1835" i="3"/>
  <c r="E1835" i="3"/>
  <c r="F1835" i="3"/>
  <c r="G1835" i="3"/>
  <c r="H1835" i="3"/>
  <c r="I1835" i="3"/>
  <c r="J1835" i="3"/>
  <c r="K1835" i="3"/>
  <c r="L1835" i="3"/>
  <c r="M1835" i="3"/>
  <c r="D1836" i="3"/>
  <c r="E1836" i="3"/>
  <c r="F1836" i="3"/>
  <c r="G1836" i="3"/>
  <c r="H1836" i="3"/>
  <c r="I1836" i="3"/>
  <c r="J1836" i="3"/>
  <c r="K1836" i="3"/>
  <c r="L1836" i="3"/>
  <c r="M1836" i="3"/>
  <c r="D1837" i="3"/>
  <c r="E1837" i="3"/>
  <c r="F1837" i="3"/>
  <c r="G1837" i="3"/>
  <c r="H1837" i="3"/>
  <c r="I1837" i="3"/>
  <c r="J1837" i="3"/>
  <c r="K1837" i="3"/>
  <c r="L1837" i="3"/>
  <c r="M1837" i="3"/>
  <c r="D1838" i="3"/>
  <c r="E1838" i="3"/>
  <c r="F1838" i="3"/>
  <c r="G1838" i="3"/>
  <c r="H1838" i="3"/>
  <c r="I1838" i="3"/>
  <c r="J1838" i="3"/>
  <c r="K1838" i="3"/>
  <c r="L1838" i="3"/>
  <c r="M1838" i="3"/>
  <c r="D1839" i="3"/>
  <c r="E1839" i="3"/>
  <c r="F1839" i="3"/>
  <c r="G1839" i="3"/>
  <c r="H1839" i="3"/>
  <c r="I1839" i="3"/>
  <c r="J1839" i="3"/>
  <c r="K1839" i="3"/>
  <c r="L1839" i="3"/>
  <c r="M1839" i="3"/>
  <c r="D1840" i="3"/>
  <c r="E1840" i="3"/>
  <c r="F1840" i="3"/>
  <c r="G1840" i="3"/>
  <c r="H1840" i="3"/>
  <c r="I1840" i="3"/>
  <c r="J1840" i="3"/>
  <c r="K1840" i="3"/>
  <c r="L1840" i="3"/>
  <c r="M1840" i="3"/>
  <c r="D1841" i="3"/>
  <c r="E1841" i="3"/>
  <c r="F1841" i="3"/>
  <c r="G1841" i="3"/>
  <c r="H1841" i="3"/>
  <c r="I1841" i="3"/>
  <c r="J1841" i="3"/>
  <c r="K1841" i="3"/>
  <c r="L1841" i="3"/>
  <c r="M1841" i="3"/>
  <c r="D1842" i="3"/>
  <c r="E1842" i="3"/>
  <c r="F1842" i="3"/>
  <c r="G1842" i="3"/>
  <c r="H1842" i="3"/>
  <c r="I1842" i="3"/>
  <c r="J1842" i="3"/>
  <c r="K1842" i="3"/>
  <c r="L1842" i="3"/>
  <c r="M1842" i="3"/>
  <c r="D1843" i="3"/>
  <c r="E1843" i="3"/>
  <c r="F1843" i="3"/>
  <c r="G1843" i="3"/>
  <c r="H1843" i="3"/>
  <c r="I1843" i="3"/>
  <c r="J1843" i="3"/>
  <c r="K1843" i="3"/>
  <c r="L1843" i="3"/>
  <c r="M1843" i="3"/>
  <c r="D1844" i="3"/>
  <c r="E1844" i="3"/>
  <c r="F1844" i="3"/>
  <c r="G1844" i="3"/>
  <c r="H1844" i="3"/>
  <c r="I1844" i="3"/>
  <c r="J1844" i="3"/>
  <c r="K1844" i="3"/>
  <c r="L1844" i="3"/>
  <c r="M1844" i="3"/>
  <c r="D1845" i="3"/>
  <c r="E1845" i="3"/>
  <c r="F1845" i="3"/>
  <c r="G1845" i="3"/>
  <c r="H1845" i="3"/>
  <c r="I1845" i="3"/>
  <c r="J1845" i="3"/>
  <c r="K1845" i="3"/>
  <c r="L1845" i="3"/>
  <c r="M1845" i="3"/>
  <c r="D1846" i="3"/>
  <c r="E1846" i="3"/>
  <c r="F1846" i="3"/>
  <c r="G1846" i="3"/>
  <c r="H1846" i="3"/>
  <c r="I1846" i="3"/>
  <c r="J1846" i="3"/>
  <c r="K1846" i="3"/>
  <c r="L1846" i="3"/>
  <c r="M1846" i="3"/>
  <c r="D1847" i="3"/>
  <c r="E1847" i="3"/>
  <c r="F1847" i="3"/>
  <c r="G1847" i="3"/>
  <c r="H1847" i="3"/>
  <c r="I1847" i="3"/>
  <c r="J1847" i="3"/>
  <c r="K1847" i="3"/>
  <c r="L1847" i="3"/>
  <c r="M1847" i="3"/>
  <c r="D1848" i="3"/>
  <c r="E1848" i="3"/>
  <c r="F1848" i="3"/>
  <c r="G1848" i="3"/>
  <c r="H1848" i="3"/>
  <c r="I1848" i="3"/>
  <c r="J1848" i="3"/>
  <c r="K1848" i="3"/>
  <c r="L1848" i="3"/>
  <c r="M1848" i="3"/>
  <c r="D1849" i="3"/>
  <c r="E1849" i="3"/>
  <c r="F1849" i="3"/>
  <c r="G1849" i="3"/>
  <c r="H1849" i="3"/>
  <c r="I1849" i="3"/>
  <c r="J1849" i="3"/>
  <c r="K1849" i="3"/>
  <c r="L1849" i="3"/>
  <c r="M1849" i="3"/>
  <c r="D1850" i="3"/>
  <c r="E1850" i="3"/>
  <c r="F1850" i="3"/>
  <c r="G1850" i="3"/>
  <c r="H1850" i="3"/>
  <c r="I1850" i="3"/>
  <c r="J1850" i="3"/>
  <c r="K1850" i="3"/>
  <c r="L1850" i="3"/>
  <c r="M1850" i="3"/>
  <c r="D1851" i="3"/>
  <c r="E1851" i="3"/>
  <c r="F1851" i="3"/>
  <c r="G1851" i="3"/>
  <c r="H1851" i="3"/>
  <c r="I1851" i="3"/>
  <c r="J1851" i="3"/>
  <c r="K1851" i="3"/>
  <c r="L1851" i="3"/>
  <c r="M1851" i="3"/>
  <c r="D1852" i="3"/>
  <c r="E1852" i="3"/>
  <c r="F1852" i="3"/>
  <c r="G1852" i="3"/>
  <c r="H1852" i="3"/>
  <c r="I1852" i="3"/>
  <c r="J1852" i="3"/>
  <c r="K1852" i="3"/>
  <c r="L1852" i="3"/>
  <c r="M1852" i="3"/>
  <c r="D1853" i="3"/>
  <c r="E1853" i="3"/>
  <c r="F1853" i="3"/>
  <c r="G1853" i="3"/>
  <c r="H1853" i="3"/>
  <c r="I1853" i="3"/>
  <c r="J1853" i="3"/>
  <c r="K1853" i="3"/>
  <c r="L1853" i="3"/>
  <c r="M1853" i="3"/>
  <c r="D1854" i="3"/>
  <c r="E1854" i="3"/>
  <c r="F1854" i="3"/>
  <c r="G1854" i="3"/>
  <c r="H1854" i="3"/>
  <c r="I1854" i="3"/>
  <c r="J1854" i="3"/>
  <c r="K1854" i="3"/>
  <c r="L1854" i="3"/>
  <c r="M1854" i="3"/>
  <c r="D1855" i="3"/>
  <c r="E1855" i="3"/>
  <c r="F1855" i="3"/>
  <c r="G1855" i="3"/>
  <c r="H1855" i="3"/>
  <c r="I1855" i="3"/>
  <c r="J1855" i="3"/>
  <c r="K1855" i="3"/>
  <c r="L1855" i="3"/>
  <c r="M1855" i="3"/>
  <c r="D1856" i="3"/>
  <c r="E1856" i="3"/>
  <c r="F1856" i="3"/>
  <c r="G1856" i="3"/>
  <c r="H1856" i="3"/>
  <c r="I1856" i="3"/>
  <c r="J1856" i="3"/>
  <c r="K1856" i="3"/>
  <c r="L1856" i="3"/>
  <c r="M1856" i="3"/>
  <c r="D1857" i="3"/>
  <c r="E1857" i="3"/>
  <c r="F1857" i="3"/>
  <c r="G1857" i="3"/>
  <c r="H1857" i="3"/>
  <c r="I1857" i="3"/>
  <c r="J1857" i="3"/>
  <c r="K1857" i="3"/>
  <c r="L1857" i="3"/>
  <c r="M1857" i="3"/>
  <c r="D1858" i="3"/>
  <c r="E1858" i="3"/>
  <c r="F1858" i="3"/>
  <c r="G1858" i="3"/>
  <c r="H1858" i="3"/>
  <c r="I1858" i="3"/>
  <c r="J1858" i="3"/>
  <c r="K1858" i="3"/>
  <c r="L1858" i="3"/>
  <c r="M1858" i="3"/>
  <c r="D1859" i="3"/>
  <c r="E1859" i="3"/>
  <c r="F1859" i="3"/>
  <c r="G1859" i="3"/>
  <c r="H1859" i="3"/>
  <c r="I1859" i="3"/>
  <c r="J1859" i="3"/>
  <c r="K1859" i="3"/>
  <c r="L1859" i="3"/>
  <c r="M1859" i="3"/>
  <c r="D1860" i="3"/>
  <c r="E1860" i="3"/>
  <c r="F1860" i="3"/>
  <c r="G1860" i="3"/>
  <c r="H1860" i="3"/>
  <c r="I1860" i="3"/>
  <c r="J1860" i="3"/>
  <c r="K1860" i="3"/>
  <c r="L1860" i="3"/>
  <c r="M1860" i="3"/>
  <c r="D1861" i="3"/>
  <c r="E1861" i="3"/>
  <c r="F1861" i="3"/>
  <c r="G1861" i="3"/>
  <c r="H1861" i="3"/>
  <c r="I1861" i="3"/>
  <c r="J1861" i="3"/>
  <c r="K1861" i="3"/>
  <c r="L1861" i="3"/>
  <c r="M1861" i="3"/>
  <c r="D1862" i="3"/>
  <c r="E1862" i="3"/>
  <c r="F1862" i="3"/>
  <c r="G1862" i="3"/>
  <c r="H1862" i="3"/>
  <c r="I1862" i="3"/>
  <c r="J1862" i="3"/>
  <c r="K1862" i="3"/>
  <c r="L1862" i="3"/>
  <c r="M1862" i="3"/>
  <c r="D1863" i="3"/>
  <c r="E1863" i="3"/>
  <c r="F1863" i="3"/>
  <c r="G1863" i="3"/>
  <c r="H1863" i="3"/>
  <c r="I1863" i="3"/>
  <c r="J1863" i="3"/>
  <c r="K1863" i="3"/>
  <c r="L1863" i="3"/>
  <c r="M1863" i="3"/>
  <c r="D1864" i="3"/>
  <c r="E1864" i="3"/>
  <c r="F1864" i="3"/>
  <c r="G1864" i="3"/>
  <c r="H1864" i="3"/>
  <c r="I1864" i="3"/>
  <c r="J1864" i="3"/>
  <c r="K1864" i="3"/>
  <c r="L1864" i="3"/>
  <c r="M1864" i="3"/>
  <c r="D1865" i="3"/>
  <c r="E1865" i="3"/>
  <c r="F1865" i="3"/>
  <c r="G1865" i="3"/>
  <c r="H1865" i="3"/>
  <c r="I1865" i="3"/>
  <c r="J1865" i="3"/>
  <c r="K1865" i="3"/>
  <c r="L1865" i="3"/>
  <c r="M1865" i="3"/>
  <c r="D1866" i="3"/>
  <c r="E1866" i="3"/>
  <c r="F1866" i="3"/>
  <c r="G1866" i="3"/>
  <c r="H1866" i="3"/>
  <c r="I1866" i="3"/>
  <c r="J1866" i="3"/>
  <c r="K1866" i="3"/>
  <c r="L1866" i="3"/>
  <c r="M1866" i="3"/>
  <c r="D1867" i="3"/>
  <c r="E1867" i="3"/>
  <c r="F1867" i="3"/>
  <c r="G1867" i="3"/>
  <c r="H1867" i="3"/>
  <c r="I1867" i="3"/>
  <c r="J1867" i="3"/>
  <c r="K1867" i="3"/>
  <c r="L1867" i="3"/>
  <c r="M1867" i="3"/>
  <c r="D1868" i="3"/>
  <c r="E1868" i="3"/>
  <c r="F1868" i="3"/>
  <c r="G1868" i="3"/>
  <c r="H1868" i="3"/>
  <c r="I1868" i="3"/>
  <c r="J1868" i="3"/>
  <c r="K1868" i="3"/>
  <c r="L1868" i="3"/>
  <c r="M1868" i="3"/>
  <c r="D1869" i="3"/>
  <c r="E1869" i="3"/>
  <c r="F1869" i="3"/>
  <c r="G1869" i="3"/>
  <c r="H1869" i="3"/>
  <c r="I1869" i="3"/>
  <c r="J1869" i="3"/>
  <c r="K1869" i="3"/>
  <c r="L1869" i="3"/>
  <c r="M1869" i="3"/>
  <c r="D1870" i="3"/>
  <c r="E1870" i="3"/>
  <c r="F1870" i="3"/>
  <c r="G1870" i="3"/>
  <c r="H1870" i="3"/>
  <c r="I1870" i="3"/>
  <c r="J1870" i="3"/>
  <c r="K1870" i="3"/>
  <c r="L1870" i="3"/>
  <c r="M1870" i="3"/>
  <c r="D1871" i="3"/>
  <c r="E1871" i="3"/>
  <c r="F1871" i="3"/>
  <c r="G1871" i="3"/>
  <c r="H1871" i="3"/>
  <c r="I1871" i="3"/>
  <c r="J1871" i="3"/>
  <c r="K1871" i="3"/>
  <c r="L1871" i="3"/>
  <c r="M1871" i="3"/>
  <c r="D1872" i="3"/>
  <c r="E1872" i="3"/>
  <c r="F1872" i="3"/>
  <c r="G1872" i="3"/>
  <c r="H1872" i="3"/>
  <c r="I1872" i="3"/>
  <c r="J1872" i="3"/>
  <c r="K1872" i="3"/>
  <c r="L1872" i="3"/>
  <c r="M1872" i="3"/>
  <c r="D1873" i="3"/>
  <c r="E1873" i="3"/>
  <c r="F1873" i="3"/>
  <c r="G1873" i="3"/>
  <c r="H1873" i="3"/>
  <c r="I1873" i="3"/>
  <c r="J1873" i="3"/>
  <c r="K1873" i="3"/>
  <c r="L1873" i="3"/>
  <c r="M1873" i="3"/>
  <c r="D1874" i="3"/>
  <c r="E1874" i="3"/>
  <c r="F1874" i="3"/>
  <c r="G1874" i="3"/>
  <c r="H1874" i="3"/>
  <c r="I1874" i="3"/>
  <c r="J1874" i="3"/>
  <c r="K1874" i="3"/>
  <c r="L1874" i="3"/>
  <c r="M1874" i="3"/>
  <c r="D1875" i="3"/>
  <c r="E1875" i="3"/>
  <c r="F1875" i="3"/>
  <c r="G1875" i="3"/>
  <c r="H1875" i="3"/>
  <c r="I1875" i="3"/>
  <c r="J1875" i="3"/>
  <c r="K1875" i="3"/>
  <c r="L1875" i="3"/>
  <c r="M1875" i="3"/>
  <c r="D1876" i="3"/>
  <c r="E1876" i="3"/>
  <c r="F1876" i="3"/>
  <c r="G1876" i="3"/>
  <c r="H1876" i="3"/>
  <c r="I1876" i="3"/>
  <c r="J1876" i="3"/>
  <c r="K1876" i="3"/>
  <c r="L1876" i="3"/>
  <c r="M1876" i="3"/>
  <c r="D1877" i="3"/>
  <c r="E1877" i="3"/>
  <c r="F1877" i="3"/>
  <c r="G1877" i="3"/>
  <c r="H1877" i="3"/>
  <c r="I1877" i="3"/>
  <c r="J1877" i="3"/>
  <c r="K1877" i="3"/>
  <c r="L1877" i="3"/>
  <c r="M1877" i="3"/>
  <c r="D1878" i="3"/>
  <c r="E1878" i="3"/>
  <c r="F1878" i="3"/>
  <c r="G1878" i="3"/>
  <c r="H1878" i="3"/>
  <c r="I1878" i="3"/>
  <c r="J1878" i="3"/>
  <c r="K1878" i="3"/>
  <c r="L1878" i="3"/>
  <c r="M1878" i="3"/>
  <c r="D1879" i="3"/>
  <c r="E1879" i="3"/>
  <c r="F1879" i="3"/>
  <c r="G1879" i="3"/>
  <c r="H1879" i="3"/>
  <c r="I1879" i="3"/>
  <c r="J1879" i="3"/>
  <c r="K1879" i="3"/>
  <c r="L1879" i="3"/>
  <c r="M1879" i="3"/>
  <c r="D1880" i="3"/>
  <c r="E1880" i="3"/>
  <c r="F1880" i="3"/>
  <c r="G1880" i="3"/>
  <c r="H1880" i="3"/>
  <c r="I1880" i="3"/>
  <c r="J1880" i="3"/>
  <c r="K1880" i="3"/>
  <c r="L1880" i="3"/>
  <c r="M1880" i="3"/>
  <c r="D1881" i="3"/>
  <c r="E1881" i="3"/>
  <c r="F1881" i="3"/>
  <c r="G1881" i="3"/>
  <c r="H1881" i="3"/>
  <c r="I1881" i="3"/>
  <c r="J1881" i="3"/>
  <c r="K1881" i="3"/>
  <c r="L1881" i="3"/>
  <c r="M1881" i="3"/>
  <c r="D1882" i="3"/>
  <c r="E1882" i="3"/>
  <c r="F1882" i="3"/>
  <c r="G1882" i="3"/>
  <c r="H1882" i="3"/>
  <c r="I1882" i="3"/>
  <c r="J1882" i="3"/>
  <c r="K1882" i="3"/>
  <c r="L1882" i="3"/>
  <c r="M1882" i="3"/>
  <c r="D1883" i="3"/>
  <c r="E1883" i="3"/>
  <c r="F1883" i="3"/>
  <c r="G1883" i="3"/>
  <c r="H1883" i="3"/>
  <c r="I1883" i="3"/>
  <c r="J1883" i="3"/>
  <c r="K1883" i="3"/>
  <c r="L1883" i="3"/>
  <c r="M1883" i="3"/>
  <c r="D1884" i="3"/>
  <c r="E1884" i="3"/>
  <c r="F1884" i="3"/>
  <c r="G1884" i="3"/>
  <c r="H1884" i="3"/>
  <c r="I1884" i="3"/>
  <c r="J1884" i="3"/>
  <c r="K1884" i="3"/>
  <c r="L1884" i="3"/>
  <c r="M1884" i="3"/>
  <c r="D1885" i="3"/>
  <c r="E1885" i="3"/>
  <c r="F1885" i="3"/>
  <c r="G1885" i="3"/>
  <c r="H1885" i="3"/>
  <c r="I1885" i="3"/>
  <c r="J1885" i="3"/>
  <c r="K1885" i="3"/>
  <c r="L1885" i="3"/>
  <c r="M1885" i="3"/>
  <c r="D1886" i="3"/>
  <c r="E1886" i="3"/>
  <c r="F1886" i="3"/>
  <c r="G1886" i="3"/>
  <c r="H1886" i="3"/>
  <c r="I1886" i="3"/>
  <c r="J1886" i="3"/>
  <c r="K1886" i="3"/>
  <c r="L1886" i="3"/>
  <c r="M1886" i="3"/>
  <c r="D1887" i="3"/>
  <c r="E1887" i="3"/>
  <c r="F1887" i="3"/>
  <c r="G1887" i="3"/>
  <c r="H1887" i="3"/>
  <c r="I1887" i="3"/>
  <c r="J1887" i="3"/>
  <c r="K1887" i="3"/>
  <c r="L1887" i="3"/>
  <c r="M1887" i="3"/>
  <c r="D1888" i="3"/>
  <c r="E1888" i="3"/>
  <c r="F1888" i="3"/>
  <c r="G1888" i="3"/>
  <c r="H1888" i="3"/>
  <c r="I1888" i="3"/>
  <c r="J1888" i="3"/>
  <c r="K1888" i="3"/>
  <c r="L1888" i="3"/>
  <c r="M1888" i="3"/>
  <c r="D1889" i="3"/>
  <c r="E1889" i="3"/>
  <c r="F1889" i="3"/>
  <c r="G1889" i="3"/>
  <c r="H1889" i="3"/>
  <c r="I1889" i="3"/>
  <c r="J1889" i="3"/>
  <c r="K1889" i="3"/>
  <c r="L1889" i="3"/>
  <c r="M1889" i="3"/>
  <c r="D1890" i="3"/>
  <c r="E1890" i="3"/>
  <c r="F1890" i="3"/>
  <c r="G1890" i="3"/>
  <c r="H1890" i="3"/>
  <c r="I1890" i="3"/>
  <c r="J1890" i="3"/>
  <c r="K1890" i="3"/>
  <c r="L1890" i="3"/>
  <c r="M1890" i="3"/>
  <c r="D1891" i="3"/>
  <c r="E1891" i="3"/>
  <c r="F1891" i="3"/>
  <c r="G1891" i="3"/>
  <c r="H1891" i="3"/>
  <c r="I1891" i="3"/>
  <c r="J1891" i="3"/>
  <c r="K1891" i="3"/>
  <c r="L1891" i="3"/>
  <c r="M1891" i="3"/>
  <c r="D1892" i="3"/>
  <c r="E1892" i="3"/>
  <c r="F1892" i="3"/>
  <c r="G1892" i="3"/>
  <c r="H1892" i="3"/>
  <c r="I1892" i="3"/>
  <c r="J1892" i="3"/>
  <c r="K1892" i="3"/>
  <c r="L1892" i="3"/>
  <c r="M1892" i="3"/>
  <c r="D1893" i="3"/>
  <c r="E1893" i="3"/>
  <c r="F1893" i="3"/>
  <c r="G1893" i="3"/>
  <c r="H1893" i="3"/>
  <c r="I1893" i="3"/>
  <c r="J1893" i="3"/>
  <c r="K1893" i="3"/>
  <c r="L1893" i="3"/>
  <c r="M1893" i="3"/>
  <c r="D1894" i="3"/>
  <c r="E1894" i="3"/>
  <c r="F1894" i="3"/>
  <c r="G1894" i="3"/>
  <c r="H1894" i="3"/>
  <c r="I1894" i="3"/>
  <c r="J1894" i="3"/>
  <c r="K1894" i="3"/>
  <c r="L1894" i="3"/>
  <c r="M1894" i="3"/>
  <c r="D1895" i="3"/>
  <c r="E1895" i="3"/>
  <c r="F1895" i="3"/>
  <c r="G1895" i="3"/>
  <c r="H1895" i="3"/>
  <c r="I1895" i="3"/>
  <c r="J1895" i="3"/>
  <c r="K1895" i="3"/>
  <c r="L1895" i="3"/>
  <c r="M1895" i="3"/>
  <c r="D1896" i="3"/>
  <c r="E1896" i="3"/>
  <c r="F1896" i="3"/>
  <c r="G1896" i="3"/>
  <c r="H1896" i="3"/>
  <c r="I1896" i="3"/>
  <c r="J1896" i="3"/>
  <c r="K1896" i="3"/>
  <c r="L1896" i="3"/>
  <c r="M1896" i="3"/>
  <c r="D1897" i="3"/>
  <c r="E1897" i="3"/>
  <c r="F1897" i="3"/>
  <c r="G1897" i="3"/>
  <c r="H1897" i="3"/>
  <c r="I1897" i="3"/>
  <c r="J1897" i="3"/>
  <c r="K1897" i="3"/>
  <c r="L1897" i="3"/>
  <c r="M1897" i="3"/>
  <c r="D1898" i="3"/>
  <c r="E1898" i="3"/>
  <c r="F1898" i="3"/>
  <c r="G1898" i="3"/>
  <c r="H1898" i="3"/>
  <c r="I1898" i="3"/>
  <c r="J1898" i="3"/>
  <c r="K1898" i="3"/>
  <c r="L1898" i="3"/>
  <c r="M1898" i="3"/>
  <c r="D1899" i="3"/>
  <c r="E1899" i="3"/>
  <c r="F1899" i="3"/>
  <c r="G1899" i="3"/>
  <c r="H1899" i="3"/>
  <c r="I1899" i="3"/>
  <c r="J1899" i="3"/>
  <c r="K1899" i="3"/>
  <c r="L1899" i="3"/>
  <c r="M1899" i="3"/>
  <c r="D1900" i="3"/>
  <c r="E1900" i="3"/>
  <c r="F1900" i="3"/>
  <c r="G1900" i="3"/>
  <c r="H1900" i="3"/>
  <c r="I1900" i="3"/>
  <c r="J1900" i="3"/>
  <c r="K1900" i="3"/>
  <c r="L1900" i="3"/>
  <c r="M1900" i="3"/>
  <c r="D1901" i="3"/>
  <c r="E1901" i="3"/>
  <c r="F1901" i="3"/>
  <c r="G1901" i="3"/>
  <c r="H1901" i="3"/>
  <c r="I1901" i="3"/>
  <c r="J1901" i="3"/>
  <c r="K1901" i="3"/>
  <c r="L1901" i="3"/>
  <c r="M1901" i="3"/>
  <c r="D1902" i="3"/>
  <c r="E1902" i="3"/>
  <c r="F1902" i="3"/>
  <c r="G1902" i="3"/>
  <c r="H1902" i="3"/>
  <c r="I1902" i="3"/>
  <c r="J1902" i="3"/>
  <c r="K1902" i="3"/>
  <c r="L1902" i="3"/>
  <c r="M1902" i="3"/>
  <c r="D1903" i="3"/>
  <c r="E1903" i="3"/>
  <c r="F1903" i="3"/>
  <c r="G1903" i="3"/>
  <c r="H1903" i="3"/>
  <c r="I1903" i="3"/>
  <c r="J1903" i="3"/>
  <c r="K1903" i="3"/>
  <c r="L1903" i="3"/>
  <c r="M1903" i="3"/>
  <c r="D1904" i="3"/>
  <c r="E1904" i="3"/>
  <c r="F1904" i="3"/>
  <c r="G1904" i="3"/>
  <c r="H1904" i="3"/>
  <c r="I1904" i="3"/>
  <c r="J1904" i="3"/>
  <c r="K1904" i="3"/>
  <c r="L1904" i="3"/>
  <c r="M1904" i="3"/>
  <c r="D1905" i="3"/>
  <c r="E1905" i="3"/>
  <c r="F1905" i="3"/>
  <c r="G1905" i="3"/>
  <c r="H1905" i="3"/>
  <c r="I1905" i="3"/>
  <c r="J1905" i="3"/>
  <c r="K1905" i="3"/>
  <c r="L1905" i="3"/>
  <c r="M1905" i="3"/>
  <c r="D1906" i="3"/>
  <c r="E1906" i="3"/>
  <c r="F1906" i="3"/>
  <c r="G1906" i="3"/>
  <c r="H1906" i="3"/>
  <c r="I1906" i="3"/>
  <c r="J1906" i="3"/>
  <c r="K1906" i="3"/>
  <c r="L1906" i="3"/>
  <c r="M1906" i="3"/>
  <c r="D1907" i="3"/>
  <c r="E1907" i="3"/>
  <c r="F1907" i="3"/>
  <c r="G1907" i="3"/>
  <c r="H1907" i="3"/>
  <c r="I1907" i="3"/>
  <c r="J1907" i="3"/>
  <c r="K1907" i="3"/>
  <c r="L1907" i="3"/>
  <c r="M1907" i="3"/>
  <c r="D1908" i="3"/>
  <c r="E1908" i="3"/>
  <c r="F1908" i="3"/>
  <c r="G1908" i="3"/>
  <c r="H1908" i="3"/>
  <c r="I1908" i="3"/>
  <c r="J1908" i="3"/>
  <c r="K1908" i="3"/>
  <c r="L1908" i="3"/>
  <c r="M1908" i="3"/>
  <c r="D1909" i="3"/>
  <c r="E1909" i="3"/>
  <c r="F1909" i="3"/>
  <c r="G1909" i="3"/>
  <c r="H1909" i="3"/>
  <c r="I1909" i="3"/>
  <c r="J1909" i="3"/>
  <c r="K1909" i="3"/>
  <c r="L1909" i="3"/>
  <c r="M1909" i="3"/>
  <c r="D1910" i="3"/>
  <c r="E1910" i="3"/>
  <c r="F1910" i="3"/>
  <c r="G1910" i="3"/>
  <c r="H1910" i="3"/>
  <c r="I1910" i="3"/>
  <c r="J1910" i="3"/>
  <c r="K1910" i="3"/>
  <c r="L1910" i="3"/>
  <c r="M1910" i="3"/>
  <c r="D1911" i="3"/>
  <c r="E1911" i="3"/>
  <c r="F1911" i="3"/>
  <c r="G1911" i="3"/>
  <c r="H1911" i="3"/>
  <c r="I1911" i="3"/>
  <c r="J1911" i="3"/>
  <c r="K1911" i="3"/>
  <c r="L1911" i="3"/>
  <c r="M1911" i="3"/>
  <c r="D1912" i="3"/>
  <c r="E1912" i="3"/>
  <c r="F1912" i="3"/>
  <c r="G1912" i="3"/>
  <c r="H1912" i="3"/>
  <c r="I1912" i="3"/>
  <c r="J1912" i="3"/>
  <c r="K1912" i="3"/>
  <c r="L1912" i="3"/>
  <c r="M1912" i="3"/>
  <c r="D1913" i="3"/>
  <c r="E1913" i="3"/>
  <c r="F1913" i="3"/>
  <c r="G1913" i="3"/>
  <c r="H1913" i="3"/>
  <c r="I1913" i="3"/>
  <c r="J1913" i="3"/>
  <c r="K1913" i="3"/>
  <c r="L1913" i="3"/>
  <c r="M1913" i="3"/>
  <c r="D1914" i="3"/>
  <c r="E1914" i="3"/>
  <c r="F1914" i="3"/>
  <c r="G1914" i="3"/>
  <c r="H1914" i="3"/>
  <c r="I1914" i="3"/>
  <c r="J1914" i="3"/>
  <c r="K1914" i="3"/>
  <c r="L1914" i="3"/>
  <c r="M1914" i="3"/>
  <c r="D1915" i="3"/>
  <c r="E1915" i="3"/>
  <c r="F1915" i="3"/>
  <c r="G1915" i="3"/>
  <c r="H1915" i="3"/>
  <c r="I1915" i="3"/>
  <c r="J1915" i="3"/>
  <c r="K1915" i="3"/>
  <c r="L1915" i="3"/>
  <c r="M1915" i="3"/>
  <c r="D1916" i="3"/>
  <c r="E1916" i="3"/>
  <c r="F1916" i="3"/>
  <c r="G1916" i="3"/>
  <c r="H1916" i="3"/>
  <c r="I1916" i="3"/>
  <c r="J1916" i="3"/>
  <c r="K1916" i="3"/>
  <c r="L1916" i="3"/>
  <c r="M1916" i="3"/>
  <c r="D1917" i="3"/>
  <c r="E1917" i="3"/>
  <c r="F1917" i="3"/>
  <c r="G1917" i="3"/>
  <c r="H1917" i="3"/>
  <c r="I1917" i="3"/>
  <c r="J1917" i="3"/>
  <c r="K1917" i="3"/>
  <c r="L1917" i="3"/>
  <c r="M1917" i="3"/>
  <c r="D1918" i="3"/>
  <c r="E1918" i="3"/>
  <c r="F1918" i="3"/>
  <c r="G1918" i="3"/>
  <c r="H1918" i="3"/>
  <c r="I1918" i="3"/>
  <c r="J1918" i="3"/>
  <c r="K1918" i="3"/>
  <c r="L1918" i="3"/>
  <c r="M1918" i="3"/>
  <c r="D1919" i="3"/>
  <c r="E1919" i="3"/>
  <c r="F1919" i="3"/>
  <c r="G1919" i="3"/>
  <c r="H1919" i="3"/>
  <c r="I1919" i="3"/>
  <c r="J1919" i="3"/>
  <c r="K1919" i="3"/>
  <c r="L1919" i="3"/>
  <c r="M1919" i="3"/>
  <c r="D1920" i="3"/>
  <c r="E1920" i="3"/>
  <c r="F1920" i="3"/>
  <c r="G1920" i="3"/>
  <c r="H1920" i="3"/>
  <c r="I1920" i="3"/>
  <c r="J1920" i="3"/>
  <c r="K1920" i="3"/>
  <c r="L1920" i="3"/>
  <c r="M1920" i="3"/>
  <c r="D1921" i="3"/>
  <c r="E1921" i="3"/>
  <c r="F1921" i="3"/>
  <c r="G1921" i="3"/>
  <c r="H1921" i="3"/>
  <c r="I1921" i="3"/>
  <c r="J1921" i="3"/>
  <c r="K1921" i="3"/>
  <c r="L1921" i="3"/>
  <c r="M1921" i="3"/>
  <c r="D1922" i="3"/>
  <c r="E1922" i="3"/>
  <c r="F1922" i="3"/>
  <c r="G1922" i="3"/>
  <c r="H1922" i="3"/>
  <c r="I1922" i="3"/>
  <c r="J1922" i="3"/>
  <c r="K1922" i="3"/>
  <c r="L1922" i="3"/>
  <c r="M1922" i="3"/>
  <c r="D1923" i="3"/>
  <c r="E1923" i="3"/>
  <c r="F1923" i="3"/>
  <c r="G1923" i="3"/>
  <c r="H1923" i="3"/>
  <c r="I1923" i="3"/>
  <c r="J1923" i="3"/>
  <c r="K1923" i="3"/>
  <c r="L1923" i="3"/>
  <c r="M1923" i="3"/>
  <c r="D1924" i="3"/>
  <c r="E1924" i="3"/>
  <c r="F1924" i="3"/>
  <c r="G1924" i="3"/>
  <c r="H1924" i="3"/>
  <c r="I1924" i="3"/>
  <c r="J1924" i="3"/>
  <c r="K1924" i="3"/>
  <c r="L1924" i="3"/>
  <c r="M1924" i="3"/>
  <c r="D1925" i="3"/>
  <c r="E1925" i="3"/>
  <c r="F1925" i="3"/>
  <c r="G1925" i="3"/>
  <c r="H1925" i="3"/>
  <c r="I1925" i="3"/>
  <c r="J1925" i="3"/>
  <c r="K1925" i="3"/>
  <c r="L1925" i="3"/>
  <c r="M1925" i="3"/>
  <c r="D1926" i="3"/>
  <c r="E1926" i="3"/>
  <c r="F1926" i="3"/>
  <c r="G1926" i="3"/>
  <c r="H1926" i="3"/>
  <c r="I1926" i="3"/>
  <c r="J1926" i="3"/>
  <c r="K1926" i="3"/>
  <c r="L1926" i="3"/>
  <c r="M1926" i="3"/>
  <c r="D1927" i="3"/>
  <c r="E1927" i="3"/>
  <c r="F1927" i="3"/>
  <c r="G1927" i="3"/>
  <c r="H1927" i="3"/>
  <c r="I1927" i="3"/>
  <c r="J1927" i="3"/>
  <c r="K1927" i="3"/>
  <c r="L1927" i="3"/>
  <c r="M1927" i="3"/>
  <c r="D1928" i="3"/>
  <c r="E1928" i="3"/>
  <c r="F1928" i="3"/>
  <c r="G1928" i="3"/>
  <c r="H1928" i="3"/>
  <c r="I1928" i="3"/>
  <c r="J1928" i="3"/>
  <c r="K1928" i="3"/>
  <c r="L1928" i="3"/>
  <c r="M1928" i="3"/>
  <c r="D1929" i="3"/>
  <c r="E1929" i="3"/>
  <c r="F1929" i="3"/>
  <c r="G1929" i="3"/>
  <c r="H1929" i="3"/>
  <c r="I1929" i="3"/>
  <c r="J1929" i="3"/>
  <c r="K1929" i="3"/>
  <c r="L1929" i="3"/>
  <c r="M1929" i="3"/>
  <c r="D1930" i="3"/>
  <c r="E1930" i="3"/>
  <c r="F1930" i="3"/>
  <c r="G1930" i="3"/>
  <c r="H1930" i="3"/>
  <c r="I1930" i="3"/>
  <c r="J1930" i="3"/>
  <c r="K1930" i="3"/>
  <c r="L1930" i="3"/>
  <c r="M1930" i="3"/>
  <c r="D1931" i="3"/>
  <c r="E1931" i="3"/>
  <c r="F1931" i="3"/>
  <c r="G1931" i="3"/>
  <c r="H1931" i="3"/>
  <c r="I1931" i="3"/>
  <c r="J1931" i="3"/>
  <c r="K1931" i="3"/>
  <c r="L1931" i="3"/>
  <c r="M1931" i="3"/>
  <c r="D1932" i="3"/>
  <c r="E1932" i="3"/>
  <c r="F1932" i="3"/>
  <c r="G1932" i="3"/>
  <c r="H1932" i="3"/>
  <c r="I1932" i="3"/>
  <c r="J1932" i="3"/>
  <c r="K1932" i="3"/>
  <c r="L1932" i="3"/>
  <c r="M1932" i="3"/>
  <c r="D1933" i="3"/>
  <c r="E1933" i="3"/>
  <c r="F1933" i="3"/>
  <c r="G1933" i="3"/>
  <c r="H1933" i="3"/>
  <c r="I1933" i="3"/>
  <c r="J1933" i="3"/>
  <c r="K1933" i="3"/>
  <c r="L1933" i="3"/>
  <c r="M1933" i="3"/>
  <c r="D1934" i="3"/>
  <c r="E1934" i="3"/>
  <c r="F1934" i="3"/>
  <c r="G1934" i="3"/>
  <c r="H1934" i="3"/>
  <c r="I1934" i="3"/>
  <c r="J1934" i="3"/>
  <c r="K1934" i="3"/>
  <c r="L1934" i="3"/>
  <c r="M1934" i="3"/>
  <c r="D1935" i="3"/>
  <c r="E1935" i="3"/>
  <c r="F1935" i="3"/>
  <c r="G1935" i="3"/>
  <c r="H1935" i="3"/>
  <c r="I1935" i="3"/>
  <c r="J1935" i="3"/>
  <c r="K1935" i="3"/>
  <c r="L1935" i="3"/>
  <c r="M1935" i="3"/>
  <c r="D1936" i="3"/>
  <c r="E1936" i="3"/>
  <c r="F1936" i="3"/>
  <c r="G1936" i="3"/>
  <c r="H1936" i="3"/>
  <c r="I1936" i="3"/>
  <c r="J1936" i="3"/>
  <c r="K1936" i="3"/>
  <c r="L1936" i="3"/>
  <c r="M1936" i="3"/>
  <c r="D1937" i="3"/>
  <c r="E1937" i="3"/>
  <c r="F1937" i="3"/>
  <c r="G1937" i="3"/>
  <c r="H1937" i="3"/>
  <c r="I1937" i="3"/>
  <c r="J1937" i="3"/>
  <c r="K1937" i="3"/>
  <c r="L1937" i="3"/>
  <c r="M1937" i="3"/>
  <c r="D1938" i="3"/>
  <c r="E1938" i="3"/>
  <c r="F1938" i="3"/>
  <c r="G1938" i="3"/>
  <c r="H1938" i="3"/>
  <c r="I1938" i="3"/>
  <c r="J1938" i="3"/>
  <c r="K1938" i="3"/>
  <c r="L1938" i="3"/>
  <c r="M1938" i="3"/>
  <c r="D1939" i="3"/>
  <c r="E1939" i="3"/>
  <c r="F1939" i="3"/>
  <c r="G1939" i="3"/>
  <c r="H1939" i="3"/>
  <c r="I1939" i="3"/>
  <c r="J1939" i="3"/>
  <c r="K1939" i="3"/>
  <c r="L1939" i="3"/>
  <c r="M1939" i="3"/>
  <c r="D1940" i="3"/>
  <c r="E1940" i="3"/>
  <c r="F1940" i="3"/>
  <c r="G1940" i="3"/>
  <c r="H1940" i="3"/>
  <c r="I1940" i="3"/>
  <c r="J1940" i="3"/>
  <c r="K1940" i="3"/>
  <c r="L1940" i="3"/>
  <c r="M1940" i="3"/>
  <c r="D1941" i="3"/>
  <c r="E1941" i="3"/>
  <c r="F1941" i="3"/>
  <c r="G1941" i="3"/>
  <c r="H1941" i="3"/>
  <c r="I1941" i="3"/>
  <c r="J1941" i="3"/>
  <c r="K1941" i="3"/>
  <c r="L1941" i="3"/>
  <c r="M1941" i="3"/>
  <c r="D1942" i="3"/>
  <c r="E1942" i="3"/>
  <c r="F1942" i="3"/>
  <c r="G1942" i="3"/>
  <c r="H1942" i="3"/>
  <c r="I1942" i="3"/>
  <c r="J1942" i="3"/>
  <c r="K1942" i="3"/>
  <c r="L1942" i="3"/>
  <c r="M1942" i="3"/>
  <c r="D1943" i="3"/>
  <c r="E1943" i="3"/>
  <c r="F1943" i="3"/>
  <c r="G1943" i="3"/>
  <c r="H1943" i="3"/>
  <c r="I1943" i="3"/>
  <c r="J1943" i="3"/>
  <c r="K1943" i="3"/>
  <c r="L1943" i="3"/>
  <c r="M1943" i="3"/>
  <c r="D1944" i="3"/>
  <c r="E1944" i="3"/>
  <c r="F1944" i="3"/>
  <c r="G1944" i="3"/>
  <c r="H1944" i="3"/>
  <c r="I1944" i="3"/>
  <c r="J1944" i="3"/>
  <c r="K1944" i="3"/>
  <c r="L1944" i="3"/>
  <c r="M1944" i="3"/>
  <c r="D1945" i="3"/>
  <c r="E1945" i="3"/>
  <c r="F1945" i="3"/>
  <c r="G1945" i="3"/>
  <c r="H1945" i="3"/>
  <c r="I1945" i="3"/>
  <c r="J1945" i="3"/>
  <c r="K1945" i="3"/>
  <c r="L1945" i="3"/>
  <c r="M1945" i="3"/>
  <c r="D1946" i="3"/>
  <c r="E1946" i="3"/>
  <c r="F1946" i="3"/>
  <c r="G1946" i="3"/>
  <c r="H1946" i="3"/>
  <c r="I1946" i="3"/>
  <c r="J1946" i="3"/>
  <c r="K1946" i="3"/>
  <c r="L1946" i="3"/>
  <c r="M1946" i="3"/>
  <c r="D1947" i="3"/>
  <c r="E1947" i="3"/>
  <c r="F1947" i="3"/>
  <c r="G1947" i="3"/>
  <c r="H1947" i="3"/>
  <c r="I1947" i="3"/>
  <c r="J1947" i="3"/>
  <c r="K1947" i="3"/>
  <c r="L1947" i="3"/>
  <c r="M1947" i="3"/>
  <c r="D1948" i="3"/>
  <c r="E1948" i="3"/>
  <c r="F1948" i="3"/>
  <c r="G1948" i="3"/>
  <c r="H1948" i="3"/>
  <c r="I1948" i="3"/>
  <c r="J1948" i="3"/>
  <c r="K1948" i="3"/>
  <c r="L1948" i="3"/>
  <c r="M1948" i="3"/>
  <c r="D1949" i="3"/>
  <c r="E1949" i="3"/>
  <c r="F1949" i="3"/>
  <c r="G1949" i="3"/>
  <c r="H1949" i="3"/>
  <c r="I1949" i="3"/>
  <c r="J1949" i="3"/>
  <c r="K1949" i="3"/>
  <c r="L1949" i="3"/>
  <c r="M1949" i="3"/>
  <c r="D1950" i="3"/>
  <c r="E1950" i="3"/>
  <c r="F1950" i="3"/>
  <c r="G1950" i="3"/>
  <c r="H1950" i="3"/>
  <c r="I1950" i="3"/>
  <c r="J1950" i="3"/>
  <c r="K1950" i="3"/>
  <c r="L1950" i="3"/>
  <c r="M1950" i="3"/>
  <c r="D1951" i="3"/>
  <c r="E1951" i="3"/>
  <c r="F1951" i="3"/>
  <c r="G1951" i="3"/>
  <c r="H1951" i="3"/>
  <c r="I1951" i="3"/>
  <c r="J1951" i="3"/>
  <c r="K1951" i="3"/>
  <c r="L1951" i="3"/>
  <c r="M1951" i="3"/>
  <c r="D1952" i="3"/>
  <c r="E1952" i="3"/>
  <c r="F1952" i="3"/>
  <c r="G1952" i="3"/>
  <c r="H1952" i="3"/>
  <c r="I1952" i="3"/>
  <c r="J1952" i="3"/>
  <c r="K1952" i="3"/>
  <c r="L1952" i="3"/>
  <c r="M1952" i="3"/>
  <c r="D1953" i="3"/>
  <c r="E1953" i="3"/>
  <c r="F1953" i="3"/>
  <c r="G1953" i="3"/>
  <c r="H1953" i="3"/>
  <c r="I1953" i="3"/>
  <c r="J1953" i="3"/>
  <c r="K1953" i="3"/>
  <c r="L1953" i="3"/>
  <c r="M1953" i="3"/>
  <c r="D1954" i="3"/>
  <c r="E1954" i="3"/>
  <c r="F1954" i="3"/>
  <c r="G1954" i="3"/>
  <c r="H1954" i="3"/>
  <c r="I1954" i="3"/>
  <c r="J1954" i="3"/>
  <c r="K1954" i="3"/>
  <c r="L1954" i="3"/>
  <c r="M1954" i="3"/>
  <c r="D1955" i="3"/>
  <c r="E1955" i="3"/>
  <c r="F1955" i="3"/>
  <c r="G1955" i="3"/>
  <c r="H1955" i="3"/>
  <c r="I1955" i="3"/>
  <c r="J1955" i="3"/>
  <c r="K1955" i="3"/>
  <c r="L1955" i="3"/>
  <c r="M1955" i="3"/>
  <c r="D1956" i="3"/>
  <c r="E1956" i="3"/>
  <c r="F1956" i="3"/>
  <c r="G1956" i="3"/>
  <c r="H1956" i="3"/>
  <c r="I1956" i="3"/>
  <c r="J1956" i="3"/>
  <c r="K1956" i="3"/>
  <c r="L1956" i="3"/>
  <c r="M1956" i="3"/>
  <c r="D1957" i="3"/>
  <c r="E1957" i="3"/>
  <c r="F1957" i="3"/>
  <c r="G1957" i="3"/>
  <c r="H1957" i="3"/>
  <c r="I1957" i="3"/>
  <c r="J1957" i="3"/>
  <c r="K1957" i="3"/>
  <c r="L1957" i="3"/>
  <c r="M1957" i="3"/>
  <c r="D1958" i="3"/>
  <c r="E1958" i="3"/>
  <c r="F1958" i="3"/>
  <c r="G1958" i="3"/>
  <c r="H1958" i="3"/>
  <c r="I1958" i="3"/>
  <c r="J1958" i="3"/>
  <c r="K1958" i="3"/>
  <c r="L1958" i="3"/>
  <c r="M1958" i="3"/>
  <c r="D1959" i="3"/>
  <c r="E1959" i="3"/>
  <c r="F1959" i="3"/>
  <c r="G1959" i="3"/>
  <c r="H1959" i="3"/>
  <c r="I1959" i="3"/>
  <c r="J1959" i="3"/>
  <c r="K1959" i="3"/>
  <c r="L1959" i="3"/>
  <c r="M1959" i="3"/>
  <c r="D1960" i="3"/>
  <c r="E1960" i="3"/>
  <c r="F1960" i="3"/>
  <c r="G1960" i="3"/>
  <c r="H1960" i="3"/>
  <c r="I1960" i="3"/>
  <c r="J1960" i="3"/>
  <c r="K1960" i="3"/>
  <c r="L1960" i="3"/>
  <c r="M1960" i="3"/>
  <c r="D1961" i="3"/>
  <c r="E1961" i="3"/>
  <c r="F1961" i="3"/>
  <c r="G1961" i="3"/>
  <c r="H1961" i="3"/>
  <c r="I1961" i="3"/>
  <c r="J1961" i="3"/>
  <c r="K1961" i="3"/>
  <c r="L1961" i="3"/>
  <c r="M1961" i="3"/>
  <c r="D1962" i="3"/>
  <c r="E1962" i="3"/>
  <c r="F1962" i="3"/>
  <c r="G1962" i="3"/>
  <c r="H1962" i="3"/>
  <c r="I1962" i="3"/>
  <c r="J1962" i="3"/>
  <c r="K1962" i="3"/>
  <c r="L1962" i="3"/>
  <c r="M1962" i="3"/>
  <c r="D1963" i="3"/>
  <c r="E1963" i="3"/>
  <c r="F1963" i="3"/>
  <c r="G1963" i="3"/>
  <c r="H1963" i="3"/>
  <c r="I1963" i="3"/>
  <c r="J1963" i="3"/>
  <c r="K1963" i="3"/>
  <c r="L1963" i="3"/>
  <c r="M1963" i="3"/>
  <c r="D1964" i="3"/>
  <c r="E1964" i="3"/>
  <c r="F1964" i="3"/>
  <c r="G1964" i="3"/>
  <c r="H1964" i="3"/>
  <c r="I1964" i="3"/>
  <c r="J1964" i="3"/>
  <c r="K1964" i="3"/>
  <c r="L1964" i="3"/>
  <c r="M1964" i="3"/>
  <c r="D1965" i="3"/>
  <c r="E1965" i="3"/>
  <c r="F1965" i="3"/>
  <c r="G1965" i="3"/>
  <c r="H1965" i="3"/>
  <c r="I1965" i="3"/>
  <c r="J1965" i="3"/>
  <c r="K1965" i="3"/>
  <c r="L1965" i="3"/>
  <c r="M1965" i="3"/>
  <c r="D1966" i="3"/>
  <c r="E1966" i="3"/>
  <c r="F1966" i="3"/>
  <c r="G1966" i="3"/>
  <c r="H1966" i="3"/>
  <c r="I1966" i="3"/>
  <c r="J1966" i="3"/>
  <c r="K1966" i="3"/>
  <c r="L1966" i="3"/>
  <c r="M1966" i="3"/>
  <c r="D1967" i="3"/>
  <c r="E1967" i="3"/>
  <c r="F1967" i="3"/>
  <c r="G1967" i="3"/>
  <c r="H1967" i="3"/>
  <c r="I1967" i="3"/>
  <c r="J1967" i="3"/>
  <c r="K1967" i="3"/>
  <c r="L1967" i="3"/>
  <c r="M1967" i="3"/>
  <c r="D1968" i="3"/>
  <c r="E1968" i="3"/>
  <c r="F1968" i="3"/>
  <c r="G1968" i="3"/>
  <c r="H1968" i="3"/>
  <c r="I1968" i="3"/>
  <c r="J1968" i="3"/>
  <c r="K1968" i="3"/>
  <c r="L1968" i="3"/>
  <c r="M1968" i="3"/>
  <c r="D1969" i="3"/>
  <c r="E1969" i="3"/>
  <c r="F1969" i="3"/>
  <c r="G1969" i="3"/>
  <c r="H1969" i="3"/>
  <c r="I1969" i="3"/>
  <c r="J1969" i="3"/>
  <c r="K1969" i="3"/>
  <c r="L1969" i="3"/>
  <c r="M1969" i="3"/>
  <c r="D1970" i="3"/>
  <c r="E1970" i="3"/>
  <c r="F1970" i="3"/>
  <c r="G1970" i="3"/>
  <c r="H1970" i="3"/>
  <c r="I1970" i="3"/>
  <c r="J1970" i="3"/>
  <c r="K1970" i="3"/>
  <c r="L1970" i="3"/>
  <c r="M1970" i="3"/>
  <c r="D1971" i="3"/>
  <c r="E1971" i="3"/>
  <c r="F1971" i="3"/>
  <c r="G1971" i="3"/>
  <c r="H1971" i="3"/>
  <c r="I1971" i="3"/>
  <c r="J1971" i="3"/>
  <c r="K1971" i="3"/>
  <c r="L1971" i="3"/>
  <c r="M1971" i="3"/>
  <c r="D1972" i="3"/>
  <c r="E1972" i="3"/>
  <c r="F1972" i="3"/>
  <c r="G1972" i="3"/>
  <c r="H1972" i="3"/>
  <c r="I1972" i="3"/>
  <c r="J1972" i="3"/>
  <c r="K1972" i="3"/>
  <c r="L1972" i="3"/>
  <c r="M1972" i="3"/>
  <c r="D1973" i="3"/>
  <c r="E1973" i="3"/>
  <c r="F1973" i="3"/>
  <c r="G1973" i="3"/>
  <c r="H1973" i="3"/>
  <c r="I1973" i="3"/>
  <c r="J1973" i="3"/>
  <c r="K1973" i="3"/>
  <c r="L1973" i="3"/>
  <c r="M1973" i="3"/>
  <c r="D1974" i="3"/>
  <c r="E1974" i="3"/>
  <c r="F1974" i="3"/>
  <c r="G1974" i="3"/>
  <c r="H1974" i="3"/>
  <c r="I1974" i="3"/>
  <c r="J1974" i="3"/>
  <c r="K1974" i="3"/>
  <c r="L1974" i="3"/>
  <c r="M1974" i="3"/>
  <c r="D1975" i="3"/>
  <c r="E1975" i="3"/>
  <c r="F1975" i="3"/>
  <c r="G1975" i="3"/>
  <c r="H1975" i="3"/>
  <c r="I1975" i="3"/>
  <c r="J1975" i="3"/>
  <c r="K1975" i="3"/>
  <c r="L1975" i="3"/>
  <c r="M1975" i="3"/>
  <c r="D1976" i="3"/>
  <c r="E1976" i="3"/>
  <c r="F1976" i="3"/>
  <c r="G1976" i="3"/>
  <c r="H1976" i="3"/>
  <c r="I1976" i="3"/>
  <c r="J1976" i="3"/>
  <c r="K1976" i="3"/>
  <c r="L1976" i="3"/>
  <c r="M1976" i="3"/>
  <c r="D1977" i="3"/>
  <c r="E1977" i="3"/>
  <c r="F1977" i="3"/>
  <c r="G1977" i="3"/>
  <c r="H1977" i="3"/>
  <c r="I1977" i="3"/>
  <c r="J1977" i="3"/>
  <c r="K1977" i="3"/>
  <c r="L1977" i="3"/>
  <c r="M1977" i="3"/>
  <c r="D1978" i="3"/>
  <c r="E1978" i="3"/>
  <c r="F1978" i="3"/>
  <c r="G1978" i="3"/>
  <c r="H1978" i="3"/>
  <c r="I1978" i="3"/>
  <c r="J1978" i="3"/>
  <c r="K1978" i="3"/>
  <c r="L1978" i="3"/>
  <c r="M1978" i="3"/>
  <c r="D1979" i="3"/>
  <c r="E1979" i="3"/>
  <c r="F1979" i="3"/>
  <c r="G1979" i="3"/>
  <c r="H1979" i="3"/>
  <c r="I1979" i="3"/>
  <c r="J1979" i="3"/>
  <c r="K1979" i="3"/>
  <c r="L1979" i="3"/>
  <c r="M1979" i="3"/>
  <c r="D1980" i="3"/>
  <c r="E1980" i="3"/>
  <c r="F1980" i="3"/>
  <c r="G1980" i="3"/>
  <c r="H1980" i="3"/>
  <c r="I1980" i="3"/>
  <c r="J1980" i="3"/>
  <c r="K1980" i="3"/>
  <c r="L1980" i="3"/>
  <c r="M1980" i="3"/>
  <c r="D1981" i="3"/>
  <c r="E1981" i="3"/>
  <c r="F1981" i="3"/>
  <c r="G1981" i="3"/>
  <c r="H1981" i="3"/>
  <c r="I1981" i="3"/>
  <c r="J1981" i="3"/>
  <c r="K1981" i="3"/>
  <c r="L1981" i="3"/>
  <c r="M1981" i="3"/>
  <c r="D1982" i="3"/>
  <c r="E1982" i="3"/>
  <c r="F1982" i="3"/>
  <c r="G1982" i="3"/>
  <c r="H1982" i="3"/>
  <c r="I1982" i="3"/>
  <c r="J1982" i="3"/>
  <c r="K1982" i="3"/>
  <c r="L1982" i="3"/>
  <c r="M1982" i="3"/>
  <c r="D1983" i="3"/>
  <c r="E1983" i="3"/>
  <c r="F1983" i="3"/>
  <c r="G1983" i="3"/>
  <c r="H1983" i="3"/>
  <c r="I1983" i="3"/>
  <c r="J1983" i="3"/>
  <c r="K1983" i="3"/>
  <c r="L1983" i="3"/>
  <c r="M1983" i="3"/>
  <c r="D1984" i="3"/>
  <c r="E1984" i="3"/>
  <c r="F1984" i="3"/>
  <c r="G1984" i="3"/>
  <c r="H1984" i="3"/>
  <c r="I1984" i="3"/>
  <c r="J1984" i="3"/>
  <c r="K1984" i="3"/>
  <c r="L1984" i="3"/>
  <c r="M1984" i="3"/>
  <c r="D1985" i="3"/>
  <c r="E1985" i="3"/>
  <c r="F1985" i="3"/>
  <c r="G1985" i="3"/>
  <c r="H1985" i="3"/>
  <c r="I1985" i="3"/>
  <c r="J1985" i="3"/>
  <c r="K1985" i="3"/>
  <c r="L1985" i="3"/>
  <c r="M1985" i="3"/>
  <c r="D1986" i="3"/>
  <c r="E1986" i="3"/>
  <c r="F1986" i="3"/>
  <c r="G1986" i="3"/>
  <c r="H1986" i="3"/>
  <c r="I1986" i="3"/>
  <c r="J1986" i="3"/>
  <c r="K1986" i="3"/>
  <c r="L1986" i="3"/>
  <c r="M1986" i="3"/>
  <c r="D1987" i="3"/>
  <c r="E1987" i="3"/>
  <c r="F1987" i="3"/>
  <c r="G1987" i="3"/>
  <c r="H1987" i="3"/>
  <c r="I1987" i="3"/>
  <c r="J1987" i="3"/>
  <c r="K1987" i="3"/>
  <c r="L1987" i="3"/>
  <c r="M1987" i="3"/>
  <c r="D1988" i="3"/>
  <c r="E1988" i="3"/>
  <c r="F1988" i="3"/>
  <c r="G1988" i="3"/>
  <c r="H1988" i="3"/>
  <c r="I1988" i="3"/>
  <c r="J1988" i="3"/>
  <c r="K1988" i="3"/>
  <c r="L1988" i="3"/>
  <c r="M1988" i="3"/>
  <c r="D1989" i="3"/>
  <c r="E1989" i="3"/>
  <c r="F1989" i="3"/>
  <c r="G1989" i="3"/>
  <c r="H1989" i="3"/>
  <c r="I1989" i="3"/>
  <c r="J1989" i="3"/>
  <c r="K1989" i="3"/>
  <c r="L1989" i="3"/>
  <c r="M1989" i="3"/>
  <c r="D1990" i="3"/>
  <c r="E1990" i="3"/>
  <c r="F1990" i="3"/>
  <c r="G1990" i="3"/>
  <c r="H1990" i="3"/>
  <c r="I1990" i="3"/>
  <c r="J1990" i="3"/>
  <c r="K1990" i="3"/>
  <c r="L1990" i="3"/>
  <c r="M1990" i="3"/>
  <c r="D1991" i="3"/>
  <c r="E1991" i="3"/>
  <c r="F1991" i="3"/>
  <c r="G1991" i="3"/>
  <c r="H1991" i="3"/>
  <c r="I1991" i="3"/>
  <c r="J1991" i="3"/>
  <c r="K1991" i="3"/>
  <c r="L1991" i="3"/>
  <c r="M1991" i="3"/>
  <c r="D1992" i="3"/>
  <c r="E1992" i="3"/>
  <c r="F1992" i="3"/>
  <c r="G1992" i="3"/>
  <c r="H1992" i="3"/>
  <c r="I1992" i="3"/>
  <c r="J1992" i="3"/>
  <c r="K1992" i="3"/>
  <c r="L1992" i="3"/>
  <c r="M1992" i="3"/>
  <c r="D1993" i="3"/>
  <c r="E1993" i="3"/>
  <c r="F1993" i="3"/>
  <c r="G1993" i="3"/>
  <c r="H1993" i="3"/>
  <c r="I1993" i="3"/>
  <c r="J1993" i="3"/>
  <c r="K1993" i="3"/>
  <c r="L1993" i="3"/>
  <c r="M1993" i="3"/>
  <c r="D1994" i="3"/>
  <c r="E1994" i="3"/>
  <c r="F1994" i="3"/>
  <c r="G1994" i="3"/>
  <c r="H1994" i="3"/>
  <c r="I1994" i="3"/>
  <c r="J1994" i="3"/>
  <c r="K1994" i="3"/>
  <c r="L1994" i="3"/>
  <c r="M1994" i="3"/>
  <c r="D1995" i="3"/>
  <c r="E1995" i="3"/>
  <c r="F1995" i="3"/>
  <c r="G1995" i="3"/>
  <c r="H1995" i="3"/>
  <c r="I1995" i="3"/>
  <c r="J1995" i="3"/>
  <c r="K1995" i="3"/>
  <c r="L1995" i="3"/>
  <c r="M1995" i="3"/>
  <c r="D1996" i="3"/>
  <c r="E1996" i="3"/>
  <c r="F1996" i="3"/>
  <c r="G1996" i="3"/>
  <c r="H1996" i="3"/>
  <c r="I1996" i="3"/>
  <c r="J1996" i="3"/>
  <c r="K1996" i="3"/>
  <c r="L1996" i="3"/>
  <c r="M1996" i="3"/>
  <c r="D1997" i="3"/>
  <c r="E1997" i="3"/>
  <c r="F1997" i="3"/>
  <c r="G1997" i="3"/>
  <c r="H1997" i="3"/>
  <c r="I1997" i="3"/>
  <c r="J1997" i="3"/>
  <c r="K1997" i="3"/>
  <c r="L1997" i="3"/>
  <c r="M1997" i="3"/>
  <c r="D1998" i="3"/>
  <c r="E1998" i="3"/>
  <c r="F1998" i="3"/>
  <c r="G1998" i="3"/>
  <c r="H1998" i="3"/>
  <c r="I1998" i="3"/>
  <c r="J1998" i="3"/>
  <c r="K1998" i="3"/>
  <c r="L1998" i="3"/>
  <c r="M1998" i="3"/>
  <c r="D1999" i="3"/>
  <c r="E1999" i="3"/>
  <c r="F1999" i="3"/>
  <c r="G1999" i="3"/>
  <c r="H1999" i="3"/>
  <c r="I1999" i="3"/>
  <c r="J1999" i="3"/>
  <c r="K1999" i="3"/>
  <c r="L1999" i="3"/>
  <c r="M1999" i="3"/>
  <c r="D2000" i="3"/>
  <c r="E2000" i="3"/>
  <c r="F2000" i="3"/>
  <c r="G2000" i="3"/>
  <c r="H2000" i="3"/>
  <c r="I2000" i="3"/>
  <c r="J2000" i="3"/>
  <c r="K2000" i="3"/>
  <c r="L2000" i="3"/>
  <c r="M2000" i="3"/>
  <c r="D2001" i="3"/>
  <c r="E2001" i="3"/>
  <c r="F2001" i="3"/>
  <c r="G2001" i="3"/>
  <c r="H2001" i="3"/>
  <c r="I2001" i="3"/>
  <c r="J2001" i="3"/>
  <c r="K2001" i="3"/>
  <c r="L2001" i="3"/>
  <c r="M2001" i="3"/>
  <c r="D2002" i="3"/>
  <c r="E2002" i="3"/>
  <c r="F2002" i="3"/>
  <c r="G2002" i="3"/>
  <c r="H2002" i="3"/>
  <c r="I2002" i="3"/>
  <c r="J2002" i="3"/>
  <c r="K2002" i="3"/>
  <c r="L2002" i="3"/>
  <c r="M2002" i="3"/>
  <c r="D2003" i="3"/>
  <c r="E2003" i="3"/>
  <c r="F2003" i="3"/>
  <c r="G2003" i="3"/>
  <c r="H2003" i="3"/>
  <c r="I2003" i="3"/>
  <c r="J2003" i="3"/>
  <c r="K2003" i="3"/>
  <c r="L2003" i="3"/>
  <c r="M2003" i="3"/>
  <c r="D2004" i="3"/>
  <c r="E2004" i="3"/>
  <c r="F2004" i="3"/>
  <c r="G2004" i="3"/>
  <c r="H2004" i="3"/>
  <c r="I2004" i="3"/>
  <c r="J2004" i="3"/>
  <c r="K2004" i="3"/>
  <c r="L2004" i="3"/>
  <c r="M2004" i="3"/>
  <c r="D2005" i="3"/>
  <c r="E2005" i="3"/>
  <c r="F2005" i="3"/>
  <c r="G2005" i="3"/>
  <c r="H2005" i="3"/>
  <c r="I2005" i="3"/>
  <c r="J2005" i="3"/>
  <c r="K2005" i="3"/>
  <c r="L2005" i="3"/>
  <c r="M2005" i="3"/>
  <c r="D2006" i="3"/>
  <c r="E2006" i="3"/>
  <c r="F2006" i="3"/>
  <c r="G2006" i="3"/>
  <c r="H2006" i="3"/>
  <c r="I2006" i="3"/>
  <c r="J2006" i="3"/>
  <c r="K2006" i="3"/>
  <c r="L2006" i="3"/>
  <c r="M2006" i="3"/>
  <c r="D2007" i="3"/>
  <c r="E2007" i="3"/>
  <c r="F2007" i="3"/>
  <c r="G2007" i="3"/>
  <c r="H2007" i="3"/>
  <c r="I2007" i="3"/>
  <c r="J2007" i="3"/>
  <c r="K2007" i="3"/>
  <c r="L2007" i="3"/>
  <c r="M2007" i="3"/>
  <c r="D2008" i="3"/>
  <c r="E2008" i="3"/>
  <c r="F2008" i="3"/>
  <c r="G2008" i="3"/>
  <c r="H2008" i="3"/>
  <c r="I2008" i="3"/>
  <c r="J2008" i="3"/>
  <c r="K2008" i="3"/>
  <c r="L2008" i="3"/>
  <c r="M2008" i="3"/>
  <c r="D2009" i="3"/>
  <c r="E2009" i="3"/>
  <c r="F2009" i="3"/>
  <c r="G2009" i="3"/>
  <c r="H2009" i="3"/>
  <c r="I2009" i="3"/>
  <c r="J2009" i="3"/>
  <c r="K2009" i="3"/>
  <c r="L2009" i="3"/>
  <c r="M2009" i="3"/>
  <c r="D2010" i="3"/>
  <c r="E2010" i="3"/>
  <c r="F2010" i="3"/>
  <c r="G2010" i="3"/>
  <c r="H2010" i="3"/>
  <c r="I2010" i="3"/>
  <c r="J2010" i="3"/>
  <c r="K2010" i="3"/>
  <c r="L2010" i="3"/>
  <c r="M2010" i="3"/>
  <c r="D2011" i="3"/>
  <c r="E2011" i="3"/>
  <c r="F2011" i="3"/>
  <c r="G2011" i="3"/>
  <c r="H2011" i="3"/>
  <c r="I2011" i="3"/>
  <c r="J2011" i="3"/>
  <c r="K2011" i="3"/>
  <c r="L2011" i="3"/>
  <c r="M2011" i="3"/>
  <c r="D2012" i="3"/>
  <c r="E2012" i="3"/>
  <c r="F2012" i="3"/>
  <c r="G2012" i="3"/>
  <c r="H2012" i="3"/>
  <c r="I2012" i="3"/>
  <c r="J2012" i="3"/>
  <c r="K2012" i="3"/>
  <c r="L2012" i="3"/>
  <c r="M2012" i="3"/>
  <c r="D2013" i="3"/>
  <c r="E2013" i="3"/>
  <c r="F2013" i="3"/>
  <c r="G2013" i="3"/>
  <c r="H2013" i="3"/>
  <c r="I2013" i="3"/>
  <c r="J2013" i="3"/>
  <c r="K2013" i="3"/>
  <c r="L2013" i="3"/>
  <c r="M2013" i="3"/>
  <c r="D2014" i="3"/>
  <c r="E2014" i="3"/>
  <c r="F2014" i="3"/>
  <c r="G2014" i="3"/>
  <c r="H2014" i="3"/>
  <c r="I2014" i="3"/>
  <c r="J2014" i="3"/>
  <c r="K2014" i="3"/>
  <c r="L2014" i="3"/>
  <c r="M2014" i="3"/>
  <c r="D2015" i="3"/>
  <c r="E2015" i="3"/>
  <c r="F2015" i="3"/>
  <c r="G2015" i="3"/>
  <c r="H2015" i="3"/>
  <c r="I2015" i="3"/>
  <c r="J2015" i="3"/>
  <c r="K2015" i="3"/>
  <c r="L2015" i="3"/>
  <c r="M2015" i="3"/>
  <c r="D2016" i="3"/>
  <c r="E2016" i="3"/>
  <c r="F2016" i="3"/>
  <c r="G2016" i="3"/>
  <c r="H2016" i="3"/>
  <c r="I2016" i="3"/>
  <c r="J2016" i="3"/>
  <c r="K2016" i="3"/>
  <c r="L2016" i="3"/>
  <c r="M2016" i="3"/>
  <c r="D2017" i="3"/>
  <c r="E2017" i="3"/>
  <c r="F2017" i="3"/>
  <c r="G2017" i="3"/>
  <c r="H2017" i="3"/>
  <c r="I2017" i="3"/>
  <c r="J2017" i="3"/>
  <c r="K2017" i="3"/>
  <c r="L2017" i="3"/>
  <c r="M2017" i="3"/>
  <c r="D2018" i="3"/>
  <c r="E2018" i="3"/>
  <c r="F2018" i="3"/>
  <c r="G2018" i="3"/>
  <c r="H2018" i="3"/>
  <c r="I2018" i="3"/>
  <c r="J2018" i="3"/>
  <c r="K2018" i="3"/>
  <c r="L2018" i="3"/>
  <c r="M2018" i="3"/>
  <c r="D2019" i="3"/>
  <c r="E2019" i="3"/>
  <c r="F2019" i="3"/>
  <c r="G2019" i="3"/>
  <c r="H2019" i="3"/>
  <c r="I2019" i="3"/>
  <c r="J2019" i="3"/>
  <c r="K2019" i="3"/>
  <c r="L2019" i="3"/>
  <c r="M2019" i="3"/>
  <c r="D2020" i="3"/>
  <c r="E2020" i="3"/>
  <c r="F2020" i="3"/>
  <c r="G2020" i="3"/>
  <c r="H2020" i="3"/>
  <c r="I2020" i="3"/>
  <c r="J2020" i="3"/>
  <c r="K2020" i="3"/>
  <c r="L2020" i="3"/>
  <c r="M2020" i="3"/>
  <c r="D2021" i="3"/>
  <c r="E2021" i="3"/>
  <c r="F2021" i="3"/>
  <c r="G2021" i="3"/>
  <c r="H2021" i="3"/>
  <c r="I2021" i="3"/>
  <c r="J2021" i="3"/>
  <c r="K2021" i="3"/>
  <c r="L2021" i="3"/>
  <c r="M2021" i="3"/>
  <c r="D2022" i="3"/>
  <c r="E2022" i="3"/>
  <c r="F2022" i="3"/>
  <c r="G2022" i="3"/>
  <c r="H2022" i="3"/>
  <c r="I2022" i="3"/>
  <c r="J2022" i="3"/>
  <c r="K2022" i="3"/>
  <c r="L2022" i="3"/>
  <c r="M2022" i="3"/>
  <c r="D2023" i="3"/>
  <c r="E2023" i="3"/>
  <c r="F2023" i="3"/>
  <c r="G2023" i="3"/>
  <c r="H2023" i="3"/>
  <c r="I2023" i="3"/>
  <c r="J2023" i="3"/>
  <c r="K2023" i="3"/>
  <c r="L2023" i="3"/>
  <c r="M2023" i="3"/>
  <c r="D2024" i="3"/>
  <c r="E2024" i="3"/>
  <c r="F2024" i="3"/>
  <c r="G2024" i="3"/>
  <c r="H2024" i="3"/>
  <c r="I2024" i="3"/>
  <c r="J2024" i="3"/>
  <c r="K2024" i="3"/>
  <c r="L2024" i="3"/>
  <c r="M2024" i="3"/>
  <c r="D2025" i="3"/>
  <c r="E2025" i="3"/>
  <c r="F2025" i="3"/>
  <c r="G2025" i="3"/>
  <c r="H2025" i="3"/>
  <c r="I2025" i="3"/>
  <c r="J2025" i="3"/>
  <c r="K2025" i="3"/>
  <c r="L2025" i="3"/>
  <c r="M2025" i="3"/>
  <c r="D2026" i="3"/>
  <c r="E2026" i="3"/>
  <c r="F2026" i="3"/>
  <c r="G2026" i="3"/>
  <c r="H2026" i="3"/>
  <c r="I2026" i="3"/>
  <c r="J2026" i="3"/>
  <c r="K2026" i="3"/>
  <c r="L2026" i="3"/>
  <c r="M2026" i="3"/>
  <c r="D2027" i="3"/>
  <c r="E2027" i="3"/>
  <c r="F2027" i="3"/>
  <c r="G2027" i="3"/>
  <c r="H2027" i="3"/>
  <c r="I2027" i="3"/>
  <c r="J2027" i="3"/>
  <c r="K2027" i="3"/>
  <c r="L2027" i="3"/>
  <c r="M2027" i="3"/>
  <c r="D2028" i="3"/>
  <c r="E2028" i="3"/>
  <c r="F2028" i="3"/>
  <c r="G2028" i="3"/>
  <c r="H2028" i="3"/>
  <c r="I2028" i="3"/>
  <c r="J2028" i="3"/>
  <c r="K2028" i="3"/>
  <c r="L2028" i="3"/>
  <c r="M2028" i="3"/>
  <c r="D2029" i="3"/>
  <c r="E2029" i="3"/>
  <c r="F2029" i="3"/>
  <c r="G2029" i="3"/>
  <c r="H2029" i="3"/>
  <c r="I2029" i="3"/>
  <c r="J2029" i="3"/>
  <c r="K2029" i="3"/>
  <c r="L2029" i="3"/>
  <c r="M2029" i="3"/>
  <c r="D2030" i="3"/>
  <c r="E2030" i="3"/>
  <c r="F2030" i="3"/>
  <c r="G2030" i="3"/>
  <c r="H2030" i="3"/>
  <c r="I2030" i="3"/>
  <c r="J2030" i="3"/>
  <c r="K2030" i="3"/>
  <c r="L2030" i="3"/>
  <c r="M2030" i="3"/>
  <c r="D2031" i="3"/>
  <c r="E2031" i="3"/>
  <c r="F2031" i="3"/>
  <c r="G2031" i="3"/>
  <c r="H2031" i="3"/>
  <c r="I2031" i="3"/>
  <c r="J2031" i="3"/>
  <c r="K2031" i="3"/>
  <c r="L2031" i="3"/>
  <c r="M2031" i="3"/>
  <c r="D2032" i="3"/>
  <c r="E2032" i="3"/>
  <c r="F2032" i="3"/>
  <c r="G2032" i="3"/>
  <c r="H2032" i="3"/>
  <c r="I2032" i="3"/>
  <c r="J2032" i="3"/>
  <c r="K2032" i="3"/>
  <c r="L2032" i="3"/>
  <c r="M2032" i="3"/>
  <c r="D2033" i="3"/>
  <c r="E2033" i="3"/>
  <c r="F2033" i="3"/>
  <c r="G2033" i="3"/>
  <c r="H2033" i="3"/>
  <c r="I2033" i="3"/>
  <c r="J2033" i="3"/>
  <c r="K2033" i="3"/>
  <c r="L2033" i="3"/>
  <c r="M2033" i="3"/>
  <c r="D2034" i="3"/>
  <c r="E2034" i="3"/>
  <c r="F2034" i="3"/>
  <c r="G2034" i="3"/>
  <c r="H2034" i="3"/>
  <c r="I2034" i="3"/>
  <c r="J2034" i="3"/>
  <c r="K2034" i="3"/>
  <c r="L2034" i="3"/>
  <c r="M2034" i="3"/>
  <c r="D2035" i="3"/>
  <c r="E2035" i="3"/>
  <c r="F2035" i="3"/>
  <c r="G2035" i="3"/>
  <c r="H2035" i="3"/>
  <c r="I2035" i="3"/>
  <c r="J2035" i="3"/>
  <c r="K2035" i="3"/>
  <c r="L2035" i="3"/>
  <c r="M2035" i="3"/>
  <c r="D2036" i="3"/>
  <c r="E2036" i="3"/>
  <c r="F2036" i="3"/>
  <c r="G2036" i="3"/>
  <c r="H2036" i="3"/>
  <c r="I2036" i="3"/>
  <c r="J2036" i="3"/>
  <c r="K2036" i="3"/>
  <c r="L2036" i="3"/>
  <c r="M2036" i="3"/>
  <c r="D2037" i="3"/>
  <c r="E2037" i="3"/>
  <c r="F2037" i="3"/>
  <c r="G2037" i="3"/>
  <c r="H2037" i="3"/>
  <c r="I2037" i="3"/>
  <c r="J2037" i="3"/>
  <c r="K2037" i="3"/>
  <c r="L2037" i="3"/>
  <c r="M2037" i="3"/>
  <c r="D2038" i="3"/>
  <c r="E2038" i="3"/>
  <c r="F2038" i="3"/>
  <c r="G2038" i="3"/>
  <c r="H2038" i="3"/>
  <c r="I2038" i="3"/>
  <c r="J2038" i="3"/>
  <c r="K2038" i="3"/>
  <c r="L2038" i="3"/>
  <c r="M2038" i="3"/>
  <c r="D2039" i="3"/>
  <c r="E2039" i="3"/>
  <c r="F2039" i="3"/>
  <c r="G2039" i="3"/>
  <c r="H2039" i="3"/>
  <c r="I2039" i="3"/>
  <c r="J2039" i="3"/>
  <c r="K2039" i="3"/>
  <c r="L2039" i="3"/>
  <c r="M2039" i="3"/>
  <c r="D2040" i="3"/>
  <c r="E2040" i="3"/>
  <c r="F2040" i="3"/>
  <c r="G2040" i="3"/>
  <c r="H2040" i="3"/>
  <c r="I2040" i="3"/>
  <c r="J2040" i="3"/>
  <c r="K2040" i="3"/>
  <c r="L2040" i="3"/>
  <c r="M2040" i="3"/>
  <c r="D2041" i="3"/>
  <c r="E2041" i="3"/>
  <c r="F2041" i="3"/>
  <c r="G2041" i="3"/>
  <c r="H2041" i="3"/>
  <c r="I2041" i="3"/>
  <c r="J2041" i="3"/>
  <c r="K2041" i="3"/>
  <c r="L2041" i="3"/>
  <c r="M2041" i="3"/>
  <c r="D2042" i="3"/>
  <c r="E2042" i="3"/>
  <c r="F2042" i="3"/>
  <c r="G2042" i="3"/>
  <c r="H2042" i="3"/>
  <c r="I2042" i="3"/>
  <c r="J2042" i="3"/>
  <c r="K2042" i="3"/>
  <c r="L2042" i="3"/>
  <c r="M2042" i="3"/>
  <c r="D2043" i="3"/>
  <c r="E2043" i="3"/>
  <c r="F2043" i="3"/>
  <c r="G2043" i="3"/>
  <c r="H2043" i="3"/>
  <c r="I2043" i="3"/>
  <c r="J2043" i="3"/>
  <c r="K2043" i="3"/>
  <c r="L2043" i="3"/>
  <c r="M2043" i="3"/>
  <c r="D2044" i="3"/>
  <c r="E2044" i="3"/>
  <c r="F2044" i="3"/>
  <c r="G2044" i="3"/>
  <c r="H2044" i="3"/>
  <c r="I2044" i="3"/>
  <c r="J2044" i="3"/>
  <c r="K2044" i="3"/>
  <c r="L2044" i="3"/>
  <c r="M2044" i="3"/>
  <c r="D2045" i="3"/>
  <c r="E2045" i="3"/>
  <c r="F2045" i="3"/>
  <c r="G2045" i="3"/>
  <c r="H2045" i="3"/>
  <c r="I2045" i="3"/>
  <c r="J2045" i="3"/>
  <c r="K2045" i="3"/>
  <c r="L2045" i="3"/>
  <c r="M2045" i="3"/>
  <c r="D2046" i="3"/>
  <c r="E2046" i="3"/>
  <c r="F2046" i="3"/>
  <c r="G2046" i="3"/>
  <c r="H2046" i="3"/>
  <c r="I2046" i="3"/>
  <c r="J2046" i="3"/>
  <c r="K2046" i="3"/>
  <c r="L2046" i="3"/>
  <c r="M2046" i="3"/>
  <c r="D2047" i="3"/>
  <c r="E2047" i="3"/>
  <c r="F2047" i="3"/>
  <c r="G2047" i="3"/>
  <c r="H2047" i="3"/>
  <c r="I2047" i="3"/>
  <c r="J2047" i="3"/>
  <c r="K2047" i="3"/>
  <c r="L2047" i="3"/>
  <c r="M2047" i="3"/>
  <c r="D2048" i="3"/>
  <c r="E2048" i="3"/>
  <c r="F2048" i="3"/>
  <c r="G2048" i="3"/>
  <c r="H2048" i="3"/>
  <c r="I2048" i="3"/>
  <c r="J2048" i="3"/>
  <c r="K2048" i="3"/>
  <c r="L2048" i="3"/>
  <c r="M2048" i="3"/>
  <c r="D2049" i="3"/>
  <c r="E2049" i="3"/>
  <c r="F2049" i="3"/>
  <c r="G2049" i="3"/>
  <c r="H2049" i="3"/>
  <c r="I2049" i="3"/>
  <c r="J2049" i="3"/>
  <c r="K2049" i="3"/>
  <c r="L2049" i="3"/>
  <c r="M2049" i="3"/>
  <c r="D2050" i="3"/>
  <c r="E2050" i="3"/>
  <c r="F2050" i="3"/>
  <c r="G2050" i="3"/>
  <c r="H2050" i="3"/>
  <c r="I2050" i="3"/>
  <c r="J2050" i="3"/>
  <c r="K2050" i="3"/>
  <c r="L2050" i="3"/>
  <c r="M2050" i="3"/>
  <c r="D2051" i="3"/>
  <c r="E2051" i="3"/>
  <c r="F2051" i="3"/>
  <c r="G2051" i="3"/>
  <c r="H2051" i="3"/>
  <c r="I2051" i="3"/>
  <c r="J2051" i="3"/>
  <c r="K2051" i="3"/>
  <c r="L2051" i="3"/>
  <c r="M2051" i="3"/>
  <c r="D2052" i="3"/>
  <c r="E2052" i="3"/>
  <c r="F2052" i="3"/>
  <c r="G2052" i="3"/>
  <c r="H2052" i="3"/>
  <c r="I2052" i="3"/>
  <c r="J2052" i="3"/>
  <c r="K2052" i="3"/>
  <c r="L2052" i="3"/>
  <c r="M2052" i="3"/>
  <c r="D2053" i="3"/>
  <c r="E2053" i="3"/>
  <c r="F2053" i="3"/>
  <c r="G2053" i="3"/>
  <c r="H2053" i="3"/>
  <c r="I2053" i="3"/>
  <c r="J2053" i="3"/>
  <c r="K2053" i="3"/>
  <c r="L2053" i="3"/>
  <c r="M2053" i="3"/>
  <c r="D2054" i="3"/>
  <c r="E2054" i="3"/>
  <c r="F2054" i="3"/>
  <c r="G2054" i="3"/>
  <c r="H2054" i="3"/>
  <c r="I2054" i="3"/>
  <c r="J2054" i="3"/>
  <c r="K2054" i="3"/>
  <c r="L2054" i="3"/>
  <c r="M2054" i="3"/>
  <c r="D2055" i="3"/>
  <c r="E2055" i="3"/>
  <c r="F2055" i="3"/>
  <c r="G2055" i="3"/>
  <c r="H2055" i="3"/>
  <c r="I2055" i="3"/>
  <c r="J2055" i="3"/>
  <c r="K2055" i="3"/>
  <c r="L2055" i="3"/>
  <c r="M2055" i="3"/>
  <c r="D2056" i="3"/>
  <c r="E2056" i="3"/>
  <c r="F2056" i="3"/>
  <c r="G2056" i="3"/>
  <c r="H2056" i="3"/>
  <c r="I2056" i="3"/>
  <c r="J2056" i="3"/>
  <c r="K2056" i="3"/>
  <c r="L2056" i="3"/>
  <c r="M2056" i="3"/>
  <c r="D2057" i="3"/>
  <c r="E2057" i="3"/>
  <c r="F2057" i="3"/>
  <c r="G2057" i="3"/>
  <c r="H2057" i="3"/>
  <c r="I2057" i="3"/>
  <c r="J2057" i="3"/>
  <c r="K2057" i="3"/>
  <c r="L2057" i="3"/>
  <c r="M2057" i="3"/>
  <c r="D2058" i="3"/>
  <c r="E2058" i="3"/>
  <c r="F2058" i="3"/>
  <c r="G2058" i="3"/>
  <c r="H2058" i="3"/>
  <c r="I2058" i="3"/>
  <c r="J2058" i="3"/>
  <c r="K2058" i="3"/>
  <c r="L2058" i="3"/>
  <c r="M2058" i="3"/>
  <c r="D2059" i="3"/>
  <c r="E2059" i="3"/>
  <c r="F2059" i="3"/>
  <c r="G2059" i="3"/>
  <c r="H2059" i="3"/>
  <c r="I2059" i="3"/>
  <c r="J2059" i="3"/>
  <c r="K2059" i="3"/>
  <c r="L2059" i="3"/>
  <c r="M2059" i="3"/>
  <c r="D2060" i="3"/>
  <c r="E2060" i="3"/>
  <c r="F2060" i="3"/>
  <c r="G2060" i="3"/>
  <c r="H2060" i="3"/>
  <c r="I2060" i="3"/>
  <c r="J2060" i="3"/>
  <c r="K2060" i="3"/>
  <c r="L2060" i="3"/>
  <c r="M2060" i="3"/>
  <c r="D2061" i="3"/>
  <c r="E2061" i="3"/>
  <c r="F2061" i="3"/>
  <c r="G2061" i="3"/>
  <c r="H2061" i="3"/>
  <c r="I2061" i="3"/>
  <c r="J2061" i="3"/>
  <c r="K2061" i="3"/>
  <c r="L2061" i="3"/>
  <c r="M2061" i="3"/>
  <c r="D2062" i="3"/>
  <c r="E2062" i="3"/>
  <c r="F2062" i="3"/>
  <c r="G2062" i="3"/>
  <c r="H2062" i="3"/>
  <c r="I2062" i="3"/>
  <c r="J2062" i="3"/>
  <c r="K2062" i="3"/>
  <c r="L2062" i="3"/>
  <c r="M2062" i="3"/>
  <c r="D2063" i="3"/>
  <c r="E2063" i="3"/>
  <c r="F2063" i="3"/>
  <c r="G2063" i="3"/>
  <c r="H2063" i="3"/>
  <c r="I2063" i="3"/>
  <c r="J2063" i="3"/>
  <c r="K2063" i="3"/>
  <c r="L2063" i="3"/>
  <c r="M2063" i="3"/>
  <c r="D2064" i="3"/>
  <c r="E2064" i="3"/>
  <c r="F2064" i="3"/>
  <c r="G2064" i="3"/>
  <c r="H2064" i="3"/>
  <c r="I2064" i="3"/>
  <c r="J2064" i="3"/>
  <c r="K2064" i="3"/>
  <c r="L2064" i="3"/>
  <c r="M2064" i="3"/>
  <c r="D2065" i="3"/>
  <c r="E2065" i="3"/>
  <c r="F2065" i="3"/>
  <c r="G2065" i="3"/>
  <c r="H2065" i="3"/>
  <c r="I2065" i="3"/>
  <c r="J2065" i="3"/>
  <c r="K2065" i="3"/>
  <c r="L2065" i="3"/>
  <c r="M2065" i="3"/>
  <c r="D2066" i="3"/>
  <c r="E2066" i="3"/>
  <c r="F2066" i="3"/>
  <c r="G2066" i="3"/>
  <c r="H2066" i="3"/>
  <c r="I2066" i="3"/>
  <c r="J2066" i="3"/>
  <c r="K2066" i="3"/>
  <c r="L2066" i="3"/>
  <c r="M2066" i="3"/>
  <c r="D2067" i="3"/>
  <c r="E2067" i="3"/>
  <c r="F2067" i="3"/>
  <c r="G2067" i="3"/>
  <c r="H2067" i="3"/>
  <c r="I2067" i="3"/>
  <c r="J2067" i="3"/>
  <c r="K2067" i="3"/>
  <c r="L2067" i="3"/>
  <c r="M2067" i="3"/>
  <c r="D2068" i="3"/>
  <c r="E2068" i="3"/>
  <c r="F2068" i="3"/>
  <c r="G2068" i="3"/>
  <c r="H2068" i="3"/>
  <c r="I2068" i="3"/>
  <c r="J2068" i="3"/>
  <c r="K2068" i="3"/>
  <c r="L2068" i="3"/>
  <c r="M2068" i="3"/>
  <c r="D2069" i="3"/>
  <c r="E2069" i="3"/>
  <c r="F2069" i="3"/>
  <c r="G2069" i="3"/>
  <c r="H2069" i="3"/>
  <c r="I2069" i="3"/>
  <c r="J2069" i="3"/>
  <c r="K2069" i="3"/>
  <c r="L2069" i="3"/>
  <c r="M2069" i="3"/>
  <c r="D2070" i="3"/>
  <c r="E2070" i="3"/>
  <c r="F2070" i="3"/>
  <c r="G2070" i="3"/>
  <c r="H2070" i="3"/>
  <c r="I2070" i="3"/>
  <c r="J2070" i="3"/>
  <c r="K2070" i="3"/>
  <c r="L2070" i="3"/>
  <c r="M2070" i="3"/>
  <c r="D2071" i="3"/>
  <c r="E2071" i="3"/>
  <c r="F2071" i="3"/>
  <c r="G2071" i="3"/>
  <c r="H2071" i="3"/>
  <c r="I2071" i="3"/>
  <c r="J2071" i="3"/>
  <c r="K2071" i="3"/>
  <c r="L2071" i="3"/>
  <c r="M2071" i="3"/>
  <c r="D2072" i="3"/>
  <c r="E2072" i="3"/>
  <c r="F2072" i="3"/>
  <c r="G2072" i="3"/>
  <c r="H2072" i="3"/>
  <c r="I2072" i="3"/>
  <c r="J2072" i="3"/>
  <c r="K2072" i="3"/>
  <c r="L2072" i="3"/>
  <c r="M2072" i="3"/>
  <c r="D2073" i="3"/>
  <c r="E2073" i="3"/>
  <c r="F2073" i="3"/>
  <c r="G2073" i="3"/>
  <c r="H2073" i="3"/>
  <c r="I2073" i="3"/>
  <c r="J2073" i="3"/>
  <c r="K2073" i="3"/>
  <c r="L2073" i="3"/>
  <c r="M2073" i="3"/>
  <c r="D2074" i="3"/>
  <c r="E2074" i="3"/>
  <c r="F2074" i="3"/>
  <c r="G2074" i="3"/>
  <c r="H2074" i="3"/>
  <c r="I2074" i="3"/>
  <c r="J2074" i="3"/>
  <c r="K2074" i="3"/>
  <c r="L2074" i="3"/>
  <c r="M2074" i="3"/>
  <c r="D2075" i="3"/>
  <c r="E2075" i="3"/>
  <c r="F2075" i="3"/>
  <c r="G2075" i="3"/>
  <c r="H2075" i="3"/>
  <c r="I2075" i="3"/>
  <c r="J2075" i="3"/>
  <c r="K2075" i="3"/>
  <c r="L2075" i="3"/>
  <c r="M2075" i="3"/>
  <c r="D2076" i="3"/>
  <c r="E2076" i="3"/>
  <c r="F2076" i="3"/>
  <c r="G2076" i="3"/>
  <c r="H2076" i="3"/>
  <c r="I2076" i="3"/>
  <c r="J2076" i="3"/>
  <c r="K2076" i="3"/>
  <c r="L2076" i="3"/>
  <c r="M2076" i="3"/>
  <c r="D2077" i="3"/>
  <c r="E2077" i="3"/>
  <c r="F2077" i="3"/>
  <c r="G2077" i="3"/>
  <c r="H2077" i="3"/>
  <c r="I2077" i="3"/>
  <c r="J2077" i="3"/>
  <c r="K2077" i="3"/>
  <c r="L2077" i="3"/>
  <c r="M2077" i="3"/>
  <c r="D2078" i="3"/>
  <c r="E2078" i="3"/>
  <c r="F2078" i="3"/>
  <c r="G2078" i="3"/>
  <c r="H2078" i="3"/>
  <c r="I2078" i="3"/>
  <c r="J2078" i="3"/>
  <c r="K2078" i="3"/>
  <c r="L2078" i="3"/>
  <c r="M2078" i="3"/>
  <c r="D2079" i="3"/>
  <c r="E2079" i="3"/>
  <c r="F2079" i="3"/>
  <c r="G2079" i="3"/>
  <c r="H2079" i="3"/>
  <c r="I2079" i="3"/>
  <c r="J2079" i="3"/>
  <c r="K2079" i="3"/>
  <c r="L2079" i="3"/>
  <c r="M2079" i="3"/>
  <c r="D2080" i="3"/>
  <c r="E2080" i="3"/>
  <c r="F2080" i="3"/>
  <c r="G2080" i="3"/>
  <c r="H2080" i="3"/>
  <c r="I2080" i="3"/>
  <c r="J2080" i="3"/>
  <c r="K2080" i="3"/>
  <c r="L2080" i="3"/>
  <c r="M2080" i="3"/>
  <c r="D2081" i="3"/>
  <c r="E2081" i="3"/>
  <c r="F2081" i="3"/>
  <c r="G2081" i="3"/>
  <c r="H2081" i="3"/>
  <c r="I2081" i="3"/>
  <c r="J2081" i="3"/>
  <c r="K2081" i="3"/>
  <c r="L2081" i="3"/>
  <c r="M2081" i="3"/>
  <c r="D2082" i="3"/>
  <c r="E2082" i="3"/>
  <c r="F2082" i="3"/>
  <c r="G2082" i="3"/>
  <c r="H2082" i="3"/>
  <c r="I2082" i="3"/>
  <c r="J2082" i="3"/>
  <c r="K2082" i="3"/>
  <c r="L2082" i="3"/>
  <c r="M2082" i="3"/>
  <c r="D2083" i="3"/>
  <c r="E2083" i="3"/>
  <c r="F2083" i="3"/>
  <c r="G2083" i="3"/>
  <c r="H2083" i="3"/>
  <c r="I2083" i="3"/>
  <c r="J2083" i="3"/>
  <c r="K2083" i="3"/>
  <c r="L2083" i="3"/>
  <c r="M2083" i="3"/>
  <c r="D2084" i="3"/>
  <c r="E2084" i="3"/>
  <c r="F2084" i="3"/>
  <c r="G2084" i="3"/>
  <c r="H2084" i="3"/>
  <c r="I2084" i="3"/>
  <c r="J2084" i="3"/>
  <c r="K2084" i="3"/>
  <c r="L2084" i="3"/>
  <c r="M2084" i="3"/>
  <c r="D2085" i="3"/>
  <c r="E2085" i="3"/>
  <c r="F2085" i="3"/>
  <c r="G2085" i="3"/>
  <c r="H2085" i="3"/>
  <c r="I2085" i="3"/>
  <c r="J2085" i="3"/>
  <c r="K2085" i="3"/>
  <c r="L2085" i="3"/>
  <c r="M2085" i="3"/>
  <c r="D2086" i="3"/>
  <c r="E2086" i="3"/>
  <c r="F2086" i="3"/>
  <c r="G2086" i="3"/>
  <c r="H2086" i="3"/>
  <c r="I2086" i="3"/>
  <c r="J2086" i="3"/>
  <c r="K2086" i="3"/>
  <c r="L2086" i="3"/>
  <c r="M2086" i="3"/>
  <c r="D2087" i="3"/>
  <c r="E2087" i="3"/>
  <c r="F2087" i="3"/>
  <c r="G2087" i="3"/>
  <c r="H2087" i="3"/>
  <c r="I2087" i="3"/>
  <c r="J2087" i="3"/>
  <c r="K2087" i="3"/>
  <c r="L2087" i="3"/>
  <c r="M2087" i="3"/>
  <c r="D2088" i="3"/>
  <c r="E2088" i="3"/>
  <c r="F2088" i="3"/>
  <c r="G2088" i="3"/>
  <c r="H2088" i="3"/>
  <c r="I2088" i="3"/>
  <c r="J2088" i="3"/>
  <c r="K2088" i="3"/>
  <c r="L2088" i="3"/>
  <c r="M2088" i="3"/>
  <c r="D2089" i="3"/>
  <c r="E2089" i="3"/>
  <c r="F2089" i="3"/>
  <c r="G2089" i="3"/>
  <c r="H2089" i="3"/>
  <c r="I2089" i="3"/>
  <c r="J2089" i="3"/>
  <c r="K2089" i="3"/>
  <c r="L2089" i="3"/>
  <c r="M2089" i="3"/>
  <c r="D2090" i="3"/>
  <c r="E2090" i="3"/>
  <c r="F2090" i="3"/>
  <c r="G2090" i="3"/>
  <c r="H2090" i="3"/>
  <c r="I2090" i="3"/>
  <c r="J2090" i="3"/>
  <c r="K2090" i="3"/>
  <c r="L2090" i="3"/>
  <c r="M2090" i="3"/>
  <c r="D2091" i="3"/>
  <c r="E2091" i="3"/>
  <c r="F2091" i="3"/>
  <c r="G2091" i="3"/>
  <c r="H2091" i="3"/>
  <c r="I2091" i="3"/>
  <c r="J2091" i="3"/>
  <c r="K2091" i="3"/>
  <c r="L2091" i="3"/>
  <c r="M2091" i="3"/>
  <c r="D2092" i="3"/>
  <c r="E2092" i="3"/>
  <c r="F2092" i="3"/>
  <c r="G2092" i="3"/>
  <c r="H2092" i="3"/>
  <c r="I2092" i="3"/>
  <c r="J2092" i="3"/>
  <c r="K2092" i="3"/>
  <c r="L2092" i="3"/>
  <c r="M2092" i="3"/>
  <c r="D2093" i="3"/>
  <c r="E2093" i="3"/>
  <c r="F2093" i="3"/>
  <c r="G2093" i="3"/>
  <c r="H2093" i="3"/>
  <c r="I2093" i="3"/>
  <c r="J2093" i="3"/>
  <c r="K2093" i="3"/>
  <c r="L2093" i="3"/>
  <c r="M2093" i="3"/>
  <c r="D2094" i="3"/>
  <c r="E2094" i="3"/>
  <c r="F2094" i="3"/>
  <c r="G2094" i="3"/>
  <c r="H2094" i="3"/>
  <c r="I2094" i="3"/>
  <c r="J2094" i="3"/>
  <c r="K2094" i="3"/>
  <c r="L2094" i="3"/>
  <c r="M2094" i="3"/>
  <c r="D2095" i="3"/>
  <c r="E2095" i="3"/>
  <c r="F2095" i="3"/>
  <c r="G2095" i="3"/>
  <c r="H2095" i="3"/>
  <c r="I2095" i="3"/>
  <c r="J2095" i="3"/>
  <c r="K2095" i="3"/>
  <c r="L2095" i="3"/>
  <c r="M2095" i="3"/>
  <c r="D2096" i="3"/>
  <c r="E2096" i="3"/>
  <c r="F2096" i="3"/>
  <c r="G2096" i="3"/>
  <c r="H2096" i="3"/>
  <c r="I2096" i="3"/>
  <c r="J2096" i="3"/>
  <c r="K2096" i="3"/>
  <c r="L2096" i="3"/>
  <c r="M2096" i="3"/>
  <c r="D2097" i="3"/>
  <c r="E2097" i="3"/>
  <c r="F2097" i="3"/>
  <c r="G2097" i="3"/>
  <c r="H2097" i="3"/>
  <c r="I2097" i="3"/>
  <c r="J2097" i="3"/>
  <c r="K2097" i="3"/>
  <c r="L2097" i="3"/>
  <c r="M2097" i="3"/>
  <c r="D2098" i="3"/>
  <c r="E2098" i="3"/>
  <c r="F2098" i="3"/>
  <c r="G2098" i="3"/>
  <c r="H2098" i="3"/>
  <c r="I2098" i="3"/>
  <c r="J2098" i="3"/>
  <c r="K2098" i="3"/>
  <c r="L2098" i="3"/>
  <c r="M2098" i="3"/>
  <c r="D2099" i="3"/>
  <c r="E2099" i="3"/>
  <c r="F2099" i="3"/>
  <c r="G2099" i="3"/>
  <c r="H2099" i="3"/>
  <c r="I2099" i="3"/>
  <c r="J2099" i="3"/>
  <c r="K2099" i="3"/>
  <c r="L2099" i="3"/>
  <c r="M2099" i="3"/>
  <c r="D2100" i="3"/>
  <c r="E2100" i="3"/>
  <c r="F2100" i="3"/>
  <c r="G2100" i="3"/>
  <c r="H2100" i="3"/>
  <c r="I2100" i="3"/>
  <c r="J2100" i="3"/>
  <c r="K2100" i="3"/>
  <c r="L2100" i="3"/>
  <c r="M2100" i="3"/>
  <c r="D2101" i="3"/>
  <c r="E2101" i="3"/>
  <c r="F2101" i="3"/>
  <c r="G2101" i="3"/>
  <c r="H2101" i="3"/>
  <c r="I2101" i="3"/>
  <c r="J2101" i="3"/>
  <c r="K2101" i="3"/>
  <c r="L2101" i="3"/>
  <c r="M2101" i="3"/>
  <c r="D2102" i="3"/>
  <c r="E2102" i="3"/>
  <c r="F2102" i="3"/>
  <c r="G2102" i="3"/>
  <c r="H2102" i="3"/>
  <c r="I2102" i="3"/>
  <c r="J2102" i="3"/>
  <c r="K2102" i="3"/>
  <c r="L2102" i="3"/>
  <c r="M2102" i="3"/>
  <c r="D2103" i="3"/>
  <c r="E2103" i="3"/>
  <c r="F2103" i="3"/>
  <c r="G2103" i="3"/>
  <c r="H2103" i="3"/>
  <c r="I2103" i="3"/>
  <c r="J2103" i="3"/>
  <c r="K2103" i="3"/>
  <c r="L2103" i="3"/>
  <c r="M2103" i="3"/>
  <c r="D2104" i="3"/>
  <c r="E2104" i="3"/>
  <c r="F2104" i="3"/>
  <c r="G2104" i="3"/>
  <c r="H2104" i="3"/>
  <c r="I2104" i="3"/>
  <c r="J2104" i="3"/>
  <c r="K2104" i="3"/>
  <c r="L2104" i="3"/>
  <c r="M2104" i="3"/>
  <c r="D2105" i="3"/>
  <c r="E2105" i="3"/>
  <c r="F2105" i="3"/>
  <c r="G2105" i="3"/>
  <c r="H2105" i="3"/>
  <c r="I2105" i="3"/>
  <c r="J2105" i="3"/>
  <c r="K2105" i="3"/>
  <c r="L2105" i="3"/>
  <c r="M2105" i="3"/>
  <c r="D2106" i="3"/>
  <c r="E2106" i="3"/>
  <c r="F2106" i="3"/>
  <c r="G2106" i="3"/>
  <c r="H2106" i="3"/>
  <c r="I2106" i="3"/>
  <c r="J2106" i="3"/>
  <c r="K2106" i="3"/>
  <c r="L2106" i="3"/>
  <c r="M2106" i="3"/>
  <c r="D2107" i="3"/>
  <c r="E2107" i="3"/>
  <c r="F2107" i="3"/>
  <c r="G2107" i="3"/>
  <c r="H2107" i="3"/>
  <c r="I2107" i="3"/>
  <c r="J2107" i="3"/>
  <c r="K2107" i="3"/>
  <c r="L2107" i="3"/>
  <c r="M2107" i="3"/>
  <c r="D2108" i="3"/>
  <c r="E2108" i="3"/>
  <c r="F2108" i="3"/>
  <c r="G2108" i="3"/>
  <c r="H2108" i="3"/>
  <c r="I2108" i="3"/>
  <c r="J2108" i="3"/>
  <c r="K2108" i="3"/>
  <c r="L2108" i="3"/>
  <c r="M2108" i="3"/>
  <c r="D2109" i="3"/>
  <c r="E2109" i="3"/>
  <c r="F2109" i="3"/>
  <c r="G2109" i="3"/>
  <c r="H2109" i="3"/>
  <c r="I2109" i="3"/>
  <c r="J2109" i="3"/>
  <c r="K2109" i="3"/>
  <c r="L2109" i="3"/>
  <c r="M2109" i="3"/>
  <c r="D2110" i="3"/>
  <c r="E2110" i="3"/>
  <c r="F2110" i="3"/>
  <c r="G2110" i="3"/>
  <c r="H2110" i="3"/>
  <c r="I2110" i="3"/>
  <c r="J2110" i="3"/>
  <c r="K2110" i="3"/>
  <c r="L2110" i="3"/>
  <c r="M2110" i="3"/>
  <c r="D2111" i="3"/>
  <c r="E2111" i="3"/>
  <c r="F2111" i="3"/>
  <c r="G2111" i="3"/>
  <c r="H2111" i="3"/>
  <c r="I2111" i="3"/>
  <c r="J2111" i="3"/>
  <c r="K2111" i="3"/>
  <c r="L2111" i="3"/>
  <c r="M2111" i="3"/>
  <c r="D2112" i="3"/>
  <c r="E2112" i="3"/>
  <c r="F2112" i="3"/>
  <c r="G2112" i="3"/>
  <c r="H2112" i="3"/>
  <c r="I2112" i="3"/>
  <c r="J2112" i="3"/>
  <c r="K2112" i="3"/>
  <c r="L2112" i="3"/>
  <c r="M2112" i="3"/>
  <c r="D2113" i="3"/>
  <c r="E2113" i="3"/>
  <c r="F2113" i="3"/>
  <c r="G2113" i="3"/>
  <c r="H2113" i="3"/>
  <c r="I2113" i="3"/>
  <c r="J2113" i="3"/>
  <c r="K2113" i="3"/>
  <c r="L2113" i="3"/>
  <c r="M2113" i="3"/>
  <c r="D2114" i="3"/>
  <c r="E2114" i="3"/>
  <c r="F2114" i="3"/>
  <c r="G2114" i="3"/>
  <c r="H2114" i="3"/>
  <c r="I2114" i="3"/>
  <c r="J2114" i="3"/>
  <c r="K2114" i="3"/>
  <c r="L2114" i="3"/>
  <c r="M2114" i="3"/>
  <c r="D2115" i="3"/>
  <c r="E2115" i="3"/>
  <c r="F2115" i="3"/>
  <c r="G2115" i="3"/>
  <c r="H2115" i="3"/>
  <c r="I2115" i="3"/>
  <c r="J2115" i="3"/>
  <c r="K2115" i="3"/>
  <c r="L2115" i="3"/>
  <c r="M2115" i="3"/>
  <c r="D2116" i="3"/>
  <c r="E2116" i="3"/>
  <c r="F2116" i="3"/>
  <c r="G2116" i="3"/>
  <c r="H2116" i="3"/>
  <c r="I2116" i="3"/>
  <c r="J2116" i="3"/>
  <c r="K2116" i="3"/>
  <c r="L2116" i="3"/>
  <c r="M2116" i="3"/>
  <c r="D2117" i="3"/>
  <c r="E2117" i="3"/>
  <c r="F2117" i="3"/>
  <c r="G2117" i="3"/>
  <c r="H2117" i="3"/>
  <c r="I2117" i="3"/>
  <c r="J2117" i="3"/>
  <c r="K2117" i="3"/>
  <c r="L2117" i="3"/>
  <c r="M2117" i="3"/>
  <c r="D2118" i="3"/>
  <c r="E2118" i="3"/>
  <c r="F2118" i="3"/>
  <c r="G2118" i="3"/>
  <c r="H2118" i="3"/>
  <c r="I2118" i="3"/>
  <c r="J2118" i="3"/>
  <c r="K2118" i="3"/>
  <c r="L2118" i="3"/>
  <c r="M2118" i="3"/>
  <c r="D2119" i="3"/>
  <c r="E2119" i="3"/>
  <c r="F2119" i="3"/>
  <c r="G2119" i="3"/>
  <c r="H2119" i="3"/>
  <c r="I2119" i="3"/>
  <c r="J2119" i="3"/>
  <c r="K2119" i="3"/>
  <c r="L2119" i="3"/>
  <c r="M2119" i="3"/>
  <c r="D2120" i="3"/>
  <c r="E2120" i="3"/>
  <c r="F2120" i="3"/>
  <c r="G2120" i="3"/>
  <c r="H2120" i="3"/>
  <c r="I2120" i="3"/>
  <c r="J2120" i="3"/>
  <c r="K2120" i="3"/>
  <c r="L2120" i="3"/>
  <c r="M2120" i="3"/>
  <c r="D2121" i="3"/>
  <c r="E2121" i="3"/>
  <c r="F2121" i="3"/>
  <c r="G2121" i="3"/>
  <c r="H2121" i="3"/>
  <c r="I2121" i="3"/>
  <c r="J2121" i="3"/>
  <c r="K2121" i="3"/>
  <c r="L2121" i="3"/>
  <c r="M2121" i="3"/>
  <c r="D2122" i="3"/>
  <c r="E2122" i="3"/>
  <c r="F2122" i="3"/>
  <c r="G2122" i="3"/>
  <c r="H2122" i="3"/>
  <c r="I2122" i="3"/>
  <c r="J2122" i="3"/>
  <c r="K2122" i="3"/>
  <c r="L2122" i="3"/>
  <c r="M2122" i="3"/>
  <c r="D2123" i="3"/>
  <c r="E2123" i="3"/>
  <c r="F2123" i="3"/>
  <c r="G2123" i="3"/>
  <c r="H2123" i="3"/>
  <c r="I2123" i="3"/>
  <c r="J2123" i="3"/>
  <c r="K2123" i="3"/>
  <c r="L2123" i="3"/>
  <c r="M2123" i="3"/>
  <c r="D2124" i="3"/>
  <c r="E2124" i="3"/>
  <c r="F2124" i="3"/>
  <c r="G2124" i="3"/>
  <c r="H2124" i="3"/>
  <c r="I2124" i="3"/>
  <c r="J2124" i="3"/>
  <c r="K2124" i="3"/>
  <c r="L2124" i="3"/>
  <c r="M2124" i="3"/>
  <c r="D2125" i="3"/>
  <c r="E2125" i="3"/>
  <c r="F2125" i="3"/>
  <c r="G2125" i="3"/>
  <c r="H2125" i="3"/>
  <c r="I2125" i="3"/>
  <c r="J2125" i="3"/>
  <c r="K2125" i="3"/>
  <c r="L2125" i="3"/>
  <c r="M2125" i="3"/>
  <c r="D2126" i="3"/>
  <c r="E2126" i="3"/>
  <c r="F2126" i="3"/>
  <c r="G2126" i="3"/>
  <c r="H2126" i="3"/>
  <c r="I2126" i="3"/>
  <c r="J2126" i="3"/>
  <c r="K2126" i="3"/>
  <c r="L2126" i="3"/>
  <c r="M2126" i="3"/>
  <c r="D2127" i="3"/>
  <c r="E2127" i="3"/>
  <c r="F2127" i="3"/>
  <c r="G2127" i="3"/>
  <c r="H2127" i="3"/>
  <c r="I2127" i="3"/>
  <c r="J2127" i="3"/>
  <c r="K2127" i="3"/>
  <c r="L2127" i="3"/>
  <c r="M2127" i="3"/>
  <c r="D2128" i="3"/>
  <c r="E2128" i="3"/>
  <c r="F2128" i="3"/>
  <c r="G2128" i="3"/>
  <c r="H2128" i="3"/>
  <c r="I2128" i="3"/>
  <c r="J2128" i="3"/>
  <c r="K2128" i="3"/>
  <c r="L2128" i="3"/>
  <c r="M2128" i="3"/>
  <c r="D2129" i="3"/>
  <c r="E2129" i="3"/>
  <c r="F2129" i="3"/>
  <c r="G2129" i="3"/>
  <c r="H2129" i="3"/>
  <c r="I2129" i="3"/>
  <c r="J2129" i="3"/>
  <c r="K2129" i="3"/>
  <c r="L2129" i="3"/>
  <c r="M2129" i="3"/>
  <c r="D2130" i="3"/>
  <c r="E2130" i="3"/>
  <c r="F2130" i="3"/>
  <c r="G2130" i="3"/>
  <c r="H2130" i="3"/>
  <c r="I2130" i="3"/>
  <c r="J2130" i="3"/>
  <c r="K2130" i="3"/>
  <c r="L2130" i="3"/>
  <c r="M2130" i="3"/>
  <c r="D2131" i="3"/>
  <c r="E2131" i="3"/>
  <c r="F2131" i="3"/>
  <c r="G2131" i="3"/>
  <c r="H2131" i="3"/>
  <c r="I2131" i="3"/>
  <c r="J2131" i="3"/>
  <c r="K2131" i="3"/>
  <c r="L2131" i="3"/>
  <c r="M2131" i="3"/>
  <c r="D2132" i="3"/>
  <c r="E2132" i="3"/>
  <c r="F2132" i="3"/>
  <c r="G2132" i="3"/>
  <c r="H2132" i="3"/>
  <c r="I2132" i="3"/>
  <c r="J2132" i="3"/>
  <c r="K2132" i="3"/>
  <c r="L2132" i="3"/>
  <c r="M2132" i="3"/>
  <c r="D2133" i="3"/>
  <c r="E2133" i="3"/>
  <c r="F2133" i="3"/>
  <c r="G2133" i="3"/>
  <c r="H2133" i="3"/>
  <c r="I2133" i="3"/>
  <c r="J2133" i="3"/>
  <c r="K2133" i="3"/>
  <c r="L2133" i="3"/>
  <c r="M2133" i="3"/>
  <c r="D2134" i="3"/>
  <c r="E2134" i="3"/>
  <c r="F2134" i="3"/>
  <c r="G2134" i="3"/>
  <c r="H2134" i="3"/>
  <c r="I2134" i="3"/>
  <c r="J2134" i="3"/>
  <c r="K2134" i="3"/>
  <c r="L2134" i="3"/>
  <c r="M2134" i="3"/>
  <c r="D2135" i="3"/>
  <c r="E2135" i="3"/>
  <c r="F2135" i="3"/>
  <c r="G2135" i="3"/>
  <c r="H2135" i="3"/>
  <c r="I2135" i="3"/>
  <c r="J2135" i="3"/>
  <c r="K2135" i="3"/>
  <c r="L2135" i="3"/>
  <c r="M2135" i="3"/>
  <c r="D2136" i="3"/>
  <c r="E2136" i="3"/>
  <c r="F2136" i="3"/>
  <c r="G2136" i="3"/>
  <c r="H2136" i="3"/>
  <c r="I2136" i="3"/>
  <c r="J2136" i="3"/>
  <c r="K2136" i="3"/>
  <c r="L2136" i="3"/>
  <c r="M2136" i="3"/>
  <c r="D2137" i="3"/>
  <c r="E2137" i="3"/>
  <c r="F2137" i="3"/>
  <c r="G2137" i="3"/>
  <c r="H2137" i="3"/>
  <c r="I2137" i="3"/>
  <c r="J2137" i="3"/>
  <c r="K2137" i="3"/>
  <c r="L2137" i="3"/>
  <c r="M2137" i="3"/>
  <c r="D2138" i="3"/>
  <c r="E2138" i="3"/>
  <c r="F2138" i="3"/>
  <c r="G2138" i="3"/>
  <c r="H2138" i="3"/>
  <c r="I2138" i="3"/>
  <c r="J2138" i="3"/>
  <c r="K2138" i="3"/>
  <c r="L2138" i="3"/>
  <c r="M2138" i="3"/>
  <c r="D2139" i="3"/>
  <c r="E2139" i="3"/>
  <c r="F2139" i="3"/>
  <c r="G2139" i="3"/>
  <c r="H2139" i="3"/>
  <c r="I2139" i="3"/>
  <c r="J2139" i="3"/>
  <c r="K2139" i="3"/>
  <c r="L2139" i="3"/>
  <c r="M2139" i="3"/>
  <c r="D2140" i="3"/>
  <c r="E2140" i="3"/>
  <c r="F2140" i="3"/>
  <c r="G2140" i="3"/>
  <c r="H2140" i="3"/>
  <c r="I2140" i="3"/>
  <c r="J2140" i="3"/>
  <c r="K2140" i="3"/>
  <c r="L2140" i="3"/>
  <c r="M2140" i="3"/>
  <c r="D2141" i="3"/>
  <c r="E2141" i="3"/>
  <c r="F2141" i="3"/>
  <c r="G2141" i="3"/>
  <c r="H2141" i="3"/>
  <c r="I2141" i="3"/>
  <c r="J2141" i="3"/>
  <c r="K2141" i="3"/>
  <c r="L2141" i="3"/>
  <c r="M2141" i="3"/>
  <c r="D2142" i="3"/>
  <c r="E2142" i="3"/>
  <c r="F2142" i="3"/>
  <c r="G2142" i="3"/>
  <c r="H2142" i="3"/>
  <c r="I2142" i="3"/>
  <c r="J2142" i="3"/>
  <c r="K2142" i="3"/>
  <c r="L2142" i="3"/>
  <c r="M2142" i="3"/>
  <c r="D2143" i="3"/>
  <c r="E2143" i="3"/>
  <c r="F2143" i="3"/>
  <c r="G2143" i="3"/>
  <c r="H2143" i="3"/>
  <c r="I2143" i="3"/>
  <c r="J2143" i="3"/>
  <c r="K2143" i="3"/>
  <c r="L2143" i="3"/>
  <c r="M2143" i="3"/>
  <c r="D2144" i="3"/>
  <c r="E2144" i="3"/>
  <c r="F2144" i="3"/>
  <c r="G2144" i="3"/>
  <c r="H2144" i="3"/>
  <c r="I2144" i="3"/>
  <c r="J2144" i="3"/>
  <c r="K2144" i="3"/>
  <c r="L2144" i="3"/>
  <c r="M2144" i="3"/>
  <c r="D2145" i="3"/>
  <c r="E2145" i="3"/>
  <c r="F2145" i="3"/>
  <c r="G2145" i="3"/>
  <c r="H2145" i="3"/>
  <c r="I2145" i="3"/>
  <c r="J2145" i="3"/>
  <c r="K2145" i="3"/>
  <c r="L2145" i="3"/>
  <c r="M2145" i="3"/>
  <c r="D2146" i="3"/>
  <c r="E2146" i="3"/>
  <c r="F2146" i="3"/>
  <c r="G2146" i="3"/>
  <c r="H2146" i="3"/>
  <c r="I2146" i="3"/>
  <c r="J2146" i="3"/>
  <c r="K2146" i="3"/>
  <c r="L2146" i="3"/>
  <c r="M2146" i="3"/>
  <c r="D2147" i="3"/>
  <c r="E2147" i="3"/>
  <c r="F2147" i="3"/>
  <c r="G2147" i="3"/>
  <c r="H2147" i="3"/>
  <c r="I2147" i="3"/>
  <c r="J2147" i="3"/>
  <c r="K2147" i="3"/>
  <c r="L2147" i="3"/>
  <c r="M2147" i="3"/>
  <c r="D2148" i="3"/>
  <c r="E2148" i="3"/>
  <c r="F2148" i="3"/>
  <c r="G2148" i="3"/>
  <c r="H2148" i="3"/>
  <c r="I2148" i="3"/>
  <c r="J2148" i="3"/>
  <c r="K2148" i="3"/>
  <c r="L2148" i="3"/>
  <c r="M2148" i="3"/>
  <c r="D2149" i="3"/>
  <c r="E2149" i="3"/>
  <c r="F2149" i="3"/>
  <c r="G2149" i="3"/>
  <c r="H2149" i="3"/>
  <c r="I2149" i="3"/>
  <c r="J2149" i="3"/>
  <c r="K2149" i="3"/>
  <c r="L2149" i="3"/>
  <c r="M2149" i="3"/>
  <c r="D2150" i="3"/>
  <c r="E2150" i="3"/>
  <c r="F2150" i="3"/>
  <c r="G2150" i="3"/>
  <c r="H2150" i="3"/>
  <c r="I2150" i="3"/>
  <c r="J2150" i="3"/>
  <c r="K2150" i="3"/>
  <c r="L2150" i="3"/>
  <c r="M2150" i="3"/>
  <c r="D2151" i="3"/>
  <c r="E2151" i="3"/>
  <c r="F2151" i="3"/>
  <c r="G2151" i="3"/>
  <c r="H2151" i="3"/>
  <c r="I2151" i="3"/>
  <c r="J2151" i="3"/>
  <c r="K2151" i="3"/>
  <c r="L2151" i="3"/>
  <c r="M2151" i="3"/>
  <c r="D2152" i="3"/>
  <c r="E2152" i="3"/>
  <c r="F2152" i="3"/>
  <c r="G2152" i="3"/>
  <c r="H2152" i="3"/>
  <c r="I2152" i="3"/>
  <c r="J2152" i="3"/>
  <c r="K2152" i="3"/>
  <c r="L2152" i="3"/>
  <c r="M2152" i="3"/>
  <c r="D2153" i="3"/>
  <c r="E2153" i="3"/>
  <c r="F2153" i="3"/>
  <c r="G2153" i="3"/>
  <c r="H2153" i="3"/>
  <c r="I2153" i="3"/>
  <c r="J2153" i="3"/>
  <c r="K2153" i="3"/>
  <c r="L2153" i="3"/>
  <c r="M2153" i="3"/>
  <c r="D2154" i="3"/>
  <c r="E2154" i="3"/>
  <c r="F2154" i="3"/>
  <c r="G2154" i="3"/>
  <c r="H2154" i="3"/>
  <c r="I2154" i="3"/>
  <c r="J2154" i="3"/>
  <c r="K2154" i="3"/>
  <c r="L2154" i="3"/>
  <c r="M2154" i="3"/>
  <c r="D2155" i="3"/>
  <c r="E2155" i="3"/>
  <c r="F2155" i="3"/>
  <c r="G2155" i="3"/>
  <c r="H2155" i="3"/>
  <c r="I2155" i="3"/>
  <c r="J2155" i="3"/>
  <c r="K2155" i="3"/>
  <c r="L2155" i="3"/>
  <c r="M2155" i="3"/>
  <c r="D2156" i="3"/>
  <c r="E2156" i="3"/>
  <c r="F2156" i="3"/>
  <c r="G2156" i="3"/>
  <c r="H2156" i="3"/>
  <c r="I2156" i="3"/>
  <c r="J2156" i="3"/>
  <c r="K2156" i="3"/>
  <c r="L2156" i="3"/>
  <c r="M2156" i="3"/>
  <c r="D2157" i="3"/>
  <c r="E2157" i="3"/>
  <c r="F2157" i="3"/>
  <c r="G2157" i="3"/>
  <c r="H2157" i="3"/>
  <c r="I2157" i="3"/>
  <c r="J2157" i="3"/>
  <c r="K2157" i="3"/>
  <c r="L2157" i="3"/>
  <c r="M2157" i="3"/>
  <c r="D2158" i="3"/>
  <c r="E2158" i="3"/>
  <c r="F2158" i="3"/>
  <c r="G2158" i="3"/>
  <c r="H2158" i="3"/>
  <c r="I2158" i="3"/>
  <c r="J2158" i="3"/>
  <c r="K2158" i="3"/>
  <c r="L2158" i="3"/>
  <c r="M2158" i="3"/>
  <c r="D2159" i="3"/>
  <c r="E2159" i="3"/>
  <c r="F2159" i="3"/>
  <c r="G2159" i="3"/>
  <c r="H2159" i="3"/>
  <c r="I2159" i="3"/>
  <c r="J2159" i="3"/>
  <c r="K2159" i="3"/>
  <c r="L2159" i="3"/>
  <c r="M2159" i="3"/>
  <c r="D2160" i="3"/>
  <c r="E2160" i="3"/>
  <c r="F2160" i="3"/>
  <c r="G2160" i="3"/>
  <c r="H2160" i="3"/>
  <c r="I2160" i="3"/>
  <c r="J2160" i="3"/>
  <c r="K2160" i="3"/>
  <c r="L2160" i="3"/>
  <c r="M2160" i="3"/>
  <c r="D2161" i="3"/>
  <c r="E2161" i="3"/>
  <c r="F2161" i="3"/>
  <c r="G2161" i="3"/>
  <c r="H2161" i="3"/>
  <c r="I2161" i="3"/>
  <c r="J2161" i="3"/>
  <c r="K2161" i="3"/>
  <c r="L2161" i="3"/>
  <c r="M2161" i="3"/>
  <c r="D2162" i="3"/>
  <c r="E2162" i="3"/>
  <c r="F2162" i="3"/>
  <c r="G2162" i="3"/>
  <c r="H2162" i="3"/>
  <c r="I2162" i="3"/>
  <c r="J2162" i="3"/>
  <c r="K2162" i="3"/>
  <c r="L2162" i="3"/>
  <c r="M2162" i="3"/>
  <c r="D2163" i="3"/>
  <c r="E2163" i="3"/>
  <c r="F2163" i="3"/>
  <c r="G2163" i="3"/>
  <c r="H2163" i="3"/>
  <c r="I2163" i="3"/>
  <c r="J2163" i="3"/>
  <c r="K2163" i="3"/>
  <c r="L2163" i="3"/>
  <c r="M2163" i="3"/>
  <c r="D2164" i="3"/>
  <c r="E2164" i="3"/>
  <c r="F2164" i="3"/>
  <c r="G2164" i="3"/>
  <c r="H2164" i="3"/>
  <c r="I2164" i="3"/>
  <c r="J2164" i="3"/>
  <c r="K2164" i="3"/>
  <c r="L2164" i="3"/>
  <c r="M2164" i="3"/>
  <c r="D2165" i="3"/>
  <c r="E2165" i="3"/>
  <c r="F2165" i="3"/>
  <c r="G2165" i="3"/>
  <c r="H2165" i="3"/>
  <c r="I2165" i="3"/>
  <c r="J2165" i="3"/>
  <c r="K2165" i="3"/>
  <c r="L2165" i="3"/>
  <c r="M2165" i="3"/>
  <c r="D2166" i="3"/>
  <c r="E2166" i="3"/>
  <c r="F2166" i="3"/>
  <c r="G2166" i="3"/>
  <c r="H2166" i="3"/>
  <c r="I2166" i="3"/>
  <c r="J2166" i="3"/>
  <c r="K2166" i="3"/>
  <c r="L2166" i="3"/>
  <c r="M2166" i="3"/>
  <c r="D2167" i="3"/>
  <c r="E2167" i="3"/>
  <c r="F2167" i="3"/>
  <c r="G2167" i="3"/>
  <c r="H2167" i="3"/>
  <c r="I2167" i="3"/>
  <c r="J2167" i="3"/>
  <c r="K2167" i="3"/>
  <c r="L2167" i="3"/>
  <c r="M2167" i="3"/>
  <c r="D2168" i="3"/>
  <c r="E2168" i="3"/>
  <c r="F2168" i="3"/>
  <c r="G2168" i="3"/>
  <c r="H2168" i="3"/>
  <c r="I2168" i="3"/>
  <c r="J2168" i="3"/>
  <c r="K2168" i="3"/>
  <c r="L2168" i="3"/>
  <c r="M2168" i="3"/>
  <c r="D2169" i="3"/>
  <c r="E2169" i="3"/>
  <c r="F2169" i="3"/>
  <c r="G2169" i="3"/>
  <c r="H2169" i="3"/>
  <c r="I2169" i="3"/>
  <c r="J2169" i="3"/>
  <c r="K2169" i="3"/>
  <c r="L2169" i="3"/>
  <c r="M2169" i="3"/>
  <c r="D2170" i="3"/>
  <c r="E2170" i="3"/>
  <c r="F2170" i="3"/>
  <c r="G2170" i="3"/>
  <c r="H2170" i="3"/>
  <c r="I2170" i="3"/>
  <c r="J2170" i="3"/>
  <c r="K2170" i="3"/>
  <c r="L2170" i="3"/>
  <c r="M2170" i="3"/>
  <c r="D2171" i="3"/>
  <c r="E2171" i="3"/>
  <c r="F2171" i="3"/>
  <c r="G2171" i="3"/>
  <c r="H2171" i="3"/>
  <c r="I2171" i="3"/>
  <c r="J2171" i="3"/>
  <c r="K2171" i="3"/>
  <c r="L2171" i="3"/>
  <c r="M2171" i="3"/>
  <c r="D2172" i="3"/>
  <c r="E2172" i="3"/>
  <c r="F2172" i="3"/>
  <c r="G2172" i="3"/>
  <c r="H2172" i="3"/>
  <c r="I2172" i="3"/>
  <c r="J2172" i="3"/>
  <c r="K2172" i="3"/>
  <c r="L2172" i="3"/>
  <c r="M2172" i="3"/>
  <c r="D2173" i="3"/>
  <c r="E2173" i="3"/>
  <c r="F2173" i="3"/>
  <c r="G2173" i="3"/>
  <c r="H2173" i="3"/>
  <c r="I2173" i="3"/>
  <c r="J2173" i="3"/>
  <c r="K2173" i="3"/>
  <c r="L2173" i="3"/>
  <c r="M2173" i="3"/>
  <c r="D2174" i="3"/>
  <c r="E2174" i="3"/>
  <c r="F2174" i="3"/>
  <c r="G2174" i="3"/>
  <c r="H2174" i="3"/>
  <c r="I2174" i="3"/>
  <c r="J2174" i="3"/>
  <c r="K2174" i="3"/>
  <c r="L2174" i="3"/>
  <c r="M2174" i="3"/>
  <c r="D2175" i="3"/>
  <c r="E2175" i="3"/>
  <c r="F2175" i="3"/>
  <c r="G2175" i="3"/>
  <c r="H2175" i="3"/>
  <c r="I2175" i="3"/>
  <c r="J2175" i="3"/>
  <c r="K2175" i="3"/>
  <c r="L2175" i="3"/>
  <c r="M2175" i="3"/>
  <c r="D2176" i="3"/>
  <c r="E2176" i="3"/>
  <c r="F2176" i="3"/>
  <c r="G2176" i="3"/>
  <c r="H2176" i="3"/>
  <c r="I2176" i="3"/>
  <c r="J2176" i="3"/>
  <c r="K2176" i="3"/>
  <c r="L2176" i="3"/>
  <c r="M2176" i="3"/>
  <c r="D2177" i="3"/>
  <c r="E2177" i="3"/>
  <c r="F2177" i="3"/>
  <c r="G2177" i="3"/>
  <c r="H2177" i="3"/>
  <c r="I2177" i="3"/>
  <c r="J2177" i="3"/>
  <c r="K2177" i="3"/>
  <c r="L2177" i="3"/>
  <c r="M2177" i="3"/>
  <c r="D2178" i="3"/>
  <c r="E2178" i="3"/>
  <c r="F2178" i="3"/>
  <c r="G2178" i="3"/>
  <c r="H2178" i="3"/>
  <c r="I2178" i="3"/>
  <c r="J2178" i="3"/>
  <c r="K2178" i="3"/>
  <c r="L2178" i="3"/>
  <c r="M2178" i="3"/>
  <c r="D2179" i="3"/>
  <c r="E2179" i="3"/>
  <c r="F2179" i="3"/>
  <c r="G2179" i="3"/>
  <c r="H2179" i="3"/>
  <c r="I2179" i="3"/>
  <c r="J2179" i="3"/>
  <c r="K2179" i="3"/>
  <c r="L2179" i="3"/>
  <c r="M2179" i="3"/>
  <c r="D2180" i="3"/>
  <c r="E2180" i="3"/>
  <c r="F2180" i="3"/>
  <c r="G2180" i="3"/>
  <c r="H2180" i="3"/>
  <c r="I2180" i="3"/>
  <c r="J2180" i="3"/>
  <c r="K2180" i="3"/>
  <c r="L2180" i="3"/>
  <c r="M2180" i="3"/>
  <c r="D2181" i="3"/>
  <c r="E2181" i="3"/>
  <c r="F2181" i="3"/>
  <c r="G2181" i="3"/>
  <c r="H2181" i="3"/>
  <c r="I2181" i="3"/>
  <c r="J2181" i="3"/>
  <c r="K2181" i="3"/>
  <c r="L2181" i="3"/>
  <c r="M2181" i="3"/>
  <c r="D2182" i="3"/>
  <c r="E2182" i="3"/>
  <c r="F2182" i="3"/>
  <c r="G2182" i="3"/>
  <c r="H2182" i="3"/>
  <c r="I2182" i="3"/>
  <c r="J2182" i="3"/>
  <c r="K2182" i="3"/>
  <c r="L2182" i="3"/>
  <c r="M2182" i="3"/>
  <c r="D2183" i="3"/>
  <c r="E2183" i="3"/>
  <c r="F2183" i="3"/>
  <c r="G2183" i="3"/>
  <c r="H2183" i="3"/>
  <c r="I2183" i="3"/>
  <c r="J2183" i="3"/>
  <c r="K2183" i="3"/>
  <c r="L2183" i="3"/>
  <c r="M2183" i="3"/>
  <c r="D2184" i="3"/>
  <c r="E2184" i="3"/>
  <c r="F2184" i="3"/>
  <c r="G2184" i="3"/>
  <c r="H2184" i="3"/>
  <c r="I2184" i="3"/>
  <c r="J2184" i="3"/>
  <c r="K2184" i="3"/>
  <c r="L2184" i="3"/>
  <c r="M2184" i="3"/>
  <c r="D2185" i="3"/>
  <c r="E2185" i="3"/>
  <c r="F2185" i="3"/>
  <c r="G2185" i="3"/>
  <c r="H2185" i="3"/>
  <c r="I2185" i="3"/>
  <c r="J2185" i="3"/>
  <c r="K2185" i="3"/>
  <c r="L2185" i="3"/>
  <c r="M2185" i="3"/>
  <c r="D2186" i="3"/>
  <c r="E2186" i="3"/>
  <c r="F2186" i="3"/>
  <c r="G2186" i="3"/>
  <c r="H2186" i="3"/>
  <c r="I2186" i="3"/>
  <c r="J2186" i="3"/>
  <c r="K2186" i="3"/>
  <c r="L2186" i="3"/>
  <c r="M2186" i="3"/>
  <c r="D2187" i="3"/>
  <c r="E2187" i="3"/>
  <c r="F2187" i="3"/>
  <c r="G2187" i="3"/>
  <c r="H2187" i="3"/>
  <c r="I2187" i="3"/>
  <c r="J2187" i="3"/>
  <c r="K2187" i="3"/>
  <c r="L2187" i="3"/>
  <c r="M2187" i="3"/>
  <c r="D2188" i="3"/>
  <c r="E2188" i="3"/>
  <c r="F2188" i="3"/>
  <c r="G2188" i="3"/>
  <c r="H2188" i="3"/>
  <c r="I2188" i="3"/>
  <c r="J2188" i="3"/>
  <c r="K2188" i="3"/>
  <c r="L2188" i="3"/>
  <c r="M2188" i="3"/>
  <c r="D2189" i="3"/>
  <c r="E2189" i="3"/>
  <c r="F2189" i="3"/>
  <c r="G2189" i="3"/>
  <c r="H2189" i="3"/>
  <c r="I2189" i="3"/>
  <c r="J2189" i="3"/>
  <c r="K2189" i="3"/>
  <c r="L2189" i="3"/>
  <c r="M2189" i="3"/>
  <c r="D2190" i="3"/>
  <c r="E2190" i="3"/>
  <c r="F2190" i="3"/>
  <c r="G2190" i="3"/>
  <c r="H2190" i="3"/>
  <c r="I2190" i="3"/>
  <c r="J2190" i="3"/>
  <c r="K2190" i="3"/>
  <c r="L2190" i="3"/>
  <c r="M2190" i="3"/>
  <c r="D2191" i="3"/>
  <c r="E2191" i="3"/>
  <c r="F2191" i="3"/>
  <c r="G2191" i="3"/>
  <c r="H2191" i="3"/>
  <c r="I2191" i="3"/>
  <c r="J2191" i="3"/>
  <c r="K2191" i="3"/>
  <c r="L2191" i="3"/>
  <c r="M2191" i="3"/>
  <c r="D2192" i="3"/>
  <c r="E2192" i="3"/>
  <c r="F2192" i="3"/>
  <c r="G2192" i="3"/>
  <c r="H2192" i="3"/>
  <c r="I2192" i="3"/>
  <c r="J2192" i="3"/>
  <c r="K2192" i="3"/>
  <c r="L2192" i="3"/>
  <c r="M2192" i="3"/>
  <c r="D2193" i="3"/>
  <c r="E2193" i="3"/>
  <c r="F2193" i="3"/>
  <c r="G2193" i="3"/>
  <c r="H2193" i="3"/>
  <c r="I2193" i="3"/>
  <c r="J2193" i="3"/>
  <c r="K2193" i="3"/>
  <c r="L2193" i="3"/>
  <c r="M2193" i="3"/>
  <c r="D2194" i="3"/>
  <c r="E2194" i="3"/>
  <c r="F2194" i="3"/>
  <c r="G2194" i="3"/>
  <c r="H2194" i="3"/>
  <c r="I2194" i="3"/>
  <c r="J2194" i="3"/>
  <c r="K2194" i="3"/>
  <c r="L2194" i="3"/>
  <c r="M2194" i="3"/>
  <c r="D2195" i="3"/>
  <c r="E2195" i="3"/>
  <c r="F2195" i="3"/>
  <c r="G2195" i="3"/>
  <c r="H2195" i="3"/>
  <c r="I2195" i="3"/>
  <c r="J2195" i="3"/>
  <c r="K2195" i="3"/>
  <c r="L2195" i="3"/>
  <c r="M2195" i="3"/>
  <c r="D2196" i="3"/>
  <c r="E2196" i="3"/>
  <c r="F2196" i="3"/>
  <c r="G2196" i="3"/>
  <c r="H2196" i="3"/>
  <c r="I2196" i="3"/>
  <c r="J2196" i="3"/>
  <c r="K2196" i="3"/>
  <c r="L2196" i="3"/>
  <c r="M2196" i="3"/>
  <c r="D2197" i="3"/>
  <c r="E2197" i="3"/>
  <c r="F2197" i="3"/>
  <c r="G2197" i="3"/>
  <c r="H2197" i="3"/>
  <c r="I2197" i="3"/>
  <c r="J2197" i="3"/>
  <c r="K2197" i="3"/>
  <c r="L2197" i="3"/>
  <c r="M2197" i="3"/>
  <c r="D2198" i="3"/>
  <c r="E2198" i="3"/>
  <c r="F2198" i="3"/>
  <c r="G2198" i="3"/>
  <c r="H2198" i="3"/>
  <c r="I2198" i="3"/>
  <c r="J2198" i="3"/>
  <c r="K2198" i="3"/>
  <c r="L2198" i="3"/>
  <c r="M2198" i="3"/>
  <c r="D2199" i="3"/>
  <c r="E2199" i="3"/>
  <c r="F2199" i="3"/>
  <c r="G2199" i="3"/>
  <c r="H2199" i="3"/>
  <c r="I2199" i="3"/>
  <c r="J2199" i="3"/>
  <c r="K2199" i="3"/>
  <c r="L2199" i="3"/>
  <c r="M2199" i="3"/>
  <c r="D2200" i="3"/>
  <c r="E2200" i="3"/>
  <c r="F2200" i="3"/>
  <c r="G2200" i="3"/>
  <c r="H2200" i="3"/>
  <c r="I2200" i="3"/>
  <c r="J2200" i="3"/>
  <c r="K2200" i="3"/>
  <c r="L2200" i="3"/>
  <c r="M2200" i="3"/>
  <c r="D2201" i="3"/>
  <c r="E2201" i="3"/>
  <c r="F2201" i="3"/>
  <c r="G2201" i="3"/>
  <c r="H2201" i="3"/>
  <c r="I2201" i="3"/>
  <c r="J2201" i="3"/>
  <c r="K2201" i="3"/>
  <c r="L2201" i="3"/>
  <c r="M2201" i="3"/>
  <c r="D2202" i="3"/>
  <c r="E2202" i="3"/>
  <c r="F2202" i="3"/>
  <c r="G2202" i="3"/>
  <c r="H2202" i="3"/>
  <c r="I2202" i="3"/>
  <c r="J2202" i="3"/>
  <c r="K2202" i="3"/>
  <c r="L2202" i="3"/>
  <c r="M2202" i="3"/>
  <c r="D2203" i="3"/>
  <c r="E2203" i="3"/>
  <c r="F2203" i="3"/>
  <c r="G2203" i="3"/>
  <c r="H2203" i="3"/>
  <c r="I2203" i="3"/>
  <c r="J2203" i="3"/>
  <c r="K2203" i="3"/>
  <c r="L2203" i="3"/>
  <c r="M2203" i="3"/>
  <c r="D2204" i="3"/>
  <c r="E2204" i="3"/>
  <c r="F2204" i="3"/>
  <c r="G2204" i="3"/>
  <c r="H2204" i="3"/>
  <c r="I2204" i="3"/>
  <c r="J2204" i="3"/>
  <c r="K2204" i="3"/>
  <c r="L2204" i="3"/>
  <c r="M2204" i="3"/>
  <c r="D2205" i="3"/>
  <c r="E2205" i="3"/>
  <c r="F2205" i="3"/>
  <c r="G2205" i="3"/>
  <c r="H2205" i="3"/>
  <c r="I2205" i="3"/>
  <c r="J2205" i="3"/>
  <c r="K2205" i="3"/>
  <c r="L2205" i="3"/>
  <c r="M2205" i="3"/>
  <c r="D2206" i="3"/>
  <c r="E2206" i="3"/>
  <c r="F2206" i="3"/>
  <c r="G2206" i="3"/>
  <c r="H2206" i="3"/>
  <c r="I2206" i="3"/>
  <c r="J2206" i="3"/>
  <c r="K2206" i="3"/>
  <c r="L2206" i="3"/>
  <c r="M2206" i="3"/>
  <c r="D2207" i="3"/>
  <c r="E2207" i="3"/>
  <c r="F2207" i="3"/>
  <c r="G2207" i="3"/>
  <c r="H2207" i="3"/>
  <c r="I2207" i="3"/>
  <c r="J2207" i="3"/>
  <c r="K2207" i="3"/>
  <c r="L2207" i="3"/>
  <c r="M2207" i="3"/>
  <c r="D2208" i="3"/>
  <c r="E2208" i="3"/>
  <c r="F2208" i="3"/>
  <c r="G2208" i="3"/>
  <c r="H2208" i="3"/>
  <c r="I2208" i="3"/>
  <c r="J2208" i="3"/>
  <c r="K2208" i="3"/>
  <c r="L2208" i="3"/>
  <c r="M2208" i="3"/>
  <c r="D2209" i="3"/>
  <c r="E2209" i="3"/>
  <c r="F2209" i="3"/>
  <c r="G2209" i="3"/>
  <c r="H2209" i="3"/>
  <c r="I2209" i="3"/>
  <c r="J2209" i="3"/>
  <c r="K2209" i="3"/>
  <c r="L2209" i="3"/>
  <c r="M2209" i="3"/>
  <c r="D2210" i="3"/>
  <c r="E2210" i="3"/>
  <c r="F2210" i="3"/>
  <c r="G2210" i="3"/>
  <c r="H2210" i="3"/>
  <c r="I2210" i="3"/>
  <c r="J2210" i="3"/>
  <c r="K2210" i="3"/>
  <c r="L2210" i="3"/>
  <c r="M2210" i="3"/>
  <c r="D2211" i="3"/>
  <c r="E2211" i="3"/>
  <c r="F2211" i="3"/>
  <c r="G2211" i="3"/>
  <c r="H2211" i="3"/>
  <c r="I2211" i="3"/>
  <c r="J2211" i="3"/>
  <c r="K2211" i="3"/>
  <c r="L2211" i="3"/>
  <c r="M2211" i="3"/>
  <c r="D2212" i="3"/>
  <c r="E2212" i="3"/>
  <c r="F2212" i="3"/>
  <c r="G2212" i="3"/>
  <c r="H2212" i="3"/>
  <c r="I2212" i="3"/>
  <c r="J2212" i="3"/>
  <c r="K2212" i="3"/>
  <c r="L2212" i="3"/>
  <c r="M2212" i="3"/>
  <c r="D2213" i="3"/>
  <c r="E2213" i="3"/>
  <c r="F2213" i="3"/>
  <c r="G2213" i="3"/>
  <c r="H2213" i="3"/>
  <c r="I2213" i="3"/>
  <c r="J2213" i="3"/>
  <c r="K2213" i="3"/>
  <c r="L2213" i="3"/>
  <c r="M2213" i="3"/>
  <c r="D2214" i="3"/>
  <c r="E2214" i="3"/>
  <c r="F2214" i="3"/>
  <c r="G2214" i="3"/>
  <c r="H2214" i="3"/>
  <c r="I2214" i="3"/>
  <c r="J2214" i="3"/>
  <c r="K2214" i="3"/>
  <c r="L2214" i="3"/>
  <c r="M2214" i="3"/>
  <c r="D2215" i="3"/>
  <c r="E2215" i="3"/>
  <c r="F2215" i="3"/>
  <c r="G2215" i="3"/>
  <c r="H2215" i="3"/>
  <c r="I2215" i="3"/>
  <c r="J2215" i="3"/>
  <c r="K2215" i="3"/>
  <c r="L2215" i="3"/>
  <c r="M2215" i="3"/>
  <c r="D2216" i="3"/>
  <c r="E2216" i="3"/>
  <c r="F2216" i="3"/>
  <c r="G2216" i="3"/>
  <c r="H2216" i="3"/>
  <c r="I2216" i="3"/>
  <c r="J2216" i="3"/>
  <c r="K2216" i="3"/>
  <c r="L2216" i="3"/>
  <c r="M2216" i="3"/>
  <c r="D2217" i="3"/>
  <c r="E2217" i="3"/>
  <c r="F2217" i="3"/>
  <c r="G2217" i="3"/>
  <c r="H2217" i="3"/>
  <c r="I2217" i="3"/>
  <c r="J2217" i="3"/>
  <c r="K2217" i="3"/>
  <c r="L2217" i="3"/>
  <c r="M2217" i="3"/>
  <c r="D2218" i="3"/>
  <c r="E2218" i="3"/>
  <c r="F2218" i="3"/>
  <c r="G2218" i="3"/>
  <c r="H2218" i="3"/>
  <c r="I2218" i="3"/>
  <c r="J2218" i="3"/>
  <c r="K2218" i="3"/>
  <c r="L2218" i="3"/>
  <c r="M2218" i="3"/>
  <c r="D2219" i="3"/>
  <c r="E2219" i="3"/>
  <c r="F2219" i="3"/>
  <c r="G2219" i="3"/>
  <c r="H2219" i="3"/>
  <c r="I2219" i="3"/>
  <c r="J2219" i="3"/>
  <c r="K2219" i="3"/>
  <c r="L2219" i="3"/>
  <c r="M2219" i="3"/>
  <c r="D2220" i="3"/>
  <c r="E2220" i="3"/>
  <c r="F2220" i="3"/>
  <c r="G2220" i="3"/>
  <c r="H2220" i="3"/>
  <c r="I2220" i="3"/>
  <c r="J2220" i="3"/>
  <c r="K2220" i="3"/>
  <c r="L2220" i="3"/>
  <c r="M2220" i="3"/>
  <c r="D2221" i="3"/>
  <c r="E2221" i="3"/>
  <c r="F2221" i="3"/>
  <c r="G2221" i="3"/>
  <c r="H2221" i="3"/>
  <c r="I2221" i="3"/>
  <c r="J2221" i="3"/>
  <c r="K2221" i="3"/>
  <c r="L2221" i="3"/>
  <c r="M2221" i="3"/>
  <c r="D2222" i="3"/>
  <c r="E2222" i="3"/>
  <c r="F2222" i="3"/>
  <c r="G2222" i="3"/>
  <c r="H2222" i="3"/>
  <c r="I2222" i="3"/>
  <c r="J2222" i="3"/>
  <c r="K2222" i="3"/>
  <c r="L2222" i="3"/>
  <c r="M2222" i="3"/>
  <c r="D2223" i="3"/>
  <c r="E2223" i="3"/>
  <c r="F2223" i="3"/>
  <c r="G2223" i="3"/>
  <c r="H2223" i="3"/>
  <c r="I2223" i="3"/>
  <c r="J2223" i="3"/>
  <c r="K2223" i="3"/>
  <c r="L2223" i="3"/>
  <c r="M2223" i="3"/>
  <c r="D2224" i="3"/>
  <c r="E2224" i="3"/>
  <c r="F2224" i="3"/>
  <c r="G2224" i="3"/>
  <c r="H2224" i="3"/>
  <c r="I2224" i="3"/>
  <c r="J2224" i="3"/>
  <c r="K2224" i="3"/>
  <c r="L2224" i="3"/>
  <c r="M2224" i="3"/>
  <c r="D2225" i="3"/>
  <c r="E2225" i="3"/>
  <c r="F2225" i="3"/>
  <c r="G2225" i="3"/>
  <c r="H2225" i="3"/>
  <c r="I2225" i="3"/>
  <c r="J2225" i="3"/>
  <c r="K2225" i="3"/>
  <c r="L2225" i="3"/>
  <c r="M2225" i="3"/>
  <c r="D2226" i="3"/>
  <c r="E2226" i="3"/>
  <c r="F2226" i="3"/>
  <c r="G2226" i="3"/>
  <c r="H2226" i="3"/>
  <c r="I2226" i="3"/>
  <c r="J2226" i="3"/>
  <c r="K2226" i="3"/>
  <c r="L2226" i="3"/>
  <c r="M2226" i="3"/>
  <c r="D2227" i="3"/>
  <c r="E2227" i="3"/>
  <c r="F2227" i="3"/>
  <c r="G2227" i="3"/>
  <c r="H2227" i="3"/>
  <c r="I2227" i="3"/>
  <c r="J2227" i="3"/>
  <c r="K2227" i="3"/>
  <c r="L2227" i="3"/>
  <c r="M2227" i="3"/>
  <c r="D2228" i="3"/>
  <c r="E2228" i="3"/>
  <c r="F2228" i="3"/>
  <c r="G2228" i="3"/>
  <c r="H2228" i="3"/>
  <c r="I2228" i="3"/>
  <c r="J2228" i="3"/>
  <c r="K2228" i="3"/>
  <c r="L2228" i="3"/>
  <c r="M2228" i="3"/>
  <c r="D2229" i="3"/>
  <c r="E2229" i="3"/>
  <c r="F2229" i="3"/>
  <c r="G2229" i="3"/>
  <c r="H2229" i="3"/>
  <c r="I2229" i="3"/>
  <c r="J2229" i="3"/>
  <c r="K2229" i="3"/>
  <c r="L2229" i="3"/>
  <c r="M2229" i="3"/>
  <c r="D2230" i="3"/>
  <c r="E2230" i="3"/>
  <c r="F2230" i="3"/>
  <c r="G2230" i="3"/>
  <c r="H2230" i="3"/>
  <c r="I2230" i="3"/>
  <c r="J2230" i="3"/>
  <c r="K2230" i="3"/>
  <c r="L2230" i="3"/>
  <c r="M2230" i="3"/>
  <c r="D2231" i="3"/>
  <c r="E2231" i="3"/>
  <c r="F2231" i="3"/>
  <c r="G2231" i="3"/>
  <c r="H2231" i="3"/>
  <c r="I2231" i="3"/>
  <c r="J2231" i="3"/>
  <c r="K2231" i="3"/>
  <c r="L2231" i="3"/>
  <c r="M2231" i="3"/>
  <c r="D2232" i="3"/>
  <c r="E2232" i="3"/>
  <c r="F2232" i="3"/>
  <c r="G2232" i="3"/>
  <c r="H2232" i="3"/>
  <c r="I2232" i="3"/>
  <c r="J2232" i="3"/>
  <c r="K2232" i="3"/>
  <c r="L2232" i="3"/>
  <c r="M2232" i="3"/>
  <c r="D2233" i="3"/>
  <c r="E2233" i="3"/>
  <c r="F2233" i="3"/>
  <c r="G2233" i="3"/>
  <c r="H2233" i="3"/>
  <c r="I2233" i="3"/>
  <c r="J2233" i="3"/>
  <c r="K2233" i="3"/>
  <c r="L2233" i="3"/>
  <c r="M2233" i="3"/>
  <c r="D2234" i="3"/>
  <c r="E2234" i="3"/>
  <c r="F2234" i="3"/>
  <c r="G2234" i="3"/>
  <c r="H2234" i="3"/>
  <c r="I2234" i="3"/>
  <c r="J2234" i="3"/>
  <c r="K2234" i="3"/>
  <c r="L2234" i="3"/>
  <c r="M2234" i="3"/>
  <c r="D2235" i="3"/>
  <c r="E2235" i="3"/>
  <c r="F2235" i="3"/>
  <c r="G2235" i="3"/>
  <c r="H2235" i="3"/>
  <c r="I2235" i="3"/>
  <c r="J2235" i="3"/>
  <c r="K2235" i="3"/>
  <c r="L2235" i="3"/>
  <c r="M2235" i="3"/>
  <c r="D2236" i="3"/>
  <c r="E2236" i="3"/>
  <c r="F2236" i="3"/>
  <c r="G2236" i="3"/>
  <c r="H2236" i="3"/>
  <c r="I2236" i="3"/>
  <c r="J2236" i="3"/>
  <c r="K2236" i="3"/>
  <c r="L2236" i="3"/>
  <c r="M2236" i="3"/>
  <c r="D2237" i="3"/>
  <c r="E2237" i="3"/>
  <c r="F2237" i="3"/>
  <c r="G2237" i="3"/>
  <c r="H2237" i="3"/>
  <c r="I2237" i="3"/>
  <c r="J2237" i="3"/>
  <c r="K2237" i="3"/>
  <c r="L2237" i="3"/>
  <c r="M2237" i="3"/>
  <c r="D2238" i="3"/>
  <c r="E2238" i="3"/>
  <c r="F2238" i="3"/>
  <c r="G2238" i="3"/>
  <c r="H2238" i="3"/>
  <c r="I2238" i="3"/>
  <c r="J2238" i="3"/>
  <c r="K2238" i="3"/>
  <c r="L2238" i="3"/>
  <c r="M2238" i="3"/>
  <c r="D2239" i="3"/>
  <c r="E2239" i="3"/>
  <c r="F2239" i="3"/>
  <c r="G2239" i="3"/>
  <c r="H2239" i="3"/>
  <c r="I2239" i="3"/>
  <c r="J2239" i="3"/>
  <c r="K2239" i="3"/>
  <c r="L2239" i="3"/>
  <c r="M2239" i="3"/>
  <c r="D2240" i="3"/>
  <c r="E2240" i="3"/>
  <c r="F2240" i="3"/>
  <c r="G2240" i="3"/>
  <c r="H2240" i="3"/>
  <c r="I2240" i="3"/>
  <c r="J2240" i="3"/>
  <c r="K2240" i="3"/>
  <c r="L2240" i="3"/>
  <c r="M2240" i="3"/>
  <c r="D2241" i="3"/>
  <c r="E2241" i="3"/>
  <c r="F2241" i="3"/>
  <c r="G2241" i="3"/>
  <c r="H2241" i="3"/>
  <c r="I2241" i="3"/>
  <c r="J2241" i="3"/>
  <c r="K2241" i="3"/>
  <c r="L2241" i="3"/>
  <c r="M2241" i="3"/>
  <c r="D2242" i="3"/>
  <c r="E2242" i="3"/>
  <c r="F2242" i="3"/>
  <c r="G2242" i="3"/>
  <c r="H2242" i="3"/>
  <c r="I2242" i="3"/>
  <c r="J2242" i="3"/>
  <c r="K2242" i="3"/>
  <c r="L2242" i="3"/>
  <c r="M2242" i="3"/>
  <c r="D2243" i="3"/>
  <c r="E2243" i="3"/>
  <c r="F2243" i="3"/>
  <c r="G2243" i="3"/>
  <c r="H2243" i="3"/>
  <c r="I2243" i="3"/>
  <c r="J2243" i="3"/>
  <c r="K2243" i="3"/>
  <c r="L2243" i="3"/>
  <c r="M2243" i="3"/>
  <c r="D2244" i="3"/>
  <c r="E2244" i="3"/>
  <c r="F2244" i="3"/>
  <c r="G2244" i="3"/>
  <c r="H2244" i="3"/>
  <c r="I2244" i="3"/>
  <c r="J2244" i="3"/>
  <c r="K2244" i="3"/>
  <c r="L2244" i="3"/>
  <c r="M2244" i="3"/>
  <c r="D2245" i="3"/>
  <c r="E2245" i="3"/>
  <c r="F2245" i="3"/>
  <c r="G2245" i="3"/>
  <c r="H2245" i="3"/>
  <c r="I2245" i="3"/>
  <c r="J2245" i="3"/>
  <c r="K2245" i="3"/>
  <c r="L2245" i="3"/>
  <c r="M2245" i="3"/>
  <c r="D2246" i="3"/>
  <c r="E2246" i="3"/>
  <c r="F2246" i="3"/>
  <c r="G2246" i="3"/>
  <c r="H2246" i="3"/>
  <c r="I2246" i="3"/>
  <c r="J2246" i="3"/>
  <c r="K2246" i="3"/>
  <c r="L2246" i="3"/>
  <c r="M2246" i="3"/>
  <c r="D2247" i="3"/>
  <c r="E2247" i="3"/>
  <c r="F2247" i="3"/>
  <c r="G2247" i="3"/>
  <c r="H2247" i="3"/>
  <c r="I2247" i="3"/>
  <c r="J2247" i="3"/>
  <c r="K2247" i="3"/>
  <c r="L2247" i="3"/>
  <c r="M2247" i="3"/>
  <c r="D2248" i="3"/>
  <c r="E2248" i="3"/>
  <c r="F2248" i="3"/>
  <c r="G2248" i="3"/>
  <c r="H2248" i="3"/>
  <c r="I2248" i="3"/>
  <c r="J2248" i="3"/>
  <c r="K2248" i="3"/>
  <c r="L2248" i="3"/>
  <c r="M2248" i="3"/>
  <c r="D2249" i="3"/>
  <c r="E2249" i="3"/>
  <c r="F2249" i="3"/>
  <c r="G2249" i="3"/>
  <c r="H2249" i="3"/>
  <c r="I2249" i="3"/>
  <c r="J2249" i="3"/>
  <c r="K2249" i="3"/>
  <c r="L2249" i="3"/>
  <c r="M2249" i="3"/>
  <c r="D2250" i="3"/>
  <c r="E2250" i="3"/>
  <c r="F2250" i="3"/>
  <c r="G2250" i="3"/>
  <c r="H2250" i="3"/>
  <c r="I2250" i="3"/>
  <c r="J2250" i="3"/>
  <c r="K2250" i="3"/>
  <c r="L2250" i="3"/>
  <c r="M2250" i="3"/>
  <c r="D2251" i="3"/>
  <c r="E2251" i="3"/>
  <c r="F2251" i="3"/>
  <c r="G2251" i="3"/>
  <c r="H2251" i="3"/>
  <c r="I2251" i="3"/>
  <c r="J2251" i="3"/>
  <c r="K2251" i="3"/>
  <c r="L2251" i="3"/>
  <c r="M2251" i="3"/>
  <c r="D2252" i="3"/>
  <c r="E2252" i="3"/>
  <c r="F2252" i="3"/>
  <c r="G2252" i="3"/>
  <c r="H2252" i="3"/>
  <c r="I2252" i="3"/>
  <c r="J2252" i="3"/>
  <c r="K2252" i="3"/>
  <c r="L2252" i="3"/>
  <c r="M2252" i="3"/>
  <c r="D2253" i="3"/>
  <c r="E2253" i="3"/>
  <c r="F2253" i="3"/>
  <c r="G2253" i="3"/>
  <c r="H2253" i="3"/>
  <c r="I2253" i="3"/>
  <c r="J2253" i="3"/>
  <c r="K2253" i="3"/>
  <c r="L2253" i="3"/>
  <c r="M2253" i="3"/>
  <c r="D2254" i="3"/>
  <c r="E2254" i="3"/>
  <c r="F2254" i="3"/>
  <c r="G2254" i="3"/>
  <c r="H2254" i="3"/>
  <c r="I2254" i="3"/>
  <c r="J2254" i="3"/>
  <c r="K2254" i="3"/>
  <c r="L2254" i="3"/>
  <c r="M2254" i="3"/>
  <c r="D2255" i="3"/>
  <c r="E2255" i="3"/>
  <c r="F2255" i="3"/>
  <c r="G2255" i="3"/>
  <c r="H2255" i="3"/>
  <c r="I2255" i="3"/>
  <c r="J2255" i="3"/>
  <c r="K2255" i="3"/>
  <c r="L2255" i="3"/>
  <c r="M2255" i="3"/>
  <c r="D2256" i="3"/>
  <c r="E2256" i="3"/>
  <c r="F2256" i="3"/>
  <c r="G2256" i="3"/>
  <c r="H2256" i="3"/>
  <c r="I2256" i="3"/>
  <c r="J2256" i="3"/>
  <c r="K2256" i="3"/>
  <c r="L2256" i="3"/>
  <c r="M2256" i="3"/>
  <c r="D2257" i="3"/>
  <c r="E2257" i="3"/>
  <c r="F2257" i="3"/>
  <c r="G2257" i="3"/>
  <c r="H2257" i="3"/>
  <c r="I2257" i="3"/>
  <c r="J2257" i="3"/>
  <c r="K2257" i="3"/>
  <c r="L2257" i="3"/>
  <c r="M2257" i="3"/>
  <c r="D2258" i="3"/>
  <c r="E2258" i="3"/>
  <c r="F2258" i="3"/>
  <c r="G2258" i="3"/>
  <c r="H2258" i="3"/>
  <c r="I2258" i="3"/>
  <c r="J2258" i="3"/>
  <c r="K2258" i="3"/>
  <c r="L2258" i="3"/>
  <c r="M2258" i="3"/>
  <c r="D2259" i="3"/>
  <c r="E2259" i="3"/>
  <c r="F2259" i="3"/>
  <c r="G2259" i="3"/>
  <c r="H2259" i="3"/>
  <c r="I2259" i="3"/>
  <c r="J2259" i="3"/>
  <c r="K2259" i="3"/>
  <c r="L2259" i="3"/>
  <c r="M2259" i="3"/>
  <c r="D2260" i="3"/>
  <c r="E2260" i="3"/>
  <c r="F2260" i="3"/>
  <c r="G2260" i="3"/>
  <c r="H2260" i="3"/>
  <c r="I2260" i="3"/>
  <c r="J2260" i="3"/>
  <c r="K2260" i="3"/>
  <c r="L2260" i="3"/>
  <c r="M2260" i="3"/>
  <c r="D2261" i="3"/>
  <c r="E2261" i="3"/>
  <c r="F2261" i="3"/>
  <c r="G2261" i="3"/>
  <c r="H2261" i="3"/>
  <c r="I2261" i="3"/>
  <c r="J2261" i="3"/>
  <c r="K2261" i="3"/>
  <c r="L2261" i="3"/>
  <c r="M2261" i="3"/>
  <c r="D2262" i="3"/>
  <c r="E2262" i="3"/>
  <c r="F2262" i="3"/>
  <c r="G2262" i="3"/>
  <c r="H2262" i="3"/>
  <c r="I2262" i="3"/>
  <c r="J2262" i="3"/>
  <c r="K2262" i="3"/>
  <c r="L2262" i="3"/>
  <c r="M2262" i="3"/>
  <c r="D2263" i="3"/>
  <c r="E2263" i="3"/>
  <c r="F2263" i="3"/>
  <c r="G2263" i="3"/>
  <c r="H2263" i="3"/>
  <c r="I2263" i="3"/>
  <c r="J2263" i="3"/>
  <c r="K2263" i="3"/>
  <c r="L2263" i="3"/>
  <c r="M2263" i="3"/>
  <c r="D2264" i="3"/>
  <c r="E2264" i="3"/>
  <c r="F2264" i="3"/>
  <c r="G2264" i="3"/>
  <c r="H2264" i="3"/>
  <c r="I2264" i="3"/>
  <c r="J2264" i="3"/>
  <c r="K2264" i="3"/>
  <c r="L2264" i="3"/>
  <c r="M2264" i="3"/>
  <c r="D2265" i="3"/>
  <c r="E2265" i="3"/>
  <c r="F2265" i="3"/>
  <c r="G2265" i="3"/>
  <c r="H2265" i="3"/>
  <c r="I2265" i="3"/>
  <c r="J2265" i="3"/>
  <c r="K2265" i="3"/>
  <c r="L2265" i="3"/>
  <c r="M2265" i="3"/>
  <c r="D2266" i="3"/>
  <c r="E2266" i="3"/>
  <c r="F2266" i="3"/>
  <c r="G2266" i="3"/>
  <c r="H2266" i="3"/>
  <c r="I2266" i="3"/>
  <c r="J2266" i="3"/>
  <c r="K2266" i="3"/>
  <c r="L2266" i="3"/>
  <c r="M2266" i="3"/>
  <c r="D2267" i="3"/>
  <c r="E2267" i="3"/>
  <c r="F2267" i="3"/>
  <c r="G2267" i="3"/>
  <c r="H2267" i="3"/>
  <c r="I2267" i="3"/>
  <c r="J2267" i="3"/>
  <c r="K2267" i="3"/>
  <c r="L2267" i="3"/>
  <c r="M2267" i="3"/>
  <c r="D2268" i="3"/>
  <c r="E2268" i="3"/>
  <c r="F2268" i="3"/>
  <c r="G2268" i="3"/>
  <c r="H2268" i="3"/>
  <c r="I2268" i="3"/>
  <c r="J2268" i="3"/>
  <c r="K2268" i="3"/>
  <c r="L2268" i="3"/>
  <c r="M2268" i="3"/>
  <c r="D2269" i="3"/>
  <c r="E2269" i="3"/>
  <c r="F2269" i="3"/>
  <c r="G2269" i="3"/>
  <c r="H2269" i="3"/>
  <c r="I2269" i="3"/>
  <c r="J2269" i="3"/>
  <c r="K2269" i="3"/>
  <c r="L2269" i="3"/>
  <c r="M2269" i="3"/>
  <c r="D2270" i="3"/>
  <c r="E2270" i="3"/>
  <c r="F2270" i="3"/>
  <c r="G2270" i="3"/>
  <c r="H2270" i="3"/>
  <c r="I2270" i="3"/>
  <c r="J2270" i="3"/>
  <c r="K2270" i="3"/>
  <c r="L2270" i="3"/>
  <c r="M2270" i="3"/>
  <c r="D2271" i="3"/>
  <c r="E2271" i="3"/>
  <c r="F2271" i="3"/>
  <c r="G2271" i="3"/>
  <c r="H2271" i="3"/>
  <c r="I2271" i="3"/>
  <c r="J2271" i="3"/>
  <c r="K2271" i="3"/>
  <c r="L2271" i="3"/>
  <c r="M2271" i="3"/>
  <c r="D2272" i="3"/>
  <c r="E2272" i="3"/>
  <c r="F2272" i="3"/>
  <c r="G2272" i="3"/>
  <c r="H2272" i="3"/>
  <c r="I2272" i="3"/>
  <c r="J2272" i="3"/>
  <c r="K2272" i="3"/>
  <c r="L2272" i="3"/>
  <c r="M2272" i="3"/>
  <c r="D2273" i="3"/>
  <c r="E2273" i="3"/>
  <c r="F2273" i="3"/>
  <c r="G2273" i="3"/>
  <c r="H2273" i="3"/>
  <c r="I2273" i="3"/>
  <c r="J2273" i="3"/>
  <c r="K2273" i="3"/>
  <c r="L2273" i="3"/>
  <c r="M2273" i="3"/>
  <c r="D2274" i="3"/>
  <c r="E2274" i="3"/>
  <c r="F2274" i="3"/>
  <c r="G2274" i="3"/>
  <c r="H2274" i="3"/>
  <c r="I2274" i="3"/>
  <c r="J2274" i="3"/>
  <c r="K2274" i="3"/>
  <c r="L2274" i="3"/>
  <c r="M2274" i="3"/>
  <c r="D2275" i="3"/>
  <c r="E2275" i="3"/>
  <c r="F2275" i="3"/>
  <c r="G2275" i="3"/>
  <c r="H2275" i="3"/>
  <c r="I2275" i="3"/>
  <c r="J2275" i="3"/>
  <c r="K2275" i="3"/>
  <c r="L2275" i="3"/>
  <c r="M2275" i="3"/>
  <c r="D2276" i="3"/>
  <c r="E2276" i="3"/>
  <c r="F2276" i="3"/>
  <c r="G2276" i="3"/>
  <c r="H2276" i="3"/>
  <c r="I2276" i="3"/>
  <c r="J2276" i="3"/>
  <c r="K2276" i="3"/>
  <c r="L2276" i="3"/>
  <c r="M2276" i="3"/>
  <c r="D2277" i="3"/>
  <c r="E2277" i="3"/>
  <c r="F2277" i="3"/>
  <c r="G2277" i="3"/>
  <c r="H2277" i="3"/>
  <c r="I2277" i="3"/>
  <c r="J2277" i="3"/>
  <c r="K2277" i="3"/>
  <c r="L2277" i="3"/>
  <c r="M2277" i="3"/>
  <c r="D2278" i="3"/>
  <c r="E2278" i="3"/>
  <c r="F2278" i="3"/>
  <c r="G2278" i="3"/>
  <c r="H2278" i="3"/>
  <c r="I2278" i="3"/>
  <c r="J2278" i="3"/>
  <c r="K2278" i="3"/>
  <c r="L2278" i="3"/>
  <c r="M2278" i="3"/>
  <c r="D2279" i="3"/>
  <c r="E2279" i="3"/>
  <c r="F2279" i="3"/>
  <c r="G2279" i="3"/>
  <c r="H2279" i="3"/>
  <c r="I2279" i="3"/>
  <c r="J2279" i="3"/>
  <c r="K2279" i="3"/>
  <c r="L2279" i="3"/>
  <c r="M2279" i="3"/>
  <c r="D2280" i="3"/>
  <c r="E2280" i="3"/>
  <c r="F2280" i="3"/>
  <c r="G2280" i="3"/>
  <c r="H2280" i="3"/>
  <c r="I2280" i="3"/>
  <c r="J2280" i="3"/>
  <c r="K2280" i="3"/>
  <c r="L2280" i="3"/>
  <c r="M2280" i="3"/>
  <c r="D2281" i="3"/>
  <c r="E2281" i="3"/>
  <c r="F2281" i="3"/>
  <c r="G2281" i="3"/>
  <c r="H2281" i="3"/>
  <c r="I2281" i="3"/>
  <c r="J2281" i="3"/>
  <c r="K2281" i="3"/>
  <c r="L2281" i="3"/>
  <c r="M2281" i="3"/>
  <c r="D2282" i="3"/>
  <c r="E2282" i="3"/>
  <c r="F2282" i="3"/>
  <c r="G2282" i="3"/>
  <c r="H2282" i="3"/>
  <c r="I2282" i="3"/>
  <c r="J2282" i="3"/>
  <c r="K2282" i="3"/>
  <c r="L2282" i="3"/>
  <c r="M2282" i="3"/>
  <c r="D2283" i="3"/>
  <c r="E2283" i="3"/>
  <c r="F2283" i="3"/>
  <c r="G2283" i="3"/>
  <c r="H2283" i="3"/>
  <c r="I2283" i="3"/>
  <c r="J2283" i="3"/>
  <c r="K2283" i="3"/>
  <c r="L2283" i="3"/>
  <c r="M2283" i="3"/>
  <c r="D2284" i="3"/>
  <c r="E2284" i="3"/>
  <c r="F2284" i="3"/>
  <c r="G2284" i="3"/>
  <c r="H2284" i="3"/>
  <c r="I2284" i="3"/>
  <c r="J2284" i="3"/>
  <c r="K2284" i="3"/>
  <c r="L2284" i="3"/>
  <c r="M2284" i="3"/>
  <c r="D2285" i="3"/>
  <c r="E2285" i="3"/>
  <c r="F2285" i="3"/>
  <c r="G2285" i="3"/>
  <c r="H2285" i="3"/>
  <c r="I2285" i="3"/>
  <c r="J2285" i="3"/>
  <c r="K2285" i="3"/>
  <c r="L2285" i="3"/>
  <c r="M2285" i="3"/>
  <c r="D2286" i="3"/>
  <c r="E2286" i="3"/>
  <c r="F2286" i="3"/>
  <c r="G2286" i="3"/>
  <c r="H2286" i="3"/>
  <c r="I2286" i="3"/>
  <c r="J2286" i="3"/>
  <c r="K2286" i="3"/>
  <c r="L2286" i="3"/>
  <c r="M2286" i="3"/>
  <c r="D2287" i="3"/>
  <c r="E2287" i="3"/>
  <c r="F2287" i="3"/>
  <c r="G2287" i="3"/>
  <c r="H2287" i="3"/>
  <c r="I2287" i="3"/>
  <c r="J2287" i="3"/>
  <c r="K2287" i="3"/>
  <c r="L2287" i="3"/>
  <c r="M2287" i="3"/>
  <c r="D2288" i="3"/>
  <c r="E2288" i="3"/>
  <c r="F2288" i="3"/>
  <c r="G2288" i="3"/>
  <c r="H2288" i="3"/>
  <c r="I2288" i="3"/>
  <c r="J2288" i="3"/>
  <c r="K2288" i="3"/>
  <c r="L2288" i="3"/>
  <c r="M2288" i="3"/>
  <c r="D2289" i="3"/>
  <c r="E2289" i="3"/>
  <c r="F2289" i="3"/>
  <c r="G2289" i="3"/>
  <c r="H2289" i="3"/>
  <c r="I2289" i="3"/>
  <c r="J2289" i="3"/>
  <c r="K2289" i="3"/>
  <c r="L2289" i="3"/>
  <c r="M2289" i="3"/>
  <c r="D2290" i="3"/>
  <c r="E2290" i="3"/>
  <c r="F2290" i="3"/>
  <c r="G2290" i="3"/>
  <c r="H2290" i="3"/>
  <c r="I2290" i="3"/>
  <c r="J2290" i="3"/>
  <c r="K2290" i="3"/>
  <c r="L2290" i="3"/>
  <c r="M2290" i="3"/>
  <c r="D2291" i="3"/>
  <c r="E2291" i="3"/>
  <c r="F2291" i="3"/>
  <c r="G2291" i="3"/>
  <c r="H2291" i="3"/>
  <c r="I2291" i="3"/>
  <c r="J2291" i="3"/>
  <c r="K2291" i="3"/>
  <c r="L2291" i="3"/>
  <c r="M2291" i="3"/>
  <c r="D2292" i="3"/>
  <c r="E2292" i="3"/>
  <c r="F2292" i="3"/>
  <c r="G2292" i="3"/>
  <c r="H2292" i="3"/>
  <c r="I2292" i="3"/>
  <c r="J2292" i="3"/>
  <c r="K2292" i="3"/>
  <c r="L2292" i="3"/>
  <c r="M2292" i="3"/>
  <c r="D2293" i="3"/>
  <c r="E2293" i="3"/>
  <c r="F2293" i="3"/>
  <c r="G2293" i="3"/>
  <c r="H2293" i="3"/>
  <c r="I2293" i="3"/>
  <c r="J2293" i="3"/>
  <c r="K2293" i="3"/>
  <c r="L2293" i="3"/>
  <c r="M2293" i="3"/>
  <c r="D2294" i="3"/>
  <c r="E2294" i="3"/>
  <c r="F2294" i="3"/>
  <c r="G2294" i="3"/>
  <c r="H2294" i="3"/>
  <c r="I2294" i="3"/>
  <c r="J2294" i="3"/>
  <c r="K2294" i="3"/>
  <c r="L2294" i="3"/>
  <c r="M2294" i="3"/>
  <c r="D2295" i="3"/>
  <c r="E2295" i="3"/>
  <c r="F2295" i="3"/>
  <c r="G2295" i="3"/>
  <c r="H2295" i="3"/>
  <c r="I2295" i="3"/>
  <c r="J2295" i="3"/>
  <c r="K2295" i="3"/>
  <c r="L2295" i="3"/>
  <c r="M2295" i="3"/>
  <c r="D2296" i="3"/>
  <c r="E2296" i="3"/>
  <c r="F2296" i="3"/>
  <c r="G2296" i="3"/>
  <c r="H2296" i="3"/>
  <c r="I2296" i="3"/>
  <c r="J2296" i="3"/>
  <c r="K2296" i="3"/>
  <c r="L2296" i="3"/>
  <c r="M2296" i="3"/>
  <c r="D2297" i="3"/>
  <c r="E2297" i="3"/>
  <c r="F2297" i="3"/>
  <c r="G2297" i="3"/>
  <c r="H2297" i="3"/>
  <c r="I2297" i="3"/>
  <c r="J2297" i="3"/>
  <c r="K2297" i="3"/>
  <c r="L2297" i="3"/>
  <c r="M2297" i="3"/>
  <c r="D2298" i="3"/>
  <c r="E2298" i="3"/>
  <c r="F2298" i="3"/>
  <c r="G2298" i="3"/>
  <c r="H2298" i="3"/>
  <c r="I2298" i="3"/>
  <c r="J2298" i="3"/>
  <c r="K2298" i="3"/>
  <c r="L2298" i="3"/>
  <c r="M2298" i="3"/>
  <c r="D2299" i="3"/>
  <c r="E2299" i="3"/>
  <c r="F2299" i="3"/>
  <c r="G2299" i="3"/>
  <c r="H2299" i="3"/>
  <c r="I2299" i="3"/>
  <c r="J2299" i="3"/>
  <c r="K2299" i="3"/>
  <c r="L2299" i="3"/>
  <c r="M2299" i="3"/>
  <c r="D2300" i="3"/>
  <c r="E2300" i="3"/>
  <c r="F2300" i="3"/>
  <c r="G2300" i="3"/>
  <c r="H2300" i="3"/>
  <c r="I2300" i="3"/>
  <c r="J2300" i="3"/>
  <c r="K2300" i="3"/>
  <c r="L2300" i="3"/>
  <c r="M2300" i="3"/>
  <c r="D2301" i="3"/>
  <c r="E2301" i="3"/>
  <c r="F2301" i="3"/>
  <c r="G2301" i="3"/>
  <c r="H2301" i="3"/>
  <c r="I2301" i="3"/>
  <c r="J2301" i="3"/>
  <c r="K2301" i="3"/>
  <c r="L2301" i="3"/>
  <c r="M2301" i="3"/>
  <c r="D2302" i="3"/>
  <c r="E2302" i="3"/>
  <c r="F2302" i="3"/>
  <c r="G2302" i="3"/>
  <c r="H2302" i="3"/>
  <c r="I2302" i="3"/>
  <c r="J2302" i="3"/>
  <c r="K2302" i="3"/>
  <c r="L2302" i="3"/>
  <c r="M2302" i="3"/>
  <c r="D2303" i="3"/>
  <c r="E2303" i="3"/>
  <c r="F2303" i="3"/>
  <c r="G2303" i="3"/>
  <c r="H2303" i="3"/>
  <c r="I2303" i="3"/>
  <c r="J2303" i="3"/>
  <c r="K2303" i="3"/>
  <c r="L2303" i="3"/>
  <c r="M2303" i="3"/>
  <c r="D2304" i="3"/>
  <c r="E2304" i="3"/>
  <c r="F2304" i="3"/>
  <c r="G2304" i="3"/>
  <c r="H2304" i="3"/>
  <c r="I2304" i="3"/>
  <c r="J2304" i="3"/>
  <c r="K2304" i="3"/>
  <c r="L2304" i="3"/>
  <c r="M2304" i="3"/>
  <c r="D2305" i="3"/>
  <c r="E2305" i="3"/>
  <c r="F2305" i="3"/>
  <c r="G2305" i="3"/>
  <c r="H2305" i="3"/>
  <c r="I2305" i="3"/>
  <c r="J2305" i="3"/>
  <c r="K2305" i="3"/>
  <c r="L2305" i="3"/>
  <c r="M230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" i="3"/>
  <c r="M22" i="5" l="1"/>
  <c r="M13" i="5"/>
  <c r="M25" i="5"/>
  <c r="M23" i="5"/>
  <c r="M20" i="5"/>
  <c r="M24" i="5"/>
  <c r="M18" i="5"/>
  <c r="L25" i="5"/>
  <c r="L13" i="5"/>
  <c r="L21" i="5"/>
  <c r="M15" i="5"/>
  <c r="L27" i="5"/>
  <c r="L9" i="5"/>
  <c r="L4" i="5"/>
  <c r="L7" i="5"/>
  <c r="H4" i="5"/>
  <c r="L5" i="5"/>
  <c r="L3" i="5"/>
  <c r="L22" i="5"/>
  <c r="H9" i="5"/>
  <c r="L20" i="5"/>
  <c r="M12" i="5"/>
  <c r="L17" i="5"/>
  <c r="M17" i="5"/>
  <c r="L11" i="5"/>
  <c r="H21" i="5"/>
  <c r="M21" i="5" s="1"/>
  <c r="M16" i="5"/>
  <c r="L8" i="5"/>
  <c r="L10" i="5"/>
  <c r="H24" i="5"/>
  <c r="L24" i="5"/>
  <c r="H26" i="5"/>
  <c r="M26" i="5" s="1"/>
  <c r="L26" i="5"/>
  <c r="H3" i="5"/>
  <c r="H12" i="5"/>
  <c r="L12" i="5"/>
  <c r="H18" i="5"/>
  <c r="L18" i="5"/>
  <c r="L15" i="5"/>
  <c r="H15" i="5"/>
  <c r="H6" i="5"/>
  <c r="L6" i="5"/>
  <c r="L16" i="5"/>
  <c r="L19" i="5"/>
  <c r="H19" i="5"/>
  <c r="M19" i="5" s="1"/>
  <c r="L23" i="5"/>
  <c r="H14" i="5"/>
  <c r="L14" i="5"/>
  <c r="M2296" i="2"/>
  <c r="M2190" i="2"/>
  <c r="M2257" i="2"/>
  <c r="M2260" i="2"/>
  <c r="M2119" i="2"/>
  <c r="M2294" i="2"/>
  <c r="M2236" i="2"/>
  <c r="M2188" i="2"/>
  <c r="M2270" i="2"/>
  <c r="M2293" i="2"/>
  <c r="M2230" i="2"/>
  <c r="M2305" i="2"/>
  <c r="M2234" i="2"/>
  <c r="M2264" i="2"/>
  <c r="M2225" i="2"/>
  <c r="M2259" i="2"/>
  <c r="M2207" i="2"/>
  <c r="M2291" i="2"/>
  <c r="M2168" i="2"/>
  <c r="M2199" i="2"/>
  <c r="M2261" i="2"/>
  <c r="M2062" i="2"/>
  <c r="M2129" i="2"/>
  <c r="M2191" i="2"/>
  <c r="M2200" i="2"/>
  <c r="M2132" i="2"/>
  <c r="M2210" i="2"/>
  <c r="M2166" i="2"/>
  <c r="M2265" i="2"/>
  <c r="M1991" i="2"/>
  <c r="M2181" i="2"/>
  <c r="M2213" i="2"/>
  <c r="M2185" i="2"/>
  <c r="M2108" i="2"/>
  <c r="M2142" i="2"/>
  <c r="M2060" i="2"/>
  <c r="M2165" i="2"/>
  <c r="M2102" i="2"/>
  <c r="M2240" i="2"/>
  <c r="M2177" i="2"/>
  <c r="M2106" i="2"/>
  <c r="M2262" i="2"/>
  <c r="M2300" i="2"/>
  <c r="M2136" i="2"/>
  <c r="M2222" i="2"/>
  <c r="M2198" i="2"/>
  <c r="M2097" i="2"/>
  <c r="M2197" i="2"/>
  <c r="M2178" i="2"/>
  <c r="M2221" i="2"/>
  <c r="M2243" i="2"/>
  <c r="M2186" i="2"/>
  <c r="M2269" i="2"/>
  <c r="M2131" i="2"/>
  <c r="M2245" i="2"/>
  <c r="M2187" i="2"/>
  <c r="M2292" i="2"/>
  <c r="M2217" i="2"/>
  <c r="M2194" i="2"/>
  <c r="M2179" i="2"/>
  <c r="M2254" i="2"/>
  <c r="M2079" i="2"/>
  <c r="M2303" i="2"/>
  <c r="M2204" i="2"/>
  <c r="M2281" i="2"/>
  <c r="M2206" i="2"/>
  <c r="M2163" i="2"/>
  <c r="M2229" i="2"/>
  <c r="M2256" i="2"/>
  <c r="M2071" i="2"/>
  <c r="M2133" i="2"/>
  <c r="M2040" i="2"/>
  <c r="M2302" i="2"/>
  <c r="M1934" i="2"/>
  <c r="M2246" i="2"/>
  <c r="M2063" i="2"/>
  <c r="M2001" i="2"/>
  <c r="M2072" i="2"/>
  <c r="M2180" i="2"/>
  <c r="M2082" i="2"/>
  <c r="M2004" i="2"/>
  <c r="M2137" i="2"/>
  <c r="M2053" i="2"/>
  <c r="M2038" i="2"/>
  <c r="M2085" i="2"/>
  <c r="M2057" i="2"/>
  <c r="M1863" i="2"/>
  <c r="M1980" i="2"/>
  <c r="M2196" i="2"/>
  <c r="M2014" i="2"/>
  <c r="M1932" i="2"/>
  <c r="M2037" i="2"/>
  <c r="M2268" i="2"/>
  <c r="M2112" i="2"/>
  <c r="M2253" i="2"/>
  <c r="M2276" i="2"/>
  <c r="M1974" i="2"/>
  <c r="M2049" i="2"/>
  <c r="M2134" i="2"/>
  <c r="M2172" i="2"/>
  <c r="M1978" i="2"/>
  <c r="M2094" i="2"/>
  <c r="M2070" i="2"/>
  <c r="M2282" i="2"/>
  <c r="M2050" i="2"/>
  <c r="M2069" i="2"/>
  <c r="M2008" i="2"/>
  <c r="M2093" i="2"/>
  <c r="M1969" i="2"/>
  <c r="M2115" i="2"/>
  <c r="M2141" i="2"/>
  <c r="M2058" i="2"/>
  <c r="M2117" i="2"/>
  <c r="M2003" i="2"/>
  <c r="M2059" i="2"/>
  <c r="M2164" i="2"/>
  <c r="M2089" i="2"/>
  <c r="M2066" i="2"/>
  <c r="M2051" i="2"/>
  <c r="M2126" i="2"/>
  <c r="M2175" i="2"/>
  <c r="M2076" i="2"/>
  <c r="M2153" i="2"/>
  <c r="M1951" i="2"/>
  <c r="M2078" i="2"/>
  <c r="M2211" i="2"/>
  <c r="M2101" i="2"/>
  <c r="M2128" i="2"/>
  <c r="M2035" i="2"/>
  <c r="M1943" i="2"/>
  <c r="M2005" i="2"/>
  <c r="M2174" i="2"/>
  <c r="M1912" i="2"/>
  <c r="M2118" i="2"/>
  <c r="M1935" i="2"/>
  <c r="M2052" i="2"/>
  <c r="M1944" i="2"/>
  <c r="M1806" i="2"/>
  <c r="M1873" i="2"/>
  <c r="M1954" i="2"/>
  <c r="M2009" i="2"/>
  <c r="M1925" i="2"/>
  <c r="M1957" i="2"/>
  <c r="M1876" i="2"/>
  <c r="M1910" i="2"/>
  <c r="M1929" i="2"/>
  <c r="M2068" i="2"/>
  <c r="M2140" i="2"/>
  <c r="M2125" i="2"/>
  <c r="M2148" i="2"/>
  <c r="M1852" i="2"/>
  <c r="M1886" i="2"/>
  <c r="M1984" i="2"/>
  <c r="M1804" i="2"/>
  <c r="M1735" i="2"/>
  <c r="M1909" i="2"/>
  <c r="M2044" i="2"/>
  <c r="M2154" i="2"/>
  <c r="M1846" i="2"/>
  <c r="M1921" i="2"/>
  <c r="M2006" i="2"/>
  <c r="M1966" i="2"/>
  <c r="M1942" i="2"/>
  <c r="M1922" i="2"/>
  <c r="M1850" i="2"/>
  <c r="M1941" i="2"/>
  <c r="M1965" i="2"/>
  <c r="M1987" i="2"/>
  <c r="M2228" i="2"/>
  <c r="M1880" i="2"/>
  <c r="M2013" i="2"/>
  <c r="M1930" i="2"/>
  <c r="M1841" i="2"/>
  <c r="M1989" i="2"/>
  <c r="M1931" i="2"/>
  <c r="M2036" i="2"/>
  <c r="M1961" i="2"/>
  <c r="M1938" i="2"/>
  <c r="M1923" i="2"/>
  <c r="M1998" i="2"/>
  <c r="M1875" i="2"/>
  <c r="M2083" i="2"/>
  <c r="M2047" i="2"/>
  <c r="M1948" i="2"/>
  <c r="M2025" i="2"/>
  <c r="M1950" i="2"/>
  <c r="M1973" i="2"/>
  <c r="M1823" i="2"/>
  <c r="M2000" i="2"/>
  <c r="M1907" i="2"/>
  <c r="M1815" i="2"/>
  <c r="M2046" i="2"/>
  <c r="M1877" i="2"/>
  <c r="M1990" i="2"/>
  <c r="M1924" i="2"/>
  <c r="M1784" i="2"/>
  <c r="M1807" i="2"/>
  <c r="M1816" i="2"/>
  <c r="M1678" i="2"/>
  <c r="M1826" i="2"/>
  <c r="M1745" i="2"/>
  <c r="M1881" i="2"/>
  <c r="M1797" i="2"/>
  <c r="M1940" i="2"/>
  <c r="M1829" i="2"/>
  <c r="M2012" i="2"/>
  <c r="M1997" i="2"/>
  <c r="M1801" i="2"/>
  <c r="M1748" i="2"/>
  <c r="M2020" i="2"/>
  <c r="M1782" i="2"/>
  <c r="M1856" i="2"/>
  <c r="M1758" i="2"/>
  <c r="M1724" i="2"/>
  <c r="M1676" i="2"/>
  <c r="M2026" i="2"/>
  <c r="M1781" i="2"/>
  <c r="M1916" i="2"/>
  <c r="M2100" i="2"/>
  <c r="M1794" i="2"/>
  <c r="M1838" i="2"/>
  <c r="M1814" i="2"/>
  <c r="M1878" i="2"/>
  <c r="M1607" i="2"/>
  <c r="M1813" i="2"/>
  <c r="M1859" i="2"/>
  <c r="M1718" i="2"/>
  <c r="M1837" i="2"/>
  <c r="M1793" i="2"/>
  <c r="M1722" i="2"/>
  <c r="M1885" i="2"/>
  <c r="M1802" i="2"/>
  <c r="M1861" i="2"/>
  <c r="M1752" i="2"/>
  <c r="M1803" i="2"/>
  <c r="M1908" i="2"/>
  <c r="M1833" i="2"/>
  <c r="M1713" i="2"/>
  <c r="M1810" i="2"/>
  <c r="M1955" i="2"/>
  <c r="M1795" i="2"/>
  <c r="M1870" i="2"/>
  <c r="M1897" i="2"/>
  <c r="M1919" i="2"/>
  <c r="M1820" i="2"/>
  <c r="M1822" i="2"/>
  <c r="M1747" i="2"/>
  <c r="M1845" i="2"/>
  <c r="M1872" i="2"/>
  <c r="M1695" i="2"/>
  <c r="M1779" i="2"/>
  <c r="M1918" i="2"/>
  <c r="M1687" i="2"/>
  <c r="M1749" i="2"/>
  <c r="M1796" i="2"/>
  <c r="M1862" i="2"/>
  <c r="M1679" i="2"/>
  <c r="M1688" i="2"/>
  <c r="M1656" i="2"/>
  <c r="M1812" i="2"/>
  <c r="M1698" i="2"/>
  <c r="M1884" i="2"/>
  <c r="M1753" i="2"/>
  <c r="M1669" i="2"/>
  <c r="M1869" i="2"/>
  <c r="M1701" i="2"/>
  <c r="M1892" i="2"/>
  <c r="M1550" i="2"/>
  <c r="M1617" i="2"/>
  <c r="M1673" i="2"/>
  <c r="M1620" i="2"/>
  <c r="M1654" i="2"/>
  <c r="M1972" i="2"/>
  <c r="M1728" i="2"/>
  <c r="M1898" i="2"/>
  <c r="M1666" i="2"/>
  <c r="M1788" i="2"/>
  <c r="M1630" i="2"/>
  <c r="M1596" i="2"/>
  <c r="M1710" i="2"/>
  <c r="M1686" i="2"/>
  <c r="M1731" i="2"/>
  <c r="M1548" i="2"/>
  <c r="M1653" i="2"/>
  <c r="M1685" i="2"/>
  <c r="M1709" i="2"/>
  <c r="M1750" i="2"/>
  <c r="M1757" i="2"/>
  <c r="M1590" i="2"/>
  <c r="M1665" i="2"/>
  <c r="M1674" i="2"/>
  <c r="M1733" i="2"/>
  <c r="M1594" i="2"/>
  <c r="M1675" i="2"/>
  <c r="M1780" i="2"/>
  <c r="M1705" i="2"/>
  <c r="M1827" i="2"/>
  <c r="M1479" i="2"/>
  <c r="M1667" i="2"/>
  <c r="M1742" i="2"/>
  <c r="M1682" i="2"/>
  <c r="M1624" i="2"/>
  <c r="M1585" i="2"/>
  <c r="M1769" i="2"/>
  <c r="M1791" i="2"/>
  <c r="M1692" i="2"/>
  <c r="M1694" i="2"/>
  <c r="M1717" i="2"/>
  <c r="M1619" i="2"/>
  <c r="M1744" i="2"/>
  <c r="M1567" i="2"/>
  <c r="M1651" i="2"/>
  <c r="M1790" i="2"/>
  <c r="M1559" i="2"/>
  <c r="M1668" i="2"/>
  <c r="M1621" i="2"/>
  <c r="M1734" i="2"/>
  <c r="M1551" i="2"/>
  <c r="M1684" i="2"/>
  <c r="M1560" i="2"/>
  <c r="M1756" i="2"/>
  <c r="M1741" i="2"/>
  <c r="M1528" i="2"/>
  <c r="M1764" i="2"/>
  <c r="M1570" i="2"/>
  <c r="M1541" i="2"/>
  <c r="M1625" i="2"/>
  <c r="M1573" i="2"/>
  <c r="M1844" i="2"/>
  <c r="M1545" i="2"/>
  <c r="M1489" i="2"/>
  <c r="M1422" i="2"/>
  <c r="M1600" i="2"/>
  <c r="M1770" i="2"/>
  <c r="M1526" i="2"/>
  <c r="M1538" i="2"/>
  <c r="M1492" i="2"/>
  <c r="M1660" i="2"/>
  <c r="M1603" i="2"/>
  <c r="M1582" i="2"/>
  <c r="M1558" i="2"/>
  <c r="M1581" i="2"/>
  <c r="M1557" i="2"/>
  <c r="M1502" i="2"/>
  <c r="M1468" i="2"/>
  <c r="M1629" i="2"/>
  <c r="M1622" i="2"/>
  <c r="M1525" i="2"/>
  <c r="M1420" i="2"/>
  <c r="M1546" i="2"/>
  <c r="M1605" i="2"/>
  <c r="M1699" i="2"/>
  <c r="M1547" i="2"/>
  <c r="M1652" i="2"/>
  <c r="M1577" i="2"/>
  <c r="M1462" i="2"/>
  <c r="M1537" i="2"/>
  <c r="M1539" i="2"/>
  <c r="M1614" i="2"/>
  <c r="M1554" i="2"/>
  <c r="M1466" i="2"/>
  <c r="M1641" i="2"/>
  <c r="M1566" i="2"/>
  <c r="M1663" i="2"/>
  <c r="M1564" i="2"/>
  <c r="M1589" i="2"/>
  <c r="M1496" i="2"/>
  <c r="M1351" i="2"/>
  <c r="M1457" i="2"/>
  <c r="M1616" i="2"/>
  <c r="M1491" i="2"/>
  <c r="M1662" i="2"/>
  <c r="M1439" i="2"/>
  <c r="M1523" i="2"/>
  <c r="M1540" i="2"/>
  <c r="M1431" i="2"/>
  <c r="M1606" i="2"/>
  <c r="M1493" i="2"/>
  <c r="M1556" i="2"/>
  <c r="M1628" i="2"/>
  <c r="M1423" i="2"/>
  <c r="M1613" i="2"/>
  <c r="M1636" i="2"/>
  <c r="M1432" i="2"/>
  <c r="M1716" i="2"/>
  <c r="M1442" i="2"/>
  <c r="M1413" i="2"/>
  <c r="M1400" i="2"/>
  <c r="M1445" i="2"/>
  <c r="M1497" i="2"/>
  <c r="M1417" i="2"/>
  <c r="M1472" i="2"/>
  <c r="M1642" i="2"/>
  <c r="M1410" i="2"/>
  <c r="M1361" i="2"/>
  <c r="M1294" i="2"/>
  <c r="M1475" i="2"/>
  <c r="M1532" i="2"/>
  <c r="M1398" i="2"/>
  <c r="M1454" i="2"/>
  <c r="M1430" i="2"/>
  <c r="M1453" i="2"/>
  <c r="M1364" i="2"/>
  <c r="M1429" i="2"/>
  <c r="M1501" i="2"/>
  <c r="M1571" i="2"/>
  <c r="M1477" i="2"/>
  <c r="M1418" i="2"/>
  <c r="M1374" i="2"/>
  <c r="M1494" i="2"/>
  <c r="M1340" i="2"/>
  <c r="M1419" i="2"/>
  <c r="M1524" i="2"/>
  <c r="M1449" i="2"/>
  <c r="M1397" i="2"/>
  <c r="M1292" i="2"/>
  <c r="M1411" i="2"/>
  <c r="M1486" i="2"/>
  <c r="M1426" i="2"/>
  <c r="M1513" i="2"/>
  <c r="M1334" i="2"/>
  <c r="M1409" i="2"/>
  <c r="M1461" i="2"/>
  <c r="M1438" i="2"/>
  <c r="M1535" i="2"/>
  <c r="M1436" i="2"/>
  <c r="M1338" i="2"/>
  <c r="M1488" i="2"/>
  <c r="M1368" i="2"/>
  <c r="M1329" i="2"/>
  <c r="M1363" i="2"/>
  <c r="M1534" i="2"/>
  <c r="M1412" i="2"/>
  <c r="M1223" i="2"/>
  <c r="M1395" i="2"/>
  <c r="M1311" i="2"/>
  <c r="M1478" i="2"/>
  <c r="M1303" i="2"/>
  <c r="M1365" i="2"/>
  <c r="M1428" i="2"/>
  <c r="M1500" i="2"/>
  <c r="M1588" i="2"/>
  <c r="M1485" i="2"/>
  <c r="M1508" i="2"/>
  <c r="M1295" i="2"/>
  <c r="M1304" i="2"/>
  <c r="M1314" i="2"/>
  <c r="M1285" i="2"/>
  <c r="M1317" i="2"/>
  <c r="M1369" i="2"/>
  <c r="M1272" i="2"/>
  <c r="M1514" i="2"/>
  <c r="M1289" i="2"/>
  <c r="M1344" i="2"/>
  <c r="M1282" i="2"/>
  <c r="M1347" i="2"/>
  <c r="M2286" i="2"/>
  <c r="M1404" i="2"/>
  <c r="M1326" i="2"/>
  <c r="M1302" i="2"/>
  <c r="M1325" i="2"/>
  <c r="M1443" i="2"/>
  <c r="M1373" i="2"/>
  <c r="M1233" i="2"/>
  <c r="M1301" i="2"/>
  <c r="M1166" i="2"/>
  <c r="M2241" i="2"/>
  <c r="M1270" i="2"/>
  <c r="M1349" i="2"/>
  <c r="M1290" i="2"/>
  <c r="M1236" i="2"/>
  <c r="M1291" i="2"/>
  <c r="M1396" i="2"/>
  <c r="M1321" i="2"/>
  <c r="M1366" i="2"/>
  <c r="M1246" i="2"/>
  <c r="M1283" i="2"/>
  <c r="M1358" i="2"/>
  <c r="M1298" i="2"/>
  <c r="M1212" i="2"/>
  <c r="M1269" i="2"/>
  <c r="M2215" i="2"/>
  <c r="M1385" i="2"/>
  <c r="M1333" i="2"/>
  <c r="M1164" i="2"/>
  <c r="M1310" i="2"/>
  <c r="M1407" i="2"/>
  <c r="M1308" i="2"/>
  <c r="M1206" i="2"/>
  <c r="M2208" i="2"/>
  <c r="M1281" i="2"/>
  <c r="M1360" i="2"/>
  <c r="M2272" i="2"/>
  <c r="M2258" i="2"/>
  <c r="M1210" i="2"/>
  <c r="M1240" i="2"/>
  <c r="M1284" i="2"/>
  <c r="M1406" i="2"/>
  <c r="M1201" i="2"/>
  <c r="M1235" i="2"/>
  <c r="M2189" i="2"/>
  <c r="M1267" i="2"/>
  <c r="M1350" i="2"/>
  <c r="M2158" i="2"/>
  <c r="M1183" i="2"/>
  <c r="M1300" i="2"/>
  <c r="M1460" i="2"/>
  <c r="M1175" i="2"/>
  <c r="M1095" i="2"/>
  <c r="M1372" i="2"/>
  <c r="M2113" i="2"/>
  <c r="M1237" i="2"/>
  <c r="M1357" i="2"/>
  <c r="M1380" i="2"/>
  <c r="M2087" i="2"/>
  <c r="M1167" i="2"/>
  <c r="M2193" i="2"/>
  <c r="M1176" i="2"/>
  <c r="M2233" i="2"/>
  <c r="M2080" i="2"/>
  <c r="M2144" i="2"/>
  <c r="M2130" i="2"/>
  <c r="M2212" i="2"/>
  <c r="M1157" i="2"/>
  <c r="M1186" i="2"/>
  <c r="M1189" i="2"/>
  <c r="M1241" i="2"/>
  <c r="M1386" i="2"/>
  <c r="M2224" i="2"/>
  <c r="M1154" i="2"/>
  <c r="M1216" i="2"/>
  <c r="M2290" i="2"/>
  <c r="M1161" i="2"/>
  <c r="M2061" i="2"/>
  <c r="M2182" i="2"/>
  <c r="M1219" i="2"/>
  <c r="M1144" i="2"/>
  <c r="M2289" i="2"/>
  <c r="M2214" i="2"/>
  <c r="M1315" i="2"/>
  <c r="M2030" i="2"/>
  <c r="M1276" i="2"/>
  <c r="M1198" i="2"/>
  <c r="M1174" i="2"/>
  <c r="M1197" i="2"/>
  <c r="M1245" i="2"/>
  <c r="M1173" i="2"/>
  <c r="M1985" i="2"/>
  <c r="M1221" i="2"/>
  <c r="M2192" i="2"/>
  <c r="M1162" i="2"/>
  <c r="M1163" i="2"/>
  <c r="M1268" i="2"/>
  <c r="M1193" i="2"/>
  <c r="M1105" i="2"/>
  <c r="M1142" i="2"/>
  <c r="M1155" i="2"/>
  <c r="M1230" i="2"/>
  <c r="M1038" i="2"/>
  <c r="M1238" i="2"/>
  <c r="M2239" i="2"/>
  <c r="M2295" i="2"/>
  <c r="M2227" i="2"/>
  <c r="M2065" i="2"/>
  <c r="M2205" i="2"/>
  <c r="M1170" i="2"/>
  <c r="M1205" i="2"/>
  <c r="M2277" i="2"/>
  <c r="M1257" i="2"/>
  <c r="M1108" i="2"/>
  <c r="M2216" i="2"/>
  <c r="M2105" i="2"/>
  <c r="M1182" i="2"/>
  <c r="M1959" i="2"/>
  <c r="M1118" i="2"/>
  <c r="M2283" i="2"/>
  <c r="M1180" i="2"/>
  <c r="M1279" i="2"/>
  <c r="M2084" i="2"/>
  <c r="M1141" i="2"/>
  <c r="M1952" i="2"/>
  <c r="M1084" i="2"/>
  <c r="M2002" i="2"/>
  <c r="M2016" i="2"/>
  <c r="M1232" i="2"/>
  <c r="M1036" i="2"/>
  <c r="M2297" i="2"/>
  <c r="M2201" i="2"/>
  <c r="M2252" i="2"/>
  <c r="M2275" i="2"/>
  <c r="M2287" i="2"/>
  <c r="M2299" i="2"/>
  <c r="M2237" i="2"/>
  <c r="M2219" i="2"/>
  <c r="M1078" i="2"/>
  <c r="M1153" i="2"/>
  <c r="M2288" i="2"/>
  <c r="M1156" i="2"/>
  <c r="M2096" i="2"/>
  <c r="M2298" i="2"/>
  <c r="M1082" i="2"/>
  <c r="M1278" i="2"/>
  <c r="M2162" i="2"/>
  <c r="M2054" i="2"/>
  <c r="M2161" i="2"/>
  <c r="M1332" i="2"/>
  <c r="M1933" i="2"/>
  <c r="M2278" i="2"/>
  <c r="M2086" i="2"/>
  <c r="M2251" i="2"/>
  <c r="M1112" i="2"/>
  <c r="M2218" i="2"/>
  <c r="M1172" i="2"/>
  <c r="M2285" i="2"/>
  <c r="M2301" i="2"/>
  <c r="M2273" i="2"/>
  <c r="M2244" i="2"/>
  <c r="M1073" i="2"/>
  <c r="M1222" i="2"/>
  <c r="M1107" i="2"/>
  <c r="M1139" i="2"/>
  <c r="M2284" i="2"/>
  <c r="M1244" i="2"/>
  <c r="M1902" i="2"/>
  <c r="M2209" i="2"/>
  <c r="M2271" i="2"/>
  <c r="M2242" i="2"/>
  <c r="M1229" i="2"/>
  <c r="M1055" i="2"/>
  <c r="M2250" i="2"/>
  <c r="M1252" i="2"/>
  <c r="M2064" i="2"/>
  <c r="M1047" i="2"/>
  <c r="M1857" i="2"/>
  <c r="M1109" i="2"/>
  <c r="M2255" i="2"/>
  <c r="M2099" i="2"/>
  <c r="M2232" i="2"/>
  <c r="M2111" i="2"/>
  <c r="M2167" i="2"/>
  <c r="M2149" i="2"/>
  <c r="M2077" i="2"/>
  <c r="M2088" i="2"/>
  <c r="M1937" i="2"/>
  <c r="M1977" i="2"/>
  <c r="M2155" i="2"/>
  <c r="M967" i="2"/>
  <c r="M2263" i="2"/>
  <c r="M2226" i="2"/>
  <c r="M2235" i="2"/>
  <c r="M1956" i="2"/>
  <c r="M1039" i="2"/>
  <c r="M2238" i="2"/>
  <c r="M1831" i="2"/>
  <c r="M2073" i="2"/>
  <c r="M2169" i="2"/>
  <c r="M1048" i="2"/>
  <c r="M1874" i="2"/>
  <c r="M1824" i="2"/>
  <c r="M1888" i="2"/>
  <c r="M2124" i="2"/>
  <c r="M2147" i="2"/>
  <c r="M2159" i="2"/>
  <c r="M2171" i="2"/>
  <c r="M2109" i="2"/>
  <c r="M2091" i="2"/>
  <c r="M2160" i="2"/>
  <c r="M2170" i="2"/>
  <c r="M2195" i="2"/>
  <c r="M1029" i="2"/>
  <c r="M1968" i="2"/>
  <c r="M1061" i="2"/>
  <c r="M1258" i="2"/>
  <c r="M1058" i="2"/>
  <c r="M2034" i="2"/>
  <c r="M2267" i="2"/>
  <c r="M2150" i="2"/>
  <c r="M1113" i="2"/>
  <c r="M1926" i="2"/>
  <c r="M2202" i="2"/>
  <c r="M1026" i="2"/>
  <c r="M2123" i="2"/>
  <c r="M2274" i="2"/>
  <c r="M2033" i="2"/>
  <c r="M1088" i="2"/>
  <c r="M1958" i="2"/>
  <c r="M2090" i="2"/>
  <c r="M2157" i="2"/>
  <c r="M2173" i="2"/>
  <c r="M2145" i="2"/>
  <c r="M2116" i="2"/>
  <c r="M2248" i="2"/>
  <c r="M1091" i="2"/>
  <c r="M1805" i="2"/>
  <c r="M2156" i="2"/>
  <c r="M2223" i="2"/>
  <c r="M2220" i="2"/>
  <c r="M1187" i="2"/>
  <c r="M1033" i="2"/>
  <c r="M2081" i="2"/>
  <c r="M2143" i="2"/>
  <c r="M2114" i="2"/>
  <c r="M2122" i="2"/>
  <c r="M2231" i="2"/>
  <c r="M2203" i="2"/>
  <c r="M2279" i="2"/>
  <c r="M1148" i="2"/>
  <c r="M1936" i="2"/>
  <c r="M1117" i="2"/>
  <c r="M1016" i="2"/>
  <c r="M1069" i="2"/>
  <c r="M1070" i="2"/>
  <c r="M1046" i="2"/>
  <c r="M1774" i="2"/>
  <c r="M2127" i="2"/>
  <c r="M2280" i="2"/>
  <c r="M1045" i="2"/>
  <c r="M1093" i="2"/>
  <c r="M2104" i="2"/>
  <c r="M1034" i="2"/>
  <c r="M1971" i="2"/>
  <c r="M1983" i="2"/>
  <c r="M2039" i="2"/>
  <c r="M1035" i="2"/>
  <c r="M1140" i="2"/>
  <c r="M1065" i="2"/>
  <c r="M1729" i="2"/>
  <c r="M1960" i="2"/>
  <c r="M2021" i="2"/>
  <c r="M1949" i="2"/>
  <c r="M1027" i="2"/>
  <c r="M1102" i="2"/>
  <c r="M2135" i="2"/>
  <c r="M2098" i="2"/>
  <c r="M2107" i="2"/>
  <c r="M2027" i="2"/>
  <c r="M1809" i="2"/>
  <c r="M1849" i="2"/>
  <c r="M1077" i="2"/>
  <c r="M2110" i="2"/>
  <c r="M1129" i="2"/>
  <c r="M1042" i="2"/>
  <c r="M1110" i="2"/>
  <c r="M1054" i="2"/>
  <c r="M1945" i="2"/>
  <c r="M1014" i="2"/>
  <c r="M2041" i="2"/>
  <c r="M977" i="2"/>
  <c r="M1828" i="2"/>
  <c r="M2304" i="2"/>
  <c r="M1052" i="2"/>
  <c r="M1151" i="2"/>
  <c r="M1996" i="2"/>
  <c r="M2019" i="2"/>
  <c r="M2184" i="2"/>
  <c r="M2031" i="2"/>
  <c r="M910" i="2"/>
  <c r="M2043" i="2"/>
  <c r="M1981" i="2"/>
  <c r="M1104" i="2"/>
  <c r="M1703" i="2"/>
  <c r="M1746" i="2"/>
  <c r="M1963" i="2"/>
  <c r="M2032" i="2"/>
  <c r="M990" i="2"/>
  <c r="M1696" i="2"/>
  <c r="M2067" i="2"/>
  <c r="M1760" i="2"/>
  <c r="M980" i="2"/>
  <c r="M2042" i="2"/>
  <c r="M2266" i="2"/>
  <c r="M2074" i="2"/>
  <c r="M1013" i="2"/>
  <c r="M2139" i="2"/>
  <c r="M1028" i="2"/>
  <c r="M2022" i="2"/>
  <c r="M956" i="2"/>
  <c r="M1204" i="2"/>
  <c r="M1840" i="2"/>
  <c r="M2146" i="2"/>
  <c r="M1906" i="2"/>
  <c r="M908" i="2"/>
  <c r="M1995" i="2"/>
  <c r="M2120" i="2"/>
  <c r="M1798" i="2"/>
  <c r="M1150" i="2"/>
  <c r="M2029" i="2"/>
  <c r="M2045" i="2"/>
  <c r="M2017" i="2"/>
  <c r="M1988" i="2"/>
  <c r="M2095" i="2"/>
  <c r="M2092" i="2"/>
  <c r="M1905" i="2"/>
  <c r="M1962" i="2"/>
  <c r="M950" i="2"/>
  <c r="M1025" i="2"/>
  <c r="M2028" i="2"/>
  <c r="M1830" i="2"/>
  <c r="M1044" i="2"/>
  <c r="M2075" i="2"/>
  <c r="M2151" i="2"/>
  <c r="M954" i="2"/>
  <c r="M1953" i="2"/>
  <c r="M2015" i="2"/>
  <c r="M1986" i="2"/>
  <c r="M2103" i="2"/>
  <c r="M1994" i="2"/>
  <c r="M1116" i="2"/>
  <c r="M1677" i="2"/>
  <c r="M1094" i="2"/>
  <c r="M1101" i="2"/>
  <c r="M2152" i="2"/>
  <c r="M1808" i="2"/>
  <c r="M1124" i="2"/>
  <c r="M984" i="2"/>
  <c r="M1999" i="2"/>
  <c r="M1011" i="2"/>
  <c r="M979" i="2"/>
  <c r="M1976" i="2"/>
  <c r="M945" i="2"/>
  <c r="M1843" i="2"/>
  <c r="M927" i="2"/>
  <c r="M1855" i="2"/>
  <c r="M1911" i="2"/>
  <c r="M1646" i="2"/>
  <c r="M919" i="2"/>
  <c r="M1970" i="2"/>
  <c r="M1979" i="2"/>
  <c r="M1832" i="2"/>
  <c r="M981" i="2"/>
  <c r="M1893" i="2"/>
  <c r="M2007" i="2"/>
  <c r="M1821" i="2"/>
  <c r="M1982" i="2"/>
  <c r="M1899" i="2"/>
  <c r="M1601" i="2"/>
  <c r="M1681" i="2"/>
  <c r="M2176" i="2"/>
  <c r="M1721" i="2"/>
  <c r="M1817" i="2"/>
  <c r="M2056" i="2"/>
  <c r="M1913" i="2"/>
  <c r="M1868" i="2"/>
  <c r="M1891" i="2"/>
  <c r="M1700" i="2"/>
  <c r="M1903" i="2"/>
  <c r="M1915" i="2"/>
  <c r="M1853" i="2"/>
  <c r="M2138" i="2"/>
  <c r="M1946" i="2"/>
  <c r="M1939" i="2"/>
  <c r="M1904" i="2"/>
  <c r="M1835" i="2"/>
  <c r="M911" i="2"/>
  <c r="M1914" i="2"/>
  <c r="M2249" i="2"/>
  <c r="M2011" i="2"/>
  <c r="M920" i="2"/>
  <c r="M1894" i="2"/>
  <c r="M1618" i="2"/>
  <c r="M2018" i="2"/>
  <c r="M1568" i="2"/>
  <c r="M1992" i="2"/>
  <c r="M1632" i="2"/>
  <c r="M1575" i="2"/>
  <c r="M1867" i="2"/>
  <c r="M839" i="2"/>
  <c r="M1712" i="2"/>
  <c r="M1967" i="2"/>
  <c r="M1964" i="2"/>
  <c r="M1130" i="2"/>
  <c r="M1778" i="2"/>
  <c r="M2183" i="2"/>
  <c r="M1901" i="2"/>
  <c r="M1917" i="2"/>
  <c r="M1889" i="2"/>
  <c r="M1860" i="2"/>
  <c r="M1670" i="2"/>
  <c r="M901" i="2"/>
  <c r="M898" i="2"/>
  <c r="M1900" i="2"/>
  <c r="M933" i="2"/>
  <c r="M1947" i="2"/>
  <c r="M2023" i="2"/>
  <c r="M1834" i="2"/>
  <c r="M930" i="2"/>
  <c r="M1777" i="2"/>
  <c r="M1975" i="2"/>
  <c r="M985" i="2"/>
  <c r="M963" i="2"/>
  <c r="M1702" i="2"/>
  <c r="M1059" i="2"/>
  <c r="M1825" i="2"/>
  <c r="M1887" i="2"/>
  <c r="M1858" i="2"/>
  <c r="M960" i="2"/>
  <c r="M1866" i="2"/>
  <c r="M2024" i="2"/>
  <c r="M1680" i="2"/>
  <c r="M1871" i="2"/>
  <c r="M905" i="2"/>
  <c r="M1549" i="2"/>
  <c r="M1848" i="2"/>
  <c r="M1020" i="2"/>
  <c r="M989" i="2"/>
  <c r="M941" i="2"/>
  <c r="M942" i="2"/>
  <c r="M918" i="2"/>
  <c r="M1715" i="2"/>
  <c r="M965" i="2"/>
  <c r="M1727" i="2"/>
  <c r="M1783" i="2"/>
  <c r="M917" i="2"/>
  <c r="M1842" i="2"/>
  <c r="M1851" i="2"/>
  <c r="M906" i="2"/>
  <c r="M1879" i="2"/>
  <c r="M907" i="2"/>
  <c r="M1012" i="2"/>
  <c r="M937" i="2"/>
  <c r="M1704" i="2"/>
  <c r="M1854" i="2"/>
  <c r="M888" i="2"/>
  <c r="M1765" i="2"/>
  <c r="M2048" i="2"/>
  <c r="M1928" i="2"/>
  <c r="M1693" i="2"/>
  <c r="M1518" i="2"/>
  <c r="M899" i="2"/>
  <c r="M974" i="2"/>
  <c r="M1771" i="2"/>
  <c r="M1689" i="2"/>
  <c r="M949" i="2"/>
  <c r="M1593" i="2"/>
  <c r="M1553" i="2"/>
  <c r="M1001" i="2"/>
  <c r="M2010" i="2"/>
  <c r="M1818" i="2"/>
  <c r="M914" i="2"/>
  <c r="M1785" i="2"/>
  <c r="M2121" i="2"/>
  <c r="M926" i="2"/>
  <c r="M1740" i="2"/>
  <c r="M1763" i="2"/>
  <c r="M1811" i="2"/>
  <c r="M1473" i="2"/>
  <c r="M1775" i="2"/>
  <c r="M1787" i="2"/>
  <c r="M1725" i="2"/>
  <c r="M982" i="2"/>
  <c r="M1076" i="2"/>
  <c r="M924" i="2"/>
  <c r="M1023" i="2"/>
  <c r="M2055" i="2"/>
  <c r="M1572" i="2"/>
  <c r="M1883" i="2"/>
  <c r="M1776" i="2"/>
  <c r="M1786" i="2"/>
  <c r="M1766" i="2"/>
  <c r="M976" i="2"/>
  <c r="M1707" i="2"/>
  <c r="M1890" i="2"/>
  <c r="M1864" i="2"/>
  <c r="M886" i="2"/>
  <c r="M1839" i="2"/>
  <c r="M1836" i="2"/>
  <c r="M900" i="2"/>
  <c r="M1739" i="2"/>
  <c r="M849" i="2"/>
  <c r="M1819" i="2"/>
  <c r="M1895" i="2"/>
  <c r="M1490" i="2"/>
  <c r="M1773" i="2"/>
  <c r="M1789" i="2"/>
  <c r="M1761" i="2"/>
  <c r="M1732" i="2"/>
  <c r="M862" i="2"/>
  <c r="M1584" i="2"/>
  <c r="M1772" i="2"/>
  <c r="M1440" i="2"/>
  <c r="M1504" i="2"/>
  <c r="M782" i="2"/>
  <c r="M1847" i="2"/>
  <c r="M1650" i="2"/>
  <c r="M1542" i="2"/>
  <c r="M1022" i="2"/>
  <c r="M1706" i="2"/>
  <c r="M852" i="2"/>
  <c r="M916" i="2"/>
  <c r="M1447" i="2"/>
  <c r="M885" i="2"/>
  <c r="M1896" i="2"/>
  <c r="M1738" i="2"/>
  <c r="M1697" i="2"/>
  <c r="M1759" i="2"/>
  <c r="M1730" i="2"/>
  <c r="M828" i="2"/>
  <c r="M1649" i="2"/>
  <c r="M988" i="2"/>
  <c r="M780" i="2"/>
  <c r="M1574" i="2"/>
  <c r="M973" i="2"/>
  <c r="M1743" i="2"/>
  <c r="M996" i="2"/>
  <c r="M822" i="2"/>
  <c r="M897" i="2"/>
  <c r="M1720" i="2"/>
  <c r="M966" i="2"/>
  <c r="M1552" i="2"/>
  <c r="M826" i="2"/>
  <c r="M1421" i="2"/>
  <c r="M1587" i="2"/>
  <c r="M883" i="2"/>
  <c r="M1714" i="2"/>
  <c r="M1723" i="2"/>
  <c r="M1599" i="2"/>
  <c r="M1655" i="2"/>
  <c r="M1920" i="2"/>
  <c r="M856" i="2"/>
  <c r="M1800" i="2"/>
  <c r="M1726" i="2"/>
  <c r="M851" i="2"/>
  <c r="M1751" i="2"/>
  <c r="M1576" i="2"/>
  <c r="M817" i="2"/>
  <c r="M791" i="2"/>
  <c r="M799" i="2"/>
  <c r="M1637" i="2"/>
  <c r="M1993" i="2"/>
  <c r="M1882" i="2"/>
  <c r="M1927" i="2"/>
  <c r="M1690" i="2"/>
  <c r="M1561" i="2"/>
  <c r="M853" i="2"/>
  <c r="M1565" i="2"/>
  <c r="M1643" i="2"/>
  <c r="M1465" i="2"/>
  <c r="M1657" i="2"/>
  <c r="M1683" i="2"/>
  <c r="M1425" i="2"/>
  <c r="M1390" i="2"/>
  <c r="M1612" i="2"/>
  <c r="M1635" i="2"/>
  <c r="M1755" i="2"/>
  <c r="M1647" i="2"/>
  <c r="M1762" i="2"/>
  <c r="M1638" i="2"/>
  <c r="M1659" i="2"/>
  <c r="M1597" i="2"/>
  <c r="M1736" i="2"/>
  <c r="M1658" i="2"/>
  <c r="M1648" i="2"/>
  <c r="M1711" i="2"/>
  <c r="M1708" i="2"/>
  <c r="M1579" i="2"/>
  <c r="M1444" i="2"/>
  <c r="M1691" i="2"/>
  <c r="M1767" i="2"/>
  <c r="M783" i="2"/>
  <c r="M1345" i="2"/>
  <c r="M1611" i="2"/>
  <c r="M792" i="2"/>
  <c r="M1002" i="2"/>
  <c r="M1645" i="2"/>
  <c r="M1661" i="2"/>
  <c r="M1633" i="2"/>
  <c r="M1604" i="2"/>
  <c r="M1644" i="2"/>
  <c r="M1719" i="2"/>
  <c r="M1768" i="2"/>
  <c r="M770" i="2"/>
  <c r="M1456" i="2"/>
  <c r="M931" i="2"/>
  <c r="M1578" i="2"/>
  <c r="M1362" i="2"/>
  <c r="M1610" i="2"/>
  <c r="M773" i="2"/>
  <c r="M1414" i="2"/>
  <c r="M1522" i="2"/>
  <c r="M835" i="2"/>
  <c r="M1569" i="2"/>
  <c r="M1631" i="2"/>
  <c r="M1602" i="2"/>
  <c r="M805" i="2"/>
  <c r="M1312" i="2"/>
  <c r="M1376" i="2"/>
  <c r="M802" i="2"/>
  <c r="M832" i="2"/>
  <c r="M1521" i="2"/>
  <c r="M857" i="2"/>
  <c r="M1615" i="2"/>
  <c r="M1592" i="2"/>
  <c r="M1319" i="2"/>
  <c r="M1446" i="2"/>
  <c r="M711" i="2"/>
  <c r="M1424" i="2"/>
  <c r="M861" i="2"/>
  <c r="M777" i="2"/>
  <c r="M892" i="2"/>
  <c r="M813" i="2"/>
  <c r="M1586" i="2"/>
  <c r="M1595" i="2"/>
  <c r="M1672" i="2"/>
  <c r="M1792" i="2"/>
  <c r="M1459" i="2"/>
  <c r="M1799" i="2"/>
  <c r="M814" i="2"/>
  <c r="M790" i="2"/>
  <c r="M837" i="2"/>
  <c r="M1865" i="2"/>
  <c r="M1598" i="2"/>
  <c r="M1471" i="2"/>
  <c r="M1527" i="2"/>
  <c r="M1623" i="2"/>
  <c r="M789" i="2"/>
  <c r="M779" i="2"/>
  <c r="M884" i="2"/>
  <c r="M809" i="2"/>
  <c r="M778" i="2"/>
  <c r="M1754" i="2"/>
  <c r="M1293" i="2"/>
  <c r="M1562" i="2"/>
  <c r="M1448" i="2"/>
  <c r="M771" i="2"/>
  <c r="M846" i="2"/>
  <c r="M1509" i="2"/>
  <c r="M948" i="2"/>
  <c r="M1433" i="2"/>
  <c r="M821" i="2"/>
  <c r="M1515" i="2"/>
  <c r="M1437" i="2"/>
  <c r="M873" i="2"/>
  <c r="M798" i="2"/>
  <c r="M786" i="2"/>
  <c r="M760" i="2"/>
  <c r="M1555" i="2"/>
  <c r="M1529" i="2"/>
  <c r="M1608" i="2"/>
  <c r="M1634" i="2"/>
  <c r="M1627" i="2"/>
  <c r="M1510" i="2"/>
  <c r="M1337" i="2"/>
  <c r="M1484" i="2"/>
  <c r="M1507" i="2"/>
  <c r="M1583" i="2"/>
  <c r="M1580" i="2"/>
  <c r="M1519" i="2"/>
  <c r="M1297" i="2"/>
  <c r="M796" i="2"/>
  <c r="M895" i="2"/>
  <c r="M1531" i="2"/>
  <c r="M1469" i="2"/>
  <c r="M848" i="2"/>
  <c r="M1530" i="2"/>
  <c r="M1563" i="2"/>
  <c r="M1639" i="2"/>
  <c r="M772" i="2"/>
  <c r="M1520" i="2"/>
  <c r="M854" i="2"/>
  <c r="M1451" i="2"/>
  <c r="M1262" i="2"/>
  <c r="M1483" i="2"/>
  <c r="M1316" i="2"/>
  <c r="M1591" i="2"/>
  <c r="M1640" i="2"/>
  <c r="M788" i="2"/>
  <c r="M1516" i="2"/>
  <c r="M1517" i="2"/>
  <c r="M1533" i="2"/>
  <c r="M1505" i="2"/>
  <c r="M1476" i="2"/>
  <c r="M758" i="2"/>
  <c r="M894" i="2"/>
  <c r="M860" i="2"/>
  <c r="M1217" i="2"/>
  <c r="M1482" i="2"/>
  <c r="M845" i="2"/>
  <c r="M1450" i="2"/>
  <c r="M1441" i="2"/>
  <c r="M1503" i="2"/>
  <c r="M1474" i="2"/>
  <c r="M734" i="2"/>
  <c r="M1328" i="2"/>
  <c r="M868" i="2"/>
  <c r="M721" i="2"/>
  <c r="M1286" i="2"/>
  <c r="M1394" i="2"/>
  <c r="M1234" i="2"/>
  <c r="M1464" i="2"/>
  <c r="M757" i="2"/>
  <c r="M1487" i="2"/>
  <c r="M1671" i="2"/>
  <c r="M724" i="2"/>
  <c r="M654" i="2"/>
  <c r="M838" i="2"/>
  <c r="M1393" i="2"/>
  <c r="M700" i="2"/>
  <c r="M1184" i="2"/>
  <c r="M1248" i="2"/>
  <c r="M1318" i="2"/>
  <c r="M652" i="2"/>
  <c r="M1296" i="2"/>
  <c r="M1737" i="2"/>
  <c r="M1544" i="2"/>
  <c r="M1664" i="2"/>
  <c r="M694" i="2"/>
  <c r="M1458" i="2"/>
  <c r="M1467" i="2"/>
  <c r="M769" i="2"/>
  <c r="M1191" i="2"/>
  <c r="M1331" i="2"/>
  <c r="M1470" i="2"/>
  <c r="M1626" i="2"/>
  <c r="M698" i="2"/>
  <c r="M755" i="2"/>
  <c r="M1434" i="2"/>
  <c r="M1495" i="2"/>
  <c r="M1343" i="2"/>
  <c r="M1399" i="2"/>
  <c r="M723" i="2"/>
  <c r="M1320" i="2"/>
  <c r="M663" i="2"/>
  <c r="M728" i="2"/>
  <c r="M1305" i="2"/>
  <c r="M671" i="2"/>
  <c r="M1381" i="2"/>
  <c r="M689" i="2"/>
  <c r="M725" i="2"/>
  <c r="M1165" i="2"/>
  <c r="M1387" i="2"/>
  <c r="M1480" i="2"/>
  <c r="M1427" i="2"/>
  <c r="M1506" i="2"/>
  <c r="M1309" i="2"/>
  <c r="M1499" i="2"/>
  <c r="M1382" i="2"/>
  <c r="M1455" i="2"/>
  <c r="M1452" i="2"/>
  <c r="M1401" i="2"/>
  <c r="M1435" i="2"/>
  <c r="M1511" i="2"/>
  <c r="M1356" i="2"/>
  <c r="M1379" i="2"/>
  <c r="M1391" i="2"/>
  <c r="M1209" i="2"/>
  <c r="M1403" i="2"/>
  <c r="M1341" i="2"/>
  <c r="M1402" i="2"/>
  <c r="M1392" i="2"/>
  <c r="M1169" i="2"/>
  <c r="M1512" i="2"/>
  <c r="M874" i="2"/>
  <c r="M1355" i="2"/>
  <c r="M1463" i="2"/>
  <c r="M655" i="2"/>
  <c r="M1323" i="2"/>
  <c r="M803" i="2"/>
  <c r="M642" i="2"/>
  <c r="M1388" i="2"/>
  <c r="M664" i="2"/>
  <c r="M1389" i="2"/>
  <c r="M1405" i="2"/>
  <c r="M1377" i="2"/>
  <c r="M1348" i="2"/>
  <c r="M1188" i="2"/>
  <c r="M707" i="2"/>
  <c r="M1543" i="2"/>
  <c r="M1134" i="2"/>
  <c r="M1354" i="2"/>
  <c r="M645" i="2"/>
  <c r="M1313" i="2"/>
  <c r="M1375" i="2"/>
  <c r="M1346" i="2"/>
  <c r="M677" i="2"/>
  <c r="M1322" i="2"/>
  <c r="M704" i="2"/>
  <c r="M674" i="2"/>
  <c r="M1336" i="2"/>
  <c r="M1200" i="2"/>
  <c r="M1359" i="2"/>
  <c r="M1609" i="2"/>
  <c r="M1158" i="2"/>
  <c r="M729" i="2"/>
  <c r="M1266" i="2"/>
  <c r="M1089" i="2"/>
  <c r="M1416" i="2"/>
  <c r="M733" i="2"/>
  <c r="M1536" i="2"/>
  <c r="M1106" i="2"/>
  <c r="M1265" i="2"/>
  <c r="M685" i="2"/>
  <c r="M764" i="2"/>
  <c r="M1330" i="2"/>
  <c r="M1339" i="2"/>
  <c r="M1168" i="2"/>
  <c r="M1190" i="2"/>
  <c r="M709" i="2"/>
  <c r="M820" i="2"/>
  <c r="M1498" i="2"/>
  <c r="M1306" i="2"/>
  <c r="M649" i="2"/>
  <c r="M686" i="2"/>
  <c r="M662" i="2"/>
  <c r="M1056" i="2"/>
  <c r="M1120" i="2"/>
  <c r="M1342" i="2"/>
  <c r="M651" i="2"/>
  <c r="M756" i="2"/>
  <c r="M681" i="2"/>
  <c r="M1203" i="2"/>
  <c r="M661" i="2"/>
  <c r="M650" i="2"/>
  <c r="M1367" i="2"/>
  <c r="M583" i="2"/>
  <c r="M643" i="2"/>
  <c r="M718" i="2"/>
  <c r="M693" i="2"/>
  <c r="M1215" i="2"/>
  <c r="M1271" i="2"/>
  <c r="M1063" i="2"/>
  <c r="M1192" i="2"/>
  <c r="M745" i="2"/>
  <c r="M1177" i="2"/>
  <c r="M670" i="2"/>
  <c r="M1352" i="2"/>
  <c r="M658" i="2"/>
  <c r="M1253" i="2"/>
  <c r="M1378" i="2"/>
  <c r="M1299" i="2"/>
  <c r="M1327" i="2"/>
  <c r="M1324" i="2"/>
  <c r="M1371" i="2"/>
  <c r="M1254" i="2"/>
  <c r="M1307" i="2"/>
  <c r="M1383" i="2"/>
  <c r="M644" i="2"/>
  <c r="M1259" i="2"/>
  <c r="M720" i="2"/>
  <c r="M668" i="2"/>
  <c r="M767" i="2"/>
  <c r="M1181" i="2"/>
  <c r="M1037" i="2"/>
  <c r="M1273" i="2"/>
  <c r="M632" i="2"/>
  <c r="M660" i="2"/>
  <c r="M1384" i="2"/>
  <c r="M1228" i="2"/>
  <c r="M1251" i="2"/>
  <c r="M1263" i="2"/>
  <c r="M1415" i="2"/>
  <c r="M726" i="2"/>
  <c r="M1274" i="2"/>
  <c r="M1275" i="2"/>
  <c r="M1213" i="2"/>
  <c r="M1335" i="2"/>
  <c r="M732" i="2"/>
  <c r="M1081" i="2"/>
  <c r="M1264" i="2"/>
  <c r="M717" i="2"/>
  <c r="M1227" i="2"/>
  <c r="M1260" i="2"/>
  <c r="M1041" i="2"/>
  <c r="M766" i="2"/>
  <c r="M740" i="2"/>
  <c r="M1195" i="2"/>
  <c r="M1261" i="2"/>
  <c r="M1277" i="2"/>
  <c r="M1249" i="2"/>
  <c r="M1220" i="2"/>
  <c r="M1226" i="2"/>
  <c r="M1481" i="2"/>
  <c r="M630" i="2"/>
  <c r="M1060" i="2"/>
  <c r="M1185" i="2"/>
  <c r="M1247" i="2"/>
  <c r="M1218" i="2"/>
  <c r="M1208" i="2"/>
  <c r="M710" i="2"/>
  <c r="M1194" i="2"/>
  <c r="M606" i="2"/>
  <c r="M1288" i="2"/>
  <c r="M1231" i="2"/>
  <c r="M1408" i="2"/>
  <c r="M1006" i="2"/>
  <c r="M629" i="2"/>
  <c r="M593" i="2"/>
  <c r="M1030" i="2"/>
  <c r="M1072" i="2"/>
  <c r="M1138" i="2"/>
  <c r="M1370" i="2"/>
  <c r="M1178" i="2"/>
  <c r="M572" i="2"/>
  <c r="M1202" i="2"/>
  <c r="M1211" i="2"/>
  <c r="M596" i="2"/>
  <c r="M524" i="2"/>
  <c r="M526" i="2"/>
  <c r="M1040" i="2"/>
  <c r="M1214" i="2"/>
  <c r="M1137" i="2"/>
  <c r="M566" i="2"/>
  <c r="M961" i="2"/>
  <c r="M641" i="2"/>
  <c r="M627" i="2"/>
  <c r="M1062" i="2"/>
  <c r="M978" i="2"/>
  <c r="M1075" i="2"/>
  <c r="M570" i="2"/>
  <c r="M1239" i="2"/>
  <c r="M928" i="2"/>
  <c r="M992" i="2"/>
  <c r="M535" i="2"/>
  <c r="M1087" i="2"/>
  <c r="M1143" i="2"/>
  <c r="M595" i="2"/>
  <c r="M597" i="2"/>
  <c r="M1224" i="2"/>
  <c r="M543" i="2"/>
  <c r="M1049" i="2"/>
  <c r="M600" i="2"/>
  <c r="M1064" i="2"/>
  <c r="M1250" i="2"/>
  <c r="M1199" i="2"/>
  <c r="M1196" i="2"/>
  <c r="M1179" i="2"/>
  <c r="M1255" i="2"/>
  <c r="M561" i="2"/>
  <c r="M1287" i="2"/>
  <c r="M1243" i="2"/>
  <c r="M1171" i="2"/>
  <c r="M1126" i="2"/>
  <c r="M1125" i="2"/>
  <c r="M935" i="2"/>
  <c r="M746" i="2"/>
  <c r="M675" i="2"/>
  <c r="M1131" i="2"/>
  <c r="M1256" i="2"/>
  <c r="M514" i="2"/>
  <c r="M1053" i="2"/>
  <c r="M1145" i="2"/>
  <c r="M1207" i="2"/>
  <c r="M527" i="2"/>
  <c r="M1100" i="2"/>
  <c r="M1123" i="2"/>
  <c r="M579" i="2"/>
  <c r="M1146" i="2"/>
  <c r="M1135" i="2"/>
  <c r="M1147" i="2"/>
  <c r="M1085" i="2"/>
  <c r="M909" i="2"/>
  <c r="M536" i="2"/>
  <c r="M1099" i="2"/>
  <c r="M1136" i="2"/>
  <c r="M1132" i="2"/>
  <c r="M1353" i="2"/>
  <c r="M953" i="2"/>
  <c r="M1133" i="2"/>
  <c r="M1149" i="2"/>
  <c r="M1121" i="2"/>
  <c r="M1092" i="2"/>
  <c r="M1067" i="2"/>
  <c r="M517" i="2"/>
  <c r="M576" i="2"/>
  <c r="M549" i="2"/>
  <c r="M913" i="2"/>
  <c r="M692" i="2"/>
  <c r="M1098" i="2"/>
  <c r="M1160" i="2"/>
  <c r="M546" i="2"/>
  <c r="M1057" i="2"/>
  <c r="M1119" i="2"/>
  <c r="M1090" i="2"/>
  <c r="M605" i="2"/>
  <c r="M1080" i="2"/>
  <c r="M601" i="2"/>
  <c r="M1280" i="2"/>
  <c r="M1103" i="2"/>
  <c r="M932" i="2"/>
  <c r="M1066" i="2"/>
  <c r="M557" i="2"/>
  <c r="M581" i="2"/>
  <c r="M636" i="2"/>
  <c r="M1242" i="2"/>
  <c r="M1050" i="2"/>
  <c r="M558" i="2"/>
  <c r="M534" i="2"/>
  <c r="M523" i="2"/>
  <c r="M628" i="2"/>
  <c r="M553" i="2"/>
  <c r="M1074" i="2"/>
  <c r="M1083" i="2"/>
  <c r="M521" i="2"/>
  <c r="M902" i="2"/>
  <c r="M522" i="2"/>
  <c r="M533" i="2"/>
  <c r="M944" i="2"/>
  <c r="M565" i="2"/>
  <c r="M1086" i="2"/>
  <c r="M515" i="2"/>
  <c r="M590" i="2"/>
  <c r="M1010" i="2"/>
  <c r="M878" i="2"/>
  <c r="M912" i="2"/>
  <c r="M617" i="2"/>
  <c r="M1009" i="2"/>
  <c r="M542" i="2"/>
  <c r="M947" i="2"/>
  <c r="M1159" i="2"/>
  <c r="M934" i="2"/>
  <c r="M1111" i="2"/>
  <c r="M530" i="2"/>
  <c r="M516" i="2"/>
  <c r="M850" i="2"/>
  <c r="M1096" i="2"/>
  <c r="M833" i="2"/>
  <c r="M532" i="2"/>
  <c r="M592" i="2"/>
  <c r="M959" i="2"/>
  <c r="M1015" i="2"/>
  <c r="M540" i="2"/>
  <c r="M639" i="2"/>
  <c r="M1051" i="2"/>
  <c r="M1127" i="2"/>
  <c r="M1071" i="2"/>
  <c r="M1068" i="2"/>
  <c r="M1122" i="2"/>
  <c r="M921" i="2"/>
  <c r="M455" i="2"/>
  <c r="M604" i="2"/>
  <c r="M800" i="2"/>
  <c r="M936" i="2"/>
  <c r="M864" i="2"/>
  <c r="M1115" i="2"/>
  <c r="M998" i="2"/>
  <c r="M589" i="2"/>
  <c r="M1043" i="2"/>
  <c r="M612" i="2"/>
  <c r="M1128" i="2"/>
  <c r="M997" i="2"/>
  <c r="M598" i="2"/>
  <c r="M638" i="2"/>
  <c r="M504" i="2"/>
  <c r="M1003" i="2"/>
  <c r="M1079" i="2"/>
  <c r="M1225" i="2"/>
  <c r="M1017" i="2"/>
  <c r="M925" i="2"/>
  <c r="M807" i="2"/>
  <c r="M1018" i="2"/>
  <c r="M972" i="2"/>
  <c r="M995" i="2"/>
  <c r="M1007" i="2"/>
  <c r="M1019" i="2"/>
  <c r="M957" i="2"/>
  <c r="M971" i="2"/>
  <c r="M1004" i="2"/>
  <c r="M1008" i="2"/>
  <c r="M582" i="2"/>
  <c r="M1005" i="2"/>
  <c r="M1021" i="2"/>
  <c r="M993" i="2"/>
  <c r="M964" i="2"/>
  <c r="M1032" i="2"/>
  <c r="M781" i="2"/>
  <c r="M825" i="2"/>
  <c r="M970" i="2"/>
  <c r="M502" i="2"/>
  <c r="M939" i="2"/>
  <c r="M1152" i="2"/>
  <c r="M952" i="2"/>
  <c r="M478" i="2"/>
  <c r="M785" i="2"/>
  <c r="M929" i="2"/>
  <c r="M991" i="2"/>
  <c r="M962" i="2"/>
  <c r="M1114" i="2"/>
  <c r="M922" i="2"/>
  <c r="M975" i="2"/>
  <c r="M501" i="2"/>
  <c r="M938" i="2"/>
  <c r="M465" i="2"/>
  <c r="M804" i="2"/>
  <c r="M444" i="2"/>
  <c r="M499" i="2"/>
  <c r="M946" i="2"/>
  <c r="M955" i="2"/>
  <c r="M1031" i="2"/>
  <c r="M468" i="2"/>
  <c r="M396" i="2"/>
  <c r="M438" i="2"/>
  <c r="M513" i="2"/>
  <c r="M958" i="2"/>
  <c r="M774" i="2"/>
  <c r="M398" i="2"/>
  <c r="M407" i="2"/>
  <c r="M816" i="2"/>
  <c r="M442" i="2"/>
  <c r="M882" i="2"/>
  <c r="M784" i="2"/>
  <c r="M469" i="2"/>
  <c r="M467" i="2"/>
  <c r="M415" i="2"/>
  <c r="M819" i="2"/>
  <c r="M547" i="2"/>
  <c r="M983" i="2"/>
  <c r="M968" i="2"/>
  <c r="M881" i="2"/>
  <c r="M618" i="2"/>
  <c r="M923" i="2"/>
  <c r="M999" i="2"/>
  <c r="M472" i="2"/>
  <c r="M806" i="2"/>
  <c r="M943" i="2"/>
  <c r="M940" i="2"/>
  <c r="M750" i="2"/>
  <c r="M386" i="2"/>
  <c r="M994" i="2"/>
  <c r="M433" i="2"/>
  <c r="M831" i="2"/>
  <c r="M887" i="2"/>
  <c r="M793" i="2"/>
  <c r="M451" i="2"/>
  <c r="M987" i="2"/>
  <c r="M564" i="2"/>
  <c r="M870" i="2"/>
  <c r="M722" i="2"/>
  <c r="M1000" i="2"/>
  <c r="M915" i="2"/>
  <c r="M808" i="2"/>
  <c r="M1097" i="2"/>
  <c r="M399" i="2"/>
  <c r="M705" i="2"/>
  <c r="M408" i="2"/>
  <c r="M672" i="2"/>
  <c r="M951" i="2"/>
  <c r="M736" i="2"/>
  <c r="M869" i="2"/>
  <c r="M448" i="2"/>
  <c r="M389" i="2"/>
  <c r="M875" i="2"/>
  <c r="M421" i="2"/>
  <c r="M889" i="2"/>
  <c r="M477" i="2"/>
  <c r="M890" i="2"/>
  <c r="M797" i="2"/>
  <c r="M844" i="2"/>
  <c r="M867" i="2"/>
  <c r="M876" i="2"/>
  <c r="M843" i="2"/>
  <c r="M879" i="2"/>
  <c r="M418" i="2"/>
  <c r="M891" i="2"/>
  <c r="M829" i="2"/>
  <c r="M904" i="2"/>
  <c r="M453" i="2"/>
  <c r="M429" i="2"/>
  <c r="M473" i="2"/>
  <c r="M880" i="2"/>
  <c r="M877" i="2"/>
  <c r="M893" i="2"/>
  <c r="M865" i="2"/>
  <c r="M836" i="2"/>
  <c r="M508" i="2"/>
  <c r="M842" i="2"/>
  <c r="M395" i="2"/>
  <c r="M500" i="2"/>
  <c r="M425" i="2"/>
  <c r="M1024" i="2"/>
  <c r="M430" i="2"/>
  <c r="M406" i="2"/>
  <c r="M679" i="2"/>
  <c r="M986" i="2"/>
  <c r="M394" i="2"/>
  <c r="M824" i="2"/>
  <c r="M437" i="2"/>
  <c r="M794" i="2"/>
  <c r="M811" i="2"/>
  <c r="M697" i="2"/>
  <c r="M405" i="2"/>
  <c r="M387" i="2"/>
  <c r="M462" i="2"/>
  <c r="M903" i="2"/>
  <c r="M801" i="2"/>
  <c r="M863" i="2"/>
  <c r="M834" i="2"/>
  <c r="M393" i="2"/>
  <c r="M847" i="2"/>
  <c r="M653" i="2"/>
  <c r="M489" i="2"/>
  <c r="M657" i="2"/>
  <c r="M388" i="2"/>
  <c r="M414" i="2"/>
  <c r="M404" i="2"/>
  <c r="M810" i="2"/>
  <c r="M818" i="2"/>
  <c r="M827" i="2"/>
  <c r="M402" i="2"/>
  <c r="M476" i="2"/>
  <c r="M830" i="2"/>
  <c r="M464" i="2"/>
  <c r="M676" i="2"/>
  <c r="M461" i="2"/>
  <c r="M412" i="2"/>
  <c r="M511" i="2"/>
  <c r="M484" i="2"/>
  <c r="M646" i="2"/>
  <c r="M688" i="2"/>
  <c r="M656" i="2"/>
  <c r="M840" i="2"/>
  <c r="M795" i="2"/>
  <c r="M871" i="2"/>
  <c r="M754" i="2"/>
  <c r="M855" i="2"/>
  <c r="M691" i="2"/>
  <c r="M815" i="2"/>
  <c r="M812" i="2"/>
  <c r="M510" i="2"/>
  <c r="M866" i="2"/>
  <c r="M753" i="2"/>
  <c r="M969" i="2"/>
  <c r="M470" i="2"/>
  <c r="M872" i="2"/>
  <c r="M859" i="2"/>
  <c r="M678" i="2"/>
  <c r="M665" i="2"/>
  <c r="M742" i="2"/>
  <c r="M703" i="2"/>
  <c r="M759" i="2"/>
  <c r="M327" i="2"/>
  <c r="M787" i="2"/>
  <c r="M680" i="2"/>
  <c r="M376" i="2"/>
  <c r="M454" i="2"/>
  <c r="M622" i="2"/>
  <c r="M823" i="2"/>
  <c r="M594" i="2"/>
  <c r="M741" i="2"/>
  <c r="M776" i="2"/>
  <c r="M747" i="2"/>
  <c r="M577" i="2"/>
  <c r="M374" i="2"/>
  <c r="M544" i="2"/>
  <c r="M761" i="2"/>
  <c r="M608" i="2"/>
  <c r="M748" i="2"/>
  <c r="M762" i="2"/>
  <c r="M775" i="2"/>
  <c r="M715" i="2"/>
  <c r="M350" i="2"/>
  <c r="M716" i="2"/>
  <c r="M739" i="2"/>
  <c r="M751" i="2"/>
  <c r="M669" i="2"/>
  <c r="M896" i="2"/>
  <c r="M763" i="2"/>
  <c r="M701" i="2"/>
  <c r="M749" i="2"/>
  <c r="M765" i="2"/>
  <c r="M737" i="2"/>
  <c r="M708" i="2"/>
  <c r="M858" i="2"/>
  <c r="M752" i="2"/>
  <c r="M666" i="2"/>
  <c r="M714" i="2"/>
  <c r="M373" i="2"/>
  <c r="M371" i="2"/>
  <c r="M696" i="2"/>
  <c r="M316" i="2"/>
  <c r="M673" i="2"/>
  <c r="M735" i="2"/>
  <c r="M706" i="2"/>
  <c r="M419" i="2"/>
  <c r="M683" i="2"/>
  <c r="M719" i="2"/>
  <c r="M337" i="2"/>
  <c r="M279" i="2"/>
  <c r="M268" i="2"/>
  <c r="M310" i="2"/>
  <c r="M569" i="2"/>
  <c r="M385" i="2"/>
  <c r="M436" i="2"/>
  <c r="M340" i="2"/>
  <c r="M341" i="2"/>
  <c r="M490" i="2"/>
  <c r="M551" i="2"/>
  <c r="M690" i="2"/>
  <c r="M699" i="2"/>
  <c r="M258" i="2"/>
  <c r="M314" i="2"/>
  <c r="M339" i="2"/>
  <c r="M682" i="2"/>
  <c r="M287" i="2"/>
  <c r="M529" i="2"/>
  <c r="M270" i="2"/>
  <c r="M525" i="2"/>
  <c r="M702" i="2"/>
  <c r="M323" i="2"/>
  <c r="M344" i="2"/>
  <c r="M712" i="2"/>
  <c r="M548" i="2"/>
  <c r="M305" i="2"/>
  <c r="M667" i="2"/>
  <c r="M743" i="2"/>
  <c r="M687" i="2"/>
  <c r="M684" i="2"/>
  <c r="M841" i="2"/>
  <c r="M271" i="2"/>
  <c r="M518" i="2"/>
  <c r="M528" i="2"/>
  <c r="M727" i="2"/>
  <c r="M738" i="2"/>
  <c r="M280" i="2"/>
  <c r="M563" i="2"/>
  <c r="M560" i="2"/>
  <c r="M320" i="2"/>
  <c r="M744" i="2"/>
  <c r="M626" i="2"/>
  <c r="M349" i="2"/>
  <c r="M261" i="2"/>
  <c r="M293" i="2"/>
  <c r="M731" i="2"/>
  <c r="M614" i="2"/>
  <c r="M537" i="2"/>
  <c r="M325" i="2"/>
  <c r="M625" i="2"/>
  <c r="M659" i="2"/>
  <c r="M301" i="2"/>
  <c r="M575" i="2"/>
  <c r="M631" i="2"/>
  <c r="M550" i="2"/>
  <c r="M290" i="2"/>
  <c r="M380" i="2"/>
  <c r="M267" i="2"/>
  <c r="M372" i="2"/>
  <c r="M297" i="2"/>
  <c r="M695" i="2"/>
  <c r="M345" i="2"/>
  <c r="M552" i="2"/>
  <c r="M302" i="2"/>
  <c r="M278" i="2"/>
  <c r="M309" i="2"/>
  <c r="M647" i="2"/>
  <c r="M266" i="2"/>
  <c r="M259" i="2"/>
  <c r="M334" i="2"/>
  <c r="M277" i="2"/>
  <c r="M648" i="2"/>
  <c r="M276" i="2"/>
  <c r="M260" i="2"/>
  <c r="M361" i="2"/>
  <c r="M265" i="2"/>
  <c r="M613" i="2"/>
  <c r="M286" i="2"/>
  <c r="M466" i="2"/>
  <c r="M494" i="2"/>
  <c r="M348" i="2"/>
  <c r="M620" i="2"/>
  <c r="M768" i="2"/>
  <c r="M333" i="2"/>
  <c r="M633" i="2"/>
  <c r="M619" i="2"/>
  <c r="M274" i="2"/>
  <c r="M587" i="2"/>
  <c r="M730" i="2"/>
  <c r="M634" i="2"/>
  <c r="M538" i="2"/>
  <c r="M356" i="2"/>
  <c r="M336" i="2"/>
  <c r="M588" i="2"/>
  <c r="M611" i="2"/>
  <c r="M623" i="2"/>
  <c r="M621" i="2"/>
  <c r="M637" i="2"/>
  <c r="M609" i="2"/>
  <c r="M580" i="2"/>
  <c r="M635" i="2"/>
  <c r="M573" i="2"/>
  <c r="M586" i="2"/>
  <c r="M284" i="2"/>
  <c r="M383" i="2"/>
  <c r="M416" i="2"/>
  <c r="M541" i="2"/>
  <c r="M480" i="2"/>
  <c r="M568" i="2"/>
  <c r="M624" i="2"/>
  <c r="M449" i="2"/>
  <c r="M545" i="2"/>
  <c r="M607" i="2"/>
  <c r="M578" i="2"/>
  <c r="M591" i="2"/>
  <c r="M555" i="2"/>
  <c r="M382" i="2"/>
  <c r="M562" i="2"/>
  <c r="M571" i="2"/>
  <c r="M441" i="2"/>
  <c r="M574" i="2"/>
  <c r="M554" i="2"/>
  <c r="M342" i="2"/>
  <c r="M713" i="2"/>
  <c r="M401" i="2"/>
  <c r="M326" i="2"/>
  <c r="M539" i="2"/>
  <c r="M615" i="2"/>
  <c r="M584" i="2"/>
  <c r="M423" i="2"/>
  <c r="M559" i="2"/>
  <c r="M556" i="2"/>
  <c r="M397" i="2"/>
  <c r="M610" i="2"/>
  <c r="M616" i="2"/>
  <c r="M420" i="2"/>
  <c r="M248" i="2"/>
  <c r="M599" i="2"/>
  <c r="M400" i="2"/>
  <c r="M390" i="2"/>
  <c r="M435" i="2"/>
  <c r="M519" i="2"/>
  <c r="M199" i="2"/>
  <c r="M603" i="2"/>
  <c r="M486" i="2"/>
  <c r="M432" i="2"/>
  <c r="M498" i="2"/>
  <c r="M409" i="2"/>
  <c r="M308" i="2"/>
  <c r="M531" i="2"/>
  <c r="M246" i="2"/>
  <c r="M567" i="2"/>
  <c r="M291" i="2"/>
  <c r="M222" i="2"/>
  <c r="M447" i="2"/>
  <c r="M503" i="2"/>
  <c r="M243" i="2"/>
  <c r="M497" i="2"/>
  <c r="M520" i="2"/>
  <c r="M422" i="2"/>
  <c r="M424" i="2"/>
  <c r="M245" i="2"/>
  <c r="M362" i="2"/>
  <c r="M151" i="2"/>
  <c r="M130" i="2"/>
  <c r="M640" i="2"/>
  <c r="M602" i="2"/>
  <c r="M188" i="2"/>
  <c r="M213" i="2"/>
  <c r="M195" i="2"/>
  <c r="M410" i="2"/>
  <c r="M492" i="2"/>
  <c r="M182" i="2"/>
  <c r="M257" i="2"/>
  <c r="M140" i="2"/>
  <c r="M485" i="2"/>
  <c r="M209" i="2"/>
  <c r="M459" i="2"/>
  <c r="M506" i="2"/>
  <c r="M212" i="2"/>
  <c r="M505" i="2"/>
  <c r="M159" i="2"/>
  <c r="M211" i="2"/>
  <c r="M491" i="2"/>
  <c r="M186" i="2"/>
  <c r="M458" i="2"/>
  <c r="M338" i="2"/>
  <c r="M493" i="2"/>
  <c r="M481" i="2"/>
  <c r="M509" i="2"/>
  <c r="M452" i="2"/>
  <c r="M460" i="2"/>
  <c r="M483" i="2"/>
  <c r="M440" i="2"/>
  <c r="M495" i="2"/>
  <c r="M507" i="2"/>
  <c r="M445" i="2"/>
  <c r="M366" i="2"/>
  <c r="M496" i="2"/>
  <c r="M142" i="2"/>
  <c r="M413" i="2"/>
  <c r="M216" i="2"/>
  <c r="M143" i="2"/>
  <c r="M463" i="2"/>
  <c r="M417" i="2"/>
  <c r="M479" i="2"/>
  <c r="M450" i="2"/>
  <c r="M192" i="2"/>
  <c r="M221" i="2"/>
  <c r="M177" i="2"/>
  <c r="M288" i="2"/>
  <c r="M152" i="2"/>
  <c r="M352" i="2"/>
  <c r="M434" i="2"/>
  <c r="M443" i="2"/>
  <c r="M197" i="2"/>
  <c r="M133" i="2"/>
  <c r="M585" i="2"/>
  <c r="M427" i="2"/>
  <c r="M321" i="2"/>
  <c r="M165" i="2"/>
  <c r="M173" i="2"/>
  <c r="M446" i="2"/>
  <c r="M139" i="2"/>
  <c r="M244" i="2"/>
  <c r="M169" i="2"/>
  <c r="M411" i="2"/>
  <c r="M487" i="2"/>
  <c r="M313" i="2"/>
  <c r="M252" i="2"/>
  <c r="M181" i="2"/>
  <c r="M456" i="2"/>
  <c r="M426" i="2"/>
  <c r="M148" i="2"/>
  <c r="M162" i="2"/>
  <c r="M174" i="2"/>
  <c r="M150" i="2"/>
  <c r="M131" i="2"/>
  <c r="M206" i="2"/>
  <c r="M138" i="2"/>
  <c r="M132" i="2"/>
  <c r="M431" i="2"/>
  <c r="M428" i="2"/>
  <c r="M217" i="2"/>
  <c r="M391" i="2"/>
  <c r="M220" i="2"/>
  <c r="M149" i="2"/>
  <c r="M205" i="2"/>
  <c r="M233" i="2"/>
  <c r="M488" i="2"/>
  <c r="M273" i="2"/>
  <c r="M482" i="2"/>
  <c r="M158" i="2"/>
  <c r="M228" i="2"/>
  <c r="M471" i="2"/>
  <c r="M137" i="2"/>
  <c r="M146" i="2"/>
  <c r="M272" i="2"/>
  <c r="M208" i="2"/>
  <c r="M269" i="2"/>
  <c r="M307" i="2"/>
  <c r="M475" i="2"/>
  <c r="M295" i="2"/>
  <c r="M358" i="2"/>
  <c r="M292" i="2"/>
  <c r="M262" i="2"/>
  <c r="M156" i="2"/>
  <c r="M255" i="2"/>
  <c r="M403" i="2"/>
  <c r="M281" i="2"/>
  <c r="M439" i="2"/>
  <c r="M304" i="2"/>
  <c r="M392" i="2"/>
  <c r="M370" i="2"/>
  <c r="M319" i="2"/>
  <c r="M375" i="2"/>
  <c r="M254" i="2"/>
  <c r="M369" i="2"/>
  <c r="M296" i="2"/>
  <c r="M474" i="2"/>
  <c r="M512" i="2"/>
  <c r="M282" i="2"/>
  <c r="M294" i="2"/>
  <c r="M364" i="2"/>
  <c r="M198" i="2"/>
  <c r="M214" i="2"/>
  <c r="M331" i="2"/>
  <c r="M357" i="2"/>
  <c r="M378" i="2"/>
  <c r="M377" i="2"/>
  <c r="M330" i="2"/>
  <c r="M312" i="2"/>
  <c r="M365" i="2"/>
  <c r="M353" i="2"/>
  <c r="M381" i="2"/>
  <c r="M324" i="2"/>
  <c r="M180" i="2"/>
  <c r="M363" i="2"/>
  <c r="M332" i="2"/>
  <c r="M355" i="2"/>
  <c r="M367" i="2"/>
  <c r="M379" i="2"/>
  <c r="M317" i="2"/>
  <c r="M457" i="2"/>
  <c r="M368" i="2"/>
  <c r="M335" i="2"/>
  <c r="M210" i="2"/>
  <c r="M289" i="2"/>
  <c r="M351" i="2"/>
  <c r="M322" i="2"/>
  <c r="M285" i="2"/>
  <c r="M163" i="2"/>
  <c r="M306" i="2"/>
  <c r="M315" i="2"/>
  <c r="M263" i="2"/>
  <c r="M120" i="2"/>
  <c r="M238" i="2"/>
  <c r="M318" i="2"/>
  <c r="M283" i="2"/>
  <c r="M359" i="2"/>
  <c r="M299" i="2"/>
  <c r="M328" i="2"/>
  <c r="M115" i="2"/>
  <c r="M160" i="2"/>
  <c r="M224" i="2"/>
  <c r="M303" i="2"/>
  <c r="M300" i="2"/>
  <c r="M118" i="2"/>
  <c r="M2" i="2"/>
  <c r="M234" i="2"/>
  <c r="M94" i="2"/>
  <c r="M298" i="2"/>
  <c r="M71" i="2"/>
  <c r="M67" i="2"/>
  <c r="M360" i="2"/>
  <c r="M185" i="2"/>
  <c r="M23" i="2"/>
  <c r="M193" i="2"/>
  <c r="M354" i="2"/>
  <c r="M117" i="2"/>
  <c r="M85" i="2"/>
  <c r="M145" i="2"/>
  <c r="M343" i="2"/>
  <c r="M60" i="2"/>
  <c r="M347" i="2"/>
  <c r="M230" i="2"/>
  <c r="M54" i="2"/>
  <c r="M129" i="2"/>
  <c r="M31" i="2"/>
  <c r="M12" i="2"/>
  <c r="M179" i="2"/>
  <c r="M144" i="2"/>
  <c r="M83" i="2"/>
  <c r="M264" i="2"/>
  <c r="M311" i="2"/>
  <c r="M58" i="2"/>
  <c r="M275" i="2"/>
  <c r="M134" i="2"/>
  <c r="M81" i="2"/>
  <c r="M153" i="2"/>
  <c r="M93" i="2"/>
  <c r="M84" i="2"/>
  <c r="M164" i="2"/>
  <c r="M64" i="2"/>
  <c r="M141" i="2"/>
  <c r="M15" i="2"/>
  <c r="M69" i="2"/>
  <c r="M167" i="2"/>
  <c r="M176" i="2"/>
  <c r="M346" i="2"/>
  <c r="M24" i="2"/>
  <c r="M154" i="2"/>
  <c r="M88" i="2"/>
  <c r="M384" i="2"/>
  <c r="M45" i="2"/>
  <c r="M20" i="2"/>
  <c r="M242" i="2"/>
  <c r="M191" i="2"/>
  <c r="M247" i="2"/>
  <c r="M5" i="2"/>
  <c r="M11" i="2"/>
  <c r="M116" i="2"/>
  <c r="M41" i="2"/>
  <c r="M49" i="2"/>
  <c r="M37" i="2"/>
  <c r="M14" i="2"/>
  <c r="M53" i="2"/>
  <c r="M4" i="2"/>
  <c r="M92" i="2"/>
  <c r="M168" i="2"/>
  <c r="M124" i="2"/>
  <c r="M77" i="2"/>
  <c r="M3" i="2"/>
  <c r="M78" i="2"/>
  <c r="M241" i="2"/>
  <c r="M10" i="2"/>
  <c r="M22" i="2"/>
  <c r="M46" i="2"/>
  <c r="M166" i="2"/>
  <c r="M236" i="2"/>
  <c r="M100" i="2"/>
  <c r="M34" i="2"/>
  <c r="M105" i="2"/>
  <c r="M21" i="2"/>
  <c r="M89" i="2"/>
  <c r="M30" i="2"/>
  <c r="M203" i="2"/>
  <c r="M329" i="2"/>
  <c r="M184" i="2"/>
  <c r="M202" i="2"/>
  <c r="M250" i="2"/>
  <c r="M229" i="2"/>
  <c r="M135" i="2"/>
  <c r="M237" i="2"/>
  <c r="M225" i="2"/>
  <c r="M253" i="2"/>
  <c r="M196" i="2"/>
  <c r="M18" i="2"/>
  <c r="M249" i="2"/>
  <c r="M80" i="2"/>
  <c r="M235" i="2"/>
  <c r="M9" i="2"/>
  <c r="M204" i="2"/>
  <c r="M227" i="2"/>
  <c r="M239" i="2"/>
  <c r="M251" i="2"/>
  <c r="M189" i="2"/>
  <c r="M28" i="2"/>
  <c r="M127" i="2"/>
  <c r="M207" i="2"/>
  <c r="M240" i="2"/>
  <c r="M161" i="2"/>
  <c r="M223" i="2"/>
  <c r="M194" i="2"/>
  <c r="M178" i="2"/>
  <c r="M187" i="2"/>
  <c r="M155" i="2"/>
  <c r="M231" i="2"/>
  <c r="M157" i="2"/>
  <c r="M190" i="2"/>
  <c r="M126" i="2"/>
  <c r="M200" i="2"/>
  <c r="M82" i="2"/>
  <c r="M175" i="2"/>
  <c r="M172" i="2"/>
  <c r="M171" i="2"/>
  <c r="M232" i="2"/>
  <c r="M52" i="2"/>
  <c r="M226" i="2"/>
  <c r="M70" i="2"/>
  <c r="M170" i="2"/>
  <c r="M110" i="2"/>
  <c r="M32" i="2"/>
  <c r="M96" i="2"/>
  <c r="M57" i="2"/>
  <c r="M86" i="2"/>
  <c r="M219" i="2"/>
  <c r="M215" i="2"/>
  <c r="M102" i="2"/>
  <c r="M136" i="2"/>
  <c r="M35" i="2"/>
  <c r="M65" i="2"/>
  <c r="M183" i="2"/>
  <c r="M51" i="2"/>
  <c r="M17" i="2"/>
  <c r="M16" i="2"/>
  <c r="M147" i="2"/>
  <c r="M25" i="2"/>
  <c r="M218" i="2"/>
  <c r="M26" i="2"/>
  <c r="M6" i="2"/>
  <c r="M256" i="2"/>
  <c r="M36" i="2"/>
  <c r="M106" i="2"/>
  <c r="M48" i="2"/>
  <c r="M63" i="2"/>
  <c r="M119" i="2"/>
  <c r="M13" i="2"/>
  <c r="M114" i="2"/>
  <c r="M7" i="2"/>
  <c r="M40" i="2"/>
  <c r="M201" i="2"/>
  <c r="M108" i="2"/>
  <c r="M39" i="2"/>
  <c r="M113" i="2"/>
  <c r="M38" i="2"/>
  <c r="M75" i="2"/>
  <c r="M56" i="2"/>
  <c r="M74" i="2"/>
  <c r="M122" i="2"/>
  <c r="M109" i="2"/>
  <c r="M97" i="2"/>
  <c r="M125" i="2"/>
  <c r="M68" i="2"/>
  <c r="M101" i="2"/>
  <c r="M121" i="2"/>
  <c r="M76" i="2"/>
  <c r="M99" i="2"/>
  <c r="M107" i="2"/>
  <c r="M79" i="2"/>
  <c r="M111" i="2"/>
  <c r="M50" i="2"/>
  <c r="M59" i="2"/>
  <c r="M27" i="2"/>
  <c r="M103" i="2"/>
  <c r="M123" i="2"/>
  <c r="M61" i="2"/>
  <c r="M33" i="2"/>
  <c r="M95" i="2"/>
  <c r="M66" i="2"/>
  <c r="M112" i="2"/>
  <c r="M72" i="2"/>
  <c r="M62" i="2"/>
  <c r="M47" i="2"/>
  <c r="M44" i="2"/>
  <c r="M29" i="2"/>
  <c r="M104" i="2"/>
  <c r="M98" i="2"/>
  <c r="M43" i="2"/>
  <c r="M42" i="2"/>
  <c r="M8" i="2"/>
  <c r="M91" i="2"/>
  <c r="M87" i="2"/>
  <c r="M55" i="2"/>
  <c r="M90" i="2"/>
  <c r="M19" i="2"/>
  <c r="M128" i="2"/>
  <c r="M73" i="2"/>
  <c r="M2247" i="2"/>
  <c r="K2257" i="2"/>
  <c r="K2222" i="2"/>
  <c r="K2194" i="2"/>
  <c r="K2236" i="2"/>
  <c r="K2305" i="2"/>
  <c r="K2062" i="2"/>
  <c r="K2208" i="2"/>
  <c r="K2225" i="2"/>
  <c r="K2247" i="2"/>
  <c r="K2264" i="2"/>
  <c r="K2199" i="2"/>
  <c r="K2129" i="2"/>
  <c r="K2066" i="2"/>
  <c r="K2094" i="2"/>
  <c r="K2210" i="2"/>
  <c r="K2300" i="2"/>
  <c r="K2260" i="2"/>
  <c r="K2108" i="2"/>
  <c r="K2177" i="2"/>
  <c r="K2188" i="2"/>
  <c r="K2291" i="2"/>
  <c r="K2261" i="2"/>
  <c r="K2265" i="2"/>
  <c r="K2233" i="2"/>
  <c r="K2215" i="2"/>
  <c r="K2262" i="2"/>
  <c r="K2227" i="2"/>
  <c r="K1934" i="2"/>
  <c r="K2234" i="2"/>
  <c r="K2080" i="2"/>
  <c r="K2286" i="2"/>
  <c r="K2270" i="2"/>
  <c r="K2097" i="2"/>
  <c r="K2119" i="2"/>
  <c r="K2197" i="2"/>
  <c r="K2191" i="2"/>
  <c r="K2186" i="2"/>
  <c r="K2181" i="2"/>
  <c r="K2136" i="2"/>
  <c r="K2198" i="2"/>
  <c r="K2071" i="2"/>
  <c r="K2213" i="2"/>
  <c r="K2212" i="2"/>
  <c r="K2200" i="2"/>
  <c r="K2230" i="2"/>
  <c r="K2082" i="2"/>
  <c r="K1938" i="2"/>
  <c r="K2001" i="2"/>
  <c r="K2172" i="2"/>
  <c r="K2193" i="2"/>
  <c r="K1966" i="2"/>
  <c r="K2132" i="2"/>
  <c r="K2240" i="2"/>
  <c r="K2185" i="2"/>
  <c r="K2246" i="2"/>
  <c r="K1980" i="2"/>
  <c r="K2296" i="2"/>
  <c r="K2060" i="2"/>
  <c r="K2221" i="2"/>
  <c r="K2206" i="2"/>
  <c r="K2049" i="2"/>
  <c r="K2163" i="2"/>
  <c r="K2187" i="2"/>
  <c r="K2292" i="2"/>
  <c r="K2179" i="2"/>
  <c r="K2133" i="2"/>
  <c r="K2245" i="2"/>
  <c r="K2137" i="2"/>
  <c r="K2293" i="2"/>
  <c r="K2256" i="2"/>
  <c r="K2105" i="2"/>
  <c r="K2217" i="2"/>
  <c r="K2243" i="2"/>
  <c r="K2134" i="2"/>
  <c r="K2272" i="2"/>
  <c r="K2099" i="2"/>
  <c r="K2087" i="2"/>
  <c r="K2106" i="2"/>
  <c r="K2276" i="2"/>
  <c r="K2158" i="2"/>
  <c r="K2254" i="2"/>
  <c r="K2189" i="2"/>
  <c r="K1952" i="2"/>
  <c r="K2142" i="2"/>
  <c r="K1806" i="2"/>
  <c r="K2063" i="2"/>
  <c r="K2069" i="2"/>
  <c r="K2229" i="2"/>
  <c r="K1969" i="2"/>
  <c r="K1991" i="2"/>
  <c r="K2258" i="2"/>
  <c r="K2239" i="2"/>
  <c r="K2058" i="2"/>
  <c r="K2299" i="2"/>
  <c r="K2053" i="2"/>
  <c r="K2259" i="2"/>
  <c r="K2268" i="2"/>
  <c r="K2226" i="2"/>
  <c r="K2235" i="2"/>
  <c r="K2070" i="2"/>
  <c r="K2008" i="2"/>
  <c r="K2302" i="2"/>
  <c r="K2085" i="2"/>
  <c r="K2196" i="2"/>
  <c r="K2282" i="2"/>
  <c r="K2072" i="2"/>
  <c r="K1943" i="2"/>
  <c r="K2084" i="2"/>
  <c r="K2284" i="2"/>
  <c r="K2294" i="2"/>
  <c r="K2102" i="2"/>
  <c r="K2277" i="2"/>
  <c r="K2289" i="2"/>
  <c r="K2290" i="2"/>
  <c r="K2232" i="2"/>
  <c r="K2218" i="2"/>
  <c r="K1954" i="2"/>
  <c r="K2182" i="2"/>
  <c r="K2065" i="2"/>
  <c r="K2112" i="2"/>
  <c r="K2044" i="2"/>
  <c r="K2207" i="2"/>
  <c r="K2180" i="2"/>
  <c r="K2303" i="2"/>
  <c r="K1810" i="2"/>
  <c r="K2057" i="2"/>
  <c r="K2224" i="2"/>
  <c r="K2168" i="2"/>
  <c r="K2004" i="2"/>
  <c r="K2118" i="2"/>
  <c r="K2093" i="2"/>
  <c r="K1873" i="2"/>
  <c r="K2078" i="2"/>
  <c r="K2059" i="2"/>
  <c r="K2164" i="2"/>
  <c r="K1838" i="2"/>
  <c r="K2178" i="2"/>
  <c r="K1932" i="2"/>
  <c r="K2205" i="2"/>
  <c r="K2280" i="2"/>
  <c r="K1852" i="2"/>
  <c r="K2051" i="2"/>
  <c r="K2117" i="2"/>
  <c r="K2035" i="2"/>
  <c r="K2165" i="2"/>
  <c r="K1921" i="2"/>
  <c r="K2005" i="2"/>
  <c r="K2009" i="2"/>
  <c r="K2192" i="2"/>
  <c r="K2204" i="2"/>
  <c r="K2089" i="2"/>
  <c r="K2269" i="2"/>
  <c r="K2128" i="2"/>
  <c r="K2115" i="2"/>
  <c r="K1977" i="2"/>
  <c r="K2288" i="2"/>
  <c r="K2195" i="2"/>
  <c r="K2211" i="2"/>
  <c r="K2252" i="2"/>
  <c r="K2144" i="2"/>
  <c r="K2275" i="2"/>
  <c r="K2148" i="2"/>
  <c r="K1971" i="2"/>
  <c r="K2281" i="2"/>
  <c r="K2248" i="2"/>
  <c r="K1978" i="2"/>
  <c r="K2006" i="2"/>
  <c r="K2126" i="2"/>
  <c r="K2216" i="2"/>
  <c r="K1959" i="2"/>
  <c r="K2030" i="2"/>
  <c r="K2061" i="2"/>
  <c r="K2014" i="2"/>
  <c r="K2101" i="2"/>
  <c r="K2111" i="2"/>
  <c r="K2130" i="2"/>
  <c r="K2285" i="2"/>
  <c r="K1935" i="2"/>
  <c r="K1824" i="2"/>
  <c r="K1941" i="2"/>
  <c r="K2131" i="2"/>
  <c r="K1930" i="2"/>
  <c r="K1678" i="2"/>
  <c r="K2140" i="2"/>
  <c r="K2171" i="2"/>
  <c r="K1863" i="2"/>
  <c r="K1841" i="2"/>
  <c r="K1925" i="2"/>
  <c r="K2184" i="2"/>
  <c r="K2098" i="2"/>
  <c r="K2107" i="2"/>
  <c r="K2174" i="2"/>
  <c r="K1942" i="2"/>
  <c r="K2068" i="2"/>
  <c r="K2209" i="2"/>
  <c r="K2271" i="2"/>
  <c r="K2154" i="2"/>
  <c r="K2267" i="2"/>
  <c r="K2166" i="2"/>
  <c r="K1957" i="2"/>
  <c r="K1944" i="2"/>
  <c r="K2156" i="2"/>
  <c r="K1880" i="2"/>
  <c r="K2287" i="2"/>
  <c r="K2238" i="2"/>
  <c r="K2301" i="2"/>
  <c r="K2283" i="2"/>
  <c r="K2274" i="2"/>
  <c r="K1956" i="2"/>
  <c r="K2253" i="2"/>
  <c r="K1815" i="2"/>
  <c r="K1974" i="2"/>
  <c r="K2242" i="2"/>
  <c r="K2161" i="2"/>
  <c r="K2149" i="2"/>
  <c r="K2162" i="2"/>
  <c r="K2263" i="2"/>
  <c r="K2104" i="2"/>
  <c r="K2251" i="2"/>
  <c r="K2054" i="2"/>
  <c r="K2052" i="2"/>
  <c r="K2079" i="2"/>
  <c r="K2090" i="2"/>
  <c r="K2202" i="2"/>
  <c r="K1984" i="2"/>
  <c r="K2175" i="2"/>
  <c r="K2050" i="2"/>
  <c r="K2214" i="2"/>
  <c r="K1826" i="2"/>
  <c r="K2096" i="2"/>
  <c r="K2040" i="2"/>
  <c r="K1937" i="2"/>
  <c r="K2237" i="2"/>
  <c r="K2249" i="2"/>
  <c r="K1929" i="2"/>
  <c r="K1965" i="2"/>
  <c r="K1916" i="2"/>
  <c r="K2250" i="2"/>
  <c r="K1990" i="2"/>
  <c r="K1931" i="2"/>
  <c r="K2036" i="2"/>
  <c r="K1950" i="2"/>
  <c r="K1876" i="2"/>
  <c r="K2152" i="2"/>
  <c r="K1923" i="2"/>
  <c r="K2278" i="2"/>
  <c r="K1989" i="2"/>
  <c r="K2077" i="2"/>
  <c r="K1682" i="2"/>
  <c r="K2219" i="2"/>
  <c r="K2141" i="2"/>
  <c r="K2037" i="2"/>
  <c r="K2064" i="2"/>
  <c r="K2223" i="2"/>
  <c r="K2220" i="2"/>
  <c r="K1804" i="2"/>
  <c r="K2273" i="2"/>
  <c r="K2076" i="2"/>
  <c r="K1907" i="2"/>
  <c r="K2203" i="2"/>
  <c r="K1724" i="2"/>
  <c r="K1745" i="2"/>
  <c r="K1961" i="2"/>
  <c r="K1710" i="2"/>
  <c r="K1881" i="2"/>
  <c r="K2000" i="2"/>
  <c r="K1877" i="2"/>
  <c r="K1987" i="2"/>
  <c r="K2153" i="2"/>
  <c r="K2160" i="2"/>
  <c r="K2124" i="2"/>
  <c r="K1793" i="2"/>
  <c r="K2020" i="2"/>
  <c r="K2083" i="2"/>
  <c r="K2147" i="2"/>
  <c r="K2067" i="2"/>
  <c r="K2279" i="2"/>
  <c r="K1849" i="2"/>
  <c r="K2016" i="2"/>
  <c r="K2120" i="2"/>
  <c r="K2201" i="2"/>
  <c r="K2088" i="2"/>
  <c r="K1850" i="2"/>
  <c r="K1843" i="2"/>
  <c r="K1998" i="2"/>
  <c r="K1878" i="2"/>
  <c r="K1933" i="2"/>
  <c r="K1973" i="2"/>
  <c r="K1983" i="2"/>
  <c r="K1902" i="2"/>
  <c r="K2157" i="2"/>
  <c r="K2002" i="2"/>
  <c r="K2297" i="2"/>
  <c r="K1886" i="2"/>
  <c r="K2003" i="2"/>
  <c r="K1831" i="2"/>
  <c r="K2295" i="2"/>
  <c r="K1807" i="2"/>
  <c r="K2012" i="2"/>
  <c r="K1813" i="2"/>
  <c r="K2298" i="2"/>
  <c r="K1696" i="2"/>
  <c r="K2043" i="2"/>
  <c r="K1802" i="2"/>
  <c r="K2056" i="2"/>
  <c r="K2038" i="2"/>
  <c r="K1797" i="2"/>
  <c r="K1940" i="2"/>
  <c r="K2081" i="2"/>
  <c r="K2143" i="2"/>
  <c r="K2046" i="2"/>
  <c r="K2125" i="2"/>
  <c r="K1970" i="2"/>
  <c r="K1979" i="2"/>
  <c r="K2026" i="2"/>
  <c r="K1814" i="2"/>
  <c r="K2110" i="2"/>
  <c r="K1735" i="2"/>
  <c r="K2139" i="2"/>
  <c r="K1713" i="2"/>
  <c r="K1550" i="2"/>
  <c r="K2159" i="2"/>
  <c r="K1829" i="2"/>
  <c r="K2173" i="2"/>
  <c r="K2028" i="2"/>
  <c r="K2155" i="2"/>
  <c r="K2146" i="2"/>
  <c r="K1816" i="2"/>
  <c r="K1846" i="2"/>
  <c r="K2114" i="2"/>
  <c r="K1828" i="2"/>
  <c r="K2034" i="2"/>
  <c r="K2135" i="2"/>
  <c r="K2231" i="2"/>
  <c r="K1752" i="2"/>
  <c r="K1687" i="2"/>
  <c r="K2033" i="2"/>
  <c r="K2123" i="2"/>
  <c r="K2021" i="2"/>
  <c r="K1924" i="2"/>
  <c r="K1951" i="2"/>
  <c r="K1976" i="2"/>
  <c r="K1926" i="2"/>
  <c r="K1922" i="2"/>
  <c r="K2074" i="2"/>
  <c r="K2086" i="2"/>
  <c r="K1962" i="2"/>
  <c r="K2047" i="2"/>
  <c r="K2109" i="2"/>
  <c r="K2122" i="2"/>
  <c r="K1856" i="2"/>
  <c r="K2121" i="2"/>
  <c r="K1968" i="2"/>
  <c r="K2150" i="2"/>
  <c r="K1912" i="2"/>
  <c r="K1837" i="2"/>
  <c r="K2013" i="2"/>
  <c r="K1801" i="2"/>
  <c r="K1803" i="2"/>
  <c r="K1908" i="2"/>
  <c r="K1698" i="2"/>
  <c r="K2095" i="2"/>
  <c r="K2092" i="2"/>
  <c r="K1809" i="2"/>
  <c r="K1936" i="2"/>
  <c r="K1795" i="2"/>
  <c r="K2145" i="2"/>
  <c r="K2024" i="2"/>
  <c r="K2091" i="2"/>
  <c r="K1862" i="2"/>
  <c r="K1861" i="2"/>
  <c r="K1788" i="2"/>
  <c r="K1909" i="2"/>
  <c r="K1822" i="2"/>
  <c r="K1948" i="2"/>
  <c r="K1949" i="2"/>
  <c r="K2075" i="2"/>
  <c r="K1748" i="2"/>
  <c r="K2025" i="2"/>
  <c r="K1833" i="2"/>
  <c r="K1676" i="2"/>
  <c r="K1554" i="2"/>
  <c r="K1779" i="2"/>
  <c r="K1872" i="2"/>
  <c r="K1996" i="2"/>
  <c r="K1859" i="2"/>
  <c r="K2032" i="2"/>
  <c r="K2073" i="2"/>
  <c r="K2228" i="2"/>
  <c r="K2244" i="2"/>
  <c r="K1753" i="2"/>
  <c r="K1892" i="2"/>
  <c r="K2151" i="2"/>
  <c r="K2019" i="2"/>
  <c r="K1749" i="2"/>
  <c r="K1955" i="2"/>
  <c r="K1596" i="2"/>
  <c r="K1960" i="2"/>
  <c r="K1939" i="2"/>
  <c r="K1617" i="2"/>
  <c r="K1992" i="2"/>
  <c r="K1582" i="2"/>
  <c r="K1888" i="2"/>
  <c r="K1870" i="2"/>
  <c r="K1721" i="2"/>
  <c r="K1722" i="2"/>
  <c r="K1715" i="2"/>
  <c r="K2169" i="2"/>
  <c r="K1855" i="2"/>
  <c r="K2029" i="2"/>
  <c r="K1665" i="2"/>
  <c r="K1845" i="2"/>
  <c r="K2167" i="2"/>
  <c r="K1874" i="2"/>
  <c r="K1805" i="2"/>
  <c r="K2170" i="2"/>
  <c r="K1875" i="2"/>
  <c r="K1750" i="2"/>
  <c r="K1774" i="2"/>
  <c r="K1884" i="2"/>
  <c r="K1758" i="2"/>
  <c r="K1997" i="2"/>
  <c r="K1679" i="2"/>
  <c r="K1910" i="2"/>
  <c r="K1915" i="2"/>
  <c r="K1685" i="2"/>
  <c r="K1812" i="2"/>
  <c r="K1953" i="2"/>
  <c r="K2015" i="2"/>
  <c r="K1928" i="2"/>
  <c r="K1674" i="2"/>
  <c r="K1703" i="2"/>
  <c r="K1982" i="2"/>
  <c r="K1918" i="2"/>
  <c r="K1898" i="2"/>
  <c r="K1669" i="2"/>
  <c r="K1568" i="2"/>
  <c r="K2255" i="2"/>
  <c r="K1842" i="2"/>
  <c r="K1851" i="2"/>
  <c r="K2011" i="2"/>
  <c r="K2045" i="2"/>
  <c r="K2031" i="2"/>
  <c r="K1686" i="2"/>
  <c r="K1900" i="2"/>
  <c r="K2027" i="2"/>
  <c r="K2018" i="2"/>
  <c r="K1701" i="2"/>
  <c r="K1986" i="2"/>
  <c r="K1718" i="2"/>
  <c r="K2103" i="2"/>
  <c r="K1906" i="2"/>
  <c r="K1688" i="2"/>
  <c r="K2007" i="2"/>
  <c r="K1995" i="2"/>
  <c r="K1607" i="2"/>
  <c r="K1794" i="2"/>
  <c r="K1796" i="2"/>
  <c r="K1905" i="2"/>
  <c r="K1585" i="2"/>
  <c r="K1958" i="2"/>
  <c r="K1823" i="2"/>
  <c r="K1700" i="2"/>
  <c r="K1798" i="2"/>
  <c r="K1422" i="2"/>
  <c r="K1946" i="2"/>
  <c r="K1848" i="2"/>
  <c r="K1559" i="2"/>
  <c r="K1893" i="2"/>
  <c r="K1981" i="2"/>
  <c r="K2022" i="2"/>
  <c r="K1994" i="2"/>
  <c r="K1624" i="2"/>
  <c r="K2266" i="2"/>
  <c r="K1919" i="2"/>
  <c r="K1993" i="2"/>
  <c r="K1834" i="2"/>
  <c r="K1885" i="2"/>
  <c r="K1728" i="2"/>
  <c r="K1840" i="2"/>
  <c r="K2304" i="2"/>
  <c r="K1967" i="2"/>
  <c r="K1964" i="2"/>
  <c r="K2017" i="2"/>
  <c r="K1709" i="2"/>
  <c r="K1808" i="2"/>
  <c r="K1784" i="2"/>
  <c r="K1675" i="2"/>
  <c r="K1780" i="2"/>
  <c r="K1963" i="2"/>
  <c r="K1947" i="2"/>
  <c r="K1820" i="2"/>
  <c r="K1673" i="2"/>
  <c r="K1667" i="2"/>
  <c r="K1781" i="2"/>
  <c r="K1896" i="2"/>
  <c r="K1733" i="2"/>
  <c r="K1897" i="2"/>
  <c r="K2100" i="2"/>
  <c r="K1570" i="2"/>
  <c r="K1734" i="2"/>
  <c r="K1694" i="2"/>
  <c r="K1821" i="2"/>
  <c r="K1681" i="2"/>
  <c r="K1945" i="2"/>
  <c r="K2116" i="2"/>
  <c r="K1660" i="2"/>
  <c r="K1705" i="2"/>
  <c r="K1868" i="2"/>
  <c r="K2023" i="2"/>
  <c r="K1904" i="2"/>
  <c r="K1764" i="2"/>
  <c r="K1620" i="2"/>
  <c r="K1731" i="2"/>
  <c r="K1744" i="2"/>
  <c r="K1891" i="2"/>
  <c r="K1548" i="2"/>
  <c r="K1651" i="2"/>
  <c r="K1832" i="2"/>
  <c r="K1827" i="2"/>
  <c r="K1625" i="2"/>
  <c r="K1426" i="2"/>
  <c r="K2039" i="2"/>
  <c r="K2041" i="2"/>
  <c r="K1621" i="2"/>
  <c r="K1864" i="2"/>
  <c r="K1742" i="2"/>
  <c r="K2042" i="2"/>
  <c r="K1811" i="2"/>
  <c r="K1901" i="2"/>
  <c r="K1760" i="2"/>
  <c r="K1727" i="2"/>
  <c r="K1468" i="2"/>
  <c r="K1717" i="2"/>
  <c r="K1594" i="2"/>
  <c r="K1746" i="2"/>
  <c r="K1747" i="2"/>
  <c r="K1587" i="2"/>
  <c r="K1869" i="2"/>
  <c r="K1593" i="2"/>
  <c r="K1756" i="2"/>
  <c r="K1677" i="2"/>
  <c r="K1489" i="2"/>
  <c r="K1454" i="2"/>
  <c r="K1782" i="2"/>
  <c r="K1646" i="2"/>
  <c r="K1537" i="2"/>
  <c r="K1622" i="2"/>
  <c r="K1684" i="2"/>
  <c r="K1854" i="2"/>
  <c r="K2127" i="2"/>
  <c r="K1825" i="2"/>
  <c r="K1887" i="2"/>
  <c r="K1630" i="2"/>
  <c r="K1551" i="2"/>
  <c r="K1787" i="2"/>
  <c r="K1800" i="2"/>
  <c r="K1557" i="2"/>
  <c r="K1790" i="2"/>
  <c r="K1770" i="2"/>
  <c r="K1546" i="2"/>
  <c r="K1917" i="2"/>
  <c r="K1903" i="2"/>
  <c r="K1975" i="2"/>
  <c r="K1883" i="2"/>
  <c r="K1541" i="2"/>
  <c r="K1714" i="2"/>
  <c r="K1723" i="2"/>
  <c r="K1899" i="2"/>
  <c r="K1858" i="2"/>
  <c r="K1772" i="2"/>
  <c r="K1890" i="2"/>
  <c r="K1558" i="2"/>
  <c r="K1590" i="2"/>
  <c r="K1575" i="2"/>
  <c r="K1778" i="2"/>
  <c r="K1666" i="2"/>
  <c r="K1867" i="2"/>
  <c r="K1879" i="2"/>
  <c r="K1573" i="2"/>
  <c r="K1440" i="2"/>
  <c r="K1830" i="2"/>
  <c r="K1668" i="2"/>
  <c r="K2138" i="2"/>
  <c r="K1695" i="2"/>
  <c r="K1560" i="2"/>
  <c r="K1894" i="2"/>
  <c r="K1818" i="2"/>
  <c r="K1777" i="2"/>
  <c r="K1670" i="2"/>
  <c r="K1853" i="2"/>
  <c r="K1866" i="2"/>
  <c r="K2176" i="2"/>
  <c r="K1720" i="2"/>
  <c r="K1757" i="2"/>
  <c r="K1572" i="2"/>
  <c r="K1479" i="2"/>
  <c r="K1865" i="2"/>
  <c r="K1765" i="2"/>
  <c r="K1791" i="2"/>
  <c r="K1972" i="2"/>
  <c r="K1839" i="2"/>
  <c r="K1836" i="2"/>
  <c r="K1889" i="2"/>
  <c r="K1431" i="2"/>
  <c r="K1457" i="2"/>
  <c r="K1706" i="2"/>
  <c r="K1680" i="2"/>
  <c r="K1712" i="2"/>
  <c r="K1819" i="2"/>
  <c r="K1600" i="2"/>
  <c r="K1769" i="2"/>
  <c r="K1692" i="2"/>
  <c r="K1835" i="2"/>
  <c r="K1817" i="2"/>
  <c r="K1294" i="2"/>
  <c r="K1496" i="2"/>
  <c r="K1581" i="2"/>
  <c r="K1656" i="2"/>
  <c r="K1988" i="2"/>
  <c r="K1547" i="2"/>
  <c r="K1652" i="2"/>
  <c r="K1653" i="2"/>
  <c r="K1539" i="2"/>
  <c r="K1605" i="2"/>
  <c r="K1768" i="2"/>
  <c r="K1545" i="2"/>
  <c r="K1895" i="2"/>
  <c r="K1693" i="2"/>
  <c r="K1566" i="2"/>
  <c r="K1740" i="2"/>
  <c r="K1606" i="2"/>
  <c r="K1577" i="2"/>
  <c r="K1442" i="2"/>
  <c r="K1636" i="2"/>
  <c r="K1776" i="2"/>
  <c r="K1553" i="2"/>
  <c r="K1532" i="2"/>
  <c r="K1763" i="2"/>
  <c r="K1911" i="2"/>
  <c r="K1603" i="2"/>
  <c r="K1704" i="2"/>
  <c r="K1616" i="2"/>
  <c r="K1913" i="2"/>
  <c r="K1914" i="2"/>
  <c r="K2183" i="2"/>
  <c r="K1699" i="2"/>
  <c r="K1492" i="2"/>
  <c r="K1420" i="2"/>
  <c r="K1523" i="2"/>
  <c r="K1497" i="2"/>
  <c r="K1773" i="2"/>
  <c r="K1741" i="2"/>
  <c r="K1614" i="2"/>
  <c r="K1736" i="2"/>
  <c r="K1599" i="2"/>
  <c r="K1683" i="2"/>
  <c r="K1589" i="2"/>
  <c r="K1632" i="2"/>
  <c r="K1493" i="2"/>
  <c r="K1619" i="2"/>
  <c r="K1618" i="2"/>
  <c r="K1628" i="2"/>
  <c r="K1654" i="2"/>
  <c r="K1298" i="2"/>
  <c r="K1466" i="2"/>
  <c r="K1999" i="2"/>
  <c r="K1459" i="2"/>
  <c r="K1340" i="2"/>
  <c r="K1549" i="2"/>
  <c r="K1726" i="2"/>
  <c r="K1465" i="2"/>
  <c r="K1556" i="2"/>
  <c r="K1697" i="2"/>
  <c r="K1759" i="2"/>
  <c r="K1518" i="2"/>
  <c r="K1847" i="2"/>
  <c r="K1672" i="2"/>
  <c r="K1659" i="2"/>
  <c r="K1494" i="2"/>
  <c r="K1789" i="2"/>
  <c r="K1642" i="2"/>
  <c r="K1326" i="2"/>
  <c r="K1423" i="2"/>
  <c r="K1361" i="2"/>
  <c r="K1662" i="2"/>
  <c r="K1502" i="2"/>
  <c r="K1775" i="2"/>
  <c r="K1538" i="2"/>
  <c r="K1409" i="2"/>
  <c r="K2010" i="2"/>
  <c r="K1755" i="2"/>
  <c r="K1730" i="2"/>
  <c r="K1418" i="2"/>
  <c r="K1739" i="2"/>
  <c r="K1702" i="2"/>
  <c r="K1429" i="2"/>
  <c r="K1771" i="2"/>
  <c r="K1650" i="2"/>
  <c r="K1462" i="2"/>
  <c r="K1644" i="2"/>
  <c r="K1762" i="2"/>
  <c r="K1751" i="2"/>
  <c r="K1586" i="2"/>
  <c r="K1595" i="2"/>
  <c r="K1540" i="2"/>
  <c r="K1413" i="2"/>
  <c r="K1766" i="2"/>
  <c r="K2048" i="2"/>
  <c r="K1430" i="2"/>
  <c r="K1567" i="2"/>
  <c r="K1445" i="2"/>
  <c r="K1690" i="2"/>
  <c r="K1725" i="2"/>
  <c r="K1844" i="2"/>
  <c r="K1738" i="2"/>
  <c r="K1629" i="2"/>
  <c r="K1542" i="2"/>
  <c r="K1649" i="2"/>
  <c r="K1432" i="2"/>
  <c r="K1447" i="2"/>
  <c r="K1312" i="2"/>
  <c r="K1592" i="2"/>
  <c r="K1737" i="2"/>
  <c r="K1761" i="2"/>
  <c r="K1711" i="2"/>
  <c r="K1708" i="2"/>
  <c r="K1663" i="2"/>
  <c r="K1689" i="2"/>
  <c r="K1691" i="2"/>
  <c r="K1552" i="2"/>
  <c r="K1860" i="2"/>
  <c r="K1641" i="2"/>
  <c r="K1444" i="2"/>
  <c r="K1637" i="2"/>
  <c r="K1564" i="2"/>
  <c r="K1584" i="2"/>
  <c r="K1578" i="2"/>
  <c r="K1707" i="2"/>
  <c r="K1472" i="2"/>
  <c r="K2055" i="2"/>
  <c r="K1303" i="2"/>
  <c r="K1351" i="2"/>
  <c r="K1525" i="2"/>
  <c r="K1453" i="2"/>
  <c r="K1419" i="2"/>
  <c r="K1524" i="2"/>
  <c r="K1528" i="2"/>
  <c r="K1767" i="2"/>
  <c r="K1411" i="2"/>
  <c r="K1477" i="2"/>
  <c r="K1640" i="2"/>
  <c r="K1329" i="2"/>
  <c r="K1612" i="2"/>
  <c r="K1417" i="2"/>
  <c r="K1368" i="2"/>
  <c r="K1783" i="2"/>
  <c r="K1508" i="2"/>
  <c r="K1786" i="2"/>
  <c r="K1648" i="2"/>
  <c r="K1565" i="2"/>
  <c r="K1438" i="2"/>
  <c r="K1449" i="2"/>
  <c r="K1166" i="2"/>
  <c r="K1785" i="2"/>
  <c r="K1478" i="2"/>
  <c r="K1635" i="2"/>
  <c r="K1576" i="2"/>
  <c r="K1475" i="2"/>
  <c r="K1613" i="2"/>
  <c r="K1314" i="2"/>
  <c r="K1425" i="2"/>
  <c r="K1488" i="2"/>
  <c r="K1404" i="2"/>
  <c r="K1571" i="2"/>
  <c r="K1645" i="2"/>
  <c r="K1471" i="2"/>
  <c r="K1486" i="2"/>
  <c r="K1871" i="2"/>
  <c r="K1364" i="2"/>
  <c r="K1526" i="2"/>
  <c r="K1608" i="2"/>
  <c r="K1491" i="2"/>
  <c r="K1292" i="2"/>
  <c r="K1369" i="2"/>
  <c r="K1395" i="2"/>
  <c r="K1461" i="2"/>
  <c r="K1500" i="2"/>
  <c r="K1490" i="2"/>
  <c r="K1555" i="2"/>
  <c r="K1504" i="2"/>
  <c r="K1598" i="2"/>
  <c r="K1365" i="2"/>
  <c r="K1338" i="2"/>
  <c r="K1428" i="2"/>
  <c r="K1569" i="2"/>
  <c r="K1631" i="2"/>
  <c r="K1719" i="2"/>
  <c r="K1331" i="2"/>
  <c r="K1882" i="2"/>
  <c r="K1421" i="2"/>
  <c r="K1170" i="2"/>
  <c r="K1410" i="2"/>
  <c r="K1337" i="2"/>
  <c r="K1661" i="2"/>
  <c r="K1544" i="2"/>
  <c r="K1212" i="2"/>
  <c r="K1920" i="2"/>
  <c r="K1390" i="2"/>
  <c r="K1574" i="2"/>
  <c r="K1514" i="2"/>
  <c r="K1531" i="2"/>
  <c r="K1647" i="2"/>
  <c r="K1611" i="2"/>
  <c r="K1534" i="2"/>
  <c r="K1602" i="2"/>
  <c r="K1638" i="2"/>
  <c r="K1522" i="2"/>
  <c r="K1716" i="2"/>
  <c r="K1627" i="2"/>
  <c r="K1295" i="2"/>
  <c r="K1412" i="2"/>
  <c r="K1643" i="2"/>
  <c r="K1366" i="2"/>
  <c r="K1334" i="2"/>
  <c r="K1623" i="2"/>
  <c r="K1634" i="2"/>
  <c r="K1374" i="2"/>
  <c r="K1516" i="2"/>
  <c r="K1290" i="2"/>
  <c r="K1439" i="2"/>
  <c r="K1597" i="2"/>
  <c r="K1501" i="2"/>
  <c r="K1301" i="2"/>
  <c r="K1458" i="2"/>
  <c r="K1467" i="2"/>
  <c r="K1562" i="2"/>
  <c r="K1927" i="2"/>
  <c r="K1610" i="2"/>
  <c r="K1285" i="2"/>
  <c r="K1302" i="2"/>
  <c r="K1198" i="2"/>
  <c r="K1233" i="2"/>
  <c r="K1281" i="2"/>
  <c r="K1414" i="2"/>
  <c r="K1317" i="2"/>
  <c r="K1561" i="2"/>
  <c r="K1521" i="2"/>
  <c r="K1732" i="2"/>
  <c r="K1633" i="2"/>
  <c r="K1583" i="2"/>
  <c r="K1580" i="2"/>
  <c r="K1609" i="2"/>
  <c r="K1304" i="2"/>
  <c r="K1513" i="2"/>
  <c r="K1563" i="2"/>
  <c r="K1464" i="2"/>
  <c r="K1424" i="2"/>
  <c r="K1535" i="2"/>
  <c r="K1436" i="2"/>
  <c r="K1184" i="2"/>
  <c r="K1579" i="2"/>
  <c r="K1319" i="2"/>
  <c r="K1509" i="2"/>
  <c r="K1456" i="2"/>
  <c r="K1316" i="2"/>
  <c r="K1639" i="2"/>
  <c r="K1450" i="2"/>
  <c r="K1344" i="2"/>
  <c r="K1397" i="2"/>
  <c r="K1325" i="2"/>
  <c r="K1291" i="2"/>
  <c r="K1396" i="2"/>
  <c r="K1655" i="2"/>
  <c r="K1400" i="2"/>
  <c r="K1658" i="2"/>
  <c r="K1283" i="2"/>
  <c r="K1349" i="2"/>
  <c r="K1175" i="2"/>
  <c r="K1484" i="2"/>
  <c r="K1512" i="2"/>
  <c r="K1657" i="2"/>
  <c r="K1380" i="2"/>
  <c r="K1485" i="2"/>
  <c r="K1223" i="2"/>
  <c r="K1520" i="2"/>
  <c r="K1289" i="2"/>
  <c r="K1448" i="2"/>
  <c r="K1321" i="2"/>
  <c r="K1507" i="2"/>
  <c r="K1437" i="2"/>
  <c r="K1310" i="2"/>
  <c r="K1201" i="2"/>
  <c r="K1240" i="2"/>
  <c r="K1350" i="2"/>
  <c r="K1743" i="2"/>
  <c r="K1347" i="2"/>
  <c r="K1360" i="2"/>
  <c r="K1517" i="2"/>
  <c r="K1443" i="2"/>
  <c r="K1398" i="2"/>
  <c r="K1186" i="2"/>
  <c r="K1297" i="2"/>
  <c r="K1343" i="2"/>
  <c r="K1363" i="2"/>
  <c r="K1038" i="2"/>
  <c r="K1358" i="2"/>
  <c r="K1276" i="2"/>
  <c r="K1372" i="2"/>
  <c r="K1480" i="2"/>
  <c r="K1333" i="2"/>
  <c r="K1754" i="2"/>
  <c r="K1470" i="2"/>
  <c r="K1362" i="2"/>
  <c r="K1241" i="2"/>
  <c r="K1164" i="2"/>
  <c r="K1236" i="2"/>
  <c r="K1267" i="2"/>
  <c r="K1591" i="2"/>
  <c r="K1427" i="2"/>
  <c r="K1376" i="2"/>
  <c r="K1300" i="2"/>
  <c r="K1792" i="2"/>
  <c r="K1441" i="2"/>
  <c r="K1503" i="2"/>
  <c r="K1799" i="2"/>
  <c r="K1282" i="2"/>
  <c r="K1210" i="2"/>
  <c r="K1588" i="2"/>
  <c r="K1237" i="2"/>
  <c r="K1446" i="2"/>
  <c r="K1293" i="2"/>
  <c r="K1533" i="2"/>
  <c r="K1203" i="2"/>
  <c r="K1510" i="2"/>
  <c r="K1483" i="2"/>
  <c r="K1416" i="2"/>
  <c r="K1386" i="2"/>
  <c r="K1519" i="2"/>
  <c r="K1474" i="2"/>
  <c r="K1394" i="2"/>
  <c r="K1284" i="2"/>
  <c r="K1406" i="2"/>
  <c r="K1403" i="2"/>
  <c r="K1209" i="2"/>
  <c r="K1262" i="2"/>
  <c r="K1042" i="2"/>
  <c r="K1495" i="2"/>
  <c r="K1373" i="2"/>
  <c r="K1499" i="2"/>
  <c r="K1515" i="2"/>
  <c r="K1206" i="2"/>
  <c r="K1469" i="2"/>
  <c r="K1311" i="2"/>
  <c r="K1506" i="2"/>
  <c r="K1388" i="2"/>
  <c r="K1434" i="2"/>
  <c r="K1482" i="2"/>
  <c r="K1084" i="2"/>
  <c r="K1433" i="2"/>
  <c r="K1167" i="2"/>
  <c r="K1604" i="2"/>
  <c r="K1238" i="2"/>
  <c r="K1246" i="2"/>
  <c r="K1162" i="2"/>
  <c r="K1330" i="2"/>
  <c r="K1339" i="2"/>
  <c r="K1505" i="2"/>
  <c r="K1286" i="2"/>
  <c r="K1455" i="2"/>
  <c r="K1452" i="2"/>
  <c r="K1385" i="2"/>
  <c r="K1174" i="2"/>
  <c r="K1173" i="2"/>
  <c r="K1435" i="2"/>
  <c r="K1157" i="2"/>
  <c r="K1189" i="2"/>
  <c r="K1393" i="2"/>
  <c r="K1481" i="2"/>
  <c r="K1296" i="2"/>
  <c r="K1336" i="2"/>
  <c r="K1176" i="2"/>
  <c r="K1407" i="2"/>
  <c r="K1308" i="2"/>
  <c r="K1153" i="2"/>
  <c r="K1070" i="2"/>
  <c r="K1511" i="2"/>
  <c r="K1451" i="2"/>
  <c r="K1105" i="2"/>
  <c r="K1527" i="2"/>
  <c r="K1530" i="2"/>
  <c r="K1328" i="2"/>
  <c r="K1269" i="2"/>
  <c r="K1381" i="2"/>
  <c r="K1216" i="2"/>
  <c r="K1322" i="2"/>
  <c r="K1188" i="2"/>
  <c r="K1163" i="2"/>
  <c r="K1268" i="2"/>
  <c r="K1357" i="2"/>
  <c r="K1197" i="2"/>
  <c r="K1529" i="2"/>
  <c r="K1356" i="2"/>
  <c r="K1056" i="2"/>
  <c r="K1272" i="2"/>
  <c r="K1155" i="2"/>
  <c r="K1221" i="2"/>
  <c r="K1191" i="2"/>
  <c r="K1252" i="2"/>
  <c r="K1384" i="2"/>
  <c r="K1392" i="2"/>
  <c r="K1615" i="2"/>
  <c r="K1320" i="2"/>
  <c r="K1047" i="2"/>
  <c r="K1379" i="2"/>
  <c r="K1193" i="2"/>
  <c r="K1161" i="2"/>
  <c r="K1309" i="2"/>
  <c r="K1671" i="2"/>
  <c r="K1182" i="2"/>
  <c r="K1270" i="2"/>
  <c r="K1389" i="2"/>
  <c r="K1626" i="2"/>
  <c r="K1219" i="2"/>
  <c r="K1095" i="2"/>
  <c r="K1232" i="2"/>
  <c r="K1222" i="2"/>
  <c r="K1315" i="2"/>
  <c r="K1235" i="2"/>
  <c r="K1215" i="2"/>
  <c r="K1112" i="2"/>
  <c r="K1244" i="2"/>
  <c r="K1342" i="2"/>
  <c r="K1664" i="2"/>
  <c r="K1230" i="2"/>
  <c r="K1073" i="2"/>
  <c r="K1463" i="2"/>
  <c r="K1169" i="2"/>
  <c r="K1058" i="2"/>
  <c r="K1205" i="2"/>
  <c r="K1460" i="2"/>
  <c r="K1352" i="2"/>
  <c r="K1234" i="2"/>
  <c r="K1148" i="2"/>
  <c r="K1154" i="2"/>
  <c r="K1172" i="2"/>
  <c r="K1313" i="2"/>
  <c r="K1375" i="2"/>
  <c r="K1113" i="2"/>
  <c r="K1318" i="2"/>
  <c r="K1299" i="2"/>
  <c r="K1382" i="2"/>
  <c r="K1248" i="2"/>
  <c r="K1139" i="2"/>
  <c r="K1036" i="2"/>
  <c r="K910" i="2"/>
  <c r="K1108" i="2"/>
  <c r="K1405" i="2"/>
  <c r="K1355" i="2"/>
  <c r="K1082" i="2"/>
  <c r="K1165" i="2"/>
  <c r="K1156" i="2"/>
  <c r="K1346" i="2"/>
  <c r="K1288" i="2"/>
  <c r="K1266" i="2"/>
  <c r="K1109" i="2"/>
  <c r="K1258" i="2"/>
  <c r="K1245" i="2"/>
  <c r="K1391" i="2"/>
  <c r="K1075" i="2"/>
  <c r="K1305" i="2"/>
  <c r="K1476" i="2"/>
  <c r="K1341" i="2"/>
  <c r="K1367" i="2"/>
  <c r="K1278" i="2"/>
  <c r="K1078" i="2"/>
  <c r="K1183" i="2"/>
  <c r="K1387" i="2"/>
  <c r="K1275" i="2"/>
  <c r="K1354" i="2"/>
  <c r="K1371" i="2"/>
  <c r="K1306" i="2"/>
  <c r="K1378" i="2"/>
  <c r="K1260" i="2"/>
  <c r="K1134" i="2"/>
  <c r="K1257" i="2"/>
  <c r="K1377" i="2"/>
  <c r="K1081" i="2"/>
  <c r="K1327" i="2"/>
  <c r="K1324" i="2"/>
  <c r="K1307" i="2"/>
  <c r="K1158" i="2"/>
  <c r="K1039" i="2"/>
  <c r="K914" i="2"/>
  <c r="K1168" i="2"/>
  <c r="K1202" i="2"/>
  <c r="K1211" i="2"/>
  <c r="K1353" i="2"/>
  <c r="K1034" i="2"/>
  <c r="K1118" i="2"/>
  <c r="K956" i="2"/>
  <c r="K1046" i="2"/>
  <c r="K1265" i="2"/>
  <c r="K1110" i="2"/>
  <c r="K1029" i="2"/>
  <c r="K1061" i="2"/>
  <c r="K1045" i="2"/>
  <c r="K1208" i="2"/>
  <c r="K1399" i="2"/>
  <c r="K1180" i="2"/>
  <c r="K1402" i="2"/>
  <c r="K1383" i="2"/>
  <c r="K1279" i="2"/>
  <c r="K1323" i="2"/>
  <c r="K1048" i="2"/>
  <c r="K1229" i="2"/>
  <c r="K1543" i="2"/>
  <c r="K1141" i="2"/>
  <c r="K1401" i="2"/>
  <c r="K1200" i="2"/>
  <c r="K1228" i="2"/>
  <c r="K1487" i="2"/>
  <c r="K1088" i="2"/>
  <c r="K1035" i="2"/>
  <c r="K1140" i="2"/>
  <c r="K1194" i="2"/>
  <c r="K1253" i="2"/>
  <c r="K1025" i="2"/>
  <c r="K1069" i="2"/>
  <c r="K1124" i="2"/>
  <c r="K1027" i="2"/>
  <c r="K942" i="2"/>
  <c r="K1144" i="2"/>
  <c r="K1093" i="2"/>
  <c r="K1060" i="2"/>
  <c r="K977" i="2"/>
  <c r="K1256" i="2"/>
  <c r="K1192" i="2"/>
  <c r="K1264" i="2"/>
  <c r="K1498" i="2"/>
  <c r="K1251" i="2"/>
  <c r="K928" i="2"/>
  <c r="K1065" i="2"/>
  <c r="K1142" i="2"/>
  <c r="K1063" i="2"/>
  <c r="K1033" i="2"/>
  <c r="K919" i="2"/>
  <c r="K1536" i="2"/>
  <c r="K1261" i="2"/>
  <c r="K1181" i="2"/>
  <c r="K1332" i="2"/>
  <c r="K1054" i="2"/>
  <c r="K1091" i="2"/>
  <c r="K1107" i="2"/>
  <c r="K1214" i="2"/>
  <c r="K1335" i="2"/>
  <c r="K1087" i="2"/>
  <c r="K1104" i="2"/>
  <c r="K1116" i="2"/>
  <c r="K1187" i="2"/>
  <c r="K1094" i="2"/>
  <c r="K1102" i="2"/>
  <c r="K1026" i="2"/>
  <c r="K1077" i="2"/>
  <c r="K967" i="2"/>
  <c r="K1106" i="2"/>
  <c r="K1190" i="2"/>
  <c r="K1254" i="2"/>
  <c r="K1224" i="2"/>
  <c r="K1044" i="2"/>
  <c r="K1185" i="2"/>
  <c r="K1247" i="2"/>
  <c r="K984" i="2"/>
  <c r="K1041" i="2"/>
  <c r="K930" i="2"/>
  <c r="K945" i="2"/>
  <c r="K1227" i="2"/>
  <c r="K1020" i="2"/>
  <c r="K1277" i="2"/>
  <c r="K985" i="2"/>
  <c r="K1120" i="2"/>
  <c r="K1171" i="2"/>
  <c r="K1177" i="2"/>
  <c r="K1117" i="2"/>
  <c r="K1348" i="2"/>
  <c r="K1028" i="2"/>
  <c r="K1011" i="2"/>
  <c r="K1138" i="2"/>
  <c r="K1218" i="2"/>
  <c r="K908" i="2"/>
  <c r="K1213" i="2"/>
  <c r="K1263" i="2"/>
  <c r="K1130" i="2"/>
  <c r="K980" i="2"/>
  <c r="K1160" i="2"/>
  <c r="K954" i="2"/>
  <c r="K1239" i="2"/>
  <c r="K1226" i="2"/>
  <c r="K1037" i="2"/>
  <c r="K1055" i="2"/>
  <c r="K1178" i="2"/>
  <c r="K1150" i="2"/>
  <c r="K950" i="2"/>
  <c r="K1129" i="2"/>
  <c r="K1259" i="2"/>
  <c r="K947" i="2"/>
  <c r="K981" i="2"/>
  <c r="K1249" i="2"/>
  <c r="K1243" i="2"/>
  <c r="K782" i="2"/>
  <c r="K1147" i="2"/>
  <c r="K1199" i="2"/>
  <c r="K1196" i="2"/>
  <c r="K1250" i="2"/>
  <c r="K1179" i="2"/>
  <c r="K1132" i="2"/>
  <c r="K1415" i="2"/>
  <c r="K1030" i="2"/>
  <c r="K1040" i="2"/>
  <c r="K1006" i="2"/>
  <c r="K1225" i="2"/>
  <c r="K1271" i="2"/>
  <c r="K1274" i="2"/>
  <c r="K953" i="2"/>
  <c r="K911" i="2"/>
  <c r="K1255" i="2"/>
  <c r="K1074" i="2"/>
  <c r="K1083" i="2"/>
  <c r="K1137" i="2"/>
  <c r="K1052" i="2"/>
  <c r="K1101" i="2"/>
  <c r="K906" i="2"/>
  <c r="K918" i="2"/>
  <c r="K1080" i="2"/>
  <c r="K933" i="2"/>
  <c r="K990" i="2"/>
  <c r="K1151" i="2"/>
  <c r="K901" i="2"/>
  <c r="K1195" i="2"/>
  <c r="K786" i="2"/>
  <c r="K982" i="2"/>
  <c r="K917" i="2"/>
  <c r="K1273" i="2"/>
  <c r="K1359" i="2"/>
  <c r="K828" i="2"/>
  <c r="K920" i="2"/>
  <c r="K1013" i="2"/>
  <c r="K1370" i="2"/>
  <c r="K1072" i="2"/>
  <c r="K1100" i="2"/>
  <c r="K996" i="2"/>
  <c r="K907" i="2"/>
  <c r="K1012" i="2"/>
  <c r="K960" i="2"/>
  <c r="K941" i="2"/>
  <c r="K1066" i="2"/>
  <c r="K899" i="2"/>
  <c r="K1125" i="2"/>
  <c r="K965" i="2"/>
  <c r="K1064" i="2"/>
  <c r="K1408" i="2"/>
  <c r="K1016" i="2"/>
  <c r="K1136" i="2"/>
  <c r="K1204" i="2"/>
  <c r="K1128" i="2"/>
  <c r="K1014" i="2"/>
  <c r="K932" i="2"/>
  <c r="K1123" i="2"/>
  <c r="K937" i="2"/>
  <c r="K897" i="2"/>
  <c r="K1133" i="2"/>
  <c r="K1207" i="2"/>
  <c r="K814" i="2"/>
  <c r="K1086" i="2"/>
  <c r="K905" i="2"/>
  <c r="K849" i="2"/>
  <c r="K979" i="2"/>
  <c r="K1053" i="2"/>
  <c r="K800" i="2"/>
  <c r="K963" i="2"/>
  <c r="K988" i="2"/>
  <c r="K898" i="2"/>
  <c r="K959" i="2"/>
  <c r="K791" i="2"/>
  <c r="K926" i="2"/>
  <c r="K1059" i="2"/>
  <c r="K976" i="2"/>
  <c r="K1126" i="2"/>
  <c r="K1062" i="2"/>
  <c r="K935" i="2"/>
  <c r="K974" i="2"/>
  <c r="K949" i="2"/>
  <c r="K966" i="2"/>
  <c r="K916" i="2"/>
  <c r="K978" i="2"/>
  <c r="K1057" i="2"/>
  <c r="K1119" i="2"/>
  <c r="K1049" i="2"/>
  <c r="K1096" i="2"/>
  <c r="K1220" i="2"/>
  <c r="K1099" i="2"/>
  <c r="K1287" i="2"/>
  <c r="K989" i="2"/>
  <c r="K1149" i="2"/>
  <c r="K900" i="2"/>
  <c r="K839" i="2"/>
  <c r="K913" i="2"/>
  <c r="K802" i="2"/>
  <c r="K1085" i="2"/>
  <c r="K1010" i="2"/>
  <c r="K1090" i="2"/>
  <c r="K856" i="2"/>
  <c r="K992" i="2"/>
  <c r="K1043" i="2"/>
  <c r="K857" i="2"/>
  <c r="K892" i="2"/>
  <c r="K1135" i="2"/>
  <c r="K1098" i="2"/>
  <c r="K1111" i="2"/>
  <c r="K1002" i="2"/>
  <c r="K1001" i="2"/>
  <c r="K927" i="2"/>
  <c r="K1032" i="2"/>
  <c r="K1050" i="2"/>
  <c r="K1121" i="2"/>
  <c r="K817" i="2"/>
  <c r="K883" i="2"/>
  <c r="K1051" i="2"/>
  <c r="K1071" i="2"/>
  <c r="K1068" i="2"/>
  <c r="K780" i="2"/>
  <c r="K822" i="2"/>
  <c r="K826" i="2"/>
  <c r="K1131" i="2"/>
  <c r="K1022" i="2"/>
  <c r="K909" i="2"/>
  <c r="K852" i="2"/>
  <c r="K1115" i="2"/>
  <c r="K1122" i="2"/>
  <c r="K1146" i="2"/>
  <c r="K1143" i="2"/>
  <c r="K819" i="2"/>
  <c r="K1019" i="2"/>
  <c r="K912" i="2"/>
  <c r="K1004" i="2"/>
  <c r="K902" i="2"/>
  <c r="K853" i="2"/>
  <c r="K973" i="2"/>
  <c r="K1097" i="2"/>
  <c r="K1127" i="2"/>
  <c r="K924" i="2"/>
  <c r="K878" i="2"/>
  <c r="K1231" i="2"/>
  <c r="K1009" i="2"/>
  <c r="K654" i="2"/>
  <c r="K1242" i="2"/>
  <c r="K1145" i="2"/>
  <c r="K946" i="2"/>
  <c r="K955" i="2"/>
  <c r="K783" i="2"/>
  <c r="K825" i="2"/>
  <c r="K952" i="2"/>
  <c r="K1067" i="2"/>
  <c r="K1023" i="2"/>
  <c r="K790" i="2"/>
  <c r="K778" i="2"/>
  <c r="K805" i="2"/>
  <c r="K773" i="2"/>
  <c r="K862" i="2"/>
  <c r="K885" i="2"/>
  <c r="K1076" i="2"/>
  <c r="K1280" i="2"/>
  <c r="K972" i="2"/>
  <c r="K789" i="2"/>
  <c r="K854" i="2"/>
  <c r="K792" i="2"/>
  <c r="K944" i="2"/>
  <c r="K868" i="2"/>
  <c r="K658" i="2"/>
  <c r="K779" i="2"/>
  <c r="K884" i="2"/>
  <c r="K700" i="2"/>
  <c r="K936" i="2"/>
  <c r="K832" i="2"/>
  <c r="K886" i="2"/>
  <c r="K813" i="2"/>
  <c r="K771" i="2"/>
  <c r="K938" i="2"/>
  <c r="K1008" i="2"/>
  <c r="K837" i="2"/>
  <c r="K997" i="2"/>
  <c r="K888" i="2"/>
  <c r="K1000" i="2"/>
  <c r="K995" i="2"/>
  <c r="K1079" i="2"/>
  <c r="K1005" i="2"/>
  <c r="K958" i="2"/>
  <c r="K804" i="2"/>
  <c r="K809" i="2"/>
  <c r="K1159" i="2"/>
  <c r="K770" i="2"/>
  <c r="K851" i="2"/>
  <c r="K998" i="2"/>
  <c r="K860" i="2"/>
  <c r="K934" i="2"/>
  <c r="K831" i="2"/>
  <c r="K777" i="2"/>
  <c r="K925" i="2"/>
  <c r="K835" i="2"/>
  <c r="K769" i="2"/>
  <c r="K921" i="2"/>
  <c r="K931" i="2"/>
  <c r="K798" i="2"/>
  <c r="K1092" i="2"/>
  <c r="K848" i="2"/>
  <c r="K663" i="2"/>
  <c r="K846" i="2"/>
  <c r="K788" i="2"/>
  <c r="K821" i="2"/>
  <c r="K929" i="2"/>
  <c r="K991" i="2"/>
  <c r="K672" i="2"/>
  <c r="K686" i="2"/>
  <c r="K850" i="2"/>
  <c r="K861" i="2"/>
  <c r="K971" i="2"/>
  <c r="K721" i="2"/>
  <c r="K838" i="2"/>
  <c r="K968" i="2"/>
  <c r="K1021" i="2"/>
  <c r="K807" i="2"/>
  <c r="K772" i="2"/>
  <c r="K957" i="2"/>
  <c r="K882" i="2"/>
  <c r="K962" i="2"/>
  <c r="K873" i="2"/>
  <c r="K970" i="2"/>
  <c r="K983" i="2"/>
  <c r="K1007" i="2"/>
  <c r="K993" i="2"/>
  <c r="K799" i="2"/>
  <c r="K922" i="2"/>
  <c r="K785" i="2"/>
  <c r="K923" i="2"/>
  <c r="K874" i="2"/>
  <c r="K943" i="2"/>
  <c r="K940" i="2"/>
  <c r="K864" i="2"/>
  <c r="K674" i="2"/>
  <c r="K915" i="2"/>
  <c r="K1018" i="2"/>
  <c r="K904" i="2"/>
  <c r="K1015" i="2"/>
  <c r="K729" i="2"/>
  <c r="K711" i="2"/>
  <c r="K694" i="2"/>
  <c r="K764" i="2"/>
  <c r="K1003" i="2"/>
  <c r="K728" i="2"/>
  <c r="K894" i="2"/>
  <c r="K845" i="2"/>
  <c r="K784" i="2"/>
  <c r="K987" i="2"/>
  <c r="K994" i="2"/>
  <c r="K698" i="2"/>
  <c r="K755" i="2"/>
  <c r="K781" i="2"/>
  <c r="K652" i="2"/>
  <c r="K876" i="2"/>
  <c r="K774" i="2"/>
  <c r="K999" i="2"/>
  <c r="K1103" i="2"/>
  <c r="K1114" i="2"/>
  <c r="K891" i="2"/>
  <c r="K969" i="2"/>
  <c r="K691" i="2"/>
  <c r="K724" i="2"/>
  <c r="K689" i="2"/>
  <c r="K796" i="2"/>
  <c r="K1017" i="2"/>
  <c r="K725" i="2"/>
  <c r="K948" i="2"/>
  <c r="K1152" i="2"/>
  <c r="K881" i="2"/>
  <c r="K939" i="2"/>
  <c r="K750" i="2"/>
  <c r="K824" i="2"/>
  <c r="K895" i="2"/>
  <c r="K818" i="2"/>
  <c r="K827" i="2"/>
  <c r="K655" i="2"/>
  <c r="K662" i="2"/>
  <c r="K677" i="2"/>
  <c r="K1031" i="2"/>
  <c r="K757" i="2"/>
  <c r="K844" i="2"/>
  <c r="K697" i="2"/>
  <c r="K650" i="2"/>
  <c r="K645" i="2"/>
  <c r="K740" i="2"/>
  <c r="K816" i="2"/>
  <c r="K734" i="2"/>
  <c r="K526" i="2"/>
  <c r="K758" i="2"/>
  <c r="K664" i="2"/>
  <c r="K808" i="2"/>
  <c r="K661" i="2"/>
  <c r="K651" i="2"/>
  <c r="K756" i="2"/>
  <c r="K726" i="2"/>
  <c r="K880" i="2"/>
  <c r="K951" i="2"/>
  <c r="K685" i="2"/>
  <c r="K704" i="2"/>
  <c r="K643" i="2"/>
  <c r="K709" i="2"/>
  <c r="K810" i="2"/>
  <c r="K867" i="2"/>
  <c r="K760" i="2"/>
  <c r="K872" i="2"/>
  <c r="K830" i="2"/>
  <c r="K642" i="2"/>
  <c r="K530" i="2"/>
  <c r="K877" i="2"/>
  <c r="K869" i="2"/>
  <c r="K870" i="2"/>
  <c r="K572" i="2"/>
  <c r="K806" i="2"/>
  <c r="K681" i="2"/>
  <c r="K723" i="2"/>
  <c r="K793" i="2"/>
  <c r="K732" i="2"/>
  <c r="K964" i="2"/>
  <c r="K676" i="2"/>
  <c r="K703" i="2"/>
  <c r="K707" i="2"/>
  <c r="K649" i="2"/>
  <c r="K797" i="2"/>
  <c r="K733" i="2"/>
  <c r="K803" i="2"/>
  <c r="K660" i="2"/>
  <c r="K801" i="2"/>
  <c r="K863" i="2"/>
  <c r="K843" i="2"/>
  <c r="K720" i="2"/>
  <c r="K670" i="2"/>
  <c r="K718" i="2"/>
  <c r="K693" i="2"/>
  <c r="K722" i="2"/>
  <c r="K644" i="2"/>
  <c r="K893" i="2"/>
  <c r="K535" i="2"/>
  <c r="K829" i="2"/>
  <c r="K745" i="2"/>
  <c r="K641" i="2"/>
  <c r="K840" i="2"/>
  <c r="K710" i="2"/>
  <c r="K754" i="2"/>
  <c r="K544" i="2"/>
  <c r="K842" i="2"/>
  <c r="K834" i="2"/>
  <c r="K865" i="2"/>
  <c r="K890" i="2"/>
  <c r="K795" i="2"/>
  <c r="K887" i="2"/>
  <c r="K855" i="2"/>
  <c r="K558" i="2"/>
  <c r="K671" i="2"/>
  <c r="K815" i="2"/>
  <c r="K812" i="2"/>
  <c r="K794" i="2"/>
  <c r="K879" i="2"/>
  <c r="K717" i="2"/>
  <c r="K746" i="2"/>
  <c r="K593" i="2"/>
  <c r="K679" i="2"/>
  <c r="K986" i="2"/>
  <c r="K776" i="2"/>
  <c r="K975" i="2"/>
  <c r="K736" i="2"/>
  <c r="K566" i="2"/>
  <c r="K656" i="2"/>
  <c r="K787" i="2"/>
  <c r="K875" i="2"/>
  <c r="K657" i="2"/>
  <c r="K766" i="2"/>
  <c r="K871" i="2"/>
  <c r="K546" i="2"/>
  <c r="K601" i="2"/>
  <c r="K866" i="2"/>
  <c r="K903" i="2"/>
  <c r="K859" i="2"/>
  <c r="K820" i="2"/>
  <c r="K646" i="2"/>
  <c r="K841" i="2"/>
  <c r="K636" i="2"/>
  <c r="K1024" i="2"/>
  <c r="K748" i="2"/>
  <c r="K653" i="2"/>
  <c r="K570" i="2"/>
  <c r="K889" i="2"/>
  <c r="K668" i="2"/>
  <c r="K763" i="2"/>
  <c r="K627" i="2"/>
  <c r="K583" i="2"/>
  <c r="K600" i="2"/>
  <c r="K524" i="2"/>
  <c r="K563" i="2"/>
  <c r="K811" i="2"/>
  <c r="K596" i="2"/>
  <c r="K753" i="2"/>
  <c r="K597" i="2"/>
  <c r="K767" i="2"/>
  <c r="K696" i="2"/>
  <c r="K561" i="2"/>
  <c r="K690" i="2"/>
  <c r="K699" i="2"/>
  <c r="K716" i="2"/>
  <c r="K622" i="2"/>
  <c r="K629" i="2"/>
  <c r="K534" i="2"/>
  <c r="K527" i="2"/>
  <c r="K549" i="2"/>
  <c r="K612" i="2"/>
  <c r="K630" i="2"/>
  <c r="K522" i="2"/>
  <c r="K688" i="2"/>
  <c r="K680" i="2"/>
  <c r="K823" i="2"/>
  <c r="K517" i="2"/>
  <c r="K569" i="2"/>
  <c r="K536" i="2"/>
  <c r="K523" i="2"/>
  <c r="K628" i="2"/>
  <c r="K752" i="2"/>
  <c r="K514" i="2"/>
  <c r="K606" i="2"/>
  <c r="K702" i="2"/>
  <c r="K742" i="2"/>
  <c r="K533" i="2"/>
  <c r="K515" i="2"/>
  <c r="K557" i="2"/>
  <c r="K581" i="2"/>
  <c r="K739" i="2"/>
  <c r="K576" i="2"/>
  <c r="K749" i="2"/>
  <c r="K682" i="2"/>
  <c r="K678" i="2"/>
  <c r="K665" i="2"/>
  <c r="K836" i="2"/>
  <c r="K744" i="2"/>
  <c r="K598" i="2"/>
  <c r="K632" i="2"/>
  <c r="K398" i="2"/>
  <c r="K741" i="2"/>
  <c r="K595" i="2"/>
  <c r="K553" i="2"/>
  <c r="K604" i="2"/>
  <c r="K575" i="2"/>
  <c r="K402" i="2"/>
  <c r="K605" i="2"/>
  <c r="K444" i="2"/>
  <c r="K548" i="2"/>
  <c r="K715" i="2"/>
  <c r="K532" i="2"/>
  <c r="K579" i="2"/>
  <c r="K673" i="2"/>
  <c r="K735" i="2"/>
  <c r="K669" i="2"/>
  <c r="K675" i="2"/>
  <c r="K521" i="2"/>
  <c r="K565" i="2"/>
  <c r="K590" i="2"/>
  <c r="K592" i="2"/>
  <c r="K516" i="2"/>
  <c r="K701" i="2"/>
  <c r="K617" i="2"/>
  <c r="K594" i="2"/>
  <c r="K542" i="2"/>
  <c r="K765" i="2"/>
  <c r="K762" i="2"/>
  <c r="K775" i="2"/>
  <c r="K714" i="2"/>
  <c r="K759" i="2"/>
  <c r="K626" i="2"/>
  <c r="K737" i="2"/>
  <c r="K858" i="2"/>
  <c r="K589" i="2"/>
  <c r="K706" i="2"/>
  <c r="K667" i="2"/>
  <c r="K712" i="2"/>
  <c r="K687" i="2"/>
  <c r="K684" i="2"/>
  <c r="K407" i="2"/>
  <c r="K543" i="2"/>
  <c r="K727" i="2"/>
  <c r="K666" i="2"/>
  <c r="K847" i="2"/>
  <c r="K582" i="2"/>
  <c r="K751" i="2"/>
  <c r="K692" i="2"/>
  <c r="K618" i="2"/>
  <c r="K528" i="2"/>
  <c r="K896" i="2"/>
  <c r="K416" i="2"/>
  <c r="K2241" i="2"/>
  <c r="K513" i="2"/>
  <c r="K743" i="2"/>
  <c r="K648" i="2"/>
  <c r="K438" i="2"/>
  <c r="K747" i="2"/>
  <c r="K608" i="2"/>
  <c r="K638" i="2"/>
  <c r="K761" i="2"/>
  <c r="K659" i="2"/>
  <c r="K738" i="2"/>
  <c r="K713" i="2"/>
  <c r="K518" i="2"/>
  <c r="K430" i="2"/>
  <c r="K731" i="2"/>
  <c r="K551" i="2"/>
  <c r="K540" i="2"/>
  <c r="K529" i="2"/>
  <c r="K473" i="2"/>
  <c r="K620" i="2"/>
  <c r="K418" i="2"/>
  <c r="K465" i="2"/>
  <c r="K525" i="2"/>
  <c r="K635" i="2"/>
  <c r="K442" i="2"/>
  <c r="K508" i="2"/>
  <c r="K683" i="2"/>
  <c r="K499" i="2"/>
  <c r="K2113" i="2"/>
  <c r="K396" i="2"/>
  <c r="K435" i="2"/>
  <c r="K625" i="2"/>
  <c r="K472" i="2"/>
  <c r="K639" i="2"/>
  <c r="K455" i="2"/>
  <c r="K568" i="2"/>
  <c r="K588" i="2"/>
  <c r="K468" i="2"/>
  <c r="K502" i="2"/>
  <c r="K501" i="2"/>
  <c r="K695" i="2"/>
  <c r="K484" i="2"/>
  <c r="K562" i="2"/>
  <c r="K571" i="2"/>
  <c r="K469" i="2"/>
  <c r="K494" i="2"/>
  <c r="K552" i="2"/>
  <c r="K406" i="2"/>
  <c r="K421" i="2"/>
  <c r="K386" i="2"/>
  <c r="K614" i="2"/>
  <c r="K560" i="2"/>
  <c r="K399" i="2"/>
  <c r="K433" i="2"/>
  <c r="K574" i="2"/>
  <c r="K537" i="2"/>
  <c r="K394" i="2"/>
  <c r="K708" i="2"/>
  <c r="K624" i="2"/>
  <c r="K550" i="2"/>
  <c r="K389" i="2"/>
  <c r="K395" i="2"/>
  <c r="K500" i="2"/>
  <c r="K1985" i="2"/>
  <c r="K611" i="2"/>
  <c r="K441" i="2"/>
  <c r="K408" i="2"/>
  <c r="K621" i="2"/>
  <c r="K387" i="2"/>
  <c r="K453" i="2"/>
  <c r="K429" i="2"/>
  <c r="K448" i="2"/>
  <c r="K478" i="2"/>
  <c r="K554" i="2"/>
  <c r="K405" i="2"/>
  <c r="K616" i="2"/>
  <c r="K504" i="2"/>
  <c r="K647" i="2"/>
  <c r="K467" i="2"/>
  <c r="K476" i="2"/>
  <c r="K477" i="2"/>
  <c r="K425" i="2"/>
  <c r="K613" i="2"/>
  <c r="K470" i="2"/>
  <c r="K447" i="2"/>
  <c r="K587" i="2"/>
  <c r="K404" i="2"/>
  <c r="K545" i="2"/>
  <c r="K607" i="2"/>
  <c r="K489" i="2"/>
  <c r="K1857" i="2"/>
  <c r="K730" i="2"/>
  <c r="K634" i="2"/>
  <c r="K573" i="2"/>
  <c r="K451" i="2"/>
  <c r="K388" i="2"/>
  <c r="K270" i="2"/>
  <c r="K420" i="2"/>
  <c r="K631" i="2"/>
  <c r="K547" i="2"/>
  <c r="K461" i="2"/>
  <c r="K437" i="2"/>
  <c r="K541" i="2"/>
  <c r="K462" i="2"/>
  <c r="K637" i="2"/>
  <c r="K274" i="2"/>
  <c r="K393" i="2"/>
  <c r="K466" i="2"/>
  <c r="K586" i="2"/>
  <c r="K464" i="2"/>
  <c r="K316" i="2"/>
  <c r="K609" i="2"/>
  <c r="K539" i="2"/>
  <c r="K564" i="2"/>
  <c r="K719" i="2"/>
  <c r="K498" i="2"/>
  <c r="K414" i="2"/>
  <c r="K559" i="2"/>
  <c r="K556" i="2"/>
  <c r="K578" i="2"/>
  <c r="K768" i="2"/>
  <c r="K415" i="2"/>
  <c r="K538" i="2"/>
  <c r="K599" i="2"/>
  <c r="K584" i="2"/>
  <c r="K623" i="2"/>
  <c r="K400" i="2"/>
  <c r="K615" i="2"/>
  <c r="K490" i="2"/>
  <c r="K454" i="2"/>
  <c r="K279" i="2"/>
  <c r="K1729" i="2"/>
  <c r="K633" i="2"/>
  <c r="K310" i="2"/>
  <c r="K520" i="2"/>
  <c r="K619" i="2"/>
  <c r="K585" i="2"/>
  <c r="K510" i="2"/>
  <c r="K390" i="2"/>
  <c r="K412" i="2"/>
  <c r="K610" i="2"/>
  <c r="K480" i="2"/>
  <c r="K603" i="2"/>
  <c r="K288" i="2"/>
  <c r="K531" i="2"/>
  <c r="K492" i="2"/>
  <c r="K385" i="2"/>
  <c r="K345" i="2"/>
  <c r="K401" i="2"/>
  <c r="K555" i="2"/>
  <c r="K507" i="2"/>
  <c r="K397" i="2"/>
  <c r="K290" i="2"/>
  <c r="K314" i="2"/>
  <c r="K423" i="2"/>
  <c r="K1601" i="2"/>
  <c r="K302" i="2"/>
  <c r="K380" i="2"/>
  <c r="K497" i="2"/>
  <c r="K567" i="2"/>
  <c r="K460" i="2"/>
  <c r="K511" i="2"/>
  <c r="K374" i="2"/>
  <c r="K371" i="2"/>
  <c r="K440" i="2"/>
  <c r="K337" i="2"/>
  <c r="K307" i="2"/>
  <c r="K373" i="2"/>
  <c r="K519" i="2"/>
  <c r="K268" i="2"/>
  <c r="K356" i="2"/>
  <c r="K258" i="2"/>
  <c r="K486" i="2"/>
  <c r="K409" i="2"/>
  <c r="K580" i="2"/>
  <c r="K424" i="2"/>
  <c r="K344" i="2"/>
  <c r="K434" i="2"/>
  <c r="K443" i="2"/>
  <c r="K446" i="2"/>
  <c r="K422" i="2"/>
  <c r="K340" i="2"/>
  <c r="K327" i="2"/>
  <c r="K432" i="2"/>
  <c r="K341" i="2"/>
  <c r="K278" i="2"/>
  <c r="K293" i="2"/>
  <c r="K366" i="2"/>
  <c r="K496" i="2"/>
  <c r="K271" i="2"/>
  <c r="K493" i="2"/>
  <c r="K267" i="2"/>
  <c r="K372" i="2"/>
  <c r="K483" i="2"/>
  <c r="K266" i="2"/>
  <c r="K1473" i="2"/>
  <c r="K259" i="2"/>
  <c r="K261" i="2"/>
  <c r="K325" i="2"/>
  <c r="K301" i="2"/>
  <c r="K349" i="2"/>
  <c r="K280" i="2"/>
  <c r="K320" i="2"/>
  <c r="K339" i="2"/>
  <c r="K348" i="2"/>
  <c r="K305" i="2"/>
  <c r="K488" i="2"/>
  <c r="K313" i="2"/>
  <c r="K426" i="2"/>
  <c r="K376" i="2"/>
  <c r="K350" i="2"/>
  <c r="K602" i="2"/>
  <c r="K459" i="2"/>
  <c r="K277" i="2"/>
  <c r="K297" i="2"/>
  <c r="K319" i="2"/>
  <c r="K506" i="2"/>
  <c r="K485" i="2"/>
  <c r="K361" i="2"/>
  <c r="K276" i="2"/>
  <c r="K503" i="2"/>
  <c r="K417" i="2"/>
  <c r="K479" i="2"/>
  <c r="K333" i="2"/>
  <c r="K436" i="2"/>
  <c r="K445" i="2"/>
  <c r="K260" i="2"/>
  <c r="K342" i="2"/>
  <c r="K591" i="2"/>
  <c r="K640" i="2"/>
  <c r="K481" i="2"/>
  <c r="K458" i="2"/>
  <c r="K323" i="2"/>
  <c r="K411" i="2"/>
  <c r="K509" i="2"/>
  <c r="K309" i="2"/>
  <c r="K419" i="2"/>
  <c r="K1345" i="2"/>
  <c r="K334" i="2"/>
  <c r="K431" i="2"/>
  <c r="K428" i="2"/>
  <c r="K338" i="2"/>
  <c r="K370" i="2"/>
  <c r="K413" i="2"/>
  <c r="K292" i="2"/>
  <c r="K450" i="2"/>
  <c r="K336" i="2"/>
  <c r="K265" i="2"/>
  <c r="K287" i="2"/>
  <c r="K410" i="2"/>
  <c r="K471" i="2"/>
  <c r="K286" i="2"/>
  <c r="K487" i="2"/>
  <c r="K146" i="2"/>
  <c r="K272" i="2"/>
  <c r="K495" i="2"/>
  <c r="K188" i="2"/>
  <c r="K142" i="2"/>
  <c r="K456" i="2"/>
  <c r="K505" i="2"/>
  <c r="K362" i="2"/>
  <c r="K326" i="2"/>
  <c r="K491" i="2"/>
  <c r="K182" i="2"/>
  <c r="K392" i="2"/>
  <c r="K457" i="2"/>
  <c r="K284" i="2"/>
  <c r="K151" i="2"/>
  <c r="K262" i="2"/>
  <c r="K391" i="2"/>
  <c r="K1217" i="2"/>
  <c r="K382" i="2"/>
  <c r="K482" i="2"/>
  <c r="K475" i="2"/>
  <c r="K352" i="2"/>
  <c r="K364" i="2"/>
  <c r="K403" i="2"/>
  <c r="K427" i="2"/>
  <c r="K439" i="2"/>
  <c r="K160" i="2"/>
  <c r="K379" i="2"/>
  <c r="K217" i="2"/>
  <c r="K269" i="2"/>
  <c r="K246" i="2"/>
  <c r="K332" i="2"/>
  <c r="K281" i="2"/>
  <c r="K358" i="2"/>
  <c r="K273" i="2"/>
  <c r="K452" i="2"/>
  <c r="K130" i="2"/>
  <c r="K186" i="2"/>
  <c r="K369" i="2"/>
  <c r="K257" i="2"/>
  <c r="K383" i="2"/>
  <c r="K162" i="2"/>
  <c r="K312" i="2"/>
  <c r="K228" i="2"/>
  <c r="K245" i="2"/>
  <c r="K296" i="2"/>
  <c r="K294" i="2"/>
  <c r="K318" i="2"/>
  <c r="K252" i="2"/>
  <c r="K243" i="2"/>
  <c r="K179" i="2"/>
  <c r="K295" i="2"/>
  <c r="K1089" i="2"/>
  <c r="K140" i="2"/>
  <c r="K174" i="2"/>
  <c r="K306" i="2"/>
  <c r="K315" i="2"/>
  <c r="K304" i="2"/>
  <c r="K368" i="2"/>
  <c r="K365" i="2"/>
  <c r="K150" i="2"/>
  <c r="K209" i="2"/>
  <c r="K165" i="2"/>
  <c r="K355" i="2"/>
  <c r="K474" i="2"/>
  <c r="K221" i="2"/>
  <c r="K212" i="2"/>
  <c r="K139" i="2"/>
  <c r="K244" i="2"/>
  <c r="K216" i="2"/>
  <c r="K238" i="2"/>
  <c r="K213" i="2"/>
  <c r="K143" i="2"/>
  <c r="K131" i="2"/>
  <c r="K197" i="2"/>
  <c r="K199" i="2"/>
  <c r="K211" i="2"/>
  <c r="K173" i="2"/>
  <c r="K220" i="2"/>
  <c r="K138" i="2"/>
  <c r="K308" i="2"/>
  <c r="K378" i="2"/>
  <c r="K133" i="2"/>
  <c r="K192" i="2"/>
  <c r="K331" i="2"/>
  <c r="K152" i="2"/>
  <c r="K360" i="2"/>
  <c r="K205" i="2"/>
  <c r="K375" i="2"/>
  <c r="K298" i="2"/>
  <c r="K233" i="2"/>
  <c r="K248" i="2"/>
  <c r="K512" i="2"/>
  <c r="K463" i="2"/>
  <c r="K169" i="2"/>
  <c r="K191" i="2"/>
  <c r="K148" i="2"/>
  <c r="K317" i="2"/>
  <c r="K185" i="2"/>
  <c r="K289" i="2"/>
  <c r="K351" i="2"/>
  <c r="K222" i="2"/>
  <c r="K132" i="2"/>
  <c r="K961" i="2"/>
  <c r="K149" i="2"/>
  <c r="K357" i="2"/>
  <c r="K353" i="2"/>
  <c r="K283" i="2"/>
  <c r="K177" i="2"/>
  <c r="K330" i="2"/>
  <c r="K381" i="2"/>
  <c r="K303" i="2"/>
  <c r="K300" i="2"/>
  <c r="K195" i="2"/>
  <c r="K242" i="2"/>
  <c r="K181" i="2"/>
  <c r="K291" i="2"/>
  <c r="K214" i="2"/>
  <c r="K206" i="2"/>
  <c r="K210" i="2"/>
  <c r="K322" i="2"/>
  <c r="K263" i="2"/>
  <c r="K159" i="2"/>
  <c r="K282" i="2"/>
  <c r="K285" i="2"/>
  <c r="K343" i="2"/>
  <c r="K208" i="2"/>
  <c r="K359" i="2"/>
  <c r="K164" i="2"/>
  <c r="K137" i="2"/>
  <c r="K144" i="2"/>
  <c r="K377" i="2"/>
  <c r="K158" i="2"/>
  <c r="K367" i="2"/>
  <c r="K328" i="2"/>
  <c r="K234" i="2"/>
  <c r="K833" i="2"/>
  <c r="K363" i="2"/>
  <c r="K156" i="2"/>
  <c r="K329" i="2"/>
  <c r="K54" i="2"/>
  <c r="K18" i="2"/>
  <c r="K264" i="2"/>
  <c r="K60" i="2"/>
  <c r="K134" i="2"/>
  <c r="K198" i="2"/>
  <c r="K254" i="2"/>
  <c r="K354" i="2"/>
  <c r="K14" i="2"/>
  <c r="K347" i="2"/>
  <c r="K23" i="2"/>
  <c r="K311" i="2"/>
  <c r="K236" i="2"/>
  <c r="K153" i="2"/>
  <c r="K299" i="2"/>
  <c r="K324" i="2"/>
  <c r="K224" i="2"/>
  <c r="K230" i="2"/>
  <c r="K275" i="2"/>
  <c r="K118" i="2"/>
  <c r="K2" i="2"/>
  <c r="K204" i="2"/>
  <c r="K251" i="2"/>
  <c r="K141" i="2"/>
  <c r="K255" i="2"/>
  <c r="K166" i="2"/>
  <c r="K241" i="2"/>
  <c r="K100" i="2"/>
  <c r="K89" i="2"/>
  <c r="K190" i="2"/>
  <c r="K184" i="2"/>
  <c r="K168" i="2"/>
  <c r="K117" i="2"/>
  <c r="K32" i="2"/>
  <c r="K58" i="2"/>
  <c r="K705" i="2"/>
  <c r="K145" i="2"/>
  <c r="K346" i="2"/>
  <c r="K34" i="2"/>
  <c r="K51" i="2"/>
  <c r="K180" i="2"/>
  <c r="K93" i="2"/>
  <c r="K115" i="2"/>
  <c r="K129" i="2"/>
  <c r="K124" i="2"/>
  <c r="K240" i="2"/>
  <c r="K237" i="2"/>
  <c r="K176" i="2"/>
  <c r="K178" i="2"/>
  <c r="K187" i="2"/>
  <c r="K227" i="2"/>
  <c r="K12" i="2"/>
  <c r="K250" i="2"/>
  <c r="K167" i="2"/>
  <c r="K22" i="2"/>
  <c r="K384" i="2"/>
  <c r="K11" i="2"/>
  <c r="K116" i="2"/>
  <c r="K77" i="2"/>
  <c r="K37" i="2"/>
  <c r="K247" i="2"/>
  <c r="K92" i="2"/>
  <c r="K335" i="2"/>
  <c r="K83" i="2"/>
  <c r="K3" i="2"/>
  <c r="K203" i="2"/>
  <c r="K69" i="2"/>
  <c r="K105" i="2"/>
  <c r="K110" i="2"/>
  <c r="K135" i="2"/>
  <c r="K45" i="2"/>
  <c r="K46" i="2"/>
  <c r="K85" i="2"/>
  <c r="K15" i="2"/>
  <c r="K84" i="2"/>
  <c r="K64" i="2"/>
  <c r="K10" i="2"/>
  <c r="K232" i="2"/>
  <c r="K88" i="2"/>
  <c r="K189" i="2"/>
  <c r="K5" i="2"/>
  <c r="K24" i="2"/>
  <c r="K63" i="2"/>
  <c r="K20" i="2"/>
  <c r="K170" i="2"/>
  <c r="K81" i="2"/>
  <c r="K4" i="2"/>
  <c r="K161" i="2"/>
  <c r="K223" i="2"/>
  <c r="K120" i="2"/>
  <c r="K41" i="2"/>
  <c r="K225" i="2"/>
  <c r="K155" i="2"/>
  <c r="K71" i="2"/>
  <c r="K202" i="2"/>
  <c r="K577" i="2"/>
  <c r="K175" i="2"/>
  <c r="K172" i="2"/>
  <c r="K253" i="2"/>
  <c r="K57" i="2"/>
  <c r="K94" i="2"/>
  <c r="K229" i="2"/>
  <c r="K21" i="2"/>
  <c r="K114" i="2"/>
  <c r="K194" i="2"/>
  <c r="K53" i="2"/>
  <c r="K67" i="2"/>
  <c r="K231" i="2"/>
  <c r="K82" i="2"/>
  <c r="K31" i="2"/>
  <c r="K78" i="2"/>
  <c r="K163" i="2"/>
  <c r="K154" i="2"/>
  <c r="K215" i="2"/>
  <c r="K249" i="2"/>
  <c r="K16" i="2"/>
  <c r="K49" i="2"/>
  <c r="K80" i="2"/>
  <c r="K157" i="2"/>
  <c r="K86" i="2"/>
  <c r="K239" i="2"/>
  <c r="K9" i="2"/>
  <c r="K36" i="2"/>
  <c r="K30" i="2"/>
  <c r="K106" i="2"/>
  <c r="K200" i="2"/>
  <c r="K28" i="2"/>
  <c r="K201" i="2"/>
  <c r="K235" i="2"/>
  <c r="K6" i="2"/>
  <c r="K449" i="2"/>
  <c r="K136" i="2"/>
  <c r="K183" i="2"/>
  <c r="K25" i="2"/>
  <c r="K196" i="2"/>
  <c r="K226" i="2"/>
  <c r="K126" i="2"/>
  <c r="K102" i="2"/>
  <c r="K70" i="2"/>
  <c r="K219" i="2"/>
  <c r="K171" i="2"/>
  <c r="K108" i="2"/>
  <c r="K76" i="2"/>
  <c r="K96" i="2"/>
  <c r="K218" i="2"/>
  <c r="K38" i="2"/>
  <c r="K147" i="2"/>
  <c r="K62" i="2"/>
  <c r="K123" i="2"/>
  <c r="K127" i="2"/>
  <c r="K52" i="2"/>
  <c r="K40" i="2"/>
  <c r="K113" i="2"/>
  <c r="K7" i="2"/>
  <c r="K13" i="2"/>
  <c r="K56" i="2"/>
  <c r="K256" i="2"/>
  <c r="K122" i="2"/>
  <c r="K17" i="2"/>
  <c r="K109" i="2"/>
  <c r="K112" i="2"/>
  <c r="K207" i="2"/>
  <c r="K321" i="2"/>
  <c r="K119" i="2"/>
  <c r="K48" i="2"/>
  <c r="K99" i="2"/>
  <c r="K50" i="2"/>
  <c r="K59" i="2"/>
  <c r="K75" i="2"/>
  <c r="K61" i="2"/>
  <c r="K97" i="2"/>
  <c r="K27" i="2"/>
  <c r="K33" i="2"/>
  <c r="K95" i="2"/>
  <c r="K104" i="2"/>
  <c r="K39" i="2"/>
  <c r="K74" i="2"/>
  <c r="K42" i="2"/>
  <c r="K47" i="2"/>
  <c r="K44" i="2"/>
  <c r="K125" i="2"/>
  <c r="K103" i="2"/>
  <c r="K66" i="2"/>
  <c r="K121" i="2"/>
  <c r="K101" i="2"/>
  <c r="K26" i="2"/>
  <c r="K87" i="2"/>
  <c r="K35" i="2"/>
  <c r="K193" i="2"/>
  <c r="K111" i="2"/>
  <c r="K29" i="2"/>
  <c r="K68" i="2"/>
  <c r="K73" i="2"/>
  <c r="K55" i="2"/>
  <c r="K107" i="2"/>
  <c r="K72" i="2"/>
  <c r="K8" i="2"/>
  <c r="K90" i="2"/>
  <c r="K98" i="2"/>
  <c r="K43" i="2"/>
  <c r="K91" i="2"/>
  <c r="K128" i="2"/>
  <c r="K65" i="2"/>
  <c r="K19" i="2"/>
  <c r="K79" i="2"/>
  <c r="K2190" i="2"/>
  <c r="E3" i="2"/>
  <c r="P3" i="2" s="1"/>
  <c r="E4" i="2"/>
  <c r="P4" i="2" s="1"/>
  <c r="E5" i="2"/>
  <c r="P5" i="2" s="1"/>
  <c r="E6" i="2"/>
  <c r="P6" i="2" s="1"/>
  <c r="E7" i="2"/>
  <c r="P7" i="2" s="1"/>
  <c r="E8" i="2"/>
  <c r="P8" i="2" s="1"/>
  <c r="E9" i="2"/>
  <c r="P9" i="2" s="1"/>
  <c r="E10" i="2"/>
  <c r="P10" i="2" s="1"/>
  <c r="E11" i="2"/>
  <c r="P11" i="2" s="1"/>
  <c r="E12" i="2"/>
  <c r="P12" i="2" s="1"/>
  <c r="E13" i="2"/>
  <c r="P13" i="2" s="1"/>
  <c r="E14" i="2"/>
  <c r="P14" i="2" s="1"/>
  <c r="E15" i="2"/>
  <c r="P15" i="2" s="1"/>
  <c r="E16" i="2"/>
  <c r="P16" i="2" s="1"/>
  <c r="E17" i="2"/>
  <c r="P17" i="2" s="1"/>
  <c r="E18" i="2"/>
  <c r="P18" i="2" s="1"/>
  <c r="E19" i="2"/>
  <c r="P19" i="2" s="1"/>
  <c r="E20" i="2"/>
  <c r="P20" i="2" s="1"/>
  <c r="E21" i="2"/>
  <c r="P21" i="2" s="1"/>
  <c r="E22" i="2"/>
  <c r="P22" i="2" s="1"/>
  <c r="E23" i="2"/>
  <c r="P23" i="2" s="1"/>
  <c r="E24" i="2"/>
  <c r="P24" i="2" s="1"/>
  <c r="E25" i="2"/>
  <c r="P25" i="2" s="1"/>
  <c r="E26" i="2"/>
  <c r="P26" i="2" s="1"/>
  <c r="E27" i="2"/>
  <c r="P27" i="2" s="1"/>
  <c r="E28" i="2"/>
  <c r="P28" i="2" s="1"/>
  <c r="E29" i="2"/>
  <c r="P29" i="2" s="1"/>
  <c r="E30" i="2"/>
  <c r="P30" i="2" s="1"/>
  <c r="E31" i="2"/>
  <c r="P31" i="2" s="1"/>
  <c r="E32" i="2"/>
  <c r="P32" i="2" s="1"/>
  <c r="E33" i="2"/>
  <c r="P33" i="2" s="1"/>
  <c r="E34" i="2"/>
  <c r="P34" i="2" s="1"/>
  <c r="E35" i="2"/>
  <c r="P35" i="2" s="1"/>
  <c r="E36" i="2"/>
  <c r="P36" i="2" s="1"/>
  <c r="E37" i="2"/>
  <c r="P37" i="2" s="1"/>
  <c r="E38" i="2"/>
  <c r="P38" i="2" s="1"/>
  <c r="E39" i="2"/>
  <c r="P39" i="2" s="1"/>
  <c r="E40" i="2"/>
  <c r="P40" i="2" s="1"/>
  <c r="E41" i="2"/>
  <c r="P41" i="2" s="1"/>
  <c r="E42" i="2"/>
  <c r="P42" i="2" s="1"/>
  <c r="E43" i="2"/>
  <c r="P43" i="2" s="1"/>
  <c r="E44" i="2"/>
  <c r="P44" i="2" s="1"/>
  <c r="E45" i="2"/>
  <c r="P45" i="2" s="1"/>
  <c r="E46" i="2"/>
  <c r="P46" i="2" s="1"/>
  <c r="E47" i="2"/>
  <c r="P47" i="2" s="1"/>
  <c r="E48" i="2"/>
  <c r="P48" i="2" s="1"/>
  <c r="E49" i="2"/>
  <c r="P49" i="2" s="1"/>
  <c r="E50" i="2"/>
  <c r="P50" i="2" s="1"/>
  <c r="E51" i="2"/>
  <c r="P51" i="2" s="1"/>
  <c r="E52" i="2"/>
  <c r="P52" i="2" s="1"/>
  <c r="E53" i="2"/>
  <c r="P53" i="2" s="1"/>
  <c r="E54" i="2"/>
  <c r="P54" i="2" s="1"/>
  <c r="E55" i="2"/>
  <c r="P55" i="2" s="1"/>
  <c r="E56" i="2"/>
  <c r="P56" i="2" s="1"/>
  <c r="E57" i="2"/>
  <c r="P57" i="2" s="1"/>
  <c r="E58" i="2"/>
  <c r="P58" i="2" s="1"/>
  <c r="E59" i="2"/>
  <c r="P59" i="2" s="1"/>
  <c r="E60" i="2"/>
  <c r="P60" i="2" s="1"/>
  <c r="E61" i="2"/>
  <c r="P61" i="2" s="1"/>
  <c r="E62" i="2"/>
  <c r="P62" i="2" s="1"/>
  <c r="E63" i="2"/>
  <c r="P63" i="2" s="1"/>
  <c r="E64" i="2"/>
  <c r="P64" i="2" s="1"/>
  <c r="E65" i="2"/>
  <c r="P65" i="2" s="1"/>
  <c r="E66" i="2"/>
  <c r="P66" i="2" s="1"/>
  <c r="E67" i="2"/>
  <c r="P67" i="2" s="1"/>
  <c r="E68" i="2"/>
  <c r="P68" i="2" s="1"/>
  <c r="E69" i="2"/>
  <c r="P69" i="2" s="1"/>
  <c r="E70" i="2"/>
  <c r="P70" i="2" s="1"/>
  <c r="E71" i="2"/>
  <c r="P71" i="2" s="1"/>
  <c r="E72" i="2"/>
  <c r="P72" i="2" s="1"/>
  <c r="E73" i="2"/>
  <c r="P73" i="2" s="1"/>
  <c r="E74" i="2"/>
  <c r="P74" i="2" s="1"/>
  <c r="E75" i="2"/>
  <c r="P75" i="2" s="1"/>
  <c r="E76" i="2"/>
  <c r="P76" i="2" s="1"/>
  <c r="E77" i="2"/>
  <c r="P77" i="2" s="1"/>
  <c r="E78" i="2"/>
  <c r="P78" i="2" s="1"/>
  <c r="E79" i="2"/>
  <c r="P79" i="2" s="1"/>
  <c r="E80" i="2"/>
  <c r="P80" i="2" s="1"/>
  <c r="E81" i="2"/>
  <c r="P81" i="2" s="1"/>
  <c r="E82" i="2"/>
  <c r="P82" i="2" s="1"/>
  <c r="E83" i="2"/>
  <c r="P83" i="2" s="1"/>
  <c r="E84" i="2"/>
  <c r="P84" i="2" s="1"/>
  <c r="E85" i="2"/>
  <c r="P85" i="2" s="1"/>
  <c r="E86" i="2"/>
  <c r="P86" i="2" s="1"/>
  <c r="E87" i="2"/>
  <c r="P87" i="2" s="1"/>
  <c r="E88" i="2"/>
  <c r="P88" i="2" s="1"/>
  <c r="E89" i="2"/>
  <c r="P89" i="2" s="1"/>
  <c r="E90" i="2"/>
  <c r="P90" i="2" s="1"/>
  <c r="E91" i="2"/>
  <c r="P91" i="2" s="1"/>
  <c r="E92" i="2"/>
  <c r="P92" i="2" s="1"/>
  <c r="E93" i="2"/>
  <c r="P93" i="2" s="1"/>
  <c r="E94" i="2"/>
  <c r="P94" i="2" s="1"/>
  <c r="E95" i="2"/>
  <c r="P95" i="2" s="1"/>
  <c r="E96" i="2"/>
  <c r="P96" i="2" s="1"/>
  <c r="E97" i="2"/>
  <c r="P97" i="2" s="1"/>
  <c r="E98" i="2"/>
  <c r="P98" i="2" s="1"/>
  <c r="E99" i="2"/>
  <c r="P99" i="2" s="1"/>
  <c r="E100" i="2"/>
  <c r="P100" i="2" s="1"/>
  <c r="E101" i="2"/>
  <c r="P101" i="2" s="1"/>
  <c r="E102" i="2"/>
  <c r="P102" i="2" s="1"/>
  <c r="E103" i="2"/>
  <c r="P103" i="2" s="1"/>
  <c r="E104" i="2"/>
  <c r="P104" i="2" s="1"/>
  <c r="E105" i="2"/>
  <c r="P105" i="2" s="1"/>
  <c r="E106" i="2"/>
  <c r="P106" i="2" s="1"/>
  <c r="E107" i="2"/>
  <c r="P107" i="2" s="1"/>
  <c r="E108" i="2"/>
  <c r="P108" i="2" s="1"/>
  <c r="E109" i="2"/>
  <c r="P109" i="2" s="1"/>
  <c r="E110" i="2"/>
  <c r="P110" i="2" s="1"/>
  <c r="E111" i="2"/>
  <c r="P111" i="2" s="1"/>
  <c r="E112" i="2"/>
  <c r="P112" i="2" s="1"/>
  <c r="E113" i="2"/>
  <c r="P113" i="2" s="1"/>
  <c r="E114" i="2"/>
  <c r="P114" i="2" s="1"/>
  <c r="E115" i="2"/>
  <c r="P115" i="2" s="1"/>
  <c r="E116" i="2"/>
  <c r="P116" i="2" s="1"/>
  <c r="E117" i="2"/>
  <c r="P117" i="2" s="1"/>
  <c r="E118" i="2"/>
  <c r="P118" i="2" s="1"/>
  <c r="E119" i="2"/>
  <c r="P119" i="2" s="1"/>
  <c r="E120" i="2"/>
  <c r="P120" i="2" s="1"/>
  <c r="E121" i="2"/>
  <c r="P121" i="2" s="1"/>
  <c r="E122" i="2"/>
  <c r="P122" i="2" s="1"/>
  <c r="E123" i="2"/>
  <c r="P123" i="2" s="1"/>
  <c r="E124" i="2"/>
  <c r="P124" i="2" s="1"/>
  <c r="E125" i="2"/>
  <c r="P125" i="2" s="1"/>
  <c r="E126" i="2"/>
  <c r="P126" i="2" s="1"/>
  <c r="E127" i="2"/>
  <c r="P127" i="2" s="1"/>
  <c r="E128" i="2"/>
  <c r="P128" i="2" s="1"/>
  <c r="E129" i="2"/>
  <c r="P129" i="2" s="1"/>
  <c r="E130" i="2"/>
  <c r="P130" i="2" s="1"/>
  <c r="E131" i="2"/>
  <c r="P131" i="2" s="1"/>
  <c r="E132" i="2"/>
  <c r="P132" i="2" s="1"/>
  <c r="E133" i="2"/>
  <c r="P133" i="2" s="1"/>
  <c r="E134" i="2"/>
  <c r="P134" i="2" s="1"/>
  <c r="E135" i="2"/>
  <c r="P135" i="2" s="1"/>
  <c r="E136" i="2"/>
  <c r="P136" i="2" s="1"/>
  <c r="E137" i="2"/>
  <c r="P137" i="2" s="1"/>
  <c r="E138" i="2"/>
  <c r="P138" i="2" s="1"/>
  <c r="E139" i="2"/>
  <c r="P139" i="2" s="1"/>
  <c r="E140" i="2"/>
  <c r="P140" i="2" s="1"/>
  <c r="E141" i="2"/>
  <c r="P141" i="2" s="1"/>
  <c r="E142" i="2"/>
  <c r="P142" i="2" s="1"/>
  <c r="E143" i="2"/>
  <c r="P143" i="2" s="1"/>
  <c r="E144" i="2"/>
  <c r="P144" i="2" s="1"/>
  <c r="E145" i="2"/>
  <c r="P145" i="2" s="1"/>
  <c r="E146" i="2"/>
  <c r="P146" i="2" s="1"/>
  <c r="E147" i="2"/>
  <c r="P147" i="2" s="1"/>
  <c r="E148" i="2"/>
  <c r="P148" i="2" s="1"/>
  <c r="E149" i="2"/>
  <c r="P149" i="2" s="1"/>
  <c r="E150" i="2"/>
  <c r="P150" i="2" s="1"/>
  <c r="E151" i="2"/>
  <c r="P151" i="2" s="1"/>
  <c r="E152" i="2"/>
  <c r="P152" i="2" s="1"/>
  <c r="E153" i="2"/>
  <c r="P153" i="2" s="1"/>
  <c r="E154" i="2"/>
  <c r="P154" i="2" s="1"/>
  <c r="E155" i="2"/>
  <c r="P155" i="2" s="1"/>
  <c r="E156" i="2"/>
  <c r="P156" i="2" s="1"/>
  <c r="E157" i="2"/>
  <c r="P157" i="2" s="1"/>
  <c r="E158" i="2"/>
  <c r="P158" i="2" s="1"/>
  <c r="E159" i="2"/>
  <c r="P159" i="2" s="1"/>
  <c r="E160" i="2"/>
  <c r="P160" i="2" s="1"/>
  <c r="E161" i="2"/>
  <c r="P161" i="2" s="1"/>
  <c r="E162" i="2"/>
  <c r="P162" i="2" s="1"/>
  <c r="E163" i="2"/>
  <c r="P163" i="2" s="1"/>
  <c r="E164" i="2"/>
  <c r="P164" i="2" s="1"/>
  <c r="E165" i="2"/>
  <c r="P165" i="2" s="1"/>
  <c r="E166" i="2"/>
  <c r="P166" i="2" s="1"/>
  <c r="E167" i="2"/>
  <c r="P167" i="2" s="1"/>
  <c r="E168" i="2"/>
  <c r="P168" i="2" s="1"/>
  <c r="E169" i="2"/>
  <c r="P169" i="2" s="1"/>
  <c r="E170" i="2"/>
  <c r="P170" i="2" s="1"/>
  <c r="E171" i="2"/>
  <c r="P171" i="2" s="1"/>
  <c r="E172" i="2"/>
  <c r="P172" i="2" s="1"/>
  <c r="E173" i="2"/>
  <c r="P173" i="2" s="1"/>
  <c r="E174" i="2"/>
  <c r="P174" i="2" s="1"/>
  <c r="E175" i="2"/>
  <c r="P175" i="2" s="1"/>
  <c r="E176" i="2"/>
  <c r="P176" i="2" s="1"/>
  <c r="E177" i="2"/>
  <c r="P177" i="2" s="1"/>
  <c r="E178" i="2"/>
  <c r="P178" i="2" s="1"/>
  <c r="E179" i="2"/>
  <c r="P179" i="2" s="1"/>
  <c r="E180" i="2"/>
  <c r="P180" i="2" s="1"/>
  <c r="E181" i="2"/>
  <c r="P181" i="2" s="1"/>
  <c r="E182" i="2"/>
  <c r="P182" i="2" s="1"/>
  <c r="E183" i="2"/>
  <c r="P183" i="2" s="1"/>
  <c r="E184" i="2"/>
  <c r="P184" i="2" s="1"/>
  <c r="E185" i="2"/>
  <c r="P185" i="2" s="1"/>
  <c r="E186" i="2"/>
  <c r="P186" i="2" s="1"/>
  <c r="E187" i="2"/>
  <c r="P187" i="2" s="1"/>
  <c r="E188" i="2"/>
  <c r="P188" i="2" s="1"/>
  <c r="E189" i="2"/>
  <c r="P189" i="2" s="1"/>
  <c r="E190" i="2"/>
  <c r="P190" i="2" s="1"/>
  <c r="E191" i="2"/>
  <c r="P191" i="2" s="1"/>
  <c r="E192" i="2"/>
  <c r="P192" i="2" s="1"/>
  <c r="E193" i="2"/>
  <c r="P193" i="2" s="1"/>
  <c r="E194" i="2"/>
  <c r="P194" i="2" s="1"/>
  <c r="E195" i="2"/>
  <c r="P195" i="2" s="1"/>
  <c r="E196" i="2"/>
  <c r="P196" i="2" s="1"/>
  <c r="E197" i="2"/>
  <c r="P197" i="2" s="1"/>
  <c r="E198" i="2"/>
  <c r="P198" i="2" s="1"/>
  <c r="E199" i="2"/>
  <c r="P199" i="2" s="1"/>
  <c r="E200" i="2"/>
  <c r="P200" i="2" s="1"/>
  <c r="E201" i="2"/>
  <c r="P201" i="2" s="1"/>
  <c r="E202" i="2"/>
  <c r="P202" i="2" s="1"/>
  <c r="E203" i="2"/>
  <c r="P203" i="2" s="1"/>
  <c r="E204" i="2"/>
  <c r="P204" i="2" s="1"/>
  <c r="E205" i="2"/>
  <c r="P205" i="2" s="1"/>
  <c r="E206" i="2"/>
  <c r="P206" i="2" s="1"/>
  <c r="E207" i="2"/>
  <c r="P207" i="2" s="1"/>
  <c r="E208" i="2"/>
  <c r="P208" i="2" s="1"/>
  <c r="E209" i="2"/>
  <c r="P209" i="2" s="1"/>
  <c r="E210" i="2"/>
  <c r="P210" i="2" s="1"/>
  <c r="E211" i="2"/>
  <c r="P211" i="2" s="1"/>
  <c r="E212" i="2"/>
  <c r="P212" i="2" s="1"/>
  <c r="E213" i="2"/>
  <c r="P213" i="2" s="1"/>
  <c r="E214" i="2"/>
  <c r="P214" i="2" s="1"/>
  <c r="E215" i="2"/>
  <c r="P215" i="2" s="1"/>
  <c r="E216" i="2"/>
  <c r="P216" i="2" s="1"/>
  <c r="E217" i="2"/>
  <c r="P217" i="2" s="1"/>
  <c r="E218" i="2"/>
  <c r="P218" i="2" s="1"/>
  <c r="E219" i="2"/>
  <c r="P219" i="2" s="1"/>
  <c r="E220" i="2"/>
  <c r="P220" i="2" s="1"/>
  <c r="E221" i="2"/>
  <c r="P221" i="2" s="1"/>
  <c r="E222" i="2"/>
  <c r="P222" i="2" s="1"/>
  <c r="E223" i="2"/>
  <c r="P223" i="2" s="1"/>
  <c r="E224" i="2"/>
  <c r="P224" i="2" s="1"/>
  <c r="E225" i="2"/>
  <c r="P225" i="2" s="1"/>
  <c r="E226" i="2"/>
  <c r="P226" i="2" s="1"/>
  <c r="E227" i="2"/>
  <c r="P227" i="2" s="1"/>
  <c r="E228" i="2"/>
  <c r="P228" i="2" s="1"/>
  <c r="E229" i="2"/>
  <c r="P229" i="2" s="1"/>
  <c r="E230" i="2"/>
  <c r="P230" i="2" s="1"/>
  <c r="E231" i="2"/>
  <c r="P231" i="2" s="1"/>
  <c r="E232" i="2"/>
  <c r="P232" i="2" s="1"/>
  <c r="E233" i="2"/>
  <c r="P233" i="2" s="1"/>
  <c r="E234" i="2"/>
  <c r="P234" i="2" s="1"/>
  <c r="E235" i="2"/>
  <c r="P235" i="2" s="1"/>
  <c r="E236" i="2"/>
  <c r="P236" i="2" s="1"/>
  <c r="E237" i="2"/>
  <c r="P237" i="2" s="1"/>
  <c r="E238" i="2"/>
  <c r="P238" i="2" s="1"/>
  <c r="E239" i="2"/>
  <c r="P239" i="2" s="1"/>
  <c r="E240" i="2"/>
  <c r="P240" i="2" s="1"/>
  <c r="E241" i="2"/>
  <c r="P241" i="2" s="1"/>
  <c r="E242" i="2"/>
  <c r="P242" i="2" s="1"/>
  <c r="E243" i="2"/>
  <c r="P243" i="2" s="1"/>
  <c r="E244" i="2"/>
  <c r="P244" i="2" s="1"/>
  <c r="E245" i="2"/>
  <c r="P245" i="2" s="1"/>
  <c r="E246" i="2"/>
  <c r="P246" i="2" s="1"/>
  <c r="E247" i="2"/>
  <c r="P247" i="2" s="1"/>
  <c r="E248" i="2"/>
  <c r="P248" i="2" s="1"/>
  <c r="E249" i="2"/>
  <c r="P249" i="2" s="1"/>
  <c r="E250" i="2"/>
  <c r="P250" i="2" s="1"/>
  <c r="E251" i="2"/>
  <c r="P251" i="2" s="1"/>
  <c r="E252" i="2"/>
  <c r="P252" i="2" s="1"/>
  <c r="E253" i="2"/>
  <c r="P253" i="2" s="1"/>
  <c r="E254" i="2"/>
  <c r="P254" i="2" s="1"/>
  <c r="E255" i="2"/>
  <c r="P255" i="2" s="1"/>
  <c r="E256" i="2"/>
  <c r="P256" i="2" s="1"/>
  <c r="E257" i="2"/>
  <c r="P257" i="2" s="1"/>
  <c r="E258" i="2"/>
  <c r="P258" i="2" s="1"/>
  <c r="E259" i="2"/>
  <c r="P259" i="2" s="1"/>
  <c r="E260" i="2"/>
  <c r="P260" i="2" s="1"/>
  <c r="E261" i="2"/>
  <c r="P261" i="2" s="1"/>
  <c r="E262" i="2"/>
  <c r="P262" i="2" s="1"/>
  <c r="E263" i="2"/>
  <c r="P263" i="2" s="1"/>
  <c r="E264" i="2"/>
  <c r="P264" i="2" s="1"/>
  <c r="E265" i="2"/>
  <c r="P265" i="2" s="1"/>
  <c r="E266" i="2"/>
  <c r="P266" i="2" s="1"/>
  <c r="E267" i="2"/>
  <c r="P267" i="2" s="1"/>
  <c r="E268" i="2"/>
  <c r="P268" i="2" s="1"/>
  <c r="E269" i="2"/>
  <c r="P269" i="2" s="1"/>
  <c r="E270" i="2"/>
  <c r="P270" i="2" s="1"/>
  <c r="E271" i="2"/>
  <c r="P271" i="2" s="1"/>
  <c r="E272" i="2"/>
  <c r="P272" i="2" s="1"/>
  <c r="E273" i="2"/>
  <c r="P273" i="2" s="1"/>
  <c r="E274" i="2"/>
  <c r="P274" i="2" s="1"/>
  <c r="E275" i="2"/>
  <c r="P275" i="2" s="1"/>
  <c r="E276" i="2"/>
  <c r="P276" i="2" s="1"/>
  <c r="E277" i="2"/>
  <c r="P277" i="2" s="1"/>
  <c r="E278" i="2"/>
  <c r="P278" i="2" s="1"/>
  <c r="E279" i="2"/>
  <c r="P279" i="2" s="1"/>
  <c r="E280" i="2"/>
  <c r="P280" i="2" s="1"/>
  <c r="E281" i="2"/>
  <c r="P281" i="2" s="1"/>
  <c r="E282" i="2"/>
  <c r="P282" i="2" s="1"/>
  <c r="E283" i="2"/>
  <c r="P283" i="2" s="1"/>
  <c r="E284" i="2"/>
  <c r="P284" i="2" s="1"/>
  <c r="E285" i="2"/>
  <c r="P285" i="2" s="1"/>
  <c r="E286" i="2"/>
  <c r="P286" i="2" s="1"/>
  <c r="E287" i="2"/>
  <c r="P287" i="2" s="1"/>
  <c r="E288" i="2"/>
  <c r="P288" i="2" s="1"/>
  <c r="E289" i="2"/>
  <c r="P289" i="2" s="1"/>
  <c r="E290" i="2"/>
  <c r="P290" i="2" s="1"/>
  <c r="E291" i="2"/>
  <c r="P291" i="2" s="1"/>
  <c r="E292" i="2"/>
  <c r="P292" i="2" s="1"/>
  <c r="E293" i="2"/>
  <c r="P293" i="2" s="1"/>
  <c r="E294" i="2"/>
  <c r="P294" i="2" s="1"/>
  <c r="E295" i="2"/>
  <c r="P295" i="2" s="1"/>
  <c r="E296" i="2"/>
  <c r="P296" i="2" s="1"/>
  <c r="E297" i="2"/>
  <c r="P297" i="2" s="1"/>
  <c r="E298" i="2"/>
  <c r="P298" i="2" s="1"/>
  <c r="E299" i="2"/>
  <c r="P299" i="2" s="1"/>
  <c r="E300" i="2"/>
  <c r="P300" i="2" s="1"/>
  <c r="E301" i="2"/>
  <c r="P301" i="2" s="1"/>
  <c r="E302" i="2"/>
  <c r="P302" i="2" s="1"/>
  <c r="E303" i="2"/>
  <c r="P303" i="2" s="1"/>
  <c r="E304" i="2"/>
  <c r="P304" i="2" s="1"/>
  <c r="E305" i="2"/>
  <c r="P305" i="2" s="1"/>
  <c r="E306" i="2"/>
  <c r="P306" i="2" s="1"/>
  <c r="E307" i="2"/>
  <c r="P307" i="2" s="1"/>
  <c r="E308" i="2"/>
  <c r="P308" i="2" s="1"/>
  <c r="E309" i="2"/>
  <c r="P309" i="2" s="1"/>
  <c r="E310" i="2"/>
  <c r="P310" i="2" s="1"/>
  <c r="E311" i="2"/>
  <c r="P311" i="2" s="1"/>
  <c r="E312" i="2"/>
  <c r="P312" i="2" s="1"/>
  <c r="E313" i="2"/>
  <c r="P313" i="2" s="1"/>
  <c r="E314" i="2"/>
  <c r="P314" i="2" s="1"/>
  <c r="E315" i="2"/>
  <c r="P315" i="2" s="1"/>
  <c r="E316" i="2"/>
  <c r="P316" i="2" s="1"/>
  <c r="E317" i="2"/>
  <c r="P317" i="2" s="1"/>
  <c r="E318" i="2"/>
  <c r="P318" i="2" s="1"/>
  <c r="E319" i="2"/>
  <c r="P319" i="2" s="1"/>
  <c r="E320" i="2"/>
  <c r="P320" i="2" s="1"/>
  <c r="E321" i="2"/>
  <c r="P321" i="2" s="1"/>
  <c r="E322" i="2"/>
  <c r="P322" i="2" s="1"/>
  <c r="E323" i="2"/>
  <c r="P323" i="2" s="1"/>
  <c r="E324" i="2"/>
  <c r="P324" i="2" s="1"/>
  <c r="E325" i="2"/>
  <c r="P325" i="2" s="1"/>
  <c r="E326" i="2"/>
  <c r="P326" i="2" s="1"/>
  <c r="E327" i="2"/>
  <c r="P327" i="2" s="1"/>
  <c r="E328" i="2"/>
  <c r="P328" i="2" s="1"/>
  <c r="E329" i="2"/>
  <c r="P329" i="2" s="1"/>
  <c r="E330" i="2"/>
  <c r="P330" i="2" s="1"/>
  <c r="E331" i="2"/>
  <c r="P331" i="2" s="1"/>
  <c r="E332" i="2"/>
  <c r="P332" i="2" s="1"/>
  <c r="E333" i="2"/>
  <c r="P333" i="2" s="1"/>
  <c r="E334" i="2"/>
  <c r="P334" i="2" s="1"/>
  <c r="E335" i="2"/>
  <c r="P335" i="2" s="1"/>
  <c r="E336" i="2"/>
  <c r="P336" i="2" s="1"/>
  <c r="E337" i="2"/>
  <c r="P337" i="2" s="1"/>
  <c r="E338" i="2"/>
  <c r="P338" i="2" s="1"/>
  <c r="E339" i="2"/>
  <c r="P339" i="2" s="1"/>
  <c r="E340" i="2"/>
  <c r="P340" i="2" s="1"/>
  <c r="E341" i="2"/>
  <c r="P341" i="2" s="1"/>
  <c r="E342" i="2"/>
  <c r="P342" i="2" s="1"/>
  <c r="E343" i="2"/>
  <c r="P343" i="2" s="1"/>
  <c r="E344" i="2"/>
  <c r="P344" i="2" s="1"/>
  <c r="E345" i="2"/>
  <c r="P345" i="2" s="1"/>
  <c r="E346" i="2"/>
  <c r="P346" i="2" s="1"/>
  <c r="E347" i="2"/>
  <c r="P347" i="2" s="1"/>
  <c r="E348" i="2"/>
  <c r="P348" i="2" s="1"/>
  <c r="E349" i="2"/>
  <c r="P349" i="2" s="1"/>
  <c r="E350" i="2"/>
  <c r="P350" i="2" s="1"/>
  <c r="E351" i="2"/>
  <c r="P351" i="2" s="1"/>
  <c r="E352" i="2"/>
  <c r="P352" i="2" s="1"/>
  <c r="E353" i="2"/>
  <c r="P353" i="2" s="1"/>
  <c r="E354" i="2"/>
  <c r="P354" i="2" s="1"/>
  <c r="E355" i="2"/>
  <c r="P355" i="2" s="1"/>
  <c r="E356" i="2"/>
  <c r="P356" i="2" s="1"/>
  <c r="E357" i="2"/>
  <c r="P357" i="2" s="1"/>
  <c r="E358" i="2"/>
  <c r="P358" i="2" s="1"/>
  <c r="E359" i="2"/>
  <c r="P359" i="2" s="1"/>
  <c r="E360" i="2"/>
  <c r="P360" i="2" s="1"/>
  <c r="E361" i="2"/>
  <c r="P361" i="2" s="1"/>
  <c r="E362" i="2"/>
  <c r="P362" i="2" s="1"/>
  <c r="E363" i="2"/>
  <c r="P363" i="2" s="1"/>
  <c r="E364" i="2"/>
  <c r="P364" i="2" s="1"/>
  <c r="E365" i="2"/>
  <c r="P365" i="2" s="1"/>
  <c r="E366" i="2"/>
  <c r="P366" i="2" s="1"/>
  <c r="E367" i="2"/>
  <c r="P367" i="2" s="1"/>
  <c r="E368" i="2"/>
  <c r="P368" i="2" s="1"/>
  <c r="E369" i="2"/>
  <c r="P369" i="2" s="1"/>
  <c r="E370" i="2"/>
  <c r="P370" i="2" s="1"/>
  <c r="E371" i="2"/>
  <c r="P371" i="2" s="1"/>
  <c r="E372" i="2"/>
  <c r="P372" i="2" s="1"/>
  <c r="E373" i="2"/>
  <c r="P373" i="2" s="1"/>
  <c r="E374" i="2"/>
  <c r="P374" i="2" s="1"/>
  <c r="E375" i="2"/>
  <c r="P375" i="2" s="1"/>
  <c r="E376" i="2"/>
  <c r="P376" i="2" s="1"/>
  <c r="E377" i="2"/>
  <c r="P377" i="2" s="1"/>
  <c r="E378" i="2"/>
  <c r="P378" i="2" s="1"/>
  <c r="E379" i="2"/>
  <c r="P379" i="2" s="1"/>
  <c r="E380" i="2"/>
  <c r="P380" i="2" s="1"/>
  <c r="E381" i="2"/>
  <c r="P381" i="2" s="1"/>
  <c r="E382" i="2"/>
  <c r="P382" i="2" s="1"/>
  <c r="E383" i="2"/>
  <c r="P383" i="2" s="1"/>
  <c r="E384" i="2"/>
  <c r="P384" i="2" s="1"/>
  <c r="E385" i="2"/>
  <c r="P385" i="2" s="1"/>
  <c r="E386" i="2"/>
  <c r="P386" i="2" s="1"/>
  <c r="E387" i="2"/>
  <c r="P387" i="2" s="1"/>
  <c r="E388" i="2"/>
  <c r="P388" i="2" s="1"/>
  <c r="E389" i="2"/>
  <c r="P389" i="2" s="1"/>
  <c r="E390" i="2"/>
  <c r="P390" i="2" s="1"/>
  <c r="E391" i="2"/>
  <c r="P391" i="2" s="1"/>
  <c r="E392" i="2"/>
  <c r="P392" i="2" s="1"/>
  <c r="E393" i="2"/>
  <c r="P393" i="2" s="1"/>
  <c r="E394" i="2"/>
  <c r="P394" i="2" s="1"/>
  <c r="E395" i="2"/>
  <c r="P395" i="2" s="1"/>
  <c r="E396" i="2"/>
  <c r="P396" i="2" s="1"/>
  <c r="E397" i="2"/>
  <c r="P397" i="2" s="1"/>
  <c r="E398" i="2"/>
  <c r="P398" i="2" s="1"/>
  <c r="E399" i="2"/>
  <c r="P399" i="2" s="1"/>
  <c r="E400" i="2"/>
  <c r="P400" i="2" s="1"/>
  <c r="E401" i="2"/>
  <c r="P401" i="2" s="1"/>
  <c r="E402" i="2"/>
  <c r="P402" i="2" s="1"/>
  <c r="E403" i="2"/>
  <c r="P403" i="2" s="1"/>
  <c r="E404" i="2"/>
  <c r="P404" i="2" s="1"/>
  <c r="E405" i="2"/>
  <c r="P405" i="2" s="1"/>
  <c r="E406" i="2"/>
  <c r="P406" i="2" s="1"/>
  <c r="E407" i="2"/>
  <c r="P407" i="2" s="1"/>
  <c r="E408" i="2"/>
  <c r="P408" i="2" s="1"/>
  <c r="E409" i="2"/>
  <c r="P409" i="2" s="1"/>
  <c r="E410" i="2"/>
  <c r="P410" i="2" s="1"/>
  <c r="E411" i="2"/>
  <c r="P411" i="2" s="1"/>
  <c r="E412" i="2"/>
  <c r="P412" i="2" s="1"/>
  <c r="E413" i="2"/>
  <c r="P413" i="2" s="1"/>
  <c r="E414" i="2"/>
  <c r="P414" i="2" s="1"/>
  <c r="E415" i="2"/>
  <c r="P415" i="2" s="1"/>
  <c r="E416" i="2"/>
  <c r="P416" i="2" s="1"/>
  <c r="E417" i="2"/>
  <c r="P417" i="2" s="1"/>
  <c r="E418" i="2"/>
  <c r="P418" i="2" s="1"/>
  <c r="E419" i="2"/>
  <c r="P419" i="2" s="1"/>
  <c r="E420" i="2"/>
  <c r="P420" i="2" s="1"/>
  <c r="E421" i="2"/>
  <c r="P421" i="2" s="1"/>
  <c r="E422" i="2"/>
  <c r="P422" i="2" s="1"/>
  <c r="E423" i="2"/>
  <c r="P423" i="2" s="1"/>
  <c r="E424" i="2"/>
  <c r="P424" i="2" s="1"/>
  <c r="E425" i="2"/>
  <c r="P425" i="2" s="1"/>
  <c r="E426" i="2"/>
  <c r="P426" i="2" s="1"/>
  <c r="E427" i="2"/>
  <c r="P427" i="2" s="1"/>
  <c r="E428" i="2"/>
  <c r="P428" i="2" s="1"/>
  <c r="E429" i="2"/>
  <c r="P429" i="2" s="1"/>
  <c r="E430" i="2"/>
  <c r="P430" i="2" s="1"/>
  <c r="E431" i="2"/>
  <c r="P431" i="2" s="1"/>
  <c r="E432" i="2"/>
  <c r="P432" i="2" s="1"/>
  <c r="E433" i="2"/>
  <c r="P433" i="2" s="1"/>
  <c r="E434" i="2"/>
  <c r="P434" i="2" s="1"/>
  <c r="E435" i="2"/>
  <c r="P435" i="2" s="1"/>
  <c r="E436" i="2"/>
  <c r="P436" i="2" s="1"/>
  <c r="E437" i="2"/>
  <c r="P437" i="2" s="1"/>
  <c r="E438" i="2"/>
  <c r="P438" i="2" s="1"/>
  <c r="E439" i="2"/>
  <c r="P439" i="2" s="1"/>
  <c r="E440" i="2"/>
  <c r="P440" i="2" s="1"/>
  <c r="E441" i="2"/>
  <c r="P441" i="2" s="1"/>
  <c r="E442" i="2"/>
  <c r="P442" i="2" s="1"/>
  <c r="E443" i="2"/>
  <c r="P443" i="2" s="1"/>
  <c r="E444" i="2"/>
  <c r="P444" i="2" s="1"/>
  <c r="E445" i="2"/>
  <c r="P445" i="2" s="1"/>
  <c r="E446" i="2"/>
  <c r="P446" i="2" s="1"/>
  <c r="E447" i="2"/>
  <c r="P447" i="2" s="1"/>
  <c r="E448" i="2"/>
  <c r="P448" i="2" s="1"/>
  <c r="E449" i="2"/>
  <c r="P449" i="2" s="1"/>
  <c r="E450" i="2"/>
  <c r="P450" i="2" s="1"/>
  <c r="E451" i="2"/>
  <c r="P451" i="2" s="1"/>
  <c r="E452" i="2"/>
  <c r="P452" i="2" s="1"/>
  <c r="E453" i="2"/>
  <c r="P453" i="2" s="1"/>
  <c r="E454" i="2"/>
  <c r="P454" i="2" s="1"/>
  <c r="E455" i="2"/>
  <c r="P455" i="2" s="1"/>
  <c r="E456" i="2"/>
  <c r="P456" i="2" s="1"/>
  <c r="E457" i="2"/>
  <c r="P457" i="2" s="1"/>
  <c r="E458" i="2"/>
  <c r="P458" i="2" s="1"/>
  <c r="E459" i="2"/>
  <c r="P459" i="2" s="1"/>
  <c r="E460" i="2"/>
  <c r="P460" i="2" s="1"/>
  <c r="E461" i="2"/>
  <c r="P461" i="2" s="1"/>
  <c r="E462" i="2"/>
  <c r="P462" i="2" s="1"/>
  <c r="E463" i="2"/>
  <c r="P463" i="2" s="1"/>
  <c r="E464" i="2"/>
  <c r="P464" i="2" s="1"/>
  <c r="E465" i="2"/>
  <c r="P465" i="2" s="1"/>
  <c r="E466" i="2"/>
  <c r="P466" i="2" s="1"/>
  <c r="E467" i="2"/>
  <c r="P467" i="2" s="1"/>
  <c r="E468" i="2"/>
  <c r="P468" i="2" s="1"/>
  <c r="E469" i="2"/>
  <c r="P469" i="2" s="1"/>
  <c r="E470" i="2"/>
  <c r="P470" i="2" s="1"/>
  <c r="E471" i="2"/>
  <c r="P471" i="2" s="1"/>
  <c r="E472" i="2"/>
  <c r="P472" i="2" s="1"/>
  <c r="E473" i="2"/>
  <c r="P473" i="2" s="1"/>
  <c r="E474" i="2"/>
  <c r="P474" i="2" s="1"/>
  <c r="E475" i="2"/>
  <c r="P475" i="2" s="1"/>
  <c r="E476" i="2"/>
  <c r="P476" i="2" s="1"/>
  <c r="E477" i="2"/>
  <c r="P477" i="2" s="1"/>
  <c r="E478" i="2"/>
  <c r="P478" i="2" s="1"/>
  <c r="E479" i="2"/>
  <c r="P479" i="2" s="1"/>
  <c r="E480" i="2"/>
  <c r="P480" i="2" s="1"/>
  <c r="E481" i="2"/>
  <c r="P481" i="2" s="1"/>
  <c r="E482" i="2"/>
  <c r="P482" i="2" s="1"/>
  <c r="E483" i="2"/>
  <c r="P483" i="2" s="1"/>
  <c r="E484" i="2"/>
  <c r="P484" i="2" s="1"/>
  <c r="E485" i="2"/>
  <c r="P485" i="2" s="1"/>
  <c r="E486" i="2"/>
  <c r="P486" i="2" s="1"/>
  <c r="E487" i="2"/>
  <c r="P487" i="2" s="1"/>
  <c r="E488" i="2"/>
  <c r="P488" i="2" s="1"/>
  <c r="E489" i="2"/>
  <c r="P489" i="2" s="1"/>
  <c r="E490" i="2"/>
  <c r="P490" i="2" s="1"/>
  <c r="E491" i="2"/>
  <c r="P491" i="2" s="1"/>
  <c r="E492" i="2"/>
  <c r="P492" i="2" s="1"/>
  <c r="E493" i="2"/>
  <c r="P493" i="2" s="1"/>
  <c r="E494" i="2"/>
  <c r="P494" i="2" s="1"/>
  <c r="E495" i="2"/>
  <c r="P495" i="2" s="1"/>
  <c r="E496" i="2"/>
  <c r="P496" i="2" s="1"/>
  <c r="E497" i="2"/>
  <c r="P497" i="2" s="1"/>
  <c r="E498" i="2"/>
  <c r="P498" i="2" s="1"/>
  <c r="E499" i="2"/>
  <c r="P499" i="2" s="1"/>
  <c r="E500" i="2"/>
  <c r="P500" i="2" s="1"/>
  <c r="E501" i="2"/>
  <c r="P501" i="2" s="1"/>
  <c r="E502" i="2"/>
  <c r="P502" i="2" s="1"/>
  <c r="E503" i="2"/>
  <c r="P503" i="2" s="1"/>
  <c r="E504" i="2"/>
  <c r="P504" i="2" s="1"/>
  <c r="E505" i="2"/>
  <c r="P505" i="2" s="1"/>
  <c r="E506" i="2"/>
  <c r="P506" i="2" s="1"/>
  <c r="E507" i="2"/>
  <c r="P507" i="2" s="1"/>
  <c r="E508" i="2"/>
  <c r="P508" i="2" s="1"/>
  <c r="E509" i="2"/>
  <c r="P509" i="2" s="1"/>
  <c r="E510" i="2"/>
  <c r="P510" i="2" s="1"/>
  <c r="E511" i="2"/>
  <c r="P511" i="2" s="1"/>
  <c r="E512" i="2"/>
  <c r="P512" i="2" s="1"/>
  <c r="E513" i="2"/>
  <c r="P513" i="2" s="1"/>
  <c r="E514" i="2"/>
  <c r="P514" i="2" s="1"/>
  <c r="E515" i="2"/>
  <c r="P515" i="2" s="1"/>
  <c r="E516" i="2"/>
  <c r="P516" i="2" s="1"/>
  <c r="E517" i="2"/>
  <c r="P517" i="2" s="1"/>
  <c r="E518" i="2"/>
  <c r="P518" i="2" s="1"/>
  <c r="E519" i="2"/>
  <c r="P519" i="2" s="1"/>
  <c r="E520" i="2"/>
  <c r="P520" i="2" s="1"/>
  <c r="E521" i="2"/>
  <c r="P521" i="2" s="1"/>
  <c r="E522" i="2"/>
  <c r="P522" i="2" s="1"/>
  <c r="E523" i="2"/>
  <c r="P523" i="2" s="1"/>
  <c r="E524" i="2"/>
  <c r="P524" i="2" s="1"/>
  <c r="E525" i="2"/>
  <c r="P525" i="2" s="1"/>
  <c r="E526" i="2"/>
  <c r="P526" i="2" s="1"/>
  <c r="E527" i="2"/>
  <c r="P527" i="2" s="1"/>
  <c r="E528" i="2"/>
  <c r="P528" i="2" s="1"/>
  <c r="E529" i="2"/>
  <c r="P529" i="2" s="1"/>
  <c r="E530" i="2"/>
  <c r="P530" i="2" s="1"/>
  <c r="E531" i="2"/>
  <c r="P531" i="2" s="1"/>
  <c r="E532" i="2"/>
  <c r="P532" i="2" s="1"/>
  <c r="E533" i="2"/>
  <c r="P533" i="2" s="1"/>
  <c r="E534" i="2"/>
  <c r="P534" i="2" s="1"/>
  <c r="E535" i="2"/>
  <c r="P535" i="2" s="1"/>
  <c r="E536" i="2"/>
  <c r="P536" i="2" s="1"/>
  <c r="E537" i="2"/>
  <c r="P537" i="2" s="1"/>
  <c r="E538" i="2"/>
  <c r="P538" i="2" s="1"/>
  <c r="E539" i="2"/>
  <c r="P539" i="2" s="1"/>
  <c r="E540" i="2"/>
  <c r="P540" i="2" s="1"/>
  <c r="E541" i="2"/>
  <c r="P541" i="2" s="1"/>
  <c r="E542" i="2"/>
  <c r="P542" i="2" s="1"/>
  <c r="E543" i="2"/>
  <c r="P543" i="2" s="1"/>
  <c r="E544" i="2"/>
  <c r="P544" i="2" s="1"/>
  <c r="E545" i="2"/>
  <c r="P545" i="2" s="1"/>
  <c r="E546" i="2"/>
  <c r="P546" i="2" s="1"/>
  <c r="E547" i="2"/>
  <c r="P547" i="2" s="1"/>
  <c r="E548" i="2"/>
  <c r="P548" i="2" s="1"/>
  <c r="E549" i="2"/>
  <c r="P549" i="2" s="1"/>
  <c r="E550" i="2"/>
  <c r="P550" i="2" s="1"/>
  <c r="E551" i="2"/>
  <c r="P551" i="2" s="1"/>
  <c r="E552" i="2"/>
  <c r="P552" i="2" s="1"/>
  <c r="E553" i="2"/>
  <c r="P553" i="2" s="1"/>
  <c r="E554" i="2"/>
  <c r="P554" i="2" s="1"/>
  <c r="E555" i="2"/>
  <c r="P555" i="2" s="1"/>
  <c r="E556" i="2"/>
  <c r="P556" i="2" s="1"/>
  <c r="E557" i="2"/>
  <c r="P557" i="2" s="1"/>
  <c r="E558" i="2"/>
  <c r="P558" i="2" s="1"/>
  <c r="E559" i="2"/>
  <c r="P559" i="2" s="1"/>
  <c r="E560" i="2"/>
  <c r="P560" i="2" s="1"/>
  <c r="E561" i="2"/>
  <c r="P561" i="2" s="1"/>
  <c r="E562" i="2"/>
  <c r="P562" i="2" s="1"/>
  <c r="E563" i="2"/>
  <c r="P563" i="2" s="1"/>
  <c r="E564" i="2"/>
  <c r="P564" i="2" s="1"/>
  <c r="E565" i="2"/>
  <c r="P565" i="2" s="1"/>
  <c r="E566" i="2"/>
  <c r="P566" i="2" s="1"/>
  <c r="E567" i="2"/>
  <c r="P567" i="2" s="1"/>
  <c r="E568" i="2"/>
  <c r="P568" i="2" s="1"/>
  <c r="E569" i="2"/>
  <c r="P569" i="2" s="1"/>
  <c r="E570" i="2"/>
  <c r="P570" i="2" s="1"/>
  <c r="E571" i="2"/>
  <c r="P571" i="2" s="1"/>
  <c r="E572" i="2"/>
  <c r="P572" i="2" s="1"/>
  <c r="E573" i="2"/>
  <c r="P573" i="2" s="1"/>
  <c r="E574" i="2"/>
  <c r="P574" i="2" s="1"/>
  <c r="E575" i="2"/>
  <c r="P575" i="2" s="1"/>
  <c r="E576" i="2"/>
  <c r="P576" i="2" s="1"/>
  <c r="E577" i="2"/>
  <c r="P577" i="2" s="1"/>
  <c r="E578" i="2"/>
  <c r="P578" i="2" s="1"/>
  <c r="E579" i="2"/>
  <c r="P579" i="2" s="1"/>
  <c r="E580" i="2"/>
  <c r="P580" i="2" s="1"/>
  <c r="E581" i="2"/>
  <c r="P581" i="2" s="1"/>
  <c r="E582" i="2"/>
  <c r="P582" i="2" s="1"/>
  <c r="E583" i="2"/>
  <c r="P583" i="2" s="1"/>
  <c r="E584" i="2"/>
  <c r="P584" i="2" s="1"/>
  <c r="E585" i="2"/>
  <c r="P585" i="2" s="1"/>
  <c r="E586" i="2"/>
  <c r="P586" i="2" s="1"/>
  <c r="E587" i="2"/>
  <c r="P587" i="2" s="1"/>
  <c r="E588" i="2"/>
  <c r="P588" i="2" s="1"/>
  <c r="E589" i="2"/>
  <c r="P589" i="2" s="1"/>
  <c r="E590" i="2"/>
  <c r="P590" i="2" s="1"/>
  <c r="E591" i="2"/>
  <c r="P591" i="2" s="1"/>
  <c r="E592" i="2"/>
  <c r="P592" i="2" s="1"/>
  <c r="E593" i="2"/>
  <c r="P593" i="2" s="1"/>
  <c r="E594" i="2"/>
  <c r="P594" i="2" s="1"/>
  <c r="E595" i="2"/>
  <c r="P595" i="2" s="1"/>
  <c r="E596" i="2"/>
  <c r="P596" i="2" s="1"/>
  <c r="E597" i="2"/>
  <c r="P597" i="2" s="1"/>
  <c r="E598" i="2"/>
  <c r="P598" i="2" s="1"/>
  <c r="E599" i="2"/>
  <c r="P599" i="2" s="1"/>
  <c r="E600" i="2"/>
  <c r="P600" i="2" s="1"/>
  <c r="E601" i="2"/>
  <c r="P601" i="2" s="1"/>
  <c r="E602" i="2"/>
  <c r="P602" i="2" s="1"/>
  <c r="E603" i="2"/>
  <c r="P603" i="2" s="1"/>
  <c r="E604" i="2"/>
  <c r="P604" i="2" s="1"/>
  <c r="E605" i="2"/>
  <c r="P605" i="2" s="1"/>
  <c r="E606" i="2"/>
  <c r="P606" i="2" s="1"/>
  <c r="E607" i="2"/>
  <c r="P607" i="2" s="1"/>
  <c r="E608" i="2"/>
  <c r="P608" i="2" s="1"/>
  <c r="E609" i="2"/>
  <c r="P609" i="2" s="1"/>
  <c r="E610" i="2"/>
  <c r="P610" i="2" s="1"/>
  <c r="E611" i="2"/>
  <c r="P611" i="2" s="1"/>
  <c r="E612" i="2"/>
  <c r="P612" i="2" s="1"/>
  <c r="E613" i="2"/>
  <c r="P613" i="2" s="1"/>
  <c r="E614" i="2"/>
  <c r="P614" i="2" s="1"/>
  <c r="E615" i="2"/>
  <c r="P615" i="2" s="1"/>
  <c r="E616" i="2"/>
  <c r="P616" i="2" s="1"/>
  <c r="E617" i="2"/>
  <c r="P617" i="2" s="1"/>
  <c r="E618" i="2"/>
  <c r="P618" i="2" s="1"/>
  <c r="E619" i="2"/>
  <c r="P619" i="2" s="1"/>
  <c r="E620" i="2"/>
  <c r="P620" i="2" s="1"/>
  <c r="E621" i="2"/>
  <c r="P621" i="2" s="1"/>
  <c r="E622" i="2"/>
  <c r="P622" i="2" s="1"/>
  <c r="E623" i="2"/>
  <c r="P623" i="2" s="1"/>
  <c r="E624" i="2"/>
  <c r="P624" i="2" s="1"/>
  <c r="E625" i="2"/>
  <c r="P625" i="2" s="1"/>
  <c r="E626" i="2"/>
  <c r="P626" i="2" s="1"/>
  <c r="E627" i="2"/>
  <c r="P627" i="2" s="1"/>
  <c r="E628" i="2"/>
  <c r="P628" i="2" s="1"/>
  <c r="E629" i="2"/>
  <c r="P629" i="2" s="1"/>
  <c r="E630" i="2"/>
  <c r="P630" i="2" s="1"/>
  <c r="E631" i="2"/>
  <c r="P631" i="2" s="1"/>
  <c r="E632" i="2"/>
  <c r="P632" i="2" s="1"/>
  <c r="E633" i="2"/>
  <c r="P633" i="2" s="1"/>
  <c r="E634" i="2"/>
  <c r="P634" i="2" s="1"/>
  <c r="E635" i="2"/>
  <c r="P635" i="2" s="1"/>
  <c r="E636" i="2"/>
  <c r="P636" i="2" s="1"/>
  <c r="E637" i="2"/>
  <c r="P637" i="2" s="1"/>
  <c r="E638" i="2"/>
  <c r="P638" i="2" s="1"/>
  <c r="E639" i="2"/>
  <c r="P639" i="2" s="1"/>
  <c r="E640" i="2"/>
  <c r="P640" i="2" s="1"/>
  <c r="E641" i="2"/>
  <c r="P641" i="2" s="1"/>
  <c r="E642" i="2"/>
  <c r="P642" i="2" s="1"/>
  <c r="E643" i="2"/>
  <c r="P643" i="2" s="1"/>
  <c r="E644" i="2"/>
  <c r="P644" i="2" s="1"/>
  <c r="E645" i="2"/>
  <c r="P645" i="2" s="1"/>
  <c r="E646" i="2"/>
  <c r="P646" i="2" s="1"/>
  <c r="E647" i="2"/>
  <c r="P647" i="2" s="1"/>
  <c r="E648" i="2"/>
  <c r="P648" i="2" s="1"/>
  <c r="E649" i="2"/>
  <c r="P649" i="2" s="1"/>
  <c r="E650" i="2"/>
  <c r="P650" i="2" s="1"/>
  <c r="E651" i="2"/>
  <c r="P651" i="2" s="1"/>
  <c r="E652" i="2"/>
  <c r="P652" i="2" s="1"/>
  <c r="E653" i="2"/>
  <c r="P653" i="2" s="1"/>
  <c r="E654" i="2"/>
  <c r="P654" i="2" s="1"/>
  <c r="E655" i="2"/>
  <c r="P655" i="2" s="1"/>
  <c r="E656" i="2"/>
  <c r="P656" i="2" s="1"/>
  <c r="E657" i="2"/>
  <c r="P657" i="2" s="1"/>
  <c r="E658" i="2"/>
  <c r="P658" i="2" s="1"/>
  <c r="E659" i="2"/>
  <c r="P659" i="2" s="1"/>
  <c r="E660" i="2"/>
  <c r="P660" i="2" s="1"/>
  <c r="E661" i="2"/>
  <c r="P661" i="2" s="1"/>
  <c r="E662" i="2"/>
  <c r="P662" i="2" s="1"/>
  <c r="E663" i="2"/>
  <c r="P663" i="2" s="1"/>
  <c r="E664" i="2"/>
  <c r="P664" i="2" s="1"/>
  <c r="E665" i="2"/>
  <c r="P665" i="2" s="1"/>
  <c r="E666" i="2"/>
  <c r="P666" i="2" s="1"/>
  <c r="E667" i="2"/>
  <c r="P667" i="2" s="1"/>
  <c r="E668" i="2"/>
  <c r="P668" i="2" s="1"/>
  <c r="E669" i="2"/>
  <c r="P669" i="2" s="1"/>
  <c r="E670" i="2"/>
  <c r="P670" i="2" s="1"/>
  <c r="E671" i="2"/>
  <c r="P671" i="2" s="1"/>
  <c r="E672" i="2"/>
  <c r="P672" i="2" s="1"/>
  <c r="E673" i="2"/>
  <c r="P673" i="2" s="1"/>
  <c r="E674" i="2"/>
  <c r="P674" i="2" s="1"/>
  <c r="E675" i="2"/>
  <c r="P675" i="2" s="1"/>
  <c r="E676" i="2"/>
  <c r="P676" i="2" s="1"/>
  <c r="E677" i="2"/>
  <c r="P677" i="2" s="1"/>
  <c r="E678" i="2"/>
  <c r="P678" i="2" s="1"/>
  <c r="E679" i="2"/>
  <c r="P679" i="2" s="1"/>
  <c r="E680" i="2"/>
  <c r="P680" i="2" s="1"/>
  <c r="E681" i="2"/>
  <c r="P681" i="2" s="1"/>
  <c r="E682" i="2"/>
  <c r="P682" i="2" s="1"/>
  <c r="E683" i="2"/>
  <c r="P683" i="2" s="1"/>
  <c r="E684" i="2"/>
  <c r="P684" i="2" s="1"/>
  <c r="E685" i="2"/>
  <c r="P685" i="2" s="1"/>
  <c r="E686" i="2"/>
  <c r="P686" i="2" s="1"/>
  <c r="E687" i="2"/>
  <c r="P687" i="2" s="1"/>
  <c r="E688" i="2"/>
  <c r="P688" i="2" s="1"/>
  <c r="E689" i="2"/>
  <c r="P689" i="2" s="1"/>
  <c r="E690" i="2"/>
  <c r="P690" i="2" s="1"/>
  <c r="E691" i="2"/>
  <c r="P691" i="2" s="1"/>
  <c r="E692" i="2"/>
  <c r="P692" i="2" s="1"/>
  <c r="E693" i="2"/>
  <c r="P693" i="2" s="1"/>
  <c r="E694" i="2"/>
  <c r="P694" i="2" s="1"/>
  <c r="E695" i="2"/>
  <c r="P695" i="2" s="1"/>
  <c r="E696" i="2"/>
  <c r="P696" i="2" s="1"/>
  <c r="E697" i="2"/>
  <c r="P697" i="2" s="1"/>
  <c r="E698" i="2"/>
  <c r="P698" i="2" s="1"/>
  <c r="E699" i="2"/>
  <c r="P699" i="2" s="1"/>
  <c r="E700" i="2"/>
  <c r="P700" i="2" s="1"/>
  <c r="E701" i="2"/>
  <c r="P701" i="2" s="1"/>
  <c r="E702" i="2"/>
  <c r="P702" i="2" s="1"/>
  <c r="E703" i="2"/>
  <c r="P703" i="2" s="1"/>
  <c r="E704" i="2"/>
  <c r="P704" i="2" s="1"/>
  <c r="E705" i="2"/>
  <c r="P705" i="2" s="1"/>
  <c r="E706" i="2"/>
  <c r="P706" i="2" s="1"/>
  <c r="E707" i="2"/>
  <c r="P707" i="2" s="1"/>
  <c r="E708" i="2"/>
  <c r="P708" i="2" s="1"/>
  <c r="E709" i="2"/>
  <c r="P709" i="2" s="1"/>
  <c r="E710" i="2"/>
  <c r="P710" i="2" s="1"/>
  <c r="E711" i="2"/>
  <c r="P711" i="2" s="1"/>
  <c r="E712" i="2"/>
  <c r="P712" i="2" s="1"/>
  <c r="E713" i="2"/>
  <c r="P713" i="2" s="1"/>
  <c r="E714" i="2"/>
  <c r="P714" i="2" s="1"/>
  <c r="E715" i="2"/>
  <c r="P715" i="2" s="1"/>
  <c r="E716" i="2"/>
  <c r="P716" i="2" s="1"/>
  <c r="E717" i="2"/>
  <c r="P717" i="2" s="1"/>
  <c r="E718" i="2"/>
  <c r="P718" i="2" s="1"/>
  <c r="E719" i="2"/>
  <c r="P719" i="2" s="1"/>
  <c r="E720" i="2"/>
  <c r="P720" i="2" s="1"/>
  <c r="E721" i="2"/>
  <c r="P721" i="2" s="1"/>
  <c r="E722" i="2"/>
  <c r="P722" i="2" s="1"/>
  <c r="E723" i="2"/>
  <c r="P723" i="2" s="1"/>
  <c r="E724" i="2"/>
  <c r="P724" i="2" s="1"/>
  <c r="E725" i="2"/>
  <c r="P725" i="2" s="1"/>
  <c r="E726" i="2"/>
  <c r="P726" i="2" s="1"/>
  <c r="E727" i="2"/>
  <c r="P727" i="2" s="1"/>
  <c r="E728" i="2"/>
  <c r="P728" i="2" s="1"/>
  <c r="E729" i="2"/>
  <c r="P729" i="2" s="1"/>
  <c r="E730" i="2"/>
  <c r="P730" i="2" s="1"/>
  <c r="E731" i="2"/>
  <c r="P731" i="2" s="1"/>
  <c r="E732" i="2"/>
  <c r="P732" i="2" s="1"/>
  <c r="E733" i="2"/>
  <c r="P733" i="2" s="1"/>
  <c r="E734" i="2"/>
  <c r="P734" i="2" s="1"/>
  <c r="E735" i="2"/>
  <c r="P735" i="2" s="1"/>
  <c r="E736" i="2"/>
  <c r="P736" i="2" s="1"/>
  <c r="E737" i="2"/>
  <c r="P737" i="2" s="1"/>
  <c r="E738" i="2"/>
  <c r="P738" i="2" s="1"/>
  <c r="E739" i="2"/>
  <c r="P739" i="2" s="1"/>
  <c r="E740" i="2"/>
  <c r="P740" i="2" s="1"/>
  <c r="E741" i="2"/>
  <c r="P741" i="2" s="1"/>
  <c r="E742" i="2"/>
  <c r="P742" i="2" s="1"/>
  <c r="E743" i="2"/>
  <c r="P743" i="2" s="1"/>
  <c r="E744" i="2"/>
  <c r="P744" i="2" s="1"/>
  <c r="E745" i="2"/>
  <c r="P745" i="2" s="1"/>
  <c r="E746" i="2"/>
  <c r="P746" i="2" s="1"/>
  <c r="E747" i="2"/>
  <c r="P747" i="2" s="1"/>
  <c r="E748" i="2"/>
  <c r="P748" i="2" s="1"/>
  <c r="E749" i="2"/>
  <c r="P749" i="2" s="1"/>
  <c r="E750" i="2"/>
  <c r="P750" i="2" s="1"/>
  <c r="E751" i="2"/>
  <c r="P751" i="2" s="1"/>
  <c r="E752" i="2"/>
  <c r="P752" i="2" s="1"/>
  <c r="E753" i="2"/>
  <c r="P753" i="2" s="1"/>
  <c r="E754" i="2"/>
  <c r="P754" i="2" s="1"/>
  <c r="E755" i="2"/>
  <c r="P755" i="2" s="1"/>
  <c r="E756" i="2"/>
  <c r="P756" i="2" s="1"/>
  <c r="E757" i="2"/>
  <c r="P757" i="2" s="1"/>
  <c r="E758" i="2"/>
  <c r="P758" i="2" s="1"/>
  <c r="E759" i="2"/>
  <c r="P759" i="2" s="1"/>
  <c r="E760" i="2"/>
  <c r="P760" i="2" s="1"/>
  <c r="E761" i="2"/>
  <c r="P761" i="2" s="1"/>
  <c r="E762" i="2"/>
  <c r="P762" i="2" s="1"/>
  <c r="E763" i="2"/>
  <c r="P763" i="2" s="1"/>
  <c r="E764" i="2"/>
  <c r="P764" i="2" s="1"/>
  <c r="E765" i="2"/>
  <c r="P765" i="2" s="1"/>
  <c r="E766" i="2"/>
  <c r="P766" i="2" s="1"/>
  <c r="E767" i="2"/>
  <c r="P767" i="2" s="1"/>
  <c r="E768" i="2"/>
  <c r="P768" i="2" s="1"/>
  <c r="E769" i="2"/>
  <c r="P769" i="2" s="1"/>
  <c r="E770" i="2"/>
  <c r="P770" i="2" s="1"/>
  <c r="E771" i="2"/>
  <c r="P771" i="2" s="1"/>
  <c r="E772" i="2"/>
  <c r="P772" i="2" s="1"/>
  <c r="E773" i="2"/>
  <c r="P773" i="2" s="1"/>
  <c r="E774" i="2"/>
  <c r="P774" i="2" s="1"/>
  <c r="E775" i="2"/>
  <c r="P775" i="2" s="1"/>
  <c r="E776" i="2"/>
  <c r="P776" i="2" s="1"/>
  <c r="E777" i="2"/>
  <c r="P777" i="2" s="1"/>
  <c r="E778" i="2"/>
  <c r="P778" i="2" s="1"/>
  <c r="E779" i="2"/>
  <c r="P779" i="2" s="1"/>
  <c r="E780" i="2"/>
  <c r="P780" i="2" s="1"/>
  <c r="E781" i="2"/>
  <c r="P781" i="2" s="1"/>
  <c r="E782" i="2"/>
  <c r="P782" i="2" s="1"/>
  <c r="E783" i="2"/>
  <c r="P783" i="2" s="1"/>
  <c r="E784" i="2"/>
  <c r="P784" i="2" s="1"/>
  <c r="E785" i="2"/>
  <c r="P785" i="2" s="1"/>
  <c r="E786" i="2"/>
  <c r="P786" i="2" s="1"/>
  <c r="E787" i="2"/>
  <c r="P787" i="2" s="1"/>
  <c r="E788" i="2"/>
  <c r="P788" i="2" s="1"/>
  <c r="E789" i="2"/>
  <c r="P789" i="2" s="1"/>
  <c r="E790" i="2"/>
  <c r="P790" i="2" s="1"/>
  <c r="E791" i="2"/>
  <c r="P791" i="2" s="1"/>
  <c r="E792" i="2"/>
  <c r="P792" i="2" s="1"/>
  <c r="E793" i="2"/>
  <c r="P793" i="2" s="1"/>
  <c r="E794" i="2"/>
  <c r="P794" i="2" s="1"/>
  <c r="E795" i="2"/>
  <c r="P795" i="2" s="1"/>
  <c r="E796" i="2"/>
  <c r="P796" i="2" s="1"/>
  <c r="E797" i="2"/>
  <c r="P797" i="2" s="1"/>
  <c r="E798" i="2"/>
  <c r="P798" i="2" s="1"/>
  <c r="E799" i="2"/>
  <c r="P799" i="2" s="1"/>
  <c r="E800" i="2"/>
  <c r="P800" i="2" s="1"/>
  <c r="E801" i="2"/>
  <c r="P801" i="2" s="1"/>
  <c r="E802" i="2"/>
  <c r="P802" i="2" s="1"/>
  <c r="E803" i="2"/>
  <c r="P803" i="2" s="1"/>
  <c r="E804" i="2"/>
  <c r="P804" i="2" s="1"/>
  <c r="E805" i="2"/>
  <c r="P805" i="2" s="1"/>
  <c r="E806" i="2"/>
  <c r="P806" i="2" s="1"/>
  <c r="E807" i="2"/>
  <c r="P807" i="2" s="1"/>
  <c r="E808" i="2"/>
  <c r="P808" i="2" s="1"/>
  <c r="E809" i="2"/>
  <c r="P809" i="2" s="1"/>
  <c r="E810" i="2"/>
  <c r="P810" i="2" s="1"/>
  <c r="E811" i="2"/>
  <c r="P811" i="2" s="1"/>
  <c r="E812" i="2"/>
  <c r="P812" i="2" s="1"/>
  <c r="E813" i="2"/>
  <c r="P813" i="2" s="1"/>
  <c r="E814" i="2"/>
  <c r="P814" i="2" s="1"/>
  <c r="E815" i="2"/>
  <c r="P815" i="2" s="1"/>
  <c r="E816" i="2"/>
  <c r="P816" i="2" s="1"/>
  <c r="E817" i="2"/>
  <c r="P817" i="2" s="1"/>
  <c r="E818" i="2"/>
  <c r="P818" i="2" s="1"/>
  <c r="E819" i="2"/>
  <c r="P819" i="2" s="1"/>
  <c r="E820" i="2"/>
  <c r="P820" i="2" s="1"/>
  <c r="E821" i="2"/>
  <c r="P821" i="2" s="1"/>
  <c r="E822" i="2"/>
  <c r="P822" i="2" s="1"/>
  <c r="E823" i="2"/>
  <c r="P823" i="2" s="1"/>
  <c r="E824" i="2"/>
  <c r="P824" i="2" s="1"/>
  <c r="E825" i="2"/>
  <c r="P825" i="2" s="1"/>
  <c r="E826" i="2"/>
  <c r="P826" i="2" s="1"/>
  <c r="E827" i="2"/>
  <c r="P827" i="2" s="1"/>
  <c r="E828" i="2"/>
  <c r="P828" i="2" s="1"/>
  <c r="E829" i="2"/>
  <c r="P829" i="2" s="1"/>
  <c r="E830" i="2"/>
  <c r="P830" i="2" s="1"/>
  <c r="E831" i="2"/>
  <c r="P831" i="2" s="1"/>
  <c r="E832" i="2"/>
  <c r="P832" i="2" s="1"/>
  <c r="E833" i="2"/>
  <c r="P833" i="2" s="1"/>
  <c r="E834" i="2"/>
  <c r="P834" i="2" s="1"/>
  <c r="E835" i="2"/>
  <c r="P835" i="2" s="1"/>
  <c r="E836" i="2"/>
  <c r="P836" i="2" s="1"/>
  <c r="E837" i="2"/>
  <c r="P837" i="2" s="1"/>
  <c r="E838" i="2"/>
  <c r="P838" i="2" s="1"/>
  <c r="E839" i="2"/>
  <c r="P839" i="2" s="1"/>
  <c r="E840" i="2"/>
  <c r="P840" i="2" s="1"/>
  <c r="E841" i="2"/>
  <c r="P841" i="2" s="1"/>
  <c r="E842" i="2"/>
  <c r="P842" i="2" s="1"/>
  <c r="E843" i="2"/>
  <c r="P843" i="2" s="1"/>
  <c r="E844" i="2"/>
  <c r="P844" i="2" s="1"/>
  <c r="E845" i="2"/>
  <c r="P845" i="2" s="1"/>
  <c r="E846" i="2"/>
  <c r="P846" i="2" s="1"/>
  <c r="E847" i="2"/>
  <c r="P847" i="2" s="1"/>
  <c r="E848" i="2"/>
  <c r="P848" i="2" s="1"/>
  <c r="E849" i="2"/>
  <c r="P849" i="2" s="1"/>
  <c r="E850" i="2"/>
  <c r="P850" i="2" s="1"/>
  <c r="E851" i="2"/>
  <c r="P851" i="2" s="1"/>
  <c r="E852" i="2"/>
  <c r="P852" i="2" s="1"/>
  <c r="E853" i="2"/>
  <c r="P853" i="2" s="1"/>
  <c r="E854" i="2"/>
  <c r="P854" i="2" s="1"/>
  <c r="E855" i="2"/>
  <c r="P855" i="2" s="1"/>
  <c r="E856" i="2"/>
  <c r="P856" i="2" s="1"/>
  <c r="E857" i="2"/>
  <c r="P857" i="2" s="1"/>
  <c r="E858" i="2"/>
  <c r="P858" i="2" s="1"/>
  <c r="E859" i="2"/>
  <c r="P859" i="2" s="1"/>
  <c r="E860" i="2"/>
  <c r="P860" i="2" s="1"/>
  <c r="E861" i="2"/>
  <c r="P861" i="2" s="1"/>
  <c r="E862" i="2"/>
  <c r="P862" i="2" s="1"/>
  <c r="E863" i="2"/>
  <c r="P863" i="2" s="1"/>
  <c r="E864" i="2"/>
  <c r="P864" i="2" s="1"/>
  <c r="E865" i="2"/>
  <c r="P865" i="2" s="1"/>
  <c r="E866" i="2"/>
  <c r="P866" i="2" s="1"/>
  <c r="E867" i="2"/>
  <c r="P867" i="2" s="1"/>
  <c r="E868" i="2"/>
  <c r="P868" i="2" s="1"/>
  <c r="E869" i="2"/>
  <c r="P869" i="2" s="1"/>
  <c r="E870" i="2"/>
  <c r="P870" i="2" s="1"/>
  <c r="E871" i="2"/>
  <c r="P871" i="2" s="1"/>
  <c r="E872" i="2"/>
  <c r="P872" i="2" s="1"/>
  <c r="E873" i="2"/>
  <c r="P873" i="2" s="1"/>
  <c r="E874" i="2"/>
  <c r="P874" i="2" s="1"/>
  <c r="E875" i="2"/>
  <c r="P875" i="2" s="1"/>
  <c r="E876" i="2"/>
  <c r="P876" i="2" s="1"/>
  <c r="E877" i="2"/>
  <c r="P877" i="2" s="1"/>
  <c r="E878" i="2"/>
  <c r="P878" i="2" s="1"/>
  <c r="E879" i="2"/>
  <c r="P879" i="2" s="1"/>
  <c r="E880" i="2"/>
  <c r="P880" i="2" s="1"/>
  <c r="E881" i="2"/>
  <c r="P881" i="2" s="1"/>
  <c r="E882" i="2"/>
  <c r="P882" i="2" s="1"/>
  <c r="E883" i="2"/>
  <c r="P883" i="2" s="1"/>
  <c r="E884" i="2"/>
  <c r="P884" i="2" s="1"/>
  <c r="E885" i="2"/>
  <c r="P885" i="2" s="1"/>
  <c r="E886" i="2"/>
  <c r="P886" i="2" s="1"/>
  <c r="E887" i="2"/>
  <c r="P887" i="2" s="1"/>
  <c r="E888" i="2"/>
  <c r="P888" i="2" s="1"/>
  <c r="E889" i="2"/>
  <c r="P889" i="2" s="1"/>
  <c r="E890" i="2"/>
  <c r="P890" i="2" s="1"/>
  <c r="E891" i="2"/>
  <c r="P891" i="2" s="1"/>
  <c r="E892" i="2"/>
  <c r="P892" i="2" s="1"/>
  <c r="E893" i="2"/>
  <c r="P893" i="2" s="1"/>
  <c r="E894" i="2"/>
  <c r="P894" i="2" s="1"/>
  <c r="E895" i="2"/>
  <c r="P895" i="2" s="1"/>
  <c r="E896" i="2"/>
  <c r="P896" i="2" s="1"/>
  <c r="E897" i="2"/>
  <c r="P897" i="2" s="1"/>
  <c r="E898" i="2"/>
  <c r="P898" i="2" s="1"/>
  <c r="E899" i="2"/>
  <c r="P899" i="2" s="1"/>
  <c r="E900" i="2"/>
  <c r="P900" i="2" s="1"/>
  <c r="E901" i="2"/>
  <c r="P901" i="2" s="1"/>
  <c r="E902" i="2"/>
  <c r="P902" i="2" s="1"/>
  <c r="E903" i="2"/>
  <c r="P903" i="2" s="1"/>
  <c r="E904" i="2"/>
  <c r="P904" i="2" s="1"/>
  <c r="E905" i="2"/>
  <c r="P905" i="2" s="1"/>
  <c r="E906" i="2"/>
  <c r="P906" i="2" s="1"/>
  <c r="E907" i="2"/>
  <c r="P907" i="2" s="1"/>
  <c r="E908" i="2"/>
  <c r="P908" i="2" s="1"/>
  <c r="E909" i="2"/>
  <c r="P909" i="2" s="1"/>
  <c r="E910" i="2"/>
  <c r="P910" i="2" s="1"/>
  <c r="E911" i="2"/>
  <c r="P911" i="2" s="1"/>
  <c r="E912" i="2"/>
  <c r="P912" i="2" s="1"/>
  <c r="E913" i="2"/>
  <c r="P913" i="2" s="1"/>
  <c r="E914" i="2"/>
  <c r="P914" i="2" s="1"/>
  <c r="E915" i="2"/>
  <c r="P915" i="2" s="1"/>
  <c r="E916" i="2"/>
  <c r="P916" i="2" s="1"/>
  <c r="E917" i="2"/>
  <c r="P917" i="2" s="1"/>
  <c r="E918" i="2"/>
  <c r="P918" i="2" s="1"/>
  <c r="E919" i="2"/>
  <c r="P919" i="2" s="1"/>
  <c r="E920" i="2"/>
  <c r="P920" i="2" s="1"/>
  <c r="E921" i="2"/>
  <c r="P921" i="2" s="1"/>
  <c r="E922" i="2"/>
  <c r="P922" i="2" s="1"/>
  <c r="E923" i="2"/>
  <c r="P923" i="2" s="1"/>
  <c r="E924" i="2"/>
  <c r="P924" i="2" s="1"/>
  <c r="E925" i="2"/>
  <c r="P925" i="2" s="1"/>
  <c r="E926" i="2"/>
  <c r="P926" i="2" s="1"/>
  <c r="E927" i="2"/>
  <c r="P927" i="2" s="1"/>
  <c r="E928" i="2"/>
  <c r="P928" i="2" s="1"/>
  <c r="E929" i="2"/>
  <c r="P929" i="2" s="1"/>
  <c r="E930" i="2"/>
  <c r="P930" i="2" s="1"/>
  <c r="E931" i="2"/>
  <c r="P931" i="2" s="1"/>
  <c r="E932" i="2"/>
  <c r="P932" i="2" s="1"/>
  <c r="E933" i="2"/>
  <c r="P933" i="2" s="1"/>
  <c r="E934" i="2"/>
  <c r="P934" i="2" s="1"/>
  <c r="E935" i="2"/>
  <c r="P935" i="2" s="1"/>
  <c r="E936" i="2"/>
  <c r="P936" i="2" s="1"/>
  <c r="E937" i="2"/>
  <c r="P937" i="2" s="1"/>
  <c r="E938" i="2"/>
  <c r="P938" i="2" s="1"/>
  <c r="E939" i="2"/>
  <c r="P939" i="2" s="1"/>
  <c r="E940" i="2"/>
  <c r="P940" i="2" s="1"/>
  <c r="E941" i="2"/>
  <c r="P941" i="2" s="1"/>
  <c r="E942" i="2"/>
  <c r="P942" i="2" s="1"/>
  <c r="E943" i="2"/>
  <c r="P943" i="2" s="1"/>
  <c r="E944" i="2"/>
  <c r="P944" i="2" s="1"/>
  <c r="E945" i="2"/>
  <c r="P945" i="2" s="1"/>
  <c r="E946" i="2"/>
  <c r="P946" i="2" s="1"/>
  <c r="E947" i="2"/>
  <c r="P947" i="2" s="1"/>
  <c r="E948" i="2"/>
  <c r="P948" i="2" s="1"/>
  <c r="E949" i="2"/>
  <c r="P949" i="2" s="1"/>
  <c r="E950" i="2"/>
  <c r="P950" i="2" s="1"/>
  <c r="E951" i="2"/>
  <c r="P951" i="2" s="1"/>
  <c r="E952" i="2"/>
  <c r="P952" i="2" s="1"/>
  <c r="E953" i="2"/>
  <c r="P953" i="2" s="1"/>
  <c r="E954" i="2"/>
  <c r="P954" i="2" s="1"/>
  <c r="E955" i="2"/>
  <c r="P955" i="2" s="1"/>
  <c r="E956" i="2"/>
  <c r="P956" i="2" s="1"/>
  <c r="E957" i="2"/>
  <c r="P957" i="2" s="1"/>
  <c r="E958" i="2"/>
  <c r="P958" i="2" s="1"/>
  <c r="E959" i="2"/>
  <c r="P959" i="2" s="1"/>
  <c r="E960" i="2"/>
  <c r="P960" i="2" s="1"/>
  <c r="E961" i="2"/>
  <c r="P961" i="2" s="1"/>
  <c r="E962" i="2"/>
  <c r="P962" i="2" s="1"/>
  <c r="E963" i="2"/>
  <c r="P963" i="2" s="1"/>
  <c r="E964" i="2"/>
  <c r="P964" i="2" s="1"/>
  <c r="E965" i="2"/>
  <c r="P965" i="2" s="1"/>
  <c r="E966" i="2"/>
  <c r="P966" i="2" s="1"/>
  <c r="E967" i="2"/>
  <c r="P967" i="2" s="1"/>
  <c r="E968" i="2"/>
  <c r="P968" i="2" s="1"/>
  <c r="E969" i="2"/>
  <c r="P969" i="2" s="1"/>
  <c r="E970" i="2"/>
  <c r="P970" i="2" s="1"/>
  <c r="E971" i="2"/>
  <c r="P971" i="2" s="1"/>
  <c r="E972" i="2"/>
  <c r="P972" i="2" s="1"/>
  <c r="E973" i="2"/>
  <c r="P973" i="2" s="1"/>
  <c r="E974" i="2"/>
  <c r="P974" i="2" s="1"/>
  <c r="E975" i="2"/>
  <c r="P975" i="2" s="1"/>
  <c r="E976" i="2"/>
  <c r="P976" i="2" s="1"/>
  <c r="E977" i="2"/>
  <c r="P977" i="2" s="1"/>
  <c r="E978" i="2"/>
  <c r="P978" i="2" s="1"/>
  <c r="E979" i="2"/>
  <c r="P979" i="2" s="1"/>
  <c r="E980" i="2"/>
  <c r="P980" i="2" s="1"/>
  <c r="E981" i="2"/>
  <c r="P981" i="2" s="1"/>
  <c r="E982" i="2"/>
  <c r="P982" i="2" s="1"/>
  <c r="E983" i="2"/>
  <c r="P983" i="2" s="1"/>
  <c r="E984" i="2"/>
  <c r="P984" i="2" s="1"/>
  <c r="E985" i="2"/>
  <c r="P985" i="2" s="1"/>
  <c r="E986" i="2"/>
  <c r="P986" i="2" s="1"/>
  <c r="E987" i="2"/>
  <c r="P987" i="2" s="1"/>
  <c r="E988" i="2"/>
  <c r="P988" i="2" s="1"/>
  <c r="E989" i="2"/>
  <c r="P989" i="2" s="1"/>
  <c r="E990" i="2"/>
  <c r="P990" i="2" s="1"/>
  <c r="E991" i="2"/>
  <c r="P991" i="2" s="1"/>
  <c r="E992" i="2"/>
  <c r="P992" i="2" s="1"/>
  <c r="E993" i="2"/>
  <c r="P993" i="2" s="1"/>
  <c r="E994" i="2"/>
  <c r="P994" i="2" s="1"/>
  <c r="E995" i="2"/>
  <c r="P995" i="2" s="1"/>
  <c r="E996" i="2"/>
  <c r="P996" i="2" s="1"/>
  <c r="E997" i="2"/>
  <c r="P997" i="2" s="1"/>
  <c r="E998" i="2"/>
  <c r="P998" i="2" s="1"/>
  <c r="E999" i="2"/>
  <c r="P999" i="2" s="1"/>
  <c r="E1000" i="2"/>
  <c r="P1000" i="2" s="1"/>
  <c r="E1001" i="2"/>
  <c r="P1001" i="2" s="1"/>
  <c r="E1002" i="2"/>
  <c r="P1002" i="2" s="1"/>
  <c r="E1003" i="2"/>
  <c r="P1003" i="2" s="1"/>
  <c r="E1004" i="2"/>
  <c r="P1004" i="2" s="1"/>
  <c r="E1005" i="2"/>
  <c r="P1005" i="2" s="1"/>
  <c r="E1006" i="2"/>
  <c r="P1006" i="2" s="1"/>
  <c r="E1007" i="2"/>
  <c r="P1007" i="2" s="1"/>
  <c r="E1008" i="2"/>
  <c r="P1008" i="2" s="1"/>
  <c r="E1009" i="2"/>
  <c r="P1009" i="2" s="1"/>
  <c r="E1010" i="2"/>
  <c r="P1010" i="2" s="1"/>
  <c r="E1011" i="2"/>
  <c r="P1011" i="2" s="1"/>
  <c r="E1012" i="2"/>
  <c r="P1012" i="2" s="1"/>
  <c r="E1013" i="2"/>
  <c r="P1013" i="2" s="1"/>
  <c r="E1014" i="2"/>
  <c r="P1014" i="2" s="1"/>
  <c r="E1015" i="2"/>
  <c r="P1015" i="2" s="1"/>
  <c r="E1016" i="2"/>
  <c r="P1016" i="2" s="1"/>
  <c r="E1017" i="2"/>
  <c r="P1017" i="2" s="1"/>
  <c r="E1018" i="2"/>
  <c r="P1018" i="2" s="1"/>
  <c r="E1019" i="2"/>
  <c r="P1019" i="2" s="1"/>
  <c r="E1020" i="2"/>
  <c r="P1020" i="2" s="1"/>
  <c r="E1021" i="2"/>
  <c r="P1021" i="2" s="1"/>
  <c r="E1022" i="2"/>
  <c r="P1022" i="2" s="1"/>
  <c r="E1023" i="2"/>
  <c r="P1023" i="2" s="1"/>
  <c r="E1024" i="2"/>
  <c r="P1024" i="2" s="1"/>
  <c r="E1025" i="2"/>
  <c r="P1025" i="2" s="1"/>
  <c r="E1026" i="2"/>
  <c r="P1026" i="2" s="1"/>
  <c r="E1027" i="2"/>
  <c r="P1027" i="2" s="1"/>
  <c r="E1028" i="2"/>
  <c r="P1028" i="2" s="1"/>
  <c r="E1029" i="2"/>
  <c r="P1029" i="2" s="1"/>
  <c r="E1030" i="2"/>
  <c r="P1030" i="2" s="1"/>
  <c r="E1031" i="2"/>
  <c r="P1031" i="2" s="1"/>
  <c r="E1032" i="2"/>
  <c r="P1032" i="2" s="1"/>
  <c r="E1033" i="2"/>
  <c r="P1033" i="2" s="1"/>
  <c r="E1034" i="2"/>
  <c r="P1034" i="2" s="1"/>
  <c r="E1035" i="2"/>
  <c r="P1035" i="2" s="1"/>
  <c r="E1036" i="2"/>
  <c r="P1036" i="2" s="1"/>
  <c r="E1037" i="2"/>
  <c r="P1037" i="2" s="1"/>
  <c r="E1038" i="2"/>
  <c r="P1038" i="2" s="1"/>
  <c r="E1039" i="2"/>
  <c r="P1039" i="2" s="1"/>
  <c r="E1040" i="2"/>
  <c r="P1040" i="2" s="1"/>
  <c r="E1041" i="2"/>
  <c r="P1041" i="2" s="1"/>
  <c r="E1042" i="2"/>
  <c r="P1042" i="2" s="1"/>
  <c r="E1043" i="2"/>
  <c r="P1043" i="2" s="1"/>
  <c r="E1044" i="2"/>
  <c r="P1044" i="2" s="1"/>
  <c r="E1045" i="2"/>
  <c r="P1045" i="2" s="1"/>
  <c r="E1046" i="2"/>
  <c r="P1046" i="2" s="1"/>
  <c r="E1047" i="2"/>
  <c r="P1047" i="2" s="1"/>
  <c r="E1048" i="2"/>
  <c r="P1048" i="2" s="1"/>
  <c r="E1049" i="2"/>
  <c r="P1049" i="2" s="1"/>
  <c r="E1050" i="2"/>
  <c r="P1050" i="2" s="1"/>
  <c r="E1051" i="2"/>
  <c r="P1051" i="2" s="1"/>
  <c r="E1052" i="2"/>
  <c r="P1052" i="2" s="1"/>
  <c r="E1053" i="2"/>
  <c r="P1053" i="2" s="1"/>
  <c r="E1054" i="2"/>
  <c r="P1054" i="2" s="1"/>
  <c r="E1055" i="2"/>
  <c r="P1055" i="2" s="1"/>
  <c r="E1056" i="2"/>
  <c r="P1056" i="2" s="1"/>
  <c r="E1057" i="2"/>
  <c r="P1057" i="2" s="1"/>
  <c r="E1058" i="2"/>
  <c r="P1058" i="2" s="1"/>
  <c r="E1059" i="2"/>
  <c r="P1059" i="2" s="1"/>
  <c r="E1060" i="2"/>
  <c r="P1060" i="2" s="1"/>
  <c r="E1061" i="2"/>
  <c r="P1061" i="2" s="1"/>
  <c r="E1062" i="2"/>
  <c r="P1062" i="2" s="1"/>
  <c r="E1063" i="2"/>
  <c r="P1063" i="2" s="1"/>
  <c r="E1064" i="2"/>
  <c r="P1064" i="2" s="1"/>
  <c r="E1065" i="2"/>
  <c r="P1065" i="2" s="1"/>
  <c r="E1066" i="2"/>
  <c r="P1066" i="2" s="1"/>
  <c r="E1067" i="2"/>
  <c r="P1067" i="2" s="1"/>
  <c r="E1068" i="2"/>
  <c r="P1068" i="2" s="1"/>
  <c r="E1069" i="2"/>
  <c r="P1069" i="2" s="1"/>
  <c r="E1070" i="2"/>
  <c r="P1070" i="2" s="1"/>
  <c r="E1071" i="2"/>
  <c r="P1071" i="2" s="1"/>
  <c r="E1072" i="2"/>
  <c r="P1072" i="2" s="1"/>
  <c r="E1073" i="2"/>
  <c r="P1073" i="2" s="1"/>
  <c r="E1074" i="2"/>
  <c r="P1074" i="2" s="1"/>
  <c r="E1075" i="2"/>
  <c r="P1075" i="2" s="1"/>
  <c r="E1076" i="2"/>
  <c r="P1076" i="2" s="1"/>
  <c r="E1077" i="2"/>
  <c r="P1077" i="2" s="1"/>
  <c r="E1078" i="2"/>
  <c r="P1078" i="2" s="1"/>
  <c r="E1079" i="2"/>
  <c r="P1079" i="2" s="1"/>
  <c r="E1080" i="2"/>
  <c r="P1080" i="2" s="1"/>
  <c r="E1081" i="2"/>
  <c r="P1081" i="2" s="1"/>
  <c r="E1082" i="2"/>
  <c r="P1082" i="2" s="1"/>
  <c r="E1083" i="2"/>
  <c r="P1083" i="2" s="1"/>
  <c r="E1084" i="2"/>
  <c r="P1084" i="2" s="1"/>
  <c r="E1085" i="2"/>
  <c r="P1085" i="2" s="1"/>
  <c r="E1086" i="2"/>
  <c r="P1086" i="2" s="1"/>
  <c r="E1087" i="2"/>
  <c r="P1087" i="2" s="1"/>
  <c r="E1088" i="2"/>
  <c r="P1088" i="2" s="1"/>
  <c r="E1089" i="2"/>
  <c r="P1089" i="2" s="1"/>
  <c r="E1090" i="2"/>
  <c r="P1090" i="2" s="1"/>
  <c r="E1091" i="2"/>
  <c r="P1091" i="2" s="1"/>
  <c r="E1092" i="2"/>
  <c r="P1092" i="2" s="1"/>
  <c r="E1093" i="2"/>
  <c r="P1093" i="2" s="1"/>
  <c r="E1094" i="2"/>
  <c r="P1094" i="2" s="1"/>
  <c r="E1095" i="2"/>
  <c r="P1095" i="2" s="1"/>
  <c r="E1096" i="2"/>
  <c r="P1096" i="2" s="1"/>
  <c r="E1097" i="2"/>
  <c r="P1097" i="2" s="1"/>
  <c r="E1098" i="2"/>
  <c r="P1098" i="2" s="1"/>
  <c r="E1099" i="2"/>
  <c r="P1099" i="2" s="1"/>
  <c r="E1100" i="2"/>
  <c r="P1100" i="2" s="1"/>
  <c r="E1101" i="2"/>
  <c r="P1101" i="2" s="1"/>
  <c r="E1102" i="2"/>
  <c r="P1102" i="2" s="1"/>
  <c r="E1103" i="2"/>
  <c r="P1103" i="2" s="1"/>
  <c r="E1104" i="2"/>
  <c r="P1104" i="2" s="1"/>
  <c r="E1105" i="2"/>
  <c r="P1105" i="2" s="1"/>
  <c r="E1106" i="2"/>
  <c r="P1106" i="2" s="1"/>
  <c r="E1107" i="2"/>
  <c r="P1107" i="2" s="1"/>
  <c r="E1108" i="2"/>
  <c r="P1108" i="2" s="1"/>
  <c r="E1109" i="2"/>
  <c r="P1109" i="2" s="1"/>
  <c r="E1110" i="2"/>
  <c r="P1110" i="2" s="1"/>
  <c r="E1111" i="2"/>
  <c r="P1111" i="2" s="1"/>
  <c r="E1112" i="2"/>
  <c r="P1112" i="2" s="1"/>
  <c r="E1113" i="2"/>
  <c r="P1113" i="2" s="1"/>
  <c r="E1114" i="2"/>
  <c r="P1114" i="2" s="1"/>
  <c r="E1115" i="2"/>
  <c r="P1115" i="2" s="1"/>
  <c r="E1116" i="2"/>
  <c r="P1116" i="2" s="1"/>
  <c r="E1117" i="2"/>
  <c r="P1117" i="2" s="1"/>
  <c r="E1118" i="2"/>
  <c r="P1118" i="2" s="1"/>
  <c r="E1119" i="2"/>
  <c r="P1119" i="2" s="1"/>
  <c r="E1120" i="2"/>
  <c r="P1120" i="2" s="1"/>
  <c r="E1121" i="2"/>
  <c r="P1121" i="2" s="1"/>
  <c r="E1122" i="2"/>
  <c r="P1122" i="2" s="1"/>
  <c r="E1123" i="2"/>
  <c r="P1123" i="2" s="1"/>
  <c r="E1124" i="2"/>
  <c r="P1124" i="2" s="1"/>
  <c r="E1125" i="2"/>
  <c r="P1125" i="2" s="1"/>
  <c r="E1126" i="2"/>
  <c r="P1126" i="2" s="1"/>
  <c r="E1127" i="2"/>
  <c r="P1127" i="2" s="1"/>
  <c r="E1128" i="2"/>
  <c r="P1128" i="2" s="1"/>
  <c r="E1129" i="2"/>
  <c r="P1129" i="2" s="1"/>
  <c r="E1130" i="2"/>
  <c r="P1130" i="2" s="1"/>
  <c r="E1131" i="2"/>
  <c r="P1131" i="2" s="1"/>
  <c r="E1132" i="2"/>
  <c r="P1132" i="2" s="1"/>
  <c r="E1133" i="2"/>
  <c r="P1133" i="2" s="1"/>
  <c r="E1134" i="2"/>
  <c r="P1134" i="2" s="1"/>
  <c r="E1135" i="2"/>
  <c r="P1135" i="2" s="1"/>
  <c r="E1136" i="2"/>
  <c r="P1136" i="2" s="1"/>
  <c r="E1137" i="2"/>
  <c r="P1137" i="2" s="1"/>
  <c r="E1138" i="2"/>
  <c r="P1138" i="2" s="1"/>
  <c r="E1139" i="2"/>
  <c r="P1139" i="2" s="1"/>
  <c r="E1140" i="2"/>
  <c r="P1140" i="2" s="1"/>
  <c r="E1141" i="2"/>
  <c r="P1141" i="2" s="1"/>
  <c r="E1142" i="2"/>
  <c r="P1142" i="2" s="1"/>
  <c r="E1143" i="2"/>
  <c r="P1143" i="2" s="1"/>
  <c r="E1144" i="2"/>
  <c r="P1144" i="2" s="1"/>
  <c r="E1145" i="2"/>
  <c r="P1145" i="2" s="1"/>
  <c r="E1146" i="2"/>
  <c r="P1146" i="2" s="1"/>
  <c r="E1147" i="2"/>
  <c r="P1147" i="2" s="1"/>
  <c r="E1148" i="2"/>
  <c r="P1148" i="2" s="1"/>
  <c r="E1149" i="2"/>
  <c r="P1149" i="2" s="1"/>
  <c r="E1150" i="2"/>
  <c r="P1150" i="2" s="1"/>
  <c r="E1151" i="2"/>
  <c r="P1151" i="2" s="1"/>
  <c r="E1152" i="2"/>
  <c r="P1152" i="2" s="1"/>
  <c r="E1153" i="2"/>
  <c r="P1153" i="2" s="1"/>
  <c r="E1154" i="2"/>
  <c r="P1154" i="2" s="1"/>
  <c r="E1155" i="2"/>
  <c r="P1155" i="2" s="1"/>
  <c r="E1156" i="2"/>
  <c r="P1156" i="2" s="1"/>
  <c r="E1157" i="2"/>
  <c r="P1157" i="2" s="1"/>
  <c r="E1158" i="2"/>
  <c r="P1158" i="2" s="1"/>
  <c r="E1159" i="2"/>
  <c r="P1159" i="2" s="1"/>
  <c r="E1160" i="2"/>
  <c r="P1160" i="2" s="1"/>
  <c r="E1161" i="2"/>
  <c r="P1161" i="2" s="1"/>
  <c r="E1162" i="2"/>
  <c r="P1162" i="2" s="1"/>
  <c r="E1163" i="2"/>
  <c r="P1163" i="2" s="1"/>
  <c r="E1164" i="2"/>
  <c r="P1164" i="2" s="1"/>
  <c r="E1165" i="2"/>
  <c r="P1165" i="2" s="1"/>
  <c r="E1166" i="2"/>
  <c r="P1166" i="2" s="1"/>
  <c r="E1167" i="2"/>
  <c r="P1167" i="2" s="1"/>
  <c r="E1168" i="2"/>
  <c r="P1168" i="2" s="1"/>
  <c r="E1169" i="2"/>
  <c r="P1169" i="2" s="1"/>
  <c r="E1170" i="2"/>
  <c r="P1170" i="2" s="1"/>
  <c r="E1171" i="2"/>
  <c r="P1171" i="2" s="1"/>
  <c r="E1172" i="2"/>
  <c r="P1172" i="2" s="1"/>
  <c r="E1173" i="2"/>
  <c r="P1173" i="2" s="1"/>
  <c r="E1174" i="2"/>
  <c r="P1174" i="2" s="1"/>
  <c r="E1175" i="2"/>
  <c r="P1175" i="2" s="1"/>
  <c r="E1176" i="2"/>
  <c r="P1176" i="2" s="1"/>
  <c r="E1177" i="2"/>
  <c r="P1177" i="2" s="1"/>
  <c r="E1178" i="2"/>
  <c r="P1178" i="2" s="1"/>
  <c r="E1179" i="2"/>
  <c r="P1179" i="2" s="1"/>
  <c r="E1180" i="2"/>
  <c r="P1180" i="2" s="1"/>
  <c r="E1181" i="2"/>
  <c r="P1181" i="2" s="1"/>
  <c r="E1182" i="2"/>
  <c r="P1182" i="2" s="1"/>
  <c r="E1183" i="2"/>
  <c r="P1183" i="2" s="1"/>
  <c r="E1184" i="2"/>
  <c r="P1184" i="2" s="1"/>
  <c r="E1185" i="2"/>
  <c r="P1185" i="2" s="1"/>
  <c r="E1186" i="2"/>
  <c r="P1186" i="2" s="1"/>
  <c r="E1187" i="2"/>
  <c r="P1187" i="2" s="1"/>
  <c r="E1188" i="2"/>
  <c r="P1188" i="2" s="1"/>
  <c r="E1189" i="2"/>
  <c r="P1189" i="2" s="1"/>
  <c r="E1190" i="2"/>
  <c r="P1190" i="2" s="1"/>
  <c r="E1191" i="2"/>
  <c r="P1191" i="2" s="1"/>
  <c r="E1192" i="2"/>
  <c r="P1192" i="2" s="1"/>
  <c r="E1193" i="2"/>
  <c r="P1193" i="2" s="1"/>
  <c r="E1194" i="2"/>
  <c r="P1194" i="2" s="1"/>
  <c r="E1195" i="2"/>
  <c r="P1195" i="2" s="1"/>
  <c r="E1196" i="2"/>
  <c r="P1196" i="2" s="1"/>
  <c r="E1197" i="2"/>
  <c r="P1197" i="2" s="1"/>
  <c r="E1198" i="2"/>
  <c r="P1198" i="2" s="1"/>
  <c r="E1199" i="2"/>
  <c r="P1199" i="2" s="1"/>
  <c r="E1200" i="2"/>
  <c r="P1200" i="2" s="1"/>
  <c r="E1201" i="2"/>
  <c r="P1201" i="2" s="1"/>
  <c r="E1202" i="2"/>
  <c r="P1202" i="2" s="1"/>
  <c r="E1203" i="2"/>
  <c r="P1203" i="2" s="1"/>
  <c r="E1204" i="2"/>
  <c r="P1204" i="2" s="1"/>
  <c r="E1205" i="2"/>
  <c r="P1205" i="2" s="1"/>
  <c r="E1206" i="2"/>
  <c r="P1206" i="2" s="1"/>
  <c r="E1207" i="2"/>
  <c r="P1207" i="2" s="1"/>
  <c r="E1208" i="2"/>
  <c r="P1208" i="2" s="1"/>
  <c r="E1209" i="2"/>
  <c r="P1209" i="2" s="1"/>
  <c r="E1210" i="2"/>
  <c r="P1210" i="2" s="1"/>
  <c r="E1211" i="2"/>
  <c r="P1211" i="2" s="1"/>
  <c r="E1212" i="2"/>
  <c r="P1212" i="2" s="1"/>
  <c r="E1213" i="2"/>
  <c r="P1213" i="2" s="1"/>
  <c r="E1214" i="2"/>
  <c r="P1214" i="2" s="1"/>
  <c r="E1215" i="2"/>
  <c r="P1215" i="2" s="1"/>
  <c r="E1216" i="2"/>
  <c r="P1216" i="2" s="1"/>
  <c r="E1217" i="2"/>
  <c r="P1217" i="2" s="1"/>
  <c r="E1218" i="2"/>
  <c r="P1218" i="2" s="1"/>
  <c r="E1219" i="2"/>
  <c r="P1219" i="2" s="1"/>
  <c r="E1220" i="2"/>
  <c r="P1220" i="2" s="1"/>
  <c r="E1221" i="2"/>
  <c r="P1221" i="2" s="1"/>
  <c r="E1222" i="2"/>
  <c r="P1222" i="2" s="1"/>
  <c r="E1223" i="2"/>
  <c r="P1223" i="2" s="1"/>
  <c r="E1224" i="2"/>
  <c r="P1224" i="2" s="1"/>
  <c r="E1225" i="2"/>
  <c r="P1225" i="2" s="1"/>
  <c r="E1226" i="2"/>
  <c r="P1226" i="2" s="1"/>
  <c r="E1227" i="2"/>
  <c r="P1227" i="2" s="1"/>
  <c r="E1228" i="2"/>
  <c r="P1228" i="2" s="1"/>
  <c r="E1229" i="2"/>
  <c r="P1229" i="2" s="1"/>
  <c r="E1230" i="2"/>
  <c r="P1230" i="2" s="1"/>
  <c r="E1231" i="2"/>
  <c r="P1231" i="2" s="1"/>
  <c r="E1232" i="2"/>
  <c r="P1232" i="2" s="1"/>
  <c r="E1233" i="2"/>
  <c r="P1233" i="2" s="1"/>
  <c r="E1234" i="2"/>
  <c r="P1234" i="2" s="1"/>
  <c r="E1235" i="2"/>
  <c r="P1235" i="2" s="1"/>
  <c r="E1236" i="2"/>
  <c r="P1236" i="2" s="1"/>
  <c r="E1237" i="2"/>
  <c r="P1237" i="2" s="1"/>
  <c r="E1238" i="2"/>
  <c r="P1238" i="2" s="1"/>
  <c r="E1239" i="2"/>
  <c r="P1239" i="2" s="1"/>
  <c r="E1240" i="2"/>
  <c r="P1240" i="2" s="1"/>
  <c r="E1241" i="2"/>
  <c r="P1241" i="2" s="1"/>
  <c r="E1242" i="2"/>
  <c r="P1242" i="2" s="1"/>
  <c r="E1243" i="2"/>
  <c r="P1243" i="2" s="1"/>
  <c r="E1244" i="2"/>
  <c r="P1244" i="2" s="1"/>
  <c r="E1245" i="2"/>
  <c r="P1245" i="2" s="1"/>
  <c r="E1246" i="2"/>
  <c r="P1246" i="2" s="1"/>
  <c r="E1247" i="2"/>
  <c r="P1247" i="2" s="1"/>
  <c r="E1248" i="2"/>
  <c r="P1248" i="2" s="1"/>
  <c r="E1249" i="2"/>
  <c r="P1249" i="2" s="1"/>
  <c r="E1250" i="2"/>
  <c r="P1250" i="2" s="1"/>
  <c r="E1251" i="2"/>
  <c r="P1251" i="2" s="1"/>
  <c r="E1252" i="2"/>
  <c r="P1252" i="2" s="1"/>
  <c r="E1253" i="2"/>
  <c r="P1253" i="2" s="1"/>
  <c r="E1254" i="2"/>
  <c r="P1254" i="2" s="1"/>
  <c r="E1255" i="2"/>
  <c r="P1255" i="2" s="1"/>
  <c r="E1256" i="2"/>
  <c r="P1256" i="2" s="1"/>
  <c r="E1257" i="2"/>
  <c r="P1257" i="2" s="1"/>
  <c r="E1258" i="2"/>
  <c r="P1258" i="2" s="1"/>
  <c r="E1259" i="2"/>
  <c r="P1259" i="2" s="1"/>
  <c r="E1260" i="2"/>
  <c r="P1260" i="2" s="1"/>
  <c r="E1261" i="2"/>
  <c r="P1261" i="2" s="1"/>
  <c r="E1262" i="2"/>
  <c r="P1262" i="2" s="1"/>
  <c r="E1263" i="2"/>
  <c r="P1263" i="2" s="1"/>
  <c r="E1264" i="2"/>
  <c r="P1264" i="2" s="1"/>
  <c r="E1265" i="2"/>
  <c r="P1265" i="2" s="1"/>
  <c r="E1266" i="2"/>
  <c r="P1266" i="2" s="1"/>
  <c r="E1267" i="2"/>
  <c r="P1267" i="2" s="1"/>
  <c r="E1268" i="2"/>
  <c r="P1268" i="2" s="1"/>
  <c r="E1269" i="2"/>
  <c r="P1269" i="2" s="1"/>
  <c r="E1270" i="2"/>
  <c r="P1270" i="2" s="1"/>
  <c r="E1271" i="2"/>
  <c r="P1271" i="2" s="1"/>
  <c r="E1272" i="2"/>
  <c r="P1272" i="2" s="1"/>
  <c r="E1273" i="2"/>
  <c r="P1273" i="2" s="1"/>
  <c r="E1274" i="2"/>
  <c r="P1274" i="2" s="1"/>
  <c r="E1275" i="2"/>
  <c r="P1275" i="2" s="1"/>
  <c r="E1276" i="2"/>
  <c r="P1276" i="2" s="1"/>
  <c r="E1277" i="2"/>
  <c r="P1277" i="2" s="1"/>
  <c r="E1278" i="2"/>
  <c r="P1278" i="2" s="1"/>
  <c r="E1279" i="2"/>
  <c r="P1279" i="2" s="1"/>
  <c r="E1280" i="2"/>
  <c r="P1280" i="2" s="1"/>
  <c r="E1281" i="2"/>
  <c r="P1281" i="2" s="1"/>
  <c r="E1282" i="2"/>
  <c r="P1282" i="2" s="1"/>
  <c r="E1283" i="2"/>
  <c r="P1283" i="2" s="1"/>
  <c r="E1284" i="2"/>
  <c r="P1284" i="2" s="1"/>
  <c r="E1285" i="2"/>
  <c r="P1285" i="2" s="1"/>
  <c r="E1286" i="2"/>
  <c r="P1286" i="2" s="1"/>
  <c r="E1287" i="2"/>
  <c r="P1287" i="2" s="1"/>
  <c r="E1288" i="2"/>
  <c r="P1288" i="2" s="1"/>
  <c r="E1289" i="2"/>
  <c r="P1289" i="2" s="1"/>
  <c r="E1290" i="2"/>
  <c r="P1290" i="2" s="1"/>
  <c r="E1291" i="2"/>
  <c r="P1291" i="2" s="1"/>
  <c r="E1292" i="2"/>
  <c r="P1292" i="2" s="1"/>
  <c r="E1293" i="2"/>
  <c r="P1293" i="2" s="1"/>
  <c r="E1294" i="2"/>
  <c r="P1294" i="2" s="1"/>
  <c r="E1295" i="2"/>
  <c r="P1295" i="2" s="1"/>
  <c r="E1296" i="2"/>
  <c r="P1296" i="2" s="1"/>
  <c r="E1297" i="2"/>
  <c r="P1297" i="2" s="1"/>
  <c r="E1298" i="2"/>
  <c r="P1298" i="2" s="1"/>
  <c r="E1299" i="2"/>
  <c r="P1299" i="2" s="1"/>
  <c r="E1300" i="2"/>
  <c r="P1300" i="2" s="1"/>
  <c r="E1301" i="2"/>
  <c r="P1301" i="2" s="1"/>
  <c r="E1302" i="2"/>
  <c r="P1302" i="2" s="1"/>
  <c r="E1303" i="2"/>
  <c r="P1303" i="2" s="1"/>
  <c r="E1304" i="2"/>
  <c r="P1304" i="2" s="1"/>
  <c r="E1305" i="2"/>
  <c r="P1305" i="2" s="1"/>
  <c r="E1306" i="2"/>
  <c r="P1306" i="2" s="1"/>
  <c r="E1307" i="2"/>
  <c r="P1307" i="2" s="1"/>
  <c r="E1308" i="2"/>
  <c r="P1308" i="2" s="1"/>
  <c r="E1309" i="2"/>
  <c r="P1309" i="2" s="1"/>
  <c r="E1310" i="2"/>
  <c r="P1310" i="2" s="1"/>
  <c r="E1311" i="2"/>
  <c r="P1311" i="2" s="1"/>
  <c r="E1312" i="2"/>
  <c r="P1312" i="2" s="1"/>
  <c r="E1313" i="2"/>
  <c r="P1313" i="2" s="1"/>
  <c r="E1314" i="2"/>
  <c r="P1314" i="2" s="1"/>
  <c r="E1315" i="2"/>
  <c r="P1315" i="2" s="1"/>
  <c r="E1316" i="2"/>
  <c r="P1316" i="2" s="1"/>
  <c r="E1317" i="2"/>
  <c r="P1317" i="2" s="1"/>
  <c r="E1318" i="2"/>
  <c r="P1318" i="2" s="1"/>
  <c r="E1319" i="2"/>
  <c r="P1319" i="2" s="1"/>
  <c r="E1320" i="2"/>
  <c r="P1320" i="2" s="1"/>
  <c r="E1321" i="2"/>
  <c r="P1321" i="2" s="1"/>
  <c r="E1322" i="2"/>
  <c r="P1322" i="2" s="1"/>
  <c r="E1323" i="2"/>
  <c r="P1323" i="2" s="1"/>
  <c r="E1324" i="2"/>
  <c r="P1324" i="2" s="1"/>
  <c r="E1325" i="2"/>
  <c r="P1325" i="2" s="1"/>
  <c r="E1326" i="2"/>
  <c r="P1326" i="2" s="1"/>
  <c r="E1327" i="2"/>
  <c r="P1327" i="2" s="1"/>
  <c r="E1328" i="2"/>
  <c r="P1328" i="2" s="1"/>
  <c r="E1329" i="2"/>
  <c r="P1329" i="2" s="1"/>
  <c r="E1330" i="2"/>
  <c r="P1330" i="2" s="1"/>
  <c r="E1331" i="2"/>
  <c r="P1331" i="2" s="1"/>
  <c r="E1332" i="2"/>
  <c r="P1332" i="2" s="1"/>
  <c r="E1333" i="2"/>
  <c r="P1333" i="2" s="1"/>
  <c r="E1334" i="2"/>
  <c r="P1334" i="2" s="1"/>
  <c r="E1335" i="2"/>
  <c r="P1335" i="2" s="1"/>
  <c r="E1336" i="2"/>
  <c r="P1336" i="2" s="1"/>
  <c r="E1337" i="2"/>
  <c r="P1337" i="2" s="1"/>
  <c r="E1338" i="2"/>
  <c r="P1338" i="2" s="1"/>
  <c r="E1339" i="2"/>
  <c r="P1339" i="2" s="1"/>
  <c r="E1340" i="2"/>
  <c r="P1340" i="2" s="1"/>
  <c r="E1341" i="2"/>
  <c r="P1341" i="2" s="1"/>
  <c r="E1342" i="2"/>
  <c r="P1342" i="2" s="1"/>
  <c r="E1343" i="2"/>
  <c r="P1343" i="2" s="1"/>
  <c r="E1344" i="2"/>
  <c r="P1344" i="2" s="1"/>
  <c r="E1345" i="2"/>
  <c r="P1345" i="2" s="1"/>
  <c r="E1346" i="2"/>
  <c r="P1346" i="2" s="1"/>
  <c r="E1347" i="2"/>
  <c r="P1347" i="2" s="1"/>
  <c r="E1348" i="2"/>
  <c r="P1348" i="2" s="1"/>
  <c r="E1349" i="2"/>
  <c r="P1349" i="2" s="1"/>
  <c r="E1350" i="2"/>
  <c r="P1350" i="2" s="1"/>
  <c r="E1351" i="2"/>
  <c r="P1351" i="2" s="1"/>
  <c r="E1352" i="2"/>
  <c r="P1352" i="2" s="1"/>
  <c r="E1353" i="2"/>
  <c r="P1353" i="2" s="1"/>
  <c r="E1354" i="2"/>
  <c r="P1354" i="2" s="1"/>
  <c r="E1355" i="2"/>
  <c r="P1355" i="2" s="1"/>
  <c r="E1356" i="2"/>
  <c r="P1356" i="2" s="1"/>
  <c r="E1357" i="2"/>
  <c r="P1357" i="2" s="1"/>
  <c r="E1358" i="2"/>
  <c r="P1358" i="2" s="1"/>
  <c r="E1359" i="2"/>
  <c r="P1359" i="2" s="1"/>
  <c r="E1360" i="2"/>
  <c r="P1360" i="2" s="1"/>
  <c r="E1361" i="2"/>
  <c r="P1361" i="2" s="1"/>
  <c r="E1362" i="2"/>
  <c r="P1362" i="2" s="1"/>
  <c r="E1363" i="2"/>
  <c r="P1363" i="2" s="1"/>
  <c r="E1364" i="2"/>
  <c r="P1364" i="2" s="1"/>
  <c r="E1365" i="2"/>
  <c r="P1365" i="2" s="1"/>
  <c r="E1366" i="2"/>
  <c r="P1366" i="2" s="1"/>
  <c r="E1367" i="2"/>
  <c r="P1367" i="2" s="1"/>
  <c r="E1368" i="2"/>
  <c r="P1368" i="2" s="1"/>
  <c r="E1369" i="2"/>
  <c r="P1369" i="2" s="1"/>
  <c r="E1370" i="2"/>
  <c r="P1370" i="2" s="1"/>
  <c r="E1371" i="2"/>
  <c r="P1371" i="2" s="1"/>
  <c r="E1372" i="2"/>
  <c r="P1372" i="2" s="1"/>
  <c r="E1373" i="2"/>
  <c r="P1373" i="2" s="1"/>
  <c r="E1374" i="2"/>
  <c r="P1374" i="2" s="1"/>
  <c r="E1375" i="2"/>
  <c r="P1375" i="2" s="1"/>
  <c r="E1376" i="2"/>
  <c r="P1376" i="2" s="1"/>
  <c r="E1377" i="2"/>
  <c r="P1377" i="2" s="1"/>
  <c r="E1378" i="2"/>
  <c r="P1378" i="2" s="1"/>
  <c r="E1379" i="2"/>
  <c r="P1379" i="2" s="1"/>
  <c r="E1380" i="2"/>
  <c r="P1380" i="2" s="1"/>
  <c r="E1381" i="2"/>
  <c r="P1381" i="2" s="1"/>
  <c r="E1382" i="2"/>
  <c r="P1382" i="2" s="1"/>
  <c r="E1383" i="2"/>
  <c r="P1383" i="2" s="1"/>
  <c r="E1384" i="2"/>
  <c r="P1384" i="2" s="1"/>
  <c r="E1385" i="2"/>
  <c r="P1385" i="2" s="1"/>
  <c r="E1386" i="2"/>
  <c r="P1386" i="2" s="1"/>
  <c r="E1387" i="2"/>
  <c r="P1387" i="2" s="1"/>
  <c r="E1388" i="2"/>
  <c r="P1388" i="2" s="1"/>
  <c r="E1389" i="2"/>
  <c r="P1389" i="2" s="1"/>
  <c r="E1390" i="2"/>
  <c r="P1390" i="2" s="1"/>
  <c r="E1391" i="2"/>
  <c r="P1391" i="2" s="1"/>
  <c r="E1392" i="2"/>
  <c r="P1392" i="2" s="1"/>
  <c r="E1393" i="2"/>
  <c r="P1393" i="2" s="1"/>
  <c r="E1394" i="2"/>
  <c r="P1394" i="2" s="1"/>
  <c r="E1395" i="2"/>
  <c r="P1395" i="2" s="1"/>
  <c r="E1396" i="2"/>
  <c r="P1396" i="2" s="1"/>
  <c r="E1397" i="2"/>
  <c r="P1397" i="2" s="1"/>
  <c r="E1398" i="2"/>
  <c r="P1398" i="2" s="1"/>
  <c r="E1399" i="2"/>
  <c r="P1399" i="2" s="1"/>
  <c r="E1400" i="2"/>
  <c r="P1400" i="2" s="1"/>
  <c r="E1401" i="2"/>
  <c r="P1401" i="2" s="1"/>
  <c r="E1402" i="2"/>
  <c r="P1402" i="2" s="1"/>
  <c r="E1403" i="2"/>
  <c r="P1403" i="2" s="1"/>
  <c r="E1404" i="2"/>
  <c r="P1404" i="2" s="1"/>
  <c r="E1405" i="2"/>
  <c r="P1405" i="2" s="1"/>
  <c r="E1406" i="2"/>
  <c r="P1406" i="2" s="1"/>
  <c r="E1407" i="2"/>
  <c r="P1407" i="2" s="1"/>
  <c r="E1408" i="2"/>
  <c r="P1408" i="2" s="1"/>
  <c r="E1409" i="2"/>
  <c r="P1409" i="2" s="1"/>
  <c r="E1410" i="2"/>
  <c r="P1410" i="2" s="1"/>
  <c r="E1411" i="2"/>
  <c r="P1411" i="2" s="1"/>
  <c r="E1412" i="2"/>
  <c r="P1412" i="2" s="1"/>
  <c r="E1413" i="2"/>
  <c r="P1413" i="2" s="1"/>
  <c r="E1414" i="2"/>
  <c r="P1414" i="2" s="1"/>
  <c r="E1415" i="2"/>
  <c r="P1415" i="2" s="1"/>
  <c r="E1416" i="2"/>
  <c r="P1416" i="2" s="1"/>
  <c r="E1417" i="2"/>
  <c r="P1417" i="2" s="1"/>
  <c r="E1418" i="2"/>
  <c r="P1418" i="2" s="1"/>
  <c r="E1419" i="2"/>
  <c r="P1419" i="2" s="1"/>
  <c r="E1420" i="2"/>
  <c r="P1420" i="2" s="1"/>
  <c r="E1421" i="2"/>
  <c r="P1421" i="2" s="1"/>
  <c r="E1422" i="2"/>
  <c r="P1422" i="2" s="1"/>
  <c r="E1423" i="2"/>
  <c r="P1423" i="2" s="1"/>
  <c r="E1424" i="2"/>
  <c r="P1424" i="2" s="1"/>
  <c r="E1425" i="2"/>
  <c r="P1425" i="2" s="1"/>
  <c r="E1426" i="2"/>
  <c r="P1426" i="2" s="1"/>
  <c r="E1427" i="2"/>
  <c r="P1427" i="2" s="1"/>
  <c r="E1428" i="2"/>
  <c r="P1428" i="2" s="1"/>
  <c r="E1429" i="2"/>
  <c r="P1429" i="2" s="1"/>
  <c r="E1430" i="2"/>
  <c r="P1430" i="2" s="1"/>
  <c r="E1431" i="2"/>
  <c r="P1431" i="2" s="1"/>
  <c r="E1432" i="2"/>
  <c r="P1432" i="2" s="1"/>
  <c r="E1433" i="2"/>
  <c r="P1433" i="2" s="1"/>
  <c r="E1434" i="2"/>
  <c r="P1434" i="2" s="1"/>
  <c r="E1435" i="2"/>
  <c r="P1435" i="2" s="1"/>
  <c r="E1436" i="2"/>
  <c r="P1436" i="2" s="1"/>
  <c r="E1437" i="2"/>
  <c r="P1437" i="2" s="1"/>
  <c r="E1438" i="2"/>
  <c r="P1438" i="2" s="1"/>
  <c r="E1439" i="2"/>
  <c r="P1439" i="2" s="1"/>
  <c r="E1440" i="2"/>
  <c r="P1440" i="2" s="1"/>
  <c r="E1441" i="2"/>
  <c r="P1441" i="2" s="1"/>
  <c r="E1442" i="2"/>
  <c r="P1442" i="2" s="1"/>
  <c r="E1443" i="2"/>
  <c r="P1443" i="2" s="1"/>
  <c r="E1444" i="2"/>
  <c r="P1444" i="2" s="1"/>
  <c r="E1445" i="2"/>
  <c r="P1445" i="2" s="1"/>
  <c r="E1446" i="2"/>
  <c r="P1446" i="2" s="1"/>
  <c r="E1447" i="2"/>
  <c r="P1447" i="2" s="1"/>
  <c r="E1448" i="2"/>
  <c r="P1448" i="2" s="1"/>
  <c r="E1449" i="2"/>
  <c r="P1449" i="2" s="1"/>
  <c r="E1450" i="2"/>
  <c r="P1450" i="2" s="1"/>
  <c r="E1451" i="2"/>
  <c r="P1451" i="2" s="1"/>
  <c r="E1452" i="2"/>
  <c r="P1452" i="2" s="1"/>
  <c r="E1453" i="2"/>
  <c r="P1453" i="2" s="1"/>
  <c r="E1454" i="2"/>
  <c r="P1454" i="2" s="1"/>
  <c r="E1455" i="2"/>
  <c r="P1455" i="2" s="1"/>
  <c r="E1456" i="2"/>
  <c r="P1456" i="2" s="1"/>
  <c r="E1457" i="2"/>
  <c r="P1457" i="2" s="1"/>
  <c r="E1458" i="2"/>
  <c r="P1458" i="2" s="1"/>
  <c r="E1459" i="2"/>
  <c r="P1459" i="2" s="1"/>
  <c r="E1460" i="2"/>
  <c r="P1460" i="2" s="1"/>
  <c r="E1461" i="2"/>
  <c r="P1461" i="2" s="1"/>
  <c r="E1462" i="2"/>
  <c r="P1462" i="2" s="1"/>
  <c r="E1463" i="2"/>
  <c r="P1463" i="2" s="1"/>
  <c r="E1464" i="2"/>
  <c r="P1464" i="2" s="1"/>
  <c r="E1465" i="2"/>
  <c r="P1465" i="2" s="1"/>
  <c r="E1466" i="2"/>
  <c r="P1466" i="2" s="1"/>
  <c r="E1467" i="2"/>
  <c r="P1467" i="2" s="1"/>
  <c r="E1468" i="2"/>
  <c r="P1468" i="2" s="1"/>
  <c r="E1469" i="2"/>
  <c r="P1469" i="2" s="1"/>
  <c r="E1470" i="2"/>
  <c r="P1470" i="2" s="1"/>
  <c r="E1471" i="2"/>
  <c r="P1471" i="2" s="1"/>
  <c r="E1472" i="2"/>
  <c r="P1472" i="2" s="1"/>
  <c r="E1473" i="2"/>
  <c r="P1473" i="2" s="1"/>
  <c r="E1474" i="2"/>
  <c r="P1474" i="2" s="1"/>
  <c r="E1475" i="2"/>
  <c r="P1475" i="2" s="1"/>
  <c r="E1476" i="2"/>
  <c r="P1476" i="2" s="1"/>
  <c r="E1477" i="2"/>
  <c r="P1477" i="2" s="1"/>
  <c r="E1478" i="2"/>
  <c r="P1478" i="2" s="1"/>
  <c r="E1479" i="2"/>
  <c r="P1479" i="2" s="1"/>
  <c r="E1480" i="2"/>
  <c r="P1480" i="2" s="1"/>
  <c r="E1481" i="2"/>
  <c r="P1481" i="2" s="1"/>
  <c r="E1482" i="2"/>
  <c r="P1482" i="2" s="1"/>
  <c r="E1483" i="2"/>
  <c r="P1483" i="2" s="1"/>
  <c r="E1484" i="2"/>
  <c r="P1484" i="2" s="1"/>
  <c r="E1485" i="2"/>
  <c r="P1485" i="2" s="1"/>
  <c r="E1486" i="2"/>
  <c r="P1486" i="2" s="1"/>
  <c r="E1487" i="2"/>
  <c r="P1487" i="2" s="1"/>
  <c r="E1488" i="2"/>
  <c r="P1488" i="2" s="1"/>
  <c r="E1489" i="2"/>
  <c r="P1489" i="2" s="1"/>
  <c r="E1490" i="2"/>
  <c r="P1490" i="2" s="1"/>
  <c r="E1491" i="2"/>
  <c r="P1491" i="2" s="1"/>
  <c r="E1492" i="2"/>
  <c r="P1492" i="2" s="1"/>
  <c r="E1493" i="2"/>
  <c r="P1493" i="2" s="1"/>
  <c r="E1494" i="2"/>
  <c r="P1494" i="2" s="1"/>
  <c r="E1495" i="2"/>
  <c r="P1495" i="2" s="1"/>
  <c r="E1496" i="2"/>
  <c r="P1496" i="2" s="1"/>
  <c r="E1497" i="2"/>
  <c r="P1497" i="2" s="1"/>
  <c r="E1498" i="2"/>
  <c r="P1498" i="2" s="1"/>
  <c r="E1499" i="2"/>
  <c r="P1499" i="2" s="1"/>
  <c r="E1500" i="2"/>
  <c r="P1500" i="2" s="1"/>
  <c r="E1501" i="2"/>
  <c r="P1501" i="2" s="1"/>
  <c r="E1502" i="2"/>
  <c r="P1502" i="2" s="1"/>
  <c r="E1503" i="2"/>
  <c r="P1503" i="2" s="1"/>
  <c r="E1504" i="2"/>
  <c r="P1504" i="2" s="1"/>
  <c r="E1505" i="2"/>
  <c r="P1505" i="2" s="1"/>
  <c r="E1506" i="2"/>
  <c r="P1506" i="2" s="1"/>
  <c r="E1507" i="2"/>
  <c r="P1507" i="2" s="1"/>
  <c r="E1508" i="2"/>
  <c r="P1508" i="2" s="1"/>
  <c r="E1509" i="2"/>
  <c r="P1509" i="2" s="1"/>
  <c r="E1510" i="2"/>
  <c r="P1510" i="2" s="1"/>
  <c r="E1511" i="2"/>
  <c r="P1511" i="2" s="1"/>
  <c r="E1512" i="2"/>
  <c r="P1512" i="2" s="1"/>
  <c r="E1513" i="2"/>
  <c r="P1513" i="2" s="1"/>
  <c r="E1514" i="2"/>
  <c r="P1514" i="2" s="1"/>
  <c r="E1515" i="2"/>
  <c r="P1515" i="2" s="1"/>
  <c r="E1516" i="2"/>
  <c r="P1516" i="2" s="1"/>
  <c r="E1517" i="2"/>
  <c r="P1517" i="2" s="1"/>
  <c r="E1518" i="2"/>
  <c r="P1518" i="2" s="1"/>
  <c r="E1519" i="2"/>
  <c r="P1519" i="2" s="1"/>
  <c r="E1520" i="2"/>
  <c r="P1520" i="2" s="1"/>
  <c r="E1521" i="2"/>
  <c r="P1521" i="2" s="1"/>
  <c r="E1522" i="2"/>
  <c r="P1522" i="2" s="1"/>
  <c r="E1523" i="2"/>
  <c r="P1523" i="2" s="1"/>
  <c r="E1524" i="2"/>
  <c r="P1524" i="2" s="1"/>
  <c r="E1525" i="2"/>
  <c r="P1525" i="2" s="1"/>
  <c r="E1526" i="2"/>
  <c r="P1526" i="2" s="1"/>
  <c r="E1527" i="2"/>
  <c r="P1527" i="2" s="1"/>
  <c r="E1528" i="2"/>
  <c r="P1528" i="2" s="1"/>
  <c r="E1529" i="2"/>
  <c r="P1529" i="2" s="1"/>
  <c r="E1530" i="2"/>
  <c r="P1530" i="2" s="1"/>
  <c r="E1531" i="2"/>
  <c r="P1531" i="2" s="1"/>
  <c r="E1532" i="2"/>
  <c r="P1532" i="2" s="1"/>
  <c r="E1533" i="2"/>
  <c r="P1533" i="2" s="1"/>
  <c r="E1534" i="2"/>
  <c r="P1534" i="2" s="1"/>
  <c r="E1535" i="2"/>
  <c r="P1535" i="2" s="1"/>
  <c r="E1536" i="2"/>
  <c r="P1536" i="2" s="1"/>
  <c r="E1537" i="2"/>
  <c r="P1537" i="2" s="1"/>
  <c r="E1538" i="2"/>
  <c r="P1538" i="2" s="1"/>
  <c r="E1539" i="2"/>
  <c r="P1539" i="2" s="1"/>
  <c r="E1540" i="2"/>
  <c r="P1540" i="2" s="1"/>
  <c r="E1541" i="2"/>
  <c r="P1541" i="2" s="1"/>
  <c r="E1542" i="2"/>
  <c r="P1542" i="2" s="1"/>
  <c r="E1543" i="2"/>
  <c r="P1543" i="2" s="1"/>
  <c r="E1544" i="2"/>
  <c r="P1544" i="2" s="1"/>
  <c r="E1545" i="2"/>
  <c r="P1545" i="2" s="1"/>
  <c r="E1546" i="2"/>
  <c r="P1546" i="2" s="1"/>
  <c r="E1547" i="2"/>
  <c r="P1547" i="2" s="1"/>
  <c r="E1548" i="2"/>
  <c r="P1548" i="2" s="1"/>
  <c r="E1549" i="2"/>
  <c r="P1549" i="2" s="1"/>
  <c r="E1550" i="2"/>
  <c r="P1550" i="2" s="1"/>
  <c r="E1551" i="2"/>
  <c r="P1551" i="2" s="1"/>
  <c r="E1552" i="2"/>
  <c r="P1552" i="2" s="1"/>
  <c r="E1553" i="2"/>
  <c r="P1553" i="2" s="1"/>
  <c r="E1554" i="2"/>
  <c r="P1554" i="2" s="1"/>
  <c r="E1555" i="2"/>
  <c r="P1555" i="2" s="1"/>
  <c r="E1556" i="2"/>
  <c r="P1556" i="2" s="1"/>
  <c r="E1557" i="2"/>
  <c r="P1557" i="2" s="1"/>
  <c r="E1558" i="2"/>
  <c r="P1558" i="2" s="1"/>
  <c r="E1559" i="2"/>
  <c r="P1559" i="2" s="1"/>
  <c r="E1560" i="2"/>
  <c r="P1560" i="2" s="1"/>
  <c r="E1561" i="2"/>
  <c r="P1561" i="2" s="1"/>
  <c r="E1562" i="2"/>
  <c r="P1562" i="2" s="1"/>
  <c r="E1563" i="2"/>
  <c r="P1563" i="2" s="1"/>
  <c r="E1564" i="2"/>
  <c r="P1564" i="2" s="1"/>
  <c r="E1565" i="2"/>
  <c r="P1565" i="2" s="1"/>
  <c r="E1566" i="2"/>
  <c r="P1566" i="2" s="1"/>
  <c r="E1567" i="2"/>
  <c r="P1567" i="2" s="1"/>
  <c r="E1568" i="2"/>
  <c r="P1568" i="2" s="1"/>
  <c r="E1569" i="2"/>
  <c r="P1569" i="2" s="1"/>
  <c r="E1570" i="2"/>
  <c r="P1570" i="2" s="1"/>
  <c r="E1571" i="2"/>
  <c r="P1571" i="2" s="1"/>
  <c r="E1572" i="2"/>
  <c r="P1572" i="2" s="1"/>
  <c r="E1573" i="2"/>
  <c r="P1573" i="2" s="1"/>
  <c r="E1574" i="2"/>
  <c r="P1574" i="2" s="1"/>
  <c r="E1575" i="2"/>
  <c r="P1575" i="2" s="1"/>
  <c r="E1576" i="2"/>
  <c r="P1576" i="2" s="1"/>
  <c r="E1577" i="2"/>
  <c r="P1577" i="2" s="1"/>
  <c r="E1578" i="2"/>
  <c r="P1578" i="2" s="1"/>
  <c r="E1579" i="2"/>
  <c r="P1579" i="2" s="1"/>
  <c r="E1580" i="2"/>
  <c r="P1580" i="2" s="1"/>
  <c r="E1581" i="2"/>
  <c r="P1581" i="2" s="1"/>
  <c r="E1582" i="2"/>
  <c r="P1582" i="2" s="1"/>
  <c r="E1583" i="2"/>
  <c r="P1583" i="2" s="1"/>
  <c r="E1584" i="2"/>
  <c r="P1584" i="2" s="1"/>
  <c r="E1585" i="2"/>
  <c r="P1585" i="2" s="1"/>
  <c r="E1586" i="2"/>
  <c r="P1586" i="2" s="1"/>
  <c r="E1587" i="2"/>
  <c r="P1587" i="2" s="1"/>
  <c r="E1588" i="2"/>
  <c r="P1588" i="2" s="1"/>
  <c r="E1589" i="2"/>
  <c r="P1589" i="2" s="1"/>
  <c r="E1590" i="2"/>
  <c r="P1590" i="2" s="1"/>
  <c r="E1591" i="2"/>
  <c r="P1591" i="2" s="1"/>
  <c r="E1592" i="2"/>
  <c r="P1592" i="2" s="1"/>
  <c r="E1593" i="2"/>
  <c r="P1593" i="2" s="1"/>
  <c r="E1594" i="2"/>
  <c r="P1594" i="2" s="1"/>
  <c r="E1595" i="2"/>
  <c r="P1595" i="2" s="1"/>
  <c r="E1596" i="2"/>
  <c r="P1596" i="2" s="1"/>
  <c r="E1597" i="2"/>
  <c r="P1597" i="2" s="1"/>
  <c r="E1598" i="2"/>
  <c r="P1598" i="2" s="1"/>
  <c r="E1599" i="2"/>
  <c r="P1599" i="2" s="1"/>
  <c r="E1600" i="2"/>
  <c r="P1600" i="2" s="1"/>
  <c r="E1601" i="2"/>
  <c r="P1601" i="2" s="1"/>
  <c r="E1602" i="2"/>
  <c r="P1602" i="2" s="1"/>
  <c r="E1603" i="2"/>
  <c r="P1603" i="2" s="1"/>
  <c r="E1604" i="2"/>
  <c r="P1604" i="2" s="1"/>
  <c r="E1605" i="2"/>
  <c r="P1605" i="2" s="1"/>
  <c r="E1606" i="2"/>
  <c r="P1606" i="2" s="1"/>
  <c r="E1607" i="2"/>
  <c r="P1607" i="2" s="1"/>
  <c r="E1608" i="2"/>
  <c r="P1608" i="2" s="1"/>
  <c r="E1609" i="2"/>
  <c r="P1609" i="2" s="1"/>
  <c r="E1610" i="2"/>
  <c r="P1610" i="2" s="1"/>
  <c r="E1611" i="2"/>
  <c r="P1611" i="2" s="1"/>
  <c r="E1612" i="2"/>
  <c r="P1612" i="2" s="1"/>
  <c r="E1613" i="2"/>
  <c r="P1613" i="2" s="1"/>
  <c r="E1614" i="2"/>
  <c r="P1614" i="2" s="1"/>
  <c r="E1615" i="2"/>
  <c r="P1615" i="2" s="1"/>
  <c r="E1616" i="2"/>
  <c r="P1616" i="2" s="1"/>
  <c r="E1617" i="2"/>
  <c r="P1617" i="2" s="1"/>
  <c r="E1618" i="2"/>
  <c r="P1618" i="2" s="1"/>
  <c r="E1619" i="2"/>
  <c r="P1619" i="2" s="1"/>
  <c r="E1620" i="2"/>
  <c r="P1620" i="2" s="1"/>
  <c r="E1621" i="2"/>
  <c r="P1621" i="2" s="1"/>
  <c r="E1622" i="2"/>
  <c r="P1622" i="2" s="1"/>
  <c r="E1623" i="2"/>
  <c r="P1623" i="2" s="1"/>
  <c r="E1624" i="2"/>
  <c r="P1624" i="2" s="1"/>
  <c r="E1625" i="2"/>
  <c r="P1625" i="2" s="1"/>
  <c r="E1626" i="2"/>
  <c r="P1626" i="2" s="1"/>
  <c r="E1627" i="2"/>
  <c r="P1627" i="2" s="1"/>
  <c r="E1628" i="2"/>
  <c r="P1628" i="2" s="1"/>
  <c r="E1629" i="2"/>
  <c r="P1629" i="2" s="1"/>
  <c r="E1630" i="2"/>
  <c r="P1630" i="2" s="1"/>
  <c r="E1631" i="2"/>
  <c r="P1631" i="2" s="1"/>
  <c r="E1632" i="2"/>
  <c r="P1632" i="2" s="1"/>
  <c r="E1633" i="2"/>
  <c r="P1633" i="2" s="1"/>
  <c r="E1634" i="2"/>
  <c r="P1634" i="2" s="1"/>
  <c r="E1635" i="2"/>
  <c r="P1635" i="2" s="1"/>
  <c r="E1636" i="2"/>
  <c r="P1636" i="2" s="1"/>
  <c r="E1637" i="2"/>
  <c r="P1637" i="2" s="1"/>
  <c r="E1638" i="2"/>
  <c r="P1638" i="2" s="1"/>
  <c r="E1639" i="2"/>
  <c r="P1639" i="2" s="1"/>
  <c r="E1640" i="2"/>
  <c r="P1640" i="2" s="1"/>
  <c r="E1641" i="2"/>
  <c r="P1641" i="2" s="1"/>
  <c r="E1642" i="2"/>
  <c r="P1642" i="2" s="1"/>
  <c r="E1643" i="2"/>
  <c r="P1643" i="2" s="1"/>
  <c r="E1644" i="2"/>
  <c r="P1644" i="2" s="1"/>
  <c r="E1645" i="2"/>
  <c r="P1645" i="2" s="1"/>
  <c r="E1646" i="2"/>
  <c r="P1646" i="2" s="1"/>
  <c r="E1647" i="2"/>
  <c r="P1647" i="2" s="1"/>
  <c r="E1648" i="2"/>
  <c r="P1648" i="2" s="1"/>
  <c r="E1649" i="2"/>
  <c r="P1649" i="2" s="1"/>
  <c r="E1650" i="2"/>
  <c r="P1650" i="2" s="1"/>
  <c r="E1651" i="2"/>
  <c r="P1651" i="2" s="1"/>
  <c r="E1652" i="2"/>
  <c r="P1652" i="2" s="1"/>
  <c r="E1653" i="2"/>
  <c r="P1653" i="2" s="1"/>
  <c r="E1654" i="2"/>
  <c r="P1654" i="2" s="1"/>
  <c r="E1655" i="2"/>
  <c r="P1655" i="2" s="1"/>
  <c r="E1656" i="2"/>
  <c r="P1656" i="2" s="1"/>
  <c r="E1657" i="2"/>
  <c r="P1657" i="2" s="1"/>
  <c r="E1658" i="2"/>
  <c r="P1658" i="2" s="1"/>
  <c r="E1659" i="2"/>
  <c r="P1659" i="2" s="1"/>
  <c r="E1660" i="2"/>
  <c r="P1660" i="2" s="1"/>
  <c r="E1661" i="2"/>
  <c r="P1661" i="2" s="1"/>
  <c r="E1662" i="2"/>
  <c r="P1662" i="2" s="1"/>
  <c r="E1663" i="2"/>
  <c r="P1663" i="2" s="1"/>
  <c r="E1664" i="2"/>
  <c r="P1664" i="2" s="1"/>
  <c r="E1665" i="2"/>
  <c r="P1665" i="2" s="1"/>
  <c r="E1666" i="2"/>
  <c r="P1666" i="2" s="1"/>
  <c r="E1667" i="2"/>
  <c r="P1667" i="2" s="1"/>
  <c r="E1668" i="2"/>
  <c r="P1668" i="2" s="1"/>
  <c r="E1669" i="2"/>
  <c r="P1669" i="2" s="1"/>
  <c r="E1670" i="2"/>
  <c r="P1670" i="2" s="1"/>
  <c r="E1671" i="2"/>
  <c r="P1671" i="2" s="1"/>
  <c r="E1672" i="2"/>
  <c r="P1672" i="2" s="1"/>
  <c r="E1673" i="2"/>
  <c r="P1673" i="2" s="1"/>
  <c r="E1674" i="2"/>
  <c r="P1674" i="2" s="1"/>
  <c r="E1675" i="2"/>
  <c r="P1675" i="2" s="1"/>
  <c r="E1676" i="2"/>
  <c r="P1676" i="2" s="1"/>
  <c r="E1677" i="2"/>
  <c r="P1677" i="2" s="1"/>
  <c r="E1678" i="2"/>
  <c r="P1678" i="2" s="1"/>
  <c r="E1679" i="2"/>
  <c r="P1679" i="2" s="1"/>
  <c r="E1680" i="2"/>
  <c r="P1680" i="2" s="1"/>
  <c r="E1681" i="2"/>
  <c r="P1681" i="2" s="1"/>
  <c r="E1682" i="2"/>
  <c r="P1682" i="2" s="1"/>
  <c r="E1683" i="2"/>
  <c r="P1683" i="2" s="1"/>
  <c r="E1684" i="2"/>
  <c r="P1684" i="2" s="1"/>
  <c r="E1685" i="2"/>
  <c r="P1685" i="2" s="1"/>
  <c r="E1686" i="2"/>
  <c r="P1686" i="2" s="1"/>
  <c r="E1687" i="2"/>
  <c r="P1687" i="2" s="1"/>
  <c r="E1688" i="2"/>
  <c r="P1688" i="2" s="1"/>
  <c r="E1689" i="2"/>
  <c r="P1689" i="2" s="1"/>
  <c r="E1690" i="2"/>
  <c r="P1690" i="2" s="1"/>
  <c r="E1691" i="2"/>
  <c r="P1691" i="2" s="1"/>
  <c r="E1692" i="2"/>
  <c r="P1692" i="2" s="1"/>
  <c r="E1693" i="2"/>
  <c r="P1693" i="2" s="1"/>
  <c r="E1694" i="2"/>
  <c r="P1694" i="2" s="1"/>
  <c r="E1695" i="2"/>
  <c r="P1695" i="2" s="1"/>
  <c r="E1696" i="2"/>
  <c r="P1696" i="2" s="1"/>
  <c r="E1697" i="2"/>
  <c r="P1697" i="2" s="1"/>
  <c r="E1698" i="2"/>
  <c r="P1698" i="2" s="1"/>
  <c r="E1699" i="2"/>
  <c r="P1699" i="2" s="1"/>
  <c r="E1700" i="2"/>
  <c r="P1700" i="2" s="1"/>
  <c r="E1701" i="2"/>
  <c r="P1701" i="2" s="1"/>
  <c r="E1702" i="2"/>
  <c r="P1702" i="2" s="1"/>
  <c r="E1703" i="2"/>
  <c r="P1703" i="2" s="1"/>
  <c r="E1704" i="2"/>
  <c r="P1704" i="2" s="1"/>
  <c r="E1705" i="2"/>
  <c r="P1705" i="2" s="1"/>
  <c r="E1706" i="2"/>
  <c r="P1706" i="2" s="1"/>
  <c r="E1707" i="2"/>
  <c r="P1707" i="2" s="1"/>
  <c r="E1708" i="2"/>
  <c r="P1708" i="2" s="1"/>
  <c r="E1709" i="2"/>
  <c r="P1709" i="2" s="1"/>
  <c r="E1710" i="2"/>
  <c r="P1710" i="2" s="1"/>
  <c r="E1711" i="2"/>
  <c r="P1711" i="2" s="1"/>
  <c r="E1712" i="2"/>
  <c r="P1712" i="2" s="1"/>
  <c r="E1713" i="2"/>
  <c r="P1713" i="2" s="1"/>
  <c r="E1714" i="2"/>
  <c r="P1714" i="2" s="1"/>
  <c r="E1715" i="2"/>
  <c r="P1715" i="2" s="1"/>
  <c r="E1716" i="2"/>
  <c r="P1716" i="2" s="1"/>
  <c r="E1717" i="2"/>
  <c r="P1717" i="2" s="1"/>
  <c r="E1718" i="2"/>
  <c r="P1718" i="2" s="1"/>
  <c r="E1719" i="2"/>
  <c r="P1719" i="2" s="1"/>
  <c r="E1720" i="2"/>
  <c r="P1720" i="2" s="1"/>
  <c r="E1721" i="2"/>
  <c r="P1721" i="2" s="1"/>
  <c r="E1722" i="2"/>
  <c r="P1722" i="2" s="1"/>
  <c r="E1723" i="2"/>
  <c r="P1723" i="2" s="1"/>
  <c r="E1724" i="2"/>
  <c r="P1724" i="2" s="1"/>
  <c r="E1725" i="2"/>
  <c r="P1725" i="2" s="1"/>
  <c r="E1726" i="2"/>
  <c r="P1726" i="2" s="1"/>
  <c r="E1727" i="2"/>
  <c r="P1727" i="2" s="1"/>
  <c r="E1728" i="2"/>
  <c r="P1728" i="2" s="1"/>
  <c r="E1729" i="2"/>
  <c r="P1729" i="2" s="1"/>
  <c r="E1730" i="2"/>
  <c r="P1730" i="2" s="1"/>
  <c r="E1731" i="2"/>
  <c r="P1731" i="2" s="1"/>
  <c r="E1732" i="2"/>
  <c r="P1732" i="2" s="1"/>
  <c r="E1733" i="2"/>
  <c r="P1733" i="2" s="1"/>
  <c r="E1734" i="2"/>
  <c r="P1734" i="2" s="1"/>
  <c r="E1735" i="2"/>
  <c r="P1735" i="2" s="1"/>
  <c r="E1736" i="2"/>
  <c r="P1736" i="2" s="1"/>
  <c r="E1737" i="2"/>
  <c r="P1737" i="2" s="1"/>
  <c r="E1738" i="2"/>
  <c r="P1738" i="2" s="1"/>
  <c r="E1739" i="2"/>
  <c r="P1739" i="2" s="1"/>
  <c r="E1740" i="2"/>
  <c r="P1740" i="2" s="1"/>
  <c r="E1741" i="2"/>
  <c r="P1741" i="2" s="1"/>
  <c r="E1742" i="2"/>
  <c r="P1742" i="2" s="1"/>
  <c r="E1743" i="2"/>
  <c r="P1743" i="2" s="1"/>
  <c r="E1744" i="2"/>
  <c r="P1744" i="2" s="1"/>
  <c r="E1745" i="2"/>
  <c r="P1745" i="2" s="1"/>
  <c r="E1746" i="2"/>
  <c r="P1746" i="2" s="1"/>
  <c r="E1747" i="2"/>
  <c r="P1747" i="2" s="1"/>
  <c r="E1748" i="2"/>
  <c r="P1748" i="2" s="1"/>
  <c r="E1749" i="2"/>
  <c r="P1749" i="2" s="1"/>
  <c r="E1750" i="2"/>
  <c r="P1750" i="2" s="1"/>
  <c r="E1751" i="2"/>
  <c r="P1751" i="2" s="1"/>
  <c r="E1752" i="2"/>
  <c r="P1752" i="2" s="1"/>
  <c r="E1753" i="2"/>
  <c r="P1753" i="2" s="1"/>
  <c r="E1754" i="2"/>
  <c r="P1754" i="2" s="1"/>
  <c r="E1755" i="2"/>
  <c r="P1755" i="2" s="1"/>
  <c r="E1756" i="2"/>
  <c r="P1756" i="2" s="1"/>
  <c r="E1757" i="2"/>
  <c r="P1757" i="2" s="1"/>
  <c r="E1758" i="2"/>
  <c r="P1758" i="2" s="1"/>
  <c r="E1759" i="2"/>
  <c r="P1759" i="2" s="1"/>
  <c r="E1760" i="2"/>
  <c r="P1760" i="2" s="1"/>
  <c r="E1761" i="2"/>
  <c r="P1761" i="2" s="1"/>
  <c r="E1762" i="2"/>
  <c r="P1762" i="2" s="1"/>
  <c r="E1763" i="2"/>
  <c r="P1763" i="2" s="1"/>
  <c r="E1764" i="2"/>
  <c r="P1764" i="2" s="1"/>
  <c r="E1765" i="2"/>
  <c r="P1765" i="2" s="1"/>
  <c r="E1766" i="2"/>
  <c r="P1766" i="2" s="1"/>
  <c r="E1767" i="2"/>
  <c r="P1767" i="2" s="1"/>
  <c r="E1768" i="2"/>
  <c r="P1768" i="2" s="1"/>
  <c r="E1769" i="2"/>
  <c r="P1769" i="2" s="1"/>
  <c r="E1770" i="2"/>
  <c r="P1770" i="2" s="1"/>
  <c r="E1771" i="2"/>
  <c r="P1771" i="2" s="1"/>
  <c r="E1772" i="2"/>
  <c r="P1772" i="2" s="1"/>
  <c r="E1773" i="2"/>
  <c r="P1773" i="2" s="1"/>
  <c r="E1774" i="2"/>
  <c r="P1774" i="2" s="1"/>
  <c r="E1775" i="2"/>
  <c r="P1775" i="2" s="1"/>
  <c r="E1776" i="2"/>
  <c r="P1776" i="2" s="1"/>
  <c r="E1777" i="2"/>
  <c r="P1777" i="2" s="1"/>
  <c r="E1778" i="2"/>
  <c r="P1778" i="2" s="1"/>
  <c r="E1779" i="2"/>
  <c r="P1779" i="2" s="1"/>
  <c r="E1780" i="2"/>
  <c r="P1780" i="2" s="1"/>
  <c r="E1781" i="2"/>
  <c r="P1781" i="2" s="1"/>
  <c r="E1782" i="2"/>
  <c r="P1782" i="2" s="1"/>
  <c r="E1783" i="2"/>
  <c r="P1783" i="2" s="1"/>
  <c r="E1784" i="2"/>
  <c r="P1784" i="2" s="1"/>
  <c r="E1785" i="2"/>
  <c r="P1785" i="2" s="1"/>
  <c r="E1786" i="2"/>
  <c r="P1786" i="2" s="1"/>
  <c r="E1787" i="2"/>
  <c r="P1787" i="2" s="1"/>
  <c r="E1788" i="2"/>
  <c r="P1788" i="2" s="1"/>
  <c r="E1789" i="2"/>
  <c r="P1789" i="2" s="1"/>
  <c r="E1790" i="2"/>
  <c r="P1790" i="2" s="1"/>
  <c r="E1791" i="2"/>
  <c r="P1791" i="2" s="1"/>
  <c r="E1792" i="2"/>
  <c r="P1792" i="2" s="1"/>
  <c r="E1793" i="2"/>
  <c r="P1793" i="2" s="1"/>
  <c r="E1794" i="2"/>
  <c r="P1794" i="2" s="1"/>
  <c r="E1795" i="2"/>
  <c r="P1795" i="2" s="1"/>
  <c r="E1796" i="2"/>
  <c r="P1796" i="2" s="1"/>
  <c r="E1797" i="2"/>
  <c r="P1797" i="2" s="1"/>
  <c r="E1798" i="2"/>
  <c r="P1798" i="2" s="1"/>
  <c r="E1799" i="2"/>
  <c r="P1799" i="2" s="1"/>
  <c r="E1800" i="2"/>
  <c r="P1800" i="2" s="1"/>
  <c r="E1801" i="2"/>
  <c r="P1801" i="2" s="1"/>
  <c r="E1802" i="2"/>
  <c r="P1802" i="2" s="1"/>
  <c r="E1803" i="2"/>
  <c r="P1803" i="2" s="1"/>
  <c r="E1804" i="2"/>
  <c r="P1804" i="2" s="1"/>
  <c r="E1805" i="2"/>
  <c r="P1805" i="2" s="1"/>
  <c r="E1806" i="2"/>
  <c r="P1806" i="2" s="1"/>
  <c r="E1807" i="2"/>
  <c r="P1807" i="2" s="1"/>
  <c r="E1808" i="2"/>
  <c r="P1808" i="2" s="1"/>
  <c r="E1809" i="2"/>
  <c r="P1809" i="2" s="1"/>
  <c r="E1810" i="2"/>
  <c r="P1810" i="2" s="1"/>
  <c r="E1811" i="2"/>
  <c r="P1811" i="2" s="1"/>
  <c r="E1812" i="2"/>
  <c r="P1812" i="2" s="1"/>
  <c r="E1813" i="2"/>
  <c r="P1813" i="2" s="1"/>
  <c r="E1814" i="2"/>
  <c r="P1814" i="2" s="1"/>
  <c r="E1815" i="2"/>
  <c r="P1815" i="2" s="1"/>
  <c r="E1816" i="2"/>
  <c r="P1816" i="2" s="1"/>
  <c r="E1817" i="2"/>
  <c r="P1817" i="2" s="1"/>
  <c r="E1818" i="2"/>
  <c r="P1818" i="2" s="1"/>
  <c r="E1819" i="2"/>
  <c r="P1819" i="2" s="1"/>
  <c r="E1820" i="2"/>
  <c r="P1820" i="2" s="1"/>
  <c r="E1821" i="2"/>
  <c r="P1821" i="2" s="1"/>
  <c r="E1822" i="2"/>
  <c r="P1822" i="2" s="1"/>
  <c r="E1823" i="2"/>
  <c r="P1823" i="2" s="1"/>
  <c r="E1824" i="2"/>
  <c r="P1824" i="2" s="1"/>
  <c r="E1825" i="2"/>
  <c r="P1825" i="2" s="1"/>
  <c r="E1826" i="2"/>
  <c r="P1826" i="2" s="1"/>
  <c r="E1827" i="2"/>
  <c r="P1827" i="2" s="1"/>
  <c r="E1828" i="2"/>
  <c r="P1828" i="2" s="1"/>
  <c r="E1829" i="2"/>
  <c r="P1829" i="2" s="1"/>
  <c r="E1830" i="2"/>
  <c r="P1830" i="2" s="1"/>
  <c r="E1831" i="2"/>
  <c r="P1831" i="2" s="1"/>
  <c r="E1832" i="2"/>
  <c r="P1832" i="2" s="1"/>
  <c r="E1833" i="2"/>
  <c r="P1833" i="2" s="1"/>
  <c r="E1834" i="2"/>
  <c r="P1834" i="2" s="1"/>
  <c r="E1835" i="2"/>
  <c r="P1835" i="2" s="1"/>
  <c r="E1836" i="2"/>
  <c r="P1836" i="2" s="1"/>
  <c r="E1837" i="2"/>
  <c r="P1837" i="2" s="1"/>
  <c r="E1838" i="2"/>
  <c r="P1838" i="2" s="1"/>
  <c r="E1839" i="2"/>
  <c r="P1839" i="2" s="1"/>
  <c r="E1840" i="2"/>
  <c r="P1840" i="2" s="1"/>
  <c r="E1841" i="2"/>
  <c r="P1841" i="2" s="1"/>
  <c r="E1842" i="2"/>
  <c r="P1842" i="2" s="1"/>
  <c r="E1843" i="2"/>
  <c r="P1843" i="2" s="1"/>
  <c r="E1844" i="2"/>
  <c r="P1844" i="2" s="1"/>
  <c r="E1845" i="2"/>
  <c r="P1845" i="2" s="1"/>
  <c r="E1846" i="2"/>
  <c r="P1846" i="2" s="1"/>
  <c r="E1847" i="2"/>
  <c r="P1847" i="2" s="1"/>
  <c r="E1848" i="2"/>
  <c r="P1848" i="2" s="1"/>
  <c r="E1849" i="2"/>
  <c r="P1849" i="2" s="1"/>
  <c r="E1850" i="2"/>
  <c r="P1850" i="2" s="1"/>
  <c r="E1851" i="2"/>
  <c r="P1851" i="2" s="1"/>
  <c r="E1852" i="2"/>
  <c r="P1852" i="2" s="1"/>
  <c r="E1853" i="2"/>
  <c r="P1853" i="2" s="1"/>
  <c r="E1854" i="2"/>
  <c r="P1854" i="2" s="1"/>
  <c r="E1855" i="2"/>
  <c r="P1855" i="2" s="1"/>
  <c r="E1856" i="2"/>
  <c r="P1856" i="2" s="1"/>
  <c r="E1857" i="2"/>
  <c r="P1857" i="2" s="1"/>
  <c r="E1858" i="2"/>
  <c r="P1858" i="2" s="1"/>
  <c r="E1859" i="2"/>
  <c r="P1859" i="2" s="1"/>
  <c r="E1860" i="2"/>
  <c r="P1860" i="2" s="1"/>
  <c r="E1861" i="2"/>
  <c r="P1861" i="2" s="1"/>
  <c r="E1862" i="2"/>
  <c r="P1862" i="2" s="1"/>
  <c r="E1863" i="2"/>
  <c r="P1863" i="2" s="1"/>
  <c r="E1864" i="2"/>
  <c r="P1864" i="2" s="1"/>
  <c r="E1865" i="2"/>
  <c r="P1865" i="2" s="1"/>
  <c r="E1866" i="2"/>
  <c r="P1866" i="2" s="1"/>
  <c r="E1867" i="2"/>
  <c r="P1867" i="2" s="1"/>
  <c r="E1868" i="2"/>
  <c r="P1868" i="2" s="1"/>
  <c r="E1869" i="2"/>
  <c r="P1869" i="2" s="1"/>
  <c r="E1870" i="2"/>
  <c r="P1870" i="2" s="1"/>
  <c r="E1871" i="2"/>
  <c r="P1871" i="2" s="1"/>
  <c r="E1872" i="2"/>
  <c r="P1872" i="2" s="1"/>
  <c r="E1873" i="2"/>
  <c r="P1873" i="2" s="1"/>
  <c r="E1874" i="2"/>
  <c r="P1874" i="2" s="1"/>
  <c r="E1875" i="2"/>
  <c r="P1875" i="2" s="1"/>
  <c r="E1876" i="2"/>
  <c r="P1876" i="2" s="1"/>
  <c r="E1877" i="2"/>
  <c r="P1877" i="2" s="1"/>
  <c r="E1878" i="2"/>
  <c r="P1878" i="2" s="1"/>
  <c r="E1879" i="2"/>
  <c r="P1879" i="2" s="1"/>
  <c r="E1880" i="2"/>
  <c r="P1880" i="2" s="1"/>
  <c r="E1881" i="2"/>
  <c r="P1881" i="2" s="1"/>
  <c r="E1882" i="2"/>
  <c r="P1882" i="2" s="1"/>
  <c r="E1883" i="2"/>
  <c r="P1883" i="2" s="1"/>
  <c r="E1884" i="2"/>
  <c r="P1884" i="2" s="1"/>
  <c r="E1885" i="2"/>
  <c r="P1885" i="2" s="1"/>
  <c r="E1886" i="2"/>
  <c r="P1886" i="2" s="1"/>
  <c r="E1887" i="2"/>
  <c r="P1887" i="2" s="1"/>
  <c r="E1888" i="2"/>
  <c r="P1888" i="2" s="1"/>
  <c r="E1889" i="2"/>
  <c r="P1889" i="2" s="1"/>
  <c r="E1890" i="2"/>
  <c r="P1890" i="2" s="1"/>
  <c r="E1891" i="2"/>
  <c r="P1891" i="2" s="1"/>
  <c r="E1892" i="2"/>
  <c r="P1892" i="2" s="1"/>
  <c r="E1893" i="2"/>
  <c r="P1893" i="2" s="1"/>
  <c r="E1894" i="2"/>
  <c r="P1894" i="2" s="1"/>
  <c r="E1895" i="2"/>
  <c r="P1895" i="2" s="1"/>
  <c r="E1896" i="2"/>
  <c r="P1896" i="2" s="1"/>
  <c r="E1897" i="2"/>
  <c r="P1897" i="2" s="1"/>
  <c r="E1898" i="2"/>
  <c r="P1898" i="2" s="1"/>
  <c r="E1899" i="2"/>
  <c r="P1899" i="2" s="1"/>
  <c r="E1900" i="2"/>
  <c r="P1900" i="2" s="1"/>
  <c r="E1901" i="2"/>
  <c r="P1901" i="2" s="1"/>
  <c r="E1902" i="2"/>
  <c r="P1902" i="2" s="1"/>
  <c r="E1903" i="2"/>
  <c r="P1903" i="2" s="1"/>
  <c r="E1904" i="2"/>
  <c r="P1904" i="2" s="1"/>
  <c r="E1905" i="2"/>
  <c r="P1905" i="2" s="1"/>
  <c r="E1906" i="2"/>
  <c r="P1906" i="2" s="1"/>
  <c r="E1907" i="2"/>
  <c r="P1907" i="2" s="1"/>
  <c r="E1908" i="2"/>
  <c r="P1908" i="2" s="1"/>
  <c r="E1909" i="2"/>
  <c r="P1909" i="2" s="1"/>
  <c r="E1910" i="2"/>
  <c r="P1910" i="2" s="1"/>
  <c r="E1911" i="2"/>
  <c r="P1911" i="2" s="1"/>
  <c r="E1912" i="2"/>
  <c r="P1912" i="2" s="1"/>
  <c r="E1913" i="2"/>
  <c r="P1913" i="2" s="1"/>
  <c r="E1914" i="2"/>
  <c r="P1914" i="2" s="1"/>
  <c r="E1915" i="2"/>
  <c r="P1915" i="2" s="1"/>
  <c r="E1916" i="2"/>
  <c r="P1916" i="2" s="1"/>
  <c r="E1917" i="2"/>
  <c r="P1917" i="2" s="1"/>
  <c r="E1918" i="2"/>
  <c r="P1918" i="2" s="1"/>
  <c r="E1919" i="2"/>
  <c r="P1919" i="2" s="1"/>
  <c r="E1920" i="2"/>
  <c r="P1920" i="2" s="1"/>
  <c r="E1921" i="2"/>
  <c r="P1921" i="2" s="1"/>
  <c r="E1922" i="2"/>
  <c r="P1922" i="2" s="1"/>
  <c r="E1923" i="2"/>
  <c r="P1923" i="2" s="1"/>
  <c r="E1924" i="2"/>
  <c r="P1924" i="2" s="1"/>
  <c r="E1925" i="2"/>
  <c r="P1925" i="2" s="1"/>
  <c r="E1926" i="2"/>
  <c r="P1926" i="2" s="1"/>
  <c r="E1927" i="2"/>
  <c r="P1927" i="2" s="1"/>
  <c r="E1928" i="2"/>
  <c r="P1928" i="2" s="1"/>
  <c r="E1929" i="2"/>
  <c r="P1929" i="2" s="1"/>
  <c r="E1930" i="2"/>
  <c r="P1930" i="2" s="1"/>
  <c r="E1931" i="2"/>
  <c r="P1931" i="2" s="1"/>
  <c r="E1932" i="2"/>
  <c r="P1932" i="2" s="1"/>
  <c r="E1933" i="2"/>
  <c r="P1933" i="2" s="1"/>
  <c r="E1934" i="2"/>
  <c r="P1934" i="2" s="1"/>
  <c r="E1935" i="2"/>
  <c r="P1935" i="2" s="1"/>
  <c r="E1936" i="2"/>
  <c r="P1936" i="2" s="1"/>
  <c r="E1937" i="2"/>
  <c r="P1937" i="2" s="1"/>
  <c r="E1938" i="2"/>
  <c r="P1938" i="2" s="1"/>
  <c r="E1939" i="2"/>
  <c r="P1939" i="2" s="1"/>
  <c r="E1940" i="2"/>
  <c r="P1940" i="2" s="1"/>
  <c r="E1941" i="2"/>
  <c r="P1941" i="2" s="1"/>
  <c r="E1942" i="2"/>
  <c r="P1942" i="2" s="1"/>
  <c r="E1943" i="2"/>
  <c r="P1943" i="2" s="1"/>
  <c r="E1944" i="2"/>
  <c r="P1944" i="2" s="1"/>
  <c r="E1945" i="2"/>
  <c r="P1945" i="2" s="1"/>
  <c r="E1946" i="2"/>
  <c r="P1946" i="2" s="1"/>
  <c r="E1947" i="2"/>
  <c r="P1947" i="2" s="1"/>
  <c r="E1948" i="2"/>
  <c r="P1948" i="2" s="1"/>
  <c r="E1949" i="2"/>
  <c r="P1949" i="2" s="1"/>
  <c r="E1950" i="2"/>
  <c r="P1950" i="2" s="1"/>
  <c r="E1951" i="2"/>
  <c r="P1951" i="2" s="1"/>
  <c r="E1952" i="2"/>
  <c r="P1952" i="2" s="1"/>
  <c r="E1953" i="2"/>
  <c r="P1953" i="2" s="1"/>
  <c r="E1954" i="2"/>
  <c r="P1954" i="2" s="1"/>
  <c r="E1955" i="2"/>
  <c r="P1955" i="2" s="1"/>
  <c r="E1956" i="2"/>
  <c r="P1956" i="2" s="1"/>
  <c r="E1957" i="2"/>
  <c r="P1957" i="2" s="1"/>
  <c r="E1958" i="2"/>
  <c r="P1958" i="2" s="1"/>
  <c r="E1959" i="2"/>
  <c r="P1959" i="2" s="1"/>
  <c r="E1960" i="2"/>
  <c r="P1960" i="2" s="1"/>
  <c r="E1961" i="2"/>
  <c r="P1961" i="2" s="1"/>
  <c r="E1962" i="2"/>
  <c r="P1962" i="2" s="1"/>
  <c r="E1963" i="2"/>
  <c r="P1963" i="2" s="1"/>
  <c r="E1964" i="2"/>
  <c r="P1964" i="2" s="1"/>
  <c r="E1965" i="2"/>
  <c r="P1965" i="2" s="1"/>
  <c r="E1966" i="2"/>
  <c r="P1966" i="2" s="1"/>
  <c r="E1967" i="2"/>
  <c r="P1967" i="2" s="1"/>
  <c r="E1968" i="2"/>
  <c r="P1968" i="2" s="1"/>
  <c r="E1969" i="2"/>
  <c r="P1969" i="2" s="1"/>
  <c r="E1970" i="2"/>
  <c r="P1970" i="2" s="1"/>
  <c r="E1971" i="2"/>
  <c r="P1971" i="2" s="1"/>
  <c r="E1972" i="2"/>
  <c r="P1972" i="2" s="1"/>
  <c r="E1973" i="2"/>
  <c r="P1973" i="2" s="1"/>
  <c r="E1974" i="2"/>
  <c r="P1974" i="2" s="1"/>
  <c r="E1975" i="2"/>
  <c r="P1975" i="2" s="1"/>
  <c r="E1976" i="2"/>
  <c r="P1976" i="2" s="1"/>
  <c r="E1977" i="2"/>
  <c r="P1977" i="2" s="1"/>
  <c r="E1978" i="2"/>
  <c r="P1978" i="2" s="1"/>
  <c r="E1979" i="2"/>
  <c r="P1979" i="2" s="1"/>
  <c r="E1980" i="2"/>
  <c r="P1980" i="2" s="1"/>
  <c r="E1981" i="2"/>
  <c r="P1981" i="2" s="1"/>
  <c r="E1982" i="2"/>
  <c r="P1982" i="2" s="1"/>
  <c r="E1983" i="2"/>
  <c r="P1983" i="2" s="1"/>
  <c r="E1984" i="2"/>
  <c r="P1984" i="2" s="1"/>
  <c r="E1985" i="2"/>
  <c r="P1985" i="2" s="1"/>
  <c r="E1986" i="2"/>
  <c r="P1986" i="2" s="1"/>
  <c r="E1987" i="2"/>
  <c r="P1987" i="2" s="1"/>
  <c r="E1988" i="2"/>
  <c r="P1988" i="2" s="1"/>
  <c r="E1989" i="2"/>
  <c r="P1989" i="2" s="1"/>
  <c r="E1990" i="2"/>
  <c r="P1990" i="2" s="1"/>
  <c r="E1991" i="2"/>
  <c r="P1991" i="2" s="1"/>
  <c r="E1992" i="2"/>
  <c r="P1992" i="2" s="1"/>
  <c r="E1993" i="2"/>
  <c r="P1993" i="2" s="1"/>
  <c r="E1994" i="2"/>
  <c r="P1994" i="2" s="1"/>
  <c r="E1995" i="2"/>
  <c r="P1995" i="2" s="1"/>
  <c r="E1996" i="2"/>
  <c r="P1996" i="2" s="1"/>
  <c r="E1997" i="2"/>
  <c r="P1997" i="2" s="1"/>
  <c r="E1998" i="2"/>
  <c r="P1998" i="2" s="1"/>
  <c r="E1999" i="2"/>
  <c r="P1999" i="2" s="1"/>
  <c r="E2000" i="2"/>
  <c r="P2000" i="2" s="1"/>
  <c r="E2001" i="2"/>
  <c r="P2001" i="2" s="1"/>
  <c r="E2002" i="2"/>
  <c r="P2002" i="2" s="1"/>
  <c r="E2003" i="2"/>
  <c r="P2003" i="2" s="1"/>
  <c r="E2004" i="2"/>
  <c r="P2004" i="2" s="1"/>
  <c r="E2005" i="2"/>
  <c r="P2005" i="2" s="1"/>
  <c r="E2006" i="2"/>
  <c r="P2006" i="2" s="1"/>
  <c r="E2007" i="2"/>
  <c r="P2007" i="2" s="1"/>
  <c r="E2008" i="2"/>
  <c r="P2008" i="2" s="1"/>
  <c r="E2009" i="2"/>
  <c r="P2009" i="2" s="1"/>
  <c r="E2010" i="2"/>
  <c r="P2010" i="2" s="1"/>
  <c r="E2011" i="2"/>
  <c r="P2011" i="2" s="1"/>
  <c r="E2012" i="2"/>
  <c r="P2012" i="2" s="1"/>
  <c r="E2013" i="2"/>
  <c r="P2013" i="2" s="1"/>
  <c r="E2014" i="2"/>
  <c r="P2014" i="2" s="1"/>
  <c r="E2015" i="2"/>
  <c r="P2015" i="2" s="1"/>
  <c r="E2016" i="2"/>
  <c r="P2016" i="2" s="1"/>
  <c r="E2017" i="2"/>
  <c r="P2017" i="2" s="1"/>
  <c r="E2018" i="2"/>
  <c r="P2018" i="2" s="1"/>
  <c r="E2019" i="2"/>
  <c r="P2019" i="2" s="1"/>
  <c r="E2020" i="2"/>
  <c r="P2020" i="2" s="1"/>
  <c r="E2021" i="2"/>
  <c r="P2021" i="2" s="1"/>
  <c r="E2022" i="2"/>
  <c r="P2022" i="2" s="1"/>
  <c r="E2023" i="2"/>
  <c r="P2023" i="2" s="1"/>
  <c r="E2024" i="2"/>
  <c r="P2024" i="2" s="1"/>
  <c r="E2025" i="2"/>
  <c r="P2025" i="2" s="1"/>
  <c r="E2026" i="2"/>
  <c r="P2026" i="2" s="1"/>
  <c r="E2027" i="2"/>
  <c r="P2027" i="2" s="1"/>
  <c r="E2028" i="2"/>
  <c r="P2028" i="2" s="1"/>
  <c r="E2029" i="2"/>
  <c r="P2029" i="2" s="1"/>
  <c r="E2030" i="2"/>
  <c r="P2030" i="2" s="1"/>
  <c r="E2031" i="2"/>
  <c r="P2031" i="2" s="1"/>
  <c r="E2032" i="2"/>
  <c r="P2032" i="2" s="1"/>
  <c r="E2033" i="2"/>
  <c r="P2033" i="2" s="1"/>
  <c r="E2034" i="2"/>
  <c r="P2034" i="2" s="1"/>
  <c r="E2035" i="2"/>
  <c r="P2035" i="2" s="1"/>
  <c r="E2036" i="2"/>
  <c r="P2036" i="2" s="1"/>
  <c r="E2037" i="2"/>
  <c r="P2037" i="2" s="1"/>
  <c r="E2038" i="2"/>
  <c r="P2038" i="2" s="1"/>
  <c r="E2039" i="2"/>
  <c r="P2039" i="2" s="1"/>
  <c r="E2040" i="2"/>
  <c r="P2040" i="2" s="1"/>
  <c r="E2041" i="2"/>
  <c r="P2041" i="2" s="1"/>
  <c r="E2042" i="2"/>
  <c r="P2042" i="2" s="1"/>
  <c r="E2043" i="2"/>
  <c r="P2043" i="2" s="1"/>
  <c r="E2044" i="2"/>
  <c r="P2044" i="2" s="1"/>
  <c r="E2045" i="2"/>
  <c r="P2045" i="2" s="1"/>
  <c r="E2046" i="2"/>
  <c r="P2046" i="2" s="1"/>
  <c r="E2047" i="2"/>
  <c r="P2047" i="2" s="1"/>
  <c r="E2048" i="2"/>
  <c r="P2048" i="2" s="1"/>
  <c r="E2049" i="2"/>
  <c r="P2049" i="2" s="1"/>
  <c r="E2050" i="2"/>
  <c r="P2050" i="2" s="1"/>
  <c r="E2051" i="2"/>
  <c r="P2051" i="2" s="1"/>
  <c r="E2052" i="2"/>
  <c r="P2052" i="2" s="1"/>
  <c r="E2053" i="2"/>
  <c r="P2053" i="2" s="1"/>
  <c r="E2054" i="2"/>
  <c r="P2054" i="2" s="1"/>
  <c r="E2055" i="2"/>
  <c r="P2055" i="2" s="1"/>
  <c r="E2056" i="2"/>
  <c r="P2056" i="2" s="1"/>
  <c r="E2057" i="2"/>
  <c r="P2057" i="2" s="1"/>
  <c r="E2058" i="2"/>
  <c r="P2058" i="2" s="1"/>
  <c r="E2059" i="2"/>
  <c r="P2059" i="2" s="1"/>
  <c r="E2060" i="2"/>
  <c r="P2060" i="2" s="1"/>
  <c r="E2061" i="2"/>
  <c r="P2061" i="2" s="1"/>
  <c r="E2062" i="2"/>
  <c r="P2062" i="2" s="1"/>
  <c r="E2063" i="2"/>
  <c r="P2063" i="2" s="1"/>
  <c r="E2064" i="2"/>
  <c r="P2064" i="2" s="1"/>
  <c r="E2065" i="2"/>
  <c r="P2065" i="2" s="1"/>
  <c r="E2066" i="2"/>
  <c r="P2066" i="2" s="1"/>
  <c r="E2067" i="2"/>
  <c r="P2067" i="2" s="1"/>
  <c r="E2068" i="2"/>
  <c r="P2068" i="2" s="1"/>
  <c r="E2069" i="2"/>
  <c r="P2069" i="2" s="1"/>
  <c r="E2070" i="2"/>
  <c r="P2070" i="2" s="1"/>
  <c r="E2071" i="2"/>
  <c r="P2071" i="2" s="1"/>
  <c r="E2072" i="2"/>
  <c r="P2072" i="2" s="1"/>
  <c r="E2073" i="2"/>
  <c r="P2073" i="2" s="1"/>
  <c r="E2074" i="2"/>
  <c r="P2074" i="2" s="1"/>
  <c r="E2075" i="2"/>
  <c r="P2075" i="2" s="1"/>
  <c r="E2076" i="2"/>
  <c r="P2076" i="2" s="1"/>
  <c r="E2077" i="2"/>
  <c r="P2077" i="2" s="1"/>
  <c r="E2078" i="2"/>
  <c r="P2078" i="2" s="1"/>
  <c r="E2079" i="2"/>
  <c r="P2079" i="2" s="1"/>
  <c r="E2080" i="2"/>
  <c r="P2080" i="2" s="1"/>
  <c r="E2081" i="2"/>
  <c r="P2081" i="2" s="1"/>
  <c r="E2082" i="2"/>
  <c r="P2082" i="2" s="1"/>
  <c r="E2083" i="2"/>
  <c r="P2083" i="2" s="1"/>
  <c r="E2084" i="2"/>
  <c r="P2084" i="2" s="1"/>
  <c r="E2085" i="2"/>
  <c r="P2085" i="2" s="1"/>
  <c r="E2086" i="2"/>
  <c r="P2086" i="2" s="1"/>
  <c r="E2087" i="2"/>
  <c r="P2087" i="2" s="1"/>
  <c r="E2088" i="2"/>
  <c r="P2088" i="2" s="1"/>
  <c r="E2089" i="2"/>
  <c r="P2089" i="2" s="1"/>
  <c r="E2090" i="2"/>
  <c r="P2090" i="2" s="1"/>
  <c r="E2091" i="2"/>
  <c r="P2091" i="2" s="1"/>
  <c r="E2092" i="2"/>
  <c r="P2092" i="2" s="1"/>
  <c r="E2093" i="2"/>
  <c r="P2093" i="2" s="1"/>
  <c r="E2094" i="2"/>
  <c r="P2094" i="2" s="1"/>
  <c r="E2095" i="2"/>
  <c r="P2095" i="2" s="1"/>
  <c r="E2096" i="2"/>
  <c r="P2096" i="2" s="1"/>
  <c r="E2097" i="2"/>
  <c r="P2097" i="2" s="1"/>
  <c r="E2098" i="2"/>
  <c r="P2098" i="2" s="1"/>
  <c r="E2099" i="2"/>
  <c r="P2099" i="2" s="1"/>
  <c r="E2100" i="2"/>
  <c r="P2100" i="2" s="1"/>
  <c r="E2101" i="2"/>
  <c r="P2101" i="2" s="1"/>
  <c r="E2102" i="2"/>
  <c r="P2102" i="2" s="1"/>
  <c r="E2103" i="2"/>
  <c r="P2103" i="2" s="1"/>
  <c r="E2104" i="2"/>
  <c r="P2104" i="2" s="1"/>
  <c r="E2105" i="2"/>
  <c r="P2105" i="2" s="1"/>
  <c r="E2106" i="2"/>
  <c r="P2106" i="2" s="1"/>
  <c r="E2107" i="2"/>
  <c r="P2107" i="2" s="1"/>
  <c r="E2108" i="2"/>
  <c r="P2108" i="2" s="1"/>
  <c r="E2109" i="2"/>
  <c r="P2109" i="2" s="1"/>
  <c r="E2110" i="2"/>
  <c r="P2110" i="2" s="1"/>
  <c r="E2111" i="2"/>
  <c r="P2111" i="2" s="1"/>
  <c r="E2112" i="2"/>
  <c r="P2112" i="2" s="1"/>
  <c r="E2113" i="2"/>
  <c r="P2113" i="2" s="1"/>
  <c r="E2114" i="2"/>
  <c r="P2114" i="2" s="1"/>
  <c r="E2115" i="2"/>
  <c r="P2115" i="2" s="1"/>
  <c r="E2116" i="2"/>
  <c r="P2116" i="2" s="1"/>
  <c r="E2117" i="2"/>
  <c r="P2117" i="2" s="1"/>
  <c r="E2118" i="2"/>
  <c r="P2118" i="2" s="1"/>
  <c r="E2119" i="2"/>
  <c r="P2119" i="2" s="1"/>
  <c r="E2120" i="2"/>
  <c r="P2120" i="2" s="1"/>
  <c r="E2121" i="2"/>
  <c r="P2121" i="2" s="1"/>
  <c r="E2122" i="2"/>
  <c r="P2122" i="2" s="1"/>
  <c r="E2123" i="2"/>
  <c r="P2123" i="2" s="1"/>
  <c r="E2124" i="2"/>
  <c r="P2124" i="2" s="1"/>
  <c r="E2125" i="2"/>
  <c r="P2125" i="2" s="1"/>
  <c r="E2126" i="2"/>
  <c r="P2126" i="2" s="1"/>
  <c r="E2127" i="2"/>
  <c r="P2127" i="2" s="1"/>
  <c r="E2128" i="2"/>
  <c r="P2128" i="2" s="1"/>
  <c r="E2129" i="2"/>
  <c r="P2129" i="2" s="1"/>
  <c r="E2130" i="2"/>
  <c r="P2130" i="2" s="1"/>
  <c r="E2131" i="2"/>
  <c r="P2131" i="2" s="1"/>
  <c r="E2132" i="2"/>
  <c r="P2132" i="2" s="1"/>
  <c r="E2133" i="2"/>
  <c r="P2133" i="2" s="1"/>
  <c r="E2134" i="2"/>
  <c r="P2134" i="2" s="1"/>
  <c r="E2135" i="2"/>
  <c r="P2135" i="2" s="1"/>
  <c r="E2136" i="2"/>
  <c r="P2136" i="2" s="1"/>
  <c r="E2137" i="2"/>
  <c r="P2137" i="2" s="1"/>
  <c r="E2138" i="2"/>
  <c r="P2138" i="2" s="1"/>
  <c r="E2139" i="2"/>
  <c r="P2139" i="2" s="1"/>
  <c r="E2140" i="2"/>
  <c r="P2140" i="2" s="1"/>
  <c r="E2141" i="2"/>
  <c r="P2141" i="2" s="1"/>
  <c r="E2142" i="2"/>
  <c r="P2142" i="2" s="1"/>
  <c r="E2143" i="2"/>
  <c r="P2143" i="2" s="1"/>
  <c r="E2144" i="2"/>
  <c r="P2144" i="2" s="1"/>
  <c r="E2145" i="2"/>
  <c r="P2145" i="2" s="1"/>
  <c r="E2146" i="2"/>
  <c r="P2146" i="2" s="1"/>
  <c r="E2147" i="2"/>
  <c r="P2147" i="2" s="1"/>
  <c r="E2148" i="2"/>
  <c r="P2148" i="2" s="1"/>
  <c r="E2149" i="2"/>
  <c r="P2149" i="2" s="1"/>
  <c r="E2150" i="2"/>
  <c r="P2150" i="2" s="1"/>
  <c r="E2151" i="2"/>
  <c r="P2151" i="2" s="1"/>
  <c r="E2152" i="2"/>
  <c r="P2152" i="2" s="1"/>
  <c r="E2153" i="2"/>
  <c r="P2153" i="2" s="1"/>
  <c r="E2154" i="2"/>
  <c r="P2154" i="2" s="1"/>
  <c r="E2155" i="2"/>
  <c r="P2155" i="2" s="1"/>
  <c r="E2156" i="2"/>
  <c r="P2156" i="2" s="1"/>
  <c r="E2157" i="2"/>
  <c r="P2157" i="2" s="1"/>
  <c r="E2158" i="2"/>
  <c r="P2158" i="2" s="1"/>
  <c r="E2159" i="2"/>
  <c r="P2159" i="2" s="1"/>
  <c r="E2160" i="2"/>
  <c r="P2160" i="2" s="1"/>
  <c r="E2161" i="2"/>
  <c r="P2161" i="2" s="1"/>
  <c r="E2162" i="2"/>
  <c r="P2162" i="2" s="1"/>
  <c r="E2163" i="2"/>
  <c r="P2163" i="2" s="1"/>
  <c r="E2164" i="2"/>
  <c r="P2164" i="2" s="1"/>
  <c r="E2165" i="2"/>
  <c r="P2165" i="2" s="1"/>
  <c r="E2166" i="2"/>
  <c r="P2166" i="2" s="1"/>
  <c r="E2167" i="2"/>
  <c r="P2167" i="2" s="1"/>
  <c r="E2168" i="2"/>
  <c r="P2168" i="2" s="1"/>
  <c r="E2169" i="2"/>
  <c r="P2169" i="2" s="1"/>
  <c r="E2170" i="2"/>
  <c r="P2170" i="2" s="1"/>
  <c r="E2171" i="2"/>
  <c r="P2171" i="2" s="1"/>
  <c r="E2172" i="2"/>
  <c r="P2172" i="2" s="1"/>
  <c r="E2173" i="2"/>
  <c r="P2173" i="2" s="1"/>
  <c r="E2174" i="2"/>
  <c r="P2174" i="2" s="1"/>
  <c r="E2175" i="2"/>
  <c r="P2175" i="2" s="1"/>
  <c r="E2176" i="2"/>
  <c r="P2176" i="2" s="1"/>
  <c r="E2177" i="2"/>
  <c r="P2177" i="2" s="1"/>
  <c r="E2178" i="2"/>
  <c r="P2178" i="2" s="1"/>
  <c r="E2179" i="2"/>
  <c r="P2179" i="2" s="1"/>
  <c r="E2180" i="2"/>
  <c r="P2180" i="2" s="1"/>
  <c r="E2181" i="2"/>
  <c r="P2181" i="2" s="1"/>
  <c r="E2182" i="2"/>
  <c r="P2182" i="2" s="1"/>
  <c r="E2183" i="2"/>
  <c r="P2183" i="2" s="1"/>
  <c r="E2184" i="2"/>
  <c r="P2184" i="2" s="1"/>
  <c r="E2185" i="2"/>
  <c r="P2185" i="2" s="1"/>
  <c r="E2186" i="2"/>
  <c r="P2186" i="2" s="1"/>
  <c r="E2187" i="2"/>
  <c r="P2187" i="2" s="1"/>
  <c r="E2188" i="2"/>
  <c r="P2188" i="2" s="1"/>
  <c r="E2189" i="2"/>
  <c r="P2189" i="2" s="1"/>
  <c r="E2190" i="2"/>
  <c r="P2190" i="2" s="1"/>
  <c r="E2191" i="2"/>
  <c r="P2191" i="2" s="1"/>
  <c r="E2192" i="2"/>
  <c r="P2192" i="2" s="1"/>
  <c r="E2193" i="2"/>
  <c r="P2193" i="2" s="1"/>
  <c r="E2194" i="2"/>
  <c r="P2194" i="2" s="1"/>
  <c r="E2195" i="2"/>
  <c r="P2195" i="2" s="1"/>
  <c r="E2196" i="2"/>
  <c r="P2196" i="2" s="1"/>
  <c r="E2197" i="2"/>
  <c r="P2197" i="2" s="1"/>
  <c r="E2198" i="2"/>
  <c r="P2198" i="2" s="1"/>
  <c r="E2199" i="2"/>
  <c r="P2199" i="2" s="1"/>
  <c r="E2200" i="2"/>
  <c r="P2200" i="2" s="1"/>
  <c r="E2201" i="2"/>
  <c r="P2201" i="2" s="1"/>
  <c r="E2202" i="2"/>
  <c r="P2202" i="2" s="1"/>
  <c r="E2203" i="2"/>
  <c r="P2203" i="2" s="1"/>
  <c r="E2204" i="2"/>
  <c r="P2204" i="2" s="1"/>
  <c r="E2205" i="2"/>
  <c r="P2205" i="2" s="1"/>
  <c r="E2206" i="2"/>
  <c r="P2206" i="2" s="1"/>
  <c r="E2207" i="2"/>
  <c r="P2207" i="2" s="1"/>
  <c r="E2208" i="2"/>
  <c r="P2208" i="2" s="1"/>
  <c r="E2209" i="2"/>
  <c r="P2209" i="2" s="1"/>
  <c r="E2210" i="2"/>
  <c r="P2210" i="2" s="1"/>
  <c r="E2211" i="2"/>
  <c r="P2211" i="2" s="1"/>
  <c r="E2212" i="2"/>
  <c r="P2212" i="2" s="1"/>
  <c r="E2213" i="2"/>
  <c r="P2213" i="2" s="1"/>
  <c r="E2214" i="2"/>
  <c r="P2214" i="2" s="1"/>
  <c r="E2215" i="2"/>
  <c r="P2215" i="2" s="1"/>
  <c r="E2216" i="2"/>
  <c r="P2216" i="2" s="1"/>
  <c r="E2217" i="2"/>
  <c r="P2217" i="2" s="1"/>
  <c r="E2218" i="2"/>
  <c r="P2218" i="2" s="1"/>
  <c r="E2219" i="2"/>
  <c r="P2219" i="2" s="1"/>
  <c r="E2220" i="2"/>
  <c r="P2220" i="2" s="1"/>
  <c r="E2221" i="2"/>
  <c r="P2221" i="2" s="1"/>
  <c r="E2222" i="2"/>
  <c r="P2222" i="2" s="1"/>
  <c r="E2223" i="2"/>
  <c r="P2223" i="2" s="1"/>
  <c r="E2224" i="2"/>
  <c r="P2224" i="2" s="1"/>
  <c r="E2225" i="2"/>
  <c r="P2225" i="2" s="1"/>
  <c r="E2226" i="2"/>
  <c r="P2226" i="2" s="1"/>
  <c r="E2227" i="2"/>
  <c r="P2227" i="2" s="1"/>
  <c r="E2228" i="2"/>
  <c r="P2228" i="2" s="1"/>
  <c r="E2229" i="2"/>
  <c r="P2229" i="2" s="1"/>
  <c r="E2230" i="2"/>
  <c r="P2230" i="2" s="1"/>
  <c r="E2231" i="2"/>
  <c r="P2231" i="2" s="1"/>
  <c r="E2232" i="2"/>
  <c r="P2232" i="2" s="1"/>
  <c r="E2233" i="2"/>
  <c r="P2233" i="2" s="1"/>
  <c r="E2234" i="2"/>
  <c r="P2234" i="2" s="1"/>
  <c r="E2235" i="2"/>
  <c r="P2235" i="2" s="1"/>
  <c r="E2236" i="2"/>
  <c r="P2236" i="2" s="1"/>
  <c r="E2237" i="2"/>
  <c r="P2237" i="2" s="1"/>
  <c r="E2238" i="2"/>
  <c r="P2238" i="2" s="1"/>
  <c r="E2239" i="2"/>
  <c r="P2239" i="2" s="1"/>
  <c r="E2240" i="2"/>
  <c r="P2240" i="2" s="1"/>
  <c r="E2241" i="2"/>
  <c r="P2241" i="2" s="1"/>
  <c r="E2242" i="2"/>
  <c r="P2242" i="2" s="1"/>
  <c r="E2243" i="2"/>
  <c r="P2243" i="2" s="1"/>
  <c r="E2244" i="2"/>
  <c r="P2244" i="2" s="1"/>
  <c r="E2245" i="2"/>
  <c r="P2245" i="2" s="1"/>
  <c r="E2246" i="2"/>
  <c r="P2246" i="2" s="1"/>
  <c r="E2247" i="2"/>
  <c r="P2247" i="2" s="1"/>
  <c r="E2248" i="2"/>
  <c r="P2248" i="2" s="1"/>
  <c r="E2249" i="2"/>
  <c r="P2249" i="2" s="1"/>
  <c r="E2250" i="2"/>
  <c r="P2250" i="2" s="1"/>
  <c r="E2251" i="2"/>
  <c r="P2251" i="2" s="1"/>
  <c r="E2252" i="2"/>
  <c r="P2252" i="2" s="1"/>
  <c r="E2253" i="2"/>
  <c r="P2253" i="2" s="1"/>
  <c r="E2254" i="2"/>
  <c r="P2254" i="2" s="1"/>
  <c r="E2255" i="2"/>
  <c r="P2255" i="2" s="1"/>
  <c r="E2256" i="2"/>
  <c r="P2256" i="2" s="1"/>
  <c r="E2257" i="2"/>
  <c r="P2257" i="2" s="1"/>
  <c r="E2258" i="2"/>
  <c r="P2258" i="2" s="1"/>
  <c r="E2259" i="2"/>
  <c r="P2259" i="2" s="1"/>
  <c r="E2260" i="2"/>
  <c r="P2260" i="2" s="1"/>
  <c r="E2261" i="2"/>
  <c r="P2261" i="2" s="1"/>
  <c r="E2262" i="2"/>
  <c r="P2262" i="2" s="1"/>
  <c r="E2263" i="2"/>
  <c r="P2263" i="2" s="1"/>
  <c r="E2264" i="2"/>
  <c r="P2264" i="2" s="1"/>
  <c r="E2265" i="2"/>
  <c r="P2265" i="2" s="1"/>
  <c r="E2266" i="2"/>
  <c r="P2266" i="2" s="1"/>
  <c r="E2267" i="2"/>
  <c r="P2267" i="2" s="1"/>
  <c r="E2268" i="2"/>
  <c r="P2268" i="2" s="1"/>
  <c r="E2269" i="2"/>
  <c r="P2269" i="2" s="1"/>
  <c r="E2270" i="2"/>
  <c r="P2270" i="2" s="1"/>
  <c r="E2271" i="2"/>
  <c r="P2271" i="2" s="1"/>
  <c r="E2272" i="2"/>
  <c r="P2272" i="2" s="1"/>
  <c r="E2273" i="2"/>
  <c r="P2273" i="2" s="1"/>
  <c r="E2274" i="2"/>
  <c r="P2274" i="2" s="1"/>
  <c r="E2275" i="2"/>
  <c r="P2275" i="2" s="1"/>
  <c r="E2276" i="2"/>
  <c r="P2276" i="2" s="1"/>
  <c r="E2277" i="2"/>
  <c r="P2277" i="2" s="1"/>
  <c r="E2278" i="2"/>
  <c r="P2278" i="2" s="1"/>
  <c r="E2279" i="2"/>
  <c r="P2279" i="2" s="1"/>
  <c r="E2280" i="2"/>
  <c r="P2280" i="2" s="1"/>
  <c r="E2281" i="2"/>
  <c r="P2281" i="2" s="1"/>
  <c r="E2282" i="2"/>
  <c r="P2282" i="2" s="1"/>
  <c r="E2283" i="2"/>
  <c r="P2283" i="2" s="1"/>
  <c r="E2284" i="2"/>
  <c r="P2284" i="2" s="1"/>
  <c r="E2285" i="2"/>
  <c r="P2285" i="2" s="1"/>
  <c r="E2286" i="2"/>
  <c r="P2286" i="2" s="1"/>
  <c r="E2287" i="2"/>
  <c r="P2287" i="2" s="1"/>
  <c r="E2288" i="2"/>
  <c r="P2288" i="2" s="1"/>
  <c r="E2289" i="2"/>
  <c r="P2289" i="2" s="1"/>
  <c r="E2290" i="2"/>
  <c r="P2290" i="2" s="1"/>
  <c r="E2291" i="2"/>
  <c r="P2291" i="2" s="1"/>
  <c r="E2292" i="2"/>
  <c r="P2292" i="2" s="1"/>
  <c r="E2293" i="2"/>
  <c r="P2293" i="2" s="1"/>
  <c r="E2294" i="2"/>
  <c r="P2294" i="2" s="1"/>
  <c r="E2295" i="2"/>
  <c r="P2295" i="2" s="1"/>
  <c r="E2296" i="2"/>
  <c r="P2296" i="2" s="1"/>
  <c r="E2297" i="2"/>
  <c r="P2297" i="2" s="1"/>
  <c r="E2298" i="2"/>
  <c r="P2298" i="2" s="1"/>
  <c r="E2299" i="2"/>
  <c r="P2299" i="2" s="1"/>
  <c r="E2300" i="2"/>
  <c r="P2300" i="2" s="1"/>
  <c r="E2301" i="2"/>
  <c r="P2301" i="2" s="1"/>
  <c r="E2302" i="2"/>
  <c r="P2302" i="2" s="1"/>
  <c r="E2303" i="2"/>
  <c r="P2303" i="2" s="1"/>
  <c r="E2304" i="2"/>
  <c r="P2304" i="2" s="1"/>
  <c r="E2305" i="2"/>
  <c r="P2305" i="2" s="1"/>
  <c r="E2" i="2"/>
  <c r="P2" i="2" s="1"/>
</calcChain>
</file>

<file path=xl/sharedStrings.xml><?xml version="1.0" encoding="utf-8"?>
<sst xmlns="http://schemas.openxmlformats.org/spreadsheetml/2006/main" count="7126" uniqueCount="365">
  <si>
    <t>챔피언</t>
  </si>
  <si>
    <t>공격력</t>
  </si>
  <si>
    <t>공격속도</t>
  </si>
  <si>
    <t>체력</t>
  </si>
  <si>
    <t>마나</t>
  </si>
  <si>
    <t>체력재생</t>
  </si>
  <si>
    <t>마나재생</t>
  </si>
  <si>
    <t>방어력</t>
  </si>
  <si>
    <t>마법저항</t>
  </si>
  <si>
    <t>이동속도</t>
  </si>
  <si>
    <t>사거리</t>
  </si>
  <si>
    <t>인기도</t>
  </si>
  <si>
    <t>레벨</t>
  </si>
  <si>
    <t>레벨</t>
    <phoneticPr fontId="2" type="noConversion"/>
  </si>
  <si>
    <t>가렌</t>
  </si>
  <si>
    <t>가렌</t>
    <phoneticPr fontId="2" type="noConversion"/>
  </si>
  <si>
    <t>갈리오</t>
  </si>
  <si>
    <t>갈리오</t>
    <phoneticPr fontId="2" type="noConversion"/>
  </si>
  <si>
    <t>갱플랭크</t>
  </si>
  <si>
    <t>갱플랭크</t>
    <phoneticPr fontId="2" type="noConversion"/>
  </si>
  <si>
    <t>그라가스</t>
  </si>
  <si>
    <t>그라가스</t>
    <phoneticPr fontId="2" type="noConversion"/>
  </si>
  <si>
    <t>그레이브즈</t>
  </si>
  <si>
    <t>그레이브즈</t>
    <phoneticPr fontId="2" type="noConversion"/>
  </si>
  <si>
    <t>나르</t>
  </si>
  <si>
    <t>나르</t>
    <phoneticPr fontId="2" type="noConversion"/>
  </si>
  <si>
    <t>나미</t>
  </si>
  <si>
    <t>나미</t>
    <phoneticPr fontId="2" type="noConversion"/>
  </si>
  <si>
    <t>나서스</t>
  </si>
  <si>
    <t>나서스</t>
    <phoneticPr fontId="2" type="noConversion"/>
  </si>
  <si>
    <t>노틸러스</t>
  </si>
  <si>
    <t>노틸러스</t>
    <phoneticPr fontId="2" type="noConversion"/>
  </si>
  <si>
    <t>녹턴</t>
  </si>
  <si>
    <t>녹턴</t>
    <phoneticPr fontId="2" type="noConversion"/>
  </si>
  <si>
    <t>누누</t>
  </si>
  <si>
    <t>누누</t>
    <phoneticPr fontId="2" type="noConversion"/>
  </si>
  <si>
    <t>니달리</t>
  </si>
  <si>
    <t>니달리</t>
    <phoneticPr fontId="2" type="noConversion"/>
  </si>
  <si>
    <t>다리우스</t>
  </si>
  <si>
    <t>다리우스</t>
    <phoneticPr fontId="2" type="noConversion"/>
  </si>
  <si>
    <t>다이애나</t>
  </si>
  <si>
    <t>다이애나</t>
    <phoneticPr fontId="2" type="noConversion"/>
  </si>
  <si>
    <t>드레이븐</t>
  </si>
  <si>
    <t>드레이븐</t>
    <phoneticPr fontId="2" type="noConversion"/>
  </si>
  <si>
    <t>라이즈</t>
  </si>
  <si>
    <t>라이즈</t>
    <phoneticPr fontId="2" type="noConversion"/>
  </si>
  <si>
    <t>람머스</t>
  </si>
  <si>
    <t>람머스</t>
    <phoneticPr fontId="2" type="noConversion"/>
  </si>
  <si>
    <t>럭스</t>
  </si>
  <si>
    <t>럭스</t>
    <phoneticPr fontId="2" type="noConversion"/>
  </si>
  <si>
    <t>럼블</t>
  </si>
  <si>
    <t>럼블</t>
    <phoneticPr fontId="2" type="noConversion"/>
  </si>
  <si>
    <t>레넥톤</t>
  </si>
  <si>
    <t>레넥톤</t>
    <phoneticPr fontId="2" type="noConversion"/>
  </si>
  <si>
    <t>레오나</t>
  </si>
  <si>
    <t>레오나</t>
    <phoneticPr fontId="2" type="noConversion"/>
  </si>
  <si>
    <t>렉사이</t>
  </si>
  <si>
    <t>렉사이</t>
    <phoneticPr fontId="2" type="noConversion"/>
  </si>
  <si>
    <t>렝가</t>
  </si>
  <si>
    <t>렝가</t>
    <phoneticPr fontId="2" type="noConversion"/>
  </si>
  <si>
    <t>루시안</t>
  </si>
  <si>
    <t>루시안</t>
    <phoneticPr fontId="2" type="noConversion"/>
  </si>
  <si>
    <t>룰루</t>
  </si>
  <si>
    <t>룰루</t>
    <phoneticPr fontId="2" type="noConversion"/>
  </si>
  <si>
    <t>르블랑</t>
  </si>
  <si>
    <t>르블랑</t>
    <phoneticPr fontId="2" type="noConversion"/>
  </si>
  <si>
    <t>리신</t>
  </si>
  <si>
    <t>리신</t>
    <phoneticPr fontId="2" type="noConversion"/>
  </si>
  <si>
    <t>리븐</t>
  </si>
  <si>
    <t>리븐</t>
    <phoneticPr fontId="2" type="noConversion"/>
  </si>
  <si>
    <t>리산드라</t>
  </si>
  <si>
    <t>리산드라</t>
    <phoneticPr fontId="2" type="noConversion"/>
  </si>
  <si>
    <t>마스터이</t>
  </si>
  <si>
    <t>마스터이</t>
    <phoneticPr fontId="2" type="noConversion"/>
  </si>
  <si>
    <t>마오카이</t>
  </si>
  <si>
    <t>마오카이</t>
    <phoneticPr fontId="2" type="noConversion"/>
  </si>
  <si>
    <t>말자하</t>
  </si>
  <si>
    <t>말자하</t>
    <phoneticPr fontId="2" type="noConversion"/>
  </si>
  <si>
    <t>말파아트</t>
  </si>
  <si>
    <t>말파아트</t>
    <phoneticPr fontId="2" type="noConversion"/>
  </si>
  <si>
    <t>모데카이저</t>
  </si>
  <si>
    <t>모데카이저</t>
    <phoneticPr fontId="2" type="noConversion"/>
  </si>
  <si>
    <t>모르가나</t>
  </si>
  <si>
    <t>모르가나</t>
    <phoneticPr fontId="2" type="noConversion"/>
  </si>
  <si>
    <t>문도</t>
  </si>
  <si>
    <t>문도</t>
    <phoneticPr fontId="2" type="noConversion"/>
  </si>
  <si>
    <t>미스포츈</t>
  </si>
  <si>
    <t>미스포츈</t>
    <phoneticPr fontId="2" type="noConversion"/>
  </si>
  <si>
    <t>바드</t>
  </si>
  <si>
    <t>바드</t>
    <phoneticPr fontId="2" type="noConversion"/>
  </si>
  <si>
    <t>바루스</t>
  </si>
  <si>
    <t>바루스</t>
    <phoneticPr fontId="2" type="noConversion"/>
  </si>
  <si>
    <t>바이</t>
  </si>
  <si>
    <t>바이</t>
    <phoneticPr fontId="2" type="noConversion"/>
  </si>
  <si>
    <t>베이가</t>
  </si>
  <si>
    <t>베이가</t>
    <phoneticPr fontId="2" type="noConversion"/>
  </si>
  <si>
    <t>베인</t>
  </si>
  <si>
    <t>베인</t>
    <phoneticPr fontId="2" type="noConversion"/>
  </si>
  <si>
    <t>벨코즈</t>
  </si>
  <si>
    <t>벨코즈</t>
    <phoneticPr fontId="2" type="noConversion"/>
  </si>
  <si>
    <t>볼리베어</t>
  </si>
  <si>
    <t>볼리베어</t>
    <phoneticPr fontId="2" type="noConversion"/>
  </si>
  <si>
    <t>브라움</t>
  </si>
  <si>
    <t>브라움</t>
    <phoneticPr fontId="2" type="noConversion"/>
  </si>
  <si>
    <t>브랜드</t>
  </si>
  <si>
    <t>브랜드</t>
    <phoneticPr fontId="2" type="noConversion"/>
  </si>
  <si>
    <t>블라디미르</t>
  </si>
  <si>
    <t>블라디미르</t>
    <phoneticPr fontId="2" type="noConversion"/>
  </si>
  <si>
    <t>블리츠크랭크</t>
  </si>
  <si>
    <t>블리츠크랭크</t>
    <phoneticPr fontId="2" type="noConversion"/>
  </si>
  <si>
    <t>빅토르</t>
  </si>
  <si>
    <t>빅토르</t>
    <phoneticPr fontId="2" type="noConversion"/>
  </si>
  <si>
    <t>뽀삐</t>
  </si>
  <si>
    <t>뽀삐</t>
    <phoneticPr fontId="2" type="noConversion"/>
  </si>
  <si>
    <t>사이온</t>
  </si>
  <si>
    <t>사이온</t>
    <phoneticPr fontId="2" type="noConversion"/>
  </si>
  <si>
    <t>샤코</t>
  </si>
  <si>
    <t>샤코</t>
    <phoneticPr fontId="2" type="noConversion"/>
  </si>
  <si>
    <t>세주아니</t>
  </si>
  <si>
    <t>세주아니</t>
    <phoneticPr fontId="2" type="noConversion"/>
  </si>
  <si>
    <t>소나</t>
  </si>
  <si>
    <t>소나</t>
    <phoneticPr fontId="2" type="noConversion"/>
  </si>
  <si>
    <t>소라카</t>
  </si>
  <si>
    <t>소라카</t>
    <phoneticPr fontId="2" type="noConversion"/>
  </si>
  <si>
    <t>쉔</t>
  </si>
  <si>
    <t>쉔</t>
    <phoneticPr fontId="2" type="noConversion"/>
  </si>
  <si>
    <t>쉬바나</t>
  </si>
  <si>
    <t>쉬바나</t>
    <phoneticPr fontId="2" type="noConversion"/>
  </si>
  <si>
    <t>스웨인</t>
  </si>
  <si>
    <t>스웨인</t>
    <phoneticPr fontId="2" type="noConversion"/>
  </si>
  <si>
    <t>스카너</t>
  </si>
  <si>
    <t>스카너</t>
    <phoneticPr fontId="2" type="noConversion"/>
  </si>
  <si>
    <t>시비르</t>
  </si>
  <si>
    <t>시비르</t>
    <phoneticPr fontId="2" type="noConversion"/>
  </si>
  <si>
    <t>신짜오</t>
  </si>
  <si>
    <t>신짜오</t>
    <phoneticPr fontId="2" type="noConversion"/>
  </si>
  <si>
    <t>신드라</t>
  </si>
  <si>
    <t>신드라</t>
    <phoneticPr fontId="2" type="noConversion"/>
  </si>
  <si>
    <t>신지드</t>
  </si>
  <si>
    <t>신지드</t>
    <phoneticPr fontId="2" type="noConversion"/>
  </si>
  <si>
    <t>쓰레쉬</t>
  </si>
  <si>
    <t>쓰레쉬</t>
    <phoneticPr fontId="2" type="noConversion"/>
  </si>
  <si>
    <t>아리</t>
  </si>
  <si>
    <t>아리</t>
    <phoneticPr fontId="2" type="noConversion"/>
  </si>
  <si>
    <t>아무무</t>
  </si>
  <si>
    <t>아무무</t>
    <phoneticPr fontId="2" type="noConversion"/>
  </si>
  <si>
    <t>아지르</t>
  </si>
  <si>
    <t>아지르</t>
    <phoneticPr fontId="2" type="noConversion"/>
  </si>
  <si>
    <t>아칼리</t>
  </si>
  <si>
    <t>아칼리</t>
    <phoneticPr fontId="2" type="noConversion"/>
  </si>
  <si>
    <t>아트록스</t>
  </si>
  <si>
    <t>아트록스</t>
    <phoneticPr fontId="2" type="noConversion"/>
  </si>
  <si>
    <t>알리스타</t>
  </si>
  <si>
    <t>알리스타</t>
    <phoneticPr fontId="2" type="noConversion"/>
  </si>
  <si>
    <t>애니</t>
  </si>
  <si>
    <t>애니</t>
    <phoneticPr fontId="2" type="noConversion"/>
  </si>
  <si>
    <t>애니비아</t>
  </si>
  <si>
    <t>애니비아</t>
    <phoneticPr fontId="2" type="noConversion"/>
  </si>
  <si>
    <t>애쉬</t>
  </si>
  <si>
    <t>애쉬</t>
    <phoneticPr fontId="2" type="noConversion"/>
  </si>
  <si>
    <t>야스오</t>
  </si>
  <si>
    <t>야스오</t>
    <phoneticPr fontId="2" type="noConversion"/>
  </si>
  <si>
    <t>에코</t>
  </si>
  <si>
    <t>에코</t>
    <phoneticPr fontId="2" type="noConversion"/>
  </si>
  <si>
    <t>앨리스</t>
  </si>
  <si>
    <t>앨리스</t>
    <phoneticPr fontId="2" type="noConversion"/>
  </si>
  <si>
    <t>오공</t>
  </si>
  <si>
    <t>오공</t>
    <phoneticPr fontId="2" type="noConversion"/>
  </si>
  <si>
    <t>오리아나</t>
  </si>
  <si>
    <t>오리아나</t>
    <phoneticPr fontId="2" type="noConversion"/>
  </si>
  <si>
    <t>울라프</t>
  </si>
  <si>
    <t>울라프</t>
    <phoneticPr fontId="2" type="noConversion"/>
  </si>
  <si>
    <t>요릭</t>
  </si>
  <si>
    <t>요릭</t>
    <phoneticPr fontId="2" type="noConversion"/>
  </si>
  <si>
    <t>우디르</t>
  </si>
  <si>
    <t>우디르</t>
    <phoneticPr fontId="2" type="noConversion"/>
  </si>
  <si>
    <t>우르곳</t>
  </si>
  <si>
    <t>우르곳</t>
    <phoneticPr fontId="2" type="noConversion"/>
  </si>
  <si>
    <t>워윅</t>
  </si>
  <si>
    <t>워윅</t>
    <phoneticPr fontId="2" type="noConversion"/>
  </si>
  <si>
    <t>이렐리아</t>
  </si>
  <si>
    <t>이렐리아</t>
    <phoneticPr fontId="2" type="noConversion"/>
  </si>
  <si>
    <t>이블린</t>
  </si>
  <si>
    <t>이블린</t>
    <phoneticPr fontId="2" type="noConversion"/>
  </si>
  <si>
    <t>이즈리얼</t>
  </si>
  <si>
    <t>이즈리얼</t>
    <phoneticPr fontId="2" type="noConversion"/>
  </si>
  <si>
    <t>일라오이</t>
  </si>
  <si>
    <t>일라오이</t>
    <phoneticPr fontId="2" type="noConversion"/>
  </si>
  <si>
    <t>자르반4세</t>
  </si>
  <si>
    <t>자르반4세</t>
    <phoneticPr fontId="2" type="noConversion"/>
  </si>
  <si>
    <t>자이라</t>
  </si>
  <si>
    <t>자이라</t>
    <phoneticPr fontId="2" type="noConversion"/>
  </si>
  <si>
    <t>쟈크</t>
  </si>
  <si>
    <t>쟈크</t>
    <phoneticPr fontId="2" type="noConversion"/>
  </si>
  <si>
    <t>잔나</t>
  </si>
  <si>
    <t>잔나</t>
    <phoneticPr fontId="2" type="noConversion"/>
  </si>
  <si>
    <t>잭스</t>
  </si>
  <si>
    <t>잭스</t>
    <phoneticPr fontId="2" type="noConversion"/>
  </si>
  <si>
    <t>재드</t>
  </si>
  <si>
    <t>재드</t>
    <phoneticPr fontId="2" type="noConversion"/>
  </si>
  <si>
    <t>제라스</t>
  </si>
  <si>
    <t>제라스</t>
    <phoneticPr fontId="2" type="noConversion"/>
  </si>
  <si>
    <t>제이스</t>
  </si>
  <si>
    <t>제이스</t>
    <phoneticPr fontId="2" type="noConversion"/>
  </si>
  <si>
    <t>직스</t>
  </si>
  <si>
    <t>직스</t>
    <phoneticPr fontId="2" type="noConversion"/>
  </si>
  <si>
    <t>질리언</t>
  </si>
  <si>
    <t>질리언</t>
    <phoneticPr fontId="2" type="noConversion"/>
  </si>
  <si>
    <t>징크스</t>
  </si>
  <si>
    <t>징크스</t>
    <phoneticPr fontId="2" type="noConversion"/>
  </si>
  <si>
    <t>초가스</t>
  </si>
  <si>
    <t>초가스</t>
    <phoneticPr fontId="2" type="noConversion"/>
  </si>
  <si>
    <t>카르마</t>
  </si>
  <si>
    <t>카르마</t>
    <phoneticPr fontId="2" type="noConversion"/>
  </si>
  <si>
    <t>카사딘</t>
  </si>
  <si>
    <t>카사딘</t>
    <phoneticPr fontId="2" type="noConversion"/>
  </si>
  <si>
    <t>카서스</t>
  </si>
  <si>
    <t>카서스</t>
    <phoneticPr fontId="2" type="noConversion"/>
  </si>
  <si>
    <t>카시오페이아</t>
  </si>
  <si>
    <t>카시오페이아</t>
    <phoneticPr fontId="2" type="noConversion"/>
  </si>
  <si>
    <t>카직스</t>
  </si>
  <si>
    <t>카직스</t>
    <phoneticPr fontId="2" type="noConversion"/>
  </si>
  <si>
    <t>카타리나</t>
  </si>
  <si>
    <t>카타리나</t>
    <phoneticPr fontId="2" type="noConversion"/>
  </si>
  <si>
    <t>칼리스타</t>
  </si>
  <si>
    <t>칼리스타</t>
    <phoneticPr fontId="2" type="noConversion"/>
  </si>
  <si>
    <t>케넨</t>
  </si>
  <si>
    <t>케넨</t>
    <phoneticPr fontId="2" type="noConversion"/>
  </si>
  <si>
    <t>케이틀린</t>
  </si>
  <si>
    <t>케이틀린</t>
    <phoneticPr fontId="2" type="noConversion"/>
  </si>
  <si>
    <t>케일</t>
  </si>
  <si>
    <t>케일</t>
    <phoneticPr fontId="2" type="noConversion"/>
  </si>
  <si>
    <t>코그모</t>
  </si>
  <si>
    <t>코그모</t>
    <phoneticPr fontId="2" type="noConversion"/>
  </si>
  <si>
    <t>코르키</t>
  </si>
  <si>
    <t>코르키</t>
    <phoneticPr fontId="2" type="noConversion"/>
  </si>
  <si>
    <t>퀸</t>
  </si>
  <si>
    <t>퀸</t>
    <phoneticPr fontId="2" type="noConversion"/>
  </si>
  <si>
    <t>킨드레드</t>
  </si>
  <si>
    <t>킨드레드</t>
    <phoneticPr fontId="2" type="noConversion"/>
  </si>
  <si>
    <t>타릭</t>
  </si>
  <si>
    <t>타릭</t>
    <phoneticPr fontId="2" type="noConversion"/>
  </si>
  <si>
    <t>탈론</t>
  </si>
  <si>
    <t>탈론</t>
    <phoneticPr fontId="2" type="noConversion"/>
  </si>
  <si>
    <t>탐켄치</t>
  </si>
  <si>
    <t>탐켄치</t>
    <phoneticPr fontId="2" type="noConversion"/>
  </si>
  <si>
    <t>트런들</t>
  </si>
  <si>
    <t>트런들</t>
    <phoneticPr fontId="2" type="noConversion"/>
  </si>
  <si>
    <t>트리스타나</t>
  </si>
  <si>
    <t>트리스타나</t>
    <phoneticPr fontId="2" type="noConversion"/>
  </si>
  <si>
    <t>트린다미어</t>
  </si>
  <si>
    <t>트린다미어</t>
    <phoneticPr fontId="2" type="noConversion"/>
  </si>
  <si>
    <t>트위스티드페이트</t>
  </si>
  <si>
    <t>트위스티드페이트</t>
    <phoneticPr fontId="2" type="noConversion"/>
  </si>
  <si>
    <t>트위치</t>
  </si>
  <si>
    <t>트위치</t>
    <phoneticPr fontId="2" type="noConversion"/>
  </si>
  <si>
    <t>티모</t>
  </si>
  <si>
    <t>티모</t>
    <phoneticPr fontId="2" type="noConversion"/>
  </si>
  <si>
    <t>판테온</t>
  </si>
  <si>
    <t>판테온</t>
    <phoneticPr fontId="2" type="noConversion"/>
  </si>
  <si>
    <t>피들스틱</t>
  </si>
  <si>
    <t>피들스틱</t>
    <phoneticPr fontId="2" type="noConversion"/>
  </si>
  <si>
    <t>피오라</t>
  </si>
  <si>
    <t>피오라</t>
    <phoneticPr fontId="2" type="noConversion"/>
  </si>
  <si>
    <t>피즈</t>
  </si>
  <si>
    <t>피즈</t>
    <phoneticPr fontId="2" type="noConversion"/>
  </si>
  <si>
    <t>하이머딩거</t>
  </si>
  <si>
    <t>하이머딩거</t>
    <phoneticPr fontId="2" type="noConversion"/>
  </si>
  <si>
    <t>헤카림</t>
  </si>
  <si>
    <t>헤카림</t>
    <phoneticPr fontId="2" type="noConversion"/>
  </si>
  <si>
    <t>공격점수</t>
    <phoneticPr fontId="2" type="noConversion"/>
  </si>
  <si>
    <t>방어점수</t>
    <phoneticPr fontId="2" type="noConversion"/>
  </si>
  <si>
    <t>마법저항점수</t>
    <phoneticPr fontId="2" type="noConversion"/>
  </si>
  <si>
    <t>원거리점수</t>
    <phoneticPr fontId="2" type="noConversion"/>
  </si>
  <si>
    <t>성장</t>
    <phoneticPr fontId="2" type="noConversion"/>
  </si>
  <si>
    <t>체력재생</t>
    <phoneticPr fontId="2" type="noConversion"/>
  </si>
  <si>
    <t>경험치</t>
    <phoneticPr fontId="2" type="noConversion"/>
  </si>
  <si>
    <t>사망 시간</t>
    <phoneticPr fontId="2" type="noConversion"/>
  </si>
  <si>
    <t>이동 속도</t>
    <phoneticPr fontId="2" type="noConversion"/>
  </si>
  <si>
    <t>치명타 피해</t>
    <phoneticPr fontId="2" type="noConversion"/>
  </si>
  <si>
    <t>공격속도</t>
    <phoneticPr fontId="2" type="noConversion"/>
  </si>
  <si>
    <t>방어구 관통력</t>
    <phoneticPr fontId="2" type="noConversion"/>
  </si>
  <si>
    <t>성장</t>
    <phoneticPr fontId="2" type="noConversion"/>
  </si>
  <si>
    <t>공격력</t>
    <phoneticPr fontId="2" type="noConversion"/>
  </si>
  <si>
    <t>공격력</t>
    <phoneticPr fontId="2" type="noConversion"/>
  </si>
  <si>
    <t>치명타 확률</t>
    <phoneticPr fontId="2" type="noConversion"/>
  </si>
  <si>
    <t>마법 관통력</t>
    <phoneticPr fontId="2" type="noConversion"/>
  </si>
  <si>
    <t>골드</t>
    <phoneticPr fontId="2" type="noConversion"/>
  </si>
  <si>
    <t>비례 체력</t>
    <phoneticPr fontId="2" type="noConversion"/>
  </si>
  <si>
    <t>주문 흡혈</t>
    <phoneticPr fontId="2" type="noConversion"/>
  </si>
  <si>
    <t>생명력 흡수</t>
    <phoneticPr fontId="2" type="noConversion"/>
  </si>
  <si>
    <t>혼합 관통</t>
    <phoneticPr fontId="2" type="noConversion"/>
  </si>
  <si>
    <t>성장</t>
    <phoneticPr fontId="2" type="noConversion"/>
  </si>
  <si>
    <t>마나 재생</t>
    <phoneticPr fontId="2" type="noConversion"/>
  </si>
  <si>
    <t>마나</t>
    <phoneticPr fontId="2" type="noConversion"/>
  </si>
  <si>
    <t>주문력</t>
    <phoneticPr fontId="2" type="noConversion"/>
  </si>
  <si>
    <t>체력 재생</t>
    <phoneticPr fontId="2" type="noConversion"/>
  </si>
  <si>
    <t>재사용대기시간감소</t>
    <phoneticPr fontId="2" type="noConversion"/>
  </si>
  <si>
    <t>기력</t>
    <phoneticPr fontId="2" type="noConversion"/>
  </si>
  <si>
    <t>기력</t>
    <phoneticPr fontId="2" type="noConversion"/>
  </si>
  <si>
    <t>마법 저항력</t>
    <phoneticPr fontId="2" type="noConversion"/>
  </si>
  <si>
    <t>체력</t>
    <phoneticPr fontId="2" type="noConversion"/>
  </si>
  <si>
    <t>방어력</t>
    <phoneticPr fontId="2" type="noConversion"/>
  </si>
  <si>
    <t>기력 재생</t>
    <phoneticPr fontId="2" type="noConversion"/>
  </si>
  <si>
    <t>기력 재생</t>
    <phoneticPr fontId="2" type="noConversion"/>
  </si>
  <si>
    <t>개수</t>
    <phoneticPr fontId="2" type="noConversion"/>
  </si>
  <si>
    <t>정수</t>
    <phoneticPr fontId="2" type="noConversion"/>
  </si>
  <si>
    <t>문양</t>
    <phoneticPr fontId="2" type="noConversion"/>
  </si>
  <si>
    <t>인장</t>
    <phoneticPr fontId="2" type="noConversion"/>
  </si>
  <si>
    <t>표식</t>
    <phoneticPr fontId="2" type="noConversion"/>
  </si>
  <si>
    <t>성장여부</t>
    <phoneticPr fontId="2" type="noConversion"/>
  </si>
  <si>
    <t>기능</t>
    <phoneticPr fontId="2" type="noConversion"/>
  </si>
  <si>
    <t>다 채우면</t>
    <phoneticPr fontId="2" type="noConversion"/>
  </si>
  <si>
    <t>낱개</t>
    <phoneticPr fontId="2" type="noConversion"/>
  </si>
  <si>
    <t>치명타 피해</t>
    <phoneticPr fontId="2" type="noConversion"/>
  </si>
  <si>
    <t>공격속도</t>
    <phoneticPr fontId="2" type="noConversion"/>
  </si>
  <si>
    <t>성장</t>
    <phoneticPr fontId="2" type="noConversion"/>
  </si>
  <si>
    <t>공격력</t>
    <phoneticPr fontId="2" type="noConversion"/>
  </si>
  <si>
    <t>마나</t>
    <phoneticPr fontId="2" type="noConversion"/>
  </si>
  <si>
    <t>주문력</t>
    <phoneticPr fontId="2" type="noConversion"/>
  </si>
  <si>
    <t>마법 저항력</t>
    <phoneticPr fontId="2" type="noConversion"/>
  </si>
  <si>
    <t>체력</t>
    <phoneticPr fontId="2" type="noConversion"/>
  </si>
  <si>
    <t>마법 관통력</t>
    <phoneticPr fontId="2" type="noConversion"/>
  </si>
  <si>
    <t>마나 재생</t>
    <phoneticPr fontId="2" type="noConversion"/>
  </si>
  <si>
    <t>재사용대기시간감소</t>
    <phoneticPr fontId="2" type="noConversion"/>
  </si>
  <si>
    <t>치명타 확률</t>
    <phoneticPr fontId="2" type="noConversion"/>
  </si>
  <si>
    <t>방어구 관통력</t>
    <phoneticPr fontId="2" type="noConversion"/>
  </si>
  <si>
    <t>골드</t>
    <phoneticPr fontId="2" type="noConversion"/>
  </si>
  <si>
    <t>비례 체력</t>
    <phoneticPr fontId="2" type="noConversion"/>
  </si>
  <si>
    <t>혼합 관통</t>
    <phoneticPr fontId="2" type="noConversion"/>
  </si>
  <si>
    <t>방어력</t>
    <phoneticPr fontId="2" type="noConversion"/>
  </si>
  <si>
    <t>체력재생</t>
    <phoneticPr fontId="2" type="noConversion"/>
  </si>
  <si>
    <t>경험치</t>
    <phoneticPr fontId="2" type="noConversion"/>
  </si>
  <si>
    <t>사망 시간</t>
    <phoneticPr fontId="2" type="noConversion"/>
  </si>
  <si>
    <t>이동 속도</t>
    <phoneticPr fontId="2" type="noConversion"/>
  </si>
  <si>
    <t>주문 흡혈</t>
    <phoneticPr fontId="2" type="noConversion"/>
  </si>
  <si>
    <t>생명력 흡수</t>
    <phoneticPr fontId="2" type="noConversion"/>
  </si>
  <si>
    <t>체력 재생</t>
    <phoneticPr fontId="2" type="noConversion"/>
  </si>
  <si>
    <t>기력</t>
    <phoneticPr fontId="2" type="noConversion"/>
  </si>
  <si>
    <t>기력 재생</t>
    <phoneticPr fontId="2" type="noConversion"/>
  </si>
  <si>
    <t>개수</t>
    <phoneticPr fontId="2" type="noConversion"/>
  </si>
  <si>
    <t>정수</t>
    <phoneticPr fontId="2" type="noConversion"/>
  </si>
  <si>
    <t>문양</t>
    <phoneticPr fontId="2" type="noConversion"/>
  </si>
  <si>
    <t>인장</t>
    <phoneticPr fontId="2" type="noConversion"/>
  </si>
  <si>
    <t>표식</t>
    <phoneticPr fontId="2" type="noConversion"/>
  </si>
  <si>
    <t>성장여부</t>
    <phoneticPr fontId="2" type="noConversion"/>
  </si>
  <si>
    <t>기능</t>
    <phoneticPr fontId="2" type="noConversion"/>
  </si>
  <si>
    <t>다 채우면</t>
    <phoneticPr fontId="2" type="noConversion"/>
  </si>
  <si>
    <t>낱개</t>
    <phoneticPr fontId="2" type="noConversion"/>
  </si>
  <si>
    <t>차이</t>
    <phoneticPr fontId="2" type="noConversion"/>
  </si>
  <si>
    <t>정수</t>
    <phoneticPr fontId="2" type="noConversion"/>
  </si>
  <si>
    <t>인장</t>
    <phoneticPr fontId="2" type="noConversion"/>
  </si>
  <si>
    <t>문양</t>
    <phoneticPr fontId="2" type="noConversion"/>
  </si>
  <si>
    <t>표식</t>
    <phoneticPr fontId="2" type="noConversion"/>
  </si>
  <si>
    <t>정수</t>
    <phoneticPr fontId="2" type="noConversion"/>
  </si>
  <si>
    <t>재사용대기시간감소</t>
    <phoneticPr fontId="2" type="noConversion"/>
  </si>
  <si>
    <t>비례체력</t>
    <phoneticPr fontId="2" type="noConversion"/>
  </si>
  <si>
    <t>마법관통력</t>
    <phoneticPr fontId="2" type="noConversion"/>
  </si>
  <si>
    <t>마나</t>
    <phoneticPr fontId="2" type="noConversion"/>
  </si>
  <si>
    <t>단계</t>
    <phoneticPr fontId="2" type="noConversion"/>
  </si>
  <si>
    <t>순서</t>
    <phoneticPr fontId="2" type="noConversion"/>
  </si>
  <si>
    <t>1순위</t>
    <phoneticPr fontId="2" type="noConversion"/>
  </si>
  <si>
    <t>2순위</t>
    <phoneticPr fontId="2" type="noConversion"/>
  </si>
  <si>
    <t>3순위</t>
    <phoneticPr fontId="2" type="noConversion"/>
  </si>
  <si>
    <t>필요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</si>
</sst>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5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5" xfId="0" applyFont="1" applyBorder="1">
      <alignment vertical="center"/>
    </xf>
    <xf numFmtId="0" fontId="0" fillId="0" borderId="2" xfId="0" applyBorder="1">
      <alignment vertical="center"/>
    </xf>
    <xf numFmtId="0" fontId="6" fillId="0" borderId="0" xfId="0" applyFont="1" applyBorder="1">
      <alignment vertical="center"/>
    </xf>
    <xf numFmtId="0" fontId="6" fillId="0" borderId="0" xfId="0" applyFont="1">
      <alignment vertical="center"/>
    </xf>
    <xf numFmtId="0" fontId="6" fillId="0" borderId="5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6" fillId="0" borderId="4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6" fillId="0" borderId="7" xfId="0" applyFont="1" applyBorder="1">
      <alignment vertical="center"/>
    </xf>
    <xf numFmtId="0" fontId="6" fillId="0" borderId="0" xfId="0" applyFont="1" applyAlignment="1">
      <alignment vertical="center"/>
    </xf>
    <xf numFmtId="0" fontId="6" fillId="0" borderId="1" xfId="0" applyFont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720000</xdr:colOff>
      <xdr:row>2</xdr:row>
      <xdr:rowOff>5625</xdr:rowOff>
    </xdr:to>
    <xdr:pic>
      <xdr:nvPicPr>
        <xdr:cNvPr id="2" name="Picture 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720000</xdr:colOff>
      <xdr:row>3</xdr:row>
      <xdr:rowOff>5625</xdr:rowOff>
    </xdr:to>
    <xdr:pic>
      <xdr:nvPicPr>
        <xdr:cNvPr id="3" name="Picture 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720000</xdr:colOff>
      <xdr:row>4</xdr:row>
      <xdr:rowOff>5625</xdr:rowOff>
    </xdr:to>
    <xdr:pic>
      <xdr:nvPicPr>
        <xdr:cNvPr id="4" name="Picture 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720000</xdr:colOff>
      <xdr:row>5</xdr:row>
      <xdr:rowOff>5625</xdr:rowOff>
    </xdr:to>
    <xdr:pic>
      <xdr:nvPicPr>
        <xdr:cNvPr id="5" name="Picture 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720000</xdr:colOff>
      <xdr:row>6</xdr:row>
      <xdr:rowOff>5625</xdr:rowOff>
    </xdr:to>
    <xdr:pic>
      <xdr:nvPicPr>
        <xdr:cNvPr id="6" name="Picture 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720000</xdr:colOff>
      <xdr:row>7</xdr:row>
      <xdr:rowOff>5625</xdr:rowOff>
    </xdr:to>
    <xdr:pic>
      <xdr:nvPicPr>
        <xdr:cNvPr id="7" name="Picture 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720000</xdr:colOff>
      <xdr:row>8</xdr:row>
      <xdr:rowOff>5625</xdr:rowOff>
    </xdr:to>
    <xdr:pic>
      <xdr:nvPicPr>
        <xdr:cNvPr id="8" name="Picture 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720000</xdr:colOff>
      <xdr:row>9</xdr:row>
      <xdr:rowOff>5625</xdr:rowOff>
    </xdr:to>
    <xdr:pic>
      <xdr:nvPicPr>
        <xdr:cNvPr id="9" name="Picture 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720000</xdr:colOff>
      <xdr:row>10</xdr:row>
      <xdr:rowOff>5625</xdr:rowOff>
    </xdr:to>
    <xdr:pic>
      <xdr:nvPicPr>
        <xdr:cNvPr id="10" name="Picture 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720000</xdr:colOff>
      <xdr:row>11</xdr:row>
      <xdr:rowOff>5625</xdr:rowOff>
    </xdr:to>
    <xdr:pic>
      <xdr:nvPicPr>
        <xdr:cNvPr id="11" name="Picture 1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720000</xdr:colOff>
      <xdr:row>12</xdr:row>
      <xdr:rowOff>5625</xdr:rowOff>
    </xdr:to>
    <xdr:pic>
      <xdr:nvPicPr>
        <xdr:cNvPr id="12" name="Picture 1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720000</xdr:colOff>
      <xdr:row>13</xdr:row>
      <xdr:rowOff>5625</xdr:rowOff>
    </xdr:to>
    <xdr:pic>
      <xdr:nvPicPr>
        <xdr:cNvPr id="13" name="Picture 1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720000</xdr:colOff>
      <xdr:row>14</xdr:row>
      <xdr:rowOff>5625</xdr:rowOff>
    </xdr:to>
    <xdr:pic>
      <xdr:nvPicPr>
        <xdr:cNvPr id="14" name="Picture 1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720000</xdr:colOff>
      <xdr:row>15</xdr:row>
      <xdr:rowOff>5625</xdr:rowOff>
    </xdr:to>
    <xdr:pic>
      <xdr:nvPicPr>
        <xdr:cNvPr id="15" name="Picture 1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720000</xdr:colOff>
      <xdr:row>16</xdr:row>
      <xdr:rowOff>5625</xdr:rowOff>
    </xdr:to>
    <xdr:pic>
      <xdr:nvPicPr>
        <xdr:cNvPr id="16" name="Picture 1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720000</xdr:colOff>
      <xdr:row>17</xdr:row>
      <xdr:rowOff>5625</xdr:rowOff>
    </xdr:to>
    <xdr:pic>
      <xdr:nvPicPr>
        <xdr:cNvPr id="17" name="Picture 1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720000</xdr:colOff>
      <xdr:row>18</xdr:row>
      <xdr:rowOff>5625</xdr:rowOff>
    </xdr:to>
    <xdr:pic>
      <xdr:nvPicPr>
        <xdr:cNvPr id="18" name="Picture 1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720000</xdr:colOff>
      <xdr:row>19</xdr:row>
      <xdr:rowOff>5625</xdr:rowOff>
    </xdr:to>
    <xdr:pic>
      <xdr:nvPicPr>
        <xdr:cNvPr id="19" name="Picture 1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720000</xdr:colOff>
      <xdr:row>20</xdr:row>
      <xdr:rowOff>5625</xdr:rowOff>
    </xdr:to>
    <xdr:pic>
      <xdr:nvPicPr>
        <xdr:cNvPr id="20" name="Picture 1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720000</xdr:colOff>
      <xdr:row>21</xdr:row>
      <xdr:rowOff>5625</xdr:rowOff>
    </xdr:to>
    <xdr:pic>
      <xdr:nvPicPr>
        <xdr:cNvPr id="21" name="Picture 2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720000</xdr:colOff>
      <xdr:row>22</xdr:row>
      <xdr:rowOff>5625</xdr:rowOff>
    </xdr:to>
    <xdr:pic>
      <xdr:nvPicPr>
        <xdr:cNvPr id="22" name="Picture 2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720000</xdr:colOff>
      <xdr:row>23</xdr:row>
      <xdr:rowOff>5625</xdr:rowOff>
    </xdr:to>
    <xdr:pic>
      <xdr:nvPicPr>
        <xdr:cNvPr id="23" name="Picture 2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720000</xdr:colOff>
      <xdr:row>24</xdr:row>
      <xdr:rowOff>5625</xdr:rowOff>
    </xdr:to>
    <xdr:pic>
      <xdr:nvPicPr>
        <xdr:cNvPr id="24" name="Picture 2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720000</xdr:colOff>
      <xdr:row>25</xdr:row>
      <xdr:rowOff>5625</xdr:rowOff>
    </xdr:to>
    <xdr:pic>
      <xdr:nvPicPr>
        <xdr:cNvPr id="25" name="Picture 2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720000</xdr:colOff>
      <xdr:row>26</xdr:row>
      <xdr:rowOff>5625</xdr:rowOff>
    </xdr:to>
    <xdr:pic>
      <xdr:nvPicPr>
        <xdr:cNvPr id="26" name="Picture 2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720000</xdr:colOff>
      <xdr:row>27</xdr:row>
      <xdr:rowOff>5625</xdr:rowOff>
    </xdr:to>
    <xdr:pic>
      <xdr:nvPicPr>
        <xdr:cNvPr id="27" name="Picture 2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720000</xdr:colOff>
      <xdr:row>28</xdr:row>
      <xdr:rowOff>5625</xdr:rowOff>
    </xdr:to>
    <xdr:pic>
      <xdr:nvPicPr>
        <xdr:cNvPr id="28" name="Picture 2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714374</xdr:rowOff>
    </xdr:from>
    <xdr:to>
      <xdr:col>0</xdr:col>
      <xdr:colOff>720000</xdr:colOff>
      <xdr:row>29</xdr:row>
      <xdr:rowOff>5624</xdr:rowOff>
    </xdr:to>
    <xdr:pic>
      <xdr:nvPicPr>
        <xdr:cNvPr id="29" name="Picture 2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720000</xdr:colOff>
      <xdr:row>30</xdr:row>
      <xdr:rowOff>5625</xdr:rowOff>
    </xdr:to>
    <xdr:pic>
      <xdr:nvPicPr>
        <xdr:cNvPr id="30" name="Picture 2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720000</xdr:colOff>
      <xdr:row>31</xdr:row>
      <xdr:rowOff>5625</xdr:rowOff>
    </xdr:to>
    <xdr:pic>
      <xdr:nvPicPr>
        <xdr:cNvPr id="31" name="Picture 3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720000</xdr:colOff>
      <xdr:row>32</xdr:row>
      <xdr:rowOff>5625</xdr:rowOff>
    </xdr:to>
    <xdr:pic>
      <xdr:nvPicPr>
        <xdr:cNvPr id="32" name="Picture 3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720000</xdr:colOff>
      <xdr:row>33</xdr:row>
      <xdr:rowOff>5625</xdr:rowOff>
    </xdr:to>
    <xdr:pic>
      <xdr:nvPicPr>
        <xdr:cNvPr id="33" name="Picture 3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720000</xdr:colOff>
      <xdr:row>34</xdr:row>
      <xdr:rowOff>5625</xdr:rowOff>
    </xdr:to>
    <xdr:pic>
      <xdr:nvPicPr>
        <xdr:cNvPr id="34" name="Picture 3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720000</xdr:colOff>
      <xdr:row>35</xdr:row>
      <xdr:rowOff>5625</xdr:rowOff>
    </xdr:to>
    <xdr:pic>
      <xdr:nvPicPr>
        <xdr:cNvPr id="35" name="Picture 3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720000</xdr:colOff>
      <xdr:row>36</xdr:row>
      <xdr:rowOff>5625</xdr:rowOff>
    </xdr:to>
    <xdr:pic>
      <xdr:nvPicPr>
        <xdr:cNvPr id="36" name="Picture 3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720000</xdr:colOff>
      <xdr:row>37</xdr:row>
      <xdr:rowOff>5625</xdr:rowOff>
    </xdr:to>
    <xdr:pic>
      <xdr:nvPicPr>
        <xdr:cNvPr id="37" name="Picture 3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720000</xdr:colOff>
      <xdr:row>38</xdr:row>
      <xdr:rowOff>5625</xdr:rowOff>
    </xdr:to>
    <xdr:pic>
      <xdr:nvPicPr>
        <xdr:cNvPr id="38" name="Picture 3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720000</xdr:colOff>
      <xdr:row>39</xdr:row>
      <xdr:rowOff>5625</xdr:rowOff>
    </xdr:to>
    <xdr:pic>
      <xdr:nvPicPr>
        <xdr:cNvPr id="39" name="Picture 3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720000</xdr:colOff>
      <xdr:row>40</xdr:row>
      <xdr:rowOff>5625</xdr:rowOff>
    </xdr:to>
    <xdr:pic>
      <xdr:nvPicPr>
        <xdr:cNvPr id="40" name="Picture 3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720000</xdr:colOff>
      <xdr:row>41</xdr:row>
      <xdr:rowOff>5625</xdr:rowOff>
    </xdr:to>
    <xdr:pic>
      <xdr:nvPicPr>
        <xdr:cNvPr id="41" name="Picture 4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720000</xdr:colOff>
      <xdr:row>42</xdr:row>
      <xdr:rowOff>5625</xdr:rowOff>
    </xdr:to>
    <xdr:pic>
      <xdr:nvPicPr>
        <xdr:cNvPr id="42" name="Picture 4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720000</xdr:colOff>
      <xdr:row>43</xdr:row>
      <xdr:rowOff>5625</xdr:rowOff>
    </xdr:to>
    <xdr:pic>
      <xdr:nvPicPr>
        <xdr:cNvPr id="43" name="Picture 4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720000</xdr:colOff>
      <xdr:row>44</xdr:row>
      <xdr:rowOff>5625</xdr:rowOff>
    </xdr:to>
    <xdr:pic>
      <xdr:nvPicPr>
        <xdr:cNvPr id="44" name="Picture 4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720000</xdr:colOff>
      <xdr:row>45</xdr:row>
      <xdr:rowOff>5625</xdr:rowOff>
    </xdr:to>
    <xdr:pic>
      <xdr:nvPicPr>
        <xdr:cNvPr id="45" name="Picture 4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3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720000</xdr:colOff>
      <xdr:row>46</xdr:row>
      <xdr:rowOff>5625</xdr:rowOff>
    </xdr:to>
    <xdr:pic>
      <xdr:nvPicPr>
        <xdr:cNvPr id="46" name="Picture 4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720000</xdr:colOff>
      <xdr:row>47</xdr:row>
      <xdr:rowOff>5625</xdr:rowOff>
    </xdr:to>
    <xdr:pic>
      <xdr:nvPicPr>
        <xdr:cNvPr id="47" name="Picture 4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720000</xdr:colOff>
      <xdr:row>48</xdr:row>
      <xdr:rowOff>5625</xdr:rowOff>
    </xdr:to>
    <xdr:pic>
      <xdr:nvPicPr>
        <xdr:cNvPr id="48" name="Picture 4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720000</xdr:colOff>
      <xdr:row>49</xdr:row>
      <xdr:rowOff>5625</xdr:rowOff>
    </xdr:to>
    <xdr:pic>
      <xdr:nvPicPr>
        <xdr:cNvPr id="49" name="Picture 4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3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720000</xdr:colOff>
      <xdr:row>50</xdr:row>
      <xdr:rowOff>5625</xdr:rowOff>
    </xdr:to>
    <xdr:pic>
      <xdr:nvPicPr>
        <xdr:cNvPr id="50" name="Picture 4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720000</xdr:colOff>
      <xdr:row>51</xdr:row>
      <xdr:rowOff>5625</xdr:rowOff>
    </xdr:to>
    <xdr:pic>
      <xdr:nvPicPr>
        <xdr:cNvPr id="51" name="Picture 5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720000</xdr:colOff>
      <xdr:row>52</xdr:row>
      <xdr:rowOff>5625</xdr:rowOff>
    </xdr:to>
    <xdr:pic>
      <xdr:nvPicPr>
        <xdr:cNvPr id="52" name="Picture 5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720000</xdr:colOff>
      <xdr:row>53</xdr:row>
      <xdr:rowOff>5625</xdr:rowOff>
    </xdr:to>
    <xdr:pic>
      <xdr:nvPicPr>
        <xdr:cNvPr id="53" name="Picture 5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720000</xdr:colOff>
      <xdr:row>54</xdr:row>
      <xdr:rowOff>5625</xdr:rowOff>
    </xdr:to>
    <xdr:pic>
      <xdr:nvPicPr>
        <xdr:cNvPr id="54" name="Picture 5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720000</xdr:colOff>
      <xdr:row>55</xdr:row>
      <xdr:rowOff>5625</xdr:rowOff>
    </xdr:to>
    <xdr:pic>
      <xdr:nvPicPr>
        <xdr:cNvPr id="55" name="Picture 5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7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720000</xdr:colOff>
      <xdr:row>56</xdr:row>
      <xdr:rowOff>5625</xdr:rowOff>
    </xdr:to>
    <xdr:pic>
      <xdr:nvPicPr>
        <xdr:cNvPr id="56" name="Picture 5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720000</xdr:colOff>
      <xdr:row>57</xdr:row>
      <xdr:rowOff>5625</xdr:rowOff>
    </xdr:to>
    <xdr:pic>
      <xdr:nvPicPr>
        <xdr:cNvPr id="57" name="Picture 5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2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720000</xdr:colOff>
      <xdr:row>58</xdr:row>
      <xdr:rowOff>5625</xdr:rowOff>
    </xdr:to>
    <xdr:pic>
      <xdr:nvPicPr>
        <xdr:cNvPr id="58" name="Picture 5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4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720000</xdr:colOff>
      <xdr:row>59</xdr:row>
      <xdr:rowOff>5625</xdr:rowOff>
    </xdr:to>
    <xdr:pic>
      <xdr:nvPicPr>
        <xdr:cNvPr id="59" name="Picture 5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720000</xdr:colOff>
      <xdr:row>60</xdr:row>
      <xdr:rowOff>5625</xdr:rowOff>
    </xdr:to>
    <xdr:pic>
      <xdr:nvPicPr>
        <xdr:cNvPr id="60" name="Picture 5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720000</xdr:colOff>
      <xdr:row>61</xdr:row>
      <xdr:rowOff>5625</xdr:rowOff>
    </xdr:to>
    <xdr:pic>
      <xdr:nvPicPr>
        <xdr:cNvPr id="61" name="Picture 6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720000</xdr:colOff>
      <xdr:row>62</xdr:row>
      <xdr:rowOff>5625</xdr:rowOff>
    </xdr:to>
    <xdr:pic>
      <xdr:nvPicPr>
        <xdr:cNvPr id="62" name="Picture 6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720000</xdr:colOff>
      <xdr:row>63</xdr:row>
      <xdr:rowOff>5625</xdr:rowOff>
    </xdr:to>
    <xdr:pic>
      <xdr:nvPicPr>
        <xdr:cNvPr id="63" name="Picture 6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6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720000</xdr:colOff>
      <xdr:row>64</xdr:row>
      <xdr:rowOff>5625</xdr:rowOff>
    </xdr:to>
    <xdr:pic>
      <xdr:nvPicPr>
        <xdr:cNvPr id="64" name="Picture 6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720000</xdr:colOff>
      <xdr:row>65</xdr:row>
      <xdr:rowOff>5625</xdr:rowOff>
    </xdr:to>
    <xdr:pic>
      <xdr:nvPicPr>
        <xdr:cNvPr id="65" name="Picture 6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720000</xdr:colOff>
      <xdr:row>66</xdr:row>
      <xdr:rowOff>5625</xdr:rowOff>
    </xdr:to>
    <xdr:pic>
      <xdr:nvPicPr>
        <xdr:cNvPr id="66" name="Picture 6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720000</xdr:colOff>
      <xdr:row>67</xdr:row>
      <xdr:rowOff>5625</xdr:rowOff>
    </xdr:to>
    <xdr:pic>
      <xdr:nvPicPr>
        <xdr:cNvPr id="67" name="Picture 6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720000</xdr:colOff>
      <xdr:row>68</xdr:row>
      <xdr:rowOff>5625</xdr:rowOff>
    </xdr:to>
    <xdr:pic>
      <xdr:nvPicPr>
        <xdr:cNvPr id="68" name="Picture 6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8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720000</xdr:colOff>
      <xdr:row>69</xdr:row>
      <xdr:rowOff>5625</xdr:rowOff>
    </xdr:to>
    <xdr:pic>
      <xdr:nvPicPr>
        <xdr:cNvPr id="69" name="Picture 6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0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720000</xdr:colOff>
      <xdr:row>70</xdr:row>
      <xdr:rowOff>5625</xdr:rowOff>
    </xdr:to>
    <xdr:pic>
      <xdr:nvPicPr>
        <xdr:cNvPr id="70" name="Picture 6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720000</xdr:colOff>
      <xdr:row>71</xdr:row>
      <xdr:rowOff>5625</xdr:rowOff>
    </xdr:to>
    <xdr:pic>
      <xdr:nvPicPr>
        <xdr:cNvPr id="71" name="Picture 7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5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720000</xdr:colOff>
      <xdr:row>72</xdr:row>
      <xdr:rowOff>5625</xdr:rowOff>
    </xdr:to>
    <xdr:pic>
      <xdr:nvPicPr>
        <xdr:cNvPr id="72" name="Picture 7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720000</xdr:colOff>
      <xdr:row>73</xdr:row>
      <xdr:rowOff>5625</xdr:rowOff>
    </xdr:to>
    <xdr:pic>
      <xdr:nvPicPr>
        <xdr:cNvPr id="73" name="Picture 7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0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720000</xdr:colOff>
      <xdr:row>74</xdr:row>
      <xdr:rowOff>5625</xdr:rowOff>
    </xdr:to>
    <xdr:pic>
      <xdr:nvPicPr>
        <xdr:cNvPr id="74" name="Picture 7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2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720000</xdr:colOff>
      <xdr:row>75</xdr:row>
      <xdr:rowOff>5625</xdr:rowOff>
    </xdr:to>
    <xdr:pic>
      <xdr:nvPicPr>
        <xdr:cNvPr id="75" name="Picture 7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720000</xdr:colOff>
      <xdr:row>76</xdr:row>
      <xdr:rowOff>5625</xdr:rowOff>
    </xdr:to>
    <xdr:pic>
      <xdr:nvPicPr>
        <xdr:cNvPr id="76" name="Picture 7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720000</xdr:colOff>
      <xdr:row>77</xdr:row>
      <xdr:rowOff>5625</xdr:rowOff>
    </xdr:to>
    <xdr:pic>
      <xdr:nvPicPr>
        <xdr:cNvPr id="77" name="Picture 7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720000</xdr:colOff>
      <xdr:row>78</xdr:row>
      <xdr:rowOff>5625</xdr:rowOff>
    </xdr:to>
    <xdr:pic>
      <xdr:nvPicPr>
        <xdr:cNvPr id="78" name="Picture 7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2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720000</xdr:colOff>
      <xdr:row>79</xdr:row>
      <xdr:rowOff>5625</xdr:rowOff>
    </xdr:to>
    <xdr:pic>
      <xdr:nvPicPr>
        <xdr:cNvPr id="79" name="Picture 7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4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704849</xdr:rowOff>
    </xdr:from>
    <xdr:to>
      <xdr:col>0</xdr:col>
      <xdr:colOff>720000</xdr:colOff>
      <xdr:row>79</xdr:row>
      <xdr:rowOff>710474</xdr:rowOff>
    </xdr:to>
    <xdr:pic>
      <xdr:nvPicPr>
        <xdr:cNvPr id="80" name="Picture 7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720000</xdr:colOff>
      <xdr:row>81</xdr:row>
      <xdr:rowOff>5625</xdr:rowOff>
    </xdr:to>
    <xdr:pic>
      <xdr:nvPicPr>
        <xdr:cNvPr id="81" name="Picture 8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9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720000</xdr:colOff>
      <xdr:row>82</xdr:row>
      <xdr:rowOff>5625</xdr:rowOff>
    </xdr:to>
    <xdr:pic>
      <xdr:nvPicPr>
        <xdr:cNvPr id="82" name="Picture 8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720000</xdr:colOff>
      <xdr:row>83</xdr:row>
      <xdr:rowOff>5625</xdr:rowOff>
    </xdr:to>
    <xdr:pic>
      <xdr:nvPicPr>
        <xdr:cNvPr id="83" name="Picture 8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4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720000</xdr:colOff>
      <xdr:row>84</xdr:row>
      <xdr:rowOff>5625</xdr:rowOff>
    </xdr:to>
    <xdr:pic>
      <xdr:nvPicPr>
        <xdr:cNvPr id="84" name="Picture 8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6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720000</xdr:colOff>
      <xdr:row>85</xdr:row>
      <xdr:rowOff>5625</xdr:rowOff>
    </xdr:to>
    <xdr:pic>
      <xdr:nvPicPr>
        <xdr:cNvPr id="85" name="Picture 8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9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720000</xdr:colOff>
      <xdr:row>86</xdr:row>
      <xdr:rowOff>5625</xdr:rowOff>
    </xdr:to>
    <xdr:pic>
      <xdr:nvPicPr>
        <xdr:cNvPr id="86" name="Picture 8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720000</xdr:colOff>
      <xdr:row>87</xdr:row>
      <xdr:rowOff>5625</xdr:rowOff>
    </xdr:to>
    <xdr:pic>
      <xdr:nvPicPr>
        <xdr:cNvPr id="87" name="Picture 8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720000</xdr:colOff>
      <xdr:row>88</xdr:row>
      <xdr:rowOff>5625</xdr:rowOff>
    </xdr:to>
    <xdr:pic>
      <xdr:nvPicPr>
        <xdr:cNvPr id="88" name="Picture 8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6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720000</xdr:colOff>
      <xdr:row>89</xdr:row>
      <xdr:rowOff>5625</xdr:rowOff>
    </xdr:to>
    <xdr:pic>
      <xdr:nvPicPr>
        <xdr:cNvPr id="89" name="Picture 8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8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720000</xdr:colOff>
      <xdr:row>90</xdr:row>
      <xdr:rowOff>5625</xdr:rowOff>
    </xdr:to>
    <xdr:pic>
      <xdr:nvPicPr>
        <xdr:cNvPr id="90" name="Picture 8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1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720000</xdr:colOff>
      <xdr:row>91</xdr:row>
      <xdr:rowOff>5625</xdr:rowOff>
    </xdr:to>
    <xdr:pic>
      <xdr:nvPicPr>
        <xdr:cNvPr id="91" name="Picture 9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3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720000</xdr:colOff>
      <xdr:row>92</xdr:row>
      <xdr:rowOff>5625</xdr:rowOff>
    </xdr:to>
    <xdr:pic>
      <xdr:nvPicPr>
        <xdr:cNvPr id="92" name="Picture 9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720000</xdr:colOff>
      <xdr:row>93</xdr:row>
      <xdr:rowOff>5625</xdr:rowOff>
    </xdr:to>
    <xdr:pic>
      <xdr:nvPicPr>
        <xdr:cNvPr id="93" name="Picture 9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8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720000</xdr:colOff>
      <xdr:row>94</xdr:row>
      <xdr:rowOff>5625</xdr:rowOff>
    </xdr:to>
    <xdr:pic>
      <xdr:nvPicPr>
        <xdr:cNvPr id="94" name="Picture 9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0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720000</xdr:colOff>
      <xdr:row>95</xdr:row>
      <xdr:rowOff>5625</xdr:rowOff>
    </xdr:to>
    <xdr:pic>
      <xdr:nvPicPr>
        <xdr:cNvPr id="95" name="Picture 9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2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720000</xdr:colOff>
      <xdr:row>96</xdr:row>
      <xdr:rowOff>5625</xdr:rowOff>
    </xdr:to>
    <xdr:pic>
      <xdr:nvPicPr>
        <xdr:cNvPr id="96" name="Picture 9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5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720000</xdr:colOff>
      <xdr:row>97</xdr:row>
      <xdr:rowOff>5625</xdr:rowOff>
    </xdr:to>
    <xdr:pic>
      <xdr:nvPicPr>
        <xdr:cNvPr id="97" name="Picture 9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720000</xdr:colOff>
      <xdr:row>98</xdr:row>
      <xdr:rowOff>5625</xdr:rowOff>
    </xdr:to>
    <xdr:pic>
      <xdr:nvPicPr>
        <xdr:cNvPr id="98" name="Picture 9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720000</xdr:colOff>
      <xdr:row>99</xdr:row>
      <xdr:rowOff>5625</xdr:rowOff>
    </xdr:to>
    <xdr:pic>
      <xdr:nvPicPr>
        <xdr:cNvPr id="99" name="Picture 9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2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720000</xdr:colOff>
      <xdr:row>100</xdr:row>
      <xdr:rowOff>5625</xdr:rowOff>
    </xdr:to>
    <xdr:pic>
      <xdr:nvPicPr>
        <xdr:cNvPr id="100" name="Picture 9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4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720000</xdr:colOff>
      <xdr:row>101</xdr:row>
      <xdr:rowOff>5625</xdr:rowOff>
    </xdr:to>
    <xdr:pic>
      <xdr:nvPicPr>
        <xdr:cNvPr id="101" name="Picture 10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7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720000</xdr:colOff>
      <xdr:row>102</xdr:row>
      <xdr:rowOff>5625</xdr:rowOff>
    </xdr:to>
    <xdr:pic>
      <xdr:nvPicPr>
        <xdr:cNvPr id="102" name="Picture 10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720000</xdr:colOff>
      <xdr:row>103</xdr:row>
      <xdr:rowOff>5625</xdr:rowOff>
    </xdr:to>
    <xdr:pic>
      <xdr:nvPicPr>
        <xdr:cNvPr id="103" name="Picture 10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2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720000</xdr:colOff>
      <xdr:row>104</xdr:row>
      <xdr:rowOff>5625</xdr:rowOff>
    </xdr:to>
    <xdr:pic>
      <xdr:nvPicPr>
        <xdr:cNvPr id="104" name="Picture 10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4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720000</xdr:colOff>
      <xdr:row>105</xdr:row>
      <xdr:rowOff>5625</xdr:rowOff>
    </xdr:to>
    <xdr:pic>
      <xdr:nvPicPr>
        <xdr:cNvPr id="105" name="Picture 10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6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720000</xdr:colOff>
      <xdr:row>106</xdr:row>
      <xdr:rowOff>5625</xdr:rowOff>
    </xdr:to>
    <xdr:pic>
      <xdr:nvPicPr>
        <xdr:cNvPr id="106" name="Picture 10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9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720000</xdr:colOff>
      <xdr:row>107</xdr:row>
      <xdr:rowOff>5625</xdr:rowOff>
    </xdr:to>
    <xdr:pic>
      <xdr:nvPicPr>
        <xdr:cNvPr id="107" name="Picture 10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720000</xdr:colOff>
      <xdr:row>108</xdr:row>
      <xdr:rowOff>5625</xdr:rowOff>
    </xdr:to>
    <xdr:pic>
      <xdr:nvPicPr>
        <xdr:cNvPr id="108" name="Picture 10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720000</xdr:colOff>
      <xdr:row>109</xdr:row>
      <xdr:rowOff>5625</xdr:rowOff>
    </xdr:to>
    <xdr:pic>
      <xdr:nvPicPr>
        <xdr:cNvPr id="109" name="Picture 10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6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720000</xdr:colOff>
      <xdr:row>110</xdr:row>
      <xdr:rowOff>5625</xdr:rowOff>
    </xdr:to>
    <xdr:pic>
      <xdr:nvPicPr>
        <xdr:cNvPr id="110" name="Picture 10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8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720000</xdr:colOff>
      <xdr:row>111</xdr:row>
      <xdr:rowOff>5625</xdr:rowOff>
    </xdr:to>
    <xdr:pic>
      <xdr:nvPicPr>
        <xdr:cNvPr id="111" name="Picture 11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1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720000</xdr:colOff>
      <xdr:row>112</xdr:row>
      <xdr:rowOff>5625</xdr:rowOff>
    </xdr:to>
    <xdr:pic>
      <xdr:nvPicPr>
        <xdr:cNvPr id="112" name="Picture 11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720000</xdr:colOff>
      <xdr:row>113</xdr:row>
      <xdr:rowOff>5625</xdr:rowOff>
    </xdr:to>
    <xdr:pic>
      <xdr:nvPicPr>
        <xdr:cNvPr id="113" name="Picture 11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5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720000</xdr:colOff>
      <xdr:row>114</xdr:row>
      <xdr:rowOff>5625</xdr:rowOff>
    </xdr:to>
    <xdr:pic>
      <xdr:nvPicPr>
        <xdr:cNvPr id="114" name="Picture 11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8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720000</xdr:colOff>
      <xdr:row>115</xdr:row>
      <xdr:rowOff>5625</xdr:rowOff>
    </xdr:to>
    <xdr:pic>
      <xdr:nvPicPr>
        <xdr:cNvPr id="115" name="Picture 11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0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720000</xdr:colOff>
      <xdr:row>116</xdr:row>
      <xdr:rowOff>5625</xdr:rowOff>
    </xdr:to>
    <xdr:pic>
      <xdr:nvPicPr>
        <xdr:cNvPr id="116" name="Picture 11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3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720000</xdr:colOff>
      <xdr:row>117</xdr:row>
      <xdr:rowOff>5625</xdr:rowOff>
    </xdr:to>
    <xdr:pic>
      <xdr:nvPicPr>
        <xdr:cNvPr id="117" name="Picture 11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720000</xdr:colOff>
      <xdr:row>118</xdr:row>
      <xdr:rowOff>5625</xdr:rowOff>
    </xdr:to>
    <xdr:pic>
      <xdr:nvPicPr>
        <xdr:cNvPr id="118" name="Picture 11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7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720000</xdr:colOff>
      <xdr:row>119</xdr:row>
      <xdr:rowOff>5625</xdr:rowOff>
    </xdr:to>
    <xdr:pic>
      <xdr:nvPicPr>
        <xdr:cNvPr id="119" name="Picture 11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0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720000</xdr:colOff>
      <xdr:row>120</xdr:row>
      <xdr:rowOff>5625</xdr:rowOff>
    </xdr:to>
    <xdr:pic>
      <xdr:nvPicPr>
        <xdr:cNvPr id="120" name="Picture 11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2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720000</xdr:colOff>
      <xdr:row>121</xdr:row>
      <xdr:rowOff>5625</xdr:rowOff>
    </xdr:to>
    <xdr:pic>
      <xdr:nvPicPr>
        <xdr:cNvPr id="121" name="Picture 12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5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720000</xdr:colOff>
      <xdr:row>122</xdr:row>
      <xdr:rowOff>5625</xdr:rowOff>
    </xdr:to>
    <xdr:pic>
      <xdr:nvPicPr>
        <xdr:cNvPr id="122" name="Picture 12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720000</xdr:colOff>
      <xdr:row>123</xdr:row>
      <xdr:rowOff>5625</xdr:rowOff>
    </xdr:to>
    <xdr:pic>
      <xdr:nvPicPr>
        <xdr:cNvPr id="123" name="Picture 12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9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720000</xdr:colOff>
      <xdr:row>124</xdr:row>
      <xdr:rowOff>5625</xdr:rowOff>
    </xdr:to>
    <xdr:pic>
      <xdr:nvPicPr>
        <xdr:cNvPr id="124" name="Picture 12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2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720000</xdr:colOff>
      <xdr:row>125</xdr:row>
      <xdr:rowOff>5625</xdr:rowOff>
    </xdr:to>
    <xdr:pic>
      <xdr:nvPicPr>
        <xdr:cNvPr id="125" name="Picture 12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4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720000</xdr:colOff>
      <xdr:row>126</xdr:row>
      <xdr:rowOff>5625</xdr:rowOff>
    </xdr:to>
    <xdr:pic>
      <xdr:nvPicPr>
        <xdr:cNvPr id="126" name="Picture 12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7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720000</xdr:colOff>
      <xdr:row>127</xdr:row>
      <xdr:rowOff>5625</xdr:rowOff>
    </xdr:to>
    <xdr:pic>
      <xdr:nvPicPr>
        <xdr:cNvPr id="127" name="Picture 12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9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720000</xdr:colOff>
      <xdr:row>128</xdr:row>
      <xdr:rowOff>5625</xdr:rowOff>
    </xdr:to>
    <xdr:pic>
      <xdr:nvPicPr>
        <xdr:cNvPr id="128" name="Picture 12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1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720000</xdr:colOff>
      <xdr:row>129</xdr:row>
      <xdr:rowOff>5625</xdr:rowOff>
    </xdr:to>
    <xdr:pic>
      <xdr:nvPicPr>
        <xdr:cNvPr id="129" name="Picture 12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4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720000</xdr:colOff>
      <xdr:row>130</xdr:row>
      <xdr:rowOff>5625</xdr:rowOff>
    </xdr:to>
    <xdr:pic>
      <xdr:nvPicPr>
        <xdr:cNvPr id="130" name="Picture 12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6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720000</xdr:colOff>
      <xdr:row>131</xdr:row>
      <xdr:rowOff>5625</xdr:rowOff>
    </xdr:to>
    <xdr:pic>
      <xdr:nvPicPr>
        <xdr:cNvPr id="131" name="Picture 13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720000</xdr:colOff>
      <xdr:row>132</xdr:row>
      <xdr:rowOff>5625</xdr:rowOff>
    </xdr:to>
    <xdr:pic>
      <xdr:nvPicPr>
        <xdr:cNvPr id="132" name="Picture 13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720000</xdr:colOff>
      <xdr:row>133</xdr:row>
      <xdr:rowOff>5625</xdr:rowOff>
    </xdr:to>
    <xdr:pic>
      <xdr:nvPicPr>
        <xdr:cNvPr id="133" name="Picture 13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720000</xdr:colOff>
      <xdr:row>134</xdr:row>
      <xdr:rowOff>5625</xdr:rowOff>
    </xdr:to>
    <xdr:pic>
      <xdr:nvPicPr>
        <xdr:cNvPr id="134" name="Picture 13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6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720000</xdr:colOff>
      <xdr:row>135</xdr:row>
      <xdr:rowOff>5625</xdr:rowOff>
    </xdr:to>
    <xdr:pic>
      <xdr:nvPicPr>
        <xdr:cNvPr id="135" name="Picture 13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8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720000</xdr:colOff>
      <xdr:row>136</xdr:row>
      <xdr:rowOff>5625</xdr:rowOff>
    </xdr:to>
    <xdr:pic>
      <xdr:nvPicPr>
        <xdr:cNvPr id="136" name="Picture 13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720000</xdr:colOff>
      <xdr:row>137</xdr:row>
      <xdr:rowOff>5625</xdr:rowOff>
    </xdr:to>
    <xdr:pic>
      <xdr:nvPicPr>
        <xdr:cNvPr id="137" name="Picture 13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720000</xdr:colOff>
      <xdr:row>138</xdr:row>
      <xdr:rowOff>5625</xdr:rowOff>
    </xdr:to>
    <xdr:pic>
      <xdr:nvPicPr>
        <xdr:cNvPr id="138" name="Picture 13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5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720000</xdr:colOff>
      <xdr:row>139</xdr:row>
      <xdr:rowOff>5625</xdr:rowOff>
    </xdr:to>
    <xdr:pic>
      <xdr:nvPicPr>
        <xdr:cNvPr id="139" name="Picture 13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8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720000</xdr:colOff>
      <xdr:row>140</xdr:row>
      <xdr:rowOff>5625</xdr:rowOff>
    </xdr:to>
    <xdr:pic>
      <xdr:nvPicPr>
        <xdr:cNvPr id="140" name="Picture 13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0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720000</xdr:colOff>
      <xdr:row>141</xdr:row>
      <xdr:rowOff>5625</xdr:rowOff>
    </xdr:to>
    <xdr:pic>
      <xdr:nvPicPr>
        <xdr:cNvPr id="141" name="Picture 14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2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720000</xdr:colOff>
      <xdr:row>142</xdr:row>
      <xdr:rowOff>5625</xdr:rowOff>
    </xdr:to>
    <xdr:pic>
      <xdr:nvPicPr>
        <xdr:cNvPr id="142" name="Picture 14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5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720000</xdr:colOff>
      <xdr:row>143</xdr:row>
      <xdr:rowOff>5625</xdr:rowOff>
    </xdr:to>
    <xdr:pic>
      <xdr:nvPicPr>
        <xdr:cNvPr id="143" name="Picture 14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7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720000</xdr:colOff>
      <xdr:row>144</xdr:row>
      <xdr:rowOff>5625</xdr:rowOff>
    </xdr:to>
    <xdr:pic>
      <xdr:nvPicPr>
        <xdr:cNvPr id="144" name="Picture 14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9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720000</xdr:colOff>
      <xdr:row>145</xdr:row>
      <xdr:rowOff>5625</xdr:rowOff>
    </xdr:to>
    <xdr:pic>
      <xdr:nvPicPr>
        <xdr:cNvPr id="145" name="Picture 14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2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720000</xdr:colOff>
      <xdr:row>146</xdr:row>
      <xdr:rowOff>5625</xdr:rowOff>
    </xdr:to>
    <xdr:pic>
      <xdr:nvPicPr>
        <xdr:cNvPr id="146" name="Picture 14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4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720000</xdr:colOff>
      <xdr:row>147</xdr:row>
      <xdr:rowOff>5625</xdr:rowOff>
    </xdr:to>
    <xdr:pic>
      <xdr:nvPicPr>
        <xdr:cNvPr id="147" name="Picture 14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720000</xdr:colOff>
      <xdr:row>148</xdr:row>
      <xdr:rowOff>5625</xdr:rowOff>
    </xdr:to>
    <xdr:pic>
      <xdr:nvPicPr>
        <xdr:cNvPr id="148" name="Picture 14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9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720000</xdr:colOff>
      <xdr:row>149</xdr:row>
      <xdr:rowOff>5625</xdr:rowOff>
    </xdr:to>
    <xdr:pic>
      <xdr:nvPicPr>
        <xdr:cNvPr id="149" name="Picture 14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1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720000</xdr:colOff>
      <xdr:row>150</xdr:row>
      <xdr:rowOff>5625</xdr:rowOff>
    </xdr:to>
    <xdr:pic>
      <xdr:nvPicPr>
        <xdr:cNvPr id="150" name="Picture 14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4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720000</xdr:colOff>
      <xdr:row>151</xdr:row>
      <xdr:rowOff>5625</xdr:rowOff>
    </xdr:to>
    <xdr:pic>
      <xdr:nvPicPr>
        <xdr:cNvPr id="151" name="Picture 15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6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720000</xdr:colOff>
      <xdr:row>152</xdr:row>
      <xdr:rowOff>5625</xdr:rowOff>
    </xdr:to>
    <xdr:pic>
      <xdr:nvPicPr>
        <xdr:cNvPr id="152" name="Picture 15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720000</xdr:colOff>
      <xdr:row>153</xdr:row>
      <xdr:rowOff>5625</xdr:rowOff>
    </xdr:to>
    <xdr:pic>
      <xdr:nvPicPr>
        <xdr:cNvPr id="153" name="Picture 15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1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720000</xdr:colOff>
      <xdr:row>154</xdr:row>
      <xdr:rowOff>5625</xdr:rowOff>
    </xdr:to>
    <xdr:pic>
      <xdr:nvPicPr>
        <xdr:cNvPr id="154" name="Picture 15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3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720000</xdr:colOff>
      <xdr:row>155</xdr:row>
      <xdr:rowOff>5625</xdr:rowOff>
    </xdr:to>
    <xdr:pic>
      <xdr:nvPicPr>
        <xdr:cNvPr id="155" name="Picture 15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720000</xdr:colOff>
      <xdr:row>156</xdr:row>
      <xdr:rowOff>5625</xdr:rowOff>
    </xdr:to>
    <xdr:pic>
      <xdr:nvPicPr>
        <xdr:cNvPr id="156" name="Picture 15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8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714374</xdr:rowOff>
    </xdr:from>
    <xdr:to>
      <xdr:col>0</xdr:col>
      <xdr:colOff>720000</xdr:colOff>
      <xdr:row>157</xdr:row>
      <xdr:rowOff>5624</xdr:rowOff>
    </xdr:to>
    <xdr:pic>
      <xdr:nvPicPr>
        <xdr:cNvPr id="157" name="Picture 15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3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720000</xdr:colOff>
      <xdr:row>158</xdr:row>
      <xdr:rowOff>5625</xdr:rowOff>
    </xdr:to>
    <xdr:pic>
      <xdr:nvPicPr>
        <xdr:cNvPr id="158" name="Picture 15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3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720000</xdr:colOff>
      <xdr:row>159</xdr:row>
      <xdr:rowOff>5625</xdr:rowOff>
    </xdr:to>
    <xdr:pic>
      <xdr:nvPicPr>
        <xdr:cNvPr id="159" name="Picture 15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5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720000</xdr:colOff>
      <xdr:row>160</xdr:row>
      <xdr:rowOff>5625</xdr:rowOff>
    </xdr:to>
    <xdr:pic>
      <xdr:nvPicPr>
        <xdr:cNvPr id="160" name="Picture 15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8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720000</xdr:colOff>
      <xdr:row>161</xdr:row>
      <xdr:rowOff>5625</xdr:rowOff>
    </xdr:to>
    <xdr:pic>
      <xdr:nvPicPr>
        <xdr:cNvPr id="161" name="Picture 16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0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720000</xdr:colOff>
      <xdr:row>162</xdr:row>
      <xdr:rowOff>5625</xdr:rowOff>
    </xdr:to>
    <xdr:pic>
      <xdr:nvPicPr>
        <xdr:cNvPr id="162" name="Picture 16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720000</xdr:colOff>
      <xdr:row>163</xdr:row>
      <xdr:rowOff>5625</xdr:rowOff>
    </xdr:to>
    <xdr:pic>
      <xdr:nvPicPr>
        <xdr:cNvPr id="163" name="Picture 16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5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720000</xdr:colOff>
      <xdr:row>164</xdr:row>
      <xdr:rowOff>5625</xdr:rowOff>
    </xdr:to>
    <xdr:pic>
      <xdr:nvPicPr>
        <xdr:cNvPr id="164" name="Picture 16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7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720000</xdr:colOff>
      <xdr:row>165</xdr:row>
      <xdr:rowOff>5625</xdr:rowOff>
    </xdr:to>
    <xdr:pic>
      <xdr:nvPicPr>
        <xdr:cNvPr id="165" name="Picture 16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0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720000</xdr:colOff>
      <xdr:row>166</xdr:row>
      <xdr:rowOff>5625</xdr:rowOff>
    </xdr:to>
    <xdr:pic>
      <xdr:nvPicPr>
        <xdr:cNvPr id="166" name="Picture 16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2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720000</xdr:colOff>
      <xdr:row>167</xdr:row>
      <xdr:rowOff>5625</xdr:rowOff>
    </xdr:to>
    <xdr:pic>
      <xdr:nvPicPr>
        <xdr:cNvPr id="167" name="Picture 16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720000</xdr:colOff>
      <xdr:row>168</xdr:row>
      <xdr:rowOff>5625</xdr:rowOff>
    </xdr:to>
    <xdr:pic>
      <xdr:nvPicPr>
        <xdr:cNvPr id="168" name="Picture 16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7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720000</xdr:colOff>
      <xdr:row>169</xdr:row>
      <xdr:rowOff>5625</xdr:rowOff>
    </xdr:to>
    <xdr:pic>
      <xdr:nvPicPr>
        <xdr:cNvPr id="169" name="Picture 16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9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720000</xdr:colOff>
      <xdr:row>170</xdr:row>
      <xdr:rowOff>5625</xdr:rowOff>
    </xdr:to>
    <xdr:pic>
      <xdr:nvPicPr>
        <xdr:cNvPr id="170" name="Picture 16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2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720000</xdr:colOff>
      <xdr:row>171</xdr:row>
      <xdr:rowOff>5625</xdr:rowOff>
    </xdr:to>
    <xdr:pic>
      <xdr:nvPicPr>
        <xdr:cNvPr id="171" name="Picture 17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4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720000</xdr:colOff>
      <xdr:row>172</xdr:row>
      <xdr:rowOff>5625</xdr:rowOff>
    </xdr:to>
    <xdr:pic>
      <xdr:nvPicPr>
        <xdr:cNvPr id="172" name="Picture 17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720000</xdr:colOff>
      <xdr:row>173</xdr:row>
      <xdr:rowOff>5625</xdr:rowOff>
    </xdr:to>
    <xdr:pic>
      <xdr:nvPicPr>
        <xdr:cNvPr id="173" name="Picture 17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9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720000</xdr:colOff>
      <xdr:row>174</xdr:row>
      <xdr:rowOff>5625</xdr:rowOff>
    </xdr:to>
    <xdr:pic>
      <xdr:nvPicPr>
        <xdr:cNvPr id="174" name="Picture 17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720000</xdr:colOff>
      <xdr:row>175</xdr:row>
      <xdr:rowOff>5625</xdr:rowOff>
    </xdr:to>
    <xdr:pic>
      <xdr:nvPicPr>
        <xdr:cNvPr id="175" name="Picture 17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3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720000</xdr:colOff>
      <xdr:row>176</xdr:row>
      <xdr:rowOff>5625</xdr:rowOff>
    </xdr:to>
    <xdr:pic>
      <xdr:nvPicPr>
        <xdr:cNvPr id="176" name="Picture 17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6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720000</xdr:colOff>
      <xdr:row>177</xdr:row>
      <xdr:rowOff>5625</xdr:rowOff>
    </xdr:to>
    <xdr:pic>
      <xdr:nvPicPr>
        <xdr:cNvPr id="177" name="Picture 17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720000</xdr:colOff>
      <xdr:row>178</xdr:row>
      <xdr:rowOff>5625</xdr:rowOff>
    </xdr:to>
    <xdr:pic>
      <xdr:nvPicPr>
        <xdr:cNvPr id="178" name="Picture 17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1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720000</xdr:colOff>
      <xdr:row>179</xdr:row>
      <xdr:rowOff>5625</xdr:rowOff>
    </xdr:to>
    <xdr:pic>
      <xdr:nvPicPr>
        <xdr:cNvPr id="179" name="Picture 17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3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720000</xdr:colOff>
      <xdr:row>180</xdr:row>
      <xdr:rowOff>5625</xdr:rowOff>
    </xdr:to>
    <xdr:pic>
      <xdr:nvPicPr>
        <xdr:cNvPr id="180" name="Picture 17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5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720000</xdr:colOff>
      <xdr:row>181</xdr:row>
      <xdr:rowOff>5625</xdr:rowOff>
    </xdr:to>
    <xdr:pic>
      <xdr:nvPicPr>
        <xdr:cNvPr id="181" name="Picture 18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8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720000</xdr:colOff>
      <xdr:row>182</xdr:row>
      <xdr:rowOff>5625</xdr:rowOff>
    </xdr:to>
    <xdr:pic>
      <xdr:nvPicPr>
        <xdr:cNvPr id="182" name="Picture 18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0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720000</xdr:colOff>
      <xdr:row>183</xdr:row>
      <xdr:rowOff>5625</xdr:rowOff>
    </xdr:to>
    <xdr:pic>
      <xdr:nvPicPr>
        <xdr:cNvPr id="183" name="Picture 18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3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720000</xdr:colOff>
      <xdr:row>184</xdr:row>
      <xdr:rowOff>5625</xdr:rowOff>
    </xdr:to>
    <xdr:pic>
      <xdr:nvPicPr>
        <xdr:cNvPr id="184" name="Picture 18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5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720000</xdr:colOff>
      <xdr:row>185</xdr:row>
      <xdr:rowOff>5625</xdr:rowOff>
    </xdr:to>
    <xdr:pic>
      <xdr:nvPicPr>
        <xdr:cNvPr id="185" name="Picture 18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7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720000</xdr:colOff>
      <xdr:row>186</xdr:row>
      <xdr:rowOff>5625</xdr:rowOff>
    </xdr:to>
    <xdr:pic>
      <xdr:nvPicPr>
        <xdr:cNvPr id="186" name="Picture 18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0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720000</xdr:colOff>
      <xdr:row>187</xdr:row>
      <xdr:rowOff>5625</xdr:rowOff>
    </xdr:to>
    <xdr:pic>
      <xdr:nvPicPr>
        <xdr:cNvPr id="187" name="Picture 18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720000</xdr:colOff>
      <xdr:row>188</xdr:row>
      <xdr:rowOff>5625</xdr:rowOff>
    </xdr:to>
    <xdr:pic>
      <xdr:nvPicPr>
        <xdr:cNvPr id="188" name="Picture 18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5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720000</xdr:colOff>
      <xdr:row>189</xdr:row>
      <xdr:rowOff>5625</xdr:rowOff>
    </xdr:to>
    <xdr:pic>
      <xdr:nvPicPr>
        <xdr:cNvPr id="189" name="Picture 18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7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720000</xdr:colOff>
      <xdr:row>190</xdr:row>
      <xdr:rowOff>5625</xdr:rowOff>
    </xdr:to>
    <xdr:pic>
      <xdr:nvPicPr>
        <xdr:cNvPr id="190" name="Picture 18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9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720000</xdr:colOff>
      <xdr:row>191</xdr:row>
      <xdr:rowOff>5625</xdr:rowOff>
    </xdr:to>
    <xdr:pic>
      <xdr:nvPicPr>
        <xdr:cNvPr id="191" name="Picture 19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2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720000</xdr:colOff>
      <xdr:row>192</xdr:row>
      <xdr:rowOff>5625</xdr:rowOff>
    </xdr:to>
    <xdr:pic>
      <xdr:nvPicPr>
        <xdr:cNvPr id="192" name="Picture 19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720000</xdr:colOff>
      <xdr:row>193</xdr:row>
      <xdr:rowOff>5625</xdr:rowOff>
    </xdr:to>
    <xdr:pic>
      <xdr:nvPicPr>
        <xdr:cNvPr id="193" name="Picture 19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6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720000</xdr:colOff>
      <xdr:row>194</xdr:row>
      <xdr:rowOff>5625</xdr:rowOff>
    </xdr:to>
    <xdr:pic>
      <xdr:nvPicPr>
        <xdr:cNvPr id="194" name="Picture 19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9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720000</xdr:colOff>
      <xdr:row>195</xdr:row>
      <xdr:rowOff>5625</xdr:rowOff>
    </xdr:to>
    <xdr:pic>
      <xdr:nvPicPr>
        <xdr:cNvPr id="195" name="Picture 19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1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720000</xdr:colOff>
      <xdr:row>196</xdr:row>
      <xdr:rowOff>5625</xdr:rowOff>
    </xdr:to>
    <xdr:pic>
      <xdr:nvPicPr>
        <xdr:cNvPr id="196" name="Picture 19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4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720000</xdr:colOff>
      <xdr:row>197</xdr:row>
      <xdr:rowOff>5625</xdr:rowOff>
    </xdr:to>
    <xdr:pic>
      <xdr:nvPicPr>
        <xdr:cNvPr id="197" name="Picture 19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6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720000</xdr:colOff>
      <xdr:row>198</xdr:row>
      <xdr:rowOff>5625</xdr:rowOff>
    </xdr:to>
    <xdr:pic>
      <xdr:nvPicPr>
        <xdr:cNvPr id="198" name="Picture 19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8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720000</xdr:colOff>
      <xdr:row>199</xdr:row>
      <xdr:rowOff>5625</xdr:rowOff>
    </xdr:to>
    <xdr:pic>
      <xdr:nvPicPr>
        <xdr:cNvPr id="199" name="Picture 19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1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720000</xdr:colOff>
      <xdr:row>200</xdr:row>
      <xdr:rowOff>5625</xdr:rowOff>
    </xdr:to>
    <xdr:pic>
      <xdr:nvPicPr>
        <xdr:cNvPr id="200" name="Picture 19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3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720000</xdr:colOff>
      <xdr:row>201</xdr:row>
      <xdr:rowOff>5625</xdr:rowOff>
    </xdr:to>
    <xdr:pic>
      <xdr:nvPicPr>
        <xdr:cNvPr id="201" name="Picture 20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6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720000</xdr:colOff>
      <xdr:row>202</xdr:row>
      <xdr:rowOff>5625</xdr:rowOff>
    </xdr:to>
    <xdr:pic>
      <xdr:nvPicPr>
        <xdr:cNvPr id="202" name="Picture 20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720000</xdr:colOff>
      <xdr:row>203</xdr:row>
      <xdr:rowOff>5625</xdr:rowOff>
    </xdr:to>
    <xdr:pic>
      <xdr:nvPicPr>
        <xdr:cNvPr id="203" name="Picture 20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0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720000</xdr:colOff>
      <xdr:row>204</xdr:row>
      <xdr:rowOff>5625</xdr:rowOff>
    </xdr:to>
    <xdr:pic>
      <xdr:nvPicPr>
        <xdr:cNvPr id="204" name="Picture 20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3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720000</xdr:colOff>
      <xdr:row>205</xdr:row>
      <xdr:rowOff>5625</xdr:rowOff>
    </xdr:to>
    <xdr:pic>
      <xdr:nvPicPr>
        <xdr:cNvPr id="205" name="Picture 20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5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720000</xdr:colOff>
      <xdr:row>206</xdr:row>
      <xdr:rowOff>5625</xdr:rowOff>
    </xdr:to>
    <xdr:pic>
      <xdr:nvPicPr>
        <xdr:cNvPr id="206" name="Picture 20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8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720000</xdr:colOff>
      <xdr:row>207</xdr:row>
      <xdr:rowOff>5625</xdr:rowOff>
    </xdr:to>
    <xdr:pic>
      <xdr:nvPicPr>
        <xdr:cNvPr id="207" name="Picture 20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206</xdr:row>
      <xdr:rowOff>714374</xdr:rowOff>
    </xdr:from>
    <xdr:to>
      <xdr:col>0</xdr:col>
      <xdr:colOff>729525</xdr:colOff>
      <xdr:row>208</xdr:row>
      <xdr:rowOff>5624</xdr:rowOff>
    </xdr:to>
    <xdr:pic>
      <xdr:nvPicPr>
        <xdr:cNvPr id="208" name="Picture 20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737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720000</xdr:colOff>
      <xdr:row>209</xdr:row>
      <xdr:rowOff>5625</xdr:rowOff>
    </xdr:to>
    <xdr:pic>
      <xdr:nvPicPr>
        <xdr:cNvPr id="209" name="Picture 20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5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720000</xdr:colOff>
      <xdr:row>210</xdr:row>
      <xdr:rowOff>5625</xdr:rowOff>
    </xdr:to>
    <xdr:pic>
      <xdr:nvPicPr>
        <xdr:cNvPr id="210" name="Picture 20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7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720000</xdr:colOff>
      <xdr:row>211</xdr:row>
      <xdr:rowOff>5625</xdr:rowOff>
    </xdr:to>
    <xdr:pic>
      <xdr:nvPicPr>
        <xdr:cNvPr id="211" name="Picture 21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9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720000</xdr:colOff>
      <xdr:row>212</xdr:row>
      <xdr:rowOff>5625</xdr:rowOff>
    </xdr:to>
    <xdr:pic>
      <xdr:nvPicPr>
        <xdr:cNvPr id="212" name="Picture 21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2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720000</xdr:colOff>
      <xdr:row>213</xdr:row>
      <xdr:rowOff>5625</xdr:rowOff>
    </xdr:to>
    <xdr:pic>
      <xdr:nvPicPr>
        <xdr:cNvPr id="213" name="Picture 21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4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720000</xdr:colOff>
      <xdr:row>214</xdr:row>
      <xdr:rowOff>5625</xdr:rowOff>
    </xdr:to>
    <xdr:pic>
      <xdr:nvPicPr>
        <xdr:cNvPr id="214" name="Picture 21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7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720000</xdr:colOff>
      <xdr:row>215</xdr:row>
      <xdr:rowOff>5625</xdr:rowOff>
    </xdr:to>
    <xdr:pic>
      <xdr:nvPicPr>
        <xdr:cNvPr id="215" name="Picture 21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9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720000</xdr:colOff>
      <xdr:row>216</xdr:row>
      <xdr:rowOff>5625</xdr:rowOff>
    </xdr:to>
    <xdr:pic>
      <xdr:nvPicPr>
        <xdr:cNvPr id="216" name="Picture 21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1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720000</xdr:colOff>
      <xdr:row>217</xdr:row>
      <xdr:rowOff>5625</xdr:rowOff>
    </xdr:to>
    <xdr:pic>
      <xdr:nvPicPr>
        <xdr:cNvPr id="217" name="Picture 21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720000</xdr:colOff>
      <xdr:row>218</xdr:row>
      <xdr:rowOff>5625</xdr:rowOff>
    </xdr:to>
    <xdr:pic>
      <xdr:nvPicPr>
        <xdr:cNvPr id="218" name="Picture 21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6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720000</xdr:colOff>
      <xdr:row>219</xdr:row>
      <xdr:rowOff>5625</xdr:rowOff>
    </xdr:to>
    <xdr:pic>
      <xdr:nvPicPr>
        <xdr:cNvPr id="219" name="Picture 21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9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720000</xdr:colOff>
      <xdr:row>220</xdr:row>
      <xdr:rowOff>5625</xdr:rowOff>
    </xdr:to>
    <xdr:pic>
      <xdr:nvPicPr>
        <xdr:cNvPr id="220" name="Picture 21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1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720000</xdr:colOff>
      <xdr:row>221</xdr:row>
      <xdr:rowOff>5625</xdr:rowOff>
    </xdr:to>
    <xdr:pic>
      <xdr:nvPicPr>
        <xdr:cNvPr id="221" name="Picture 22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3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720000</xdr:colOff>
      <xdr:row>222</xdr:row>
      <xdr:rowOff>5625</xdr:rowOff>
    </xdr:to>
    <xdr:pic>
      <xdr:nvPicPr>
        <xdr:cNvPr id="222" name="Picture 22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720000</xdr:colOff>
      <xdr:row>223</xdr:row>
      <xdr:rowOff>5625</xdr:rowOff>
    </xdr:to>
    <xdr:pic>
      <xdr:nvPicPr>
        <xdr:cNvPr id="223" name="Picture 22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8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720000</xdr:colOff>
      <xdr:row>224</xdr:row>
      <xdr:rowOff>5625</xdr:rowOff>
    </xdr:to>
    <xdr:pic>
      <xdr:nvPicPr>
        <xdr:cNvPr id="224" name="Picture 22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0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720000</xdr:colOff>
      <xdr:row>225</xdr:row>
      <xdr:rowOff>5625</xdr:rowOff>
    </xdr:to>
    <xdr:pic>
      <xdr:nvPicPr>
        <xdr:cNvPr id="225" name="Picture 22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3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720000</xdr:colOff>
      <xdr:row>226</xdr:row>
      <xdr:rowOff>5625</xdr:rowOff>
    </xdr:to>
    <xdr:pic>
      <xdr:nvPicPr>
        <xdr:cNvPr id="226" name="Picture 22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5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720000</xdr:colOff>
      <xdr:row>227</xdr:row>
      <xdr:rowOff>5625</xdr:rowOff>
    </xdr:to>
    <xdr:pic>
      <xdr:nvPicPr>
        <xdr:cNvPr id="227" name="Picture 22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720000</xdr:colOff>
      <xdr:row>228</xdr:row>
      <xdr:rowOff>5625</xdr:rowOff>
    </xdr:to>
    <xdr:pic>
      <xdr:nvPicPr>
        <xdr:cNvPr id="228" name="Picture 22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0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720000</xdr:colOff>
      <xdr:row>229</xdr:row>
      <xdr:rowOff>5625</xdr:rowOff>
    </xdr:to>
    <xdr:pic>
      <xdr:nvPicPr>
        <xdr:cNvPr id="229" name="Picture 22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2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720000</xdr:colOff>
      <xdr:row>230</xdr:row>
      <xdr:rowOff>5625</xdr:rowOff>
    </xdr:to>
    <xdr:pic>
      <xdr:nvPicPr>
        <xdr:cNvPr id="230" name="Picture 22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5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720000</xdr:colOff>
      <xdr:row>231</xdr:row>
      <xdr:rowOff>5625</xdr:rowOff>
    </xdr:to>
    <xdr:pic>
      <xdr:nvPicPr>
        <xdr:cNvPr id="231" name="Picture 23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720000</xdr:colOff>
      <xdr:row>232</xdr:row>
      <xdr:rowOff>5625</xdr:rowOff>
    </xdr:to>
    <xdr:pic>
      <xdr:nvPicPr>
        <xdr:cNvPr id="232" name="Picture 23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720000</xdr:colOff>
      <xdr:row>233</xdr:row>
      <xdr:rowOff>5625</xdr:rowOff>
    </xdr:to>
    <xdr:pic>
      <xdr:nvPicPr>
        <xdr:cNvPr id="233" name="Picture 23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2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720000</xdr:colOff>
      <xdr:row>234</xdr:row>
      <xdr:rowOff>5625</xdr:rowOff>
    </xdr:to>
    <xdr:pic>
      <xdr:nvPicPr>
        <xdr:cNvPr id="234" name="Picture 23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4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720000</xdr:colOff>
      <xdr:row>235</xdr:row>
      <xdr:rowOff>5625</xdr:rowOff>
    </xdr:to>
    <xdr:pic>
      <xdr:nvPicPr>
        <xdr:cNvPr id="235" name="Picture 23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7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720000</xdr:colOff>
      <xdr:row>236</xdr:row>
      <xdr:rowOff>5625</xdr:rowOff>
    </xdr:to>
    <xdr:pic>
      <xdr:nvPicPr>
        <xdr:cNvPr id="236" name="Picture 23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9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720000</xdr:colOff>
      <xdr:row>237</xdr:row>
      <xdr:rowOff>5625</xdr:rowOff>
    </xdr:to>
    <xdr:pic>
      <xdr:nvPicPr>
        <xdr:cNvPr id="237" name="Picture 23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720000</xdr:colOff>
      <xdr:row>238</xdr:row>
      <xdr:rowOff>5625</xdr:rowOff>
    </xdr:to>
    <xdr:pic>
      <xdr:nvPicPr>
        <xdr:cNvPr id="238" name="Picture 23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4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720000</xdr:colOff>
      <xdr:row>239</xdr:row>
      <xdr:rowOff>5625</xdr:rowOff>
    </xdr:to>
    <xdr:pic>
      <xdr:nvPicPr>
        <xdr:cNvPr id="239" name="Picture 23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6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720000</xdr:colOff>
      <xdr:row>240</xdr:row>
      <xdr:rowOff>5625</xdr:rowOff>
    </xdr:to>
    <xdr:pic>
      <xdr:nvPicPr>
        <xdr:cNvPr id="240" name="Picture 23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9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720000</xdr:colOff>
      <xdr:row>241</xdr:row>
      <xdr:rowOff>5625</xdr:rowOff>
    </xdr:to>
    <xdr:pic>
      <xdr:nvPicPr>
        <xdr:cNvPr id="241" name="Picture 24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720000</xdr:colOff>
      <xdr:row>242</xdr:row>
      <xdr:rowOff>5625</xdr:rowOff>
    </xdr:to>
    <xdr:pic>
      <xdr:nvPicPr>
        <xdr:cNvPr id="242" name="Picture 24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720000</xdr:colOff>
      <xdr:row>243</xdr:row>
      <xdr:rowOff>5625</xdr:rowOff>
    </xdr:to>
    <xdr:pic>
      <xdr:nvPicPr>
        <xdr:cNvPr id="243" name="Picture 24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6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720000</xdr:colOff>
      <xdr:row>244</xdr:row>
      <xdr:rowOff>5625</xdr:rowOff>
    </xdr:to>
    <xdr:pic>
      <xdr:nvPicPr>
        <xdr:cNvPr id="244" name="Picture 24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8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720000</xdr:colOff>
      <xdr:row>245</xdr:row>
      <xdr:rowOff>5625</xdr:rowOff>
    </xdr:to>
    <xdr:pic>
      <xdr:nvPicPr>
        <xdr:cNvPr id="245" name="Picture 24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1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720000</xdr:colOff>
      <xdr:row>246</xdr:row>
      <xdr:rowOff>5625</xdr:rowOff>
    </xdr:to>
    <xdr:pic>
      <xdr:nvPicPr>
        <xdr:cNvPr id="246" name="Picture 24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3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720000</xdr:colOff>
      <xdr:row>247</xdr:row>
      <xdr:rowOff>5625</xdr:rowOff>
    </xdr:to>
    <xdr:pic>
      <xdr:nvPicPr>
        <xdr:cNvPr id="247" name="Picture 24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720000</xdr:colOff>
      <xdr:row>248</xdr:row>
      <xdr:rowOff>5625</xdr:rowOff>
    </xdr:to>
    <xdr:pic>
      <xdr:nvPicPr>
        <xdr:cNvPr id="248" name="Picture 24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8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720000</xdr:colOff>
      <xdr:row>249</xdr:row>
      <xdr:rowOff>5625</xdr:rowOff>
    </xdr:to>
    <xdr:pic>
      <xdr:nvPicPr>
        <xdr:cNvPr id="249" name="Picture 24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0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720000</xdr:colOff>
      <xdr:row>250</xdr:row>
      <xdr:rowOff>5625</xdr:rowOff>
    </xdr:to>
    <xdr:pic>
      <xdr:nvPicPr>
        <xdr:cNvPr id="250" name="Picture 24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3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720000</xdr:colOff>
      <xdr:row>251</xdr:row>
      <xdr:rowOff>5625</xdr:rowOff>
    </xdr:to>
    <xdr:pic>
      <xdr:nvPicPr>
        <xdr:cNvPr id="251" name="Picture 25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5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720000</xdr:colOff>
      <xdr:row>252</xdr:row>
      <xdr:rowOff>5625</xdr:rowOff>
    </xdr:to>
    <xdr:pic>
      <xdr:nvPicPr>
        <xdr:cNvPr id="252" name="Picture 25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7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720000</xdr:colOff>
      <xdr:row>253</xdr:row>
      <xdr:rowOff>5625</xdr:rowOff>
    </xdr:to>
    <xdr:pic>
      <xdr:nvPicPr>
        <xdr:cNvPr id="253" name="Picture 25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0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720000</xdr:colOff>
      <xdr:row>254</xdr:row>
      <xdr:rowOff>5625</xdr:rowOff>
    </xdr:to>
    <xdr:pic>
      <xdr:nvPicPr>
        <xdr:cNvPr id="254" name="Picture 25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2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720000</xdr:colOff>
      <xdr:row>255</xdr:row>
      <xdr:rowOff>5625</xdr:rowOff>
    </xdr:to>
    <xdr:pic>
      <xdr:nvPicPr>
        <xdr:cNvPr id="255" name="Picture 25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4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720000</xdr:colOff>
      <xdr:row>256</xdr:row>
      <xdr:rowOff>5625</xdr:rowOff>
    </xdr:to>
    <xdr:pic>
      <xdr:nvPicPr>
        <xdr:cNvPr id="256" name="Picture 25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7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720000</xdr:colOff>
      <xdr:row>257</xdr:row>
      <xdr:rowOff>5625</xdr:rowOff>
    </xdr:to>
    <xdr:pic>
      <xdr:nvPicPr>
        <xdr:cNvPr id="257" name="Picture 25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9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720000</xdr:colOff>
      <xdr:row>258</xdr:row>
      <xdr:rowOff>5625</xdr:rowOff>
    </xdr:to>
    <xdr:pic>
      <xdr:nvPicPr>
        <xdr:cNvPr id="258" name="Picture 25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2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720000</xdr:colOff>
      <xdr:row>259</xdr:row>
      <xdr:rowOff>5625</xdr:rowOff>
    </xdr:to>
    <xdr:pic>
      <xdr:nvPicPr>
        <xdr:cNvPr id="259" name="Picture 25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4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720000</xdr:colOff>
      <xdr:row>260</xdr:row>
      <xdr:rowOff>5625</xdr:rowOff>
    </xdr:to>
    <xdr:pic>
      <xdr:nvPicPr>
        <xdr:cNvPr id="260" name="Picture 25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6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720000</xdr:colOff>
      <xdr:row>261</xdr:row>
      <xdr:rowOff>5625</xdr:rowOff>
    </xdr:to>
    <xdr:pic>
      <xdr:nvPicPr>
        <xdr:cNvPr id="261" name="Picture 26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9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720000</xdr:colOff>
      <xdr:row>262</xdr:row>
      <xdr:rowOff>5625</xdr:rowOff>
    </xdr:to>
    <xdr:pic>
      <xdr:nvPicPr>
        <xdr:cNvPr id="262" name="Picture 26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720000</xdr:colOff>
      <xdr:row>263</xdr:row>
      <xdr:rowOff>5625</xdr:rowOff>
    </xdr:to>
    <xdr:pic>
      <xdr:nvPicPr>
        <xdr:cNvPr id="263" name="Picture 26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4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720000</xdr:colOff>
      <xdr:row>264</xdr:row>
      <xdr:rowOff>5625</xdr:rowOff>
    </xdr:to>
    <xdr:pic>
      <xdr:nvPicPr>
        <xdr:cNvPr id="264" name="Picture 26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6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720000</xdr:colOff>
      <xdr:row>265</xdr:row>
      <xdr:rowOff>5625</xdr:rowOff>
    </xdr:to>
    <xdr:pic>
      <xdr:nvPicPr>
        <xdr:cNvPr id="265" name="Picture 26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8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720000</xdr:colOff>
      <xdr:row>266</xdr:row>
      <xdr:rowOff>5625</xdr:rowOff>
    </xdr:to>
    <xdr:pic>
      <xdr:nvPicPr>
        <xdr:cNvPr id="266" name="Picture 26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51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720000</xdr:colOff>
      <xdr:row>267</xdr:row>
      <xdr:rowOff>5625</xdr:rowOff>
    </xdr:to>
    <xdr:pic>
      <xdr:nvPicPr>
        <xdr:cNvPr id="267" name="Picture 26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3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720000</xdr:colOff>
      <xdr:row>268</xdr:row>
      <xdr:rowOff>5625</xdr:rowOff>
    </xdr:to>
    <xdr:pic>
      <xdr:nvPicPr>
        <xdr:cNvPr id="268" name="Picture 26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6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720000</xdr:colOff>
      <xdr:row>269</xdr:row>
      <xdr:rowOff>5625</xdr:rowOff>
    </xdr:to>
    <xdr:pic>
      <xdr:nvPicPr>
        <xdr:cNvPr id="269" name="Picture 26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720000</xdr:colOff>
      <xdr:row>270</xdr:row>
      <xdr:rowOff>5625</xdr:rowOff>
    </xdr:to>
    <xdr:pic>
      <xdr:nvPicPr>
        <xdr:cNvPr id="270" name="Picture 26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0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720000</xdr:colOff>
      <xdr:row>271</xdr:row>
      <xdr:rowOff>5625</xdr:rowOff>
    </xdr:to>
    <xdr:pic>
      <xdr:nvPicPr>
        <xdr:cNvPr id="271" name="Picture 27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3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720000</xdr:colOff>
      <xdr:row>272</xdr:row>
      <xdr:rowOff>5625</xdr:rowOff>
    </xdr:to>
    <xdr:pic>
      <xdr:nvPicPr>
        <xdr:cNvPr id="272" name="Picture 27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720000</xdr:colOff>
      <xdr:row>273</xdr:row>
      <xdr:rowOff>5625</xdr:rowOff>
    </xdr:to>
    <xdr:pic>
      <xdr:nvPicPr>
        <xdr:cNvPr id="273" name="Picture 27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7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720000</xdr:colOff>
      <xdr:row>274</xdr:row>
      <xdr:rowOff>5625</xdr:rowOff>
    </xdr:to>
    <xdr:pic>
      <xdr:nvPicPr>
        <xdr:cNvPr id="274" name="Picture 27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0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720000</xdr:colOff>
      <xdr:row>275</xdr:row>
      <xdr:rowOff>5625</xdr:rowOff>
    </xdr:to>
    <xdr:pic>
      <xdr:nvPicPr>
        <xdr:cNvPr id="275" name="Picture 27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2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720000</xdr:colOff>
      <xdr:row>276</xdr:row>
      <xdr:rowOff>5625</xdr:rowOff>
    </xdr:to>
    <xdr:pic>
      <xdr:nvPicPr>
        <xdr:cNvPr id="276" name="Picture 27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5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720000</xdr:colOff>
      <xdr:row>277</xdr:row>
      <xdr:rowOff>5625</xdr:rowOff>
    </xdr:to>
    <xdr:pic>
      <xdr:nvPicPr>
        <xdr:cNvPr id="277" name="Picture 27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720000</xdr:colOff>
      <xdr:row>278</xdr:row>
      <xdr:rowOff>5625</xdr:rowOff>
    </xdr:to>
    <xdr:pic>
      <xdr:nvPicPr>
        <xdr:cNvPr id="278" name="Picture 27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9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720000</xdr:colOff>
      <xdr:row>279</xdr:row>
      <xdr:rowOff>5625</xdr:rowOff>
    </xdr:to>
    <xdr:pic>
      <xdr:nvPicPr>
        <xdr:cNvPr id="279" name="Picture 27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2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720000</xdr:colOff>
      <xdr:row>280</xdr:row>
      <xdr:rowOff>5625</xdr:rowOff>
    </xdr:to>
    <xdr:pic>
      <xdr:nvPicPr>
        <xdr:cNvPr id="280" name="Picture 27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4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720000</xdr:colOff>
      <xdr:row>281</xdr:row>
      <xdr:rowOff>5625</xdr:rowOff>
    </xdr:to>
    <xdr:pic>
      <xdr:nvPicPr>
        <xdr:cNvPr id="281" name="Picture 28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7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720000</xdr:colOff>
      <xdr:row>282</xdr:row>
      <xdr:rowOff>5625</xdr:rowOff>
    </xdr:to>
    <xdr:pic>
      <xdr:nvPicPr>
        <xdr:cNvPr id="282" name="Picture 28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9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720000</xdr:colOff>
      <xdr:row>283</xdr:row>
      <xdr:rowOff>5625</xdr:rowOff>
    </xdr:to>
    <xdr:pic>
      <xdr:nvPicPr>
        <xdr:cNvPr id="283" name="Picture 28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1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720000</xdr:colOff>
      <xdr:row>284</xdr:row>
      <xdr:rowOff>5625</xdr:rowOff>
    </xdr:to>
    <xdr:pic>
      <xdr:nvPicPr>
        <xdr:cNvPr id="284" name="Picture 28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94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714374</xdr:rowOff>
    </xdr:from>
    <xdr:to>
      <xdr:col>0</xdr:col>
      <xdr:colOff>720000</xdr:colOff>
      <xdr:row>285</xdr:row>
      <xdr:rowOff>5624</xdr:rowOff>
    </xdr:to>
    <xdr:pic>
      <xdr:nvPicPr>
        <xdr:cNvPr id="285" name="Picture 28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7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720000</xdr:colOff>
      <xdr:row>286</xdr:row>
      <xdr:rowOff>5625</xdr:rowOff>
    </xdr:to>
    <xdr:pic>
      <xdr:nvPicPr>
        <xdr:cNvPr id="286" name="Picture 28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9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720000</xdr:colOff>
      <xdr:row>287</xdr:row>
      <xdr:rowOff>5625</xdr:rowOff>
    </xdr:to>
    <xdr:pic>
      <xdr:nvPicPr>
        <xdr:cNvPr id="287" name="Picture 28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720000</xdr:colOff>
      <xdr:row>288</xdr:row>
      <xdr:rowOff>5625</xdr:rowOff>
    </xdr:to>
    <xdr:pic>
      <xdr:nvPicPr>
        <xdr:cNvPr id="288" name="Picture 28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3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720000</xdr:colOff>
      <xdr:row>289</xdr:row>
      <xdr:rowOff>5625</xdr:rowOff>
    </xdr:to>
    <xdr:pic>
      <xdr:nvPicPr>
        <xdr:cNvPr id="289" name="Picture 28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6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720000</xdr:colOff>
      <xdr:row>290</xdr:row>
      <xdr:rowOff>5625</xdr:rowOff>
    </xdr:to>
    <xdr:pic>
      <xdr:nvPicPr>
        <xdr:cNvPr id="290" name="Picture 28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8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720000</xdr:colOff>
      <xdr:row>291</xdr:row>
      <xdr:rowOff>5625</xdr:rowOff>
    </xdr:to>
    <xdr:pic>
      <xdr:nvPicPr>
        <xdr:cNvPr id="291" name="Picture 29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0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720000</xdr:colOff>
      <xdr:row>292</xdr:row>
      <xdr:rowOff>5625</xdr:rowOff>
    </xdr:to>
    <xdr:pic>
      <xdr:nvPicPr>
        <xdr:cNvPr id="292" name="Picture 29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720000</xdr:colOff>
      <xdr:row>293</xdr:row>
      <xdr:rowOff>5625</xdr:rowOff>
    </xdr:to>
    <xdr:pic>
      <xdr:nvPicPr>
        <xdr:cNvPr id="293" name="Picture 29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5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720000</xdr:colOff>
      <xdr:row>294</xdr:row>
      <xdr:rowOff>5625</xdr:rowOff>
    </xdr:to>
    <xdr:pic>
      <xdr:nvPicPr>
        <xdr:cNvPr id="294" name="Picture 29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8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720000</xdr:colOff>
      <xdr:row>295</xdr:row>
      <xdr:rowOff>5625</xdr:rowOff>
    </xdr:to>
    <xdr:pic>
      <xdr:nvPicPr>
        <xdr:cNvPr id="295" name="Picture 29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0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720000</xdr:colOff>
      <xdr:row>296</xdr:row>
      <xdr:rowOff>5625</xdr:rowOff>
    </xdr:to>
    <xdr:pic>
      <xdr:nvPicPr>
        <xdr:cNvPr id="296" name="Picture 29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2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720000</xdr:colOff>
      <xdr:row>297</xdr:row>
      <xdr:rowOff>5625</xdr:rowOff>
    </xdr:to>
    <xdr:pic>
      <xdr:nvPicPr>
        <xdr:cNvPr id="297" name="Picture 29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720000</xdr:colOff>
      <xdr:row>298</xdr:row>
      <xdr:rowOff>5625</xdr:rowOff>
    </xdr:to>
    <xdr:pic>
      <xdr:nvPicPr>
        <xdr:cNvPr id="298" name="Picture 29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7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720000</xdr:colOff>
      <xdr:row>299</xdr:row>
      <xdr:rowOff>5625</xdr:rowOff>
    </xdr:to>
    <xdr:pic>
      <xdr:nvPicPr>
        <xdr:cNvPr id="299" name="Picture 29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0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720000</xdr:colOff>
      <xdr:row>300</xdr:row>
      <xdr:rowOff>5625</xdr:rowOff>
    </xdr:to>
    <xdr:pic>
      <xdr:nvPicPr>
        <xdr:cNvPr id="300" name="Picture 29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2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720000</xdr:colOff>
      <xdr:row>301</xdr:row>
      <xdr:rowOff>5625</xdr:rowOff>
    </xdr:to>
    <xdr:pic>
      <xdr:nvPicPr>
        <xdr:cNvPr id="301" name="Picture 30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84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720000</xdr:colOff>
      <xdr:row>302</xdr:row>
      <xdr:rowOff>5625</xdr:rowOff>
    </xdr:to>
    <xdr:pic>
      <xdr:nvPicPr>
        <xdr:cNvPr id="302" name="Picture 30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720000</xdr:colOff>
      <xdr:row>303</xdr:row>
      <xdr:rowOff>5625</xdr:rowOff>
    </xdr:to>
    <xdr:pic>
      <xdr:nvPicPr>
        <xdr:cNvPr id="303" name="Picture 30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9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720000</xdr:colOff>
      <xdr:row>304</xdr:row>
      <xdr:rowOff>5625</xdr:rowOff>
    </xdr:to>
    <xdr:pic>
      <xdr:nvPicPr>
        <xdr:cNvPr id="304" name="Picture 30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1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720000</xdr:colOff>
      <xdr:row>305</xdr:row>
      <xdr:rowOff>5625</xdr:rowOff>
    </xdr:to>
    <xdr:pic>
      <xdr:nvPicPr>
        <xdr:cNvPr id="305" name="Picture 30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4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720000</xdr:colOff>
      <xdr:row>306</xdr:row>
      <xdr:rowOff>5625</xdr:rowOff>
    </xdr:to>
    <xdr:pic>
      <xdr:nvPicPr>
        <xdr:cNvPr id="306" name="Picture 30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6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720000</xdr:colOff>
      <xdr:row>307</xdr:row>
      <xdr:rowOff>5625</xdr:rowOff>
    </xdr:to>
    <xdr:pic>
      <xdr:nvPicPr>
        <xdr:cNvPr id="307" name="Picture 30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720000</xdr:colOff>
      <xdr:row>308</xdr:row>
      <xdr:rowOff>5625</xdr:rowOff>
    </xdr:to>
    <xdr:pic>
      <xdr:nvPicPr>
        <xdr:cNvPr id="308" name="Picture 30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1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720000</xdr:colOff>
      <xdr:row>309</xdr:row>
      <xdr:rowOff>5625</xdr:rowOff>
    </xdr:to>
    <xdr:pic>
      <xdr:nvPicPr>
        <xdr:cNvPr id="309" name="Picture 30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3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720000</xdr:colOff>
      <xdr:row>310</xdr:row>
      <xdr:rowOff>5625</xdr:rowOff>
    </xdr:to>
    <xdr:pic>
      <xdr:nvPicPr>
        <xdr:cNvPr id="310" name="Picture 30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6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720000</xdr:colOff>
      <xdr:row>311</xdr:row>
      <xdr:rowOff>5625</xdr:rowOff>
    </xdr:to>
    <xdr:pic>
      <xdr:nvPicPr>
        <xdr:cNvPr id="311" name="Picture 31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8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720000</xdr:colOff>
      <xdr:row>312</xdr:row>
      <xdr:rowOff>5625</xdr:rowOff>
    </xdr:to>
    <xdr:pic>
      <xdr:nvPicPr>
        <xdr:cNvPr id="312" name="Picture 31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720000</xdr:colOff>
      <xdr:row>313</xdr:row>
      <xdr:rowOff>5625</xdr:rowOff>
    </xdr:to>
    <xdr:pic>
      <xdr:nvPicPr>
        <xdr:cNvPr id="313" name="Picture 31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13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720000</xdr:colOff>
      <xdr:row>314</xdr:row>
      <xdr:rowOff>5625</xdr:rowOff>
    </xdr:to>
    <xdr:pic>
      <xdr:nvPicPr>
        <xdr:cNvPr id="314" name="Picture 31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5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720000</xdr:colOff>
      <xdr:row>315</xdr:row>
      <xdr:rowOff>5625</xdr:rowOff>
    </xdr:to>
    <xdr:pic>
      <xdr:nvPicPr>
        <xdr:cNvPr id="315" name="Picture 31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8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720000</xdr:colOff>
      <xdr:row>316</xdr:row>
      <xdr:rowOff>5625</xdr:rowOff>
    </xdr:to>
    <xdr:pic>
      <xdr:nvPicPr>
        <xdr:cNvPr id="316" name="Picture 31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0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720000</xdr:colOff>
      <xdr:row>317</xdr:row>
      <xdr:rowOff>5625</xdr:rowOff>
    </xdr:to>
    <xdr:pic>
      <xdr:nvPicPr>
        <xdr:cNvPr id="317" name="Picture 31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720000</xdr:colOff>
      <xdr:row>318</xdr:row>
      <xdr:rowOff>5625</xdr:rowOff>
    </xdr:to>
    <xdr:pic>
      <xdr:nvPicPr>
        <xdr:cNvPr id="318" name="Picture 31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5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720000</xdr:colOff>
      <xdr:row>319</xdr:row>
      <xdr:rowOff>5625</xdr:rowOff>
    </xdr:to>
    <xdr:pic>
      <xdr:nvPicPr>
        <xdr:cNvPr id="319" name="Picture 31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27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720000</xdr:colOff>
      <xdr:row>320</xdr:row>
      <xdr:rowOff>5625</xdr:rowOff>
    </xdr:to>
    <xdr:pic>
      <xdr:nvPicPr>
        <xdr:cNvPr id="320" name="Picture 31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0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720000</xdr:colOff>
      <xdr:row>321</xdr:row>
      <xdr:rowOff>5625</xdr:rowOff>
    </xdr:to>
    <xdr:pic>
      <xdr:nvPicPr>
        <xdr:cNvPr id="321" name="Picture 32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2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720000</xdr:colOff>
      <xdr:row>322</xdr:row>
      <xdr:rowOff>5625</xdr:rowOff>
    </xdr:to>
    <xdr:pic>
      <xdr:nvPicPr>
        <xdr:cNvPr id="322" name="Picture 32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84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720000</xdr:colOff>
      <xdr:row>323</xdr:row>
      <xdr:rowOff>5625</xdr:rowOff>
    </xdr:to>
    <xdr:pic>
      <xdr:nvPicPr>
        <xdr:cNvPr id="323" name="Picture 32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7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720000</xdr:colOff>
      <xdr:row>324</xdr:row>
      <xdr:rowOff>5625</xdr:rowOff>
    </xdr:to>
    <xdr:pic>
      <xdr:nvPicPr>
        <xdr:cNvPr id="324" name="Picture 32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9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720000</xdr:colOff>
      <xdr:row>325</xdr:row>
      <xdr:rowOff>5625</xdr:rowOff>
    </xdr:to>
    <xdr:pic>
      <xdr:nvPicPr>
        <xdr:cNvPr id="325" name="Picture 32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2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720000</xdr:colOff>
      <xdr:row>326</xdr:row>
      <xdr:rowOff>5625</xdr:rowOff>
    </xdr:to>
    <xdr:pic>
      <xdr:nvPicPr>
        <xdr:cNvPr id="326" name="Picture 32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4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720000</xdr:colOff>
      <xdr:row>327</xdr:row>
      <xdr:rowOff>5625</xdr:rowOff>
    </xdr:to>
    <xdr:pic>
      <xdr:nvPicPr>
        <xdr:cNvPr id="327" name="Picture 32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720000</xdr:colOff>
      <xdr:row>328</xdr:row>
      <xdr:rowOff>5625</xdr:rowOff>
    </xdr:to>
    <xdr:pic>
      <xdr:nvPicPr>
        <xdr:cNvPr id="328" name="Picture 32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99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720000</xdr:colOff>
      <xdr:row>329</xdr:row>
      <xdr:rowOff>5625</xdr:rowOff>
    </xdr:to>
    <xdr:pic>
      <xdr:nvPicPr>
        <xdr:cNvPr id="329" name="Picture 32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1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720000</xdr:colOff>
      <xdr:row>330</xdr:row>
      <xdr:rowOff>5625</xdr:rowOff>
    </xdr:to>
    <xdr:pic>
      <xdr:nvPicPr>
        <xdr:cNvPr id="330" name="Picture 32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4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720000</xdr:colOff>
      <xdr:row>331</xdr:row>
      <xdr:rowOff>5625</xdr:rowOff>
    </xdr:to>
    <xdr:pic>
      <xdr:nvPicPr>
        <xdr:cNvPr id="331" name="Picture 33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6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720000</xdr:colOff>
      <xdr:row>332</xdr:row>
      <xdr:rowOff>5625</xdr:rowOff>
    </xdr:to>
    <xdr:pic>
      <xdr:nvPicPr>
        <xdr:cNvPr id="332" name="Picture 33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720000</xdr:colOff>
      <xdr:row>333</xdr:row>
      <xdr:rowOff>5625</xdr:rowOff>
    </xdr:to>
    <xdr:pic>
      <xdr:nvPicPr>
        <xdr:cNvPr id="333" name="Picture 33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61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720000</xdr:colOff>
      <xdr:row>334</xdr:row>
      <xdr:rowOff>5625</xdr:rowOff>
    </xdr:to>
    <xdr:pic>
      <xdr:nvPicPr>
        <xdr:cNvPr id="334" name="Picture 33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3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720000</xdr:colOff>
      <xdr:row>335</xdr:row>
      <xdr:rowOff>5625</xdr:rowOff>
    </xdr:to>
    <xdr:pic>
      <xdr:nvPicPr>
        <xdr:cNvPr id="335" name="Picture 33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5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714374</xdr:rowOff>
    </xdr:from>
    <xdr:to>
      <xdr:col>0</xdr:col>
      <xdr:colOff>720000</xdr:colOff>
      <xdr:row>336</xdr:row>
      <xdr:rowOff>5624</xdr:rowOff>
    </xdr:to>
    <xdr:pic>
      <xdr:nvPicPr>
        <xdr:cNvPr id="336" name="Picture 33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81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720000</xdr:colOff>
      <xdr:row>337</xdr:row>
      <xdr:rowOff>5625</xdr:rowOff>
    </xdr:to>
    <xdr:pic>
      <xdr:nvPicPr>
        <xdr:cNvPr id="337" name="Picture 33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0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720000</xdr:colOff>
      <xdr:row>338</xdr:row>
      <xdr:rowOff>5625</xdr:rowOff>
    </xdr:to>
    <xdr:pic>
      <xdr:nvPicPr>
        <xdr:cNvPr id="338" name="Picture 33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3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720000</xdr:colOff>
      <xdr:row>339</xdr:row>
      <xdr:rowOff>5625</xdr:rowOff>
    </xdr:to>
    <xdr:pic>
      <xdr:nvPicPr>
        <xdr:cNvPr id="339" name="Picture 33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5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720000</xdr:colOff>
      <xdr:row>340</xdr:row>
      <xdr:rowOff>5625</xdr:rowOff>
    </xdr:to>
    <xdr:pic>
      <xdr:nvPicPr>
        <xdr:cNvPr id="340" name="Picture 33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7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720000</xdr:colOff>
      <xdr:row>341</xdr:row>
      <xdr:rowOff>5625</xdr:rowOff>
    </xdr:to>
    <xdr:pic>
      <xdr:nvPicPr>
        <xdr:cNvPr id="341" name="Picture 34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0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720000</xdr:colOff>
      <xdr:row>342</xdr:row>
      <xdr:rowOff>5625</xdr:rowOff>
    </xdr:to>
    <xdr:pic>
      <xdr:nvPicPr>
        <xdr:cNvPr id="342" name="Picture 34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3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720000</xdr:colOff>
      <xdr:row>343</xdr:row>
      <xdr:rowOff>5625</xdr:rowOff>
    </xdr:to>
    <xdr:pic>
      <xdr:nvPicPr>
        <xdr:cNvPr id="343" name="Picture 34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5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720000</xdr:colOff>
      <xdr:row>344</xdr:row>
      <xdr:rowOff>5625</xdr:rowOff>
    </xdr:to>
    <xdr:pic>
      <xdr:nvPicPr>
        <xdr:cNvPr id="344" name="Picture 34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7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720000</xdr:colOff>
      <xdr:row>345</xdr:row>
      <xdr:rowOff>5625</xdr:rowOff>
    </xdr:to>
    <xdr:pic>
      <xdr:nvPicPr>
        <xdr:cNvPr id="345" name="Picture 34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9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720000</xdr:colOff>
      <xdr:row>346</xdr:row>
      <xdr:rowOff>5625</xdr:rowOff>
    </xdr:to>
    <xdr:pic>
      <xdr:nvPicPr>
        <xdr:cNvPr id="346" name="Picture 34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2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720000</xdr:colOff>
      <xdr:row>347</xdr:row>
      <xdr:rowOff>5625</xdr:rowOff>
    </xdr:to>
    <xdr:pic>
      <xdr:nvPicPr>
        <xdr:cNvPr id="347" name="Picture 34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720000</xdr:colOff>
      <xdr:row>348</xdr:row>
      <xdr:rowOff>5625</xdr:rowOff>
    </xdr:to>
    <xdr:pic>
      <xdr:nvPicPr>
        <xdr:cNvPr id="348" name="Picture 34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7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720000</xdr:colOff>
      <xdr:row>349</xdr:row>
      <xdr:rowOff>5625</xdr:rowOff>
    </xdr:to>
    <xdr:pic>
      <xdr:nvPicPr>
        <xdr:cNvPr id="349" name="Picture 34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9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720000</xdr:colOff>
      <xdr:row>350</xdr:row>
      <xdr:rowOff>5625</xdr:rowOff>
    </xdr:to>
    <xdr:pic>
      <xdr:nvPicPr>
        <xdr:cNvPr id="350" name="Picture 34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1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720000</xdr:colOff>
      <xdr:row>351</xdr:row>
      <xdr:rowOff>5625</xdr:rowOff>
    </xdr:to>
    <xdr:pic>
      <xdr:nvPicPr>
        <xdr:cNvPr id="351" name="Picture 35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4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720000</xdr:colOff>
      <xdr:row>352</xdr:row>
      <xdr:rowOff>5625</xdr:rowOff>
    </xdr:to>
    <xdr:pic>
      <xdr:nvPicPr>
        <xdr:cNvPr id="352" name="Picture 35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6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720000</xdr:colOff>
      <xdr:row>353</xdr:row>
      <xdr:rowOff>5625</xdr:rowOff>
    </xdr:to>
    <xdr:pic>
      <xdr:nvPicPr>
        <xdr:cNvPr id="353" name="Picture 35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8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720000</xdr:colOff>
      <xdr:row>354</xdr:row>
      <xdr:rowOff>5625</xdr:rowOff>
    </xdr:to>
    <xdr:pic>
      <xdr:nvPicPr>
        <xdr:cNvPr id="354" name="Picture 35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1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720000</xdr:colOff>
      <xdr:row>355</xdr:row>
      <xdr:rowOff>5625</xdr:rowOff>
    </xdr:to>
    <xdr:pic>
      <xdr:nvPicPr>
        <xdr:cNvPr id="355" name="Picture 35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720000</xdr:colOff>
      <xdr:row>356</xdr:row>
      <xdr:rowOff>5625</xdr:rowOff>
    </xdr:to>
    <xdr:pic>
      <xdr:nvPicPr>
        <xdr:cNvPr id="356" name="Picture 35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6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720000</xdr:colOff>
      <xdr:row>357</xdr:row>
      <xdr:rowOff>5625</xdr:rowOff>
    </xdr:to>
    <xdr:pic>
      <xdr:nvPicPr>
        <xdr:cNvPr id="357" name="Picture 35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720000</xdr:colOff>
      <xdr:row>358</xdr:row>
      <xdr:rowOff>5625</xdr:rowOff>
    </xdr:to>
    <xdr:pic>
      <xdr:nvPicPr>
        <xdr:cNvPr id="358" name="Picture 35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0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720000</xdr:colOff>
      <xdr:row>359</xdr:row>
      <xdr:rowOff>5625</xdr:rowOff>
    </xdr:to>
    <xdr:pic>
      <xdr:nvPicPr>
        <xdr:cNvPr id="359" name="Picture 35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3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720000</xdr:colOff>
      <xdr:row>360</xdr:row>
      <xdr:rowOff>5625</xdr:rowOff>
    </xdr:to>
    <xdr:pic>
      <xdr:nvPicPr>
        <xdr:cNvPr id="360" name="Picture 35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5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720000</xdr:colOff>
      <xdr:row>361</xdr:row>
      <xdr:rowOff>5625</xdr:rowOff>
    </xdr:to>
    <xdr:pic>
      <xdr:nvPicPr>
        <xdr:cNvPr id="361" name="Picture 36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8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720000</xdr:colOff>
      <xdr:row>362</xdr:row>
      <xdr:rowOff>5625</xdr:rowOff>
    </xdr:to>
    <xdr:pic>
      <xdr:nvPicPr>
        <xdr:cNvPr id="362" name="Picture 36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8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720000</xdr:colOff>
      <xdr:row>363</xdr:row>
      <xdr:rowOff>5625</xdr:rowOff>
    </xdr:to>
    <xdr:pic>
      <xdr:nvPicPr>
        <xdr:cNvPr id="363" name="Picture 36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2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720000</xdr:colOff>
      <xdr:row>364</xdr:row>
      <xdr:rowOff>5625</xdr:rowOff>
    </xdr:to>
    <xdr:pic>
      <xdr:nvPicPr>
        <xdr:cNvPr id="364" name="Picture 36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85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720000</xdr:colOff>
      <xdr:row>365</xdr:row>
      <xdr:rowOff>5625</xdr:rowOff>
    </xdr:to>
    <xdr:pic>
      <xdr:nvPicPr>
        <xdr:cNvPr id="365" name="Picture 36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7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720000</xdr:colOff>
      <xdr:row>366</xdr:row>
      <xdr:rowOff>5625</xdr:rowOff>
    </xdr:to>
    <xdr:pic>
      <xdr:nvPicPr>
        <xdr:cNvPr id="366" name="Picture 36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90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720000</xdr:colOff>
      <xdr:row>367</xdr:row>
      <xdr:rowOff>5625</xdr:rowOff>
    </xdr:to>
    <xdr:pic>
      <xdr:nvPicPr>
        <xdr:cNvPr id="367" name="Picture 36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720000</xdr:colOff>
      <xdr:row>368</xdr:row>
      <xdr:rowOff>5625</xdr:rowOff>
    </xdr:to>
    <xdr:pic>
      <xdr:nvPicPr>
        <xdr:cNvPr id="368" name="Picture 36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4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720000</xdr:colOff>
      <xdr:row>369</xdr:row>
      <xdr:rowOff>5625</xdr:rowOff>
    </xdr:to>
    <xdr:pic>
      <xdr:nvPicPr>
        <xdr:cNvPr id="369" name="Picture 36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7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720000</xdr:colOff>
      <xdr:row>370</xdr:row>
      <xdr:rowOff>5625</xdr:rowOff>
    </xdr:to>
    <xdr:pic>
      <xdr:nvPicPr>
        <xdr:cNvPr id="370" name="Picture 36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9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720000</xdr:colOff>
      <xdr:row>371</xdr:row>
      <xdr:rowOff>5625</xdr:rowOff>
    </xdr:to>
    <xdr:pic>
      <xdr:nvPicPr>
        <xdr:cNvPr id="371" name="Picture 37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1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720000</xdr:colOff>
      <xdr:row>372</xdr:row>
      <xdr:rowOff>5625</xdr:rowOff>
    </xdr:to>
    <xdr:pic>
      <xdr:nvPicPr>
        <xdr:cNvPr id="372" name="Picture 37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720000</xdr:colOff>
      <xdr:row>373</xdr:row>
      <xdr:rowOff>5625</xdr:rowOff>
    </xdr:to>
    <xdr:pic>
      <xdr:nvPicPr>
        <xdr:cNvPr id="373" name="Picture 37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6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720000</xdr:colOff>
      <xdr:row>374</xdr:row>
      <xdr:rowOff>5625</xdr:rowOff>
    </xdr:to>
    <xdr:pic>
      <xdr:nvPicPr>
        <xdr:cNvPr id="374" name="Picture 37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9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720000</xdr:colOff>
      <xdr:row>375</xdr:row>
      <xdr:rowOff>5625</xdr:rowOff>
    </xdr:to>
    <xdr:pic>
      <xdr:nvPicPr>
        <xdr:cNvPr id="375" name="Picture 37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1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720000</xdr:colOff>
      <xdr:row>376</xdr:row>
      <xdr:rowOff>5625</xdr:rowOff>
    </xdr:to>
    <xdr:pic>
      <xdr:nvPicPr>
        <xdr:cNvPr id="376" name="Picture 37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13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720000</xdr:colOff>
      <xdr:row>377</xdr:row>
      <xdr:rowOff>5625</xdr:rowOff>
    </xdr:to>
    <xdr:pic>
      <xdr:nvPicPr>
        <xdr:cNvPr id="377" name="Picture 37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720000</xdr:colOff>
      <xdr:row>378</xdr:row>
      <xdr:rowOff>5625</xdr:rowOff>
    </xdr:to>
    <xdr:pic>
      <xdr:nvPicPr>
        <xdr:cNvPr id="378" name="Picture 37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8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720000</xdr:colOff>
      <xdr:row>379</xdr:row>
      <xdr:rowOff>5625</xdr:rowOff>
    </xdr:to>
    <xdr:pic>
      <xdr:nvPicPr>
        <xdr:cNvPr id="379" name="Picture 37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1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720000</xdr:colOff>
      <xdr:row>380</xdr:row>
      <xdr:rowOff>5625</xdr:rowOff>
    </xdr:to>
    <xdr:pic>
      <xdr:nvPicPr>
        <xdr:cNvPr id="380" name="Picture 37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3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720000</xdr:colOff>
      <xdr:row>381</xdr:row>
      <xdr:rowOff>5625</xdr:rowOff>
    </xdr:to>
    <xdr:pic>
      <xdr:nvPicPr>
        <xdr:cNvPr id="381" name="Picture 38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5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720000</xdr:colOff>
      <xdr:row>382</xdr:row>
      <xdr:rowOff>5625</xdr:rowOff>
    </xdr:to>
    <xdr:pic>
      <xdr:nvPicPr>
        <xdr:cNvPr id="382" name="Picture 38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2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720000</xdr:colOff>
      <xdr:row>383</xdr:row>
      <xdr:rowOff>5625</xdr:rowOff>
    </xdr:to>
    <xdr:pic>
      <xdr:nvPicPr>
        <xdr:cNvPr id="383" name="Picture 38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0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720000</xdr:colOff>
      <xdr:row>384</xdr:row>
      <xdr:rowOff>5625</xdr:rowOff>
    </xdr:to>
    <xdr:pic>
      <xdr:nvPicPr>
        <xdr:cNvPr id="384" name="Picture 38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2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720000</xdr:colOff>
      <xdr:row>385</xdr:row>
      <xdr:rowOff>5625</xdr:rowOff>
    </xdr:to>
    <xdr:pic>
      <xdr:nvPicPr>
        <xdr:cNvPr id="385" name="Picture 38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5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720000</xdr:colOff>
      <xdr:row>386</xdr:row>
      <xdr:rowOff>5625</xdr:rowOff>
    </xdr:to>
    <xdr:pic>
      <xdr:nvPicPr>
        <xdr:cNvPr id="386" name="Picture 38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7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720000</xdr:colOff>
      <xdr:row>387</xdr:row>
      <xdr:rowOff>5625</xdr:rowOff>
    </xdr:to>
    <xdr:pic>
      <xdr:nvPicPr>
        <xdr:cNvPr id="387" name="Picture 38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720000</xdr:colOff>
      <xdr:row>388</xdr:row>
      <xdr:rowOff>5625</xdr:rowOff>
    </xdr:to>
    <xdr:pic>
      <xdr:nvPicPr>
        <xdr:cNvPr id="388" name="Picture 38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42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720000</xdr:colOff>
      <xdr:row>389</xdr:row>
      <xdr:rowOff>5625</xdr:rowOff>
    </xdr:to>
    <xdr:pic>
      <xdr:nvPicPr>
        <xdr:cNvPr id="389" name="Picture 38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4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720000</xdr:colOff>
      <xdr:row>390</xdr:row>
      <xdr:rowOff>5625</xdr:rowOff>
    </xdr:to>
    <xdr:pic>
      <xdr:nvPicPr>
        <xdr:cNvPr id="390" name="Picture 38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47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720000</xdr:colOff>
      <xdr:row>391</xdr:row>
      <xdr:rowOff>5625</xdr:rowOff>
    </xdr:to>
    <xdr:pic>
      <xdr:nvPicPr>
        <xdr:cNvPr id="391" name="Picture 39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99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720000</xdr:colOff>
      <xdr:row>392</xdr:row>
      <xdr:rowOff>5625</xdr:rowOff>
    </xdr:to>
    <xdr:pic>
      <xdr:nvPicPr>
        <xdr:cNvPr id="392" name="Picture 39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720000</xdr:colOff>
      <xdr:row>393</xdr:row>
      <xdr:rowOff>5625</xdr:rowOff>
    </xdr:to>
    <xdr:pic>
      <xdr:nvPicPr>
        <xdr:cNvPr id="393" name="Picture 39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04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720000</xdr:colOff>
      <xdr:row>394</xdr:row>
      <xdr:rowOff>5625</xdr:rowOff>
    </xdr:to>
    <xdr:pic>
      <xdr:nvPicPr>
        <xdr:cNvPr id="394" name="Picture 39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6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720000</xdr:colOff>
      <xdr:row>395</xdr:row>
      <xdr:rowOff>5625</xdr:rowOff>
    </xdr:to>
    <xdr:pic>
      <xdr:nvPicPr>
        <xdr:cNvPr id="395" name="Picture 39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9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720000</xdr:colOff>
      <xdr:row>396</xdr:row>
      <xdr:rowOff>5625</xdr:rowOff>
    </xdr:to>
    <xdr:pic>
      <xdr:nvPicPr>
        <xdr:cNvPr id="396" name="Picture 39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1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720000</xdr:colOff>
      <xdr:row>397</xdr:row>
      <xdr:rowOff>5625</xdr:rowOff>
    </xdr:to>
    <xdr:pic>
      <xdr:nvPicPr>
        <xdr:cNvPr id="397" name="Picture 39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1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720000</xdr:colOff>
      <xdr:row>398</xdr:row>
      <xdr:rowOff>5625</xdr:rowOff>
    </xdr:to>
    <xdr:pic>
      <xdr:nvPicPr>
        <xdr:cNvPr id="398" name="Picture 39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6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720000</xdr:colOff>
      <xdr:row>399</xdr:row>
      <xdr:rowOff>5625</xdr:rowOff>
    </xdr:to>
    <xdr:pic>
      <xdr:nvPicPr>
        <xdr:cNvPr id="399" name="Picture 39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8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720000</xdr:colOff>
      <xdr:row>400</xdr:row>
      <xdr:rowOff>5625</xdr:rowOff>
    </xdr:to>
    <xdr:pic>
      <xdr:nvPicPr>
        <xdr:cNvPr id="400" name="Picture 39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1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720000</xdr:colOff>
      <xdr:row>401</xdr:row>
      <xdr:rowOff>5625</xdr:rowOff>
    </xdr:to>
    <xdr:pic>
      <xdr:nvPicPr>
        <xdr:cNvPr id="401" name="Picture 40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3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720000</xdr:colOff>
      <xdr:row>402</xdr:row>
      <xdr:rowOff>5625</xdr:rowOff>
    </xdr:to>
    <xdr:pic>
      <xdr:nvPicPr>
        <xdr:cNvPr id="402" name="Picture 40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720000</xdr:colOff>
      <xdr:row>403</xdr:row>
      <xdr:rowOff>5625</xdr:rowOff>
    </xdr:to>
    <xdr:pic>
      <xdr:nvPicPr>
        <xdr:cNvPr id="403" name="Picture 40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28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720000</xdr:colOff>
      <xdr:row>404</xdr:row>
      <xdr:rowOff>5625</xdr:rowOff>
    </xdr:to>
    <xdr:pic>
      <xdr:nvPicPr>
        <xdr:cNvPr id="404" name="Picture 40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0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720000</xdr:colOff>
      <xdr:row>405</xdr:row>
      <xdr:rowOff>5625</xdr:rowOff>
    </xdr:to>
    <xdr:pic>
      <xdr:nvPicPr>
        <xdr:cNvPr id="405" name="Picture 40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3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720000</xdr:colOff>
      <xdr:row>406</xdr:row>
      <xdr:rowOff>5625</xdr:rowOff>
    </xdr:to>
    <xdr:pic>
      <xdr:nvPicPr>
        <xdr:cNvPr id="406" name="Picture 40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5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720000</xdr:colOff>
      <xdr:row>407</xdr:row>
      <xdr:rowOff>5625</xdr:rowOff>
    </xdr:to>
    <xdr:pic>
      <xdr:nvPicPr>
        <xdr:cNvPr id="407" name="Picture 40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37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720000</xdr:colOff>
      <xdr:row>408</xdr:row>
      <xdr:rowOff>5625</xdr:rowOff>
    </xdr:to>
    <xdr:pic>
      <xdr:nvPicPr>
        <xdr:cNvPr id="408" name="Picture 40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0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720000</xdr:colOff>
      <xdr:row>409</xdr:row>
      <xdr:rowOff>5625</xdr:rowOff>
    </xdr:to>
    <xdr:pic>
      <xdr:nvPicPr>
        <xdr:cNvPr id="409" name="Picture 40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42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720000</xdr:colOff>
      <xdr:row>410</xdr:row>
      <xdr:rowOff>5625</xdr:rowOff>
    </xdr:to>
    <xdr:pic>
      <xdr:nvPicPr>
        <xdr:cNvPr id="410" name="Picture 40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95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720000</xdr:colOff>
      <xdr:row>411</xdr:row>
      <xdr:rowOff>5625</xdr:rowOff>
    </xdr:to>
    <xdr:pic>
      <xdr:nvPicPr>
        <xdr:cNvPr id="411" name="Picture 41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47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720000</xdr:colOff>
      <xdr:row>412</xdr:row>
      <xdr:rowOff>5625</xdr:rowOff>
    </xdr:to>
    <xdr:pic>
      <xdr:nvPicPr>
        <xdr:cNvPr id="412" name="Picture 41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9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9524</xdr:rowOff>
    </xdr:from>
    <xdr:to>
      <xdr:col>0</xdr:col>
      <xdr:colOff>720000</xdr:colOff>
      <xdr:row>413</xdr:row>
      <xdr:rowOff>15149</xdr:rowOff>
    </xdr:to>
    <xdr:pic>
      <xdr:nvPicPr>
        <xdr:cNvPr id="413" name="Picture 41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271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720000</xdr:colOff>
      <xdr:row>414</xdr:row>
      <xdr:rowOff>5625</xdr:rowOff>
    </xdr:to>
    <xdr:pic>
      <xdr:nvPicPr>
        <xdr:cNvPr id="414" name="Picture 41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04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720000</xdr:colOff>
      <xdr:row>415</xdr:row>
      <xdr:rowOff>5625</xdr:rowOff>
    </xdr:to>
    <xdr:pic>
      <xdr:nvPicPr>
        <xdr:cNvPr id="415" name="Picture 41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6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720000</xdr:colOff>
      <xdr:row>416</xdr:row>
      <xdr:rowOff>5625</xdr:rowOff>
    </xdr:to>
    <xdr:pic>
      <xdr:nvPicPr>
        <xdr:cNvPr id="416" name="Picture 41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9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720000</xdr:colOff>
      <xdr:row>417</xdr:row>
      <xdr:rowOff>5625</xdr:rowOff>
    </xdr:to>
    <xdr:pic>
      <xdr:nvPicPr>
        <xdr:cNvPr id="417" name="Picture 41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720000</xdr:colOff>
      <xdr:row>418</xdr:row>
      <xdr:rowOff>5625</xdr:rowOff>
    </xdr:to>
    <xdr:pic>
      <xdr:nvPicPr>
        <xdr:cNvPr id="418" name="Picture 41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4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720000</xdr:colOff>
      <xdr:row>419</xdr:row>
      <xdr:rowOff>5625</xdr:rowOff>
    </xdr:to>
    <xdr:pic>
      <xdr:nvPicPr>
        <xdr:cNvPr id="419" name="Picture 41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66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720000</xdr:colOff>
      <xdr:row>420</xdr:row>
      <xdr:rowOff>5625</xdr:rowOff>
    </xdr:to>
    <xdr:pic>
      <xdr:nvPicPr>
        <xdr:cNvPr id="420" name="Picture 41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18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720000</xdr:colOff>
      <xdr:row>421</xdr:row>
      <xdr:rowOff>5625</xdr:rowOff>
    </xdr:to>
    <xdr:pic>
      <xdr:nvPicPr>
        <xdr:cNvPr id="421" name="Picture 42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71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720000</xdr:colOff>
      <xdr:row>422</xdr:row>
      <xdr:rowOff>5625</xdr:rowOff>
    </xdr:to>
    <xdr:pic>
      <xdr:nvPicPr>
        <xdr:cNvPr id="422" name="Picture 42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3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720000</xdr:colOff>
      <xdr:row>423</xdr:row>
      <xdr:rowOff>5625</xdr:rowOff>
    </xdr:to>
    <xdr:pic>
      <xdr:nvPicPr>
        <xdr:cNvPr id="423" name="Picture 42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76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720000</xdr:colOff>
      <xdr:row>424</xdr:row>
      <xdr:rowOff>5625</xdr:rowOff>
    </xdr:to>
    <xdr:pic>
      <xdr:nvPicPr>
        <xdr:cNvPr id="424" name="Picture 42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28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720000</xdr:colOff>
      <xdr:row>425</xdr:row>
      <xdr:rowOff>5625</xdr:rowOff>
    </xdr:to>
    <xdr:pic>
      <xdr:nvPicPr>
        <xdr:cNvPr id="425" name="Picture 42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80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720000</xdr:colOff>
      <xdr:row>426</xdr:row>
      <xdr:rowOff>5625</xdr:rowOff>
    </xdr:to>
    <xdr:pic>
      <xdr:nvPicPr>
        <xdr:cNvPr id="426" name="Picture 42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33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720000</xdr:colOff>
      <xdr:row>427</xdr:row>
      <xdr:rowOff>5625</xdr:rowOff>
    </xdr:to>
    <xdr:pic>
      <xdr:nvPicPr>
        <xdr:cNvPr id="427" name="Picture 42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720000</xdr:colOff>
      <xdr:row>428</xdr:row>
      <xdr:rowOff>5625</xdr:rowOff>
    </xdr:to>
    <xdr:pic>
      <xdr:nvPicPr>
        <xdr:cNvPr id="428" name="Picture 42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38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720000</xdr:colOff>
      <xdr:row>429</xdr:row>
      <xdr:rowOff>5625</xdr:rowOff>
    </xdr:to>
    <xdr:pic>
      <xdr:nvPicPr>
        <xdr:cNvPr id="429" name="Picture 42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0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720000</xdr:colOff>
      <xdr:row>430</xdr:row>
      <xdr:rowOff>5625</xdr:rowOff>
    </xdr:to>
    <xdr:pic>
      <xdr:nvPicPr>
        <xdr:cNvPr id="430" name="Picture 42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2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720000</xdr:colOff>
      <xdr:row>431</xdr:row>
      <xdr:rowOff>5625</xdr:rowOff>
    </xdr:to>
    <xdr:pic>
      <xdr:nvPicPr>
        <xdr:cNvPr id="431" name="Picture 43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95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720000</xdr:colOff>
      <xdr:row>432</xdr:row>
      <xdr:rowOff>5625</xdr:rowOff>
    </xdr:to>
    <xdr:pic>
      <xdr:nvPicPr>
        <xdr:cNvPr id="432" name="Picture 43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720000</xdr:colOff>
      <xdr:row>433</xdr:row>
      <xdr:rowOff>5625</xdr:rowOff>
    </xdr:to>
    <xdr:pic>
      <xdr:nvPicPr>
        <xdr:cNvPr id="433" name="Picture 43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99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720000</xdr:colOff>
      <xdr:row>434</xdr:row>
      <xdr:rowOff>5625</xdr:rowOff>
    </xdr:to>
    <xdr:pic>
      <xdr:nvPicPr>
        <xdr:cNvPr id="434" name="Picture 43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2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720000</xdr:colOff>
      <xdr:row>435</xdr:row>
      <xdr:rowOff>5625</xdr:rowOff>
    </xdr:to>
    <xdr:pic>
      <xdr:nvPicPr>
        <xdr:cNvPr id="435" name="Picture 43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4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720000</xdr:colOff>
      <xdr:row>436</xdr:row>
      <xdr:rowOff>5625</xdr:rowOff>
    </xdr:to>
    <xdr:pic>
      <xdr:nvPicPr>
        <xdr:cNvPr id="436" name="Picture 43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7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720000</xdr:colOff>
      <xdr:row>437</xdr:row>
      <xdr:rowOff>5625</xdr:rowOff>
    </xdr:to>
    <xdr:pic>
      <xdr:nvPicPr>
        <xdr:cNvPr id="437" name="Picture 43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09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720000</xdr:colOff>
      <xdr:row>438</xdr:row>
      <xdr:rowOff>5625</xdr:rowOff>
    </xdr:to>
    <xdr:pic>
      <xdr:nvPicPr>
        <xdr:cNvPr id="438" name="Picture 43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1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720000</xdr:colOff>
      <xdr:row>439</xdr:row>
      <xdr:rowOff>5625</xdr:rowOff>
    </xdr:to>
    <xdr:pic>
      <xdr:nvPicPr>
        <xdr:cNvPr id="439" name="Picture 43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14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720000</xdr:colOff>
      <xdr:row>440</xdr:row>
      <xdr:rowOff>5625</xdr:rowOff>
    </xdr:to>
    <xdr:pic>
      <xdr:nvPicPr>
        <xdr:cNvPr id="440" name="Picture 43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66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720000</xdr:colOff>
      <xdr:row>441</xdr:row>
      <xdr:rowOff>5625</xdr:rowOff>
    </xdr:to>
    <xdr:pic>
      <xdr:nvPicPr>
        <xdr:cNvPr id="441" name="Picture 44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19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720000</xdr:colOff>
      <xdr:row>442</xdr:row>
      <xdr:rowOff>5625</xdr:rowOff>
    </xdr:to>
    <xdr:pic>
      <xdr:nvPicPr>
        <xdr:cNvPr id="442" name="Picture 44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7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720000</xdr:colOff>
      <xdr:row>443</xdr:row>
      <xdr:rowOff>5625</xdr:rowOff>
    </xdr:to>
    <xdr:pic>
      <xdr:nvPicPr>
        <xdr:cNvPr id="443" name="Picture 44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3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720000</xdr:colOff>
      <xdr:row>444</xdr:row>
      <xdr:rowOff>5625</xdr:rowOff>
    </xdr:to>
    <xdr:pic>
      <xdr:nvPicPr>
        <xdr:cNvPr id="444" name="Picture 44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6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720000</xdr:colOff>
      <xdr:row>445</xdr:row>
      <xdr:rowOff>5625</xdr:rowOff>
    </xdr:to>
    <xdr:pic>
      <xdr:nvPicPr>
        <xdr:cNvPr id="445" name="Picture 44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28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720000</xdr:colOff>
      <xdr:row>446</xdr:row>
      <xdr:rowOff>5625</xdr:rowOff>
    </xdr:to>
    <xdr:pic>
      <xdr:nvPicPr>
        <xdr:cNvPr id="446" name="Picture 44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81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720000</xdr:colOff>
      <xdr:row>447</xdr:row>
      <xdr:rowOff>5625</xdr:rowOff>
    </xdr:to>
    <xdr:pic>
      <xdr:nvPicPr>
        <xdr:cNvPr id="447" name="Picture 44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3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720000</xdr:colOff>
      <xdr:row>448</xdr:row>
      <xdr:rowOff>5625</xdr:rowOff>
    </xdr:to>
    <xdr:pic>
      <xdr:nvPicPr>
        <xdr:cNvPr id="448" name="Picture 44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85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720000</xdr:colOff>
      <xdr:row>449</xdr:row>
      <xdr:rowOff>5625</xdr:rowOff>
    </xdr:to>
    <xdr:pic>
      <xdr:nvPicPr>
        <xdr:cNvPr id="449" name="Picture 44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8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720000</xdr:colOff>
      <xdr:row>450</xdr:row>
      <xdr:rowOff>5625</xdr:rowOff>
    </xdr:to>
    <xdr:pic>
      <xdr:nvPicPr>
        <xdr:cNvPr id="450" name="Picture 44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90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720000</xdr:colOff>
      <xdr:row>451</xdr:row>
      <xdr:rowOff>5625</xdr:rowOff>
    </xdr:to>
    <xdr:pic>
      <xdr:nvPicPr>
        <xdr:cNvPr id="451" name="Picture 45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2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720000</xdr:colOff>
      <xdr:row>452</xdr:row>
      <xdr:rowOff>5625</xdr:rowOff>
    </xdr:to>
    <xdr:pic>
      <xdr:nvPicPr>
        <xdr:cNvPr id="452" name="Picture 45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9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720000</xdr:colOff>
      <xdr:row>453</xdr:row>
      <xdr:rowOff>5625</xdr:rowOff>
    </xdr:to>
    <xdr:pic>
      <xdr:nvPicPr>
        <xdr:cNvPr id="453" name="Picture 45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7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720000</xdr:colOff>
      <xdr:row>454</xdr:row>
      <xdr:rowOff>5625</xdr:rowOff>
    </xdr:to>
    <xdr:pic>
      <xdr:nvPicPr>
        <xdr:cNvPr id="454" name="Picture 45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00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720000</xdr:colOff>
      <xdr:row>455</xdr:row>
      <xdr:rowOff>5625</xdr:rowOff>
    </xdr:to>
    <xdr:pic>
      <xdr:nvPicPr>
        <xdr:cNvPr id="455" name="Picture 45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52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720000</xdr:colOff>
      <xdr:row>456</xdr:row>
      <xdr:rowOff>5625</xdr:rowOff>
    </xdr:to>
    <xdr:pic>
      <xdr:nvPicPr>
        <xdr:cNvPr id="456" name="Picture 45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4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720000</xdr:colOff>
      <xdr:row>457</xdr:row>
      <xdr:rowOff>5625</xdr:rowOff>
    </xdr:to>
    <xdr:pic>
      <xdr:nvPicPr>
        <xdr:cNvPr id="457" name="Picture 45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720000</xdr:colOff>
      <xdr:row>458</xdr:row>
      <xdr:rowOff>5625</xdr:rowOff>
    </xdr:to>
    <xdr:pic>
      <xdr:nvPicPr>
        <xdr:cNvPr id="458" name="Picture 45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09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720000</xdr:colOff>
      <xdr:row>459</xdr:row>
      <xdr:rowOff>5625</xdr:rowOff>
    </xdr:to>
    <xdr:pic>
      <xdr:nvPicPr>
        <xdr:cNvPr id="459" name="Picture 45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62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720000</xdr:colOff>
      <xdr:row>460</xdr:row>
      <xdr:rowOff>5625</xdr:rowOff>
    </xdr:to>
    <xdr:pic>
      <xdr:nvPicPr>
        <xdr:cNvPr id="460" name="Picture 45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4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720000</xdr:colOff>
      <xdr:row>461</xdr:row>
      <xdr:rowOff>5625</xdr:rowOff>
    </xdr:to>
    <xdr:pic>
      <xdr:nvPicPr>
        <xdr:cNvPr id="461" name="Picture 46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6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720000</xdr:colOff>
      <xdr:row>462</xdr:row>
      <xdr:rowOff>5625</xdr:rowOff>
    </xdr:to>
    <xdr:pic>
      <xdr:nvPicPr>
        <xdr:cNvPr id="462" name="Picture 46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1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720000</xdr:colOff>
      <xdr:row>463</xdr:row>
      <xdr:rowOff>5625</xdr:rowOff>
    </xdr:to>
    <xdr:pic>
      <xdr:nvPicPr>
        <xdr:cNvPr id="463" name="Picture 46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1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9524</xdr:rowOff>
    </xdr:from>
    <xdr:to>
      <xdr:col>0</xdr:col>
      <xdr:colOff>720000</xdr:colOff>
      <xdr:row>464</xdr:row>
      <xdr:rowOff>15149</xdr:rowOff>
    </xdr:to>
    <xdr:pic>
      <xdr:nvPicPr>
        <xdr:cNvPr id="464" name="Picture 46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6032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720000</xdr:colOff>
      <xdr:row>465</xdr:row>
      <xdr:rowOff>5625</xdr:rowOff>
    </xdr:to>
    <xdr:pic>
      <xdr:nvPicPr>
        <xdr:cNvPr id="465" name="Picture 46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76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720000</xdr:colOff>
      <xdr:row>466</xdr:row>
      <xdr:rowOff>5625</xdr:rowOff>
    </xdr:to>
    <xdr:pic>
      <xdr:nvPicPr>
        <xdr:cNvPr id="466" name="Picture 46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8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720000</xdr:colOff>
      <xdr:row>467</xdr:row>
      <xdr:rowOff>5625</xdr:rowOff>
    </xdr:to>
    <xdr:pic>
      <xdr:nvPicPr>
        <xdr:cNvPr id="467" name="Picture 46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720000</xdr:colOff>
      <xdr:row>468</xdr:row>
      <xdr:rowOff>5625</xdr:rowOff>
    </xdr:to>
    <xdr:pic>
      <xdr:nvPicPr>
        <xdr:cNvPr id="468" name="Picture 46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33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720000</xdr:colOff>
      <xdr:row>469</xdr:row>
      <xdr:rowOff>5625</xdr:rowOff>
    </xdr:to>
    <xdr:pic>
      <xdr:nvPicPr>
        <xdr:cNvPr id="469" name="Picture 46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5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720000</xdr:colOff>
      <xdr:row>470</xdr:row>
      <xdr:rowOff>5625</xdr:rowOff>
    </xdr:to>
    <xdr:pic>
      <xdr:nvPicPr>
        <xdr:cNvPr id="470" name="Picture 46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38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720000</xdr:colOff>
      <xdr:row>471</xdr:row>
      <xdr:rowOff>5625</xdr:rowOff>
    </xdr:to>
    <xdr:pic>
      <xdr:nvPicPr>
        <xdr:cNvPr id="471" name="Picture 47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0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720000</xdr:colOff>
      <xdr:row>472</xdr:row>
      <xdr:rowOff>5625</xdr:rowOff>
    </xdr:to>
    <xdr:pic>
      <xdr:nvPicPr>
        <xdr:cNvPr id="472" name="Picture 47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43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720000</xdr:colOff>
      <xdr:row>473</xdr:row>
      <xdr:rowOff>5625</xdr:rowOff>
    </xdr:to>
    <xdr:pic>
      <xdr:nvPicPr>
        <xdr:cNvPr id="473" name="Picture 47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95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720000</xdr:colOff>
      <xdr:row>474</xdr:row>
      <xdr:rowOff>5625</xdr:rowOff>
    </xdr:to>
    <xdr:pic>
      <xdr:nvPicPr>
        <xdr:cNvPr id="474" name="Picture 47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47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720000</xdr:colOff>
      <xdr:row>475</xdr:row>
      <xdr:rowOff>5625</xdr:rowOff>
    </xdr:to>
    <xdr:pic>
      <xdr:nvPicPr>
        <xdr:cNvPr id="475" name="Picture 47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0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720000</xdr:colOff>
      <xdr:row>476</xdr:row>
      <xdr:rowOff>5625</xdr:rowOff>
    </xdr:to>
    <xdr:pic>
      <xdr:nvPicPr>
        <xdr:cNvPr id="476" name="Picture 47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52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720000</xdr:colOff>
      <xdr:row>477</xdr:row>
      <xdr:rowOff>5625</xdr:rowOff>
    </xdr:to>
    <xdr:pic>
      <xdr:nvPicPr>
        <xdr:cNvPr id="477" name="Picture 47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05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720000</xdr:colOff>
      <xdr:row>478</xdr:row>
      <xdr:rowOff>5625</xdr:rowOff>
    </xdr:to>
    <xdr:pic>
      <xdr:nvPicPr>
        <xdr:cNvPr id="478" name="Picture 47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7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720000</xdr:colOff>
      <xdr:row>479</xdr:row>
      <xdr:rowOff>5625</xdr:rowOff>
    </xdr:to>
    <xdr:pic>
      <xdr:nvPicPr>
        <xdr:cNvPr id="479" name="Picture 47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09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720000</xdr:colOff>
      <xdr:row>480</xdr:row>
      <xdr:rowOff>5625</xdr:rowOff>
    </xdr:to>
    <xdr:pic>
      <xdr:nvPicPr>
        <xdr:cNvPr id="480" name="Picture 47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2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720000</xdr:colOff>
      <xdr:row>481</xdr:row>
      <xdr:rowOff>5625</xdr:rowOff>
    </xdr:to>
    <xdr:pic>
      <xdr:nvPicPr>
        <xdr:cNvPr id="481" name="Picture 48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4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720000</xdr:colOff>
      <xdr:row>482</xdr:row>
      <xdr:rowOff>5625</xdr:rowOff>
    </xdr:to>
    <xdr:pic>
      <xdr:nvPicPr>
        <xdr:cNvPr id="482" name="Picture 48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720000</xdr:colOff>
      <xdr:row>483</xdr:row>
      <xdr:rowOff>5625</xdr:rowOff>
    </xdr:to>
    <xdr:pic>
      <xdr:nvPicPr>
        <xdr:cNvPr id="483" name="Picture 48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9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720000</xdr:colOff>
      <xdr:row>484</xdr:row>
      <xdr:rowOff>5625</xdr:rowOff>
    </xdr:to>
    <xdr:pic>
      <xdr:nvPicPr>
        <xdr:cNvPr id="484" name="Picture 48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1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720000</xdr:colOff>
      <xdr:row>485</xdr:row>
      <xdr:rowOff>5625</xdr:rowOff>
    </xdr:to>
    <xdr:pic>
      <xdr:nvPicPr>
        <xdr:cNvPr id="485" name="Picture 48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24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720000</xdr:colOff>
      <xdr:row>486</xdr:row>
      <xdr:rowOff>5625</xdr:rowOff>
    </xdr:to>
    <xdr:pic>
      <xdr:nvPicPr>
        <xdr:cNvPr id="486" name="Picture 48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6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720000</xdr:colOff>
      <xdr:row>487</xdr:row>
      <xdr:rowOff>5625</xdr:rowOff>
    </xdr:to>
    <xdr:pic>
      <xdr:nvPicPr>
        <xdr:cNvPr id="487" name="Picture 48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2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720000</xdr:colOff>
      <xdr:row>488</xdr:row>
      <xdr:rowOff>5625</xdr:rowOff>
    </xdr:to>
    <xdr:pic>
      <xdr:nvPicPr>
        <xdr:cNvPr id="488" name="Picture 48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1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720000</xdr:colOff>
      <xdr:row>489</xdr:row>
      <xdr:rowOff>5625</xdr:rowOff>
    </xdr:to>
    <xdr:pic>
      <xdr:nvPicPr>
        <xdr:cNvPr id="489" name="Picture 48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3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720000</xdr:colOff>
      <xdr:row>490</xdr:row>
      <xdr:rowOff>5625</xdr:rowOff>
    </xdr:to>
    <xdr:pic>
      <xdr:nvPicPr>
        <xdr:cNvPr id="490" name="Picture 48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86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720000</xdr:colOff>
      <xdr:row>491</xdr:row>
      <xdr:rowOff>5625</xdr:rowOff>
    </xdr:to>
    <xdr:pic>
      <xdr:nvPicPr>
        <xdr:cNvPr id="491" name="Picture 49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38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720000</xdr:colOff>
      <xdr:row>492</xdr:row>
      <xdr:rowOff>5625</xdr:rowOff>
    </xdr:to>
    <xdr:pic>
      <xdr:nvPicPr>
        <xdr:cNvPr id="492" name="Picture 49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90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720000</xdr:colOff>
      <xdr:row>493</xdr:row>
      <xdr:rowOff>5625</xdr:rowOff>
    </xdr:to>
    <xdr:pic>
      <xdr:nvPicPr>
        <xdr:cNvPr id="493" name="Picture 49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3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720000</xdr:colOff>
      <xdr:row>494</xdr:row>
      <xdr:rowOff>5625</xdr:rowOff>
    </xdr:to>
    <xdr:pic>
      <xdr:nvPicPr>
        <xdr:cNvPr id="494" name="Picture 49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95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720000</xdr:colOff>
      <xdr:row>495</xdr:row>
      <xdr:rowOff>5625</xdr:rowOff>
    </xdr:to>
    <xdr:pic>
      <xdr:nvPicPr>
        <xdr:cNvPr id="495" name="Picture 49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7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720000</xdr:colOff>
      <xdr:row>496</xdr:row>
      <xdr:rowOff>5625</xdr:rowOff>
    </xdr:to>
    <xdr:pic>
      <xdr:nvPicPr>
        <xdr:cNvPr id="496" name="Picture 49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0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720000</xdr:colOff>
      <xdr:row>497</xdr:row>
      <xdr:rowOff>5625</xdr:rowOff>
    </xdr:to>
    <xdr:pic>
      <xdr:nvPicPr>
        <xdr:cNvPr id="497" name="Picture 49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5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720000</xdr:colOff>
      <xdr:row>498</xdr:row>
      <xdr:rowOff>5625</xdr:rowOff>
    </xdr:to>
    <xdr:pic>
      <xdr:nvPicPr>
        <xdr:cNvPr id="498" name="Picture 49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5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720000</xdr:colOff>
      <xdr:row>499</xdr:row>
      <xdr:rowOff>5625</xdr:rowOff>
    </xdr:to>
    <xdr:pic>
      <xdr:nvPicPr>
        <xdr:cNvPr id="499" name="Picture 49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7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720000</xdr:colOff>
      <xdr:row>500</xdr:row>
      <xdr:rowOff>5625</xdr:rowOff>
    </xdr:to>
    <xdr:pic>
      <xdr:nvPicPr>
        <xdr:cNvPr id="500" name="Picture 49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09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720000</xdr:colOff>
      <xdr:row>501</xdr:row>
      <xdr:rowOff>5625</xdr:rowOff>
    </xdr:to>
    <xdr:pic>
      <xdr:nvPicPr>
        <xdr:cNvPr id="501" name="Picture 50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62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720000</xdr:colOff>
      <xdr:row>502</xdr:row>
      <xdr:rowOff>5625</xdr:rowOff>
    </xdr:to>
    <xdr:pic>
      <xdr:nvPicPr>
        <xdr:cNvPr id="502" name="Picture 50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720000</xdr:colOff>
      <xdr:row>503</xdr:row>
      <xdr:rowOff>5625</xdr:rowOff>
    </xdr:to>
    <xdr:pic>
      <xdr:nvPicPr>
        <xdr:cNvPr id="503" name="Picture 50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7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720000</xdr:colOff>
      <xdr:row>504</xdr:row>
      <xdr:rowOff>5625</xdr:rowOff>
    </xdr:to>
    <xdr:pic>
      <xdr:nvPicPr>
        <xdr:cNvPr id="504" name="Picture 50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9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720000</xdr:colOff>
      <xdr:row>505</xdr:row>
      <xdr:rowOff>5625</xdr:rowOff>
    </xdr:to>
    <xdr:pic>
      <xdr:nvPicPr>
        <xdr:cNvPr id="505" name="Picture 50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71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720000</xdr:colOff>
      <xdr:row>506</xdr:row>
      <xdr:rowOff>5625</xdr:rowOff>
    </xdr:to>
    <xdr:pic>
      <xdr:nvPicPr>
        <xdr:cNvPr id="506" name="Picture 50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4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720000</xdr:colOff>
      <xdr:row>507</xdr:row>
      <xdr:rowOff>5625</xdr:rowOff>
    </xdr:to>
    <xdr:pic>
      <xdr:nvPicPr>
        <xdr:cNvPr id="507" name="Picture 50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6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720000</xdr:colOff>
      <xdr:row>508</xdr:row>
      <xdr:rowOff>5625</xdr:rowOff>
    </xdr:to>
    <xdr:pic>
      <xdr:nvPicPr>
        <xdr:cNvPr id="508" name="Picture 50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29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720000</xdr:colOff>
      <xdr:row>509</xdr:row>
      <xdr:rowOff>5625</xdr:rowOff>
    </xdr:to>
    <xdr:pic>
      <xdr:nvPicPr>
        <xdr:cNvPr id="509" name="Picture 50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1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720000</xdr:colOff>
      <xdr:row>510</xdr:row>
      <xdr:rowOff>5625</xdr:rowOff>
    </xdr:to>
    <xdr:pic>
      <xdr:nvPicPr>
        <xdr:cNvPr id="510" name="Picture 50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3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720000</xdr:colOff>
      <xdr:row>511</xdr:row>
      <xdr:rowOff>5625</xdr:rowOff>
    </xdr:to>
    <xdr:pic>
      <xdr:nvPicPr>
        <xdr:cNvPr id="511" name="Picture 51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86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720000</xdr:colOff>
      <xdr:row>512</xdr:row>
      <xdr:rowOff>5625</xdr:rowOff>
    </xdr:to>
    <xdr:pic>
      <xdr:nvPicPr>
        <xdr:cNvPr id="512" name="Picture 51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720000</xdr:colOff>
      <xdr:row>513</xdr:row>
      <xdr:rowOff>5625</xdr:rowOff>
    </xdr:to>
    <xdr:pic>
      <xdr:nvPicPr>
        <xdr:cNvPr id="513" name="Picture 51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0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720000</xdr:colOff>
      <xdr:row>514</xdr:row>
      <xdr:rowOff>5625</xdr:rowOff>
    </xdr:to>
    <xdr:pic>
      <xdr:nvPicPr>
        <xdr:cNvPr id="514" name="Picture 51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3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720000</xdr:colOff>
      <xdr:row>515</xdr:row>
      <xdr:rowOff>5625</xdr:rowOff>
    </xdr:to>
    <xdr:pic>
      <xdr:nvPicPr>
        <xdr:cNvPr id="515" name="Picture 51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5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720000</xdr:colOff>
      <xdr:row>516</xdr:row>
      <xdr:rowOff>5625</xdr:rowOff>
    </xdr:to>
    <xdr:pic>
      <xdr:nvPicPr>
        <xdr:cNvPr id="516" name="Picture 51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48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720000</xdr:colOff>
      <xdr:row>517</xdr:row>
      <xdr:rowOff>5625</xdr:rowOff>
    </xdr:to>
    <xdr:pic>
      <xdr:nvPicPr>
        <xdr:cNvPr id="517" name="Picture 51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720000</xdr:colOff>
      <xdr:row>518</xdr:row>
      <xdr:rowOff>5625</xdr:rowOff>
    </xdr:to>
    <xdr:pic>
      <xdr:nvPicPr>
        <xdr:cNvPr id="518" name="Picture 51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2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720000</xdr:colOff>
      <xdr:row>519</xdr:row>
      <xdr:rowOff>5625</xdr:rowOff>
    </xdr:to>
    <xdr:pic>
      <xdr:nvPicPr>
        <xdr:cNvPr id="519" name="Picture 51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05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720000</xdr:colOff>
      <xdr:row>520</xdr:row>
      <xdr:rowOff>5625</xdr:rowOff>
    </xdr:to>
    <xdr:pic>
      <xdr:nvPicPr>
        <xdr:cNvPr id="520" name="Picture 51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7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720000</xdr:colOff>
      <xdr:row>521</xdr:row>
      <xdr:rowOff>5625</xdr:rowOff>
    </xdr:to>
    <xdr:pic>
      <xdr:nvPicPr>
        <xdr:cNvPr id="521" name="Picture 52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0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720000</xdr:colOff>
      <xdr:row>522</xdr:row>
      <xdr:rowOff>5625</xdr:rowOff>
    </xdr:to>
    <xdr:pic>
      <xdr:nvPicPr>
        <xdr:cNvPr id="522" name="Picture 52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720000</xdr:colOff>
      <xdr:row>523</xdr:row>
      <xdr:rowOff>5625</xdr:rowOff>
    </xdr:to>
    <xdr:pic>
      <xdr:nvPicPr>
        <xdr:cNvPr id="523" name="Picture 52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4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720000</xdr:colOff>
      <xdr:row>524</xdr:row>
      <xdr:rowOff>5625</xdr:rowOff>
    </xdr:to>
    <xdr:pic>
      <xdr:nvPicPr>
        <xdr:cNvPr id="524" name="Picture 52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7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720000</xdr:colOff>
      <xdr:row>525</xdr:row>
      <xdr:rowOff>5625</xdr:rowOff>
    </xdr:to>
    <xdr:pic>
      <xdr:nvPicPr>
        <xdr:cNvPr id="525" name="Picture 52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9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720000</xdr:colOff>
      <xdr:row>526</xdr:row>
      <xdr:rowOff>5625</xdr:rowOff>
    </xdr:to>
    <xdr:pic>
      <xdr:nvPicPr>
        <xdr:cNvPr id="526" name="Picture 52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72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720000</xdr:colOff>
      <xdr:row>527</xdr:row>
      <xdr:rowOff>5625</xdr:rowOff>
    </xdr:to>
    <xdr:pic>
      <xdr:nvPicPr>
        <xdr:cNvPr id="527" name="Picture 52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720000</xdr:colOff>
      <xdr:row>528</xdr:row>
      <xdr:rowOff>5625</xdr:rowOff>
    </xdr:to>
    <xdr:pic>
      <xdr:nvPicPr>
        <xdr:cNvPr id="528" name="Picture 52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76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720000</xdr:colOff>
      <xdr:row>529</xdr:row>
      <xdr:rowOff>5625</xdr:rowOff>
    </xdr:to>
    <xdr:pic>
      <xdr:nvPicPr>
        <xdr:cNvPr id="529" name="Picture 52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9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720000</xdr:colOff>
      <xdr:row>530</xdr:row>
      <xdr:rowOff>5625</xdr:rowOff>
    </xdr:to>
    <xdr:pic>
      <xdr:nvPicPr>
        <xdr:cNvPr id="530" name="Picture 52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81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720000</xdr:colOff>
      <xdr:row>531</xdr:row>
      <xdr:rowOff>5625</xdr:rowOff>
    </xdr:to>
    <xdr:pic>
      <xdr:nvPicPr>
        <xdr:cNvPr id="531" name="Picture 53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3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720000</xdr:colOff>
      <xdr:row>532</xdr:row>
      <xdr:rowOff>5625</xdr:rowOff>
    </xdr:to>
    <xdr:pic>
      <xdr:nvPicPr>
        <xdr:cNvPr id="532" name="Picture 53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720000</xdr:colOff>
      <xdr:row>533</xdr:row>
      <xdr:rowOff>5625</xdr:rowOff>
    </xdr:to>
    <xdr:pic>
      <xdr:nvPicPr>
        <xdr:cNvPr id="533" name="Picture 53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720000</xdr:colOff>
      <xdr:row>534</xdr:row>
      <xdr:rowOff>5625</xdr:rowOff>
    </xdr:to>
    <xdr:pic>
      <xdr:nvPicPr>
        <xdr:cNvPr id="534" name="Picture 53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1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720000</xdr:colOff>
      <xdr:row>535</xdr:row>
      <xdr:rowOff>5625</xdr:rowOff>
    </xdr:to>
    <xdr:pic>
      <xdr:nvPicPr>
        <xdr:cNvPr id="535" name="Picture 53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43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720000</xdr:colOff>
      <xdr:row>536</xdr:row>
      <xdr:rowOff>5625</xdr:rowOff>
    </xdr:to>
    <xdr:pic>
      <xdr:nvPicPr>
        <xdr:cNvPr id="536" name="Picture 53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95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720000</xdr:colOff>
      <xdr:row>537</xdr:row>
      <xdr:rowOff>5625</xdr:rowOff>
    </xdr:to>
    <xdr:pic>
      <xdr:nvPicPr>
        <xdr:cNvPr id="537" name="Picture 53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4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720000</xdr:colOff>
      <xdr:row>538</xdr:row>
      <xdr:rowOff>5625</xdr:rowOff>
    </xdr:to>
    <xdr:pic>
      <xdr:nvPicPr>
        <xdr:cNvPr id="538" name="Picture 53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00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720000</xdr:colOff>
      <xdr:row>539</xdr:row>
      <xdr:rowOff>5625</xdr:rowOff>
    </xdr:to>
    <xdr:pic>
      <xdr:nvPicPr>
        <xdr:cNvPr id="539" name="Picture 53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3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720000</xdr:colOff>
      <xdr:row>540</xdr:row>
      <xdr:rowOff>5625</xdr:rowOff>
    </xdr:to>
    <xdr:pic>
      <xdr:nvPicPr>
        <xdr:cNvPr id="540" name="Picture 53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05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714374</xdr:rowOff>
    </xdr:from>
    <xdr:to>
      <xdr:col>0</xdr:col>
      <xdr:colOff>720000</xdr:colOff>
      <xdr:row>541</xdr:row>
      <xdr:rowOff>5624</xdr:rowOff>
    </xdr:to>
    <xdr:pic>
      <xdr:nvPicPr>
        <xdr:cNvPr id="541" name="Picture 54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5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720000</xdr:colOff>
      <xdr:row>542</xdr:row>
      <xdr:rowOff>5625</xdr:rowOff>
    </xdr:to>
    <xdr:pic>
      <xdr:nvPicPr>
        <xdr:cNvPr id="542" name="Picture 54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720000</xdr:colOff>
      <xdr:row>543</xdr:row>
      <xdr:rowOff>5625</xdr:rowOff>
    </xdr:to>
    <xdr:pic>
      <xdr:nvPicPr>
        <xdr:cNvPr id="543" name="Picture 54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62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720000</xdr:colOff>
      <xdr:row>544</xdr:row>
      <xdr:rowOff>5625</xdr:rowOff>
    </xdr:to>
    <xdr:pic>
      <xdr:nvPicPr>
        <xdr:cNvPr id="544" name="Picture 54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4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720000</xdr:colOff>
      <xdr:row>545</xdr:row>
      <xdr:rowOff>5625</xdr:rowOff>
    </xdr:to>
    <xdr:pic>
      <xdr:nvPicPr>
        <xdr:cNvPr id="545" name="Picture 54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7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720000</xdr:colOff>
      <xdr:row>546</xdr:row>
      <xdr:rowOff>5625</xdr:rowOff>
    </xdr:to>
    <xdr:pic>
      <xdr:nvPicPr>
        <xdr:cNvPr id="546" name="Picture 54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19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720000</xdr:colOff>
      <xdr:row>547</xdr:row>
      <xdr:rowOff>5625</xdr:rowOff>
    </xdr:to>
    <xdr:pic>
      <xdr:nvPicPr>
        <xdr:cNvPr id="547" name="Picture 54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2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720000</xdr:colOff>
      <xdr:row>548</xdr:row>
      <xdr:rowOff>5625</xdr:rowOff>
    </xdr:to>
    <xdr:pic>
      <xdr:nvPicPr>
        <xdr:cNvPr id="548" name="Picture 54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4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720000</xdr:colOff>
      <xdr:row>549</xdr:row>
      <xdr:rowOff>5625</xdr:rowOff>
    </xdr:to>
    <xdr:pic>
      <xdr:nvPicPr>
        <xdr:cNvPr id="549" name="Picture 54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720000</xdr:colOff>
      <xdr:row>550</xdr:row>
      <xdr:rowOff>5625</xdr:rowOff>
    </xdr:to>
    <xdr:pic>
      <xdr:nvPicPr>
        <xdr:cNvPr id="550" name="Picture 54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9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720000</xdr:colOff>
      <xdr:row>551</xdr:row>
      <xdr:rowOff>5625</xdr:rowOff>
    </xdr:to>
    <xdr:pic>
      <xdr:nvPicPr>
        <xdr:cNvPr id="551" name="Picture 55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1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720000</xdr:colOff>
      <xdr:row>552</xdr:row>
      <xdr:rowOff>5625</xdr:rowOff>
    </xdr:to>
    <xdr:pic>
      <xdr:nvPicPr>
        <xdr:cNvPr id="552" name="Picture 55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3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720000</xdr:colOff>
      <xdr:row>553</xdr:row>
      <xdr:rowOff>5625</xdr:rowOff>
    </xdr:to>
    <xdr:pic>
      <xdr:nvPicPr>
        <xdr:cNvPr id="553" name="Picture 55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86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720000</xdr:colOff>
      <xdr:row>554</xdr:row>
      <xdr:rowOff>5625</xdr:rowOff>
    </xdr:to>
    <xdr:pic>
      <xdr:nvPicPr>
        <xdr:cNvPr id="554" name="Picture 55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38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720000</xdr:colOff>
      <xdr:row>555</xdr:row>
      <xdr:rowOff>5625</xdr:rowOff>
    </xdr:to>
    <xdr:pic>
      <xdr:nvPicPr>
        <xdr:cNvPr id="555" name="Picture 55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1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720000</xdr:colOff>
      <xdr:row>556</xdr:row>
      <xdr:rowOff>5625</xdr:rowOff>
    </xdr:to>
    <xdr:pic>
      <xdr:nvPicPr>
        <xdr:cNvPr id="556" name="Picture 55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3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720000</xdr:colOff>
      <xdr:row>557</xdr:row>
      <xdr:rowOff>5625</xdr:rowOff>
    </xdr:to>
    <xdr:pic>
      <xdr:nvPicPr>
        <xdr:cNvPr id="557" name="Picture 55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9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720000</xdr:colOff>
      <xdr:row>558</xdr:row>
      <xdr:rowOff>5625</xdr:rowOff>
    </xdr:to>
    <xdr:pic>
      <xdr:nvPicPr>
        <xdr:cNvPr id="558" name="Picture 55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8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720000</xdr:colOff>
      <xdr:row>559</xdr:row>
      <xdr:rowOff>5625</xdr:rowOff>
    </xdr:to>
    <xdr:pic>
      <xdr:nvPicPr>
        <xdr:cNvPr id="559" name="Picture 55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0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720000</xdr:colOff>
      <xdr:row>560</xdr:row>
      <xdr:rowOff>5625</xdr:rowOff>
    </xdr:to>
    <xdr:pic>
      <xdr:nvPicPr>
        <xdr:cNvPr id="560" name="Picture 55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53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720000</xdr:colOff>
      <xdr:row>561</xdr:row>
      <xdr:rowOff>5625</xdr:rowOff>
    </xdr:to>
    <xdr:pic>
      <xdr:nvPicPr>
        <xdr:cNvPr id="561" name="Picture 56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05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720000</xdr:colOff>
      <xdr:row>562</xdr:row>
      <xdr:rowOff>5625</xdr:rowOff>
    </xdr:to>
    <xdr:pic>
      <xdr:nvPicPr>
        <xdr:cNvPr id="562" name="Picture 56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7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720000</xdr:colOff>
      <xdr:row>563</xdr:row>
      <xdr:rowOff>5625</xdr:rowOff>
    </xdr:to>
    <xdr:pic>
      <xdr:nvPicPr>
        <xdr:cNvPr id="563" name="Picture 56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0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720000</xdr:colOff>
      <xdr:row>564</xdr:row>
      <xdr:rowOff>5625</xdr:rowOff>
    </xdr:to>
    <xdr:pic>
      <xdr:nvPicPr>
        <xdr:cNvPr id="564" name="Picture 56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2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720000</xdr:colOff>
      <xdr:row>565</xdr:row>
      <xdr:rowOff>5625</xdr:rowOff>
    </xdr:to>
    <xdr:pic>
      <xdr:nvPicPr>
        <xdr:cNvPr id="565" name="Picture 56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5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720000</xdr:colOff>
      <xdr:row>566</xdr:row>
      <xdr:rowOff>5625</xdr:rowOff>
    </xdr:to>
    <xdr:pic>
      <xdr:nvPicPr>
        <xdr:cNvPr id="566" name="Picture 56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7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720000</xdr:colOff>
      <xdr:row>567</xdr:row>
      <xdr:rowOff>5625</xdr:rowOff>
    </xdr:to>
    <xdr:pic>
      <xdr:nvPicPr>
        <xdr:cNvPr id="567" name="Picture 56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720000</xdr:colOff>
      <xdr:row>568</xdr:row>
      <xdr:rowOff>5625</xdr:rowOff>
    </xdr:to>
    <xdr:pic>
      <xdr:nvPicPr>
        <xdr:cNvPr id="568" name="Picture 56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2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720000</xdr:colOff>
      <xdr:row>569</xdr:row>
      <xdr:rowOff>5625</xdr:rowOff>
    </xdr:to>
    <xdr:pic>
      <xdr:nvPicPr>
        <xdr:cNvPr id="569" name="Picture 56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24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720000</xdr:colOff>
      <xdr:row>570</xdr:row>
      <xdr:rowOff>5625</xdr:rowOff>
    </xdr:to>
    <xdr:pic>
      <xdr:nvPicPr>
        <xdr:cNvPr id="570" name="Picture 56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77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720000</xdr:colOff>
      <xdr:row>571</xdr:row>
      <xdr:rowOff>5625</xdr:rowOff>
    </xdr:to>
    <xdr:pic>
      <xdr:nvPicPr>
        <xdr:cNvPr id="571" name="Picture 57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29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720000</xdr:colOff>
      <xdr:row>572</xdr:row>
      <xdr:rowOff>5625</xdr:rowOff>
    </xdr:to>
    <xdr:pic>
      <xdr:nvPicPr>
        <xdr:cNvPr id="572" name="Picture 57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720000</xdr:colOff>
      <xdr:row>573</xdr:row>
      <xdr:rowOff>5625</xdr:rowOff>
    </xdr:to>
    <xdr:pic>
      <xdr:nvPicPr>
        <xdr:cNvPr id="573" name="Picture 57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4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720000</xdr:colOff>
      <xdr:row>574</xdr:row>
      <xdr:rowOff>5625</xdr:rowOff>
    </xdr:to>
    <xdr:pic>
      <xdr:nvPicPr>
        <xdr:cNvPr id="574" name="Picture 57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86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720000</xdr:colOff>
      <xdr:row>575</xdr:row>
      <xdr:rowOff>5625</xdr:rowOff>
    </xdr:to>
    <xdr:pic>
      <xdr:nvPicPr>
        <xdr:cNvPr id="575" name="Picture 57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38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720000</xdr:colOff>
      <xdr:row>576</xdr:row>
      <xdr:rowOff>5625</xdr:rowOff>
    </xdr:to>
    <xdr:pic>
      <xdr:nvPicPr>
        <xdr:cNvPr id="576" name="Picture 57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1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720000</xdr:colOff>
      <xdr:row>577</xdr:row>
      <xdr:rowOff>5625</xdr:rowOff>
    </xdr:to>
    <xdr:pic>
      <xdr:nvPicPr>
        <xdr:cNvPr id="577" name="Picture 57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43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720000</xdr:colOff>
      <xdr:row>578</xdr:row>
      <xdr:rowOff>5625</xdr:rowOff>
    </xdr:to>
    <xdr:pic>
      <xdr:nvPicPr>
        <xdr:cNvPr id="578" name="Picture 57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6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720000</xdr:colOff>
      <xdr:row>579</xdr:row>
      <xdr:rowOff>5625</xdr:rowOff>
    </xdr:to>
    <xdr:pic>
      <xdr:nvPicPr>
        <xdr:cNvPr id="579" name="Picture 57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48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720000</xdr:colOff>
      <xdr:row>580</xdr:row>
      <xdr:rowOff>5625</xdr:rowOff>
    </xdr:to>
    <xdr:pic>
      <xdr:nvPicPr>
        <xdr:cNvPr id="580" name="Picture 57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0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720000</xdr:colOff>
      <xdr:row>581</xdr:row>
      <xdr:rowOff>5625</xdr:rowOff>
    </xdr:to>
    <xdr:pic>
      <xdr:nvPicPr>
        <xdr:cNvPr id="581" name="Picture 58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3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720000</xdr:colOff>
      <xdr:row>582</xdr:row>
      <xdr:rowOff>5625</xdr:rowOff>
    </xdr:to>
    <xdr:pic>
      <xdr:nvPicPr>
        <xdr:cNvPr id="582" name="Picture 58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720000</xdr:colOff>
      <xdr:row>583</xdr:row>
      <xdr:rowOff>5625</xdr:rowOff>
    </xdr:to>
    <xdr:pic>
      <xdr:nvPicPr>
        <xdr:cNvPr id="583" name="Picture 58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58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720000</xdr:colOff>
      <xdr:row>584</xdr:row>
      <xdr:rowOff>5625</xdr:rowOff>
    </xdr:to>
    <xdr:pic>
      <xdr:nvPicPr>
        <xdr:cNvPr id="584" name="Picture 58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10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720000</xdr:colOff>
      <xdr:row>585</xdr:row>
      <xdr:rowOff>5625</xdr:rowOff>
    </xdr:to>
    <xdr:pic>
      <xdr:nvPicPr>
        <xdr:cNvPr id="585" name="Picture 58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2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720000</xdr:colOff>
      <xdr:row>586</xdr:row>
      <xdr:rowOff>5625</xdr:rowOff>
    </xdr:to>
    <xdr:pic>
      <xdr:nvPicPr>
        <xdr:cNvPr id="586" name="Picture 58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15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720000</xdr:colOff>
      <xdr:row>587</xdr:row>
      <xdr:rowOff>5625</xdr:rowOff>
    </xdr:to>
    <xdr:pic>
      <xdr:nvPicPr>
        <xdr:cNvPr id="587" name="Picture 58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6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720000</xdr:colOff>
      <xdr:row>588</xdr:row>
      <xdr:rowOff>5625</xdr:rowOff>
    </xdr:to>
    <xdr:pic>
      <xdr:nvPicPr>
        <xdr:cNvPr id="588" name="Picture 58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0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720000</xdr:colOff>
      <xdr:row>589</xdr:row>
      <xdr:rowOff>5625</xdr:rowOff>
    </xdr:to>
    <xdr:pic>
      <xdr:nvPicPr>
        <xdr:cNvPr id="589" name="Picture 58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2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720000</xdr:colOff>
      <xdr:row>590</xdr:row>
      <xdr:rowOff>5625</xdr:rowOff>
    </xdr:to>
    <xdr:pic>
      <xdr:nvPicPr>
        <xdr:cNvPr id="590" name="Picture 58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4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720000</xdr:colOff>
      <xdr:row>591</xdr:row>
      <xdr:rowOff>5625</xdr:rowOff>
    </xdr:to>
    <xdr:pic>
      <xdr:nvPicPr>
        <xdr:cNvPr id="591" name="Picture 59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77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714374</xdr:rowOff>
    </xdr:from>
    <xdr:to>
      <xdr:col>0</xdr:col>
      <xdr:colOff>720000</xdr:colOff>
      <xdr:row>592</xdr:row>
      <xdr:rowOff>5624</xdr:rowOff>
    </xdr:to>
    <xdr:pic>
      <xdr:nvPicPr>
        <xdr:cNvPr id="592" name="Picture 59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9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720000</xdr:colOff>
      <xdr:row>593</xdr:row>
      <xdr:rowOff>5625</xdr:rowOff>
    </xdr:to>
    <xdr:pic>
      <xdr:nvPicPr>
        <xdr:cNvPr id="593" name="Picture 59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81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720000</xdr:colOff>
      <xdr:row>594</xdr:row>
      <xdr:rowOff>5625</xdr:rowOff>
    </xdr:to>
    <xdr:pic>
      <xdr:nvPicPr>
        <xdr:cNvPr id="594" name="Picture 59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34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720000</xdr:colOff>
      <xdr:row>595</xdr:row>
      <xdr:rowOff>5625</xdr:rowOff>
    </xdr:to>
    <xdr:pic>
      <xdr:nvPicPr>
        <xdr:cNvPr id="595" name="Picture 59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6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720000</xdr:colOff>
      <xdr:row>596</xdr:row>
      <xdr:rowOff>5625</xdr:rowOff>
    </xdr:to>
    <xdr:pic>
      <xdr:nvPicPr>
        <xdr:cNvPr id="596" name="Picture 59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9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720000</xdr:colOff>
      <xdr:row>597</xdr:row>
      <xdr:rowOff>5625</xdr:rowOff>
    </xdr:to>
    <xdr:pic>
      <xdr:nvPicPr>
        <xdr:cNvPr id="597" name="Picture 59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720000</xdr:colOff>
      <xdr:row>598</xdr:row>
      <xdr:rowOff>5625</xdr:rowOff>
    </xdr:to>
    <xdr:pic>
      <xdr:nvPicPr>
        <xdr:cNvPr id="598" name="Picture 59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3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720000</xdr:colOff>
      <xdr:row>599</xdr:row>
      <xdr:rowOff>5625</xdr:rowOff>
    </xdr:to>
    <xdr:pic>
      <xdr:nvPicPr>
        <xdr:cNvPr id="599" name="Picture 59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6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720000</xdr:colOff>
      <xdr:row>600</xdr:row>
      <xdr:rowOff>5625</xdr:rowOff>
    </xdr:to>
    <xdr:pic>
      <xdr:nvPicPr>
        <xdr:cNvPr id="600" name="Picture 59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8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720000</xdr:colOff>
      <xdr:row>601</xdr:row>
      <xdr:rowOff>5625</xdr:rowOff>
    </xdr:to>
    <xdr:pic>
      <xdr:nvPicPr>
        <xdr:cNvPr id="601" name="Picture 60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1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720000</xdr:colOff>
      <xdr:row>602</xdr:row>
      <xdr:rowOff>5625</xdr:rowOff>
    </xdr:to>
    <xdr:pic>
      <xdr:nvPicPr>
        <xdr:cNvPr id="602" name="Picture 60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720000</xdr:colOff>
      <xdr:row>603</xdr:row>
      <xdr:rowOff>5625</xdr:rowOff>
    </xdr:to>
    <xdr:pic>
      <xdr:nvPicPr>
        <xdr:cNvPr id="603" name="Picture 60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5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720000</xdr:colOff>
      <xdr:row>604</xdr:row>
      <xdr:rowOff>5625</xdr:rowOff>
    </xdr:to>
    <xdr:pic>
      <xdr:nvPicPr>
        <xdr:cNvPr id="604" name="Picture 60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58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720000</xdr:colOff>
      <xdr:row>605</xdr:row>
      <xdr:rowOff>5625</xdr:rowOff>
    </xdr:to>
    <xdr:pic>
      <xdr:nvPicPr>
        <xdr:cNvPr id="605" name="Picture 60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10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720000</xdr:colOff>
      <xdr:row>606</xdr:row>
      <xdr:rowOff>5625</xdr:rowOff>
    </xdr:to>
    <xdr:pic>
      <xdr:nvPicPr>
        <xdr:cNvPr id="606" name="Picture 60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63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720000</xdr:colOff>
      <xdr:row>607</xdr:row>
      <xdr:rowOff>5625</xdr:rowOff>
    </xdr:to>
    <xdr:pic>
      <xdr:nvPicPr>
        <xdr:cNvPr id="607" name="Picture 60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1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720000</xdr:colOff>
      <xdr:row>608</xdr:row>
      <xdr:rowOff>5625</xdr:rowOff>
    </xdr:to>
    <xdr:pic>
      <xdr:nvPicPr>
        <xdr:cNvPr id="608" name="Picture 60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7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720000</xdr:colOff>
      <xdr:row>609</xdr:row>
      <xdr:rowOff>5625</xdr:rowOff>
    </xdr:to>
    <xdr:pic>
      <xdr:nvPicPr>
        <xdr:cNvPr id="609" name="Picture 60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0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720000</xdr:colOff>
      <xdr:row>610</xdr:row>
      <xdr:rowOff>5625</xdr:rowOff>
    </xdr:to>
    <xdr:pic>
      <xdr:nvPicPr>
        <xdr:cNvPr id="610" name="Picture 60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2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720000</xdr:colOff>
      <xdr:row>611</xdr:row>
      <xdr:rowOff>5625</xdr:rowOff>
    </xdr:to>
    <xdr:pic>
      <xdr:nvPicPr>
        <xdr:cNvPr id="611" name="Picture 61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4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720000</xdr:colOff>
      <xdr:row>612</xdr:row>
      <xdr:rowOff>5625</xdr:rowOff>
    </xdr:to>
    <xdr:pic>
      <xdr:nvPicPr>
        <xdr:cNvPr id="612" name="Picture 61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7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720000</xdr:colOff>
      <xdr:row>613</xdr:row>
      <xdr:rowOff>5625</xdr:rowOff>
    </xdr:to>
    <xdr:pic>
      <xdr:nvPicPr>
        <xdr:cNvPr id="613" name="Picture 61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9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720000</xdr:colOff>
      <xdr:row>614</xdr:row>
      <xdr:rowOff>5625</xdr:rowOff>
    </xdr:to>
    <xdr:pic>
      <xdr:nvPicPr>
        <xdr:cNvPr id="614" name="Picture 61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82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720000</xdr:colOff>
      <xdr:row>615</xdr:row>
      <xdr:rowOff>5625</xdr:rowOff>
    </xdr:to>
    <xdr:pic>
      <xdr:nvPicPr>
        <xdr:cNvPr id="615" name="Picture 61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4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720000</xdr:colOff>
      <xdr:row>616</xdr:row>
      <xdr:rowOff>5625</xdr:rowOff>
    </xdr:to>
    <xdr:pic>
      <xdr:nvPicPr>
        <xdr:cNvPr id="616" name="Picture 61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6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720000</xdr:colOff>
      <xdr:row>617</xdr:row>
      <xdr:rowOff>5625</xdr:rowOff>
    </xdr:to>
    <xdr:pic>
      <xdr:nvPicPr>
        <xdr:cNvPr id="617" name="Picture 61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9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720000</xdr:colOff>
      <xdr:row>618</xdr:row>
      <xdr:rowOff>5625</xdr:rowOff>
    </xdr:to>
    <xdr:pic>
      <xdr:nvPicPr>
        <xdr:cNvPr id="618" name="Picture 61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1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720000</xdr:colOff>
      <xdr:row>619</xdr:row>
      <xdr:rowOff>5625</xdr:rowOff>
    </xdr:to>
    <xdr:pic>
      <xdr:nvPicPr>
        <xdr:cNvPr id="619" name="Picture 61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44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720000</xdr:colOff>
      <xdr:row>620</xdr:row>
      <xdr:rowOff>5625</xdr:rowOff>
    </xdr:to>
    <xdr:pic>
      <xdr:nvPicPr>
        <xdr:cNvPr id="620" name="Picture 61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96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720000</xdr:colOff>
      <xdr:row>621</xdr:row>
      <xdr:rowOff>5625</xdr:rowOff>
    </xdr:to>
    <xdr:pic>
      <xdr:nvPicPr>
        <xdr:cNvPr id="621" name="Picture 62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8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720000</xdr:colOff>
      <xdr:row>622</xdr:row>
      <xdr:rowOff>5625</xdr:rowOff>
    </xdr:to>
    <xdr:pic>
      <xdr:nvPicPr>
        <xdr:cNvPr id="622" name="Picture 62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0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720000</xdr:colOff>
      <xdr:row>623</xdr:row>
      <xdr:rowOff>5625</xdr:rowOff>
    </xdr:to>
    <xdr:pic>
      <xdr:nvPicPr>
        <xdr:cNvPr id="623" name="Picture 62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53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720000</xdr:colOff>
      <xdr:row>624</xdr:row>
      <xdr:rowOff>5625</xdr:rowOff>
    </xdr:to>
    <xdr:pic>
      <xdr:nvPicPr>
        <xdr:cNvPr id="624" name="Picture 62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5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720000</xdr:colOff>
      <xdr:row>625</xdr:row>
      <xdr:rowOff>5625</xdr:rowOff>
    </xdr:to>
    <xdr:pic>
      <xdr:nvPicPr>
        <xdr:cNvPr id="625" name="Picture 62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58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720000</xdr:colOff>
      <xdr:row>626</xdr:row>
      <xdr:rowOff>5625</xdr:rowOff>
    </xdr:to>
    <xdr:pic>
      <xdr:nvPicPr>
        <xdr:cNvPr id="626" name="Picture 62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0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720000</xdr:colOff>
      <xdr:row>627</xdr:row>
      <xdr:rowOff>5625</xdr:rowOff>
    </xdr:to>
    <xdr:pic>
      <xdr:nvPicPr>
        <xdr:cNvPr id="627" name="Picture 62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720000</xdr:colOff>
      <xdr:row>628</xdr:row>
      <xdr:rowOff>5625</xdr:rowOff>
    </xdr:to>
    <xdr:pic>
      <xdr:nvPicPr>
        <xdr:cNvPr id="628" name="Picture 62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5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720000</xdr:colOff>
      <xdr:row>629</xdr:row>
      <xdr:rowOff>5625</xdr:rowOff>
    </xdr:to>
    <xdr:pic>
      <xdr:nvPicPr>
        <xdr:cNvPr id="629" name="Picture 62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7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720000</xdr:colOff>
      <xdr:row>630</xdr:row>
      <xdr:rowOff>5625</xdr:rowOff>
    </xdr:to>
    <xdr:pic>
      <xdr:nvPicPr>
        <xdr:cNvPr id="630" name="Picture 62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20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720000</xdr:colOff>
      <xdr:row>631</xdr:row>
      <xdr:rowOff>5625</xdr:rowOff>
    </xdr:to>
    <xdr:pic>
      <xdr:nvPicPr>
        <xdr:cNvPr id="631" name="Picture 63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72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720000</xdr:colOff>
      <xdr:row>632</xdr:row>
      <xdr:rowOff>5625</xdr:rowOff>
    </xdr:to>
    <xdr:pic>
      <xdr:nvPicPr>
        <xdr:cNvPr id="632" name="Picture 63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5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720000</xdr:colOff>
      <xdr:row>633</xdr:row>
      <xdr:rowOff>5625</xdr:rowOff>
    </xdr:to>
    <xdr:pic>
      <xdr:nvPicPr>
        <xdr:cNvPr id="633" name="Picture 63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7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720000</xdr:colOff>
      <xdr:row>634</xdr:row>
      <xdr:rowOff>5625</xdr:rowOff>
    </xdr:to>
    <xdr:pic>
      <xdr:nvPicPr>
        <xdr:cNvPr id="634" name="Picture 63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9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720000</xdr:colOff>
      <xdr:row>635</xdr:row>
      <xdr:rowOff>5625</xdr:rowOff>
    </xdr:to>
    <xdr:pic>
      <xdr:nvPicPr>
        <xdr:cNvPr id="635" name="Picture 63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2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720000</xdr:colOff>
      <xdr:row>636</xdr:row>
      <xdr:rowOff>5625</xdr:rowOff>
    </xdr:to>
    <xdr:pic>
      <xdr:nvPicPr>
        <xdr:cNvPr id="636" name="Picture 63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4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720000</xdr:colOff>
      <xdr:row>637</xdr:row>
      <xdr:rowOff>5625</xdr:rowOff>
    </xdr:to>
    <xdr:pic>
      <xdr:nvPicPr>
        <xdr:cNvPr id="637" name="Picture 63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8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720000</xdr:colOff>
      <xdr:row>638</xdr:row>
      <xdr:rowOff>5625</xdr:rowOff>
    </xdr:to>
    <xdr:pic>
      <xdr:nvPicPr>
        <xdr:cNvPr id="638" name="Picture 63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9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720000</xdr:colOff>
      <xdr:row>639</xdr:row>
      <xdr:rowOff>5625</xdr:rowOff>
    </xdr:to>
    <xdr:pic>
      <xdr:nvPicPr>
        <xdr:cNvPr id="639" name="Picture 63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91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720000</xdr:colOff>
      <xdr:row>640</xdr:row>
      <xdr:rowOff>5625</xdr:rowOff>
    </xdr:to>
    <xdr:pic>
      <xdr:nvPicPr>
        <xdr:cNvPr id="640" name="Picture 63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44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720000</xdr:colOff>
      <xdr:row>641</xdr:row>
      <xdr:rowOff>5625</xdr:rowOff>
    </xdr:to>
    <xdr:pic>
      <xdr:nvPicPr>
        <xdr:cNvPr id="641" name="Picture 64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96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720000</xdr:colOff>
      <xdr:row>642</xdr:row>
      <xdr:rowOff>5625</xdr:rowOff>
    </xdr:to>
    <xdr:pic>
      <xdr:nvPicPr>
        <xdr:cNvPr id="642" name="Picture 64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4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720000</xdr:colOff>
      <xdr:row>643</xdr:row>
      <xdr:rowOff>5625</xdr:rowOff>
    </xdr:to>
    <xdr:pic>
      <xdr:nvPicPr>
        <xdr:cNvPr id="643" name="Picture 64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1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720000</xdr:colOff>
      <xdr:row>644</xdr:row>
      <xdr:rowOff>5625</xdr:rowOff>
    </xdr:to>
    <xdr:pic>
      <xdr:nvPicPr>
        <xdr:cNvPr id="644" name="Picture 64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53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720000</xdr:colOff>
      <xdr:row>645</xdr:row>
      <xdr:rowOff>5625</xdr:rowOff>
    </xdr:to>
    <xdr:pic>
      <xdr:nvPicPr>
        <xdr:cNvPr id="645" name="Picture 64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6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720000</xdr:colOff>
      <xdr:row>646</xdr:row>
      <xdr:rowOff>5625</xdr:rowOff>
    </xdr:to>
    <xdr:pic>
      <xdr:nvPicPr>
        <xdr:cNvPr id="646" name="Picture 64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8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720000</xdr:colOff>
      <xdr:row>647</xdr:row>
      <xdr:rowOff>5625</xdr:rowOff>
    </xdr:to>
    <xdr:pic>
      <xdr:nvPicPr>
        <xdr:cNvPr id="647" name="Picture 64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10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720000</xdr:colOff>
      <xdr:row>648</xdr:row>
      <xdr:rowOff>5625</xdr:rowOff>
    </xdr:to>
    <xdr:pic>
      <xdr:nvPicPr>
        <xdr:cNvPr id="648" name="Picture 64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63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720000</xdr:colOff>
      <xdr:row>649</xdr:row>
      <xdr:rowOff>5625</xdr:rowOff>
    </xdr:to>
    <xdr:pic>
      <xdr:nvPicPr>
        <xdr:cNvPr id="649" name="Picture 64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15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720000</xdr:colOff>
      <xdr:row>650</xdr:row>
      <xdr:rowOff>5625</xdr:rowOff>
    </xdr:to>
    <xdr:pic>
      <xdr:nvPicPr>
        <xdr:cNvPr id="650" name="Picture 64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68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720000</xdr:colOff>
      <xdr:row>651</xdr:row>
      <xdr:rowOff>5625</xdr:rowOff>
    </xdr:to>
    <xdr:pic>
      <xdr:nvPicPr>
        <xdr:cNvPr id="651" name="Picture 65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20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720000</xdr:colOff>
      <xdr:row>652</xdr:row>
      <xdr:rowOff>5625</xdr:rowOff>
    </xdr:to>
    <xdr:pic>
      <xdr:nvPicPr>
        <xdr:cNvPr id="652" name="Picture 65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720000</xdr:colOff>
      <xdr:row>653</xdr:row>
      <xdr:rowOff>5625</xdr:rowOff>
    </xdr:to>
    <xdr:pic>
      <xdr:nvPicPr>
        <xdr:cNvPr id="653" name="Picture 65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25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720000</xdr:colOff>
      <xdr:row>654</xdr:row>
      <xdr:rowOff>5625</xdr:rowOff>
    </xdr:to>
    <xdr:pic>
      <xdr:nvPicPr>
        <xdr:cNvPr id="654" name="Picture 65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77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720000</xdr:colOff>
      <xdr:row>655</xdr:row>
      <xdr:rowOff>5625</xdr:rowOff>
    </xdr:to>
    <xdr:pic>
      <xdr:nvPicPr>
        <xdr:cNvPr id="655" name="Picture 65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29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720000</xdr:colOff>
      <xdr:row>656</xdr:row>
      <xdr:rowOff>5625</xdr:rowOff>
    </xdr:to>
    <xdr:pic>
      <xdr:nvPicPr>
        <xdr:cNvPr id="656" name="Picture 65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82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720000</xdr:colOff>
      <xdr:row>657</xdr:row>
      <xdr:rowOff>5625</xdr:rowOff>
    </xdr:to>
    <xdr:pic>
      <xdr:nvPicPr>
        <xdr:cNvPr id="657" name="Picture 65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3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720000</xdr:colOff>
      <xdr:row>658</xdr:row>
      <xdr:rowOff>5625</xdr:rowOff>
    </xdr:to>
    <xdr:pic>
      <xdr:nvPicPr>
        <xdr:cNvPr id="658" name="Picture 65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7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720000</xdr:colOff>
      <xdr:row>659</xdr:row>
      <xdr:rowOff>5625</xdr:rowOff>
    </xdr:to>
    <xdr:pic>
      <xdr:nvPicPr>
        <xdr:cNvPr id="659" name="Picture 65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39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720000</xdr:colOff>
      <xdr:row>660</xdr:row>
      <xdr:rowOff>5625</xdr:rowOff>
    </xdr:to>
    <xdr:pic>
      <xdr:nvPicPr>
        <xdr:cNvPr id="660" name="Picture 65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1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720000</xdr:colOff>
      <xdr:row>661</xdr:row>
      <xdr:rowOff>5625</xdr:rowOff>
    </xdr:to>
    <xdr:pic>
      <xdr:nvPicPr>
        <xdr:cNvPr id="661" name="Picture 66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720000</xdr:colOff>
      <xdr:row>662</xdr:row>
      <xdr:rowOff>5625</xdr:rowOff>
    </xdr:to>
    <xdr:pic>
      <xdr:nvPicPr>
        <xdr:cNvPr id="662" name="Picture 66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720000</xdr:colOff>
      <xdr:row>663</xdr:row>
      <xdr:rowOff>5625</xdr:rowOff>
    </xdr:to>
    <xdr:pic>
      <xdr:nvPicPr>
        <xdr:cNvPr id="663" name="Picture 66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9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720000</xdr:colOff>
      <xdr:row>664</xdr:row>
      <xdr:rowOff>5625</xdr:rowOff>
    </xdr:to>
    <xdr:pic>
      <xdr:nvPicPr>
        <xdr:cNvPr id="664" name="Picture 66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01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720000</xdr:colOff>
      <xdr:row>665</xdr:row>
      <xdr:rowOff>5625</xdr:rowOff>
    </xdr:to>
    <xdr:pic>
      <xdr:nvPicPr>
        <xdr:cNvPr id="665" name="Picture 66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53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720000</xdr:colOff>
      <xdr:row>666</xdr:row>
      <xdr:rowOff>5625</xdr:rowOff>
    </xdr:to>
    <xdr:pic>
      <xdr:nvPicPr>
        <xdr:cNvPr id="666" name="Picture 66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06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720000</xdr:colOff>
      <xdr:row>667</xdr:row>
      <xdr:rowOff>5625</xdr:rowOff>
    </xdr:to>
    <xdr:pic>
      <xdr:nvPicPr>
        <xdr:cNvPr id="667" name="Picture 66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720000</xdr:colOff>
      <xdr:row>668</xdr:row>
      <xdr:rowOff>5625</xdr:rowOff>
    </xdr:to>
    <xdr:pic>
      <xdr:nvPicPr>
        <xdr:cNvPr id="668" name="Picture 66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1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714374</xdr:rowOff>
    </xdr:from>
    <xdr:to>
      <xdr:col>0</xdr:col>
      <xdr:colOff>720000</xdr:colOff>
      <xdr:row>669</xdr:row>
      <xdr:rowOff>5624</xdr:rowOff>
    </xdr:to>
    <xdr:pic>
      <xdr:nvPicPr>
        <xdr:cNvPr id="669" name="Picture 66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6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720000</xdr:colOff>
      <xdr:row>670</xdr:row>
      <xdr:rowOff>5625</xdr:rowOff>
    </xdr:to>
    <xdr:pic>
      <xdr:nvPicPr>
        <xdr:cNvPr id="670" name="Picture 66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15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720000</xdr:colOff>
      <xdr:row>671</xdr:row>
      <xdr:rowOff>5625</xdr:rowOff>
    </xdr:to>
    <xdr:pic>
      <xdr:nvPicPr>
        <xdr:cNvPr id="671" name="Picture 67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68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720000</xdr:colOff>
      <xdr:row>672</xdr:row>
      <xdr:rowOff>5625</xdr:rowOff>
    </xdr:to>
    <xdr:pic>
      <xdr:nvPicPr>
        <xdr:cNvPr id="672" name="Picture 67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2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720000</xdr:colOff>
      <xdr:row>673</xdr:row>
      <xdr:rowOff>5625</xdr:rowOff>
    </xdr:to>
    <xdr:pic>
      <xdr:nvPicPr>
        <xdr:cNvPr id="673" name="Picture 67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2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720000</xdr:colOff>
      <xdr:row>674</xdr:row>
      <xdr:rowOff>5625</xdr:rowOff>
    </xdr:to>
    <xdr:pic>
      <xdr:nvPicPr>
        <xdr:cNvPr id="674" name="Picture 67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5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720000</xdr:colOff>
      <xdr:row>675</xdr:row>
      <xdr:rowOff>5625</xdr:rowOff>
    </xdr:to>
    <xdr:pic>
      <xdr:nvPicPr>
        <xdr:cNvPr id="675" name="Picture 67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77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720000</xdr:colOff>
      <xdr:row>676</xdr:row>
      <xdr:rowOff>5625</xdr:rowOff>
    </xdr:to>
    <xdr:pic>
      <xdr:nvPicPr>
        <xdr:cNvPr id="676" name="Picture 67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30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720000</xdr:colOff>
      <xdr:row>677</xdr:row>
      <xdr:rowOff>5625</xdr:rowOff>
    </xdr:to>
    <xdr:pic>
      <xdr:nvPicPr>
        <xdr:cNvPr id="677" name="Picture 67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720000</xdr:colOff>
      <xdr:row>678</xdr:row>
      <xdr:rowOff>5625</xdr:rowOff>
    </xdr:to>
    <xdr:pic>
      <xdr:nvPicPr>
        <xdr:cNvPr id="678" name="Picture 67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4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720000</xdr:colOff>
      <xdr:row>679</xdr:row>
      <xdr:rowOff>5625</xdr:rowOff>
    </xdr:to>
    <xdr:pic>
      <xdr:nvPicPr>
        <xdr:cNvPr id="679" name="Picture 67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7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720000</xdr:colOff>
      <xdr:row>680</xdr:row>
      <xdr:rowOff>5625</xdr:rowOff>
    </xdr:to>
    <xdr:pic>
      <xdr:nvPicPr>
        <xdr:cNvPr id="680" name="Picture 67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39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720000</xdr:colOff>
      <xdr:row>681</xdr:row>
      <xdr:rowOff>5625</xdr:rowOff>
    </xdr:to>
    <xdr:pic>
      <xdr:nvPicPr>
        <xdr:cNvPr id="681" name="Picture 68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92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720000</xdr:colOff>
      <xdr:row>682</xdr:row>
      <xdr:rowOff>5625</xdr:rowOff>
    </xdr:to>
    <xdr:pic>
      <xdr:nvPicPr>
        <xdr:cNvPr id="682" name="Picture 68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720000</xdr:colOff>
      <xdr:row>683</xdr:row>
      <xdr:rowOff>5625</xdr:rowOff>
    </xdr:to>
    <xdr:pic>
      <xdr:nvPicPr>
        <xdr:cNvPr id="683" name="Picture 68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96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720000</xdr:colOff>
      <xdr:row>684</xdr:row>
      <xdr:rowOff>5625</xdr:rowOff>
    </xdr:to>
    <xdr:pic>
      <xdr:nvPicPr>
        <xdr:cNvPr id="684" name="Picture 68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49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720000</xdr:colOff>
      <xdr:row>685</xdr:row>
      <xdr:rowOff>5625</xdr:rowOff>
    </xdr:to>
    <xdr:pic>
      <xdr:nvPicPr>
        <xdr:cNvPr id="685" name="Picture 68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1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720000</xdr:colOff>
      <xdr:row>686</xdr:row>
      <xdr:rowOff>5625</xdr:rowOff>
    </xdr:to>
    <xdr:pic>
      <xdr:nvPicPr>
        <xdr:cNvPr id="686" name="Picture 68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54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720000</xdr:colOff>
      <xdr:row>687</xdr:row>
      <xdr:rowOff>5625</xdr:rowOff>
    </xdr:to>
    <xdr:pic>
      <xdr:nvPicPr>
        <xdr:cNvPr id="687" name="Picture 68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6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720000</xdr:colOff>
      <xdr:row>688</xdr:row>
      <xdr:rowOff>5625</xdr:rowOff>
    </xdr:to>
    <xdr:pic>
      <xdr:nvPicPr>
        <xdr:cNvPr id="688" name="Picture 68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58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720000</xdr:colOff>
      <xdr:row>689</xdr:row>
      <xdr:rowOff>5625</xdr:rowOff>
    </xdr:to>
    <xdr:pic>
      <xdr:nvPicPr>
        <xdr:cNvPr id="689" name="Picture 68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1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720000</xdr:colOff>
      <xdr:row>690</xdr:row>
      <xdr:rowOff>5625</xdr:rowOff>
    </xdr:to>
    <xdr:pic>
      <xdr:nvPicPr>
        <xdr:cNvPr id="690" name="Picture 68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3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720000</xdr:colOff>
      <xdr:row>691</xdr:row>
      <xdr:rowOff>5625</xdr:rowOff>
    </xdr:to>
    <xdr:pic>
      <xdr:nvPicPr>
        <xdr:cNvPr id="691" name="Picture 69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15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720000</xdr:colOff>
      <xdr:row>692</xdr:row>
      <xdr:rowOff>5625</xdr:rowOff>
    </xdr:to>
    <xdr:pic>
      <xdr:nvPicPr>
        <xdr:cNvPr id="692" name="Picture 69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720000</xdr:colOff>
      <xdr:row>693</xdr:row>
      <xdr:rowOff>5625</xdr:rowOff>
    </xdr:to>
    <xdr:pic>
      <xdr:nvPicPr>
        <xdr:cNvPr id="693" name="Picture 69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20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720000</xdr:colOff>
      <xdr:row>694</xdr:row>
      <xdr:rowOff>5625</xdr:rowOff>
    </xdr:to>
    <xdr:pic>
      <xdr:nvPicPr>
        <xdr:cNvPr id="694" name="Picture 69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73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720000</xdr:colOff>
      <xdr:row>695</xdr:row>
      <xdr:rowOff>5625</xdr:rowOff>
    </xdr:to>
    <xdr:pic>
      <xdr:nvPicPr>
        <xdr:cNvPr id="695" name="Picture 69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25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720000</xdr:colOff>
      <xdr:row>696</xdr:row>
      <xdr:rowOff>5625</xdr:rowOff>
    </xdr:to>
    <xdr:pic>
      <xdr:nvPicPr>
        <xdr:cNvPr id="696" name="Picture 69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7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720000</xdr:colOff>
      <xdr:row>697</xdr:row>
      <xdr:rowOff>5625</xdr:rowOff>
    </xdr:to>
    <xdr:pic>
      <xdr:nvPicPr>
        <xdr:cNvPr id="697" name="Picture 69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3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720000</xdr:colOff>
      <xdr:row>698</xdr:row>
      <xdr:rowOff>5625</xdr:rowOff>
    </xdr:to>
    <xdr:pic>
      <xdr:nvPicPr>
        <xdr:cNvPr id="698" name="Picture 69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2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720000</xdr:colOff>
      <xdr:row>699</xdr:row>
      <xdr:rowOff>5625</xdr:rowOff>
    </xdr:to>
    <xdr:pic>
      <xdr:nvPicPr>
        <xdr:cNvPr id="699" name="Picture 69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35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720000</xdr:colOff>
      <xdr:row>700</xdr:row>
      <xdr:rowOff>5625</xdr:rowOff>
    </xdr:to>
    <xdr:pic>
      <xdr:nvPicPr>
        <xdr:cNvPr id="700" name="Picture 69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87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720000</xdr:colOff>
      <xdr:row>701</xdr:row>
      <xdr:rowOff>5625</xdr:rowOff>
    </xdr:to>
    <xdr:pic>
      <xdr:nvPicPr>
        <xdr:cNvPr id="701" name="Picture 70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9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720000</xdr:colOff>
      <xdr:row>702</xdr:row>
      <xdr:rowOff>5625</xdr:rowOff>
    </xdr:to>
    <xdr:pic>
      <xdr:nvPicPr>
        <xdr:cNvPr id="702" name="Picture 70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2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720000</xdr:colOff>
      <xdr:row>703</xdr:row>
      <xdr:rowOff>5625</xdr:rowOff>
    </xdr:to>
    <xdr:pic>
      <xdr:nvPicPr>
        <xdr:cNvPr id="703" name="Picture 70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4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720000</xdr:colOff>
      <xdr:row>704</xdr:row>
      <xdr:rowOff>5625</xdr:rowOff>
    </xdr:to>
    <xdr:pic>
      <xdr:nvPicPr>
        <xdr:cNvPr id="704" name="Picture 70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720000</xdr:colOff>
      <xdr:row>705</xdr:row>
      <xdr:rowOff>5625</xdr:rowOff>
    </xdr:to>
    <xdr:pic>
      <xdr:nvPicPr>
        <xdr:cNvPr id="705" name="Picture 70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49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720000</xdr:colOff>
      <xdr:row>706</xdr:row>
      <xdr:rowOff>5625</xdr:rowOff>
    </xdr:to>
    <xdr:pic>
      <xdr:nvPicPr>
        <xdr:cNvPr id="706" name="Picture 70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01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720000</xdr:colOff>
      <xdr:row>707</xdr:row>
      <xdr:rowOff>5625</xdr:rowOff>
    </xdr:to>
    <xdr:pic>
      <xdr:nvPicPr>
        <xdr:cNvPr id="707" name="Picture 70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720000</xdr:colOff>
      <xdr:row>708</xdr:row>
      <xdr:rowOff>5625</xdr:rowOff>
    </xdr:to>
    <xdr:pic>
      <xdr:nvPicPr>
        <xdr:cNvPr id="708" name="Picture 70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6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720000</xdr:colOff>
      <xdr:row>709</xdr:row>
      <xdr:rowOff>5625</xdr:rowOff>
    </xdr:to>
    <xdr:pic>
      <xdr:nvPicPr>
        <xdr:cNvPr id="709" name="Picture 70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58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720000</xdr:colOff>
      <xdr:row>710</xdr:row>
      <xdr:rowOff>5625</xdr:rowOff>
    </xdr:to>
    <xdr:pic>
      <xdr:nvPicPr>
        <xdr:cNvPr id="710" name="Picture 70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11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720000</xdr:colOff>
      <xdr:row>711</xdr:row>
      <xdr:rowOff>5625</xdr:rowOff>
    </xdr:to>
    <xdr:pic>
      <xdr:nvPicPr>
        <xdr:cNvPr id="711" name="Picture 71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63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720000</xdr:colOff>
      <xdr:row>712</xdr:row>
      <xdr:rowOff>5625</xdr:rowOff>
    </xdr:to>
    <xdr:pic>
      <xdr:nvPicPr>
        <xdr:cNvPr id="712" name="Picture 71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720000</xdr:colOff>
      <xdr:row>713</xdr:row>
      <xdr:rowOff>5625</xdr:rowOff>
    </xdr:to>
    <xdr:pic>
      <xdr:nvPicPr>
        <xdr:cNvPr id="713" name="Picture 71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68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720000</xdr:colOff>
      <xdr:row>714</xdr:row>
      <xdr:rowOff>5625</xdr:rowOff>
    </xdr:to>
    <xdr:pic>
      <xdr:nvPicPr>
        <xdr:cNvPr id="714" name="Picture 71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20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720000</xdr:colOff>
      <xdr:row>715</xdr:row>
      <xdr:rowOff>5625</xdr:rowOff>
    </xdr:to>
    <xdr:pic>
      <xdr:nvPicPr>
        <xdr:cNvPr id="715" name="Picture 71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73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720000</xdr:colOff>
      <xdr:row>716</xdr:row>
      <xdr:rowOff>5625</xdr:rowOff>
    </xdr:to>
    <xdr:pic>
      <xdr:nvPicPr>
        <xdr:cNvPr id="716" name="Picture 71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25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720000</xdr:colOff>
      <xdr:row>717</xdr:row>
      <xdr:rowOff>5625</xdr:rowOff>
    </xdr:to>
    <xdr:pic>
      <xdr:nvPicPr>
        <xdr:cNvPr id="717" name="Picture 71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8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720000</xdr:colOff>
      <xdr:row>718</xdr:row>
      <xdr:rowOff>5625</xdr:rowOff>
    </xdr:to>
    <xdr:pic>
      <xdr:nvPicPr>
        <xdr:cNvPr id="718" name="Picture 71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30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720000</xdr:colOff>
      <xdr:row>719</xdr:row>
      <xdr:rowOff>5625</xdr:rowOff>
    </xdr:to>
    <xdr:pic>
      <xdr:nvPicPr>
        <xdr:cNvPr id="719" name="Picture 71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2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714374</xdr:rowOff>
    </xdr:from>
    <xdr:to>
      <xdr:col>0</xdr:col>
      <xdr:colOff>720000</xdr:colOff>
      <xdr:row>720</xdr:row>
      <xdr:rowOff>5624</xdr:rowOff>
    </xdr:to>
    <xdr:pic>
      <xdr:nvPicPr>
        <xdr:cNvPr id="720" name="Picture 71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13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720000</xdr:colOff>
      <xdr:row>721</xdr:row>
      <xdr:rowOff>5625</xdr:rowOff>
    </xdr:to>
    <xdr:pic>
      <xdr:nvPicPr>
        <xdr:cNvPr id="721" name="Picture 72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7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720000</xdr:colOff>
      <xdr:row>722</xdr:row>
      <xdr:rowOff>5625</xdr:rowOff>
    </xdr:to>
    <xdr:pic>
      <xdr:nvPicPr>
        <xdr:cNvPr id="722" name="Picture 72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720000</xdr:colOff>
      <xdr:row>723</xdr:row>
      <xdr:rowOff>5625</xdr:rowOff>
    </xdr:to>
    <xdr:pic>
      <xdr:nvPicPr>
        <xdr:cNvPr id="723" name="Picture 72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2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720000</xdr:colOff>
      <xdr:row>724</xdr:row>
      <xdr:rowOff>5625</xdr:rowOff>
    </xdr:to>
    <xdr:pic>
      <xdr:nvPicPr>
        <xdr:cNvPr id="724" name="Picture 72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4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720000</xdr:colOff>
      <xdr:row>725</xdr:row>
      <xdr:rowOff>5625</xdr:rowOff>
    </xdr:to>
    <xdr:pic>
      <xdr:nvPicPr>
        <xdr:cNvPr id="725" name="Picture 72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97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720000</xdr:colOff>
      <xdr:row>726</xdr:row>
      <xdr:rowOff>5625</xdr:rowOff>
    </xdr:to>
    <xdr:pic>
      <xdr:nvPicPr>
        <xdr:cNvPr id="726" name="Picture 72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49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720000</xdr:colOff>
      <xdr:row>727</xdr:row>
      <xdr:rowOff>5625</xdr:rowOff>
    </xdr:to>
    <xdr:pic>
      <xdr:nvPicPr>
        <xdr:cNvPr id="727" name="Picture 72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720000</xdr:colOff>
      <xdr:row>728</xdr:row>
      <xdr:rowOff>5625</xdr:rowOff>
    </xdr:to>
    <xdr:pic>
      <xdr:nvPicPr>
        <xdr:cNvPr id="728" name="Picture 72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54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720000</xdr:colOff>
      <xdr:row>729</xdr:row>
      <xdr:rowOff>5625</xdr:rowOff>
    </xdr:to>
    <xdr:pic>
      <xdr:nvPicPr>
        <xdr:cNvPr id="729" name="Picture 72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6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720000</xdr:colOff>
      <xdr:row>730</xdr:row>
      <xdr:rowOff>5625</xdr:rowOff>
    </xdr:to>
    <xdr:pic>
      <xdr:nvPicPr>
        <xdr:cNvPr id="730" name="Picture 72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59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720000</xdr:colOff>
      <xdr:row>731</xdr:row>
      <xdr:rowOff>5625</xdr:rowOff>
    </xdr:to>
    <xdr:pic>
      <xdr:nvPicPr>
        <xdr:cNvPr id="731" name="Picture 73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11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720000</xdr:colOff>
      <xdr:row>732</xdr:row>
      <xdr:rowOff>5625</xdr:rowOff>
    </xdr:to>
    <xdr:pic>
      <xdr:nvPicPr>
        <xdr:cNvPr id="732" name="Picture 73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720000</xdr:colOff>
      <xdr:row>733</xdr:row>
      <xdr:rowOff>5625</xdr:rowOff>
    </xdr:to>
    <xdr:pic>
      <xdr:nvPicPr>
        <xdr:cNvPr id="733" name="Picture 73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16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720000</xdr:colOff>
      <xdr:row>734</xdr:row>
      <xdr:rowOff>5625</xdr:rowOff>
    </xdr:to>
    <xdr:pic>
      <xdr:nvPicPr>
        <xdr:cNvPr id="734" name="Picture 73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68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720000</xdr:colOff>
      <xdr:row>735</xdr:row>
      <xdr:rowOff>5625</xdr:rowOff>
    </xdr:to>
    <xdr:pic>
      <xdr:nvPicPr>
        <xdr:cNvPr id="735" name="Picture 73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0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720000</xdr:colOff>
      <xdr:row>736</xdr:row>
      <xdr:rowOff>5625</xdr:rowOff>
    </xdr:to>
    <xdr:pic>
      <xdr:nvPicPr>
        <xdr:cNvPr id="736" name="Picture 73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73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720000</xdr:colOff>
      <xdr:row>737</xdr:row>
      <xdr:rowOff>5625</xdr:rowOff>
    </xdr:to>
    <xdr:pic>
      <xdr:nvPicPr>
        <xdr:cNvPr id="737" name="Picture 73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720000</xdr:colOff>
      <xdr:row>738</xdr:row>
      <xdr:rowOff>5625</xdr:rowOff>
    </xdr:to>
    <xdr:pic>
      <xdr:nvPicPr>
        <xdr:cNvPr id="738" name="Picture 73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78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720000</xdr:colOff>
      <xdr:row>739</xdr:row>
      <xdr:rowOff>5625</xdr:rowOff>
    </xdr:to>
    <xdr:pic>
      <xdr:nvPicPr>
        <xdr:cNvPr id="739" name="Picture 73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30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720000</xdr:colOff>
      <xdr:row>740</xdr:row>
      <xdr:rowOff>5625</xdr:rowOff>
    </xdr:to>
    <xdr:pic>
      <xdr:nvPicPr>
        <xdr:cNvPr id="740" name="Picture 73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82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720000</xdr:colOff>
      <xdr:row>741</xdr:row>
      <xdr:rowOff>5625</xdr:rowOff>
    </xdr:to>
    <xdr:pic>
      <xdr:nvPicPr>
        <xdr:cNvPr id="741" name="Picture 74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5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720000</xdr:colOff>
      <xdr:row>742</xdr:row>
      <xdr:rowOff>5625</xdr:rowOff>
    </xdr:to>
    <xdr:pic>
      <xdr:nvPicPr>
        <xdr:cNvPr id="742" name="Picture 74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720000</xdr:colOff>
      <xdr:row>743</xdr:row>
      <xdr:rowOff>5625</xdr:rowOff>
    </xdr:to>
    <xdr:pic>
      <xdr:nvPicPr>
        <xdr:cNvPr id="743" name="Picture 74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40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720000</xdr:colOff>
      <xdr:row>744</xdr:row>
      <xdr:rowOff>5625</xdr:rowOff>
    </xdr:to>
    <xdr:pic>
      <xdr:nvPicPr>
        <xdr:cNvPr id="744" name="Picture 74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92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720000</xdr:colOff>
      <xdr:row>745</xdr:row>
      <xdr:rowOff>5625</xdr:rowOff>
    </xdr:to>
    <xdr:pic>
      <xdr:nvPicPr>
        <xdr:cNvPr id="745" name="Picture 74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44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720000</xdr:colOff>
      <xdr:row>746</xdr:row>
      <xdr:rowOff>5625</xdr:rowOff>
    </xdr:to>
    <xdr:pic>
      <xdr:nvPicPr>
        <xdr:cNvPr id="746" name="Picture 74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7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720000</xdr:colOff>
      <xdr:row>747</xdr:row>
      <xdr:rowOff>5625</xdr:rowOff>
    </xdr:to>
    <xdr:pic>
      <xdr:nvPicPr>
        <xdr:cNvPr id="747" name="Picture 74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720000</xdr:colOff>
      <xdr:row>748</xdr:row>
      <xdr:rowOff>5625</xdr:rowOff>
    </xdr:to>
    <xdr:pic>
      <xdr:nvPicPr>
        <xdr:cNvPr id="748" name="Picture 74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2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720000</xdr:colOff>
      <xdr:row>749</xdr:row>
      <xdr:rowOff>5625</xdr:rowOff>
    </xdr:to>
    <xdr:pic>
      <xdr:nvPicPr>
        <xdr:cNvPr id="749" name="Picture 74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54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720000</xdr:colOff>
      <xdr:row>750</xdr:row>
      <xdr:rowOff>5625</xdr:rowOff>
    </xdr:to>
    <xdr:pic>
      <xdr:nvPicPr>
        <xdr:cNvPr id="750" name="Picture 74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6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720000</xdr:colOff>
      <xdr:row>751</xdr:row>
      <xdr:rowOff>5625</xdr:rowOff>
    </xdr:to>
    <xdr:pic>
      <xdr:nvPicPr>
        <xdr:cNvPr id="751" name="Picture 75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59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720000</xdr:colOff>
      <xdr:row>752</xdr:row>
      <xdr:rowOff>5625</xdr:rowOff>
    </xdr:to>
    <xdr:pic>
      <xdr:nvPicPr>
        <xdr:cNvPr id="752" name="Picture 75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1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720000</xdr:colOff>
      <xdr:row>753</xdr:row>
      <xdr:rowOff>5625</xdr:rowOff>
    </xdr:to>
    <xdr:pic>
      <xdr:nvPicPr>
        <xdr:cNvPr id="753" name="Picture 75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63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720000</xdr:colOff>
      <xdr:row>754</xdr:row>
      <xdr:rowOff>5625</xdr:rowOff>
    </xdr:to>
    <xdr:pic>
      <xdr:nvPicPr>
        <xdr:cNvPr id="754" name="Picture 75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16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720000</xdr:colOff>
      <xdr:row>755</xdr:row>
      <xdr:rowOff>5625</xdr:rowOff>
    </xdr:to>
    <xdr:pic>
      <xdr:nvPicPr>
        <xdr:cNvPr id="755" name="Picture 75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8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720000</xdr:colOff>
      <xdr:row>756</xdr:row>
      <xdr:rowOff>5625</xdr:rowOff>
    </xdr:to>
    <xdr:pic>
      <xdr:nvPicPr>
        <xdr:cNvPr id="756" name="Picture 75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21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720000</xdr:colOff>
      <xdr:row>757</xdr:row>
      <xdr:rowOff>5625</xdr:rowOff>
    </xdr:to>
    <xdr:pic>
      <xdr:nvPicPr>
        <xdr:cNvPr id="757" name="Picture 75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7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720000</xdr:colOff>
      <xdr:row>758</xdr:row>
      <xdr:rowOff>5625</xdr:rowOff>
    </xdr:to>
    <xdr:pic>
      <xdr:nvPicPr>
        <xdr:cNvPr id="758" name="Picture 75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5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720000</xdr:colOff>
      <xdr:row>759</xdr:row>
      <xdr:rowOff>5625</xdr:rowOff>
    </xdr:to>
    <xdr:pic>
      <xdr:nvPicPr>
        <xdr:cNvPr id="759" name="Picture 75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720000</xdr:colOff>
      <xdr:row>760</xdr:row>
      <xdr:rowOff>5625</xdr:rowOff>
    </xdr:to>
    <xdr:pic>
      <xdr:nvPicPr>
        <xdr:cNvPr id="760" name="Picture 75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30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720000</xdr:colOff>
      <xdr:row>761</xdr:row>
      <xdr:rowOff>5625</xdr:rowOff>
    </xdr:to>
    <xdr:pic>
      <xdr:nvPicPr>
        <xdr:cNvPr id="761" name="Picture 76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3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720000</xdr:colOff>
      <xdr:row>762</xdr:row>
      <xdr:rowOff>5625</xdr:rowOff>
    </xdr:to>
    <xdr:pic>
      <xdr:nvPicPr>
        <xdr:cNvPr id="762" name="Picture 76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720000</xdr:colOff>
      <xdr:row>763</xdr:row>
      <xdr:rowOff>5625</xdr:rowOff>
    </xdr:to>
    <xdr:pic>
      <xdr:nvPicPr>
        <xdr:cNvPr id="763" name="Picture 76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87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720000</xdr:colOff>
      <xdr:row>764</xdr:row>
      <xdr:rowOff>5625</xdr:rowOff>
    </xdr:to>
    <xdr:pic>
      <xdr:nvPicPr>
        <xdr:cNvPr id="764" name="Picture 76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0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720000</xdr:colOff>
      <xdr:row>765</xdr:row>
      <xdr:rowOff>5625</xdr:rowOff>
    </xdr:to>
    <xdr:pic>
      <xdr:nvPicPr>
        <xdr:cNvPr id="765" name="Picture 76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92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720000</xdr:colOff>
      <xdr:row>766</xdr:row>
      <xdr:rowOff>5625</xdr:rowOff>
    </xdr:to>
    <xdr:pic>
      <xdr:nvPicPr>
        <xdr:cNvPr id="766" name="Picture 76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45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720000</xdr:colOff>
      <xdr:row>767</xdr:row>
      <xdr:rowOff>5625</xdr:rowOff>
    </xdr:to>
    <xdr:pic>
      <xdr:nvPicPr>
        <xdr:cNvPr id="767" name="Picture 76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9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720000</xdr:colOff>
      <xdr:row>768</xdr:row>
      <xdr:rowOff>5625</xdr:rowOff>
    </xdr:to>
    <xdr:pic>
      <xdr:nvPicPr>
        <xdr:cNvPr id="768" name="Picture 76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49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720000</xdr:colOff>
      <xdr:row>769</xdr:row>
      <xdr:rowOff>5625</xdr:rowOff>
    </xdr:to>
    <xdr:pic>
      <xdr:nvPicPr>
        <xdr:cNvPr id="769" name="Picture 76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02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720000</xdr:colOff>
      <xdr:row>770</xdr:row>
      <xdr:rowOff>5625</xdr:rowOff>
    </xdr:to>
    <xdr:pic>
      <xdr:nvPicPr>
        <xdr:cNvPr id="770" name="Picture 76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54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720000</xdr:colOff>
      <xdr:row>771</xdr:row>
      <xdr:rowOff>5625</xdr:rowOff>
    </xdr:to>
    <xdr:pic>
      <xdr:nvPicPr>
        <xdr:cNvPr id="771" name="Picture 77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06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720000</xdr:colOff>
      <xdr:row>772</xdr:row>
      <xdr:rowOff>5625</xdr:rowOff>
    </xdr:to>
    <xdr:pic>
      <xdr:nvPicPr>
        <xdr:cNvPr id="772" name="Picture 77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59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720000</xdr:colOff>
      <xdr:row>773</xdr:row>
      <xdr:rowOff>5625</xdr:rowOff>
    </xdr:to>
    <xdr:pic>
      <xdr:nvPicPr>
        <xdr:cNvPr id="773" name="Picture 77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1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720000</xdr:colOff>
      <xdr:row>774</xdr:row>
      <xdr:rowOff>5625</xdr:rowOff>
    </xdr:to>
    <xdr:pic>
      <xdr:nvPicPr>
        <xdr:cNvPr id="774" name="Picture 77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64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720000</xdr:colOff>
      <xdr:row>775</xdr:row>
      <xdr:rowOff>5625</xdr:rowOff>
    </xdr:to>
    <xdr:pic>
      <xdr:nvPicPr>
        <xdr:cNvPr id="775" name="Picture 77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6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720000</xdr:colOff>
      <xdr:row>776</xdr:row>
      <xdr:rowOff>5625</xdr:rowOff>
    </xdr:to>
    <xdr:pic>
      <xdr:nvPicPr>
        <xdr:cNvPr id="776" name="Picture 77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68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720000</xdr:colOff>
      <xdr:row>777</xdr:row>
      <xdr:rowOff>5625</xdr:rowOff>
    </xdr:to>
    <xdr:pic>
      <xdr:nvPicPr>
        <xdr:cNvPr id="777" name="Picture 77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720000</xdr:colOff>
      <xdr:row>778</xdr:row>
      <xdr:rowOff>5625</xdr:rowOff>
    </xdr:to>
    <xdr:pic>
      <xdr:nvPicPr>
        <xdr:cNvPr id="778" name="Picture 77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73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720000</xdr:colOff>
      <xdr:row>779</xdr:row>
      <xdr:rowOff>5625</xdr:rowOff>
    </xdr:to>
    <xdr:pic>
      <xdr:nvPicPr>
        <xdr:cNvPr id="779" name="Picture 77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6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720000</xdr:colOff>
      <xdr:row>780</xdr:row>
      <xdr:rowOff>5625</xdr:rowOff>
    </xdr:to>
    <xdr:pic>
      <xdr:nvPicPr>
        <xdr:cNvPr id="780" name="Picture 77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78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720000</xdr:colOff>
      <xdr:row>781</xdr:row>
      <xdr:rowOff>5625</xdr:rowOff>
    </xdr:to>
    <xdr:pic>
      <xdr:nvPicPr>
        <xdr:cNvPr id="781" name="Picture 78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30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720000</xdr:colOff>
      <xdr:row>782</xdr:row>
      <xdr:rowOff>5625</xdr:rowOff>
    </xdr:to>
    <xdr:pic>
      <xdr:nvPicPr>
        <xdr:cNvPr id="782" name="Picture 78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8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720000</xdr:colOff>
      <xdr:row>783</xdr:row>
      <xdr:rowOff>5625</xdr:rowOff>
    </xdr:to>
    <xdr:pic>
      <xdr:nvPicPr>
        <xdr:cNvPr id="783" name="Picture 78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5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720000</xdr:colOff>
      <xdr:row>784</xdr:row>
      <xdr:rowOff>5625</xdr:rowOff>
    </xdr:to>
    <xdr:pic>
      <xdr:nvPicPr>
        <xdr:cNvPr id="784" name="Picture 78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7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720000</xdr:colOff>
      <xdr:row>785</xdr:row>
      <xdr:rowOff>5625</xdr:rowOff>
    </xdr:to>
    <xdr:pic>
      <xdr:nvPicPr>
        <xdr:cNvPr id="785" name="Picture 78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0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720000</xdr:colOff>
      <xdr:row>786</xdr:row>
      <xdr:rowOff>5625</xdr:rowOff>
    </xdr:to>
    <xdr:pic>
      <xdr:nvPicPr>
        <xdr:cNvPr id="786" name="Picture 78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2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720000</xdr:colOff>
      <xdr:row>787</xdr:row>
      <xdr:rowOff>5625</xdr:rowOff>
    </xdr:to>
    <xdr:pic>
      <xdr:nvPicPr>
        <xdr:cNvPr id="787" name="Picture 78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5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720000</xdr:colOff>
      <xdr:row>788</xdr:row>
      <xdr:rowOff>5625</xdr:rowOff>
    </xdr:to>
    <xdr:pic>
      <xdr:nvPicPr>
        <xdr:cNvPr id="788" name="Picture 78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97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720000</xdr:colOff>
      <xdr:row>789</xdr:row>
      <xdr:rowOff>5625</xdr:rowOff>
    </xdr:to>
    <xdr:pic>
      <xdr:nvPicPr>
        <xdr:cNvPr id="789" name="Picture 78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720000</xdr:colOff>
      <xdr:row>790</xdr:row>
      <xdr:rowOff>5625</xdr:rowOff>
    </xdr:to>
    <xdr:pic>
      <xdr:nvPicPr>
        <xdr:cNvPr id="790" name="Picture 78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2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720000</xdr:colOff>
      <xdr:row>791</xdr:row>
      <xdr:rowOff>5625</xdr:rowOff>
    </xdr:to>
    <xdr:pic>
      <xdr:nvPicPr>
        <xdr:cNvPr id="791" name="Picture 79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54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720000</xdr:colOff>
      <xdr:row>792</xdr:row>
      <xdr:rowOff>5625</xdr:rowOff>
    </xdr:to>
    <xdr:pic>
      <xdr:nvPicPr>
        <xdr:cNvPr id="792" name="Picture 79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720000</xdr:colOff>
      <xdr:row>793</xdr:row>
      <xdr:rowOff>5625</xdr:rowOff>
    </xdr:to>
    <xdr:pic>
      <xdr:nvPicPr>
        <xdr:cNvPr id="793" name="Picture 79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9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720000</xdr:colOff>
      <xdr:row>794</xdr:row>
      <xdr:rowOff>5625</xdr:rowOff>
    </xdr:to>
    <xdr:pic>
      <xdr:nvPicPr>
        <xdr:cNvPr id="794" name="Picture 79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1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720000</xdr:colOff>
      <xdr:row>795</xdr:row>
      <xdr:rowOff>5625</xdr:rowOff>
    </xdr:to>
    <xdr:pic>
      <xdr:nvPicPr>
        <xdr:cNvPr id="795" name="Picture 79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64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720000</xdr:colOff>
      <xdr:row>796</xdr:row>
      <xdr:rowOff>5625</xdr:rowOff>
    </xdr:to>
    <xdr:pic>
      <xdr:nvPicPr>
        <xdr:cNvPr id="796" name="Picture 79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6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714374</xdr:rowOff>
    </xdr:from>
    <xdr:to>
      <xdr:col>0</xdr:col>
      <xdr:colOff>720000</xdr:colOff>
      <xdr:row>797</xdr:row>
      <xdr:rowOff>5624</xdr:rowOff>
    </xdr:to>
    <xdr:pic>
      <xdr:nvPicPr>
        <xdr:cNvPr id="797" name="Picture 79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13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720000</xdr:colOff>
      <xdr:row>798</xdr:row>
      <xdr:rowOff>5625</xdr:rowOff>
    </xdr:to>
    <xdr:pic>
      <xdr:nvPicPr>
        <xdr:cNvPr id="798" name="Picture 79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21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720000</xdr:colOff>
      <xdr:row>799</xdr:row>
      <xdr:rowOff>5625</xdr:rowOff>
    </xdr:to>
    <xdr:pic>
      <xdr:nvPicPr>
        <xdr:cNvPr id="799" name="Picture 79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73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720000</xdr:colOff>
      <xdr:row>800</xdr:row>
      <xdr:rowOff>5625</xdr:rowOff>
    </xdr:to>
    <xdr:pic>
      <xdr:nvPicPr>
        <xdr:cNvPr id="800" name="Picture 79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26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720000</xdr:colOff>
      <xdr:row>801</xdr:row>
      <xdr:rowOff>5625</xdr:rowOff>
    </xdr:to>
    <xdr:pic>
      <xdr:nvPicPr>
        <xdr:cNvPr id="801" name="Picture 80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78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720000</xdr:colOff>
      <xdr:row>802</xdr:row>
      <xdr:rowOff>5625</xdr:rowOff>
    </xdr:to>
    <xdr:pic>
      <xdr:nvPicPr>
        <xdr:cNvPr id="802" name="Picture 80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3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720000</xdr:colOff>
      <xdr:row>803</xdr:row>
      <xdr:rowOff>5625</xdr:rowOff>
    </xdr:to>
    <xdr:pic>
      <xdr:nvPicPr>
        <xdr:cNvPr id="803" name="Picture 80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83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720000</xdr:colOff>
      <xdr:row>804</xdr:row>
      <xdr:rowOff>5625</xdr:rowOff>
    </xdr:to>
    <xdr:pic>
      <xdr:nvPicPr>
        <xdr:cNvPr id="804" name="Picture 80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35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720000</xdr:colOff>
      <xdr:row>805</xdr:row>
      <xdr:rowOff>5625</xdr:rowOff>
    </xdr:to>
    <xdr:pic>
      <xdr:nvPicPr>
        <xdr:cNvPr id="805" name="Picture 80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88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720000</xdr:colOff>
      <xdr:row>806</xdr:row>
      <xdr:rowOff>5625</xdr:rowOff>
    </xdr:to>
    <xdr:pic>
      <xdr:nvPicPr>
        <xdr:cNvPr id="806" name="Picture 80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40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720000</xdr:colOff>
      <xdr:row>807</xdr:row>
      <xdr:rowOff>5625</xdr:rowOff>
    </xdr:to>
    <xdr:pic>
      <xdr:nvPicPr>
        <xdr:cNvPr id="807" name="Picture 80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720000</xdr:colOff>
      <xdr:row>808</xdr:row>
      <xdr:rowOff>5625</xdr:rowOff>
    </xdr:to>
    <xdr:pic>
      <xdr:nvPicPr>
        <xdr:cNvPr id="808" name="Picture 80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5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720000</xdr:colOff>
      <xdr:row>809</xdr:row>
      <xdr:rowOff>5625</xdr:rowOff>
    </xdr:to>
    <xdr:pic>
      <xdr:nvPicPr>
        <xdr:cNvPr id="809" name="Picture 80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7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720000</xdr:colOff>
      <xdr:row>810</xdr:row>
      <xdr:rowOff>5625</xdr:rowOff>
    </xdr:to>
    <xdr:pic>
      <xdr:nvPicPr>
        <xdr:cNvPr id="810" name="Picture 80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0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720000</xdr:colOff>
      <xdr:row>811</xdr:row>
      <xdr:rowOff>5625</xdr:rowOff>
    </xdr:to>
    <xdr:pic>
      <xdr:nvPicPr>
        <xdr:cNvPr id="811" name="Picture 81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02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720000</xdr:colOff>
      <xdr:row>812</xdr:row>
      <xdr:rowOff>5625</xdr:rowOff>
    </xdr:to>
    <xdr:pic>
      <xdr:nvPicPr>
        <xdr:cNvPr id="812" name="Picture 81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5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720000</xdr:colOff>
      <xdr:row>813</xdr:row>
      <xdr:rowOff>5625</xdr:rowOff>
    </xdr:to>
    <xdr:pic>
      <xdr:nvPicPr>
        <xdr:cNvPr id="813" name="Picture 81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7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720000</xdr:colOff>
      <xdr:row>814</xdr:row>
      <xdr:rowOff>5625</xdr:rowOff>
    </xdr:to>
    <xdr:pic>
      <xdr:nvPicPr>
        <xdr:cNvPr id="814" name="Picture 81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9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720000</xdr:colOff>
      <xdr:row>815</xdr:row>
      <xdr:rowOff>5625</xdr:rowOff>
    </xdr:to>
    <xdr:pic>
      <xdr:nvPicPr>
        <xdr:cNvPr id="815" name="Picture 81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11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720000</xdr:colOff>
      <xdr:row>816</xdr:row>
      <xdr:rowOff>5625</xdr:rowOff>
    </xdr:to>
    <xdr:pic>
      <xdr:nvPicPr>
        <xdr:cNvPr id="816" name="Picture 81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64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720000</xdr:colOff>
      <xdr:row>817</xdr:row>
      <xdr:rowOff>5625</xdr:rowOff>
    </xdr:to>
    <xdr:pic>
      <xdr:nvPicPr>
        <xdr:cNvPr id="817" name="Picture 81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720000</xdr:colOff>
      <xdr:row>818</xdr:row>
      <xdr:rowOff>5625</xdr:rowOff>
    </xdr:to>
    <xdr:pic>
      <xdr:nvPicPr>
        <xdr:cNvPr id="818" name="Picture 81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9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720000</xdr:colOff>
      <xdr:row>819</xdr:row>
      <xdr:rowOff>5625</xdr:rowOff>
    </xdr:to>
    <xdr:pic>
      <xdr:nvPicPr>
        <xdr:cNvPr id="819" name="Picture 81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21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720000</xdr:colOff>
      <xdr:row>820</xdr:row>
      <xdr:rowOff>5625</xdr:rowOff>
    </xdr:to>
    <xdr:pic>
      <xdr:nvPicPr>
        <xdr:cNvPr id="820" name="Picture 81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3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720000</xdr:colOff>
      <xdr:row>821</xdr:row>
      <xdr:rowOff>5625</xdr:rowOff>
    </xdr:to>
    <xdr:pic>
      <xdr:nvPicPr>
        <xdr:cNvPr id="821" name="Picture 82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26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720000</xdr:colOff>
      <xdr:row>822</xdr:row>
      <xdr:rowOff>5625</xdr:rowOff>
    </xdr:to>
    <xdr:pic>
      <xdr:nvPicPr>
        <xdr:cNvPr id="822" name="Picture 82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720000</xdr:colOff>
      <xdr:row>823</xdr:row>
      <xdr:rowOff>5625</xdr:rowOff>
    </xdr:to>
    <xdr:pic>
      <xdr:nvPicPr>
        <xdr:cNvPr id="823" name="Picture 82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31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720000</xdr:colOff>
      <xdr:row>824</xdr:row>
      <xdr:rowOff>5625</xdr:rowOff>
    </xdr:to>
    <xdr:pic>
      <xdr:nvPicPr>
        <xdr:cNvPr id="824" name="Picture 82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3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720000</xdr:colOff>
      <xdr:row>825</xdr:row>
      <xdr:rowOff>5625</xdr:rowOff>
    </xdr:to>
    <xdr:pic>
      <xdr:nvPicPr>
        <xdr:cNvPr id="825" name="Picture 82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35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720000</xdr:colOff>
      <xdr:row>826</xdr:row>
      <xdr:rowOff>5625</xdr:rowOff>
    </xdr:to>
    <xdr:pic>
      <xdr:nvPicPr>
        <xdr:cNvPr id="826" name="Picture 82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8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720000</xdr:colOff>
      <xdr:row>827</xdr:row>
      <xdr:rowOff>5625</xdr:rowOff>
    </xdr:to>
    <xdr:pic>
      <xdr:nvPicPr>
        <xdr:cNvPr id="827" name="Picture 82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720000</xdr:colOff>
      <xdr:row>828</xdr:row>
      <xdr:rowOff>5625</xdr:rowOff>
    </xdr:to>
    <xdr:pic>
      <xdr:nvPicPr>
        <xdr:cNvPr id="828" name="Picture 82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93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720000</xdr:colOff>
      <xdr:row>829</xdr:row>
      <xdr:rowOff>5625</xdr:rowOff>
    </xdr:to>
    <xdr:pic>
      <xdr:nvPicPr>
        <xdr:cNvPr id="829" name="Picture 82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45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720000</xdr:colOff>
      <xdr:row>830</xdr:row>
      <xdr:rowOff>5625</xdr:rowOff>
    </xdr:to>
    <xdr:pic>
      <xdr:nvPicPr>
        <xdr:cNvPr id="830" name="Picture 82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97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720000</xdr:colOff>
      <xdr:row>831</xdr:row>
      <xdr:rowOff>5625</xdr:rowOff>
    </xdr:to>
    <xdr:pic>
      <xdr:nvPicPr>
        <xdr:cNvPr id="831" name="Picture 83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0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720000</xdr:colOff>
      <xdr:row>832</xdr:row>
      <xdr:rowOff>5625</xdr:rowOff>
    </xdr:to>
    <xdr:pic>
      <xdr:nvPicPr>
        <xdr:cNvPr id="832" name="Picture 83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0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720000</xdr:colOff>
      <xdr:row>833</xdr:row>
      <xdr:rowOff>5625</xdr:rowOff>
    </xdr:to>
    <xdr:pic>
      <xdr:nvPicPr>
        <xdr:cNvPr id="833" name="Picture 83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54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720000</xdr:colOff>
      <xdr:row>834</xdr:row>
      <xdr:rowOff>5625</xdr:rowOff>
    </xdr:to>
    <xdr:pic>
      <xdr:nvPicPr>
        <xdr:cNvPr id="834" name="Picture 83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07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720000</xdr:colOff>
      <xdr:row>835</xdr:row>
      <xdr:rowOff>5625</xdr:rowOff>
    </xdr:to>
    <xdr:pic>
      <xdr:nvPicPr>
        <xdr:cNvPr id="835" name="Picture 83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59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720000</xdr:colOff>
      <xdr:row>836</xdr:row>
      <xdr:rowOff>5625</xdr:rowOff>
    </xdr:to>
    <xdr:pic>
      <xdr:nvPicPr>
        <xdr:cNvPr id="836" name="Picture 83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12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720000</xdr:colOff>
      <xdr:row>837</xdr:row>
      <xdr:rowOff>5625</xdr:rowOff>
    </xdr:to>
    <xdr:pic>
      <xdr:nvPicPr>
        <xdr:cNvPr id="837" name="Picture 83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720000</xdr:colOff>
      <xdr:row>838</xdr:row>
      <xdr:rowOff>5625</xdr:rowOff>
    </xdr:to>
    <xdr:pic>
      <xdr:nvPicPr>
        <xdr:cNvPr id="838" name="Picture 83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6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720000</xdr:colOff>
      <xdr:row>839</xdr:row>
      <xdr:rowOff>5625</xdr:rowOff>
    </xdr:to>
    <xdr:pic>
      <xdr:nvPicPr>
        <xdr:cNvPr id="839" name="Picture 83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69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720000</xdr:colOff>
      <xdr:row>840</xdr:row>
      <xdr:rowOff>5625</xdr:rowOff>
    </xdr:to>
    <xdr:pic>
      <xdr:nvPicPr>
        <xdr:cNvPr id="840" name="Picture 83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1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720000</xdr:colOff>
      <xdr:row>841</xdr:row>
      <xdr:rowOff>5625</xdr:rowOff>
    </xdr:to>
    <xdr:pic>
      <xdr:nvPicPr>
        <xdr:cNvPr id="841" name="Picture 84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74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720000</xdr:colOff>
      <xdr:row>842</xdr:row>
      <xdr:rowOff>5625</xdr:rowOff>
    </xdr:to>
    <xdr:pic>
      <xdr:nvPicPr>
        <xdr:cNvPr id="842" name="Picture 84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26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720000</xdr:colOff>
      <xdr:row>843</xdr:row>
      <xdr:rowOff>5625</xdr:rowOff>
    </xdr:to>
    <xdr:pic>
      <xdr:nvPicPr>
        <xdr:cNvPr id="843" name="Picture 84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78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720000</xdr:colOff>
      <xdr:row>844</xdr:row>
      <xdr:rowOff>5625</xdr:rowOff>
    </xdr:to>
    <xdr:pic>
      <xdr:nvPicPr>
        <xdr:cNvPr id="844" name="Picture 84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31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720000</xdr:colOff>
      <xdr:row>845</xdr:row>
      <xdr:rowOff>5625</xdr:rowOff>
    </xdr:to>
    <xdr:pic>
      <xdr:nvPicPr>
        <xdr:cNvPr id="845" name="Picture 84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83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720000</xdr:colOff>
      <xdr:row>846</xdr:row>
      <xdr:rowOff>5625</xdr:rowOff>
    </xdr:to>
    <xdr:pic>
      <xdr:nvPicPr>
        <xdr:cNvPr id="846" name="Picture 84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36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720000</xdr:colOff>
      <xdr:row>847</xdr:row>
      <xdr:rowOff>5625</xdr:rowOff>
    </xdr:to>
    <xdr:pic>
      <xdr:nvPicPr>
        <xdr:cNvPr id="847" name="Picture 84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714374</xdr:rowOff>
    </xdr:from>
    <xdr:to>
      <xdr:col>0</xdr:col>
      <xdr:colOff>720000</xdr:colOff>
      <xdr:row>848</xdr:row>
      <xdr:rowOff>5624</xdr:rowOff>
    </xdr:to>
    <xdr:pic>
      <xdr:nvPicPr>
        <xdr:cNvPr id="848" name="Picture 84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7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720000</xdr:colOff>
      <xdr:row>849</xdr:row>
      <xdr:rowOff>5625</xdr:rowOff>
    </xdr:to>
    <xdr:pic>
      <xdr:nvPicPr>
        <xdr:cNvPr id="849" name="Picture 84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93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720000</xdr:colOff>
      <xdr:row>850</xdr:row>
      <xdr:rowOff>5625</xdr:rowOff>
    </xdr:to>
    <xdr:pic>
      <xdr:nvPicPr>
        <xdr:cNvPr id="850" name="Picture 84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45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720000</xdr:colOff>
      <xdr:row>851</xdr:row>
      <xdr:rowOff>5625</xdr:rowOff>
    </xdr:to>
    <xdr:pic>
      <xdr:nvPicPr>
        <xdr:cNvPr id="851" name="Picture 85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97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720000</xdr:colOff>
      <xdr:row>852</xdr:row>
      <xdr:rowOff>5625</xdr:rowOff>
    </xdr:to>
    <xdr:pic>
      <xdr:nvPicPr>
        <xdr:cNvPr id="852" name="Picture 85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720000</xdr:colOff>
      <xdr:row>853</xdr:row>
      <xdr:rowOff>5625</xdr:rowOff>
    </xdr:to>
    <xdr:pic>
      <xdr:nvPicPr>
        <xdr:cNvPr id="853" name="Picture 85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02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720000</xdr:colOff>
      <xdr:row>854</xdr:row>
      <xdr:rowOff>5625</xdr:rowOff>
    </xdr:to>
    <xdr:pic>
      <xdr:nvPicPr>
        <xdr:cNvPr id="854" name="Picture 85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5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720000</xdr:colOff>
      <xdr:row>855</xdr:row>
      <xdr:rowOff>5625</xdr:rowOff>
    </xdr:to>
    <xdr:pic>
      <xdr:nvPicPr>
        <xdr:cNvPr id="855" name="Picture 85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7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720000</xdr:colOff>
      <xdr:row>856</xdr:row>
      <xdr:rowOff>5625</xdr:rowOff>
    </xdr:to>
    <xdr:pic>
      <xdr:nvPicPr>
        <xdr:cNvPr id="856" name="Picture 85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59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720000</xdr:colOff>
      <xdr:row>857</xdr:row>
      <xdr:rowOff>5625</xdr:rowOff>
    </xdr:to>
    <xdr:pic>
      <xdr:nvPicPr>
        <xdr:cNvPr id="857" name="Picture 85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12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720000</xdr:colOff>
      <xdr:row>858</xdr:row>
      <xdr:rowOff>5625</xdr:rowOff>
    </xdr:to>
    <xdr:pic>
      <xdr:nvPicPr>
        <xdr:cNvPr id="858" name="Picture 85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4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720000</xdr:colOff>
      <xdr:row>859</xdr:row>
      <xdr:rowOff>5625</xdr:rowOff>
    </xdr:to>
    <xdr:pic>
      <xdr:nvPicPr>
        <xdr:cNvPr id="859" name="Picture 85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17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720000</xdr:colOff>
      <xdr:row>860</xdr:row>
      <xdr:rowOff>5625</xdr:rowOff>
    </xdr:to>
    <xdr:pic>
      <xdr:nvPicPr>
        <xdr:cNvPr id="860" name="Picture 85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9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720000</xdr:colOff>
      <xdr:row>861</xdr:row>
      <xdr:rowOff>5625</xdr:rowOff>
    </xdr:to>
    <xdr:pic>
      <xdr:nvPicPr>
        <xdr:cNvPr id="861" name="Picture 86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21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720000</xdr:colOff>
      <xdr:row>862</xdr:row>
      <xdr:rowOff>5625</xdr:rowOff>
    </xdr:to>
    <xdr:pic>
      <xdr:nvPicPr>
        <xdr:cNvPr id="862" name="Picture 86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720000</xdr:colOff>
      <xdr:row>863</xdr:row>
      <xdr:rowOff>5625</xdr:rowOff>
    </xdr:to>
    <xdr:pic>
      <xdr:nvPicPr>
        <xdr:cNvPr id="863" name="Picture 86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26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720000</xdr:colOff>
      <xdr:row>864</xdr:row>
      <xdr:rowOff>5625</xdr:rowOff>
    </xdr:to>
    <xdr:pic>
      <xdr:nvPicPr>
        <xdr:cNvPr id="864" name="Picture 86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78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720000</xdr:colOff>
      <xdr:row>865</xdr:row>
      <xdr:rowOff>5625</xdr:rowOff>
    </xdr:to>
    <xdr:pic>
      <xdr:nvPicPr>
        <xdr:cNvPr id="865" name="Picture 86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31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720000</xdr:colOff>
      <xdr:row>866</xdr:row>
      <xdr:rowOff>5625</xdr:rowOff>
    </xdr:to>
    <xdr:pic>
      <xdr:nvPicPr>
        <xdr:cNvPr id="866" name="Picture 86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3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720000</xdr:colOff>
      <xdr:row>867</xdr:row>
      <xdr:rowOff>5625</xdr:rowOff>
    </xdr:to>
    <xdr:pic>
      <xdr:nvPicPr>
        <xdr:cNvPr id="867" name="Picture 86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720000</xdr:colOff>
      <xdr:row>868</xdr:row>
      <xdr:rowOff>5625</xdr:rowOff>
    </xdr:to>
    <xdr:pic>
      <xdr:nvPicPr>
        <xdr:cNvPr id="868" name="Picture 86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88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720000</xdr:colOff>
      <xdr:row>869</xdr:row>
      <xdr:rowOff>5625</xdr:rowOff>
    </xdr:to>
    <xdr:pic>
      <xdr:nvPicPr>
        <xdr:cNvPr id="869" name="Picture 86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40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720000</xdr:colOff>
      <xdr:row>870</xdr:row>
      <xdr:rowOff>5625</xdr:rowOff>
    </xdr:to>
    <xdr:pic>
      <xdr:nvPicPr>
        <xdr:cNvPr id="870" name="Picture 86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93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720000</xdr:colOff>
      <xdr:row>871</xdr:row>
      <xdr:rowOff>5625</xdr:rowOff>
    </xdr:to>
    <xdr:pic>
      <xdr:nvPicPr>
        <xdr:cNvPr id="871" name="Picture 87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45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720000</xdr:colOff>
      <xdr:row>872</xdr:row>
      <xdr:rowOff>5625</xdr:rowOff>
    </xdr:to>
    <xdr:pic>
      <xdr:nvPicPr>
        <xdr:cNvPr id="872" name="Picture 87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98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720000</xdr:colOff>
      <xdr:row>873</xdr:row>
      <xdr:rowOff>5625</xdr:rowOff>
    </xdr:to>
    <xdr:pic>
      <xdr:nvPicPr>
        <xdr:cNvPr id="873" name="Picture 87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50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720000</xdr:colOff>
      <xdr:row>874</xdr:row>
      <xdr:rowOff>5625</xdr:rowOff>
    </xdr:to>
    <xdr:pic>
      <xdr:nvPicPr>
        <xdr:cNvPr id="874" name="Picture 87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02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720000</xdr:colOff>
      <xdr:row>875</xdr:row>
      <xdr:rowOff>5625</xdr:rowOff>
    </xdr:to>
    <xdr:pic>
      <xdr:nvPicPr>
        <xdr:cNvPr id="875" name="Picture 87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55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720000</xdr:colOff>
      <xdr:row>876</xdr:row>
      <xdr:rowOff>5625</xdr:rowOff>
    </xdr:to>
    <xdr:pic>
      <xdr:nvPicPr>
        <xdr:cNvPr id="876" name="Picture 87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07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720000</xdr:colOff>
      <xdr:row>877</xdr:row>
      <xdr:rowOff>5625</xdr:rowOff>
    </xdr:to>
    <xdr:pic>
      <xdr:nvPicPr>
        <xdr:cNvPr id="877" name="Picture 87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6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720000</xdr:colOff>
      <xdr:row>878</xdr:row>
      <xdr:rowOff>5625</xdr:rowOff>
    </xdr:to>
    <xdr:pic>
      <xdr:nvPicPr>
        <xdr:cNvPr id="878" name="Picture 87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2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720000</xdr:colOff>
      <xdr:row>879</xdr:row>
      <xdr:rowOff>5625</xdr:rowOff>
    </xdr:to>
    <xdr:pic>
      <xdr:nvPicPr>
        <xdr:cNvPr id="879" name="Picture 87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64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720000</xdr:colOff>
      <xdr:row>880</xdr:row>
      <xdr:rowOff>5625</xdr:rowOff>
    </xdr:to>
    <xdr:pic>
      <xdr:nvPicPr>
        <xdr:cNvPr id="880" name="Picture 87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17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720000</xdr:colOff>
      <xdr:row>881</xdr:row>
      <xdr:rowOff>5625</xdr:rowOff>
    </xdr:to>
    <xdr:pic>
      <xdr:nvPicPr>
        <xdr:cNvPr id="881" name="Picture 88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9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720000</xdr:colOff>
      <xdr:row>882</xdr:row>
      <xdr:rowOff>5625</xdr:rowOff>
    </xdr:to>
    <xdr:pic>
      <xdr:nvPicPr>
        <xdr:cNvPr id="882" name="Picture 88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720000</xdr:colOff>
      <xdr:row>883</xdr:row>
      <xdr:rowOff>5625</xdr:rowOff>
    </xdr:to>
    <xdr:pic>
      <xdr:nvPicPr>
        <xdr:cNvPr id="883" name="Picture 88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74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720000</xdr:colOff>
      <xdr:row>884</xdr:row>
      <xdr:rowOff>5625</xdr:rowOff>
    </xdr:to>
    <xdr:pic>
      <xdr:nvPicPr>
        <xdr:cNvPr id="884" name="Picture 88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6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720000</xdr:colOff>
      <xdr:row>885</xdr:row>
      <xdr:rowOff>5625</xdr:rowOff>
    </xdr:to>
    <xdr:pic>
      <xdr:nvPicPr>
        <xdr:cNvPr id="885" name="Picture 88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79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720000</xdr:colOff>
      <xdr:row>886</xdr:row>
      <xdr:rowOff>5625</xdr:rowOff>
    </xdr:to>
    <xdr:pic>
      <xdr:nvPicPr>
        <xdr:cNvPr id="886" name="Picture 88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1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720000</xdr:colOff>
      <xdr:row>887</xdr:row>
      <xdr:rowOff>5625</xdr:rowOff>
    </xdr:to>
    <xdr:pic>
      <xdr:nvPicPr>
        <xdr:cNvPr id="887" name="Picture 88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8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720000</xdr:colOff>
      <xdr:row>888</xdr:row>
      <xdr:rowOff>5625</xdr:rowOff>
    </xdr:to>
    <xdr:pic>
      <xdr:nvPicPr>
        <xdr:cNvPr id="888" name="Picture 88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36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720000</xdr:colOff>
      <xdr:row>889</xdr:row>
      <xdr:rowOff>5625</xdr:rowOff>
    </xdr:to>
    <xdr:pic>
      <xdr:nvPicPr>
        <xdr:cNvPr id="889" name="Picture 88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8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720000</xdr:colOff>
      <xdr:row>890</xdr:row>
      <xdr:rowOff>5625</xdr:rowOff>
    </xdr:to>
    <xdr:pic>
      <xdr:nvPicPr>
        <xdr:cNvPr id="890" name="Picture 88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41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720000</xdr:colOff>
      <xdr:row>891</xdr:row>
      <xdr:rowOff>5625</xdr:rowOff>
    </xdr:to>
    <xdr:pic>
      <xdr:nvPicPr>
        <xdr:cNvPr id="891" name="Picture 89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93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720000</xdr:colOff>
      <xdr:row>892</xdr:row>
      <xdr:rowOff>5625</xdr:rowOff>
    </xdr:to>
    <xdr:pic>
      <xdr:nvPicPr>
        <xdr:cNvPr id="892" name="Picture 89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720000</xdr:colOff>
      <xdr:row>893</xdr:row>
      <xdr:rowOff>5625</xdr:rowOff>
    </xdr:to>
    <xdr:pic>
      <xdr:nvPicPr>
        <xdr:cNvPr id="893" name="Picture 89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98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720000</xdr:colOff>
      <xdr:row>894</xdr:row>
      <xdr:rowOff>5625</xdr:rowOff>
    </xdr:to>
    <xdr:pic>
      <xdr:nvPicPr>
        <xdr:cNvPr id="894" name="Picture 89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50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720000</xdr:colOff>
      <xdr:row>895</xdr:row>
      <xdr:rowOff>5625</xdr:rowOff>
    </xdr:to>
    <xdr:pic>
      <xdr:nvPicPr>
        <xdr:cNvPr id="895" name="Picture 89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2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720000</xdr:colOff>
      <xdr:row>896</xdr:row>
      <xdr:rowOff>5625</xdr:rowOff>
    </xdr:to>
    <xdr:pic>
      <xdr:nvPicPr>
        <xdr:cNvPr id="896" name="Picture 89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55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720000</xdr:colOff>
      <xdr:row>897</xdr:row>
      <xdr:rowOff>5625</xdr:rowOff>
    </xdr:to>
    <xdr:pic>
      <xdr:nvPicPr>
        <xdr:cNvPr id="897" name="Picture 89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720000</xdr:colOff>
      <xdr:row>898</xdr:row>
      <xdr:rowOff>5625</xdr:rowOff>
    </xdr:to>
    <xdr:pic>
      <xdr:nvPicPr>
        <xdr:cNvPr id="898" name="Picture 89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60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720000</xdr:colOff>
      <xdr:row>899</xdr:row>
      <xdr:rowOff>5625</xdr:rowOff>
    </xdr:to>
    <xdr:pic>
      <xdr:nvPicPr>
        <xdr:cNvPr id="899" name="Picture 89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12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720000</xdr:colOff>
      <xdr:row>900</xdr:row>
      <xdr:rowOff>5625</xdr:rowOff>
    </xdr:to>
    <xdr:pic>
      <xdr:nvPicPr>
        <xdr:cNvPr id="900" name="Picture 89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64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720000</xdr:colOff>
      <xdr:row>901</xdr:row>
      <xdr:rowOff>5625</xdr:rowOff>
    </xdr:to>
    <xdr:pic>
      <xdr:nvPicPr>
        <xdr:cNvPr id="901" name="Picture 90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7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720000</xdr:colOff>
      <xdr:row>902</xdr:row>
      <xdr:rowOff>5625</xdr:rowOff>
    </xdr:to>
    <xdr:pic>
      <xdr:nvPicPr>
        <xdr:cNvPr id="902" name="Picture 90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6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720000</xdr:colOff>
      <xdr:row>903</xdr:row>
      <xdr:rowOff>5625</xdr:rowOff>
    </xdr:to>
    <xdr:pic>
      <xdr:nvPicPr>
        <xdr:cNvPr id="903" name="Picture 90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22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720000</xdr:colOff>
      <xdr:row>904</xdr:row>
      <xdr:rowOff>5625</xdr:rowOff>
    </xdr:to>
    <xdr:pic>
      <xdr:nvPicPr>
        <xdr:cNvPr id="904" name="Picture 90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74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720000</xdr:colOff>
      <xdr:row>905</xdr:row>
      <xdr:rowOff>5625</xdr:rowOff>
    </xdr:to>
    <xdr:pic>
      <xdr:nvPicPr>
        <xdr:cNvPr id="905" name="Picture 90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26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720000</xdr:colOff>
      <xdr:row>906</xdr:row>
      <xdr:rowOff>5625</xdr:rowOff>
    </xdr:to>
    <xdr:pic>
      <xdr:nvPicPr>
        <xdr:cNvPr id="906" name="Picture 90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79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720000</xdr:colOff>
      <xdr:row>907</xdr:row>
      <xdr:rowOff>5625</xdr:rowOff>
    </xdr:to>
    <xdr:pic>
      <xdr:nvPicPr>
        <xdr:cNvPr id="907" name="Picture 90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3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720000</xdr:colOff>
      <xdr:row>908</xdr:row>
      <xdr:rowOff>5625</xdr:rowOff>
    </xdr:to>
    <xdr:pic>
      <xdr:nvPicPr>
        <xdr:cNvPr id="908" name="Picture 90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84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720000</xdr:colOff>
      <xdr:row>909</xdr:row>
      <xdr:rowOff>5625</xdr:rowOff>
    </xdr:to>
    <xdr:pic>
      <xdr:nvPicPr>
        <xdr:cNvPr id="909" name="Picture 90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36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720000</xdr:colOff>
      <xdr:row>910</xdr:row>
      <xdr:rowOff>5625</xdr:rowOff>
    </xdr:to>
    <xdr:pic>
      <xdr:nvPicPr>
        <xdr:cNvPr id="910" name="Picture 90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88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720000</xdr:colOff>
      <xdr:row>911</xdr:row>
      <xdr:rowOff>5625</xdr:rowOff>
    </xdr:to>
    <xdr:pic>
      <xdr:nvPicPr>
        <xdr:cNvPr id="911" name="Picture 91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41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720000</xdr:colOff>
      <xdr:row>912</xdr:row>
      <xdr:rowOff>5625</xdr:rowOff>
    </xdr:to>
    <xdr:pic>
      <xdr:nvPicPr>
        <xdr:cNvPr id="912" name="Picture 91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93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720000</xdr:colOff>
      <xdr:row>913</xdr:row>
      <xdr:rowOff>5625</xdr:rowOff>
    </xdr:to>
    <xdr:pic>
      <xdr:nvPicPr>
        <xdr:cNvPr id="913" name="Picture 91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45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720000</xdr:colOff>
      <xdr:row>914</xdr:row>
      <xdr:rowOff>5625</xdr:rowOff>
    </xdr:to>
    <xdr:pic>
      <xdr:nvPicPr>
        <xdr:cNvPr id="914" name="Picture 91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98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720000</xdr:colOff>
      <xdr:row>915</xdr:row>
      <xdr:rowOff>5625</xdr:rowOff>
    </xdr:to>
    <xdr:pic>
      <xdr:nvPicPr>
        <xdr:cNvPr id="915" name="Picture 91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50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720000</xdr:colOff>
      <xdr:row>916</xdr:row>
      <xdr:rowOff>5625</xdr:rowOff>
    </xdr:to>
    <xdr:pic>
      <xdr:nvPicPr>
        <xdr:cNvPr id="916" name="Picture 91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03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720000</xdr:colOff>
      <xdr:row>917</xdr:row>
      <xdr:rowOff>5625</xdr:rowOff>
    </xdr:to>
    <xdr:pic>
      <xdr:nvPicPr>
        <xdr:cNvPr id="917" name="Picture 91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5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720000</xdr:colOff>
      <xdr:row>918</xdr:row>
      <xdr:rowOff>5625</xdr:rowOff>
    </xdr:to>
    <xdr:pic>
      <xdr:nvPicPr>
        <xdr:cNvPr id="918" name="Picture 91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7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720000</xdr:colOff>
      <xdr:row>919</xdr:row>
      <xdr:rowOff>5625</xdr:rowOff>
    </xdr:to>
    <xdr:pic>
      <xdr:nvPicPr>
        <xdr:cNvPr id="919" name="Picture 91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0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720000</xdr:colOff>
      <xdr:row>920</xdr:row>
      <xdr:rowOff>5625</xdr:rowOff>
    </xdr:to>
    <xdr:pic>
      <xdr:nvPicPr>
        <xdr:cNvPr id="920" name="Picture 91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2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720000</xdr:colOff>
      <xdr:row>921</xdr:row>
      <xdr:rowOff>5625</xdr:rowOff>
    </xdr:to>
    <xdr:pic>
      <xdr:nvPicPr>
        <xdr:cNvPr id="921" name="Picture 92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65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720000</xdr:colOff>
      <xdr:row>922</xdr:row>
      <xdr:rowOff>5625</xdr:rowOff>
    </xdr:to>
    <xdr:pic>
      <xdr:nvPicPr>
        <xdr:cNvPr id="922" name="Picture 92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1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720000</xdr:colOff>
      <xdr:row>923</xdr:row>
      <xdr:rowOff>5625</xdr:rowOff>
    </xdr:to>
    <xdr:pic>
      <xdr:nvPicPr>
        <xdr:cNvPr id="923" name="Picture 92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9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720000</xdr:colOff>
      <xdr:row>924</xdr:row>
      <xdr:rowOff>5625</xdr:rowOff>
    </xdr:to>
    <xdr:pic>
      <xdr:nvPicPr>
        <xdr:cNvPr id="924" name="Picture 92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2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714374</xdr:rowOff>
    </xdr:from>
    <xdr:to>
      <xdr:col>0</xdr:col>
      <xdr:colOff>720000</xdr:colOff>
      <xdr:row>925</xdr:row>
      <xdr:rowOff>5624</xdr:rowOff>
    </xdr:to>
    <xdr:pic>
      <xdr:nvPicPr>
        <xdr:cNvPr id="925" name="Picture 92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7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720000</xdr:colOff>
      <xdr:row>926</xdr:row>
      <xdr:rowOff>5625</xdr:rowOff>
    </xdr:to>
    <xdr:pic>
      <xdr:nvPicPr>
        <xdr:cNvPr id="926" name="Picture 92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7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720000</xdr:colOff>
      <xdr:row>927</xdr:row>
      <xdr:rowOff>5625</xdr:rowOff>
    </xdr:to>
    <xdr:pic>
      <xdr:nvPicPr>
        <xdr:cNvPr id="927" name="Picture 92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79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720000</xdr:colOff>
      <xdr:row>928</xdr:row>
      <xdr:rowOff>5625</xdr:rowOff>
    </xdr:to>
    <xdr:pic>
      <xdr:nvPicPr>
        <xdr:cNvPr id="928" name="Picture 92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31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720000</xdr:colOff>
      <xdr:row>929</xdr:row>
      <xdr:rowOff>5625</xdr:rowOff>
    </xdr:to>
    <xdr:pic>
      <xdr:nvPicPr>
        <xdr:cNvPr id="929" name="Picture 92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84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720000</xdr:colOff>
      <xdr:row>930</xdr:row>
      <xdr:rowOff>5625</xdr:rowOff>
    </xdr:to>
    <xdr:pic>
      <xdr:nvPicPr>
        <xdr:cNvPr id="930" name="Picture 92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6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720000</xdr:colOff>
      <xdr:row>931</xdr:row>
      <xdr:rowOff>5625</xdr:rowOff>
    </xdr:to>
    <xdr:pic>
      <xdr:nvPicPr>
        <xdr:cNvPr id="931" name="Picture 93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88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720000</xdr:colOff>
      <xdr:row>932</xdr:row>
      <xdr:rowOff>5625</xdr:rowOff>
    </xdr:to>
    <xdr:pic>
      <xdr:nvPicPr>
        <xdr:cNvPr id="932" name="Picture 93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4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720000</xdr:colOff>
      <xdr:row>933</xdr:row>
      <xdr:rowOff>5625</xdr:rowOff>
    </xdr:to>
    <xdr:pic>
      <xdr:nvPicPr>
        <xdr:cNvPr id="933" name="Picture 93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3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720000</xdr:colOff>
      <xdr:row>934</xdr:row>
      <xdr:rowOff>5625</xdr:rowOff>
    </xdr:to>
    <xdr:pic>
      <xdr:nvPicPr>
        <xdr:cNvPr id="934" name="Picture 93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46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720000</xdr:colOff>
      <xdr:row>935</xdr:row>
      <xdr:rowOff>5625</xdr:rowOff>
    </xdr:to>
    <xdr:pic>
      <xdr:nvPicPr>
        <xdr:cNvPr id="935" name="Picture 93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98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720000</xdr:colOff>
      <xdr:row>936</xdr:row>
      <xdr:rowOff>5625</xdr:rowOff>
    </xdr:to>
    <xdr:pic>
      <xdr:nvPicPr>
        <xdr:cNvPr id="936" name="Picture 93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0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720000</xdr:colOff>
      <xdr:row>937</xdr:row>
      <xdr:rowOff>5625</xdr:rowOff>
    </xdr:to>
    <xdr:pic>
      <xdr:nvPicPr>
        <xdr:cNvPr id="937" name="Picture 93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0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720000</xdr:colOff>
      <xdr:row>938</xdr:row>
      <xdr:rowOff>5625</xdr:rowOff>
    </xdr:to>
    <xdr:pic>
      <xdr:nvPicPr>
        <xdr:cNvPr id="938" name="Picture 93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5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720000</xdr:colOff>
      <xdr:row>939</xdr:row>
      <xdr:rowOff>5625</xdr:rowOff>
    </xdr:to>
    <xdr:pic>
      <xdr:nvPicPr>
        <xdr:cNvPr id="939" name="Picture 93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8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720000</xdr:colOff>
      <xdr:row>940</xdr:row>
      <xdr:rowOff>5625</xdr:rowOff>
    </xdr:to>
    <xdr:pic>
      <xdr:nvPicPr>
        <xdr:cNvPr id="940" name="Picture 93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60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720000</xdr:colOff>
      <xdr:row>941</xdr:row>
      <xdr:rowOff>5625</xdr:rowOff>
    </xdr:to>
    <xdr:pic>
      <xdr:nvPicPr>
        <xdr:cNvPr id="941" name="Picture 94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12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720000</xdr:colOff>
      <xdr:row>942</xdr:row>
      <xdr:rowOff>5625</xdr:rowOff>
    </xdr:to>
    <xdr:pic>
      <xdr:nvPicPr>
        <xdr:cNvPr id="942" name="Picture 94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65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720000</xdr:colOff>
      <xdr:row>943</xdr:row>
      <xdr:rowOff>5625</xdr:rowOff>
    </xdr:to>
    <xdr:pic>
      <xdr:nvPicPr>
        <xdr:cNvPr id="943" name="Picture 94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17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720000</xdr:colOff>
      <xdr:row>944</xdr:row>
      <xdr:rowOff>5625</xdr:rowOff>
    </xdr:to>
    <xdr:pic>
      <xdr:nvPicPr>
        <xdr:cNvPr id="944" name="Picture 94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69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720000</xdr:colOff>
      <xdr:row>945</xdr:row>
      <xdr:rowOff>5625</xdr:rowOff>
    </xdr:to>
    <xdr:pic>
      <xdr:nvPicPr>
        <xdr:cNvPr id="945" name="Picture 94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22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720000</xdr:colOff>
      <xdr:row>946</xdr:row>
      <xdr:rowOff>5625</xdr:rowOff>
    </xdr:to>
    <xdr:pic>
      <xdr:nvPicPr>
        <xdr:cNvPr id="946" name="Picture 94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74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720000</xdr:colOff>
      <xdr:row>947</xdr:row>
      <xdr:rowOff>5625</xdr:rowOff>
    </xdr:to>
    <xdr:pic>
      <xdr:nvPicPr>
        <xdr:cNvPr id="947" name="Picture 94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2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720000</xdr:colOff>
      <xdr:row>948</xdr:row>
      <xdr:rowOff>5625</xdr:rowOff>
    </xdr:to>
    <xdr:pic>
      <xdr:nvPicPr>
        <xdr:cNvPr id="948" name="Picture 94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79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720000</xdr:colOff>
      <xdr:row>949</xdr:row>
      <xdr:rowOff>5625</xdr:rowOff>
    </xdr:to>
    <xdr:pic>
      <xdr:nvPicPr>
        <xdr:cNvPr id="949" name="Picture 94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31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720000</xdr:colOff>
      <xdr:row>950</xdr:row>
      <xdr:rowOff>5625</xdr:rowOff>
    </xdr:to>
    <xdr:pic>
      <xdr:nvPicPr>
        <xdr:cNvPr id="950" name="Picture 94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84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720000</xdr:colOff>
      <xdr:row>951</xdr:row>
      <xdr:rowOff>5625</xdr:rowOff>
    </xdr:to>
    <xdr:pic>
      <xdr:nvPicPr>
        <xdr:cNvPr id="951" name="Picture 95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36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720000</xdr:colOff>
      <xdr:row>952</xdr:row>
      <xdr:rowOff>5625</xdr:rowOff>
    </xdr:to>
    <xdr:pic>
      <xdr:nvPicPr>
        <xdr:cNvPr id="952" name="Picture 95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720000</xdr:colOff>
      <xdr:row>953</xdr:row>
      <xdr:rowOff>5625</xdr:rowOff>
    </xdr:to>
    <xdr:pic>
      <xdr:nvPicPr>
        <xdr:cNvPr id="953" name="Picture 95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41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720000</xdr:colOff>
      <xdr:row>954</xdr:row>
      <xdr:rowOff>5625</xdr:rowOff>
    </xdr:to>
    <xdr:pic>
      <xdr:nvPicPr>
        <xdr:cNvPr id="954" name="Picture 95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3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720000</xdr:colOff>
      <xdr:row>955</xdr:row>
      <xdr:rowOff>5625</xdr:rowOff>
    </xdr:to>
    <xdr:pic>
      <xdr:nvPicPr>
        <xdr:cNvPr id="955" name="Picture 95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46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720000</xdr:colOff>
      <xdr:row>956</xdr:row>
      <xdr:rowOff>5625</xdr:rowOff>
    </xdr:to>
    <xdr:pic>
      <xdr:nvPicPr>
        <xdr:cNvPr id="956" name="Picture 95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98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720000</xdr:colOff>
      <xdr:row>957</xdr:row>
      <xdr:rowOff>5625</xdr:rowOff>
    </xdr:to>
    <xdr:pic>
      <xdr:nvPicPr>
        <xdr:cNvPr id="957" name="Picture 95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720000</xdr:colOff>
      <xdr:row>958</xdr:row>
      <xdr:rowOff>5625</xdr:rowOff>
    </xdr:to>
    <xdr:pic>
      <xdr:nvPicPr>
        <xdr:cNvPr id="958" name="Picture 95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3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720000</xdr:colOff>
      <xdr:row>959</xdr:row>
      <xdr:rowOff>5625</xdr:rowOff>
    </xdr:to>
    <xdr:pic>
      <xdr:nvPicPr>
        <xdr:cNvPr id="959" name="Picture 95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55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720000</xdr:colOff>
      <xdr:row>960</xdr:row>
      <xdr:rowOff>5625</xdr:rowOff>
    </xdr:to>
    <xdr:pic>
      <xdr:nvPicPr>
        <xdr:cNvPr id="960" name="Picture 95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08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720000</xdr:colOff>
      <xdr:row>961</xdr:row>
      <xdr:rowOff>5625</xdr:rowOff>
    </xdr:to>
    <xdr:pic>
      <xdr:nvPicPr>
        <xdr:cNvPr id="961" name="Picture 96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60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720000</xdr:colOff>
      <xdr:row>962</xdr:row>
      <xdr:rowOff>5625</xdr:rowOff>
    </xdr:to>
    <xdr:pic>
      <xdr:nvPicPr>
        <xdr:cNvPr id="962" name="Picture 96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720000</xdr:colOff>
      <xdr:row>963</xdr:row>
      <xdr:rowOff>5625</xdr:rowOff>
    </xdr:to>
    <xdr:pic>
      <xdr:nvPicPr>
        <xdr:cNvPr id="963" name="Picture 96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65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720000</xdr:colOff>
      <xdr:row>964</xdr:row>
      <xdr:rowOff>5625</xdr:rowOff>
    </xdr:to>
    <xdr:pic>
      <xdr:nvPicPr>
        <xdr:cNvPr id="964" name="Picture 96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17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720000</xdr:colOff>
      <xdr:row>965</xdr:row>
      <xdr:rowOff>5625</xdr:rowOff>
    </xdr:to>
    <xdr:pic>
      <xdr:nvPicPr>
        <xdr:cNvPr id="965" name="Picture 96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70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720000</xdr:colOff>
      <xdr:row>966</xdr:row>
      <xdr:rowOff>5625</xdr:rowOff>
    </xdr:to>
    <xdr:pic>
      <xdr:nvPicPr>
        <xdr:cNvPr id="966" name="Picture 96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22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720000</xdr:colOff>
      <xdr:row>967</xdr:row>
      <xdr:rowOff>5625</xdr:rowOff>
    </xdr:to>
    <xdr:pic>
      <xdr:nvPicPr>
        <xdr:cNvPr id="967" name="Picture 96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7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720000</xdr:colOff>
      <xdr:row>968</xdr:row>
      <xdr:rowOff>5625</xdr:rowOff>
    </xdr:to>
    <xdr:pic>
      <xdr:nvPicPr>
        <xdr:cNvPr id="968" name="Picture 96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27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720000</xdr:colOff>
      <xdr:row>969</xdr:row>
      <xdr:rowOff>5625</xdr:rowOff>
    </xdr:to>
    <xdr:pic>
      <xdr:nvPicPr>
        <xdr:cNvPr id="969" name="Picture 96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9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720000</xdr:colOff>
      <xdr:row>970</xdr:row>
      <xdr:rowOff>5625</xdr:rowOff>
    </xdr:to>
    <xdr:pic>
      <xdr:nvPicPr>
        <xdr:cNvPr id="970" name="Picture 96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32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720000</xdr:colOff>
      <xdr:row>971</xdr:row>
      <xdr:rowOff>5625</xdr:rowOff>
    </xdr:to>
    <xdr:pic>
      <xdr:nvPicPr>
        <xdr:cNvPr id="971" name="Picture 97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84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720000</xdr:colOff>
      <xdr:row>972</xdr:row>
      <xdr:rowOff>5625</xdr:rowOff>
    </xdr:to>
    <xdr:pic>
      <xdr:nvPicPr>
        <xdr:cNvPr id="972" name="Picture 97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3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720000</xdr:colOff>
      <xdr:row>973</xdr:row>
      <xdr:rowOff>5625</xdr:rowOff>
    </xdr:to>
    <xdr:pic>
      <xdr:nvPicPr>
        <xdr:cNvPr id="973" name="Picture 97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9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720000</xdr:colOff>
      <xdr:row>974</xdr:row>
      <xdr:rowOff>5625</xdr:rowOff>
    </xdr:to>
    <xdr:pic>
      <xdr:nvPicPr>
        <xdr:cNvPr id="974" name="Picture 97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41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720000</xdr:colOff>
      <xdr:row>975</xdr:row>
      <xdr:rowOff>5625</xdr:rowOff>
    </xdr:to>
    <xdr:pic>
      <xdr:nvPicPr>
        <xdr:cNvPr id="975" name="Picture 97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93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714374</xdr:rowOff>
    </xdr:from>
    <xdr:to>
      <xdr:col>0</xdr:col>
      <xdr:colOff>720000</xdr:colOff>
      <xdr:row>976</xdr:row>
      <xdr:rowOff>5624</xdr:rowOff>
    </xdr:to>
    <xdr:pic>
      <xdr:nvPicPr>
        <xdr:cNvPr id="976" name="Picture 97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1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720000</xdr:colOff>
      <xdr:row>977</xdr:row>
      <xdr:rowOff>5625</xdr:rowOff>
    </xdr:to>
    <xdr:pic>
      <xdr:nvPicPr>
        <xdr:cNvPr id="977" name="Picture 97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9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720000</xdr:colOff>
      <xdr:row>978</xdr:row>
      <xdr:rowOff>5625</xdr:rowOff>
    </xdr:to>
    <xdr:pic>
      <xdr:nvPicPr>
        <xdr:cNvPr id="978" name="Picture 97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51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720000</xdr:colOff>
      <xdr:row>979</xdr:row>
      <xdr:rowOff>5625</xdr:rowOff>
    </xdr:to>
    <xdr:pic>
      <xdr:nvPicPr>
        <xdr:cNvPr id="979" name="Picture 97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3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720000</xdr:colOff>
      <xdr:row>980</xdr:row>
      <xdr:rowOff>5625</xdr:rowOff>
    </xdr:to>
    <xdr:pic>
      <xdr:nvPicPr>
        <xdr:cNvPr id="980" name="Picture 97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55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720000</xdr:colOff>
      <xdr:row>981</xdr:row>
      <xdr:rowOff>5625</xdr:rowOff>
    </xdr:to>
    <xdr:pic>
      <xdr:nvPicPr>
        <xdr:cNvPr id="981" name="Picture 98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08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720000</xdr:colOff>
      <xdr:row>982</xdr:row>
      <xdr:rowOff>5625</xdr:rowOff>
    </xdr:to>
    <xdr:pic>
      <xdr:nvPicPr>
        <xdr:cNvPr id="982" name="Picture 98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60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720000</xdr:colOff>
      <xdr:row>983</xdr:row>
      <xdr:rowOff>5625</xdr:rowOff>
    </xdr:to>
    <xdr:pic>
      <xdr:nvPicPr>
        <xdr:cNvPr id="983" name="Picture 98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13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720000</xdr:colOff>
      <xdr:row>984</xdr:row>
      <xdr:rowOff>5625</xdr:rowOff>
    </xdr:to>
    <xdr:pic>
      <xdr:nvPicPr>
        <xdr:cNvPr id="984" name="Picture 98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65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720000</xdr:colOff>
      <xdr:row>985</xdr:row>
      <xdr:rowOff>5625</xdr:rowOff>
    </xdr:to>
    <xdr:pic>
      <xdr:nvPicPr>
        <xdr:cNvPr id="985" name="Picture 98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17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720000</xdr:colOff>
      <xdr:row>986</xdr:row>
      <xdr:rowOff>5625</xdr:rowOff>
    </xdr:to>
    <xdr:pic>
      <xdr:nvPicPr>
        <xdr:cNvPr id="986" name="Picture 98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70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720000</xdr:colOff>
      <xdr:row>987</xdr:row>
      <xdr:rowOff>5625</xdr:rowOff>
    </xdr:to>
    <xdr:pic>
      <xdr:nvPicPr>
        <xdr:cNvPr id="987" name="Picture 98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720000</xdr:colOff>
      <xdr:row>988</xdr:row>
      <xdr:rowOff>5625</xdr:rowOff>
    </xdr:to>
    <xdr:pic>
      <xdr:nvPicPr>
        <xdr:cNvPr id="988" name="Picture 98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75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720000</xdr:colOff>
      <xdr:row>989</xdr:row>
      <xdr:rowOff>5625</xdr:rowOff>
    </xdr:to>
    <xdr:pic>
      <xdr:nvPicPr>
        <xdr:cNvPr id="989" name="Picture 98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27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720000</xdr:colOff>
      <xdr:row>990</xdr:row>
      <xdr:rowOff>5625</xdr:rowOff>
    </xdr:to>
    <xdr:pic>
      <xdr:nvPicPr>
        <xdr:cNvPr id="990" name="Picture 98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9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720000</xdr:colOff>
      <xdr:row>991</xdr:row>
      <xdr:rowOff>5625</xdr:rowOff>
    </xdr:to>
    <xdr:pic>
      <xdr:nvPicPr>
        <xdr:cNvPr id="991" name="Picture 99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2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720000</xdr:colOff>
      <xdr:row>992</xdr:row>
      <xdr:rowOff>5625</xdr:rowOff>
    </xdr:to>
    <xdr:pic>
      <xdr:nvPicPr>
        <xdr:cNvPr id="992" name="Picture 99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8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720000</xdr:colOff>
      <xdr:row>993</xdr:row>
      <xdr:rowOff>5625</xdr:rowOff>
    </xdr:to>
    <xdr:pic>
      <xdr:nvPicPr>
        <xdr:cNvPr id="993" name="Picture 99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36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720000</xdr:colOff>
      <xdr:row>994</xdr:row>
      <xdr:rowOff>5625</xdr:rowOff>
    </xdr:to>
    <xdr:pic>
      <xdr:nvPicPr>
        <xdr:cNvPr id="994" name="Picture 99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89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720000</xdr:colOff>
      <xdr:row>995</xdr:row>
      <xdr:rowOff>5625</xdr:rowOff>
    </xdr:to>
    <xdr:pic>
      <xdr:nvPicPr>
        <xdr:cNvPr id="995" name="Picture 99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41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720000</xdr:colOff>
      <xdr:row>996</xdr:row>
      <xdr:rowOff>5625</xdr:rowOff>
    </xdr:to>
    <xdr:pic>
      <xdr:nvPicPr>
        <xdr:cNvPr id="996" name="Picture 99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94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720000</xdr:colOff>
      <xdr:row>997</xdr:row>
      <xdr:rowOff>5625</xdr:rowOff>
    </xdr:to>
    <xdr:pic>
      <xdr:nvPicPr>
        <xdr:cNvPr id="997" name="Picture 99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46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720000</xdr:colOff>
      <xdr:row>998</xdr:row>
      <xdr:rowOff>5625</xdr:rowOff>
    </xdr:to>
    <xdr:pic>
      <xdr:nvPicPr>
        <xdr:cNvPr id="998" name="Picture 99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8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720000</xdr:colOff>
      <xdr:row>999</xdr:row>
      <xdr:rowOff>5625</xdr:rowOff>
    </xdr:to>
    <xdr:pic>
      <xdr:nvPicPr>
        <xdr:cNvPr id="999" name="Picture 99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51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720000</xdr:colOff>
      <xdr:row>1000</xdr:row>
      <xdr:rowOff>5625</xdr:rowOff>
    </xdr:to>
    <xdr:pic>
      <xdr:nvPicPr>
        <xdr:cNvPr id="1000" name="Picture 99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03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720000</xdr:colOff>
      <xdr:row>1001</xdr:row>
      <xdr:rowOff>5625</xdr:rowOff>
    </xdr:to>
    <xdr:pic>
      <xdr:nvPicPr>
        <xdr:cNvPr id="1001" name="Picture 100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6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720000</xdr:colOff>
      <xdr:row>1002</xdr:row>
      <xdr:rowOff>5625</xdr:rowOff>
    </xdr:to>
    <xdr:pic>
      <xdr:nvPicPr>
        <xdr:cNvPr id="1002" name="Picture 100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720000</xdr:colOff>
      <xdr:row>1003</xdr:row>
      <xdr:rowOff>5625</xdr:rowOff>
    </xdr:to>
    <xdr:pic>
      <xdr:nvPicPr>
        <xdr:cNvPr id="1003" name="Picture 100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60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720000</xdr:colOff>
      <xdr:row>1004</xdr:row>
      <xdr:rowOff>5625</xdr:rowOff>
    </xdr:to>
    <xdr:pic>
      <xdr:nvPicPr>
        <xdr:cNvPr id="1004" name="Picture 100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3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720000</xdr:colOff>
      <xdr:row>1005</xdr:row>
      <xdr:rowOff>5625</xdr:rowOff>
    </xdr:to>
    <xdr:pic>
      <xdr:nvPicPr>
        <xdr:cNvPr id="1005" name="Picture 100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65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720000</xdr:colOff>
      <xdr:row>1006</xdr:row>
      <xdr:rowOff>5625</xdr:rowOff>
    </xdr:to>
    <xdr:pic>
      <xdr:nvPicPr>
        <xdr:cNvPr id="1006" name="Picture 100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18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720000</xdr:colOff>
      <xdr:row>1007</xdr:row>
      <xdr:rowOff>5625</xdr:rowOff>
    </xdr:to>
    <xdr:pic>
      <xdr:nvPicPr>
        <xdr:cNvPr id="1007" name="Picture 100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720000</xdr:colOff>
      <xdr:row>1008</xdr:row>
      <xdr:rowOff>5625</xdr:rowOff>
    </xdr:to>
    <xdr:pic>
      <xdr:nvPicPr>
        <xdr:cNvPr id="1008" name="Picture 100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22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720000</xdr:colOff>
      <xdr:row>1009</xdr:row>
      <xdr:rowOff>5625</xdr:rowOff>
    </xdr:to>
    <xdr:pic>
      <xdr:nvPicPr>
        <xdr:cNvPr id="1009" name="Picture 100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75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720000</xdr:colOff>
      <xdr:row>1010</xdr:row>
      <xdr:rowOff>5625</xdr:rowOff>
    </xdr:to>
    <xdr:pic>
      <xdr:nvPicPr>
        <xdr:cNvPr id="1010" name="Picture 100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27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720000</xdr:colOff>
      <xdr:row>1011</xdr:row>
      <xdr:rowOff>5625</xdr:rowOff>
    </xdr:to>
    <xdr:pic>
      <xdr:nvPicPr>
        <xdr:cNvPr id="1011" name="Picture 101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79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720000</xdr:colOff>
      <xdr:row>1012</xdr:row>
      <xdr:rowOff>5625</xdr:rowOff>
    </xdr:to>
    <xdr:pic>
      <xdr:nvPicPr>
        <xdr:cNvPr id="1012" name="Picture 101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32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720000</xdr:colOff>
      <xdr:row>1013</xdr:row>
      <xdr:rowOff>5625</xdr:rowOff>
    </xdr:to>
    <xdr:pic>
      <xdr:nvPicPr>
        <xdr:cNvPr id="1013" name="Picture 101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4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720000</xdr:colOff>
      <xdr:row>1014</xdr:row>
      <xdr:rowOff>5625</xdr:rowOff>
    </xdr:to>
    <xdr:pic>
      <xdr:nvPicPr>
        <xdr:cNvPr id="1014" name="Picture 101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7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720000</xdr:colOff>
      <xdr:row>1015</xdr:row>
      <xdr:rowOff>5625</xdr:rowOff>
    </xdr:to>
    <xdr:pic>
      <xdr:nvPicPr>
        <xdr:cNvPr id="1015" name="Picture 101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89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720000</xdr:colOff>
      <xdr:row>1016</xdr:row>
      <xdr:rowOff>5625</xdr:rowOff>
    </xdr:to>
    <xdr:pic>
      <xdr:nvPicPr>
        <xdr:cNvPr id="1016" name="Picture 101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1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720000</xdr:colOff>
      <xdr:row>1017</xdr:row>
      <xdr:rowOff>5625</xdr:rowOff>
    </xdr:to>
    <xdr:pic>
      <xdr:nvPicPr>
        <xdr:cNvPr id="1017" name="Picture 101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9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720000</xdr:colOff>
      <xdr:row>1018</xdr:row>
      <xdr:rowOff>5625</xdr:rowOff>
    </xdr:to>
    <xdr:pic>
      <xdr:nvPicPr>
        <xdr:cNvPr id="1018" name="Picture 101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46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720000</xdr:colOff>
      <xdr:row>1019</xdr:row>
      <xdr:rowOff>5625</xdr:rowOff>
    </xdr:to>
    <xdr:pic>
      <xdr:nvPicPr>
        <xdr:cNvPr id="1019" name="Picture 101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99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720000</xdr:colOff>
      <xdr:row>1020</xdr:row>
      <xdr:rowOff>5625</xdr:rowOff>
    </xdr:to>
    <xdr:pic>
      <xdr:nvPicPr>
        <xdr:cNvPr id="1020" name="Picture 101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51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720000</xdr:colOff>
      <xdr:row>1021</xdr:row>
      <xdr:rowOff>5625</xdr:rowOff>
    </xdr:to>
    <xdr:pic>
      <xdr:nvPicPr>
        <xdr:cNvPr id="1021" name="Picture 102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03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720000</xdr:colOff>
      <xdr:row>1022</xdr:row>
      <xdr:rowOff>5625</xdr:rowOff>
    </xdr:to>
    <xdr:pic>
      <xdr:nvPicPr>
        <xdr:cNvPr id="1022" name="Picture 102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5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720000</xdr:colOff>
      <xdr:row>1023</xdr:row>
      <xdr:rowOff>5625</xdr:rowOff>
    </xdr:to>
    <xdr:pic>
      <xdr:nvPicPr>
        <xdr:cNvPr id="1023" name="Picture 102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08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720000</xdr:colOff>
      <xdr:row>1024</xdr:row>
      <xdr:rowOff>5625</xdr:rowOff>
    </xdr:to>
    <xdr:pic>
      <xdr:nvPicPr>
        <xdr:cNvPr id="1024" name="Picture 102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60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720000</xdr:colOff>
      <xdr:row>1025</xdr:row>
      <xdr:rowOff>5625</xdr:rowOff>
    </xdr:to>
    <xdr:pic>
      <xdr:nvPicPr>
        <xdr:cNvPr id="1025" name="Picture 102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13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720000</xdr:colOff>
      <xdr:row>1026</xdr:row>
      <xdr:rowOff>5625</xdr:rowOff>
    </xdr:to>
    <xdr:pic>
      <xdr:nvPicPr>
        <xdr:cNvPr id="1026" name="Picture 102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5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720000</xdr:colOff>
      <xdr:row>1027</xdr:row>
      <xdr:rowOff>5625</xdr:rowOff>
    </xdr:to>
    <xdr:pic>
      <xdr:nvPicPr>
        <xdr:cNvPr id="1027" name="Picture 102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1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720000</xdr:colOff>
      <xdr:row>1028</xdr:row>
      <xdr:rowOff>5625</xdr:rowOff>
    </xdr:to>
    <xdr:pic>
      <xdr:nvPicPr>
        <xdr:cNvPr id="1028" name="Picture 102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70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720000</xdr:colOff>
      <xdr:row>1029</xdr:row>
      <xdr:rowOff>5625</xdr:rowOff>
    </xdr:to>
    <xdr:pic>
      <xdr:nvPicPr>
        <xdr:cNvPr id="1029" name="Picture 102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22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720000</xdr:colOff>
      <xdr:row>1030</xdr:row>
      <xdr:rowOff>5625</xdr:rowOff>
    </xdr:to>
    <xdr:pic>
      <xdr:nvPicPr>
        <xdr:cNvPr id="1030" name="Picture 102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75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720000</xdr:colOff>
      <xdr:row>1031</xdr:row>
      <xdr:rowOff>5625</xdr:rowOff>
    </xdr:to>
    <xdr:pic>
      <xdr:nvPicPr>
        <xdr:cNvPr id="1031" name="Picture 103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27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720000</xdr:colOff>
      <xdr:row>1032</xdr:row>
      <xdr:rowOff>5625</xdr:rowOff>
    </xdr:to>
    <xdr:pic>
      <xdr:nvPicPr>
        <xdr:cNvPr id="1032" name="Picture 103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8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720000</xdr:colOff>
      <xdr:row>1033</xdr:row>
      <xdr:rowOff>5625</xdr:rowOff>
    </xdr:to>
    <xdr:pic>
      <xdr:nvPicPr>
        <xdr:cNvPr id="1033" name="Picture 103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32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720000</xdr:colOff>
      <xdr:row>1034</xdr:row>
      <xdr:rowOff>5625</xdr:rowOff>
    </xdr:to>
    <xdr:pic>
      <xdr:nvPicPr>
        <xdr:cNvPr id="1034" name="Picture 103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84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720000</xdr:colOff>
      <xdr:row>1035</xdr:row>
      <xdr:rowOff>5625</xdr:rowOff>
    </xdr:to>
    <xdr:pic>
      <xdr:nvPicPr>
        <xdr:cNvPr id="1035" name="Picture 103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37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720000</xdr:colOff>
      <xdr:row>1036</xdr:row>
      <xdr:rowOff>5625</xdr:rowOff>
    </xdr:to>
    <xdr:pic>
      <xdr:nvPicPr>
        <xdr:cNvPr id="1036" name="Picture 103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89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720000</xdr:colOff>
      <xdr:row>1037</xdr:row>
      <xdr:rowOff>5625</xdr:rowOff>
    </xdr:to>
    <xdr:pic>
      <xdr:nvPicPr>
        <xdr:cNvPr id="1037" name="Picture 103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4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720000</xdr:colOff>
      <xdr:row>1038</xdr:row>
      <xdr:rowOff>5625</xdr:rowOff>
    </xdr:to>
    <xdr:pic>
      <xdr:nvPicPr>
        <xdr:cNvPr id="1038" name="Picture 103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4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720000</xdr:colOff>
      <xdr:row>1039</xdr:row>
      <xdr:rowOff>5625</xdr:rowOff>
    </xdr:to>
    <xdr:pic>
      <xdr:nvPicPr>
        <xdr:cNvPr id="1039" name="Picture 103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6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720000</xdr:colOff>
      <xdr:row>1040</xdr:row>
      <xdr:rowOff>5625</xdr:rowOff>
    </xdr:to>
    <xdr:pic>
      <xdr:nvPicPr>
        <xdr:cNvPr id="1040" name="Picture 103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99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720000</xdr:colOff>
      <xdr:row>1041</xdr:row>
      <xdr:rowOff>5625</xdr:rowOff>
    </xdr:to>
    <xdr:pic>
      <xdr:nvPicPr>
        <xdr:cNvPr id="1041" name="Picture 104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51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720000</xdr:colOff>
      <xdr:row>1042</xdr:row>
      <xdr:rowOff>5625</xdr:rowOff>
    </xdr:to>
    <xdr:pic>
      <xdr:nvPicPr>
        <xdr:cNvPr id="1042" name="Picture 104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720000</xdr:colOff>
      <xdr:row>1043</xdr:row>
      <xdr:rowOff>5625</xdr:rowOff>
    </xdr:to>
    <xdr:pic>
      <xdr:nvPicPr>
        <xdr:cNvPr id="1043" name="Picture 104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56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720000</xdr:colOff>
      <xdr:row>1044</xdr:row>
      <xdr:rowOff>5625</xdr:rowOff>
    </xdr:to>
    <xdr:pic>
      <xdr:nvPicPr>
        <xdr:cNvPr id="1044" name="Picture 104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08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720000</xdr:colOff>
      <xdr:row>1045</xdr:row>
      <xdr:rowOff>5625</xdr:rowOff>
    </xdr:to>
    <xdr:pic>
      <xdr:nvPicPr>
        <xdr:cNvPr id="1045" name="Picture 104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1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720000</xdr:colOff>
      <xdr:row>1046</xdr:row>
      <xdr:rowOff>5625</xdr:rowOff>
    </xdr:to>
    <xdr:pic>
      <xdr:nvPicPr>
        <xdr:cNvPr id="1046" name="Picture 104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13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720000</xdr:colOff>
      <xdr:row>1047</xdr:row>
      <xdr:rowOff>5625</xdr:rowOff>
    </xdr:to>
    <xdr:pic>
      <xdr:nvPicPr>
        <xdr:cNvPr id="1047" name="Picture 104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6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720000</xdr:colOff>
      <xdr:row>1048</xdr:row>
      <xdr:rowOff>5625</xdr:rowOff>
    </xdr:to>
    <xdr:pic>
      <xdr:nvPicPr>
        <xdr:cNvPr id="1048" name="Picture 104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18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720000</xdr:colOff>
      <xdr:row>1049</xdr:row>
      <xdr:rowOff>5625</xdr:rowOff>
    </xdr:to>
    <xdr:pic>
      <xdr:nvPicPr>
        <xdr:cNvPr id="1049" name="Picture 104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0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720000</xdr:colOff>
      <xdr:row>1050</xdr:row>
      <xdr:rowOff>5625</xdr:rowOff>
    </xdr:to>
    <xdr:pic>
      <xdr:nvPicPr>
        <xdr:cNvPr id="1050" name="Picture 104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23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720000</xdr:colOff>
      <xdr:row>1051</xdr:row>
      <xdr:rowOff>5625</xdr:rowOff>
    </xdr:to>
    <xdr:pic>
      <xdr:nvPicPr>
        <xdr:cNvPr id="1051" name="Picture 105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75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720000</xdr:colOff>
      <xdr:row>1052</xdr:row>
      <xdr:rowOff>5625</xdr:rowOff>
    </xdr:to>
    <xdr:pic>
      <xdr:nvPicPr>
        <xdr:cNvPr id="1052" name="Picture 105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7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714374</xdr:rowOff>
    </xdr:from>
    <xdr:to>
      <xdr:col>0</xdr:col>
      <xdr:colOff>720000</xdr:colOff>
      <xdr:row>1053</xdr:row>
      <xdr:rowOff>5624</xdr:rowOff>
    </xdr:to>
    <xdr:pic>
      <xdr:nvPicPr>
        <xdr:cNvPr id="1053" name="Picture 105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01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720000</xdr:colOff>
      <xdr:row>1054</xdr:row>
      <xdr:rowOff>5625</xdr:rowOff>
    </xdr:to>
    <xdr:pic>
      <xdr:nvPicPr>
        <xdr:cNvPr id="1054" name="Picture 105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32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720000</xdr:colOff>
      <xdr:row>1055</xdr:row>
      <xdr:rowOff>5625</xdr:rowOff>
    </xdr:to>
    <xdr:pic>
      <xdr:nvPicPr>
        <xdr:cNvPr id="1055" name="Picture 105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4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720000</xdr:colOff>
      <xdr:row>1056</xdr:row>
      <xdr:rowOff>5625</xdr:rowOff>
    </xdr:to>
    <xdr:pic>
      <xdr:nvPicPr>
        <xdr:cNvPr id="1056" name="Picture 105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37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720000</xdr:colOff>
      <xdr:row>1057</xdr:row>
      <xdr:rowOff>5625</xdr:rowOff>
    </xdr:to>
    <xdr:pic>
      <xdr:nvPicPr>
        <xdr:cNvPr id="1057" name="Picture 105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89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720000</xdr:colOff>
      <xdr:row>1058</xdr:row>
      <xdr:rowOff>5625</xdr:rowOff>
    </xdr:to>
    <xdr:pic>
      <xdr:nvPicPr>
        <xdr:cNvPr id="1058" name="Picture 105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2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720000</xdr:colOff>
      <xdr:row>1059</xdr:row>
      <xdr:rowOff>5625</xdr:rowOff>
    </xdr:to>
    <xdr:pic>
      <xdr:nvPicPr>
        <xdr:cNvPr id="1059" name="Picture 105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94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720000</xdr:colOff>
      <xdr:row>1060</xdr:row>
      <xdr:rowOff>5625</xdr:rowOff>
    </xdr:to>
    <xdr:pic>
      <xdr:nvPicPr>
        <xdr:cNvPr id="1060" name="Picture 105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46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720000</xdr:colOff>
      <xdr:row>1061</xdr:row>
      <xdr:rowOff>5625</xdr:rowOff>
    </xdr:to>
    <xdr:pic>
      <xdr:nvPicPr>
        <xdr:cNvPr id="1061" name="Picture 106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720000</xdr:colOff>
      <xdr:row>1062</xdr:row>
      <xdr:rowOff>5625</xdr:rowOff>
    </xdr:to>
    <xdr:pic>
      <xdr:nvPicPr>
        <xdr:cNvPr id="1062" name="Picture 106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5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720000</xdr:colOff>
      <xdr:row>1063</xdr:row>
      <xdr:rowOff>5625</xdr:rowOff>
    </xdr:to>
    <xdr:pic>
      <xdr:nvPicPr>
        <xdr:cNvPr id="1063" name="Picture 106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04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720000</xdr:colOff>
      <xdr:row>1064</xdr:row>
      <xdr:rowOff>5625</xdr:rowOff>
    </xdr:to>
    <xdr:pic>
      <xdr:nvPicPr>
        <xdr:cNvPr id="1064" name="Picture 106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6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720000</xdr:colOff>
      <xdr:row>1065</xdr:row>
      <xdr:rowOff>5625</xdr:rowOff>
    </xdr:to>
    <xdr:pic>
      <xdr:nvPicPr>
        <xdr:cNvPr id="1065" name="Picture 106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8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720000</xdr:colOff>
      <xdr:row>1066</xdr:row>
      <xdr:rowOff>5625</xdr:rowOff>
    </xdr:to>
    <xdr:pic>
      <xdr:nvPicPr>
        <xdr:cNvPr id="1066" name="Picture 106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61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720000</xdr:colOff>
      <xdr:row>1067</xdr:row>
      <xdr:rowOff>5625</xdr:rowOff>
    </xdr:to>
    <xdr:pic>
      <xdr:nvPicPr>
        <xdr:cNvPr id="1067" name="Picture 106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3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720000</xdr:colOff>
      <xdr:row>1068</xdr:row>
      <xdr:rowOff>5625</xdr:rowOff>
    </xdr:to>
    <xdr:pic>
      <xdr:nvPicPr>
        <xdr:cNvPr id="1068" name="Picture 106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66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720000</xdr:colOff>
      <xdr:row>1069</xdr:row>
      <xdr:rowOff>5625</xdr:rowOff>
    </xdr:to>
    <xdr:pic>
      <xdr:nvPicPr>
        <xdr:cNvPr id="1069" name="Picture 106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18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720000</xdr:colOff>
      <xdr:row>1070</xdr:row>
      <xdr:rowOff>5625</xdr:rowOff>
    </xdr:to>
    <xdr:pic>
      <xdr:nvPicPr>
        <xdr:cNvPr id="1070" name="Picture 106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70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720000</xdr:colOff>
      <xdr:row>1071</xdr:row>
      <xdr:rowOff>5625</xdr:rowOff>
    </xdr:to>
    <xdr:pic>
      <xdr:nvPicPr>
        <xdr:cNvPr id="1071" name="Picture 107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23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720000</xdr:colOff>
      <xdr:row>1072</xdr:row>
      <xdr:rowOff>5625</xdr:rowOff>
    </xdr:to>
    <xdr:pic>
      <xdr:nvPicPr>
        <xdr:cNvPr id="1072" name="Picture 107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7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720000</xdr:colOff>
      <xdr:row>1073</xdr:row>
      <xdr:rowOff>5625</xdr:rowOff>
    </xdr:to>
    <xdr:pic>
      <xdr:nvPicPr>
        <xdr:cNvPr id="1073" name="Picture 107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7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720000</xdr:colOff>
      <xdr:row>1074</xdr:row>
      <xdr:rowOff>5625</xdr:rowOff>
    </xdr:to>
    <xdr:pic>
      <xdr:nvPicPr>
        <xdr:cNvPr id="1074" name="Picture 107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80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720000</xdr:colOff>
      <xdr:row>1075</xdr:row>
      <xdr:rowOff>5625</xdr:rowOff>
    </xdr:to>
    <xdr:pic>
      <xdr:nvPicPr>
        <xdr:cNvPr id="1075" name="Picture 107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32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720000</xdr:colOff>
      <xdr:row>1076</xdr:row>
      <xdr:rowOff>5625</xdr:rowOff>
    </xdr:to>
    <xdr:pic>
      <xdr:nvPicPr>
        <xdr:cNvPr id="1076" name="Picture 107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5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720000</xdr:colOff>
      <xdr:row>1077</xdr:row>
      <xdr:rowOff>5625</xdr:rowOff>
    </xdr:to>
    <xdr:pic>
      <xdr:nvPicPr>
        <xdr:cNvPr id="1077" name="Picture 107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3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720000</xdr:colOff>
      <xdr:row>1078</xdr:row>
      <xdr:rowOff>5625</xdr:rowOff>
    </xdr:to>
    <xdr:pic>
      <xdr:nvPicPr>
        <xdr:cNvPr id="1078" name="Picture 107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9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720000</xdr:colOff>
      <xdr:row>1079</xdr:row>
      <xdr:rowOff>5625</xdr:rowOff>
    </xdr:to>
    <xdr:pic>
      <xdr:nvPicPr>
        <xdr:cNvPr id="1079" name="Picture 107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42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720000</xdr:colOff>
      <xdr:row>1080</xdr:row>
      <xdr:rowOff>5625</xdr:rowOff>
    </xdr:to>
    <xdr:pic>
      <xdr:nvPicPr>
        <xdr:cNvPr id="1080" name="Picture 107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94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720000</xdr:colOff>
      <xdr:row>1081</xdr:row>
      <xdr:rowOff>5625</xdr:rowOff>
    </xdr:to>
    <xdr:pic>
      <xdr:nvPicPr>
        <xdr:cNvPr id="1081" name="Picture 108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47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720000</xdr:colOff>
      <xdr:row>1082</xdr:row>
      <xdr:rowOff>5625</xdr:rowOff>
    </xdr:to>
    <xdr:pic>
      <xdr:nvPicPr>
        <xdr:cNvPr id="1082" name="Picture 108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9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720000</xdr:colOff>
      <xdr:row>1083</xdr:row>
      <xdr:rowOff>5625</xdr:rowOff>
    </xdr:to>
    <xdr:pic>
      <xdr:nvPicPr>
        <xdr:cNvPr id="1083" name="Picture 108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1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720000</xdr:colOff>
      <xdr:row>1084</xdr:row>
      <xdr:rowOff>5625</xdr:rowOff>
    </xdr:to>
    <xdr:pic>
      <xdr:nvPicPr>
        <xdr:cNvPr id="1084" name="Picture 108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04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720000</xdr:colOff>
      <xdr:row>1085</xdr:row>
      <xdr:rowOff>5625</xdr:rowOff>
    </xdr:to>
    <xdr:pic>
      <xdr:nvPicPr>
        <xdr:cNvPr id="1085" name="Picture 108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56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720000</xdr:colOff>
      <xdr:row>1086</xdr:row>
      <xdr:rowOff>5625</xdr:rowOff>
    </xdr:to>
    <xdr:pic>
      <xdr:nvPicPr>
        <xdr:cNvPr id="1086" name="Picture 108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9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720000</xdr:colOff>
      <xdr:row>1087</xdr:row>
      <xdr:rowOff>5625</xdr:rowOff>
    </xdr:to>
    <xdr:pic>
      <xdr:nvPicPr>
        <xdr:cNvPr id="1087" name="Picture 108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6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720000</xdr:colOff>
      <xdr:row>1088</xdr:row>
      <xdr:rowOff>5625</xdr:rowOff>
    </xdr:to>
    <xdr:pic>
      <xdr:nvPicPr>
        <xdr:cNvPr id="1088" name="Picture 108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13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720000</xdr:colOff>
      <xdr:row>1089</xdr:row>
      <xdr:rowOff>5625</xdr:rowOff>
    </xdr:to>
    <xdr:pic>
      <xdr:nvPicPr>
        <xdr:cNvPr id="1089" name="Picture 108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66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720000</xdr:colOff>
      <xdr:row>1090</xdr:row>
      <xdr:rowOff>5625</xdr:rowOff>
    </xdr:to>
    <xdr:pic>
      <xdr:nvPicPr>
        <xdr:cNvPr id="1090" name="Picture 108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8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720000</xdr:colOff>
      <xdr:row>1091</xdr:row>
      <xdr:rowOff>5625</xdr:rowOff>
    </xdr:to>
    <xdr:pic>
      <xdr:nvPicPr>
        <xdr:cNvPr id="1091" name="Picture 109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70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720000</xdr:colOff>
      <xdr:row>1092</xdr:row>
      <xdr:rowOff>5625</xdr:rowOff>
    </xdr:to>
    <xdr:pic>
      <xdr:nvPicPr>
        <xdr:cNvPr id="1092" name="Picture 109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720000</xdr:colOff>
      <xdr:row>1093</xdr:row>
      <xdr:rowOff>5625</xdr:rowOff>
    </xdr:to>
    <xdr:pic>
      <xdr:nvPicPr>
        <xdr:cNvPr id="1093" name="Picture 109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5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720000</xdr:colOff>
      <xdr:row>1094</xdr:row>
      <xdr:rowOff>5625</xdr:rowOff>
    </xdr:to>
    <xdr:pic>
      <xdr:nvPicPr>
        <xdr:cNvPr id="1094" name="Picture 109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28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720000</xdr:colOff>
      <xdr:row>1095</xdr:row>
      <xdr:rowOff>5625</xdr:rowOff>
    </xdr:to>
    <xdr:pic>
      <xdr:nvPicPr>
        <xdr:cNvPr id="1095" name="Picture 109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80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720000</xdr:colOff>
      <xdr:row>1096</xdr:row>
      <xdr:rowOff>5625</xdr:rowOff>
    </xdr:to>
    <xdr:pic>
      <xdr:nvPicPr>
        <xdr:cNvPr id="1096" name="Picture 109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32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720000</xdr:colOff>
      <xdr:row>1097</xdr:row>
      <xdr:rowOff>5625</xdr:rowOff>
    </xdr:to>
    <xdr:pic>
      <xdr:nvPicPr>
        <xdr:cNvPr id="1097" name="Picture 109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8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720000</xdr:colOff>
      <xdr:row>1098</xdr:row>
      <xdr:rowOff>5625</xdr:rowOff>
    </xdr:to>
    <xdr:pic>
      <xdr:nvPicPr>
        <xdr:cNvPr id="1098" name="Picture 109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37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720000</xdr:colOff>
      <xdr:row>1099</xdr:row>
      <xdr:rowOff>5625</xdr:rowOff>
    </xdr:to>
    <xdr:pic>
      <xdr:nvPicPr>
        <xdr:cNvPr id="1099" name="Picture 109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90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720000</xdr:colOff>
      <xdr:row>1100</xdr:row>
      <xdr:rowOff>5625</xdr:rowOff>
    </xdr:to>
    <xdr:pic>
      <xdr:nvPicPr>
        <xdr:cNvPr id="1100" name="Picture 109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42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720000</xdr:colOff>
      <xdr:row>1101</xdr:row>
      <xdr:rowOff>5625</xdr:rowOff>
    </xdr:to>
    <xdr:pic>
      <xdr:nvPicPr>
        <xdr:cNvPr id="1101" name="Picture 110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94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720000</xdr:colOff>
      <xdr:row>1102</xdr:row>
      <xdr:rowOff>5625</xdr:rowOff>
    </xdr:to>
    <xdr:pic>
      <xdr:nvPicPr>
        <xdr:cNvPr id="1102" name="Picture 110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4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720000</xdr:colOff>
      <xdr:row>1103</xdr:row>
      <xdr:rowOff>5625</xdr:rowOff>
    </xdr:to>
    <xdr:pic>
      <xdr:nvPicPr>
        <xdr:cNvPr id="1103" name="Picture 110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99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9524</xdr:rowOff>
    </xdr:from>
    <xdr:to>
      <xdr:col>0</xdr:col>
      <xdr:colOff>720000</xdr:colOff>
      <xdr:row>1104</xdr:row>
      <xdr:rowOff>15149</xdr:rowOff>
    </xdr:to>
    <xdr:pic>
      <xdr:nvPicPr>
        <xdr:cNvPr id="1104" name="Picture 110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6032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720000</xdr:colOff>
      <xdr:row>1105</xdr:row>
      <xdr:rowOff>5625</xdr:rowOff>
    </xdr:to>
    <xdr:pic>
      <xdr:nvPicPr>
        <xdr:cNvPr id="1105" name="Picture 110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04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720000</xdr:colOff>
      <xdr:row>1106</xdr:row>
      <xdr:rowOff>5625</xdr:rowOff>
    </xdr:to>
    <xdr:pic>
      <xdr:nvPicPr>
        <xdr:cNvPr id="1106" name="Picture 110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56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720000</xdr:colOff>
      <xdr:row>1107</xdr:row>
      <xdr:rowOff>5625</xdr:rowOff>
    </xdr:to>
    <xdr:pic>
      <xdr:nvPicPr>
        <xdr:cNvPr id="1107" name="Picture 110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0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720000</xdr:colOff>
      <xdr:row>1108</xdr:row>
      <xdr:rowOff>5625</xdr:rowOff>
    </xdr:to>
    <xdr:pic>
      <xdr:nvPicPr>
        <xdr:cNvPr id="1108" name="Picture 110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1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720000</xdr:colOff>
      <xdr:row>1109</xdr:row>
      <xdr:rowOff>5625</xdr:rowOff>
    </xdr:to>
    <xdr:pic>
      <xdr:nvPicPr>
        <xdr:cNvPr id="1109" name="Picture 110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13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720000</xdr:colOff>
      <xdr:row>1110</xdr:row>
      <xdr:rowOff>5625</xdr:rowOff>
    </xdr:to>
    <xdr:pic>
      <xdr:nvPicPr>
        <xdr:cNvPr id="1110" name="Picture 110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66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720000</xdr:colOff>
      <xdr:row>1111</xdr:row>
      <xdr:rowOff>5625</xdr:rowOff>
    </xdr:to>
    <xdr:pic>
      <xdr:nvPicPr>
        <xdr:cNvPr id="1111" name="Picture 111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18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720000</xdr:colOff>
      <xdr:row>1112</xdr:row>
      <xdr:rowOff>5625</xdr:rowOff>
    </xdr:to>
    <xdr:pic>
      <xdr:nvPicPr>
        <xdr:cNvPr id="1112" name="Picture 111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720000</xdr:colOff>
      <xdr:row>1113</xdr:row>
      <xdr:rowOff>5625</xdr:rowOff>
    </xdr:to>
    <xdr:pic>
      <xdr:nvPicPr>
        <xdr:cNvPr id="1113" name="Picture 111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23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720000</xdr:colOff>
      <xdr:row>1114</xdr:row>
      <xdr:rowOff>5625</xdr:rowOff>
    </xdr:to>
    <xdr:pic>
      <xdr:nvPicPr>
        <xdr:cNvPr id="1114" name="Picture 111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75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720000</xdr:colOff>
      <xdr:row>1115</xdr:row>
      <xdr:rowOff>5625</xdr:rowOff>
    </xdr:to>
    <xdr:pic>
      <xdr:nvPicPr>
        <xdr:cNvPr id="1115" name="Picture 111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28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720000</xdr:colOff>
      <xdr:row>1116</xdr:row>
      <xdr:rowOff>5625</xdr:rowOff>
    </xdr:to>
    <xdr:pic>
      <xdr:nvPicPr>
        <xdr:cNvPr id="1116" name="Picture 111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0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720000</xdr:colOff>
      <xdr:row>1117</xdr:row>
      <xdr:rowOff>5625</xdr:rowOff>
    </xdr:to>
    <xdr:pic>
      <xdr:nvPicPr>
        <xdr:cNvPr id="1117" name="Picture 111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3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720000</xdr:colOff>
      <xdr:row>1118</xdr:row>
      <xdr:rowOff>5625</xdr:rowOff>
    </xdr:to>
    <xdr:pic>
      <xdr:nvPicPr>
        <xdr:cNvPr id="1118" name="Picture 111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5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720000</xdr:colOff>
      <xdr:row>1119</xdr:row>
      <xdr:rowOff>5625</xdr:rowOff>
    </xdr:to>
    <xdr:pic>
      <xdr:nvPicPr>
        <xdr:cNvPr id="1119" name="Picture 111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37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720000</xdr:colOff>
      <xdr:row>1120</xdr:row>
      <xdr:rowOff>5625</xdr:rowOff>
    </xdr:to>
    <xdr:pic>
      <xdr:nvPicPr>
        <xdr:cNvPr id="1120" name="Picture 111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90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720000</xdr:colOff>
      <xdr:row>1121</xdr:row>
      <xdr:rowOff>5625</xdr:rowOff>
    </xdr:to>
    <xdr:pic>
      <xdr:nvPicPr>
        <xdr:cNvPr id="1121" name="Picture 112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2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720000</xdr:colOff>
      <xdr:row>1122</xdr:row>
      <xdr:rowOff>5625</xdr:rowOff>
    </xdr:to>
    <xdr:pic>
      <xdr:nvPicPr>
        <xdr:cNvPr id="1122" name="Picture 112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94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720000</xdr:colOff>
      <xdr:row>1123</xdr:row>
      <xdr:rowOff>5625</xdr:rowOff>
    </xdr:to>
    <xdr:pic>
      <xdr:nvPicPr>
        <xdr:cNvPr id="1123" name="Picture 112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47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720000</xdr:colOff>
      <xdr:row>1124</xdr:row>
      <xdr:rowOff>5625</xdr:rowOff>
    </xdr:to>
    <xdr:pic>
      <xdr:nvPicPr>
        <xdr:cNvPr id="1124" name="Picture 112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99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720000</xdr:colOff>
      <xdr:row>1125</xdr:row>
      <xdr:rowOff>5625</xdr:rowOff>
    </xdr:to>
    <xdr:pic>
      <xdr:nvPicPr>
        <xdr:cNvPr id="1125" name="Picture 112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52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720000</xdr:colOff>
      <xdr:row>1126</xdr:row>
      <xdr:rowOff>5625</xdr:rowOff>
    </xdr:to>
    <xdr:pic>
      <xdr:nvPicPr>
        <xdr:cNvPr id="1126" name="Picture 112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04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720000</xdr:colOff>
      <xdr:row>1127</xdr:row>
      <xdr:rowOff>5625</xdr:rowOff>
    </xdr:to>
    <xdr:pic>
      <xdr:nvPicPr>
        <xdr:cNvPr id="1127" name="Picture 112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5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720000</xdr:colOff>
      <xdr:row>1128</xdr:row>
      <xdr:rowOff>5625</xdr:rowOff>
    </xdr:to>
    <xdr:pic>
      <xdr:nvPicPr>
        <xdr:cNvPr id="1128" name="Picture 112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9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720000</xdr:colOff>
      <xdr:row>1129</xdr:row>
      <xdr:rowOff>5625</xdr:rowOff>
    </xdr:to>
    <xdr:pic>
      <xdr:nvPicPr>
        <xdr:cNvPr id="1129" name="Picture 112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61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720000</xdr:colOff>
      <xdr:row>1130</xdr:row>
      <xdr:rowOff>5625</xdr:rowOff>
    </xdr:to>
    <xdr:pic>
      <xdr:nvPicPr>
        <xdr:cNvPr id="1130" name="Picture 112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14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720000</xdr:colOff>
      <xdr:row>1131</xdr:row>
      <xdr:rowOff>5625</xdr:rowOff>
    </xdr:to>
    <xdr:pic>
      <xdr:nvPicPr>
        <xdr:cNvPr id="1131" name="Picture 113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6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720000</xdr:colOff>
      <xdr:row>1132</xdr:row>
      <xdr:rowOff>5625</xdr:rowOff>
    </xdr:to>
    <xdr:pic>
      <xdr:nvPicPr>
        <xdr:cNvPr id="1132" name="Picture 113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1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720000</xdr:colOff>
      <xdr:row>1133</xdr:row>
      <xdr:rowOff>5625</xdr:rowOff>
    </xdr:to>
    <xdr:pic>
      <xdr:nvPicPr>
        <xdr:cNvPr id="1133" name="Picture 113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1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720000</xdr:colOff>
      <xdr:row>1134</xdr:row>
      <xdr:rowOff>5625</xdr:rowOff>
    </xdr:to>
    <xdr:pic>
      <xdr:nvPicPr>
        <xdr:cNvPr id="1134" name="Picture 113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23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720000</xdr:colOff>
      <xdr:row>1135</xdr:row>
      <xdr:rowOff>5625</xdr:rowOff>
    </xdr:to>
    <xdr:pic>
      <xdr:nvPicPr>
        <xdr:cNvPr id="1135" name="Picture 113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75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720000</xdr:colOff>
      <xdr:row>1136</xdr:row>
      <xdr:rowOff>5625</xdr:rowOff>
    </xdr:to>
    <xdr:pic>
      <xdr:nvPicPr>
        <xdr:cNvPr id="1136" name="Picture 113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28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720000</xdr:colOff>
      <xdr:row>1137</xdr:row>
      <xdr:rowOff>5625</xdr:rowOff>
    </xdr:to>
    <xdr:pic>
      <xdr:nvPicPr>
        <xdr:cNvPr id="1137" name="Picture 113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0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720000</xdr:colOff>
      <xdr:row>1138</xdr:row>
      <xdr:rowOff>5625</xdr:rowOff>
    </xdr:to>
    <xdr:pic>
      <xdr:nvPicPr>
        <xdr:cNvPr id="1138" name="Picture 113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33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720000</xdr:colOff>
      <xdr:row>1139</xdr:row>
      <xdr:rowOff>5625</xdr:rowOff>
    </xdr:to>
    <xdr:pic>
      <xdr:nvPicPr>
        <xdr:cNvPr id="1139" name="Picture 113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85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720000</xdr:colOff>
      <xdr:row>1140</xdr:row>
      <xdr:rowOff>5625</xdr:rowOff>
    </xdr:to>
    <xdr:pic>
      <xdr:nvPicPr>
        <xdr:cNvPr id="1140" name="Picture 113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37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720000</xdr:colOff>
      <xdr:row>1141</xdr:row>
      <xdr:rowOff>5625</xdr:rowOff>
    </xdr:to>
    <xdr:pic>
      <xdr:nvPicPr>
        <xdr:cNvPr id="1141" name="Picture 114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0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720000</xdr:colOff>
      <xdr:row>1142</xdr:row>
      <xdr:rowOff>5625</xdr:rowOff>
    </xdr:to>
    <xdr:pic>
      <xdr:nvPicPr>
        <xdr:cNvPr id="1142" name="Picture 114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720000</xdr:colOff>
      <xdr:row>1143</xdr:row>
      <xdr:rowOff>5625</xdr:rowOff>
    </xdr:to>
    <xdr:pic>
      <xdr:nvPicPr>
        <xdr:cNvPr id="1143" name="Picture 114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95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720000</xdr:colOff>
      <xdr:row>1144</xdr:row>
      <xdr:rowOff>5625</xdr:rowOff>
    </xdr:to>
    <xdr:pic>
      <xdr:nvPicPr>
        <xdr:cNvPr id="1144" name="Picture 114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7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720000</xdr:colOff>
      <xdr:row>1145</xdr:row>
      <xdr:rowOff>5625</xdr:rowOff>
    </xdr:to>
    <xdr:pic>
      <xdr:nvPicPr>
        <xdr:cNvPr id="1145" name="Picture 114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99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720000</xdr:colOff>
      <xdr:row>1146</xdr:row>
      <xdr:rowOff>5625</xdr:rowOff>
    </xdr:to>
    <xdr:pic>
      <xdr:nvPicPr>
        <xdr:cNvPr id="1146" name="Picture 114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52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720000</xdr:colOff>
      <xdr:row>1147</xdr:row>
      <xdr:rowOff>5625</xdr:rowOff>
    </xdr:to>
    <xdr:pic>
      <xdr:nvPicPr>
        <xdr:cNvPr id="1147" name="Picture 114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720000</xdr:colOff>
      <xdr:row>1148</xdr:row>
      <xdr:rowOff>5625</xdr:rowOff>
    </xdr:to>
    <xdr:pic>
      <xdr:nvPicPr>
        <xdr:cNvPr id="1148" name="Picture 114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57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720000</xdr:colOff>
      <xdr:row>1149</xdr:row>
      <xdr:rowOff>5625</xdr:rowOff>
    </xdr:to>
    <xdr:pic>
      <xdr:nvPicPr>
        <xdr:cNvPr id="1149" name="Picture 114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9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720000</xdr:colOff>
      <xdr:row>1150</xdr:row>
      <xdr:rowOff>5625</xdr:rowOff>
    </xdr:to>
    <xdr:pic>
      <xdr:nvPicPr>
        <xdr:cNvPr id="1150" name="Picture 114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61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720000</xdr:colOff>
      <xdr:row>1151</xdr:row>
      <xdr:rowOff>5625</xdr:rowOff>
    </xdr:to>
    <xdr:pic>
      <xdr:nvPicPr>
        <xdr:cNvPr id="1151" name="Picture 115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4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720000</xdr:colOff>
      <xdr:row>1152</xdr:row>
      <xdr:rowOff>5625</xdr:rowOff>
    </xdr:to>
    <xdr:pic>
      <xdr:nvPicPr>
        <xdr:cNvPr id="1152" name="Picture 115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66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720000</xdr:colOff>
      <xdr:row>1153</xdr:row>
      <xdr:rowOff>5625</xdr:rowOff>
    </xdr:to>
    <xdr:pic>
      <xdr:nvPicPr>
        <xdr:cNvPr id="1153" name="Picture 115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18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720000</xdr:colOff>
      <xdr:row>1154</xdr:row>
      <xdr:rowOff>5625</xdr:rowOff>
    </xdr:to>
    <xdr:pic>
      <xdr:nvPicPr>
        <xdr:cNvPr id="1154" name="Picture 115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1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720000</xdr:colOff>
      <xdr:row>1155</xdr:row>
      <xdr:rowOff>5625</xdr:rowOff>
    </xdr:to>
    <xdr:pic>
      <xdr:nvPicPr>
        <xdr:cNvPr id="1155" name="Picture 115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23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720000</xdr:colOff>
      <xdr:row>1156</xdr:row>
      <xdr:rowOff>5625</xdr:rowOff>
    </xdr:to>
    <xdr:pic>
      <xdr:nvPicPr>
        <xdr:cNvPr id="1156" name="Picture 115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76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720000</xdr:colOff>
      <xdr:row>1157</xdr:row>
      <xdr:rowOff>5625</xdr:rowOff>
    </xdr:to>
    <xdr:pic>
      <xdr:nvPicPr>
        <xdr:cNvPr id="1157" name="Picture 115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720000</xdr:colOff>
      <xdr:row>1158</xdr:row>
      <xdr:rowOff>5625</xdr:rowOff>
    </xdr:to>
    <xdr:pic>
      <xdr:nvPicPr>
        <xdr:cNvPr id="1158" name="Picture 115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80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720000</xdr:colOff>
      <xdr:row>1159</xdr:row>
      <xdr:rowOff>5625</xdr:rowOff>
    </xdr:to>
    <xdr:pic>
      <xdr:nvPicPr>
        <xdr:cNvPr id="1159" name="Picture 115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3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720000</xdr:colOff>
      <xdr:row>1160</xdr:row>
      <xdr:rowOff>5625</xdr:rowOff>
    </xdr:to>
    <xdr:pic>
      <xdr:nvPicPr>
        <xdr:cNvPr id="1160" name="Picture 115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85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720000</xdr:colOff>
      <xdr:row>1161</xdr:row>
      <xdr:rowOff>5625</xdr:rowOff>
    </xdr:to>
    <xdr:pic>
      <xdr:nvPicPr>
        <xdr:cNvPr id="1161" name="Picture 116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38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720000</xdr:colOff>
      <xdr:row>1162</xdr:row>
      <xdr:rowOff>5625</xdr:rowOff>
    </xdr:to>
    <xdr:pic>
      <xdr:nvPicPr>
        <xdr:cNvPr id="1162" name="Picture 116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9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720000</xdr:colOff>
      <xdr:row>1163</xdr:row>
      <xdr:rowOff>5625</xdr:rowOff>
    </xdr:to>
    <xdr:pic>
      <xdr:nvPicPr>
        <xdr:cNvPr id="1163" name="Picture 116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42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720000</xdr:colOff>
      <xdr:row>1164</xdr:row>
      <xdr:rowOff>5625</xdr:rowOff>
    </xdr:to>
    <xdr:pic>
      <xdr:nvPicPr>
        <xdr:cNvPr id="1164" name="Picture 116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95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720000</xdr:colOff>
      <xdr:row>1165</xdr:row>
      <xdr:rowOff>5625</xdr:rowOff>
    </xdr:to>
    <xdr:pic>
      <xdr:nvPicPr>
        <xdr:cNvPr id="1165" name="Picture 116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7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720000</xdr:colOff>
      <xdr:row>1166</xdr:row>
      <xdr:rowOff>5625</xdr:rowOff>
    </xdr:to>
    <xdr:pic>
      <xdr:nvPicPr>
        <xdr:cNvPr id="1166" name="Picture 116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00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720000</xdr:colOff>
      <xdr:row>1167</xdr:row>
      <xdr:rowOff>5625</xdr:rowOff>
    </xdr:to>
    <xdr:pic>
      <xdr:nvPicPr>
        <xdr:cNvPr id="1167" name="Picture 116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5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720000</xdr:colOff>
      <xdr:row>1168</xdr:row>
      <xdr:rowOff>5625</xdr:rowOff>
    </xdr:to>
    <xdr:pic>
      <xdr:nvPicPr>
        <xdr:cNvPr id="1168" name="Picture 116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04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720000</xdr:colOff>
      <xdr:row>1169</xdr:row>
      <xdr:rowOff>5625</xdr:rowOff>
    </xdr:to>
    <xdr:pic>
      <xdr:nvPicPr>
        <xdr:cNvPr id="1169" name="Picture 116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7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720000</xdr:colOff>
      <xdr:row>1170</xdr:row>
      <xdr:rowOff>5625</xdr:rowOff>
    </xdr:to>
    <xdr:pic>
      <xdr:nvPicPr>
        <xdr:cNvPr id="1170" name="Picture 116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9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720000</xdr:colOff>
      <xdr:row>1171</xdr:row>
      <xdr:rowOff>5625</xdr:rowOff>
    </xdr:to>
    <xdr:pic>
      <xdr:nvPicPr>
        <xdr:cNvPr id="1171" name="Picture 117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61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720000</xdr:colOff>
      <xdr:row>1172</xdr:row>
      <xdr:rowOff>5625</xdr:rowOff>
    </xdr:to>
    <xdr:pic>
      <xdr:nvPicPr>
        <xdr:cNvPr id="1172" name="Picture 117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1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720000</xdr:colOff>
      <xdr:row>1173</xdr:row>
      <xdr:rowOff>5625</xdr:rowOff>
    </xdr:to>
    <xdr:pic>
      <xdr:nvPicPr>
        <xdr:cNvPr id="1173" name="Picture 117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6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720000</xdr:colOff>
      <xdr:row>1174</xdr:row>
      <xdr:rowOff>5625</xdr:rowOff>
    </xdr:to>
    <xdr:pic>
      <xdr:nvPicPr>
        <xdr:cNvPr id="1174" name="Picture 117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19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720000</xdr:colOff>
      <xdr:row>1175</xdr:row>
      <xdr:rowOff>5625</xdr:rowOff>
    </xdr:to>
    <xdr:pic>
      <xdr:nvPicPr>
        <xdr:cNvPr id="1175" name="Picture 117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71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720000</xdr:colOff>
      <xdr:row>1176</xdr:row>
      <xdr:rowOff>5625</xdr:rowOff>
    </xdr:to>
    <xdr:pic>
      <xdr:nvPicPr>
        <xdr:cNvPr id="1176" name="Picture 117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23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720000</xdr:colOff>
      <xdr:row>1177</xdr:row>
      <xdr:rowOff>5625</xdr:rowOff>
    </xdr:to>
    <xdr:pic>
      <xdr:nvPicPr>
        <xdr:cNvPr id="1177" name="Picture 117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7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720000</xdr:colOff>
      <xdr:row>1178</xdr:row>
      <xdr:rowOff>5625</xdr:rowOff>
    </xdr:to>
    <xdr:pic>
      <xdr:nvPicPr>
        <xdr:cNvPr id="1178" name="Picture 117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8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720000</xdr:colOff>
      <xdr:row>1179</xdr:row>
      <xdr:rowOff>5625</xdr:rowOff>
    </xdr:to>
    <xdr:pic>
      <xdr:nvPicPr>
        <xdr:cNvPr id="1179" name="Picture 117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81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720000</xdr:colOff>
      <xdr:row>1180</xdr:row>
      <xdr:rowOff>5625</xdr:rowOff>
    </xdr:to>
    <xdr:pic>
      <xdr:nvPicPr>
        <xdr:cNvPr id="1180" name="Picture 117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33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714374</xdr:rowOff>
    </xdr:from>
    <xdr:to>
      <xdr:col>0</xdr:col>
      <xdr:colOff>720000</xdr:colOff>
      <xdr:row>1181</xdr:row>
      <xdr:rowOff>5624</xdr:rowOff>
    </xdr:to>
    <xdr:pic>
      <xdr:nvPicPr>
        <xdr:cNvPr id="1181" name="Picture 118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45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720000</xdr:colOff>
      <xdr:row>1182</xdr:row>
      <xdr:rowOff>5625</xdr:rowOff>
    </xdr:to>
    <xdr:pic>
      <xdr:nvPicPr>
        <xdr:cNvPr id="1182" name="Picture 118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3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720000</xdr:colOff>
      <xdr:row>1183</xdr:row>
      <xdr:rowOff>5625</xdr:rowOff>
    </xdr:to>
    <xdr:pic>
      <xdr:nvPicPr>
        <xdr:cNvPr id="1183" name="Picture 118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0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720000</xdr:colOff>
      <xdr:row>1184</xdr:row>
      <xdr:rowOff>5625</xdr:rowOff>
    </xdr:to>
    <xdr:pic>
      <xdr:nvPicPr>
        <xdr:cNvPr id="1184" name="Picture 118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42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720000</xdr:colOff>
      <xdr:row>1185</xdr:row>
      <xdr:rowOff>5625</xdr:rowOff>
    </xdr:to>
    <xdr:pic>
      <xdr:nvPicPr>
        <xdr:cNvPr id="1185" name="Picture 118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95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720000</xdr:colOff>
      <xdr:row>1186</xdr:row>
      <xdr:rowOff>5625</xdr:rowOff>
    </xdr:to>
    <xdr:pic>
      <xdr:nvPicPr>
        <xdr:cNvPr id="1186" name="Picture 118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7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720000</xdr:colOff>
      <xdr:row>1187</xdr:row>
      <xdr:rowOff>5625</xdr:rowOff>
    </xdr:to>
    <xdr:pic>
      <xdr:nvPicPr>
        <xdr:cNvPr id="1187" name="Picture 118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720000</xdr:colOff>
      <xdr:row>1188</xdr:row>
      <xdr:rowOff>5625</xdr:rowOff>
    </xdr:to>
    <xdr:pic>
      <xdr:nvPicPr>
        <xdr:cNvPr id="1188" name="Picture 118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52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720000</xdr:colOff>
      <xdr:row>1189</xdr:row>
      <xdr:rowOff>5625</xdr:rowOff>
    </xdr:to>
    <xdr:pic>
      <xdr:nvPicPr>
        <xdr:cNvPr id="1189" name="Picture 118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04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720000</xdr:colOff>
      <xdr:row>1190</xdr:row>
      <xdr:rowOff>5625</xdr:rowOff>
    </xdr:to>
    <xdr:pic>
      <xdr:nvPicPr>
        <xdr:cNvPr id="1190" name="Picture 118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57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720000</xdr:colOff>
      <xdr:row>1191</xdr:row>
      <xdr:rowOff>5625</xdr:rowOff>
    </xdr:to>
    <xdr:pic>
      <xdr:nvPicPr>
        <xdr:cNvPr id="1191" name="Picture 119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09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720000</xdr:colOff>
      <xdr:row>1192</xdr:row>
      <xdr:rowOff>5625</xdr:rowOff>
    </xdr:to>
    <xdr:pic>
      <xdr:nvPicPr>
        <xdr:cNvPr id="1192" name="Picture 119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720000</xdr:colOff>
      <xdr:row>1193</xdr:row>
      <xdr:rowOff>5625</xdr:rowOff>
    </xdr:to>
    <xdr:pic>
      <xdr:nvPicPr>
        <xdr:cNvPr id="1193" name="Picture 119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14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720000</xdr:colOff>
      <xdr:row>1194</xdr:row>
      <xdr:rowOff>5625</xdr:rowOff>
    </xdr:to>
    <xdr:pic>
      <xdr:nvPicPr>
        <xdr:cNvPr id="1194" name="Picture 119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66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720000</xdr:colOff>
      <xdr:row>1195</xdr:row>
      <xdr:rowOff>5625</xdr:rowOff>
    </xdr:to>
    <xdr:pic>
      <xdr:nvPicPr>
        <xdr:cNvPr id="1195" name="Picture 119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19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720000</xdr:colOff>
      <xdr:row>1196</xdr:row>
      <xdr:rowOff>5625</xdr:rowOff>
    </xdr:to>
    <xdr:pic>
      <xdr:nvPicPr>
        <xdr:cNvPr id="1196" name="Picture 119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71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720000</xdr:colOff>
      <xdr:row>1197</xdr:row>
      <xdr:rowOff>5625</xdr:rowOff>
    </xdr:to>
    <xdr:pic>
      <xdr:nvPicPr>
        <xdr:cNvPr id="1197" name="Picture 119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720000</xdr:colOff>
      <xdr:row>1198</xdr:row>
      <xdr:rowOff>5625</xdr:rowOff>
    </xdr:to>
    <xdr:pic>
      <xdr:nvPicPr>
        <xdr:cNvPr id="1198" name="Picture 119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76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720000</xdr:colOff>
      <xdr:row>1199</xdr:row>
      <xdr:rowOff>5625</xdr:rowOff>
    </xdr:to>
    <xdr:pic>
      <xdr:nvPicPr>
        <xdr:cNvPr id="1199" name="Picture 119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28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720000</xdr:colOff>
      <xdr:row>1200</xdr:row>
      <xdr:rowOff>5625</xdr:rowOff>
    </xdr:to>
    <xdr:pic>
      <xdr:nvPicPr>
        <xdr:cNvPr id="1200" name="Picture 119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1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720000</xdr:colOff>
      <xdr:row>1201</xdr:row>
      <xdr:rowOff>5625</xdr:rowOff>
    </xdr:to>
    <xdr:pic>
      <xdr:nvPicPr>
        <xdr:cNvPr id="1201" name="Picture 120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33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720000</xdr:colOff>
      <xdr:row>1202</xdr:row>
      <xdr:rowOff>5625</xdr:rowOff>
    </xdr:to>
    <xdr:pic>
      <xdr:nvPicPr>
        <xdr:cNvPr id="1202" name="Picture 120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8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720000</xdr:colOff>
      <xdr:row>1203</xdr:row>
      <xdr:rowOff>5625</xdr:rowOff>
    </xdr:to>
    <xdr:pic>
      <xdr:nvPicPr>
        <xdr:cNvPr id="1203" name="Picture 120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38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720000</xdr:colOff>
      <xdr:row>1204</xdr:row>
      <xdr:rowOff>5625</xdr:rowOff>
    </xdr:to>
    <xdr:pic>
      <xdr:nvPicPr>
        <xdr:cNvPr id="1204" name="Picture 120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0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720000</xdr:colOff>
      <xdr:row>1205</xdr:row>
      <xdr:rowOff>5625</xdr:rowOff>
    </xdr:to>
    <xdr:pic>
      <xdr:nvPicPr>
        <xdr:cNvPr id="1205" name="Picture 120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43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720000</xdr:colOff>
      <xdr:row>1206</xdr:row>
      <xdr:rowOff>5625</xdr:rowOff>
    </xdr:to>
    <xdr:pic>
      <xdr:nvPicPr>
        <xdr:cNvPr id="1206" name="Picture 120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95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720000</xdr:colOff>
      <xdr:row>1207</xdr:row>
      <xdr:rowOff>5625</xdr:rowOff>
    </xdr:to>
    <xdr:pic>
      <xdr:nvPicPr>
        <xdr:cNvPr id="1207" name="Picture 120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47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720000</xdr:colOff>
      <xdr:row>1208</xdr:row>
      <xdr:rowOff>5625</xdr:rowOff>
    </xdr:to>
    <xdr:pic>
      <xdr:nvPicPr>
        <xdr:cNvPr id="1208" name="Picture 120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00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720000</xdr:colOff>
      <xdr:row>1209</xdr:row>
      <xdr:rowOff>5625</xdr:rowOff>
    </xdr:to>
    <xdr:pic>
      <xdr:nvPicPr>
        <xdr:cNvPr id="1209" name="Picture 120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52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720000</xdr:colOff>
      <xdr:row>1210</xdr:row>
      <xdr:rowOff>5625</xdr:rowOff>
    </xdr:to>
    <xdr:pic>
      <xdr:nvPicPr>
        <xdr:cNvPr id="1210" name="Picture 120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05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720000</xdr:colOff>
      <xdr:row>1211</xdr:row>
      <xdr:rowOff>5625</xdr:rowOff>
    </xdr:to>
    <xdr:pic>
      <xdr:nvPicPr>
        <xdr:cNvPr id="1211" name="Picture 121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7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720000</xdr:colOff>
      <xdr:row>1212</xdr:row>
      <xdr:rowOff>5625</xdr:rowOff>
    </xdr:to>
    <xdr:pic>
      <xdr:nvPicPr>
        <xdr:cNvPr id="1212" name="Picture 121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0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720000</xdr:colOff>
      <xdr:row>1213</xdr:row>
      <xdr:rowOff>5625</xdr:rowOff>
    </xdr:to>
    <xdr:pic>
      <xdr:nvPicPr>
        <xdr:cNvPr id="1213" name="Picture 121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62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720000</xdr:colOff>
      <xdr:row>1214</xdr:row>
      <xdr:rowOff>5625</xdr:rowOff>
    </xdr:to>
    <xdr:pic>
      <xdr:nvPicPr>
        <xdr:cNvPr id="1214" name="Picture 121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14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720000</xdr:colOff>
      <xdr:row>1215</xdr:row>
      <xdr:rowOff>5625</xdr:rowOff>
    </xdr:to>
    <xdr:pic>
      <xdr:nvPicPr>
        <xdr:cNvPr id="1215" name="Picture 121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6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720000</xdr:colOff>
      <xdr:row>1216</xdr:row>
      <xdr:rowOff>5625</xdr:rowOff>
    </xdr:to>
    <xdr:pic>
      <xdr:nvPicPr>
        <xdr:cNvPr id="1216" name="Picture 121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19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720000</xdr:colOff>
      <xdr:row>1217</xdr:row>
      <xdr:rowOff>5625</xdr:rowOff>
    </xdr:to>
    <xdr:pic>
      <xdr:nvPicPr>
        <xdr:cNvPr id="1217" name="Picture 121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7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720000</xdr:colOff>
      <xdr:row>1218</xdr:row>
      <xdr:rowOff>5625</xdr:rowOff>
    </xdr:to>
    <xdr:pic>
      <xdr:nvPicPr>
        <xdr:cNvPr id="1218" name="Picture 121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24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720000</xdr:colOff>
      <xdr:row>1219</xdr:row>
      <xdr:rowOff>5625</xdr:rowOff>
    </xdr:to>
    <xdr:pic>
      <xdr:nvPicPr>
        <xdr:cNvPr id="1219" name="Picture 121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76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720000</xdr:colOff>
      <xdr:row>1220</xdr:row>
      <xdr:rowOff>5625</xdr:rowOff>
    </xdr:to>
    <xdr:pic>
      <xdr:nvPicPr>
        <xdr:cNvPr id="1220" name="Picture 121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28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720000</xdr:colOff>
      <xdr:row>1221</xdr:row>
      <xdr:rowOff>5625</xdr:rowOff>
    </xdr:to>
    <xdr:pic>
      <xdr:nvPicPr>
        <xdr:cNvPr id="1221" name="Picture 122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81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720000</xdr:colOff>
      <xdr:row>1222</xdr:row>
      <xdr:rowOff>5625</xdr:rowOff>
    </xdr:to>
    <xdr:pic>
      <xdr:nvPicPr>
        <xdr:cNvPr id="1222" name="Picture 122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33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720000</xdr:colOff>
      <xdr:row>1223</xdr:row>
      <xdr:rowOff>5625</xdr:rowOff>
    </xdr:to>
    <xdr:pic>
      <xdr:nvPicPr>
        <xdr:cNvPr id="1223" name="Picture 122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86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720000</xdr:colOff>
      <xdr:row>1224</xdr:row>
      <xdr:rowOff>5625</xdr:rowOff>
    </xdr:to>
    <xdr:pic>
      <xdr:nvPicPr>
        <xdr:cNvPr id="1224" name="Picture 122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38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720000</xdr:colOff>
      <xdr:row>1225</xdr:row>
      <xdr:rowOff>5625</xdr:rowOff>
    </xdr:to>
    <xdr:pic>
      <xdr:nvPicPr>
        <xdr:cNvPr id="1225" name="Picture 122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90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720000</xdr:colOff>
      <xdr:row>1226</xdr:row>
      <xdr:rowOff>5625</xdr:rowOff>
    </xdr:to>
    <xdr:pic>
      <xdr:nvPicPr>
        <xdr:cNvPr id="1226" name="Picture 122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43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720000</xdr:colOff>
      <xdr:row>1227</xdr:row>
      <xdr:rowOff>5625</xdr:rowOff>
    </xdr:to>
    <xdr:pic>
      <xdr:nvPicPr>
        <xdr:cNvPr id="1227" name="Picture 122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720000</xdr:colOff>
      <xdr:row>1228</xdr:row>
      <xdr:rowOff>5625</xdr:rowOff>
    </xdr:to>
    <xdr:pic>
      <xdr:nvPicPr>
        <xdr:cNvPr id="1228" name="Picture 122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48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720000</xdr:colOff>
      <xdr:row>1229</xdr:row>
      <xdr:rowOff>5625</xdr:rowOff>
    </xdr:to>
    <xdr:pic>
      <xdr:nvPicPr>
        <xdr:cNvPr id="1229" name="Picture 122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00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720000</xdr:colOff>
      <xdr:row>1230</xdr:row>
      <xdr:rowOff>5625</xdr:rowOff>
    </xdr:to>
    <xdr:pic>
      <xdr:nvPicPr>
        <xdr:cNvPr id="1230" name="Picture 122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52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720000</xdr:colOff>
      <xdr:row>1231</xdr:row>
      <xdr:rowOff>5625</xdr:rowOff>
    </xdr:to>
    <xdr:pic>
      <xdr:nvPicPr>
        <xdr:cNvPr id="1231" name="Picture 123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05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9524</xdr:rowOff>
    </xdr:from>
    <xdr:to>
      <xdr:col>0</xdr:col>
      <xdr:colOff>720000</xdr:colOff>
      <xdr:row>1232</xdr:row>
      <xdr:rowOff>15149</xdr:rowOff>
    </xdr:to>
    <xdr:pic>
      <xdr:nvPicPr>
        <xdr:cNvPr id="1232" name="Picture 123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0032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720000</xdr:colOff>
      <xdr:row>1233</xdr:row>
      <xdr:rowOff>5625</xdr:rowOff>
    </xdr:to>
    <xdr:pic>
      <xdr:nvPicPr>
        <xdr:cNvPr id="1233" name="Picture 123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9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720000</xdr:colOff>
      <xdr:row>1234</xdr:row>
      <xdr:rowOff>5625</xdr:rowOff>
    </xdr:to>
    <xdr:pic>
      <xdr:nvPicPr>
        <xdr:cNvPr id="1234" name="Picture 123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62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720000</xdr:colOff>
      <xdr:row>1235</xdr:row>
      <xdr:rowOff>5625</xdr:rowOff>
    </xdr:to>
    <xdr:pic>
      <xdr:nvPicPr>
        <xdr:cNvPr id="1235" name="Picture 123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4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720000</xdr:colOff>
      <xdr:row>1236</xdr:row>
      <xdr:rowOff>5625</xdr:rowOff>
    </xdr:to>
    <xdr:pic>
      <xdr:nvPicPr>
        <xdr:cNvPr id="1236" name="Picture 123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67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720000</xdr:colOff>
      <xdr:row>1237</xdr:row>
      <xdr:rowOff>5625</xdr:rowOff>
    </xdr:to>
    <xdr:pic>
      <xdr:nvPicPr>
        <xdr:cNvPr id="1237" name="Picture 123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19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720000</xdr:colOff>
      <xdr:row>1238</xdr:row>
      <xdr:rowOff>5625</xdr:rowOff>
    </xdr:to>
    <xdr:pic>
      <xdr:nvPicPr>
        <xdr:cNvPr id="1238" name="Picture 123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1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720000</xdr:colOff>
      <xdr:row>1239</xdr:row>
      <xdr:rowOff>5625</xdr:rowOff>
    </xdr:to>
    <xdr:pic>
      <xdr:nvPicPr>
        <xdr:cNvPr id="1239" name="Picture 123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24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720000</xdr:colOff>
      <xdr:row>1240</xdr:row>
      <xdr:rowOff>5625</xdr:rowOff>
    </xdr:to>
    <xdr:pic>
      <xdr:nvPicPr>
        <xdr:cNvPr id="1240" name="Picture 123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76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720000</xdr:colOff>
      <xdr:row>1241</xdr:row>
      <xdr:rowOff>5625</xdr:rowOff>
    </xdr:to>
    <xdr:pic>
      <xdr:nvPicPr>
        <xdr:cNvPr id="1241" name="Picture 124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29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720000</xdr:colOff>
      <xdr:row>1242</xdr:row>
      <xdr:rowOff>5625</xdr:rowOff>
    </xdr:to>
    <xdr:pic>
      <xdr:nvPicPr>
        <xdr:cNvPr id="1242" name="Picture 124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8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720000</xdr:colOff>
      <xdr:row>1243</xdr:row>
      <xdr:rowOff>5625</xdr:rowOff>
    </xdr:to>
    <xdr:pic>
      <xdr:nvPicPr>
        <xdr:cNvPr id="1243" name="Picture 124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33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720000</xdr:colOff>
      <xdr:row>1244</xdr:row>
      <xdr:rowOff>5625</xdr:rowOff>
    </xdr:to>
    <xdr:pic>
      <xdr:nvPicPr>
        <xdr:cNvPr id="1244" name="Picture 124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86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720000</xdr:colOff>
      <xdr:row>1245</xdr:row>
      <xdr:rowOff>5625</xdr:rowOff>
    </xdr:to>
    <xdr:pic>
      <xdr:nvPicPr>
        <xdr:cNvPr id="1245" name="Picture 124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38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720000</xdr:colOff>
      <xdr:row>1246</xdr:row>
      <xdr:rowOff>5625</xdr:rowOff>
    </xdr:to>
    <xdr:pic>
      <xdr:nvPicPr>
        <xdr:cNvPr id="1246" name="Picture 124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91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720000</xdr:colOff>
      <xdr:row>1247</xdr:row>
      <xdr:rowOff>5625</xdr:rowOff>
    </xdr:to>
    <xdr:pic>
      <xdr:nvPicPr>
        <xdr:cNvPr id="1247" name="Picture 124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720000</xdr:colOff>
      <xdr:row>1248</xdr:row>
      <xdr:rowOff>5625</xdr:rowOff>
    </xdr:to>
    <xdr:pic>
      <xdr:nvPicPr>
        <xdr:cNvPr id="1248" name="Picture 124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95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720000</xdr:colOff>
      <xdr:row>1249</xdr:row>
      <xdr:rowOff>5625</xdr:rowOff>
    </xdr:to>
    <xdr:pic>
      <xdr:nvPicPr>
        <xdr:cNvPr id="1249" name="Picture 124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8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720000</xdr:colOff>
      <xdr:row>1250</xdr:row>
      <xdr:rowOff>5625</xdr:rowOff>
    </xdr:to>
    <xdr:pic>
      <xdr:nvPicPr>
        <xdr:cNvPr id="1250" name="Picture 124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00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720000</xdr:colOff>
      <xdr:row>1251</xdr:row>
      <xdr:rowOff>5625</xdr:rowOff>
    </xdr:to>
    <xdr:pic>
      <xdr:nvPicPr>
        <xdr:cNvPr id="1251" name="Picture 125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52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720000</xdr:colOff>
      <xdr:row>1252</xdr:row>
      <xdr:rowOff>5625</xdr:rowOff>
    </xdr:to>
    <xdr:pic>
      <xdr:nvPicPr>
        <xdr:cNvPr id="1252" name="Picture 125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0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720000</xdr:colOff>
      <xdr:row>1253</xdr:row>
      <xdr:rowOff>5625</xdr:rowOff>
    </xdr:to>
    <xdr:pic>
      <xdr:nvPicPr>
        <xdr:cNvPr id="1253" name="Picture 125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720000</xdr:colOff>
      <xdr:row>1254</xdr:row>
      <xdr:rowOff>5625</xdr:rowOff>
    </xdr:to>
    <xdr:pic>
      <xdr:nvPicPr>
        <xdr:cNvPr id="1254" name="Picture 125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10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720000</xdr:colOff>
      <xdr:row>1255</xdr:row>
      <xdr:rowOff>5625</xdr:rowOff>
    </xdr:to>
    <xdr:pic>
      <xdr:nvPicPr>
        <xdr:cNvPr id="1255" name="Picture 125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62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720000</xdr:colOff>
      <xdr:row>1256</xdr:row>
      <xdr:rowOff>5625</xdr:rowOff>
    </xdr:to>
    <xdr:pic>
      <xdr:nvPicPr>
        <xdr:cNvPr id="1256" name="Picture 125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14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720000</xdr:colOff>
      <xdr:row>1257</xdr:row>
      <xdr:rowOff>5625</xdr:rowOff>
    </xdr:to>
    <xdr:pic>
      <xdr:nvPicPr>
        <xdr:cNvPr id="1257" name="Picture 125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6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720000</xdr:colOff>
      <xdr:row>1258</xdr:row>
      <xdr:rowOff>5625</xdr:rowOff>
    </xdr:to>
    <xdr:pic>
      <xdr:nvPicPr>
        <xdr:cNvPr id="1258" name="Picture 125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9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720000</xdr:colOff>
      <xdr:row>1259</xdr:row>
      <xdr:rowOff>5625</xdr:rowOff>
    </xdr:to>
    <xdr:pic>
      <xdr:nvPicPr>
        <xdr:cNvPr id="1259" name="Picture 125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72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720000</xdr:colOff>
      <xdr:row>1260</xdr:row>
      <xdr:rowOff>5625</xdr:rowOff>
    </xdr:to>
    <xdr:pic>
      <xdr:nvPicPr>
        <xdr:cNvPr id="1260" name="Picture 125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24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720000</xdr:colOff>
      <xdr:row>1261</xdr:row>
      <xdr:rowOff>5625</xdr:rowOff>
    </xdr:to>
    <xdr:pic>
      <xdr:nvPicPr>
        <xdr:cNvPr id="1261" name="Picture 126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76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720000</xdr:colOff>
      <xdr:row>1262</xdr:row>
      <xdr:rowOff>5625</xdr:rowOff>
    </xdr:to>
    <xdr:pic>
      <xdr:nvPicPr>
        <xdr:cNvPr id="1262" name="Picture 126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2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720000</xdr:colOff>
      <xdr:row>1263</xdr:row>
      <xdr:rowOff>5625</xdr:rowOff>
    </xdr:to>
    <xdr:pic>
      <xdr:nvPicPr>
        <xdr:cNvPr id="1263" name="Picture 126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81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720000</xdr:colOff>
      <xdr:row>1264</xdr:row>
      <xdr:rowOff>5625</xdr:rowOff>
    </xdr:to>
    <xdr:pic>
      <xdr:nvPicPr>
        <xdr:cNvPr id="1264" name="Picture 126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33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720000</xdr:colOff>
      <xdr:row>1265</xdr:row>
      <xdr:rowOff>5625</xdr:rowOff>
    </xdr:to>
    <xdr:pic>
      <xdr:nvPicPr>
        <xdr:cNvPr id="1265" name="Picture 126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86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720000</xdr:colOff>
      <xdr:row>1266</xdr:row>
      <xdr:rowOff>5625</xdr:rowOff>
    </xdr:to>
    <xdr:pic>
      <xdr:nvPicPr>
        <xdr:cNvPr id="1266" name="Picture 126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8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720000</xdr:colOff>
      <xdr:row>1267</xdr:row>
      <xdr:rowOff>5625</xdr:rowOff>
    </xdr:to>
    <xdr:pic>
      <xdr:nvPicPr>
        <xdr:cNvPr id="1267" name="Picture 126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720000</xdr:colOff>
      <xdr:row>1268</xdr:row>
      <xdr:rowOff>5625</xdr:rowOff>
    </xdr:to>
    <xdr:pic>
      <xdr:nvPicPr>
        <xdr:cNvPr id="1268" name="Picture 126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43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720000</xdr:colOff>
      <xdr:row>1269</xdr:row>
      <xdr:rowOff>5625</xdr:rowOff>
    </xdr:to>
    <xdr:pic>
      <xdr:nvPicPr>
        <xdr:cNvPr id="1269" name="Picture 126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95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720000</xdr:colOff>
      <xdr:row>1270</xdr:row>
      <xdr:rowOff>5625</xdr:rowOff>
    </xdr:to>
    <xdr:pic>
      <xdr:nvPicPr>
        <xdr:cNvPr id="1270" name="Picture 126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48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720000</xdr:colOff>
      <xdr:row>1271</xdr:row>
      <xdr:rowOff>5625</xdr:rowOff>
    </xdr:to>
    <xdr:pic>
      <xdr:nvPicPr>
        <xdr:cNvPr id="1271" name="Picture 127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00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720000</xdr:colOff>
      <xdr:row>1272</xdr:row>
      <xdr:rowOff>5625</xdr:rowOff>
    </xdr:to>
    <xdr:pic>
      <xdr:nvPicPr>
        <xdr:cNvPr id="1272" name="Picture 127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53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720000</xdr:colOff>
      <xdr:row>1273</xdr:row>
      <xdr:rowOff>5625</xdr:rowOff>
    </xdr:to>
    <xdr:pic>
      <xdr:nvPicPr>
        <xdr:cNvPr id="1273" name="Picture 127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5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720000</xdr:colOff>
      <xdr:row>1274</xdr:row>
      <xdr:rowOff>5625</xdr:rowOff>
    </xdr:to>
    <xdr:pic>
      <xdr:nvPicPr>
        <xdr:cNvPr id="1274" name="Picture 127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57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720000</xdr:colOff>
      <xdr:row>1275</xdr:row>
      <xdr:rowOff>5625</xdr:rowOff>
    </xdr:to>
    <xdr:pic>
      <xdr:nvPicPr>
        <xdr:cNvPr id="1275" name="Picture 127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10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720000</xdr:colOff>
      <xdr:row>1276</xdr:row>
      <xdr:rowOff>5625</xdr:rowOff>
    </xdr:to>
    <xdr:pic>
      <xdr:nvPicPr>
        <xdr:cNvPr id="1276" name="Picture 127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62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720000</xdr:colOff>
      <xdr:row>1277</xdr:row>
      <xdr:rowOff>5625</xdr:rowOff>
    </xdr:to>
    <xdr:pic>
      <xdr:nvPicPr>
        <xdr:cNvPr id="1277" name="Picture 127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15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720000</xdr:colOff>
      <xdr:row>1278</xdr:row>
      <xdr:rowOff>5625</xdr:rowOff>
    </xdr:to>
    <xdr:pic>
      <xdr:nvPicPr>
        <xdr:cNvPr id="1278" name="Picture 127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7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720000</xdr:colOff>
      <xdr:row>1279</xdr:row>
      <xdr:rowOff>5625</xdr:rowOff>
    </xdr:to>
    <xdr:pic>
      <xdr:nvPicPr>
        <xdr:cNvPr id="1279" name="Picture 127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19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720000</xdr:colOff>
      <xdr:row>1280</xdr:row>
      <xdr:rowOff>5625</xdr:rowOff>
    </xdr:to>
    <xdr:pic>
      <xdr:nvPicPr>
        <xdr:cNvPr id="1280" name="Picture 127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2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720000</xdr:colOff>
      <xdr:row>1281</xdr:row>
      <xdr:rowOff>5625</xdr:rowOff>
    </xdr:to>
    <xdr:pic>
      <xdr:nvPicPr>
        <xdr:cNvPr id="1281" name="Picture 128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24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720000</xdr:colOff>
      <xdr:row>1282</xdr:row>
      <xdr:rowOff>5625</xdr:rowOff>
    </xdr:to>
    <xdr:pic>
      <xdr:nvPicPr>
        <xdr:cNvPr id="1282" name="Picture 128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7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720000</xdr:colOff>
      <xdr:row>1283</xdr:row>
      <xdr:rowOff>5625</xdr:rowOff>
    </xdr:to>
    <xdr:pic>
      <xdr:nvPicPr>
        <xdr:cNvPr id="1283" name="Picture 128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29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720000</xdr:colOff>
      <xdr:row>1284</xdr:row>
      <xdr:rowOff>5625</xdr:rowOff>
    </xdr:to>
    <xdr:pic>
      <xdr:nvPicPr>
        <xdr:cNvPr id="1284" name="Picture 128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1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720000</xdr:colOff>
      <xdr:row>1285</xdr:row>
      <xdr:rowOff>5625</xdr:rowOff>
    </xdr:to>
    <xdr:pic>
      <xdr:nvPicPr>
        <xdr:cNvPr id="1285" name="Picture 128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34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720000</xdr:colOff>
      <xdr:row>1286</xdr:row>
      <xdr:rowOff>5625</xdr:rowOff>
    </xdr:to>
    <xdr:pic>
      <xdr:nvPicPr>
        <xdr:cNvPr id="1286" name="Picture 128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86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720000</xdr:colOff>
      <xdr:row>1287</xdr:row>
      <xdr:rowOff>5625</xdr:rowOff>
    </xdr:to>
    <xdr:pic>
      <xdr:nvPicPr>
        <xdr:cNvPr id="1287" name="Picture 128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720000</xdr:colOff>
      <xdr:row>1288</xdr:row>
      <xdr:rowOff>5625</xdr:rowOff>
    </xdr:to>
    <xdr:pic>
      <xdr:nvPicPr>
        <xdr:cNvPr id="1288" name="Picture 128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1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720000</xdr:colOff>
      <xdr:row>1289</xdr:row>
      <xdr:rowOff>5625</xdr:rowOff>
    </xdr:to>
    <xdr:pic>
      <xdr:nvPicPr>
        <xdr:cNvPr id="1289" name="Picture 128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43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720000</xdr:colOff>
      <xdr:row>1290</xdr:row>
      <xdr:rowOff>5625</xdr:rowOff>
    </xdr:to>
    <xdr:pic>
      <xdr:nvPicPr>
        <xdr:cNvPr id="1290" name="Picture 128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6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720000</xdr:colOff>
      <xdr:row>1291</xdr:row>
      <xdr:rowOff>5625</xdr:rowOff>
    </xdr:to>
    <xdr:pic>
      <xdr:nvPicPr>
        <xdr:cNvPr id="1291" name="Picture 129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48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720000</xdr:colOff>
      <xdr:row>1292</xdr:row>
      <xdr:rowOff>5625</xdr:rowOff>
    </xdr:to>
    <xdr:pic>
      <xdr:nvPicPr>
        <xdr:cNvPr id="1292" name="Picture 129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0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720000</xdr:colOff>
      <xdr:row>1293</xdr:row>
      <xdr:rowOff>5625</xdr:rowOff>
    </xdr:to>
    <xdr:pic>
      <xdr:nvPicPr>
        <xdr:cNvPr id="1293" name="Picture 129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53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720000</xdr:colOff>
      <xdr:row>1294</xdr:row>
      <xdr:rowOff>5625</xdr:rowOff>
    </xdr:to>
    <xdr:pic>
      <xdr:nvPicPr>
        <xdr:cNvPr id="1294" name="Picture 129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05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720000</xdr:colOff>
      <xdr:row>1295</xdr:row>
      <xdr:rowOff>5625</xdr:rowOff>
    </xdr:to>
    <xdr:pic>
      <xdr:nvPicPr>
        <xdr:cNvPr id="1295" name="Picture 129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57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720000</xdr:colOff>
      <xdr:row>1296</xdr:row>
      <xdr:rowOff>5625</xdr:rowOff>
    </xdr:to>
    <xdr:pic>
      <xdr:nvPicPr>
        <xdr:cNvPr id="1296" name="Picture 129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0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720000</xdr:colOff>
      <xdr:row>1297</xdr:row>
      <xdr:rowOff>5625</xdr:rowOff>
    </xdr:to>
    <xdr:pic>
      <xdr:nvPicPr>
        <xdr:cNvPr id="1297" name="Picture 129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6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720000</xdr:colOff>
      <xdr:row>1298</xdr:row>
      <xdr:rowOff>5625</xdr:rowOff>
    </xdr:to>
    <xdr:pic>
      <xdr:nvPicPr>
        <xdr:cNvPr id="1298" name="Picture 129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5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720000</xdr:colOff>
      <xdr:row>1299</xdr:row>
      <xdr:rowOff>5625</xdr:rowOff>
    </xdr:to>
    <xdr:pic>
      <xdr:nvPicPr>
        <xdr:cNvPr id="1299" name="Picture 129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67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720000</xdr:colOff>
      <xdr:row>1300</xdr:row>
      <xdr:rowOff>5625</xdr:rowOff>
    </xdr:to>
    <xdr:pic>
      <xdr:nvPicPr>
        <xdr:cNvPr id="1300" name="Picture 129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19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720000</xdr:colOff>
      <xdr:row>1301</xdr:row>
      <xdr:rowOff>5625</xdr:rowOff>
    </xdr:to>
    <xdr:pic>
      <xdr:nvPicPr>
        <xdr:cNvPr id="1301" name="Picture 130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2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720000</xdr:colOff>
      <xdr:row>1302</xdr:row>
      <xdr:rowOff>5625</xdr:rowOff>
    </xdr:to>
    <xdr:pic>
      <xdr:nvPicPr>
        <xdr:cNvPr id="1302" name="Picture 130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2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720000</xdr:colOff>
      <xdr:row>1303</xdr:row>
      <xdr:rowOff>5625</xdr:rowOff>
    </xdr:to>
    <xdr:pic>
      <xdr:nvPicPr>
        <xdr:cNvPr id="1303" name="Picture 130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77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720000</xdr:colOff>
      <xdr:row>1304</xdr:row>
      <xdr:rowOff>5625</xdr:rowOff>
    </xdr:to>
    <xdr:pic>
      <xdr:nvPicPr>
        <xdr:cNvPr id="1304" name="Picture 130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29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720000</xdr:colOff>
      <xdr:row>1305</xdr:row>
      <xdr:rowOff>5625</xdr:rowOff>
    </xdr:to>
    <xdr:pic>
      <xdr:nvPicPr>
        <xdr:cNvPr id="1305" name="Picture 130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81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720000</xdr:colOff>
      <xdr:row>1306</xdr:row>
      <xdr:rowOff>5625</xdr:rowOff>
    </xdr:to>
    <xdr:pic>
      <xdr:nvPicPr>
        <xdr:cNvPr id="1306" name="Picture 130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34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720000</xdr:colOff>
      <xdr:row>1307</xdr:row>
      <xdr:rowOff>5625</xdr:rowOff>
    </xdr:to>
    <xdr:pic>
      <xdr:nvPicPr>
        <xdr:cNvPr id="1307" name="Picture 130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86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720000</xdr:colOff>
      <xdr:row>1308</xdr:row>
      <xdr:rowOff>5625</xdr:rowOff>
    </xdr:to>
    <xdr:pic>
      <xdr:nvPicPr>
        <xdr:cNvPr id="1308" name="Picture 130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39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714374</xdr:rowOff>
    </xdr:from>
    <xdr:to>
      <xdr:col>0</xdr:col>
      <xdr:colOff>720000</xdr:colOff>
      <xdr:row>1309</xdr:row>
      <xdr:rowOff>5624</xdr:rowOff>
    </xdr:to>
    <xdr:pic>
      <xdr:nvPicPr>
        <xdr:cNvPr id="1309" name="Picture 130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8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720000</xdr:colOff>
      <xdr:row>1310</xdr:row>
      <xdr:rowOff>5625</xdr:rowOff>
    </xdr:to>
    <xdr:pic>
      <xdr:nvPicPr>
        <xdr:cNvPr id="1310" name="Picture 130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43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720000</xdr:colOff>
      <xdr:row>1311</xdr:row>
      <xdr:rowOff>5625</xdr:rowOff>
    </xdr:to>
    <xdr:pic>
      <xdr:nvPicPr>
        <xdr:cNvPr id="1311" name="Picture 131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96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720000</xdr:colOff>
      <xdr:row>1312</xdr:row>
      <xdr:rowOff>5625</xdr:rowOff>
    </xdr:to>
    <xdr:pic>
      <xdr:nvPicPr>
        <xdr:cNvPr id="1312" name="Picture 131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4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720000</xdr:colOff>
      <xdr:row>1313</xdr:row>
      <xdr:rowOff>5625</xdr:rowOff>
    </xdr:to>
    <xdr:pic>
      <xdr:nvPicPr>
        <xdr:cNvPr id="1313" name="Picture 131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00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720000</xdr:colOff>
      <xdr:row>1314</xdr:row>
      <xdr:rowOff>5625</xdr:rowOff>
    </xdr:to>
    <xdr:pic>
      <xdr:nvPicPr>
        <xdr:cNvPr id="1314" name="Picture 131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53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720000</xdr:colOff>
      <xdr:row>1315</xdr:row>
      <xdr:rowOff>5625</xdr:rowOff>
    </xdr:to>
    <xdr:pic>
      <xdr:nvPicPr>
        <xdr:cNvPr id="1315" name="Picture 131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05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720000</xdr:colOff>
      <xdr:row>1316</xdr:row>
      <xdr:rowOff>5625</xdr:rowOff>
    </xdr:to>
    <xdr:pic>
      <xdr:nvPicPr>
        <xdr:cNvPr id="1316" name="Picture 131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58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720000</xdr:colOff>
      <xdr:row>1317</xdr:row>
      <xdr:rowOff>5625</xdr:rowOff>
    </xdr:to>
    <xdr:pic>
      <xdr:nvPicPr>
        <xdr:cNvPr id="1317" name="Picture 131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1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720000</xdr:colOff>
      <xdr:row>1318</xdr:row>
      <xdr:rowOff>5625</xdr:rowOff>
    </xdr:to>
    <xdr:pic>
      <xdr:nvPicPr>
        <xdr:cNvPr id="1318" name="Picture 131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2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720000</xdr:colOff>
      <xdr:row>1319</xdr:row>
      <xdr:rowOff>5625</xdr:rowOff>
    </xdr:to>
    <xdr:pic>
      <xdr:nvPicPr>
        <xdr:cNvPr id="1319" name="Picture 131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15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720000</xdr:colOff>
      <xdr:row>1320</xdr:row>
      <xdr:rowOff>5625</xdr:rowOff>
    </xdr:to>
    <xdr:pic>
      <xdr:nvPicPr>
        <xdr:cNvPr id="1320" name="Picture 131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67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720000</xdr:colOff>
      <xdr:row>1321</xdr:row>
      <xdr:rowOff>5625</xdr:rowOff>
    </xdr:to>
    <xdr:pic>
      <xdr:nvPicPr>
        <xdr:cNvPr id="1321" name="Picture 132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20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720000</xdr:colOff>
      <xdr:row>1322</xdr:row>
      <xdr:rowOff>5625</xdr:rowOff>
    </xdr:to>
    <xdr:pic>
      <xdr:nvPicPr>
        <xdr:cNvPr id="1322" name="Picture 132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7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720000</xdr:colOff>
      <xdr:row>1323</xdr:row>
      <xdr:rowOff>5625</xdr:rowOff>
    </xdr:to>
    <xdr:pic>
      <xdr:nvPicPr>
        <xdr:cNvPr id="1323" name="Picture 132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4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720000</xdr:colOff>
      <xdr:row>1324</xdr:row>
      <xdr:rowOff>5625</xdr:rowOff>
    </xdr:to>
    <xdr:pic>
      <xdr:nvPicPr>
        <xdr:cNvPr id="1324" name="Picture 132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7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720000</xdr:colOff>
      <xdr:row>1325</xdr:row>
      <xdr:rowOff>5625</xdr:rowOff>
    </xdr:to>
    <xdr:pic>
      <xdr:nvPicPr>
        <xdr:cNvPr id="1325" name="Picture 132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9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720000</xdr:colOff>
      <xdr:row>1326</xdr:row>
      <xdr:rowOff>5625</xdr:rowOff>
    </xdr:to>
    <xdr:pic>
      <xdr:nvPicPr>
        <xdr:cNvPr id="1326" name="Picture 132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82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720000</xdr:colOff>
      <xdr:row>1327</xdr:row>
      <xdr:rowOff>5625</xdr:rowOff>
    </xdr:to>
    <xdr:pic>
      <xdr:nvPicPr>
        <xdr:cNvPr id="1327" name="Picture 132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3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720000</xdr:colOff>
      <xdr:row>1328</xdr:row>
      <xdr:rowOff>5625</xdr:rowOff>
    </xdr:to>
    <xdr:pic>
      <xdr:nvPicPr>
        <xdr:cNvPr id="1328" name="Picture 132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86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720000</xdr:colOff>
      <xdr:row>1329</xdr:row>
      <xdr:rowOff>5625</xdr:rowOff>
    </xdr:to>
    <xdr:pic>
      <xdr:nvPicPr>
        <xdr:cNvPr id="1329" name="Picture 132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9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720000</xdr:colOff>
      <xdr:row>1330</xdr:row>
      <xdr:rowOff>5625</xdr:rowOff>
    </xdr:to>
    <xdr:pic>
      <xdr:nvPicPr>
        <xdr:cNvPr id="1330" name="Picture 132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91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720000</xdr:colOff>
      <xdr:row>1331</xdr:row>
      <xdr:rowOff>5625</xdr:rowOff>
    </xdr:to>
    <xdr:pic>
      <xdr:nvPicPr>
        <xdr:cNvPr id="1331" name="Picture 133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43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720000</xdr:colOff>
      <xdr:row>1332</xdr:row>
      <xdr:rowOff>5625</xdr:rowOff>
    </xdr:to>
    <xdr:pic>
      <xdr:nvPicPr>
        <xdr:cNvPr id="1332" name="Picture 133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9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720000</xdr:colOff>
      <xdr:row>1333</xdr:row>
      <xdr:rowOff>5625</xdr:rowOff>
    </xdr:to>
    <xdr:pic>
      <xdr:nvPicPr>
        <xdr:cNvPr id="1333" name="Picture 133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48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720000</xdr:colOff>
      <xdr:row>1334</xdr:row>
      <xdr:rowOff>5625</xdr:rowOff>
    </xdr:to>
    <xdr:pic>
      <xdr:nvPicPr>
        <xdr:cNvPr id="1334" name="Picture 133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01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720000</xdr:colOff>
      <xdr:row>1335</xdr:row>
      <xdr:rowOff>5625</xdr:rowOff>
    </xdr:to>
    <xdr:pic>
      <xdr:nvPicPr>
        <xdr:cNvPr id="1335" name="Picture 133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53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720000</xdr:colOff>
      <xdr:row>1336</xdr:row>
      <xdr:rowOff>5625</xdr:rowOff>
    </xdr:to>
    <xdr:pic>
      <xdr:nvPicPr>
        <xdr:cNvPr id="1336" name="Picture 133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5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720000</xdr:colOff>
      <xdr:row>1337</xdr:row>
      <xdr:rowOff>5625</xdr:rowOff>
    </xdr:to>
    <xdr:pic>
      <xdr:nvPicPr>
        <xdr:cNvPr id="1337" name="Picture 133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5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720000</xdr:colOff>
      <xdr:row>1338</xdr:row>
      <xdr:rowOff>5625</xdr:rowOff>
    </xdr:to>
    <xdr:pic>
      <xdr:nvPicPr>
        <xdr:cNvPr id="1338" name="Picture 133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10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720000</xdr:colOff>
      <xdr:row>1339</xdr:row>
      <xdr:rowOff>5625</xdr:rowOff>
    </xdr:to>
    <xdr:pic>
      <xdr:nvPicPr>
        <xdr:cNvPr id="1339" name="Picture 133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63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720000</xdr:colOff>
      <xdr:row>1340</xdr:row>
      <xdr:rowOff>5625</xdr:rowOff>
    </xdr:to>
    <xdr:pic>
      <xdr:nvPicPr>
        <xdr:cNvPr id="1340" name="Picture 133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15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720000</xdr:colOff>
      <xdr:row>1341</xdr:row>
      <xdr:rowOff>5625</xdr:rowOff>
    </xdr:to>
    <xdr:pic>
      <xdr:nvPicPr>
        <xdr:cNvPr id="1341" name="Picture 134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7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720000</xdr:colOff>
      <xdr:row>1342</xdr:row>
      <xdr:rowOff>5625</xdr:rowOff>
    </xdr:to>
    <xdr:pic>
      <xdr:nvPicPr>
        <xdr:cNvPr id="1342" name="Picture 134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720000</xdr:colOff>
      <xdr:row>1343</xdr:row>
      <xdr:rowOff>5625</xdr:rowOff>
    </xdr:to>
    <xdr:pic>
      <xdr:nvPicPr>
        <xdr:cNvPr id="1343" name="Picture 134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72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720000</xdr:colOff>
      <xdr:row>1344</xdr:row>
      <xdr:rowOff>5625</xdr:rowOff>
    </xdr:to>
    <xdr:pic>
      <xdr:nvPicPr>
        <xdr:cNvPr id="1344" name="Picture 134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24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720000</xdr:colOff>
      <xdr:row>1345</xdr:row>
      <xdr:rowOff>5625</xdr:rowOff>
    </xdr:to>
    <xdr:pic>
      <xdr:nvPicPr>
        <xdr:cNvPr id="1345" name="Picture 134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77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720000</xdr:colOff>
      <xdr:row>1346</xdr:row>
      <xdr:rowOff>5625</xdr:rowOff>
    </xdr:to>
    <xdr:pic>
      <xdr:nvPicPr>
        <xdr:cNvPr id="1346" name="Picture 134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29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720000</xdr:colOff>
      <xdr:row>1347</xdr:row>
      <xdr:rowOff>5625</xdr:rowOff>
    </xdr:to>
    <xdr:pic>
      <xdr:nvPicPr>
        <xdr:cNvPr id="1347" name="Picture 134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2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720000</xdr:colOff>
      <xdr:row>1348</xdr:row>
      <xdr:rowOff>5625</xdr:rowOff>
    </xdr:to>
    <xdr:pic>
      <xdr:nvPicPr>
        <xdr:cNvPr id="1348" name="Picture 134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34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720000</xdr:colOff>
      <xdr:row>1349</xdr:row>
      <xdr:rowOff>5625</xdr:rowOff>
    </xdr:to>
    <xdr:pic>
      <xdr:nvPicPr>
        <xdr:cNvPr id="1349" name="Picture 134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6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720000</xdr:colOff>
      <xdr:row>1350</xdr:row>
      <xdr:rowOff>5625</xdr:rowOff>
    </xdr:to>
    <xdr:pic>
      <xdr:nvPicPr>
        <xdr:cNvPr id="1350" name="Picture 134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39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720000</xdr:colOff>
      <xdr:row>1351</xdr:row>
      <xdr:rowOff>5625</xdr:rowOff>
    </xdr:to>
    <xdr:pic>
      <xdr:nvPicPr>
        <xdr:cNvPr id="1351" name="Picture 135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91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720000</xdr:colOff>
      <xdr:row>1352</xdr:row>
      <xdr:rowOff>5625</xdr:rowOff>
    </xdr:to>
    <xdr:pic>
      <xdr:nvPicPr>
        <xdr:cNvPr id="1352" name="Picture 135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4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720000</xdr:colOff>
      <xdr:row>1353</xdr:row>
      <xdr:rowOff>5625</xdr:rowOff>
    </xdr:to>
    <xdr:pic>
      <xdr:nvPicPr>
        <xdr:cNvPr id="1353" name="Picture 135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96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720000</xdr:colOff>
      <xdr:row>1354</xdr:row>
      <xdr:rowOff>5625</xdr:rowOff>
    </xdr:to>
    <xdr:pic>
      <xdr:nvPicPr>
        <xdr:cNvPr id="1354" name="Picture 135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48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720000</xdr:colOff>
      <xdr:row>1355</xdr:row>
      <xdr:rowOff>5625</xdr:rowOff>
    </xdr:to>
    <xdr:pic>
      <xdr:nvPicPr>
        <xdr:cNvPr id="1355" name="Picture 135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01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720000</xdr:colOff>
      <xdr:row>1356</xdr:row>
      <xdr:rowOff>5625</xdr:rowOff>
    </xdr:to>
    <xdr:pic>
      <xdr:nvPicPr>
        <xdr:cNvPr id="1356" name="Picture 135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53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720000</xdr:colOff>
      <xdr:row>1357</xdr:row>
      <xdr:rowOff>5625</xdr:rowOff>
    </xdr:to>
    <xdr:pic>
      <xdr:nvPicPr>
        <xdr:cNvPr id="1357" name="Picture 135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0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720000</xdr:colOff>
      <xdr:row>1358</xdr:row>
      <xdr:rowOff>5625</xdr:rowOff>
    </xdr:to>
    <xdr:pic>
      <xdr:nvPicPr>
        <xdr:cNvPr id="1358" name="Picture 135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8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720000</xdr:colOff>
      <xdr:row>1359</xdr:row>
      <xdr:rowOff>5625</xdr:rowOff>
    </xdr:to>
    <xdr:pic>
      <xdr:nvPicPr>
        <xdr:cNvPr id="1359" name="Picture 135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10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714374</xdr:rowOff>
    </xdr:from>
    <xdr:to>
      <xdr:col>0</xdr:col>
      <xdr:colOff>720000</xdr:colOff>
      <xdr:row>1360</xdr:row>
      <xdr:rowOff>5624</xdr:rowOff>
    </xdr:to>
    <xdr:pic>
      <xdr:nvPicPr>
        <xdr:cNvPr id="1360" name="Picture 135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33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720000</xdr:colOff>
      <xdr:row>1361</xdr:row>
      <xdr:rowOff>5625</xdr:rowOff>
    </xdr:to>
    <xdr:pic>
      <xdr:nvPicPr>
        <xdr:cNvPr id="1361" name="Picture 136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15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720000</xdr:colOff>
      <xdr:row>1362</xdr:row>
      <xdr:rowOff>5625</xdr:rowOff>
    </xdr:to>
    <xdr:pic>
      <xdr:nvPicPr>
        <xdr:cNvPr id="1362" name="Picture 136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67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720000</xdr:colOff>
      <xdr:row>1363</xdr:row>
      <xdr:rowOff>5625</xdr:rowOff>
    </xdr:to>
    <xdr:pic>
      <xdr:nvPicPr>
        <xdr:cNvPr id="1363" name="Picture 136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0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720000</xdr:colOff>
      <xdr:row>1364</xdr:row>
      <xdr:rowOff>5625</xdr:rowOff>
    </xdr:to>
    <xdr:pic>
      <xdr:nvPicPr>
        <xdr:cNvPr id="1364" name="Picture 136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72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720000</xdr:colOff>
      <xdr:row>1365</xdr:row>
      <xdr:rowOff>5625</xdr:rowOff>
    </xdr:to>
    <xdr:pic>
      <xdr:nvPicPr>
        <xdr:cNvPr id="1365" name="Picture 136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25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720000</xdr:colOff>
      <xdr:row>1366</xdr:row>
      <xdr:rowOff>5625</xdr:rowOff>
    </xdr:to>
    <xdr:pic>
      <xdr:nvPicPr>
        <xdr:cNvPr id="1366" name="Picture 136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77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720000</xdr:colOff>
      <xdr:row>1367</xdr:row>
      <xdr:rowOff>5625</xdr:rowOff>
    </xdr:to>
    <xdr:pic>
      <xdr:nvPicPr>
        <xdr:cNvPr id="1367" name="Picture 136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720000</xdr:colOff>
      <xdr:row>1368</xdr:row>
      <xdr:rowOff>5625</xdr:rowOff>
    </xdr:to>
    <xdr:pic>
      <xdr:nvPicPr>
        <xdr:cNvPr id="1368" name="Picture 136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82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720000</xdr:colOff>
      <xdr:row>1369</xdr:row>
      <xdr:rowOff>5625</xdr:rowOff>
    </xdr:to>
    <xdr:pic>
      <xdr:nvPicPr>
        <xdr:cNvPr id="1369" name="Picture 136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34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720000</xdr:colOff>
      <xdr:row>1370</xdr:row>
      <xdr:rowOff>5625</xdr:rowOff>
    </xdr:to>
    <xdr:pic>
      <xdr:nvPicPr>
        <xdr:cNvPr id="1370" name="Picture 136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7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720000</xdr:colOff>
      <xdr:row>1371</xdr:row>
      <xdr:rowOff>5625</xdr:rowOff>
    </xdr:to>
    <xdr:pic>
      <xdr:nvPicPr>
        <xdr:cNvPr id="1371" name="Picture 137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39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720000</xdr:colOff>
      <xdr:row>1372</xdr:row>
      <xdr:rowOff>5625</xdr:rowOff>
    </xdr:to>
    <xdr:pic>
      <xdr:nvPicPr>
        <xdr:cNvPr id="1372" name="Picture 137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9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720000</xdr:colOff>
      <xdr:row>1373</xdr:row>
      <xdr:rowOff>5625</xdr:rowOff>
    </xdr:to>
    <xdr:pic>
      <xdr:nvPicPr>
        <xdr:cNvPr id="1373" name="Picture 137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44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720000</xdr:colOff>
      <xdr:row>1374</xdr:row>
      <xdr:rowOff>5625</xdr:rowOff>
    </xdr:to>
    <xdr:pic>
      <xdr:nvPicPr>
        <xdr:cNvPr id="1374" name="Picture 137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96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720000</xdr:colOff>
      <xdr:row>1375</xdr:row>
      <xdr:rowOff>5625</xdr:rowOff>
    </xdr:to>
    <xdr:pic>
      <xdr:nvPicPr>
        <xdr:cNvPr id="1375" name="Picture 137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8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720000</xdr:colOff>
      <xdr:row>1376</xdr:row>
      <xdr:rowOff>5625</xdr:rowOff>
    </xdr:to>
    <xdr:pic>
      <xdr:nvPicPr>
        <xdr:cNvPr id="1376" name="Picture 137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1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720000</xdr:colOff>
      <xdr:row>1377</xdr:row>
      <xdr:rowOff>5625</xdr:rowOff>
    </xdr:to>
    <xdr:pic>
      <xdr:nvPicPr>
        <xdr:cNvPr id="1377" name="Picture 137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53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720000</xdr:colOff>
      <xdr:row>1378</xdr:row>
      <xdr:rowOff>5625</xdr:rowOff>
    </xdr:to>
    <xdr:pic>
      <xdr:nvPicPr>
        <xdr:cNvPr id="1378" name="Picture 137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06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720000</xdr:colOff>
      <xdr:row>1379</xdr:row>
      <xdr:rowOff>5625</xdr:rowOff>
    </xdr:to>
    <xdr:pic>
      <xdr:nvPicPr>
        <xdr:cNvPr id="1379" name="Picture 137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58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720000</xdr:colOff>
      <xdr:row>1380</xdr:row>
      <xdr:rowOff>5625</xdr:rowOff>
    </xdr:to>
    <xdr:pic>
      <xdr:nvPicPr>
        <xdr:cNvPr id="1380" name="Picture 137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10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720000</xdr:colOff>
      <xdr:row>1381</xdr:row>
      <xdr:rowOff>5625</xdr:rowOff>
    </xdr:to>
    <xdr:pic>
      <xdr:nvPicPr>
        <xdr:cNvPr id="1381" name="Picture 138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63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720000</xdr:colOff>
      <xdr:row>1382</xdr:row>
      <xdr:rowOff>5625</xdr:rowOff>
    </xdr:to>
    <xdr:pic>
      <xdr:nvPicPr>
        <xdr:cNvPr id="1382" name="Picture 138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1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720000</xdr:colOff>
      <xdr:row>1383</xdr:row>
      <xdr:rowOff>5625</xdr:rowOff>
    </xdr:to>
    <xdr:pic>
      <xdr:nvPicPr>
        <xdr:cNvPr id="1383" name="Picture 138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8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720000</xdr:colOff>
      <xdr:row>1384</xdr:row>
      <xdr:rowOff>5625</xdr:rowOff>
    </xdr:to>
    <xdr:pic>
      <xdr:nvPicPr>
        <xdr:cNvPr id="1384" name="Picture 138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20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720000</xdr:colOff>
      <xdr:row>1385</xdr:row>
      <xdr:rowOff>5625</xdr:rowOff>
    </xdr:to>
    <xdr:pic>
      <xdr:nvPicPr>
        <xdr:cNvPr id="1385" name="Picture 138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72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720000</xdr:colOff>
      <xdr:row>1386</xdr:row>
      <xdr:rowOff>5625</xdr:rowOff>
    </xdr:to>
    <xdr:pic>
      <xdr:nvPicPr>
        <xdr:cNvPr id="1386" name="Picture 138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25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720000</xdr:colOff>
      <xdr:row>1387</xdr:row>
      <xdr:rowOff>5625</xdr:rowOff>
    </xdr:to>
    <xdr:pic>
      <xdr:nvPicPr>
        <xdr:cNvPr id="1387" name="Picture 138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7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720000</xdr:colOff>
      <xdr:row>1388</xdr:row>
      <xdr:rowOff>5625</xdr:rowOff>
    </xdr:to>
    <xdr:pic>
      <xdr:nvPicPr>
        <xdr:cNvPr id="1388" name="Picture 138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30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720000</xdr:colOff>
      <xdr:row>1389</xdr:row>
      <xdr:rowOff>5625</xdr:rowOff>
    </xdr:to>
    <xdr:pic>
      <xdr:nvPicPr>
        <xdr:cNvPr id="1389" name="Picture 138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82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720000</xdr:colOff>
      <xdr:row>1390</xdr:row>
      <xdr:rowOff>5625</xdr:rowOff>
    </xdr:to>
    <xdr:pic>
      <xdr:nvPicPr>
        <xdr:cNvPr id="1390" name="Picture 138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34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720000</xdr:colOff>
      <xdr:row>1391</xdr:row>
      <xdr:rowOff>5625</xdr:rowOff>
    </xdr:to>
    <xdr:pic>
      <xdr:nvPicPr>
        <xdr:cNvPr id="1391" name="Picture 139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87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720000</xdr:colOff>
      <xdr:row>1392</xdr:row>
      <xdr:rowOff>5625</xdr:rowOff>
    </xdr:to>
    <xdr:pic>
      <xdr:nvPicPr>
        <xdr:cNvPr id="1392" name="Picture 139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3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720000</xdr:colOff>
      <xdr:row>1393</xdr:row>
      <xdr:rowOff>5625</xdr:rowOff>
    </xdr:to>
    <xdr:pic>
      <xdr:nvPicPr>
        <xdr:cNvPr id="1393" name="Picture 139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91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720000</xdr:colOff>
      <xdr:row>1394</xdr:row>
      <xdr:rowOff>5625</xdr:rowOff>
    </xdr:to>
    <xdr:pic>
      <xdr:nvPicPr>
        <xdr:cNvPr id="1394" name="Picture 139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4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720000</xdr:colOff>
      <xdr:row>1395</xdr:row>
      <xdr:rowOff>5625</xdr:rowOff>
    </xdr:to>
    <xdr:pic>
      <xdr:nvPicPr>
        <xdr:cNvPr id="1395" name="Picture 139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96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720000</xdr:colOff>
      <xdr:row>1396</xdr:row>
      <xdr:rowOff>5625</xdr:rowOff>
    </xdr:to>
    <xdr:pic>
      <xdr:nvPicPr>
        <xdr:cNvPr id="1396" name="Picture 139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49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720000</xdr:colOff>
      <xdr:row>1397</xdr:row>
      <xdr:rowOff>5625</xdr:rowOff>
    </xdr:to>
    <xdr:pic>
      <xdr:nvPicPr>
        <xdr:cNvPr id="1397" name="Picture 139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0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720000</xdr:colOff>
      <xdr:row>1398</xdr:row>
      <xdr:rowOff>5625</xdr:rowOff>
    </xdr:to>
    <xdr:pic>
      <xdr:nvPicPr>
        <xdr:cNvPr id="1398" name="Picture 139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3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720000</xdr:colOff>
      <xdr:row>1399</xdr:row>
      <xdr:rowOff>5625</xdr:rowOff>
    </xdr:to>
    <xdr:pic>
      <xdr:nvPicPr>
        <xdr:cNvPr id="1399" name="Picture 139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06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720000</xdr:colOff>
      <xdr:row>1400</xdr:row>
      <xdr:rowOff>5625</xdr:rowOff>
    </xdr:to>
    <xdr:pic>
      <xdr:nvPicPr>
        <xdr:cNvPr id="1400" name="Picture 139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58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720000</xdr:colOff>
      <xdr:row>1401</xdr:row>
      <xdr:rowOff>5625</xdr:rowOff>
    </xdr:to>
    <xdr:pic>
      <xdr:nvPicPr>
        <xdr:cNvPr id="1401" name="Picture 140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1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720000</xdr:colOff>
      <xdr:row>1402</xdr:row>
      <xdr:rowOff>5625</xdr:rowOff>
    </xdr:to>
    <xdr:pic>
      <xdr:nvPicPr>
        <xdr:cNvPr id="1402" name="Picture 140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6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720000</xdr:colOff>
      <xdr:row>1403</xdr:row>
      <xdr:rowOff>5625</xdr:rowOff>
    </xdr:to>
    <xdr:pic>
      <xdr:nvPicPr>
        <xdr:cNvPr id="1403" name="Picture 140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15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720000</xdr:colOff>
      <xdr:row>1404</xdr:row>
      <xdr:rowOff>5625</xdr:rowOff>
    </xdr:to>
    <xdr:pic>
      <xdr:nvPicPr>
        <xdr:cNvPr id="1404" name="Picture 140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68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720000</xdr:colOff>
      <xdr:row>1405</xdr:row>
      <xdr:rowOff>5625</xdr:rowOff>
    </xdr:to>
    <xdr:pic>
      <xdr:nvPicPr>
        <xdr:cNvPr id="1405" name="Picture 140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20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720000</xdr:colOff>
      <xdr:row>1406</xdr:row>
      <xdr:rowOff>5625</xdr:rowOff>
    </xdr:to>
    <xdr:pic>
      <xdr:nvPicPr>
        <xdr:cNvPr id="1406" name="Picture 140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3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720000</xdr:colOff>
      <xdr:row>1407</xdr:row>
      <xdr:rowOff>5625</xdr:rowOff>
    </xdr:to>
    <xdr:pic>
      <xdr:nvPicPr>
        <xdr:cNvPr id="1407" name="Picture 140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2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720000</xdr:colOff>
      <xdr:row>1408</xdr:row>
      <xdr:rowOff>5625</xdr:rowOff>
    </xdr:to>
    <xdr:pic>
      <xdr:nvPicPr>
        <xdr:cNvPr id="1408" name="Picture 140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77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720000</xdr:colOff>
      <xdr:row>1409</xdr:row>
      <xdr:rowOff>5625</xdr:rowOff>
    </xdr:to>
    <xdr:pic>
      <xdr:nvPicPr>
        <xdr:cNvPr id="1409" name="Picture 140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30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720000</xdr:colOff>
      <xdr:row>1410</xdr:row>
      <xdr:rowOff>5625</xdr:rowOff>
    </xdr:to>
    <xdr:pic>
      <xdr:nvPicPr>
        <xdr:cNvPr id="1410" name="Picture 140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82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720000</xdr:colOff>
      <xdr:row>1411</xdr:row>
      <xdr:rowOff>5625</xdr:rowOff>
    </xdr:to>
    <xdr:pic>
      <xdr:nvPicPr>
        <xdr:cNvPr id="1411" name="Picture 141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34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720000</xdr:colOff>
      <xdr:row>1412</xdr:row>
      <xdr:rowOff>5625</xdr:rowOff>
    </xdr:to>
    <xdr:pic>
      <xdr:nvPicPr>
        <xdr:cNvPr id="1412" name="Picture 141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8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720000</xdr:colOff>
      <xdr:row>1413</xdr:row>
      <xdr:rowOff>5625</xdr:rowOff>
    </xdr:to>
    <xdr:pic>
      <xdr:nvPicPr>
        <xdr:cNvPr id="1413" name="Picture 141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39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720000</xdr:colOff>
      <xdr:row>1414</xdr:row>
      <xdr:rowOff>5625</xdr:rowOff>
    </xdr:to>
    <xdr:pic>
      <xdr:nvPicPr>
        <xdr:cNvPr id="1414" name="Picture 141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92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720000</xdr:colOff>
      <xdr:row>1415</xdr:row>
      <xdr:rowOff>5625</xdr:rowOff>
    </xdr:to>
    <xdr:pic>
      <xdr:nvPicPr>
        <xdr:cNvPr id="1415" name="Picture 141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4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720000</xdr:colOff>
      <xdr:row>1416</xdr:row>
      <xdr:rowOff>5625</xdr:rowOff>
    </xdr:to>
    <xdr:pic>
      <xdr:nvPicPr>
        <xdr:cNvPr id="1416" name="Picture 141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96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720000</xdr:colOff>
      <xdr:row>1417</xdr:row>
      <xdr:rowOff>5625</xdr:rowOff>
    </xdr:to>
    <xdr:pic>
      <xdr:nvPicPr>
        <xdr:cNvPr id="1417" name="Picture 141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49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720000</xdr:colOff>
      <xdr:row>1418</xdr:row>
      <xdr:rowOff>5625</xdr:rowOff>
    </xdr:to>
    <xdr:pic>
      <xdr:nvPicPr>
        <xdr:cNvPr id="1418" name="Picture 141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1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720000</xdr:colOff>
      <xdr:row>1419</xdr:row>
      <xdr:rowOff>5625</xdr:rowOff>
    </xdr:to>
    <xdr:pic>
      <xdr:nvPicPr>
        <xdr:cNvPr id="1419" name="Picture 141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54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720000</xdr:colOff>
      <xdr:row>1420</xdr:row>
      <xdr:rowOff>5625</xdr:rowOff>
    </xdr:to>
    <xdr:pic>
      <xdr:nvPicPr>
        <xdr:cNvPr id="1420" name="Picture 141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06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720000</xdr:colOff>
      <xdr:row>1421</xdr:row>
      <xdr:rowOff>5625</xdr:rowOff>
    </xdr:to>
    <xdr:pic>
      <xdr:nvPicPr>
        <xdr:cNvPr id="1421" name="Picture 142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58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720000</xdr:colOff>
      <xdr:row>1422</xdr:row>
      <xdr:rowOff>5625</xdr:rowOff>
    </xdr:to>
    <xdr:pic>
      <xdr:nvPicPr>
        <xdr:cNvPr id="1422" name="Picture 142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1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720000</xdr:colOff>
      <xdr:row>1423</xdr:row>
      <xdr:rowOff>5625</xdr:rowOff>
    </xdr:to>
    <xdr:pic>
      <xdr:nvPicPr>
        <xdr:cNvPr id="1423" name="Picture 142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63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720000</xdr:colOff>
      <xdr:row>1424</xdr:row>
      <xdr:rowOff>5625</xdr:rowOff>
    </xdr:to>
    <xdr:pic>
      <xdr:nvPicPr>
        <xdr:cNvPr id="1424" name="Picture 142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15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720000</xdr:colOff>
      <xdr:row>1425</xdr:row>
      <xdr:rowOff>5625</xdr:rowOff>
    </xdr:to>
    <xdr:pic>
      <xdr:nvPicPr>
        <xdr:cNvPr id="1425" name="Picture 142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68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720000</xdr:colOff>
      <xdr:row>1426</xdr:row>
      <xdr:rowOff>5625</xdr:rowOff>
    </xdr:to>
    <xdr:pic>
      <xdr:nvPicPr>
        <xdr:cNvPr id="1426" name="Picture 142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20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720000</xdr:colOff>
      <xdr:row>1427</xdr:row>
      <xdr:rowOff>5625</xdr:rowOff>
    </xdr:to>
    <xdr:pic>
      <xdr:nvPicPr>
        <xdr:cNvPr id="1427" name="Picture 142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720000</xdr:colOff>
      <xdr:row>1428</xdr:row>
      <xdr:rowOff>5625</xdr:rowOff>
    </xdr:to>
    <xdr:pic>
      <xdr:nvPicPr>
        <xdr:cNvPr id="1428" name="Picture 142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25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720000</xdr:colOff>
      <xdr:row>1429</xdr:row>
      <xdr:rowOff>5625</xdr:rowOff>
    </xdr:to>
    <xdr:pic>
      <xdr:nvPicPr>
        <xdr:cNvPr id="1429" name="Picture 142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7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720000</xdr:colOff>
      <xdr:row>1430</xdr:row>
      <xdr:rowOff>5625</xdr:rowOff>
    </xdr:to>
    <xdr:pic>
      <xdr:nvPicPr>
        <xdr:cNvPr id="1430" name="Picture 142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30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720000</xdr:colOff>
      <xdr:row>1431</xdr:row>
      <xdr:rowOff>5625</xdr:rowOff>
    </xdr:to>
    <xdr:pic>
      <xdr:nvPicPr>
        <xdr:cNvPr id="1431" name="Picture 143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82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720000</xdr:colOff>
      <xdr:row>1432</xdr:row>
      <xdr:rowOff>5625</xdr:rowOff>
    </xdr:to>
    <xdr:pic>
      <xdr:nvPicPr>
        <xdr:cNvPr id="1432" name="Picture 143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5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720000</xdr:colOff>
      <xdr:row>1433</xdr:row>
      <xdr:rowOff>5625</xdr:rowOff>
    </xdr:to>
    <xdr:pic>
      <xdr:nvPicPr>
        <xdr:cNvPr id="1433" name="Picture 143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7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720000</xdr:colOff>
      <xdr:row>1434</xdr:row>
      <xdr:rowOff>5625</xdr:rowOff>
    </xdr:to>
    <xdr:pic>
      <xdr:nvPicPr>
        <xdr:cNvPr id="1434" name="Picture 143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39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720000</xdr:colOff>
      <xdr:row>1435</xdr:row>
      <xdr:rowOff>5625</xdr:rowOff>
    </xdr:to>
    <xdr:pic>
      <xdr:nvPicPr>
        <xdr:cNvPr id="1435" name="Picture 143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92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720000</xdr:colOff>
      <xdr:row>1436</xdr:row>
      <xdr:rowOff>5625</xdr:rowOff>
    </xdr:to>
    <xdr:pic>
      <xdr:nvPicPr>
        <xdr:cNvPr id="1436" name="Picture 143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44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704849</xdr:rowOff>
    </xdr:from>
    <xdr:to>
      <xdr:col>0</xdr:col>
      <xdr:colOff>720000</xdr:colOff>
      <xdr:row>1436</xdr:row>
      <xdr:rowOff>710474</xdr:rowOff>
    </xdr:to>
    <xdr:pic>
      <xdr:nvPicPr>
        <xdr:cNvPr id="1437" name="Picture 143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32814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720000</xdr:colOff>
      <xdr:row>1438</xdr:row>
      <xdr:rowOff>5625</xdr:rowOff>
    </xdr:to>
    <xdr:pic>
      <xdr:nvPicPr>
        <xdr:cNvPr id="1438" name="Picture 143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9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720000</xdr:colOff>
      <xdr:row>1439</xdr:row>
      <xdr:rowOff>5625</xdr:rowOff>
    </xdr:to>
    <xdr:pic>
      <xdr:nvPicPr>
        <xdr:cNvPr id="1439" name="Picture 143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01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720000</xdr:colOff>
      <xdr:row>1440</xdr:row>
      <xdr:rowOff>5625</xdr:rowOff>
    </xdr:to>
    <xdr:pic>
      <xdr:nvPicPr>
        <xdr:cNvPr id="1440" name="Picture 143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54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720000</xdr:colOff>
      <xdr:row>1441</xdr:row>
      <xdr:rowOff>5625</xdr:rowOff>
    </xdr:to>
    <xdr:pic>
      <xdr:nvPicPr>
        <xdr:cNvPr id="1441" name="Picture 144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06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720000</xdr:colOff>
      <xdr:row>1442</xdr:row>
      <xdr:rowOff>5625</xdr:rowOff>
    </xdr:to>
    <xdr:pic>
      <xdr:nvPicPr>
        <xdr:cNvPr id="1442" name="Picture 144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5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720000</xdr:colOff>
      <xdr:row>1443</xdr:row>
      <xdr:rowOff>5625</xdr:rowOff>
    </xdr:to>
    <xdr:pic>
      <xdr:nvPicPr>
        <xdr:cNvPr id="1443" name="Picture 144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11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720000</xdr:colOff>
      <xdr:row>1444</xdr:row>
      <xdr:rowOff>5625</xdr:rowOff>
    </xdr:to>
    <xdr:pic>
      <xdr:nvPicPr>
        <xdr:cNvPr id="1444" name="Picture 144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3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720000</xdr:colOff>
      <xdr:row>1445</xdr:row>
      <xdr:rowOff>5625</xdr:rowOff>
    </xdr:to>
    <xdr:pic>
      <xdr:nvPicPr>
        <xdr:cNvPr id="1445" name="Picture 144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16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720000</xdr:colOff>
      <xdr:row>1446</xdr:row>
      <xdr:rowOff>5625</xdr:rowOff>
    </xdr:to>
    <xdr:pic>
      <xdr:nvPicPr>
        <xdr:cNvPr id="1446" name="Picture 144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68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720000</xdr:colOff>
      <xdr:row>1447</xdr:row>
      <xdr:rowOff>5625</xdr:rowOff>
    </xdr:to>
    <xdr:pic>
      <xdr:nvPicPr>
        <xdr:cNvPr id="1447" name="Picture 144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20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720000</xdr:colOff>
      <xdr:row>1448</xdr:row>
      <xdr:rowOff>5625</xdr:rowOff>
    </xdr:to>
    <xdr:pic>
      <xdr:nvPicPr>
        <xdr:cNvPr id="1448" name="Picture 144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73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720000</xdr:colOff>
      <xdr:row>1449</xdr:row>
      <xdr:rowOff>5625</xdr:rowOff>
    </xdr:to>
    <xdr:pic>
      <xdr:nvPicPr>
        <xdr:cNvPr id="1449" name="Picture 144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25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720000</xdr:colOff>
      <xdr:row>1450</xdr:row>
      <xdr:rowOff>5625</xdr:rowOff>
    </xdr:to>
    <xdr:pic>
      <xdr:nvPicPr>
        <xdr:cNvPr id="1450" name="Picture 144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78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720000</xdr:colOff>
      <xdr:row>1451</xdr:row>
      <xdr:rowOff>5625</xdr:rowOff>
    </xdr:to>
    <xdr:pic>
      <xdr:nvPicPr>
        <xdr:cNvPr id="1451" name="Picture 145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0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720000</xdr:colOff>
      <xdr:row>1452</xdr:row>
      <xdr:rowOff>5625</xdr:rowOff>
    </xdr:to>
    <xdr:pic>
      <xdr:nvPicPr>
        <xdr:cNvPr id="1452" name="Picture 145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8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720000</xdr:colOff>
      <xdr:row>1453</xdr:row>
      <xdr:rowOff>5625</xdr:rowOff>
    </xdr:to>
    <xdr:pic>
      <xdr:nvPicPr>
        <xdr:cNvPr id="1453" name="Picture 145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35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720000</xdr:colOff>
      <xdr:row>1454</xdr:row>
      <xdr:rowOff>5625</xdr:rowOff>
    </xdr:to>
    <xdr:pic>
      <xdr:nvPicPr>
        <xdr:cNvPr id="1454" name="Picture 145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87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720000</xdr:colOff>
      <xdr:row>1455</xdr:row>
      <xdr:rowOff>5625</xdr:rowOff>
    </xdr:to>
    <xdr:pic>
      <xdr:nvPicPr>
        <xdr:cNvPr id="1455" name="Picture 145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39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720000</xdr:colOff>
      <xdr:row>1456</xdr:row>
      <xdr:rowOff>5625</xdr:rowOff>
    </xdr:to>
    <xdr:pic>
      <xdr:nvPicPr>
        <xdr:cNvPr id="1456" name="Picture 145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2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720000</xdr:colOff>
      <xdr:row>1457</xdr:row>
      <xdr:rowOff>5625</xdr:rowOff>
    </xdr:to>
    <xdr:pic>
      <xdr:nvPicPr>
        <xdr:cNvPr id="1457" name="Picture 145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4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720000</xdr:colOff>
      <xdr:row>1458</xdr:row>
      <xdr:rowOff>5625</xdr:rowOff>
    </xdr:to>
    <xdr:pic>
      <xdr:nvPicPr>
        <xdr:cNvPr id="1458" name="Picture 145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97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720000</xdr:colOff>
      <xdr:row>1459</xdr:row>
      <xdr:rowOff>5625</xdr:rowOff>
    </xdr:to>
    <xdr:pic>
      <xdr:nvPicPr>
        <xdr:cNvPr id="1459" name="Picture 145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49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720000</xdr:colOff>
      <xdr:row>1460</xdr:row>
      <xdr:rowOff>5625</xdr:rowOff>
    </xdr:to>
    <xdr:pic>
      <xdr:nvPicPr>
        <xdr:cNvPr id="1460" name="Picture 145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01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720000</xdr:colOff>
      <xdr:row>1461</xdr:row>
      <xdr:rowOff>5625</xdr:rowOff>
    </xdr:to>
    <xdr:pic>
      <xdr:nvPicPr>
        <xdr:cNvPr id="1461" name="Picture 146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54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720000</xdr:colOff>
      <xdr:row>1462</xdr:row>
      <xdr:rowOff>5625</xdr:rowOff>
    </xdr:to>
    <xdr:pic>
      <xdr:nvPicPr>
        <xdr:cNvPr id="1462" name="Picture 146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720000</xdr:colOff>
      <xdr:row>1463</xdr:row>
      <xdr:rowOff>5625</xdr:rowOff>
    </xdr:to>
    <xdr:pic>
      <xdr:nvPicPr>
        <xdr:cNvPr id="1463" name="Picture 146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59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720000</xdr:colOff>
      <xdr:row>1464</xdr:row>
      <xdr:rowOff>5625</xdr:rowOff>
    </xdr:to>
    <xdr:pic>
      <xdr:nvPicPr>
        <xdr:cNvPr id="1464" name="Picture 146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11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720000</xdr:colOff>
      <xdr:row>1465</xdr:row>
      <xdr:rowOff>5625</xdr:rowOff>
    </xdr:to>
    <xdr:pic>
      <xdr:nvPicPr>
        <xdr:cNvPr id="1465" name="Picture 146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63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720000</xdr:colOff>
      <xdr:row>1466</xdr:row>
      <xdr:rowOff>5625</xdr:rowOff>
    </xdr:to>
    <xdr:pic>
      <xdr:nvPicPr>
        <xdr:cNvPr id="1466" name="Picture 146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16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720000</xdr:colOff>
      <xdr:row>1467</xdr:row>
      <xdr:rowOff>5625</xdr:rowOff>
    </xdr:to>
    <xdr:pic>
      <xdr:nvPicPr>
        <xdr:cNvPr id="1467" name="Picture 146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6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720000</xdr:colOff>
      <xdr:row>1468</xdr:row>
      <xdr:rowOff>5625</xdr:rowOff>
    </xdr:to>
    <xdr:pic>
      <xdr:nvPicPr>
        <xdr:cNvPr id="1468" name="Picture 146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21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720000</xdr:colOff>
      <xdr:row>1469</xdr:row>
      <xdr:rowOff>5625</xdr:rowOff>
    </xdr:to>
    <xdr:pic>
      <xdr:nvPicPr>
        <xdr:cNvPr id="1469" name="Picture 146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73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720000</xdr:colOff>
      <xdr:row>1470</xdr:row>
      <xdr:rowOff>5625</xdr:rowOff>
    </xdr:to>
    <xdr:pic>
      <xdr:nvPicPr>
        <xdr:cNvPr id="1470" name="Picture 146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5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720000</xdr:colOff>
      <xdr:row>1471</xdr:row>
      <xdr:rowOff>5625</xdr:rowOff>
    </xdr:to>
    <xdr:pic>
      <xdr:nvPicPr>
        <xdr:cNvPr id="1471" name="Picture 147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78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720000</xdr:colOff>
      <xdr:row>1472</xdr:row>
      <xdr:rowOff>5625</xdr:rowOff>
    </xdr:to>
    <xdr:pic>
      <xdr:nvPicPr>
        <xdr:cNvPr id="1472" name="Picture 147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3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720000</xdr:colOff>
      <xdr:row>1473</xdr:row>
      <xdr:rowOff>5625</xdr:rowOff>
    </xdr:to>
    <xdr:pic>
      <xdr:nvPicPr>
        <xdr:cNvPr id="1473" name="Picture 147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82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720000</xdr:colOff>
      <xdr:row>1474</xdr:row>
      <xdr:rowOff>5625</xdr:rowOff>
    </xdr:to>
    <xdr:pic>
      <xdr:nvPicPr>
        <xdr:cNvPr id="1474" name="Picture 147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35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720000</xdr:colOff>
      <xdr:row>1475</xdr:row>
      <xdr:rowOff>5625</xdr:rowOff>
    </xdr:to>
    <xdr:pic>
      <xdr:nvPicPr>
        <xdr:cNvPr id="1475" name="Picture 147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87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720000</xdr:colOff>
      <xdr:row>1476</xdr:row>
      <xdr:rowOff>5625</xdr:rowOff>
    </xdr:to>
    <xdr:pic>
      <xdr:nvPicPr>
        <xdr:cNvPr id="1476" name="Picture 147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0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720000</xdr:colOff>
      <xdr:row>1477</xdr:row>
      <xdr:rowOff>5625</xdr:rowOff>
    </xdr:to>
    <xdr:pic>
      <xdr:nvPicPr>
        <xdr:cNvPr id="1477" name="Picture 147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720000</xdr:colOff>
      <xdr:row>1478</xdr:row>
      <xdr:rowOff>5625</xdr:rowOff>
    </xdr:to>
    <xdr:pic>
      <xdr:nvPicPr>
        <xdr:cNvPr id="1478" name="Picture 147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4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720000</xdr:colOff>
      <xdr:row>1479</xdr:row>
      <xdr:rowOff>5625</xdr:rowOff>
    </xdr:to>
    <xdr:pic>
      <xdr:nvPicPr>
        <xdr:cNvPr id="1479" name="Picture 147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97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720000</xdr:colOff>
      <xdr:row>1480</xdr:row>
      <xdr:rowOff>5625</xdr:rowOff>
    </xdr:to>
    <xdr:pic>
      <xdr:nvPicPr>
        <xdr:cNvPr id="1480" name="Picture 147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49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720000</xdr:colOff>
      <xdr:row>1481</xdr:row>
      <xdr:rowOff>5625</xdr:rowOff>
    </xdr:to>
    <xdr:pic>
      <xdr:nvPicPr>
        <xdr:cNvPr id="1481" name="Picture 148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02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720000</xdr:colOff>
      <xdr:row>1482</xdr:row>
      <xdr:rowOff>5625</xdr:rowOff>
    </xdr:to>
    <xdr:pic>
      <xdr:nvPicPr>
        <xdr:cNvPr id="1482" name="Picture 148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5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720000</xdr:colOff>
      <xdr:row>1483</xdr:row>
      <xdr:rowOff>5625</xdr:rowOff>
    </xdr:to>
    <xdr:pic>
      <xdr:nvPicPr>
        <xdr:cNvPr id="1483" name="Picture 148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06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720000</xdr:colOff>
      <xdr:row>1484</xdr:row>
      <xdr:rowOff>5625</xdr:rowOff>
    </xdr:to>
    <xdr:pic>
      <xdr:nvPicPr>
        <xdr:cNvPr id="1484" name="Picture 148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59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720000</xdr:colOff>
      <xdr:row>1485</xdr:row>
      <xdr:rowOff>5625</xdr:rowOff>
    </xdr:to>
    <xdr:pic>
      <xdr:nvPicPr>
        <xdr:cNvPr id="1485" name="Picture 148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11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720000</xdr:colOff>
      <xdr:row>1486</xdr:row>
      <xdr:rowOff>5625</xdr:rowOff>
    </xdr:to>
    <xdr:pic>
      <xdr:nvPicPr>
        <xdr:cNvPr id="1486" name="Picture 148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64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720000</xdr:colOff>
      <xdr:row>1487</xdr:row>
      <xdr:rowOff>5625</xdr:rowOff>
    </xdr:to>
    <xdr:pic>
      <xdr:nvPicPr>
        <xdr:cNvPr id="1487" name="Picture 148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6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9524</xdr:rowOff>
    </xdr:from>
    <xdr:to>
      <xdr:col>0</xdr:col>
      <xdr:colOff>720000</xdr:colOff>
      <xdr:row>1488</xdr:row>
      <xdr:rowOff>15149</xdr:rowOff>
    </xdr:to>
    <xdr:pic>
      <xdr:nvPicPr>
        <xdr:cNvPr id="1488" name="Picture 148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78032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720000</xdr:colOff>
      <xdr:row>1489</xdr:row>
      <xdr:rowOff>5625</xdr:rowOff>
    </xdr:to>
    <xdr:pic>
      <xdr:nvPicPr>
        <xdr:cNvPr id="1489" name="Picture 148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21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720000</xdr:colOff>
      <xdr:row>1490</xdr:row>
      <xdr:rowOff>5625</xdr:rowOff>
    </xdr:to>
    <xdr:pic>
      <xdr:nvPicPr>
        <xdr:cNvPr id="1490" name="Picture 148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73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720000</xdr:colOff>
      <xdr:row>1491</xdr:row>
      <xdr:rowOff>5625</xdr:rowOff>
    </xdr:to>
    <xdr:pic>
      <xdr:nvPicPr>
        <xdr:cNvPr id="1491" name="Picture 149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25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720000</xdr:colOff>
      <xdr:row>1492</xdr:row>
      <xdr:rowOff>5625</xdr:rowOff>
    </xdr:to>
    <xdr:pic>
      <xdr:nvPicPr>
        <xdr:cNvPr id="1492" name="Picture 149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720000</xdr:colOff>
      <xdr:row>1493</xdr:row>
      <xdr:rowOff>5625</xdr:rowOff>
    </xdr:to>
    <xdr:pic>
      <xdr:nvPicPr>
        <xdr:cNvPr id="1493" name="Picture 149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30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720000</xdr:colOff>
      <xdr:row>1494</xdr:row>
      <xdr:rowOff>5625</xdr:rowOff>
    </xdr:to>
    <xdr:pic>
      <xdr:nvPicPr>
        <xdr:cNvPr id="1494" name="Picture 149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83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720000</xdr:colOff>
      <xdr:row>1495</xdr:row>
      <xdr:rowOff>5625</xdr:rowOff>
    </xdr:to>
    <xdr:pic>
      <xdr:nvPicPr>
        <xdr:cNvPr id="1495" name="Picture 149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35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720000</xdr:colOff>
      <xdr:row>1496</xdr:row>
      <xdr:rowOff>5625</xdr:rowOff>
    </xdr:to>
    <xdr:pic>
      <xdr:nvPicPr>
        <xdr:cNvPr id="1496" name="Picture 149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87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720000</xdr:colOff>
      <xdr:row>1497</xdr:row>
      <xdr:rowOff>5625</xdr:rowOff>
    </xdr:to>
    <xdr:pic>
      <xdr:nvPicPr>
        <xdr:cNvPr id="1497" name="Picture 149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4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720000</xdr:colOff>
      <xdr:row>1498</xdr:row>
      <xdr:rowOff>5625</xdr:rowOff>
    </xdr:to>
    <xdr:pic>
      <xdr:nvPicPr>
        <xdr:cNvPr id="1498" name="Picture 149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92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720000</xdr:colOff>
      <xdr:row>1499</xdr:row>
      <xdr:rowOff>5625</xdr:rowOff>
    </xdr:to>
    <xdr:pic>
      <xdr:nvPicPr>
        <xdr:cNvPr id="1499" name="Picture 149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5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720000</xdr:colOff>
      <xdr:row>1500</xdr:row>
      <xdr:rowOff>5625</xdr:rowOff>
    </xdr:to>
    <xdr:pic>
      <xdr:nvPicPr>
        <xdr:cNvPr id="1500" name="Picture 149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97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720000</xdr:colOff>
      <xdr:row>1501</xdr:row>
      <xdr:rowOff>5625</xdr:rowOff>
    </xdr:to>
    <xdr:pic>
      <xdr:nvPicPr>
        <xdr:cNvPr id="1501" name="Picture 150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49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720000</xdr:colOff>
      <xdr:row>1502</xdr:row>
      <xdr:rowOff>5625</xdr:rowOff>
    </xdr:to>
    <xdr:pic>
      <xdr:nvPicPr>
        <xdr:cNvPr id="1502" name="Picture 150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02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720000</xdr:colOff>
      <xdr:row>1503</xdr:row>
      <xdr:rowOff>5625</xdr:rowOff>
    </xdr:to>
    <xdr:pic>
      <xdr:nvPicPr>
        <xdr:cNvPr id="1503" name="Picture 150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54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720000</xdr:colOff>
      <xdr:row>1504</xdr:row>
      <xdr:rowOff>5625</xdr:rowOff>
    </xdr:to>
    <xdr:pic>
      <xdr:nvPicPr>
        <xdr:cNvPr id="1504" name="Picture 150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6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720000</xdr:colOff>
      <xdr:row>1505</xdr:row>
      <xdr:rowOff>5625</xdr:rowOff>
    </xdr:to>
    <xdr:pic>
      <xdr:nvPicPr>
        <xdr:cNvPr id="1505" name="Picture 150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59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720000</xdr:colOff>
      <xdr:row>1506</xdr:row>
      <xdr:rowOff>5625</xdr:rowOff>
    </xdr:to>
    <xdr:pic>
      <xdr:nvPicPr>
        <xdr:cNvPr id="1506" name="Picture 150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11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720000</xdr:colOff>
      <xdr:row>1507</xdr:row>
      <xdr:rowOff>5625</xdr:rowOff>
    </xdr:to>
    <xdr:pic>
      <xdr:nvPicPr>
        <xdr:cNvPr id="1507" name="Picture 150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720000</xdr:colOff>
      <xdr:row>1508</xdr:row>
      <xdr:rowOff>5625</xdr:rowOff>
    </xdr:to>
    <xdr:pic>
      <xdr:nvPicPr>
        <xdr:cNvPr id="1508" name="Picture 150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6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720000</xdr:colOff>
      <xdr:row>1509</xdr:row>
      <xdr:rowOff>5625</xdr:rowOff>
    </xdr:to>
    <xdr:pic>
      <xdr:nvPicPr>
        <xdr:cNvPr id="1509" name="Picture 150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68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720000</xdr:colOff>
      <xdr:row>1510</xdr:row>
      <xdr:rowOff>5625</xdr:rowOff>
    </xdr:to>
    <xdr:pic>
      <xdr:nvPicPr>
        <xdr:cNvPr id="1510" name="Picture 150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21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720000</xdr:colOff>
      <xdr:row>1511</xdr:row>
      <xdr:rowOff>5625</xdr:rowOff>
    </xdr:to>
    <xdr:pic>
      <xdr:nvPicPr>
        <xdr:cNvPr id="1511" name="Picture 151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73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720000</xdr:colOff>
      <xdr:row>1512</xdr:row>
      <xdr:rowOff>5625</xdr:rowOff>
    </xdr:to>
    <xdr:pic>
      <xdr:nvPicPr>
        <xdr:cNvPr id="1512" name="Picture 151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2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720000</xdr:colOff>
      <xdr:row>1513</xdr:row>
      <xdr:rowOff>5625</xdr:rowOff>
    </xdr:to>
    <xdr:pic>
      <xdr:nvPicPr>
        <xdr:cNvPr id="1513" name="Picture 151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78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720000</xdr:colOff>
      <xdr:row>1514</xdr:row>
      <xdr:rowOff>5625</xdr:rowOff>
    </xdr:to>
    <xdr:pic>
      <xdr:nvPicPr>
        <xdr:cNvPr id="1514" name="Picture 151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30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720000</xdr:colOff>
      <xdr:row>1515</xdr:row>
      <xdr:rowOff>5625</xdr:rowOff>
    </xdr:to>
    <xdr:pic>
      <xdr:nvPicPr>
        <xdr:cNvPr id="1515" name="Picture 151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83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720000</xdr:colOff>
      <xdr:row>1516</xdr:row>
      <xdr:rowOff>5625</xdr:rowOff>
    </xdr:to>
    <xdr:pic>
      <xdr:nvPicPr>
        <xdr:cNvPr id="1516" name="Picture 151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35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720000</xdr:colOff>
      <xdr:row>1517</xdr:row>
      <xdr:rowOff>5625</xdr:rowOff>
    </xdr:to>
    <xdr:pic>
      <xdr:nvPicPr>
        <xdr:cNvPr id="1517" name="Picture 151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88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720000</xdr:colOff>
      <xdr:row>1518</xdr:row>
      <xdr:rowOff>5625</xdr:rowOff>
    </xdr:to>
    <xdr:pic>
      <xdr:nvPicPr>
        <xdr:cNvPr id="1518" name="Picture 151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40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720000</xdr:colOff>
      <xdr:row>1519</xdr:row>
      <xdr:rowOff>5625</xdr:rowOff>
    </xdr:to>
    <xdr:pic>
      <xdr:nvPicPr>
        <xdr:cNvPr id="1519" name="Picture 151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2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720000</xdr:colOff>
      <xdr:row>1520</xdr:row>
      <xdr:rowOff>5625</xdr:rowOff>
    </xdr:to>
    <xdr:pic>
      <xdr:nvPicPr>
        <xdr:cNvPr id="1520" name="Picture 151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45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720000</xdr:colOff>
      <xdr:row>1521</xdr:row>
      <xdr:rowOff>5625</xdr:rowOff>
    </xdr:to>
    <xdr:pic>
      <xdr:nvPicPr>
        <xdr:cNvPr id="1521" name="Picture 152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97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720000</xdr:colOff>
      <xdr:row>1522</xdr:row>
      <xdr:rowOff>5625</xdr:rowOff>
    </xdr:to>
    <xdr:pic>
      <xdr:nvPicPr>
        <xdr:cNvPr id="1522" name="Picture 152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720000</xdr:colOff>
      <xdr:row>1523</xdr:row>
      <xdr:rowOff>5625</xdr:rowOff>
    </xdr:to>
    <xdr:pic>
      <xdr:nvPicPr>
        <xdr:cNvPr id="1523" name="Picture 152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02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720000</xdr:colOff>
      <xdr:row>1524</xdr:row>
      <xdr:rowOff>5625</xdr:rowOff>
    </xdr:to>
    <xdr:pic>
      <xdr:nvPicPr>
        <xdr:cNvPr id="1524" name="Picture 152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54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720000</xdr:colOff>
      <xdr:row>1525</xdr:row>
      <xdr:rowOff>5625</xdr:rowOff>
    </xdr:to>
    <xdr:pic>
      <xdr:nvPicPr>
        <xdr:cNvPr id="1525" name="Picture 152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7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720000</xdr:colOff>
      <xdr:row>1526</xdr:row>
      <xdr:rowOff>5625</xdr:rowOff>
    </xdr:to>
    <xdr:pic>
      <xdr:nvPicPr>
        <xdr:cNvPr id="1526" name="Picture 152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59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720000</xdr:colOff>
      <xdr:row>1527</xdr:row>
      <xdr:rowOff>5625</xdr:rowOff>
    </xdr:to>
    <xdr:pic>
      <xdr:nvPicPr>
        <xdr:cNvPr id="1527" name="Picture 152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1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720000</xdr:colOff>
      <xdr:row>1528</xdr:row>
      <xdr:rowOff>5625</xdr:rowOff>
    </xdr:to>
    <xdr:pic>
      <xdr:nvPicPr>
        <xdr:cNvPr id="1528" name="Picture 152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64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720000</xdr:colOff>
      <xdr:row>1529</xdr:row>
      <xdr:rowOff>5625</xdr:rowOff>
    </xdr:to>
    <xdr:pic>
      <xdr:nvPicPr>
        <xdr:cNvPr id="1529" name="Picture 152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6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720000</xdr:colOff>
      <xdr:row>1530</xdr:row>
      <xdr:rowOff>5625</xdr:rowOff>
    </xdr:to>
    <xdr:pic>
      <xdr:nvPicPr>
        <xdr:cNvPr id="1530" name="Picture 152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69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720000</xdr:colOff>
      <xdr:row>1531</xdr:row>
      <xdr:rowOff>5625</xdr:rowOff>
    </xdr:to>
    <xdr:pic>
      <xdr:nvPicPr>
        <xdr:cNvPr id="1531" name="Picture 153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1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720000</xdr:colOff>
      <xdr:row>1532</xdr:row>
      <xdr:rowOff>5625</xdr:rowOff>
    </xdr:to>
    <xdr:pic>
      <xdr:nvPicPr>
        <xdr:cNvPr id="1532" name="Picture 153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7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720000</xdr:colOff>
      <xdr:row>1533</xdr:row>
      <xdr:rowOff>5625</xdr:rowOff>
    </xdr:to>
    <xdr:pic>
      <xdr:nvPicPr>
        <xdr:cNvPr id="1533" name="Picture 153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26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720000</xdr:colOff>
      <xdr:row>1534</xdr:row>
      <xdr:rowOff>5625</xdr:rowOff>
    </xdr:to>
    <xdr:pic>
      <xdr:nvPicPr>
        <xdr:cNvPr id="1534" name="Picture 153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78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720000</xdr:colOff>
      <xdr:row>1535</xdr:row>
      <xdr:rowOff>5625</xdr:rowOff>
    </xdr:to>
    <xdr:pic>
      <xdr:nvPicPr>
        <xdr:cNvPr id="1535" name="Picture 153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30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720000</xdr:colOff>
      <xdr:row>1536</xdr:row>
      <xdr:rowOff>5625</xdr:rowOff>
    </xdr:to>
    <xdr:pic>
      <xdr:nvPicPr>
        <xdr:cNvPr id="1536" name="Picture 153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83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720000</xdr:colOff>
      <xdr:row>1537</xdr:row>
      <xdr:rowOff>5625</xdr:rowOff>
    </xdr:to>
    <xdr:pic>
      <xdr:nvPicPr>
        <xdr:cNvPr id="1537" name="Picture 153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720000</xdr:colOff>
      <xdr:row>1538</xdr:row>
      <xdr:rowOff>5625</xdr:rowOff>
    </xdr:to>
    <xdr:pic>
      <xdr:nvPicPr>
        <xdr:cNvPr id="1538" name="Picture 153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8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720000</xdr:colOff>
      <xdr:row>1539</xdr:row>
      <xdr:rowOff>5625</xdr:rowOff>
    </xdr:to>
    <xdr:pic>
      <xdr:nvPicPr>
        <xdr:cNvPr id="1539" name="Picture 153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40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720000</xdr:colOff>
      <xdr:row>1540</xdr:row>
      <xdr:rowOff>5625</xdr:rowOff>
    </xdr:to>
    <xdr:pic>
      <xdr:nvPicPr>
        <xdr:cNvPr id="1540" name="Picture 153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92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720000</xdr:colOff>
      <xdr:row>1541</xdr:row>
      <xdr:rowOff>5625</xdr:rowOff>
    </xdr:to>
    <xdr:pic>
      <xdr:nvPicPr>
        <xdr:cNvPr id="1541" name="Picture 154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45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720000</xdr:colOff>
      <xdr:row>1542</xdr:row>
      <xdr:rowOff>5625</xdr:rowOff>
    </xdr:to>
    <xdr:pic>
      <xdr:nvPicPr>
        <xdr:cNvPr id="1542" name="Picture 154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9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720000</xdr:colOff>
      <xdr:row>1543</xdr:row>
      <xdr:rowOff>5625</xdr:rowOff>
    </xdr:to>
    <xdr:pic>
      <xdr:nvPicPr>
        <xdr:cNvPr id="1543" name="Picture 154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50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720000</xdr:colOff>
      <xdr:row>1544</xdr:row>
      <xdr:rowOff>5625</xdr:rowOff>
    </xdr:to>
    <xdr:pic>
      <xdr:nvPicPr>
        <xdr:cNvPr id="1544" name="Picture 154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02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720000</xdr:colOff>
      <xdr:row>1545</xdr:row>
      <xdr:rowOff>5625</xdr:rowOff>
    </xdr:to>
    <xdr:pic>
      <xdr:nvPicPr>
        <xdr:cNvPr id="1545" name="Picture 154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54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720000</xdr:colOff>
      <xdr:row>1546</xdr:row>
      <xdr:rowOff>5625</xdr:rowOff>
    </xdr:to>
    <xdr:pic>
      <xdr:nvPicPr>
        <xdr:cNvPr id="1546" name="Picture 154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07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720000</xdr:colOff>
      <xdr:row>1547</xdr:row>
      <xdr:rowOff>5625</xdr:rowOff>
    </xdr:to>
    <xdr:pic>
      <xdr:nvPicPr>
        <xdr:cNvPr id="1547" name="Picture 154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5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720000</xdr:colOff>
      <xdr:row>1548</xdr:row>
      <xdr:rowOff>5625</xdr:rowOff>
    </xdr:to>
    <xdr:pic>
      <xdr:nvPicPr>
        <xdr:cNvPr id="1548" name="Picture 154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12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720000</xdr:colOff>
      <xdr:row>1549</xdr:row>
      <xdr:rowOff>5625</xdr:rowOff>
    </xdr:to>
    <xdr:pic>
      <xdr:nvPicPr>
        <xdr:cNvPr id="1549" name="Picture 154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64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720000</xdr:colOff>
      <xdr:row>1550</xdr:row>
      <xdr:rowOff>5625</xdr:rowOff>
    </xdr:to>
    <xdr:pic>
      <xdr:nvPicPr>
        <xdr:cNvPr id="1550" name="Picture 154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16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720000</xdr:colOff>
      <xdr:row>1551</xdr:row>
      <xdr:rowOff>5625</xdr:rowOff>
    </xdr:to>
    <xdr:pic>
      <xdr:nvPicPr>
        <xdr:cNvPr id="1551" name="Picture 155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69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720000</xdr:colOff>
      <xdr:row>1552</xdr:row>
      <xdr:rowOff>5625</xdr:rowOff>
    </xdr:to>
    <xdr:pic>
      <xdr:nvPicPr>
        <xdr:cNvPr id="1552" name="Picture 155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720000</xdr:colOff>
      <xdr:row>1553</xdr:row>
      <xdr:rowOff>5625</xdr:rowOff>
    </xdr:to>
    <xdr:pic>
      <xdr:nvPicPr>
        <xdr:cNvPr id="1553" name="Picture 155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73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720000</xdr:colOff>
      <xdr:row>1554</xdr:row>
      <xdr:rowOff>5625</xdr:rowOff>
    </xdr:to>
    <xdr:pic>
      <xdr:nvPicPr>
        <xdr:cNvPr id="1554" name="Picture 155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26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720000</xdr:colOff>
      <xdr:row>1555</xdr:row>
      <xdr:rowOff>5625</xdr:rowOff>
    </xdr:to>
    <xdr:pic>
      <xdr:nvPicPr>
        <xdr:cNvPr id="1555" name="Picture 155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78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720000</xdr:colOff>
      <xdr:row>1556</xdr:row>
      <xdr:rowOff>5625</xdr:rowOff>
    </xdr:to>
    <xdr:pic>
      <xdr:nvPicPr>
        <xdr:cNvPr id="1556" name="Picture 155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1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720000</xdr:colOff>
      <xdr:row>1557</xdr:row>
      <xdr:rowOff>5625</xdr:rowOff>
    </xdr:to>
    <xdr:pic>
      <xdr:nvPicPr>
        <xdr:cNvPr id="1557" name="Picture 155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8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720000</xdr:colOff>
      <xdr:row>1558</xdr:row>
      <xdr:rowOff>5625</xdr:rowOff>
    </xdr:to>
    <xdr:pic>
      <xdr:nvPicPr>
        <xdr:cNvPr id="1558" name="Picture 155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5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720000</xdr:colOff>
      <xdr:row>1559</xdr:row>
      <xdr:rowOff>5625</xdr:rowOff>
    </xdr:to>
    <xdr:pic>
      <xdr:nvPicPr>
        <xdr:cNvPr id="1559" name="Picture 155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88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720000</xdr:colOff>
      <xdr:row>1560</xdr:row>
      <xdr:rowOff>5625</xdr:rowOff>
    </xdr:to>
    <xdr:pic>
      <xdr:nvPicPr>
        <xdr:cNvPr id="1560" name="Picture 155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0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720000</xdr:colOff>
      <xdr:row>1561</xdr:row>
      <xdr:rowOff>5625</xdr:rowOff>
    </xdr:to>
    <xdr:pic>
      <xdr:nvPicPr>
        <xdr:cNvPr id="1561" name="Picture 156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93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720000</xdr:colOff>
      <xdr:row>1562</xdr:row>
      <xdr:rowOff>5625</xdr:rowOff>
    </xdr:to>
    <xdr:pic>
      <xdr:nvPicPr>
        <xdr:cNvPr id="1562" name="Picture 156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4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720000</xdr:colOff>
      <xdr:row>1563</xdr:row>
      <xdr:rowOff>5625</xdr:rowOff>
    </xdr:to>
    <xdr:pic>
      <xdr:nvPicPr>
        <xdr:cNvPr id="1563" name="Picture 156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97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720000</xdr:colOff>
      <xdr:row>1564</xdr:row>
      <xdr:rowOff>5625</xdr:rowOff>
    </xdr:to>
    <xdr:pic>
      <xdr:nvPicPr>
        <xdr:cNvPr id="1564" name="Picture 156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50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</xdr:row>
      <xdr:rowOff>9524</xdr:rowOff>
    </xdr:from>
    <xdr:to>
      <xdr:col>0</xdr:col>
      <xdr:colOff>720000</xdr:colOff>
      <xdr:row>1565</xdr:row>
      <xdr:rowOff>15149</xdr:rowOff>
    </xdr:to>
    <xdr:pic>
      <xdr:nvPicPr>
        <xdr:cNvPr id="1565" name="Picture 156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7871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720000</xdr:colOff>
      <xdr:row>1566</xdr:row>
      <xdr:rowOff>5625</xdr:rowOff>
    </xdr:to>
    <xdr:pic>
      <xdr:nvPicPr>
        <xdr:cNvPr id="1566" name="Picture 156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55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720000</xdr:colOff>
      <xdr:row>1567</xdr:row>
      <xdr:rowOff>5625</xdr:rowOff>
    </xdr:to>
    <xdr:pic>
      <xdr:nvPicPr>
        <xdr:cNvPr id="1567" name="Picture 156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720000</xdr:colOff>
      <xdr:row>1568</xdr:row>
      <xdr:rowOff>5625</xdr:rowOff>
    </xdr:to>
    <xdr:pic>
      <xdr:nvPicPr>
        <xdr:cNvPr id="1568" name="Picture 156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59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720000</xdr:colOff>
      <xdr:row>1569</xdr:row>
      <xdr:rowOff>5625</xdr:rowOff>
    </xdr:to>
    <xdr:pic>
      <xdr:nvPicPr>
        <xdr:cNvPr id="1569" name="Picture 156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12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720000</xdr:colOff>
      <xdr:row>1570</xdr:row>
      <xdr:rowOff>5625</xdr:rowOff>
    </xdr:to>
    <xdr:pic>
      <xdr:nvPicPr>
        <xdr:cNvPr id="1570" name="Picture 156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64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720000</xdr:colOff>
      <xdr:row>1571</xdr:row>
      <xdr:rowOff>5625</xdr:rowOff>
    </xdr:to>
    <xdr:pic>
      <xdr:nvPicPr>
        <xdr:cNvPr id="1571" name="Picture 157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16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720000</xdr:colOff>
      <xdr:row>1572</xdr:row>
      <xdr:rowOff>5625</xdr:rowOff>
    </xdr:to>
    <xdr:pic>
      <xdr:nvPicPr>
        <xdr:cNvPr id="1572" name="Picture 157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69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720000</xdr:colOff>
      <xdr:row>1573</xdr:row>
      <xdr:rowOff>5625</xdr:rowOff>
    </xdr:to>
    <xdr:pic>
      <xdr:nvPicPr>
        <xdr:cNvPr id="1573" name="Picture 157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21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720000</xdr:colOff>
      <xdr:row>1574</xdr:row>
      <xdr:rowOff>5625</xdr:rowOff>
    </xdr:to>
    <xdr:pic>
      <xdr:nvPicPr>
        <xdr:cNvPr id="1574" name="Picture 157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74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720000</xdr:colOff>
      <xdr:row>1575</xdr:row>
      <xdr:rowOff>5625</xdr:rowOff>
    </xdr:to>
    <xdr:pic>
      <xdr:nvPicPr>
        <xdr:cNvPr id="1575" name="Picture 157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26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720000</xdr:colOff>
      <xdr:row>1576</xdr:row>
      <xdr:rowOff>5625</xdr:rowOff>
    </xdr:to>
    <xdr:pic>
      <xdr:nvPicPr>
        <xdr:cNvPr id="1576" name="Picture 157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78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720000</xdr:colOff>
      <xdr:row>1577</xdr:row>
      <xdr:rowOff>5625</xdr:rowOff>
    </xdr:to>
    <xdr:pic>
      <xdr:nvPicPr>
        <xdr:cNvPr id="1577" name="Picture 157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720000</xdr:colOff>
      <xdr:row>1578</xdr:row>
      <xdr:rowOff>5625</xdr:rowOff>
    </xdr:to>
    <xdr:pic>
      <xdr:nvPicPr>
        <xdr:cNvPr id="1578" name="Picture 157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83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720000</xdr:colOff>
      <xdr:row>1579</xdr:row>
      <xdr:rowOff>5625</xdr:rowOff>
    </xdr:to>
    <xdr:pic>
      <xdr:nvPicPr>
        <xdr:cNvPr id="1579" name="Picture 157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36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720000</xdr:colOff>
      <xdr:row>1580</xdr:row>
      <xdr:rowOff>5625</xdr:rowOff>
    </xdr:to>
    <xdr:pic>
      <xdr:nvPicPr>
        <xdr:cNvPr id="1580" name="Picture 157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88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720000</xdr:colOff>
      <xdr:row>1581</xdr:row>
      <xdr:rowOff>5625</xdr:rowOff>
    </xdr:to>
    <xdr:pic>
      <xdr:nvPicPr>
        <xdr:cNvPr id="1581" name="Picture 158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40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720000</xdr:colOff>
      <xdr:row>1582</xdr:row>
      <xdr:rowOff>5625</xdr:rowOff>
    </xdr:to>
    <xdr:pic>
      <xdr:nvPicPr>
        <xdr:cNvPr id="1582" name="Picture 158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720000</xdr:colOff>
      <xdr:row>1583</xdr:row>
      <xdr:rowOff>5625</xdr:rowOff>
    </xdr:to>
    <xdr:pic>
      <xdr:nvPicPr>
        <xdr:cNvPr id="1583" name="Picture 158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45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720000</xdr:colOff>
      <xdr:row>1584</xdr:row>
      <xdr:rowOff>5625</xdr:rowOff>
    </xdr:to>
    <xdr:pic>
      <xdr:nvPicPr>
        <xdr:cNvPr id="1584" name="Picture 158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7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720000</xdr:colOff>
      <xdr:row>1585</xdr:row>
      <xdr:rowOff>5625</xdr:rowOff>
    </xdr:to>
    <xdr:pic>
      <xdr:nvPicPr>
        <xdr:cNvPr id="1585" name="Picture 158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50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720000</xdr:colOff>
      <xdr:row>1586</xdr:row>
      <xdr:rowOff>5625</xdr:rowOff>
    </xdr:to>
    <xdr:pic>
      <xdr:nvPicPr>
        <xdr:cNvPr id="1586" name="Picture 158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02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720000</xdr:colOff>
      <xdr:row>1587</xdr:row>
      <xdr:rowOff>5625</xdr:rowOff>
    </xdr:to>
    <xdr:pic>
      <xdr:nvPicPr>
        <xdr:cNvPr id="1587" name="Picture 158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5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720000</xdr:colOff>
      <xdr:row>1588</xdr:row>
      <xdr:rowOff>5625</xdr:rowOff>
    </xdr:to>
    <xdr:pic>
      <xdr:nvPicPr>
        <xdr:cNvPr id="1588" name="Picture 158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07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720000</xdr:colOff>
      <xdr:row>1589</xdr:row>
      <xdr:rowOff>5625</xdr:rowOff>
    </xdr:to>
    <xdr:pic>
      <xdr:nvPicPr>
        <xdr:cNvPr id="1589" name="Picture 158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59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720000</xdr:colOff>
      <xdr:row>1590</xdr:row>
      <xdr:rowOff>5625</xdr:rowOff>
    </xdr:to>
    <xdr:pic>
      <xdr:nvPicPr>
        <xdr:cNvPr id="1590" name="Picture 158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12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720000</xdr:colOff>
      <xdr:row>1591</xdr:row>
      <xdr:rowOff>5625</xdr:rowOff>
    </xdr:to>
    <xdr:pic>
      <xdr:nvPicPr>
        <xdr:cNvPr id="1591" name="Picture 159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64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720000</xdr:colOff>
      <xdr:row>1592</xdr:row>
      <xdr:rowOff>5625</xdr:rowOff>
    </xdr:to>
    <xdr:pic>
      <xdr:nvPicPr>
        <xdr:cNvPr id="1592" name="Picture 159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720000</xdr:colOff>
      <xdr:row>1593</xdr:row>
      <xdr:rowOff>5625</xdr:rowOff>
    </xdr:to>
    <xdr:pic>
      <xdr:nvPicPr>
        <xdr:cNvPr id="1593" name="Picture 159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69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720000</xdr:colOff>
      <xdr:row>1594</xdr:row>
      <xdr:rowOff>5625</xdr:rowOff>
    </xdr:to>
    <xdr:pic>
      <xdr:nvPicPr>
        <xdr:cNvPr id="1594" name="Picture 159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21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720000</xdr:colOff>
      <xdr:row>1595</xdr:row>
      <xdr:rowOff>5625</xdr:rowOff>
    </xdr:to>
    <xdr:pic>
      <xdr:nvPicPr>
        <xdr:cNvPr id="1595" name="Picture 159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74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720000</xdr:colOff>
      <xdr:row>1596</xdr:row>
      <xdr:rowOff>5625</xdr:rowOff>
    </xdr:to>
    <xdr:pic>
      <xdr:nvPicPr>
        <xdr:cNvPr id="1596" name="Picture 159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26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720000</xdr:colOff>
      <xdr:row>1597</xdr:row>
      <xdr:rowOff>5625</xdr:rowOff>
    </xdr:to>
    <xdr:pic>
      <xdr:nvPicPr>
        <xdr:cNvPr id="1597" name="Picture 159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720000</xdr:colOff>
      <xdr:row>1598</xdr:row>
      <xdr:rowOff>5625</xdr:rowOff>
    </xdr:to>
    <xdr:pic>
      <xdr:nvPicPr>
        <xdr:cNvPr id="1598" name="Picture 159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31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720000</xdr:colOff>
      <xdr:row>1599</xdr:row>
      <xdr:rowOff>5625</xdr:rowOff>
    </xdr:to>
    <xdr:pic>
      <xdr:nvPicPr>
        <xdr:cNvPr id="1599" name="Picture 159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83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720000</xdr:colOff>
      <xdr:row>1600</xdr:row>
      <xdr:rowOff>5625</xdr:rowOff>
    </xdr:to>
    <xdr:pic>
      <xdr:nvPicPr>
        <xdr:cNvPr id="1600" name="Picture 159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36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720000</xdr:colOff>
      <xdr:row>1601</xdr:row>
      <xdr:rowOff>5625</xdr:rowOff>
    </xdr:to>
    <xdr:pic>
      <xdr:nvPicPr>
        <xdr:cNvPr id="1601" name="Picture 160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88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720000</xdr:colOff>
      <xdr:row>1602</xdr:row>
      <xdr:rowOff>5625</xdr:rowOff>
    </xdr:to>
    <xdr:pic>
      <xdr:nvPicPr>
        <xdr:cNvPr id="1602" name="Picture 160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4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720000</xdr:colOff>
      <xdr:row>1603</xdr:row>
      <xdr:rowOff>5625</xdr:rowOff>
    </xdr:to>
    <xdr:pic>
      <xdr:nvPicPr>
        <xdr:cNvPr id="1603" name="Picture 160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93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720000</xdr:colOff>
      <xdr:row>1604</xdr:row>
      <xdr:rowOff>5625</xdr:rowOff>
    </xdr:to>
    <xdr:pic>
      <xdr:nvPicPr>
        <xdr:cNvPr id="1604" name="Picture 160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45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720000</xdr:colOff>
      <xdr:row>1605</xdr:row>
      <xdr:rowOff>5625</xdr:rowOff>
    </xdr:to>
    <xdr:pic>
      <xdr:nvPicPr>
        <xdr:cNvPr id="1605" name="Picture 160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98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720000</xdr:colOff>
      <xdr:row>1606</xdr:row>
      <xdr:rowOff>5625</xdr:rowOff>
    </xdr:to>
    <xdr:pic>
      <xdr:nvPicPr>
        <xdr:cNvPr id="1606" name="Picture 160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50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720000</xdr:colOff>
      <xdr:row>1607</xdr:row>
      <xdr:rowOff>5625</xdr:rowOff>
    </xdr:to>
    <xdr:pic>
      <xdr:nvPicPr>
        <xdr:cNvPr id="1607" name="Picture 160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0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720000</xdr:colOff>
      <xdr:row>1608</xdr:row>
      <xdr:rowOff>5625</xdr:rowOff>
    </xdr:to>
    <xdr:pic>
      <xdr:nvPicPr>
        <xdr:cNvPr id="1608" name="Picture 160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55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720000</xdr:colOff>
      <xdr:row>1609</xdr:row>
      <xdr:rowOff>5625</xdr:rowOff>
    </xdr:to>
    <xdr:pic>
      <xdr:nvPicPr>
        <xdr:cNvPr id="1609" name="Picture 160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07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720000</xdr:colOff>
      <xdr:row>1610</xdr:row>
      <xdr:rowOff>5625</xdr:rowOff>
    </xdr:to>
    <xdr:pic>
      <xdr:nvPicPr>
        <xdr:cNvPr id="1610" name="Picture 160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60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720000</xdr:colOff>
      <xdr:row>1611</xdr:row>
      <xdr:rowOff>5625</xdr:rowOff>
    </xdr:to>
    <xdr:pic>
      <xdr:nvPicPr>
        <xdr:cNvPr id="1611" name="Picture 161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12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720000</xdr:colOff>
      <xdr:row>1612</xdr:row>
      <xdr:rowOff>5625</xdr:rowOff>
    </xdr:to>
    <xdr:pic>
      <xdr:nvPicPr>
        <xdr:cNvPr id="1612" name="Picture 161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720000</xdr:colOff>
      <xdr:row>1613</xdr:row>
      <xdr:rowOff>5625</xdr:rowOff>
    </xdr:to>
    <xdr:pic>
      <xdr:nvPicPr>
        <xdr:cNvPr id="1613" name="Picture 161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7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720000</xdr:colOff>
      <xdr:row>1614</xdr:row>
      <xdr:rowOff>5625</xdr:rowOff>
    </xdr:to>
    <xdr:pic>
      <xdr:nvPicPr>
        <xdr:cNvPr id="1614" name="Picture 161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69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720000</xdr:colOff>
      <xdr:row>1615</xdr:row>
      <xdr:rowOff>5625</xdr:rowOff>
    </xdr:to>
    <xdr:pic>
      <xdr:nvPicPr>
        <xdr:cNvPr id="1615" name="Picture 161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1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714374</xdr:rowOff>
    </xdr:from>
    <xdr:to>
      <xdr:col>0</xdr:col>
      <xdr:colOff>720000</xdr:colOff>
      <xdr:row>1616</xdr:row>
      <xdr:rowOff>5624</xdr:rowOff>
    </xdr:to>
    <xdr:pic>
      <xdr:nvPicPr>
        <xdr:cNvPr id="1616" name="Picture 161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21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720000</xdr:colOff>
      <xdr:row>1617</xdr:row>
      <xdr:rowOff>5625</xdr:rowOff>
    </xdr:to>
    <xdr:pic>
      <xdr:nvPicPr>
        <xdr:cNvPr id="1617" name="Picture 161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2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720000</xdr:colOff>
      <xdr:row>1618</xdr:row>
      <xdr:rowOff>5625</xdr:rowOff>
    </xdr:to>
    <xdr:pic>
      <xdr:nvPicPr>
        <xdr:cNvPr id="1618" name="Picture 161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79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720000</xdr:colOff>
      <xdr:row>1619</xdr:row>
      <xdr:rowOff>5625</xdr:rowOff>
    </xdr:to>
    <xdr:pic>
      <xdr:nvPicPr>
        <xdr:cNvPr id="1619" name="Picture 161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31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720000</xdr:colOff>
      <xdr:row>1620</xdr:row>
      <xdr:rowOff>5625</xdr:rowOff>
    </xdr:to>
    <xdr:pic>
      <xdr:nvPicPr>
        <xdr:cNvPr id="1620" name="Picture 161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83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720000</xdr:colOff>
      <xdr:row>1621</xdr:row>
      <xdr:rowOff>5625</xdr:rowOff>
    </xdr:to>
    <xdr:pic>
      <xdr:nvPicPr>
        <xdr:cNvPr id="1621" name="Picture 162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36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720000</xdr:colOff>
      <xdr:row>1622</xdr:row>
      <xdr:rowOff>5625</xdr:rowOff>
    </xdr:to>
    <xdr:pic>
      <xdr:nvPicPr>
        <xdr:cNvPr id="1622" name="Picture 162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720000</xdr:colOff>
      <xdr:row>1623</xdr:row>
      <xdr:rowOff>5625</xdr:rowOff>
    </xdr:to>
    <xdr:pic>
      <xdr:nvPicPr>
        <xdr:cNvPr id="1623" name="Picture 162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41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720000</xdr:colOff>
      <xdr:row>1624</xdr:row>
      <xdr:rowOff>5625</xdr:rowOff>
    </xdr:to>
    <xdr:pic>
      <xdr:nvPicPr>
        <xdr:cNvPr id="1624" name="Picture 162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93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720000</xdr:colOff>
      <xdr:row>1625</xdr:row>
      <xdr:rowOff>5625</xdr:rowOff>
    </xdr:to>
    <xdr:pic>
      <xdr:nvPicPr>
        <xdr:cNvPr id="1625" name="Picture 162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45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720000</xdr:colOff>
      <xdr:row>1626</xdr:row>
      <xdr:rowOff>5625</xdr:rowOff>
    </xdr:to>
    <xdr:pic>
      <xdr:nvPicPr>
        <xdr:cNvPr id="1626" name="Picture 162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98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720000</xdr:colOff>
      <xdr:row>1627</xdr:row>
      <xdr:rowOff>5625</xdr:rowOff>
    </xdr:to>
    <xdr:pic>
      <xdr:nvPicPr>
        <xdr:cNvPr id="1627" name="Picture 162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720000</xdr:colOff>
      <xdr:row>1628</xdr:row>
      <xdr:rowOff>5625</xdr:rowOff>
    </xdr:to>
    <xdr:pic>
      <xdr:nvPicPr>
        <xdr:cNvPr id="1628" name="Picture 162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03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720000</xdr:colOff>
      <xdr:row>1629</xdr:row>
      <xdr:rowOff>5625</xdr:rowOff>
    </xdr:to>
    <xdr:pic>
      <xdr:nvPicPr>
        <xdr:cNvPr id="1629" name="Picture 162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55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720000</xdr:colOff>
      <xdr:row>1630</xdr:row>
      <xdr:rowOff>5625</xdr:rowOff>
    </xdr:to>
    <xdr:pic>
      <xdr:nvPicPr>
        <xdr:cNvPr id="1630" name="Picture 162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07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720000</xdr:colOff>
      <xdr:row>1631</xdr:row>
      <xdr:rowOff>5625</xdr:rowOff>
    </xdr:to>
    <xdr:pic>
      <xdr:nvPicPr>
        <xdr:cNvPr id="1631" name="Picture 163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60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720000</xdr:colOff>
      <xdr:row>1632</xdr:row>
      <xdr:rowOff>5625</xdr:rowOff>
    </xdr:to>
    <xdr:pic>
      <xdr:nvPicPr>
        <xdr:cNvPr id="1632" name="Picture 163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1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720000</xdr:colOff>
      <xdr:row>1633</xdr:row>
      <xdr:rowOff>5625</xdr:rowOff>
    </xdr:to>
    <xdr:pic>
      <xdr:nvPicPr>
        <xdr:cNvPr id="1633" name="Picture 163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64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720000</xdr:colOff>
      <xdr:row>1634</xdr:row>
      <xdr:rowOff>5625</xdr:rowOff>
    </xdr:to>
    <xdr:pic>
      <xdr:nvPicPr>
        <xdr:cNvPr id="1634" name="Picture 163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17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720000</xdr:colOff>
      <xdr:row>1635</xdr:row>
      <xdr:rowOff>5625</xdr:rowOff>
    </xdr:to>
    <xdr:pic>
      <xdr:nvPicPr>
        <xdr:cNvPr id="1635" name="Picture 163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69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720000</xdr:colOff>
      <xdr:row>1636</xdr:row>
      <xdr:rowOff>5625</xdr:rowOff>
    </xdr:to>
    <xdr:pic>
      <xdr:nvPicPr>
        <xdr:cNvPr id="1636" name="Picture 163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2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720000</xdr:colOff>
      <xdr:row>1637</xdr:row>
      <xdr:rowOff>5625</xdr:rowOff>
    </xdr:to>
    <xdr:pic>
      <xdr:nvPicPr>
        <xdr:cNvPr id="1637" name="Picture 163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7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720000</xdr:colOff>
      <xdr:row>1638</xdr:row>
      <xdr:rowOff>5625</xdr:rowOff>
    </xdr:to>
    <xdr:pic>
      <xdr:nvPicPr>
        <xdr:cNvPr id="1638" name="Picture 163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6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720000</xdr:colOff>
      <xdr:row>1639</xdr:row>
      <xdr:rowOff>5625</xdr:rowOff>
    </xdr:to>
    <xdr:pic>
      <xdr:nvPicPr>
        <xdr:cNvPr id="1639" name="Picture 163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79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720000</xdr:colOff>
      <xdr:row>1640</xdr:row>
      <xdr:rowOff>5625</xdr:rowOff>
    </xdr:to>
    <xdr:pic>
      <xdr:nvPicPr>
        <xdr:cNvPr id="1640" name="Picture 163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31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720000</xdr:colOff>
      <xdr:row>1641</xdr:row>
      <xdr:rowOff>5625</xdr:rowOff>
    </xdr:to>
    <xdr:pic>
      <xdr:nvPicPr>
        <xdr:cNvPr id="1641" name="Picture 164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84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720000</xdr:colOff>
      <xdr:row>1642</xdr:row>
      <xdr:rowOff>5625</xdr:rowOff>
    </xdr:to>
    <xdr:pic>
      <xdr:nvPicPr>
        <xdr:cNvPr id="1642" name="Picture 164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6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720000</xdr:colOff>
      <xdr:row>1643</xdr:row>
      <xdr:rowOff>5625</xdr:rowOff>
    </xdr:to>
    <xdr:pic>
      <xdr:nvPicPr>
        <xdr:cNvPr id="1643" name="Picture 164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88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720000</xdr:colOff>
      <xdr:row>1644</xdr:row>
      <xdr:rowOff>5625</xdr:rowOff>
    </xdr:to>
    <xdr:pic>
      <xdr:nvPicPr>
        <xdr:cNvPr id="1644" name="Picture 164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41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720000</xdr:colOff>
      <xdr:row>1645</xdr:row>
      <xdr:rowOff>5625</xdr:rowOff>
    </xdr:to>
    <xdr:pic>
      <xdr:nvPicPr>
        <xdr:cNvPr id="1645" name="Picture 164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93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720000</xdr:colOff>
      <xdr:row>1646</xdr:row>
      <xdr:rowOff>5625</xdr:rowOff>
    </xdr:to>
    <xdr:pic>
      <xdr:nvPicPr>
        <xdr:cNvPr id="1646" name="Picture 164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46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720000</xdr:colOff>
      <xdr:row>1647</xdr:row>
      <xdr:rowOff>5625</xdr:rowOff>
    </xdr:to>
    <xdr:pic>
      <xdr:nvPicPr>
        <xdr:cNvPr id="1647" name="Picture 164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9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720000</xdr:colOff>
      <xdr:row>1648</xdr:row>
      <xdr:rowOff>5625</xdr:rowOff>
    </xdr:to>
    <xdr:pic>
      <xdr:nvPicPr>
        <xdr:cNvPr id="1648" name="Picture 164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50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720000</xdr:colOff>
      <xdr:row>1649</xdr:row>
      <xdr:rowOff>5625</xdr:rowOff>
    </xdr:to>
    <xdr:pic>
      <xdr:nvPicPr>
        <xdr:cNvPr id="1649" name="Picture 164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03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720000</xdr:colOff>
      <xdr:row>1650</xdr:row>
      <xdr:rowOff>5625</xdr:rowOff>
    </xdr:to>
    <xdr:pic>
      <xdr:nvPicPr>
        <xdr:cNvPr id="1650" name="Picture 164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55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720000</xdr:colOff>
      <xdr:row>1651</xdr:row>
      <xdr:rowOff>5625</xdr:rowOff>
    </xdr:to>
    <xdr:pic>
      <xdr:nvPicPr>
        <xdr:cNvPr id="1651" name="Picture 165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07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720000</xdr:colOff>
      <xdr:row>1652</xdr:row>
      <xdr:rowOff>5625</xdr:rowOff>
    </xdr:to>
    <xdr:pic>
      <xdr:nvPicPr>
        <xdr:cNvPr id="1652" name="Picture 165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6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720000</xdr:colOff>
      <xdr:row>1653</xdr:row>
      <xdr:rowOff>5625</xdr:rowOff>
    </xdr:to>
    <xdr:pic>
      <xdr:nvPicPr>
        <xdr:cNvPr id="1653" name="Picture 165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2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720000</xdr:colOff>
      <xdr:row>1654</xdr:row>
      <xdr:rowOff>5625</xdr:rowOff>
    </xdr:to>
    <xdr:pic>
      <xdr:nvPicPr>
        <xdr:cNvPr id="1654" name="Picture 165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5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720000</xdr:colOff>
      <xdr:row>1655</xdr:row>
      <xdr:rowOff>5625</xdr:rowOff>
    </xdr:to>
    <xdr:pic>
      <xdr:nvPicPr>
        <xdr:cNvPr id="1655" name="Picture 165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17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720000</xdr:colOff>
      <xdr:row>1656</xdr:row>
      <xdr:rowOff>5625</xdr:rowOff>
    </xdr:to>
    <xdr:pic>
      <xdr:nvPicPr>
        <xdr:cNvPr id="1656" name="Picture 165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69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720000</xdr:colOff>
      <xdr:row>1657</xdr:row>
      <xdr:rowOff>5625</xdr:rowOff>
    </xdr:to>
    <xdr:pic>
      <xdr:nvPicPr>
        <xdr:cNvPr id="1657" name="Picture 165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22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720000</xdr:colOff>
      <xdr:row>1658</xdr:row>
      <xdr:rowOff>5625</xdr:rowOff>
    </xdr:to>
    <xdr:pic>
      <xdr:nvPicPr>
        <xdr:cNvPr id="1658" name="Picture 165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74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720000</xdr:colOff>
      <xdr:row>1659</xdr:row>
      <xdr:rowOff>5625</xdr:rowOff>
    </xdr:to>
    <xdr:pic>
      <xdr:nvPicPr>
        <xdr:cNvPr id="1659" name="Picture 165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27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720000</xdr:colOff>
      <xdr:row>1660</xdr:row>
      <xdr:rowOff>5625</xdr:rowOff>
    </xdr:to>
    <xdr:pic>
      <xdr:nvPicPr>
        <xdr:cNvPr id="1660" name="Picture 165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9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720000</xdr:colOff>
      <xdr:row>1661</xdr:row>
      <xdr:rowOff>5625</xdr:rowOff>
    </xdr:to>
    <xdr:pic>
      <xdr:nvPicPr>
        <xdr:cNvPr id="1661" name="Picture 166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31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720000</xdr:colOff>
      <xdr:row>1662</xdr:row>
      <xdr:rowOff>5625</xdr:rowOff>
    </xdr:to>
    <xdr:pic>
      <xdr:nvPicPr>
        <xdr:cNvPr id="1662" name="Picture 166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8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720000</xdr:colOff>
      <xdr:row>1663</xdr:row>
      <xdr:rowOff>5625</xdr:rowOff>
    </xdr:to>
    <xdr:pic>
      <xdr:nvPicPr>
        <xdr:cNvPr id="1663" name="Picture 166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36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720000</xdr:colOff>
      <xdr:row>1664</xdr:row>
      <xdr:rowOff>5625</xdr:rowOff>
    </xdr:to>
    <xdr:pic>
      <xdr:nvPicPr>
        <xdr:cNvPr id="1664" name="Picture 166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8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720000</xdr:colOff>
      <xdr:row>1665</xdr:row>
      <xdr:rowOff>5625</xdr:rowOff>
    </xdr:to>
    <xdr:pic>
      <xdr:nvPicPr>
        <xdr:cNvPr id="1665" name="Picture 166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41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720000</xdr:colOff>
      <xdr:row>1666</xdr:row>
      <xdr:rowOff>5625</xdr:rowOff>
    </xdr:to>
    <xdr:pic>
      <xdr:nvPicPr>
        <xdr:cNvPr id="1666" name="Picture 166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93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720000</xdr:colOff>
      <xdr:row>1667</xdr:row>
      <xdr:rowOff>5625</xdr:rowOff>
    </xdr:to>
    <xdr:pic>
      <xdr:nvPicPr>
        <xdr:cNvPr id="1667" name="Picture 166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4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720000</xdr:colOff>
      <xdr:row>1668</xdr:row>
      <xdr:rowOff>5625</xdr:rowOff>
    </xdr:to>
    <xdr:pic>
      <xdr:nvPicPr>
        <xdr:cNvPr id="1668" name="Picture 166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98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720000</xdr:colOff>
      <xdr:row>1669</xdr:row>
      <xdr:rowOff>5625</xdr:rowOff>
    </xdr:to>
    <xdr:pic>
      <xdr:nvPicPr>
        <xdr:cNvPr id="1669" name="Picture 166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50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720000</xdr:colOff>
      <xdr:row>1670</xdr:row>
      <xdr:rowOff>5625</xdr:rowOff>
    </xdr:to>
    <xdr:pic>
      <xdr:nvPicPr>
        <xdr:cNvPr id="1670" name="Picture 166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03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720000</xdr:colOff>
      <xdr:row>1671</xdr:row>
      <xdr:rowOff>5625</xdr:rowOff>
    </xdr:to>
    <xdr:pic>
      <xdr:nvPicPr>
        <xdr:cNvPr id="1671" name="Picture 167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55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720000</xdr:colOff>
      <xdr:row>1672</xdr:row>
      <xdr:rowOff>5625</xdr:rowOff>
    </xdr:to>
    <xdr:pic>
      <xdr:nvPicPr>
        <xdr:cNvPr id="1672" name="Picture 167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8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720000</xdr:colOff>
      <xdr:row>1673</xdr:row>
      <xdr:rowOff>5625</xdr:rowOff>
    </xdr:to>
    <xdr:pic>
      <xdr:nvPicPr>
        <xdr:cNvPr id="1673" name="Picture 167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60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720000</xdr:colOff>
      <xdr:row>1674</xdr:row>
      <xdr:rowOff>5625</xdr:rowOff>
    </xdr:to>
    <xdr:pic>
      <xdr:nvPicPr>
        <xdr:cNvPr id="1674" name="Picture 167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12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720000</xdr:colOff>
      <xdr:row>1675</xdr:row>
      <xdr:rowOff>5625</xdr:rowOff>
    </xdr:to>
    <xdr:pic>
      <xdr:nvPicPr>
        <xdr:cNvPr id="1675" name="Picture 167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65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720000</xdr:colOff>
      <xdr:row>1676</xdr:row>
      <xdr:rowOff>5625</xdr:rowOff>
    </xdr:to>
    <xdr:pic>
      <xdr:nvPicPr>
        <xdr:cNvPr id="1676" name="Picture 167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17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720000</xdr:colOff>
      <xdr:row>1677</xdr:row>
      <xdr:rowOff>5625</xdr:rowOff>
    </xdr:to>
    <xdr:pic>
      <xdr:nvPicPr>
        <xdr:cNvPr id="1677" name="Picture 167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7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720000</xdr:colOff>
      <xdr:row>1678</xdr:row>
      <xdr:rowOff>5625</xdr:rowOff>
    </xdr:to>
    <xdr:pic>
      <xdr:nvPicPr>
        <xdr:cNvPr id="1678" name="Picture 167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2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720000</xdr:colOff>
      <xdr:row>1679</xdr:row>
      <xdr:rowOff>5625</xdr:rowOff>
    </xdr:to>
    <xdr:pic>
      <xdr:nvPicPr>
        <xdr:cNvPr id="1679" name="Picture 167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74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720000</xdr:colOff>
      <xdr:row>1680</xdr:row>
      <xdr:rowOff>5625</xdr:rowOff>
    </xdr:to>
    <xdr:pic>
      <xdr:nvPicPr>
        <xdr:cNvPr id="1680" name="Picture 167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27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720000</xdr:colOff>
      <xdr:row>1681</xdr:row>
      <xdr:rowOff>5625</xdr:rowOff>
    </xdr:to>
    <xdr:pic>
      <xdr:nvPicPr>
        <xdr:cNvPr id="1681" name="Picture 168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79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720000</xdr:colOff>
      <xdr:row>1682</xdr:row>
      <xdr:rowOff>5625</xdr:rowOff>
    </xdr:to>
    <xdr:pic>
      <xdr:nvPicPr>
        <xdr:cNvPr id="1682" name="Picture 168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3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720000</xdr:colOff>
      <xdr:row>1683</xdr:row>
      <xdr:rowOff>5625</xdr:rowOff>
    </xdr:to>
    <xdr:pic>
      <xdr:nvPicPr>
        <xdr:cNvPr id="1683" name="Picture 168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84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720000</xdr:colOff>
      <xdr:row>1684</xdr:row>
      <xdr:rowOff>5625</xdr:rowOff>
    </xdr:to>
    <xdr:pic>
      <xdr:nvPicPr>
        <xdr:cNvPr id="1684" name="Picture 168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36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720000</xdr:colOff>
      <xdr:row>1685</xdr:row>
      <xdr:rowOff>5625</xdr:rowOff>
    </xdr:to>
    <xdr:pic>
      <xdr:nvPicPr>
        <xdr:cNvPr id="1685" name="Picture 168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89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720000</xdr:colOff>
      <xdr:row>1686</xdr:row>
      <xdr:rowOff>5625</xdr:rowOff>
    </xdr:to>
    <xdr:pic>
      <xdr:nvPicPr>
        <xdr:cNvPr id="1686" name="Picture 168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41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720000</xdr:colOff>
      <xdr:row>1687</xdr:row>
      <xdr:rowOff>5625</xdr:rowOff>
    </xdr:to>
    <xdr:pic>
      <xdr:nvPicPr>
        <xdr:cNvPr id="1687" name="Picture 168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720000</xdr:colOff>
      <xdr:row>1688</xdr:row>
      <xdr:rowOff>5625</xdr:rowOff>
    </xdr:to>
    <xdr:pic>
      <xdr:nvPicPr>
        <xdr:cNvPr id="1688" name="Picture 168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46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720000</xdr:colOff>
      <xdr:row>1689</xdr:row>
      <xdr:rowOff>5625</xdr:rowOff>
    </xdr:to>
    <xdr:pic>
      <xdr:nvPicPr>
        <xdr:cNvPr id="1689" name="Picture 168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8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720000</xdr:colOff>
      <xdr:row>1690</xdr:row>
      <xdr:rowOff>5625</xdr:rowOff>
    </xdr:to>
    <xdr:pic>
      <xdr:nvPicPr>
        <xdr:cNvPr id="1690" name="Picture 168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1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720000</xdr:colOff>
      <xdr:row>1691</xdr:row>
      <xdr:rowOff>5625</xdr:rowOff>
    </xdr:to>
    <xdr:pic>
      <xdr:nvPicPr>
        <xdr:cNvPr id="1691" name="Picture 169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3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720000</xdr:colOff>
      <xdr:row>1692</xdr:row>
      <xdr:rowOff>5625</xdr:rowOff>
    </xdr:to>
    <xdr:pic>
      <xdr:nvPicPr>
        <xdr:cNvPr id="1692" name="Picture 169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5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1692</xdr:row>
      <xdr:rowOff>9524</xdr:rowOff>
    </xdr:from>
    <xdr:to>
      <xdr:col>0</xdr:col>
      <xdr:colOff>720000</xdr:colOff>
      <xdr:row>1693</xdr:row>
      <xdr:rowOff>15149</xdr:rowOff>
    </xdr:to>
    <xdr:pic>
      <xdr:nvPicPr>
        <xdr:cNvPr id="1693" name="Picture 169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2271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720000</xdr:colOff>
      <xdr:row>1694</xdr:row>
      <xdr:rowOff>5625</xdr:rowOff>
    </xdr:to>
    <xdr:pic>
      <xdr:nvPicPr>
        <xdr:cNvPr id="1694" name="Picture 169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60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720000</xdr:colOff>
      <xdr:row>1695</xdr:row>
      <xdr:rowOff>5625</xdr:rowOff>
    </xdr:to>
    <xdr:pic>
      <xdr:nvPicPr>
        <xdr:cNvPr id="1695" name="Picture 169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12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720000</xdr:colOff>
      <xdr:row>1696</xdr:row>
      <xdr:rowOff>5625</xdr:rowOff>
    </xdr:to>
    <xdr:pic>
      <xdr:nvPicPr>
        <xdr:cNvPr id="1696" name="Picture 169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65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720000</xdr:colOff>
      <xdr:row>1697</xdr:row>
      <xdr:rowOff>5625</xdr:rowOff>
    </xdr:to>
    <xdr:pic>
      <xdr:nvPicPr>
        <xdr:cNvPr id="1697" name="Picture 169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1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720000</xdr:colOff>
      <xdr:row>1698</xdr:row>
      <xdr:rowOff>5625</xdr:rowOff>
    </xdr:to>
    <xdr:pic>
      <xdr:nvPicPr>
        <xdr:cNvPr id="1698" name="Picture 169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70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720000</xdr:colOff>
      <xdr:row>1699</xdr:row>
      <xdr:rowOff>5625</xdr:rowOff>
    </xdr:to>
    <xdr:pic>
      <xdr:nvPicPr>
        <xdr:cNvPr id="1699" name="Picture 169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22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720000</xdr:colOff>
      <xdr:row>1700</xdr:row>
      <xdr:rowOff>5625</xdr:rowOff>
    </xdr:to>
    <xdr:pic>
      <xdr:nvPicPr>
        <xdr:cNvPr id="1700" name="Picture 169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74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720000</xdr:colOff>
      <xdr:row>1701</xdr:row>
      <xdr:rowOff>5625</xdr:rowOff>
    </xdr:to>
    <xdr:pic>
      <xdr:nvPicPr>
        <xdr:cNvPr id="1701" name="Picture 170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27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720000</xdr:colOff>
      <xdr:row>1702</xdr:row>
      <xdr:rowOff>5625</xdr:rowOff>
    </xdr:to>
    <xdr:pic>
      <xdr:nvPicPr>
        <xdr:cNvPr id="1702" name="Picture 170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7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720000</xdr:colOff>
      <xdr:row>1703</xdr:row>
      <xdr:rowOff>5625</xdr:rowOff>
    </xdr:to>
    <xdr:pic>
      <xdr:nvPicPr>
        <xdr:cNvPr id="1703" name="Picture 170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32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720000</xdr:colOff>
      <xdr:row>1704</xdr:row>
      <xdr:rowOff>5625</xdr:rowOff>
    </xdr:to>
    <xdr:pic>
      <xdr:nvPicPr>
        <xdr:cNvPr id="1704" name="Picture 170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84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720000</xdr:colOff>
      <xdr:row>1705</xdr:row>
      <xdr:rowOff>5625</xdr:rowOff>
    </xdr:to>
    <xdr:pic>
      <xdr:nvPicPr>
        <xdr:cNvPr id="1705" name="Picture 170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6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720000</xdr:colOff>
      <xdr:row>1706</xdr:row>
      <xdr:rowOff>5625</xdr:rowOff>
    </xdr:to>
    <xdr:pic>
      <xdr:nvPicPr>
        <xdr:cNvPr id="1706" name="Picture 170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89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720000</xdr:colOff>
      <xdr:row>1707</xdr:row>
      <xdr:rowOff>5625</xdr:rowOff>
    </xdr:to>
    <xdr:pic>
      <xdr:nvPicPr>
        <xdr:cNvPr id="1707" name="Picture 170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4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720000</xdr:colOff>
      <xdr:row>1708</xdr:row>
      <xdr:rowOff>5625</xdr:rowOff>
    </xdr:to>
    <xdr:pic>
      <xdr:nvPicPr>
        <xdr:cNvPr id="1708" name="Picture 170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94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720000</xdr:colOff>
      <xdr:row>1709</xdr:row>
      <xdr:rowOff>5625</xdr:rowOff>
    </xdr:to>
    <xdr:pic>
      <xdr:nvPicPr>
        <xdr:cNvPr id="1709" name="Picture 170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46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720000</xdr:colOff>
      <xdr:row>1710</xdr:row>
      <xdr:rowOff>5625</xdr:rowOff>
    </xdr:to>
    <xdr:pic>
      <xdr:nvPicPr>
        <xdr:cNvPr id="1710" name="Picture 170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8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720000</xdr:colOff>
      <xdr:row>1711</xdr:row>
      <xdr:rowOff>5625</xdr:rowOff>
    </xdr:to>
    <xdr:pic>
      <xdr:nvPicPr>
        <xdr:cNvPr id="1711" name="Picture 171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51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720000</xdr:colOff>
      <xdr:row>1712</xdr:row>
      <xdr:rowOff>5625</xdr:rowOff>
    </xdr:to>
    <xdr:pic>
      <xdr:nvPicPr>
        <xdr:cNvPr id="1712" name="Picture 171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03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720000</xdr:colOff>
      <xdr:row>1713</xdr:row>
      <xdr:rowOff>5625</xdr:rowOff>
    </xdr:to>
    <xdr:pic>
      <xdr:nvPicPr>
        <xdr:cNvPr id="1713" name="Picture 171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55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720000</xdr:colOff>
      <xdr:row>1714</xdr:row>
      <xdr:rowOff>5625</xdr:rowOff>
    </xdr:to>
    <xdr:pic>
      <xdr:nvPicPr>
        <xdr:cNvPr id="1714" name="Picture 171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08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720000</xdr:colOff>
      <xdr:row>1715</xdr:row>
      <xdr:rowOff>5625</xdr:rowOff>
    </xdr:to>
    <xdr:pic>
      <xdr:nvPicPr>
        <xdr:cNvPr id="1715" name="Picture 171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60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720000</xdr:colOff>
      <xdr:row>1716</xdr:row>
      <xdr:rowOff>5625</xdr:rowOff>
    </xdr:to>
    <xdr:pic>
      <xdr:nvPicPr>
        <xdr:cNvPr id="1716" name="Picture 171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13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720000</xdr:colOff>
      <xdr:row>1717</xdr:row>
      <xdr:rowOff>5625</xdr:rowOff>
    </xdr:to>
    <xdr:pic>
      <xdr:nvPicPr>
        <xdr:cNvPr id="1717" name="Picture 171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6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720000</xdr:colOff>
      <xdr:row>1718</xdr:row>
      <xdr:rowOff>5625</xdr:rowOff>
    </xdr:to>
    <xdr:pic>
      <xdr:nvPicPr>
        <xdr:cNvPr id="1718" name="Picture 171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7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720000</xdr:colOff>
      <xdr:row>1719</xdr:row>
      <xdr:rowOff>5625</xdr:rowOff>
    </xdr:to>
    <xdr:pic>
      <xdr:nvPicPr>
        <xdr:cNvPr id="1719" name="Picture 171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70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720000</xdr:colOff>
      <xdr:row>1720</xdr:row>
      <xdr:rowOff>5625</xdr:rowOff>
    </xdr:to>
    <xdr:pic>
      <xdr:nvPicPr>
        <xdr:cNvPr id="1720" name="Picture 171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22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720000</xdr:colOff>
      <xdr:row>1721</xdr:row>
      <xdr:rowOff>5625</xdr:rowOff>
    </xdr:to>
    <xdr:pic>
      <xdr:nvPicPr>
        <xdr:cNvPr id="1721" name="Picture 172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75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720000</xdr:colOff>
      <xdr:row>1722</xdr:row>
      <xdr:rowOff>5625</xdr:rowOff>
    </xdr:to>
    <xdr:pic>
      <xdr:nvPicPr>
        <xdr:cNvPr id="1722" name="Picture 172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2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720000</xdr:colOff>
      <xdr:row>1723</xdr:row>
      <xdr:rowOff>5625</xdr:rowOff>
    </xdr:to>
    <xdr:pic>
      <xdr:nvPicPr>
        <xdr:cNvPr id="1723" name="Picture 172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9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720000</xdr:colOff>
      <xdr:row>1724</xdr:row>
      <xdr:rowOff>5625</xdr:rowOff>
    </xdr:to>
    <xdr:pic>
      <xdr:nvPicPr>
        <xdr:cNvPr id="1724" name="Picture 172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32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720000</xdr:colOff>
      <xdr:row>1725</xdr:row>
      <xdr:rowOff>5625</xdr:rowOff>
    </xdr:to>
    <xdr:pic>
      <xdr:nvPicPr>
        <xdr:cNvPr id="1725" name="Picture 172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84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720000</xdr:colOff>
      <xdr:row>1726</xdr:row>
      <xdr:rowOff>5625</xdr:rowOff>
    </xdr:to>
    <xdr:pic>
      <xdr:nvPicPr>
        <xdr:cNvPr id="1726" name="Picture 172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37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720000</xdr:colOff>
      <xdr:row>1727</xdr:row>
      <xdr:rowOff>5625</xdr:rowOff>
    </xdr:to>
    <xdr:pic>
      <xdr:nvPicPr>
        <xdr:cNvPr id="1727" name="Picture 172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89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720000</xdr:colOff>
      <xdr:row>1728</xdr:row>
      <xdr:rowOff>5625</xdr:rowOff>
    </xdr:to>
    <xdr:pic>
      <xdr:nvPicPr>
        <xdr:cNvPr id="1728" name="Picture 172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41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720000</xdr:colOff>
      <xdr:row>1729</xdr:row>
      <xdr:rowOff>5625</xdr:rowOff>
    </xdr:to>
    <xdr:pic>
      <xdr:nvPicPr>
        <xdr:cNvPr id="1729" name="Picture 172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4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720000</xdr:colOff>
      <xdr:row>1730</xdr:row>
      <xdr:rowOff>5625</xdr:rowOff>
    </xdr:to>
    <xdr:pic>
      <xdr:nvPicPr>
        <xdr:cNvPr id="1730" name="Picture 172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46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720000</xdr:colOff>
      <xdr:row>1731</xdr:row>
      <xdr:rowOff>5625</xdr:rowOff>
    </xdr:to>
    <xdr:pic>
      <xdr:nvPicPr>
        <xdr:cNvPr id="1731" name="Picture 173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98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720000</xdr:colOff>
      <xdr:row>1732</xdr:row>
      <xdr:rowOff>5625</xdr:rowOff>
    </xdr:to>
    <xdr:pic>
      <xdr:nvPicPr>
        <xdr:cNvPr id="1732" name="Picture 173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5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720000</xdr:colOff>
      <xdr:row>1733</xdr:row>
      <xdr:rowOff>5625</xdr:rowOff>
    </xdr:to>
    <xdr:pic>
      <xdr:nvPicPr>
        <xdr:cNvPr id="1733" name="Picture 173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03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720000</xdr:colOff>
      <xdr:row>1734</xdr:row>
      <xdr:rowOff>5625</xdr:rowOff>
    </xdr:to>
    <xdr:pic>
      <xdr:nvPicPr>
        <xdr:cNvPr id="1734" name="Picture 173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56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720000</xdr:colOff>
      <xdr:row>1735</xdr:row>
      <xdr:rowOff>5625</xdr:rowOff>
    </xdr:to>
    <xdr:pic>
      <xdr:nvPicPr>
        <xdr:cNvPr id="1735" name="Picture 173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08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720000</xdr:colOff>
      <xdr:row>1736</xdr:row>
      <xdr:rowOff>5625</xdr:rowOff>
    </xdr:to>
    <xdr:pic>
      <xdr:nvPicPr>
        <xdr:cNvPr id="1736" name="Picture 173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0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720000</xdr:colOff>
      <xdr:row>1737</xdr:row>
      <xdr:rowOff>5625</xdr:rowOff>
    </xdr:to>
    <xdr:pic>
      <xdr:nvPicPr>
        <xdr:cNvPr id="1737" name="Picture 173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1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720000</xdr:colOff>
      <xdr:row>1738</xdr:row>
      <xdr:rowOff>5625</xdr:rowOff>
    </xdr:to>
    <xdr:pic>
      <xdr:nvPicPr>
        <xdr:cNvPr id="1738" name="Picture 173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65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720000</xdr:colOff>
      <xdr:row>1739</xdr:row>
      <xdr:rowOff>5625</xdr:rowOff>
    </xdr:to>
    <xdr:pic>
      <xdr:nvPicPr>
        <xdr:cNvPr id="1739" name="Picture 173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18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720000</xdr:colOff>
      <xdr:row>1740</xdr:row>
      <xdr:rowOff>5625</xdr:rowOff>
    </xdr:to>
    <xdr:pic>
      <xdr:nvPicPr>
        <xdr:cNvPr id="1740" name="Picture 173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70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720000</xdr:colOff>
      <xdr:row>1741</xdr:row>
      <xdr:rowOff>5625</xdr:rowOff>
    </xdr:to>
    <xdr:pic>
      <xdr:nvPicPr>
        <xdr:cNvPr id="1741" name="Picture 174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22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720000</xdr:colOff>
      <xdr:row>1742</xdr:row>
      <xdr:rowOff>5625</xdr:rowOff>
    </xdr:to>
    <xdr:pic>
      <xdr:nvPicPr>
        <xdr:cNvPr id="1742" name="Picture 174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75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720000</xdr:colOff>
      <xdr:row>1743</xdr:row>
      <xdr:rowOff>5625</xdr:rowOff>
    </xdr:to>
    <xdr:pic>
      <xdr:nvPicPr>
        <xdr:cNvPr id="1743" name="Picture 174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7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1742</xdr:row>
      <xdr:rowOff>704849</xdr:rowOff>
    </xdr:from>
    <xdr:to>
      <xdr:col>0</xdr:col>
      <xdr:colOff>720000</xdr:colOff>
      <xdr:row>1743</xdr:row>
      <xdr:rowOff>710474</xdr:rowOff>
    </xdr:to>
    <xdr:pic>
      <xdr:nvPicPr>
        <xdr:cNvPr id="1744" name="Picture 174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4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720000</xdr:colOff>
      <xdr:row>1745</xdr:row>
      <xdr:rowOff>5625</xdr:rowOff>
    </xdr:to>
    <xdr:pic>
      <xdr:nvPicPr>
        <xdr:cNvPr id="1745" name="Picture 174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2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720000</xdr:colOff>
      <xdr:row>1746</xdr:row>
      <xdr:rowOff>5625</xdr:rowOff>
    </xdr:to>
    <xdr:pic>
      <xdr:nvPicPr>
        <xdr:cNvPr id="1746" name="Picture 174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84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720000</xdr:colOff>
      <xdr:row>1747</xdr:row>
      <xdr:rowOff>5625</xdr:rowOff>
    </xdr:to>
    <xdr:pic>
      <xdr:nvPicPr>
        <xdr:cNvPr id="1747" name="Picture 174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3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720000</xdr:colOff>
      <xdr:row>1748</xdr:row>
      <xdr:rowOff>5625</xdr:rowOff>
    </xdr:to>
    <xdr:pic>
      <xdr:nvPicPr>
        <xdr:cNvPr id="1748" name="Picture 174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89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720000</xdr:colOff>
      <xdr:row>1749</xdr:row>
      <xdr:rowOff>5625</xdr:rowOff>
    </xdr:to>
    <xdr:pic>
      <xdr:nvPicPr>
        <xdr:cNvPr id="1749" name="Picture 174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41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720000</xdr:colOff>
      <xdr:row>1750</xdr:row>
      <xdr:rowOff>5625</xdr:rowOff>
    </xdr:to>
    <xdr:pic>
      <xdr:nvPicPr>
        <xdr:cNvPr id="1750" name="Picture 174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94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720000</xdr:colOff>
      <xdr:row>1751</xdr:row>
      <xdr:rowOff>5625</xdr:rowOff>
    </xdr:to>
    <xdr:pic>
      <xdr:nvPicPr>
        <xdr:cNvPr id="1751" name="Picture 175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6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720000</xdr:colOff>
      <xdr:row>1752</xdr:row>
      <xdr:rowOff>5625</xdr:rowOff>
    </xdr:to>
    <xdr:pic>
      <xdr:nvPicPr>
        <xdr:cNvPr id="1752" name="Picture 175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720000</xdr:colOff>
      <xdr:row>1753</xdr:row>
      <xdr:rowOff>5625</xdr:rowOff>
    </xdr:to>
    <xdr:pic>
      <xdr:nvPicPr>
        <xdr:cNvPr id="1753" name="Picture 175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51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720000</xdr:colOff>
      <xdr:row>1754</xdr:row>
      <xdr:rowOff>5625</xdr:rowOff>
    </xdr:to>
    <xdr:pic>
      <xdr:nvPicPr>
        <xdr:cNvPr id="1754" name="Picture 175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03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720000</xdr:colOff>
      <xdr:row>1755</xdr:row>
      <xdr:rowOff>5625</xdr:rowOff>
    </xdr:to>
    <xdr:pic>
      <xdr:nvPicPr>
        <xdr:cNvPr id="1755" name="Picture 175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56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720000</xdr:colOff>
      <xdr:row>1756</xdr:row>
      <xdr:rowOff>5625</xdr:rowOff>
    </xdr:to>
    <xdr:pic>
      <xdr:nvPicPr>
        <xdr:cNvPr id="1756" name="Picture 175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08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720000</xdr:colOff>
      <xdr:row>1757</xdr:row>
      <xdr:rowOff>5625</xdr:rowOff>
    </xdr:to>
    <xdr:pic>
      <xdr:nvPicPr>
        <xdr:cNvPr id="1757" name="Picture 175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720000</xdr:colOff>
      <xdr:row>1758</xdr:row>
      <xdr:rowOff>5625</xdr:rowOff>
    </xdr:to>
    <xdr:pic>
      <xdr:nvPicPr>
        <xdr:cNvPr id="1758" name="Picture 175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3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720000</xdr:colOff>
      <xdr:row>1759</xdr:row>
      <xdr:rowOff>5625</xdr:rowOff>
    </xdr:to>
    <xdr:pic>
      <xdr:nvPicPr>
        <xdr:cNvPr id="1759" name="Picture 175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65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720000</xdr:colOff>
      <xdr:row>1760</xdr:row>
      <xdr:rowOff>5625</xdr:rowOff>
    </xdr:to>
    <xdr:pic>
      <xdr:nvPicPr>
        <xdr:cNvPr id="1760" name="Picture 175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18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720000</xdr:colOff>
      <xdr:row>1761</xdr:row>
      <xdr:rowOff>5625</xdr:rowOff>
    </xdr:to>
    <xdr:pic>
      <xdr:nvPicPr>
        <xdr:cNvPr id="1761" name="Picture 176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70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720000</xdr:colOff>
      <xdr:row>1762</xdr:row>
      <xdr:rowOff>5625</xdr:rowOff>
    </xdr:to>
    <xdr:pic>
      <xdr:nvPicPr>
        <xdr:cNvPr id="1762" name="Picture 176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2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720000</xdr:colOff>
      <xdr:row>1763</xdr:row>
      <xdr:rowOff>5625</xdr:rowOff>
    </xdr:to>
    <xdr:pic>
      <xdr:nvPicPr>
        <xdr:cNvPr id="1763" name="Picture 176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75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720000</xdr:colOff>
      <xdr:row>1764</xdr:row>
      <xdr:rowOff>5625</xdr:rowOff>
    </xdr:to>
    <xdr:pic>
      <xdr:nvPicPr>
        <xdr:cNvPr id="1764" name="Picture 176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27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720000</xdr:colOff>
      <xdr:row>1765</xdr:row>
      <xdr:rowOff>5625</xdr:rowOff>
    </xdr:to>
    <xdr:pic>
      <xdr:nvPicPr>
        <xdr:cNvPr id="1765" name="Picture 176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80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720000</xdr:colOff>
      <xdr:row>1766</xdr:row>
      <xdr:rowOff>5625</xdr:rowOff>
    </xdr:to>
    <xdr:pic>
      <xdr:nvPicPr>
        <xdr:cNvPr id="1766" name="Picture 176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32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720000</xdr:colOff>
      <xdr:row>1767</xdr:row>
      <xdr:rowOff>5625</xdr:rowOff>
    </xdr:to>
    <xdr:pic>
      <xdr:nvPicPr>
        <xdr:cNvPr id="1767" name="Picture 176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720000</xdr:colOff>
      <xdr:row>1768</xdr:row>
      <xdr:rowOff>5625</xdr:rowOff>
    </xdr:to>
    <xdr:pic>
      <xdr:nvPicPr>
        <xdr:cNvPr id="1768" name="Picture 176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37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720000</xdr:colOff>
      <xdr:row>1769</xdr:row>
      <xdr:rowOff>5625</xdr:rowOff>
    </xdr:to>
    <xdr:pic>
      <xdr:nvPicPr>
        <xdr:cNvPr id="1769" name="Picture 176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9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720000</xdr:colOff>
      <xdr:row>1770</xdr:row>
      <xdr:rowOff>5625</xdr:rowOff>
    </xdr:to>
    <xdr:pic>
      <xdr:nvPicPr>
        <xdr:cNvPr id="1770" name="Picture 176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42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720000</xdr:colOff>
      <xdr:row>1771</xdr:row>
      <xdr:rowOff>5625</xdr:rowOff>
    </xdr:to>
    <xdr:pic>
      <xdr:nvPicPr>
        <xdr:cNvPr id="1771" name="Picture 177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94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720000</xdr:colOff>
      <xdr:row>1772</xdr:row>
      <xdr:rowOff>5625</xdr:rowOff>
    </xdr:to>
    <xdr:pic>
      <xdr:nvPicPr>
        <xdr:cNvPr id="1772" name="Picture 177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4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720000</xdr:colOff>
      <xdr:row>1773</xdr:row>
      <xdr:rowOff>5625</xdr:rowOff>
    </xdr:to>
    <xdr:pic>
      <xdr:nvPicPr>
        <xdr:cNvPr id="1773" name="Picture 177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99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720000</xdr:colOff>
      <xdr:row>1774</xdr:row>
      <xdr:rowOff>5625</xdr:rowOff>
    </xdr:to>
    <xdr:pic>
      <xdr:nvPicPr>
        <xdr:cNvPr id="1774" name="Picture 177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51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720000</xdr:colOff>
      <xdr:row>1775</xdr:row>
      <xdr:rowOff>5625</xdr:rowOff>
    </xdr:to>
    <xdr:pic>
      <xdr:nvPicPr>
        <xdr:cNvPr id="1775" name="Picture 177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03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720000</xdr:colOff>
      <xdr:row>1776</xdr:row>
      <xdr:rowOff>5625</xdr:rowOff>
    </xdr:to>
    <xdr:pic>
      <xdr:nvPicPr>
        <xdr:cNvPr id="1776" name="Picture 177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6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720000</xdr:colOff>
      <xdr:row>1777</xdr:row>
      <xdr:rowOff>5625</xdr:rowOff>
    </xdr:to>
    <xdr:pic>
      <xdr:nvPicPr>
        <xdr:cNvPr id="1777" name="Picture 177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0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720000</xdr:colOff>
      <xdr:row>1778</xdr:row>
      <xdr:rowOff>5625</xdr:rowOff>
    </xdr:to>
    <xdr:pic>
      <xdr:nvPicPr>
        <xdr:cNvPr id="1778" name="Picture 177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1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720000</xdr:colOff>
      <xdr:row>1779</xdr:row>
      <xdr:rowOff>5625</xdr:rowOff>
    </xdr:to>
    <xdr:pic>
      <xdr:nvPicPr>
        <xdr:cNvPr id="1779" name="Picture 177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13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720000</xdr:colOff>
      <xdr:row>1780</xdr:row>
      <xdr:rowOff>5625</xdr:rowOff>
    </xdr:to>
    <xdr:pic>
      <xdr:nvPicPr>
        <xdr:cNvPr id="1780" name="Picture 177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65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720000</xdr:colOff>
      <xdr:row>1781</xdr:row>
      <xdr:rowOff>5625</xdr:rowOff>
    </xdr:to>
    <xdr:pic>
      <xdr:nvPicPr>
        <xdr:cNvPr id="1781" name="Picture 178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8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720000</xdr:colOff>
      <xdr:row>1782</xdr:row>
      <xdr:rowOff>5625</xdr:rowOff>
    </xdr:to>
    <xdr:pic>
      <xdr:nvPicPr>
        <xdr:cNvPr id="1782" name="Picture 178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70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720000</xdr:colOff>
      <xdr:row>1783</xdr:row>
      <xdr:rowOff>5625</xdr:rowOff>
    </xdr:to>
    <xdr:pic>
      <xdr:nvPicPr>
        <xdr:cNvPr id="1783" name="Picture 178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23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720000</xdr:colOff>
      <xdr:row>1784</xdr:row>
      <xdr:rowOff>5625</xdr:rowOff>
    </xdr:to>
    <xdr:pic>
      <xdr:nvPicPr>
        <xdr:cNvPr id="1784" name="Picture 178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75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720000</xdr:colOff>
      <xdr:row>1785</xdr:row>
      <xdr:rowOff>5625</xdr:rowOff>
    </xdr:to>
    <xdr:pic>
      <xdr:nvPicPr>
        <xdr:cNvPr id="1785" name="Picture 178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27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720000</xdr:colOff>
      <xdr:row>1786</xdr:row>
      <xdr:rowOff>5625</xdr:rowOff>
    </xdr:to>
    <xdr:pic>
      <xdr:nvPicPr>
        <xdr:cNvPr id="1786" name="Picture 178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80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720000</xdr:colOff>
      <xdr:row>1787</xdr:row>
      <xdr:rowOff>5625</xdr:rowOff>
    </xdr:to>
    <xdr:pic>
      <xdr:nvPicPr>
        <xdr:cNvPr id="1787" name="Picture 178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720000</xdr:colOff>
      <xdr:row>1788</xdr:row>
      <xdr:rowOff>5625</xdr:rowOff>
    </xdr:to>
    <xdr:pic>
      <xdr:nvPicPr>
        <xdr:cNvPr id="1788" name="Picture 178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85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720000</xdr:colOff>
      <xdr:row>1789</xdr:row>
      <xdr:rowOff>5625</xdr:rowOff>
    </xdr:to>
    <xdr:pic>
      <xdr:nvPicPr>
        <xdr:cNvPr id="1789" name="Picture 178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37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720000</xdr:colOff>
      <xdr:row>1790</xdr:row>
      <xdr:rowOff>5625</xdr:rowOff>
    </xdr:to>
    <xdr:pic>
      <xdr:nvPicPr>
        <xdr:cNvPr id="1790" name="Picture 178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89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720000</xdr:colOff>
      <xdr:row>1791</xdr:row>
      <xdr:rowOff>5625</xdr:rowOff>
    </xdr:to>
    <xdr:pic>
      <xdr:nvPicPr>
        <xdr:cNvPr id="1791" name="Picture 179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42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720000</xdr:colOff>
      <xdr:row>1792</xdr:row>
      <xdr:rowOff>5625</xdr:rowOff>
    </xdr:to>
    <xdr:pic>
      <xdr:nvPicPr>
        <xdr:cNvPr id="1792" name="Picture 179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9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720000</xdr:colOff>
      <xdr:row>1793</xdr:row>
      <xdr:rowOff>5625</xdr:rowOff>
    </xdr:to>
    <xdr:pic>
      <xdr:nvPicPr>
        <xdr:cNvPr id="1793" name="Picture 179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46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720000</xdr:colOff>
      <xdr:row>1794</xdr:row>
      <xdr:rowOff>5625</xdr:rowOff>
    </xdr:to>
    <xdr:pic>
      <xdr:nvPicPr>
        <xdr:cNvPr id="1794" name="Picture 179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99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720000</xdr:colOff>
      <xdr:row>1795</xdr:row>
      <xdr:rowOff>5625</xdr:rowOff>
    </xdr:to>
    <xdr:pic>
      <xdr:nvPicPr>
        <xdr:cNvPr id="1795" name="Picture 179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51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720000</xdr:colOff>
      <xdr:row>1796</xdr:row>
      <xdr:rowOff>5625</xdr:rowOff>
    </xdr:to>
    <xdr:pic>
      <xdr:nvPicPr>
        <xdr:cNvPr id="1796" name="Picture 179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04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720000</xdr:colOff>
      <xdr:row>1797</xdr:row>
      <xdr:rowOff>5625</xdr:rowOff>
    </xdr:to>
    <xdr:pic>
      <xdr:nvPicPr>
        <xdr:cNvPr id="1797" name="Picture 179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56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720000</xdr:colOff>
      <xdr:row>1798</xdr:row>
      <xdr:rowOff>5625</xdr:rowOff>
    </xdr:to>
    <xdr:pic>
      <xdr:nvPicPr>
        <xdr:cNvPr id="1798" name="Picture 179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8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720000</xdr:colOff>
      <xdr:row>1799</xdr:row>
      <xdr:rowOff>5625</xdr:rowOff>
    </xdr:to>
    <xdr:pic>
      <xdr:nvPicPr>
        <xdr:cNvPr id="1799" name="Picture 179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61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720000</xdr:colOff>
      <xdr:row>1800</xdr:row>
      <xdr:rowOff>5625</xdr:rowOff>
    </xdr:to>
    <xdr:pic>
      <xdr:nvPicPr>
        <xdr:cNvPr id="1800" name="Picture 179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13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720000</xdr:colOff>
      <xdr:row>1801</xdr:row>
      <xdr:rowOff>5625</xdr:rowOff>
    </xdr:to>
    <xdr:pic>
      <xdr:nvPicPr>
        <xdr:cNvPr id="1801" name="Picture 180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66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720000</xdr:colOff>
      <xdr:row>1802</xdr:row>
      <xdr:rowOff>5625</xdr:rowOff>
    </xdr:to>
    <xdr:pic>
      <xdr:nvPicPr>
        <xdr:cNvPr id="1802" name="Picture 180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1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720000</xdr:colOff>
      <xdr:row>1803</xdr:row>
      <xdr:rowOff>5625</xdr:rowOff>
    </xdr:to>
    <xdr:pic>
      <xdr:nvPicPr>
        <xdr:cNvPr id="1803" name="Picture 180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70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720000</xdr:colOff>
      <xdr:row>1804</xdr:row>
      <xdr:rowOff>5625</xdr:rowOff>
    </xdr:to>
    <xdr:pic>
      <xdr:nvPicPr>
        <xdr:cNvPr id="1804" name="Picture 180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3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720000</xdr:colOff>
      <xdr:row>1805</xdr:row>
      <xdr:rowOff>5625</xdr:rowOff>
    </xdr:to>
    <xdr:pic>
      <xdr:nvPicPr>
        <xdr:cNvPr id="1805" name="Picture 180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75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720000</xdr:colOff>
      <xdr:row>1806</xdr:row>
      <xdr:rowOff>5625</xdr:rowOff>
    </xdr:to>
    <xdr:pic>
      <xdr:nvPicPr>
        <xdr:cNvPr id="1806" name="Picture 180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28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720000</xdr:colOff>
      <xdr:row>1807</xdr:row>
      <xdr:rowOff>5625</xdr:rowOff>
    </xdr:to>
    <xdr:pic>
      <xdr:nvPicPr>
        <xdr:cNvPr id="1807" name="Picture 180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8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720000</xdr:colOff>
      <xdr:row>1808</xdr:row>
      <xdr:rowOff>5625</xdr:rowOff>
    </xdr:to>
    <xdr:pic>
      <xdr:nvPicPr>
        <xdr:cNvPr id="1808" name="Picture 180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32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720000</xdr:colOff>
      <xdr:row>1809</xdr:row>
      <xdr:rowOff>5625</xdr:rowOff>
    </xdr:to>
    <xdr:pic>
      <xdr:nvPicPr>
        <xdr:cNvPr id="1809" name="Picture 180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85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720000</xdr:colOff>
      <xdr:row>1810</xdr:row>
      <xdr:rowOff>5625</xdr:rowOff>
    </xdr:to>
    <xdr:pic>
      <xdr:nvPicPr>
        <xdr:cNvPr id="1810" name="Picture 180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37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720000</xdr:colOff>
      <xdr:row>1811</xdr:row>
      <xdr:rowOff>5625</xdr:rowOff>
    </xdr:to>
    <xdr:pic>
      <xdr:nvPicPr>
        <xdr:cNvPr id="1811" name="Picture 181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89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720000</xdr:colOff>
      <xdr:row>1812</xdr:row>
      <xdr:rowOff>5625</xdr:rowOff>
    </xdr:to>
    <xdr:pic>
      <xdr:nvPicPr>
        <xdr:cNvPr id="1812" name="Picture 181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42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720000</xdr:colOff>
      <xdr:row>1813</xdr:row>
      <xdr:rowOff>5625</xdr:rowOff>
    </xdr:to>
    <xdr:pic>
      <xdr:nvPicPr>
        <xdr:cNvPr id="1813" name="Picture 181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94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720000</xdr:colOff>
      <xdr:row>1814</xdr:row>
      <xdr:rowOff>5625</xdr:rowOff>
    </xdr:to>
    <xdr:pic>
      <xdr:nvPicPr>
        <xdr:cNvPr id="1814" name="Picture 181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47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720000</xdr:colOff>
      <xdr:row>1815</xdr:row>
      <xdr:rowOff>5625</xdr:rowOff>
    </xdr:to>
    <xdr:pic>
      <xdr:nvPicPr>
        <xdr:cNvPr id="1815" name="Picture 181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99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720000</xdr:colOff>
      <xdr:row>1816</xdr:row>
      <xdr:rowOff>5625</xdr:rowOff>
    </xdr:to>
    <xdr:pic>
      <xdr:nvPicPr>
        <xdr:cNvPr id="1816" name="Picture 181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1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720000</xdr:colOff>
      <xdr:row>1817</xdr:row>
      <xdr:rowOff>5625</xdr:rowOff>
    </xdr:to>
    <xdr:pic>
      <xdr:nvPicPr>
        <xdr:cNvPr id="1817" name="Picture 181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0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720000</xdr:colOff>
      <xdr:row>1818</xdr:row>
      <xdr:rowOff>5625</xdr:rowOff>
    </xdr:to>
    <xdr:pic>
      <xdr:nvPicPr>
        <xdr:cNvPr id="1818" name="Picture 181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56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720000</xdr:colOff>
      <xdr:row>1819</xdr:row>
      <xdr:rowOff>5625</xdr:rowOff>
    </xdr:to>
    <xdr:pic>
      <xdr:nvPicPr>
        <xdr:cNvPr id="1819" name="Picture 181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9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720000</xdr:colOff>
      <xdr:row>1820</xdr:row>
      <xdr:rowOff>5625</xdr:rowOff>
    </xdr:to>
    <xdr:pic>
      <xdr:nvPicPr>
        <xdr:cNvPr id="1820" name="Picture 181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61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1819</xdr:row>
      <xdr:rowOff>714374</xdr:rowOff>
    </xdr:from>
    <xdr:to>
      <xdr:col>0</xdr:col>
      <xdr:colOff>720000</xdr:colOff>
      <xdr:row>1821</xdr:row>
      <xdr:rowOff>5624</xdr:rowOff>
    </xdr:to>
    <xdr:pic>
      <xdr:nvPicPr>
        <xdr:cNvPr id="1821" name="Picture 182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65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720000</xdr:colOff>
      <xdr:row>1822</xdr:row>
      <xdr:rowOff>5625</xdr:rowOff>
    </xdr:to>
    <xdr:pic>
      <xdr:nvPicPr>
        <xdr:cNvPr id="1822" name="Picture 182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6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720000</xdr:colOff>
      <xdr:row>1823</xdr:row>
      <xdr:rowOff>5625</xdr:rowOff>
    </xdr:to>
    <xdr:pic>
      <xdr:nvPicPr>
        <xdr:cNvPr id="1823" name="Picture 182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18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720000</xdr:colOff>
      <xdr:row>1824</xdr:row>
      <xdr:rowOff>5625</xdr:rowOff>
    </xdr:to>
    <xdr:pic>
      <xdr:nvPicPr>
        <xdr:cNvPr id="1824" name="Picture 182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70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720000</xdr:colOff>
      <xdr:row>1825</xdr:row>
      <xdr:rowOff>5625</xdr:rowOff>
    </xdr:to>
    <xdr:pic>
      <xdr:nvPicPr>
        <xdr:cNvPr id="1825" name="Picture 182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23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720000</xdr:colOff>
      <xdr:row>1826</xdr:row>
      <xdr:rowOff>5625</xdr:rowOff>
    </xdr:to>
    <xdr:pic>
      <xdr:nvPicPr>
        <xdr:cNvPr id="1826" name="Picture 182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75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720000</xdr:colOff>
      <xdr:row>1827</xdr:row>
      <xdr:rowOff>5625</xdr:rowOff>
    </xdr:to>
    <xdr:pic>
      <xdr:nvPicPr>
        <xdr:cNvPr id="1827" name="Picture 182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2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720000</xdr:colOff>
      <xdr:row>1828</xdr:row>
      <xdr:rowOff>5625</xdr:rowOff>
    </xdr:to>
    <xdr:pic>
      <xdr:nvPicPr>
        <xdr:cNvPr id="1828" name="Picture 182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80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720000</xdr:colOff>
      <xdr:row>1829</xdr:row>
      <xdr:rowOff>5625</xdr:rowOff>
    </xdr:to>
    <xdr:pic>
      <xdr:nvPicPr>
        <xdr:cNvPr id="1829" name="Picture 182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32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720000</xdr:colOff>
      <xdr:row>1830</xdr:row>
      <xdr:rowOff>5625</xdr:rowOff>
    </xdr:to>
    <xdr:pic>
      <xdr:nvPicPr>
        <xdr:cNvPr id="1830" name="Picture 182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85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720000</xdr:colOff>
      <xdr:row>1831</xdr:row>
      <xdr:rowOff>5625</xdr:rowOff>
    </xdr:to>
    <xdr:pic>
      <xdr:nvPicPr>
        <xdr:cNvPr id="1831" name="Picture 183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37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720000</xdr:colOff>
      <xdr:row>1832</xdr:row>
      <xdr:rowOff>5625</xdr:rowOff>
    </xdr:to>
    <xdr:pic>
      <xdr:nvPicPr>
        <xdr:cNvPr id="1832" name="Picture 183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9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720000</xdr:colOff>
      <xdr:row>1833</xdr:row>
      <xdr:rowOff>5625</xdr:rowOff>
    </xdr:to>
    <xdr:pic>
      <xdr:nvPicPr>
        <xdr:cNvPr id="1833" name="Picture 183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42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720000</xdr:colOff>
      <xdr:row>1834</xdr:row>
      <xdr:rowOff>5625</xdr:rowOff>
    </xdr:to>
    <xdr:pic>
      <xdr:nvPicPr>
        <xdr:cNvPr id="1834" name="Picture 183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94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720000</xdr:colOff>
      <xdr:row>1835</xdr:row>
      <xdr:rowOff>5625</xdr:rowOff>
    </xdr:to>
    <xdr:pic>
      <xdr:nvPicPr>
        <xdr:cNvPr id="1835" name="Picture 183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47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720000</xdr:colOff>
      <xdr:row>1836</xdr:row>
      <xdr:rowOff>5625</xdr:rowOff>
    </xdr:to>
    <xdr:pic>
      <xdr:nvPicPr>
        <xdr:cNvPr id="1836" name="Picture 183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99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720000</xdr:colOff>
      <xdr:row>1837</xdr:row>
      <xdr:rowOff>5625</xdr:rowOff>
    </xdr:to>
    <xdr:pic>
      <xdr:nvPicPr>
        <xdr:cNvPr id="1837" name="Picture 183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5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720000</xdr:colOff>
      <xdr:row>1838</xdr:row>
      <xdr:rowOff>5625</xdr:rowOff>
    </xdr:to>
    <xdr:pic>
      <xdr:nvPicPr>
        <xdr:cNvPr id="1838" name="Picture 183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4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720000</xdr:colOff>
      <xdr:row>1839</xdr:row>
      <xdr:rowOff>5625</xdr:rowOff>
    </xdr:to>
    <xdr:pic>
      <xdr:nvPicPr>
        <xdr:cNvPr id="1839" name="Picture 183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56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720000</xdr:colOff>
      <xdr:row>1840</xdr:row>
      <xdr:rowOff>5625</xdr:rowOff>
    </xdr:to>
    <xdr:pic>
      <xdr:nvPicPr>
        <xdr:cNvPr id="1840" name="Picture 183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09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720000</xdr:colOff>
      <xdr:row>1841</xdr:row>
      <xdr:rowOff>5625</xdr:rowOff>
    </xdr:to>
    <xdr:pic>
      <xdr:nvPicPr>
        <xdr:cNvPr id="1841" name="Picture 184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61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720000</xdr:colOff>
      <xdr:row>1842</xdr:row>
      <xdr:rowOff>5625</xdr:rowOff>
    </xdr:to>
    <xdr:pic>
      <xdr:nvPicPr>
        <xdr:cNvPr id="1842" name="Picture 184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1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720000</xdr:colOff>
      <xdr:row>1843</xdr:row>
      <xdr:rowOff>5625</xdr:rowOff>
    </xdr:to>
    <xdr:pic>
      <xdr:nvPicPr>
        <xdr:cNvPr id="1843" name="Picture 184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6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720000</xdr:colOff>
      <xdr:row>1844</xdr:row>
      <xdr:rowOff>5625</xdr:rowOff>
    </xdr:to>
    <xdr:pic>
      <xdr:nvPicPr>
        <xdr:cNvPr id="1844" name="Picture 184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18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720000</xdr:colOff>
      <xdr:row>1845</xdr:row>
      <xdr:rowOff>5625</xdr:rowOff>
    </xdr:to>
    <xdr:pic>
      <xdr:nvPicPr>
        <xdr:cNvPr id="1845" name="Picture 184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71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720000</xdr:colOff>
      <xdr:row>1846</xdr:row>
      <xdr:rowOff>5625</xdr:rowOff>
    </xdr:to>
    <xdr:pic>
      <xdr:nvPicPr>
        <xdr:cNvPr id="1846" name="Picture 184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23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720000</xdr:colOff>
      <xdr:row>1847</xdr:row>
      <xdr:rowOff>5625</xdr:rowOff>
    </xdr:to>
    <xdr:pic>
      <xdr:nvPicPr>
        <xdr:cNvPr id="1847" name="Picture 184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7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720000</xdr:colOff>
      <xdr:row>1848</xdr:row>
      <xdr:rowOff>5625</xdr:rowOff>
    </xdr:to>
    <xdr:pic>
      <xdr:nvPicPr>
        <xdr:cNvPr id="1848" name="Picture 184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28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720000</xdr:colOff>
      <xdr:row>1849</xdr:row>
      <xdr:rowOff>5625</xdr:rowOff>
    </xdr:to>
    <xdr:pic>
      <xdr:nvPicPr>
        <xdr:cNvPr id="1849" name="Picture 184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80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720000</xdr:colOff>
      <xdr:row>1850</xdr:row>
      <xdr:rowOff>5625</xdr:rowOff>
    </xdr:to>
    <xdr:pic>
      <xdr:nvPicPr>
        <xdr:cNvPr id="1850" name="Picture 184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3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720000</xdr:colOff>
      <xdr:row>1851</xdr:row>
      <xdr:rowOff>5625</xdr:rowOff>
    </xdr:to>
    <xdr:pic>
      <xdr:nvPicPr>
        <xdr:cNvPr id="1851" name="Picture 185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85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720000</xdr:colOff>
      <xdr:row>1852</xdr:row>
      <xdr:rowOff>5625</xdr:rowOff>
    </xdr:to>
    <xdr:pic>
      <xdr:nvPicPr>
        <xdr:cNvPr id="1852" name="Picture 185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37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720000</xdr:colOff>
      <xdr:row>1853</xdr:row>
      <xdr:rowOff>5625</xdr:rowOff>
    </xdr:to>
    <xdr:pic>
      <xdr:nvPicPr>
        <xdr:cNvPr id="1853" name="Picture 185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90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720000</xdr:colOff>
      <xdr:row>1854</xdr:row>
      <xdr:rowOff>5625</xdr:rowOff>
    </xdr:to>
    <xdr:pic>
      <xdr:nvPicPr>
        <xdr:cNvPr id="1854" name="Picture 185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42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720000</xdr:colOff>
      <xdr:row>1855</xdr:row>
      <xdr:rowOff>5625</xdr:rowOff>
    </xdr:to>
    <xdr:pic>
      <xdr:nvPicPr>
        <xdr:cNvPr id="1855" name="Picture 185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94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720000</xdr:colOff>
      <xdr:row>1856</xdr:row>
      <xdr:rowOff>5625</xdr:rowOff>
    </xdr:to>
    <xdr:pic>
      <xdr:nvPicPr>
        <xdr:cNvPr id="1856" name="Picture 185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47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720000</xdr:colOff>
      <xdr:row>1857</xdr:row>
      <xdr:rowOff>5625</xdr:rowOff>
    </xdr:to>
    <xdr:pic>
      <xdr:nvPicPr>
        <xdr:cNvPr id="1857" name="Picture 185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9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720000</xdr:colOff>
      <xdr:row>1858</xdr:row>
      <xdr:rowOff>5625</xdr:rowOff>
    </xdr:to>
    <xdr:pic>
      <xdr:nvPicPr>
        <xdr:cNvPr id="1858" name="Picture 185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2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720000</xdr:colOff>
      <xdr:row>1859</xdr:row>
      <xdr:rowOff>5625</xdr:rowOff>
    </xdr:to>
    <xdr:pic>
      <xdr:nvPicPr>
        <xdr:cNvPr id="1859" name="Picture 185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04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720000</xdr:colOff>
      <xdr:row>1860</xdr:row>
      <xdr:rowOff>5625</xdr:rowOff>
    </xdr:to>
    <xdr:pic>
      <xdr:nvPicPr>
        <xdr:cNvPr id="1860" name="Picture 185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56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720000</xdr:colOff>
      <xdr:row>1861</xdr:row>
      <xdr:rowOff>5625</xdr:rowOff>
    </xdr:to>
    <xdr:pic>
      <xdr:nvPicPr>
        <xdr:cNvPr id="1861" name="Picture 186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09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720000</xdr:colOff>
      <xdr:row>1862</xdr:row>
      <xdr:rowOff>5625</xdr:rowOff>
    </xdr:to>
    <xdr:pic>
      <xdr:nvPicPr>
        <xdr:cNvPr id="1862" name="Picture 186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6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720000</xdr:colOff>
      <xdr:row>1863</xdr:row>
      <xdr:rowOff>5625</xdr:rowOff>
    </xdr:to>
    <xdr:pic>
      <xdr:nvPicPr>
        <xdr:cNvPr id="1863" name="Picture 186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14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720000</xdr:colOff>
      <xdr:row>1864</xdr:row>
      <xdr:rowOff>5625</xdr:rowOff>
    </xdr:to>
    <xdr:pic>
      <xdr:nvPicPr>
        <xdr:cNvPr id="1864" name="Picture 186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66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720000</xdr:colOff>
      <xdr:row>1865</xdr:row>
      <xdr:rowOff>5625</xdr:rowOff>
    </xdr:to>
    <xdr:pic>
      <xdr:nvPicPr>
        <xdr:cNvPr id="1865" name="Picture 186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18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720000</xdr:colOff>
      <xdr:row>1866</xdr:row>
      <xdr:rowOff>5625</xdr:rowOff>
    </xdr:to>
    <xdr:pic>
      <xdr:nvPicPr>
        <xdr:cNvPr id="1866" name="Picture 186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71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720000</xdr:colOff>
      <xdr:row>1867</xdr:row>
      <xdr:rowOff>5625</xdr:rowOff>
    </xdr:to>
    <xdr:pic>
      <xdr:nvPicPr>
        <xdr:cNvPr id="1867" name="Picture 186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3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720000</xdr:colOff>
      <xdr:row>1868</xdr:row>
      <xdr:rowOff>5625</xdr:rowOff>
    </xdr:to>
    <xdr:pic>
      <xdr:nvPicPr>
        <xdr:cNvPr id="1868" name="Picture 186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76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720000</xdr:colOff>
      <xdr:row>1869</xdr:row>
      <xdr:rowOff>5625</xdr:rowOff>
    </xdr:to>
    <xdr:pic>
      <xdr:nvPicPr>
        <xdr:cNvPr id="1869" name="Picture 186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8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720000</xdr:colOff>
      <xdr:row>1870</xdr:row>
      <xdr:rowOff>5625</xdr:rowOff>
    </xdr:to>
    <xdr:pic>
      <xdr:nvPicPr>
        <xdr:cNvPr id="1870" name="Picture 186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80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720000</xdr:colOff>
      <xdr:row>1871</xdr:row>
      <xdr:rowOff>5625</xdr:rowOff>
    </xdr:to>
    <xdr:pic>
      <xdr:nvPicPr>
        <xdr:cNvPr id="1871" name="Picture 187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33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704849</xdr:rowOff>
    </xdr:from>
    <xdr:to>
      <xdr:col>0</xdr:col>
      <xdr:colOff>720000</xdr:colOff>
      <xdr:row>1871</xdr:row>
      <xdr:rowOff>710474</xdr:rowOff>
    </xdr:to>
    <xdr:pic>
      <xdr:nvPicPr>
        <xdr:cNvPr id="1872" name="Picture 187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08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720000</xdr:colOff>
      <xdr:row>1873</xdr:row>
      <xdr:rowOff>5625</xdr:rowOff>
    </xdr:to>
    <xdr:pic>
      <xdr:nvPicPr>
        <xdr:cNvPr id="1873" name="Picture 187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37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720000</xdr:colOff>
      <xdr:row>1874</xdr:row>
      <xdr:rowOff>5625</xdr:rowOff>
    </xdr:to>
    <xdr:pic>
      <xdr:nvPicPr>
        <xdr:cNvPr id="1874" name="Picture 187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90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720000</xdr:colOff>
      <xdr:row>1875</xdr:row>
      <xdr:rowOff>5625</xdr:rowOff>
    </xdr:to>
    <xdr:pic>
      <xdr:nvPicPr>
        <xdr:cNvPr id="1875" name="Picture 187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42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720000</xdr:colOff>
      <xdr:row>1876</xdr:row>
      <xdr:rowOff>5625</xdr:rowOff>
    </xdr:to>
    <xdr:pic>
      <xdr:nvPicPr>
        <xdr:cNvPr id="1876" name="Picture 187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95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720000</xdr:colOff>
      <xdr:row>1877</xdr:row>
      <xdr:rowOff>5625</xdr:rowOff>
    </xdr:to>
    <xdr:pic>
      <xdr:nvPicPr>
        <xdr:cNvPr id="1877" name="Picture 187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4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720000</xdr:colOff>
      <xdr:row>1878</xdr:row>
      <xdr:rowOff>5625</xdr:rowOff>
    </xdr:to>
    <xdr:pic>
      <xdr:nvPicPr>
        <xdr:cNvPr id="1878" name="Picture 187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9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720000</xdr:colOff>
      <xdr:row>1879</xdr:row>
      <xdr:rowOff>5625</xdr:rowOff>
    </xdr:to>
    <xdr:pic>
      <xdr:nvPicPr>
        <xdr:cNvPr id="1879" name="Picture 187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52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720000</xdr:colOff>
      <xdr:row>1880</xdr:row>
      <xdr:rowOff>5625</xdr:rowOff>
    </xdr:to>
    <xdr:pic>
      <xdr:nvPicPr>
        <xdr:cNvPr id="1880" name="Picture 187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04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720000</xdr:colOff>
      <xdr:row>1881</xdr:row>
      <xdr:rowOff>5625</xdr:rowOff>
    </xdr:to>
    <xdr:pic>
      <xdr:nvPicPr>
        <xdr:cNvPr id="1881" name="Picture 188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7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720000</xdr:colOff>
      <xdr:row>1882</xdr:row>
      <xdr:rowOff>5625</xdr:rowOff>
    </xdr:to>
    <xdr:pic>
      <xdr:nvPicPr>
        <xdr:cNvPr id="1882" name="Picture 188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09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720000</xdr:colOff>
      <xdr:row>1883</xdr:row>
      <xdr:rowOff>5625</xdr:rowOff>
    </xdr:to>
    <xdr:pic>
      <xdr:nvPicPr>
        <xdr:cNvPr id="1883" name="Picture 188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61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720000</xdr:colOff>
      <xdr:row>1884</xdr:row>
      <xdr:rowOff>5625</xdr:rowOff>
    </xdr:to>
    <xdr:pic>
      <xdr:nvPicPr>
        <xdr:cNvPr id="1884" name="Picture 188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4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720000</xdr:colOff>
      <xdr:row>1885</xdr:row>
      <xdr:rowOff>5625</xdr:rowOff>
    </xdr:to>
    <xdr:pic>
      <xdr:nvPicPr>
        <xdr:cNvPr id="1885" name="Picture 188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66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720000</xdr:colOff>
      <xdr:row>1886</xdr:row>
      <xdr:rowOff>5625</xdr:rowOff>
    </xdr:to>
    <xdr:pic>
      <xdr:nvPicPr>
        <xdr:cNvPr id="1886" name="Picture 188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19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720000</xdr:colOff>
      <xdr:row>1887</xdr:row>
      <xdr:rowOff>5625</xdr:rowOff>
    </xdr:to>
    <xdr:pic>
      <xdr:nvPicPr>
        <xdr:cNvPr id="1887" name="Picture 188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7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720000</xdr:colOff>
      <xdr:row>1888</xdr:row>
      <xdr:rowOff>5625</xdr:rowOff>
    </xdr:to>
    <xdr:pic>
      <xdr:nvPicPr>
        <xdr:cNvPr id="1888" name="Picture 188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3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720000</xdr:colOff>
      <xdr:row>1889</xdr:row>
      <xdr:rowOff>5625</xdr:rowOff>
    </xdr:to>
    <xdr:pic>
      <xdr:nvPicPr>
        <xdr:cNvPr id="1889" name="Picture 188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76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720000</xdr:colOff>
      <xdr:row>1890</xdr:row>
      <xdr:rowOff>5625</xdr:rowOff>
    </xdr:to>
    <xdr:pic>
      <xdr:nvPicPr>
        <xdr:cNvPr id="1890" name="Picture 188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28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720000</xdr:colOff>
      <xdr:row>1891</xdr:row>
      <xdr:rowOff>5625</xdr:rowOff>
    </xdr:to>
    <xdr:pic>
      <xdr:nvPicPr>
        <xdr:cNvPr id="1891" name="Picture 189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80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720000</xdr:colOff>
      <xdr:row>1892</xdr:row>
      <xdr:rowOff>5625</xdr:rowOff>
    </xdr:to>
    <xdr:pic>
      <xdr:nvPicPr>
        <xdr:cNvPr id="1892" name="Picture 189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3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720000</xdr:colOff>
      <xdr:row>1893</xdr:row>
      <xdr:rowOff>5625</xdr:rowOff>
    </xdr:to>
    <xdr:pic>
      <xdr:nvPicPr>
        <xdr:cNvPr id="1893" name="Picture 189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85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720000</xdr:colOff>
      <xdr:row>1894</xdr:row>
      <xdr:rowOff>5625</xdr:rowOff>
    </xdr:to>
    <xdr:pic>
      <xdr:nvPicPr>
        <xdr:cNvPr id="1894" name="Picture 189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38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720000</xdr:colOff>
      <xdr:row>1895</xdr:row>
      <xdr:rowOff>5625</xdr:rowOff>
    </xdr:to>
    <xdr:pic>
      <xdr:nvPicPr>
        <xdr:cNvPr id="1895" name="Picture 189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90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720000</xdr:colOff>
      <xdr:row>1896</xdr:row>
      <xdr:rowOff>5625</xdr:rowOff>
    </xdr:to>
    <xdr:pic>
      <xdr:nvPicPr>
        <xdr:cNvPr id="1896" name="Picture 189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42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720000</xdr:colOff>
      <xdr:row>1897</xdr:row>
      <xdr:rowOff>5625</xdr:rowOff>
    </xdr:to>
    <xdr:pic>
      <xdr:nvPicPr>
        <xdr:cNvPr id="1897" name="Picture 189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9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720000</xdr:colOff>
      <xdr:row>1898</xdr:row>
      <xdr:rowOff>5625</xdr:rowOff>
    </xdr:to>
    <xdr:pic>
      <xdr:nvPicPr>
        <xdr:cNvPr id="1898" name="Picture 189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47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720000</xdr:colOff>
      <xdr:row>1899</xdr:row>
      <xdr:rowOff>5625</xdr:rowOff>
    </xdr:to>
    <xdr:pic>
      <xdr:nvPicPr>
        <xdr:cNvPr id="1899" name="Picture 189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00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720000</xdr:colOff>
      <xdr:row>1900</xdr:row>
      <xdr:rowOff>5625</xdr:rowOff>
    </xdr:to>
    <xdr:pic>
      <xdr:nvPicPr>
        <xdr:cNvPr id="1900" name="Picture 189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52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720000</xdr:colOff>
      <xdr:row>1901</xdr:row>
      <xdr:rowOff>5625</xdr:rowOff>
    </xdr:to>
    <xdr:pic>
      <xdr:nvPicPr>
        <xdr:cNvPr id="1901" name="Picture 190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04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720000</xdr:colOff>
      <xdr:row>1902</xdr:row>
      <xdr:rowOff>5625</xdr:rowOff>
    </xdr:to>
    <xdr:pic>
      <xdr:nvPicPr>
        <xdr:cNvPr id="1902" name="Picture 190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720000</xdr:colOff>
      <xdr:row>1903</xdr:row>
      <xdr:rowOff>5625</xdr:rowOff>
    </xdr:to>
    <xdr:pic>
      <xdr:nvPicPr>
        <xdr:cNvPr id="1903" name="Picture 190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09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720000</xdr:colOff>
      <xdr:row>1904</xdr:row>
      <xdr:rowOff>5625</xdr:rowOff>
    </xdr:to>
    <xdr:pic>
      <xdr:nvPicPr>
        <xdr:cNvPr id="1904" name="Picture 190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61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720000</xdr:colOff>
      <xdr:row>1905</xdr:row>
      <xdr:rowOff>5625</xdr:rowOff>
    </xdr:to>
    <xdr:pic>
      <xdr:nvPicPr>
        <xdr:cNvPr id="1905" name="Picture 190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14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720000</xdr:colOff>
      <xdr:row>1906</xdr:row>
      <xdr:rowOff>5625</xdr:rowOff>
    </xdr:to>
    <xdr:pic>
      <xdr:nvPicPr>
        <xdr:cNvPr id="1906" name="Picture 190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66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720000</xdr:colOff>
      <xdr:row>1907</xdr:row>
      <xdr:rowOff>5625</xdr:rowOff>
    </xdr:to>
    <xdr:pic>
      <xdr:nvPicPr>
        <xdr:cNvPr id="1907" name="Picture 190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1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720000</xdr:colOff>
      <xdr:row>1908</xdr:row>
      <xdr:rowOff>5625</xdr:rowOff>
    </xdr:to>
    <xdr:pic>
      <xdr:nvPicPr>
        <xdr:cNvPr id="1908" name="Picture 190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71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720000</xdr:colOff>
      <xdr:row>1909</xdr:row>
      <xdr:rowOff>5625</xdr:rowOff>
    </xdr:to>
    <xdr:pic>
      <xdr:nvPicPr>
        <xdr:cNvPr id="1909" name="Picture 190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23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720000</xdr:colOff>
      <xdr:row>1910</xdr:row>
      <xdr:rowOff>5625</xdr:rowOff>
    </xdr:to>
    <xdr:pic>
      <xdr:nvPicPr>
        <xdr:cNvPr id="1910" name="Picture 190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76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720000</xdr:colOff>
      <xdr:row>1911</xdr:row>
      <xdr:rowOff>5625</xdr:rowOff>
    </xdr:to>
    <xdr:pic>
      <xdr:nvPicPr>
        <xdr:cNvPr id="1911" name="Picture 191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28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720000</xdr:colOff>
      <xdr:row>1912</xdr:row>
      <xdr:rowOff>5625</xdr:rowOff>
    </xdr:to>
    <xdr:pic>
      <xdr:nvPicPr>
        <xdr:cNvPr id="1912" name="Picture 191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8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720000</xdr:colOff>
      <xdr:row>1913</xdr:row>
      <xdr:rowOff>5625</xdr:rowOff>
    </xdr:to>
    <xdr:pic>
      <xdr:nvPicPr>
        <xdr:cNvPr id="1913" name="Picture 191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33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720000</xdr:colOff>
      <xdr:row>1914</xdr:row>
      <xdr:rowOff>5625</xdr:rowOff>
    </xdr:to>
    <xdr:pic>
      <xdr:nvPicPr>
        <xdr:cNvPr id="1914" name="Picture 191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85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720000</xdr:colOff>
      <xdr:row>1915</xdr:row>
      <xdr:rowOff>5625</xdr:rowOff>
    </xdr:to>
    <xdr:pic>
      <xdr:nvPicPr>
        <xdr:cNvPr id="1915" name="Picture 191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38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720000</xdr:colOff>
      <xdr:row>1916</xdr:row>
      <xdr:rowOff>5625</xdr:rowOff>
    </xdr:to>
    <xdr:pic>
      <xdr:nvPicPr>
        <xdr:cNvPr id="1916" name="Picture 191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0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720000</xdr:colOff>
      <xdr:row>1917</xdr:row>
      <xdr:rowOff>5625</xdr:rowOff>
    </xdr:to>
    <xdr:pic>
      <xdr:nvPicPr>
        <xdr:cNvPr id="1917" name="Picture 191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4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720000</xdr:colOff>
      <xdr:row>1918</xdr:row>
      <xdr:rowOff>5625</xdr:rowOff>
    </xdr:to>
    <xdr:pic>
      <xdr:nvPicPr>
        <xdr:cNvPr id="1918" name="Picture 191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5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720000</xdr:colOff>
      <xdr:row>1919</xdr:row>
      <xdr:rowOff>5625</xdr:rowOff>
    </xdr:to>
    <xdr:pic>
      <xdr:nvPicPr>
        <xdr:cNvPr id="1919" name="Picture 191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47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720000</xdr:colOff>
      <xdr:row>1920</xdr:row>
      <xdr:rowOff>5625</xdr:rowOff>
    </xdr:to>
    <xdr:pic>
      <xdr:nvPicPr>
        <xdr:cNvPr id="1920" name="Picture 191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00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720000</xdr:colOff>
      <xdr:row>1921</xdr:row>
      <xdr:rowOff>5625</xdr:rowOff>
    </xdr:to>
    <xdr:pic>
      <xdr:nvPicPr>
        <xdr:cNvPr id="1921" name="Picture 192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52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720000</xdr:colOff>
      <xdr:row>1922</xdr:row>
      <xdr:rowOff>5625</xdr:rowOff>
    </xdr:to>
    <xdr:pic>
      <xdr:nvPicPr>
        <xdr:cNvPr id="1922" name="Picture 192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4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720000</xdr:colOff>
      <xdr:row>1923</xdr:row>
      <xdr:rowOff>5625</xdr:rowOff>
    </xdr:to>
    <xdr:pic>
      <xdr:nvPicPr>
        <xdr:cNvPr id="1923" name="Picture 192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57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720000</xdr:colOff>
      <xdr:row>1924</xdr:row>
      <xdr:rowOff>5625</xdr:rowOff>
    </xdr:to>
    <xdr:pic>
      <xdr:nvPicPr>
        <xdr:cNvPr id="1924" name="Picture 192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09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720000</xdr:colOff>
      <xdr:row>1925</xdr:row>
      <xdr:rowOff>5625</xdr:rowOff>
    </xdr:to>
    <xdr:pic>
      <xdr:nvPicPr>
        <xdr:cNvPr id="1925" name="Picture 192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62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720000</xdr:colOff>
      <xdr:row>1926</xdr:row>
      <xdr:rowOff>5625</xdr:rowOff>
    </xdr:to>
    <xdr:pic>
      <xdr:nvPicPr>
        <xdr:cNvPr id="1926" name="Picture 192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14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720000</xdr:colOff>
      <xdr:row>1927</xdr:row>
      <xdr:rowOff>5625</xdr:rowOff>
    </xdr:to>
    <xdr:pic>
      <xdr:nvPicPr>
        <xdr:cNvPr id="1927" name="Picture 192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6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720000</xdr:colOff>
      <xdr:row>1928</xdr:row>
      <xdr:rowOff>5625</xdr:rowOff>
    </xdr:to>
    <xdr:pic>
      <xdr:nvPicPr>
        <xdr:cNvPr id="1928" name="Picture 192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19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720000</xdr:colOff>
      <xdr:row>1929</xdr:row>
      <xdr:rowOff>5625</xdr:rowOff>
    </xdr:to>
    <xdr:pic>
      <xdr:nvPicPr>
        <xdr:cNvPr id="1929" name="Picture 192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71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720000</xdr:colOff>
      <xdr:row>1930</xdr:row>
      <xdr:rowOff>5625</xdr:rowOff>
    </xdr:to>
    <xdr:pic>
      <xdr:nvPicPr>
        <xdr:cNvPr id="1930" name="Picture 192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24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720000</xdr:colOff>
      <xdr:row>1931</xdr:row>
      <xdr:rowOff>5625</xdr:rowOff>
    </xdr:to>
    <xdr:pic>
      <xdr:nvPicPr>
        <xdr:cNvPr id="1931" name="Picture 193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076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720000</xdr:colOff>
      <xdr:row>1932</xdr:row>
      <xdr:rowOff>5625</xdr:rowOff>
    </xdr:to>
    <xdr:pic>
      <xdr:nvPicPr>
        <xdr:cNvPr id="1932" name="Picture 193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2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720000</xdr:colOff>
      <xdr:row>1933</xdr:row>
      <xdr:rowOff>5625</xdr:rowOff>
    </xdr:to>
    <xdr:pic>
      <xdr:nvPicPr>
        <xdr:cNvPr id="1933" name="Picture 193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81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720000</xdr:colOff>
      <xdr:row>1934</xdr:row>
      <xdr:rowOff>5625</xdr:rowOff>
    </xdr:to>
    <xdr:pic>
      <xdr:nvPicPr>
        <xdr:cNvPr id="1934" name="Picture 193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33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720000</xdr:colOff>
      <xdr:row>1935</xdr:row>
      <xdr:rowOff>5625</xdr:rowOff>
    </xdr:to>
    <xdr:pic>
      <xdr:nvPicPr>
        <xdr:cNvPr id="1935" name="Picture 193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85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720000</xdr:colOff>
      <xdr:row>1936</xdr:row>
      <xdr:rowOff>5625</xdr:rowOff>
    </xdr:to>
    <xdr:pic>
      <xdr:nvPicPr>
        <xdr:cNvPr id="1936" name="Picture 193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38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720000</xdr:colOff>
      <xdr:row>1937</xdr:row>
      <xdr:rowOff>5625</xdr:rowOff>
    </xdr:to>
    <xdr:pic>
      <xdr:nvPicPr>
        <xdr:cNvPr id="1937" name="Picture 193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90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720000</xdr:colOff>
      <xdr:row>1938</xdr:row>
      <xdr:rowOff>5625</xdr:rowOff>
    </xdr:to>
    <xdr:pic>
      <xdr:nvPicPr>
        <xdr:cNvPr id="1938" name="Picture 193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3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720000</xdr:colOff>
      <xdr:row>1939</xdr:row>
      <xdr:rowOff>5625</xdr:rowOff>
    </xdr:to>
    <xdr:pic>
      <xdr:nvPicPr>
        <xdr:cNvPr id="1939" name="Picture 193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95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720000</xdr:colOff>
      <xdr:row>1940</xdr:row>
      <xdr:rowOff>5625</xdr:rowOff>
    </xdr:to>
    <xdr:pic>
      <xdr:nvPicPr>
        <xdr:cNvPr id="1940" name="Picture 193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47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720000</xdr:colOff>
      <xdr:row>1941</xdr:row>
      <xdr:rowOff>5625</xdr:rowOff>
    </xdr:to>
    <xdr:pic>
      <xdr:nvPicPr>
        <xdr:cNvPr id="1941" name="Picture 194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720000</xdr:colOff>
      <xdr:row>1942</xdr:row>
      <xdr:rowOff>5625</xdr:rowOff>
    </xdr:to>
    <xdr:pic>
      <xdr:nvPicPr>
        <xdr:cNvPr id="1942" name="Picture 194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5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720000</xdr:colOff>
      <xdr:row>1943</xdr:row>
      <xdr:rowOff>5625</xdr:rowOff>
    </xdr:to>
    <xdr:pic>
      <xdr:nvPicPr>
        <xdr:cNvPr id="1943" name="Picture 194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05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720000</xdr:colOff>
      <xdr:row>1944</xdr:row>
      <xdr:rowOff>5625</xdr:rowOff>
    </xdr:to>
    <xdr:pic>
      <xdr:nvPicPr>
        <xdr:cNvPr id="1944" name="Picture 194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57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720000</xdr:colOff>
      <xdr:row>1945</xdr:row>
      <xdr:rowOff>5625</xdr:rowOff>
    </xdr:to>
    <xdr:pic>
      <xdr:nvPicPr>
        <xdr:cNvPr id="1945" name="Picture 194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09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720000</xdr:colOff>
      <xdr:row>1946</xdr:row>
      <xdr:rowOff>5625</xdr:rowOff>
    </xdr:to>
    <xdr:pic>
      <xdr:nvPicPr>
        <xdr:cNvPr id="1946" name="Picture 194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62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720000</xdr:colOff>
      <xdr:row>1947</xdr:row>
      <xdr:rowOff>5625</xdr:rowOff>
    </xdr:to>
    <xdr:pic>
      <xdr:nvPicPr>
        <xdr:cNvPr id="1947" name="Picture 194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1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720000</xdr:colOff>
      <xdr:row>1948</xdr:row>
      <xdr:rowOff>5625</xdr:rowOff>
    </xdr:to>
    <xdr:pic>
      <xdr:nvPicPr>
        <xdr:cNvPr id="1948" name="Picture 194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67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</xdr:row>
      <xdr:rowOff>714374</xdr:rowOff>
    </xdr:from>
    <xdr:to>
      <xdr:col>0</xdr:col>
      <xdr:colOff>720000</xdr:colOff>
      <xdr:row>1949</xdr:row>
      <xdr:rowOff>5624</xdr:rowOff>
    </xdr:to>
    <xdr:pic>
      <xdr:nvPicPr>
        <xdr:cNvPr id="1949" name="Picture 194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0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720000</xdr:colOff>
      <xdr:row>1950</xdr:row>
      <xdr:rowOff>5625</xdr:rowOff>
    </xdr:to>
    <xdr:pic>
      <xdr:nvPicPr>
        <xdr:cNvPr id="1950" name="Picture 194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71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720000</xdr:colOff>
      <xdr:row>1951</xdr:row>
      <xdr:rowOff>5625</xdr:rowOff>
    </xdr:to>
    <xdr:pic>
      <xdr:nvPicPr>
        <xdr:cNvPr id="1951" name="Picture 195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24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720000</xdr:colOff>
      <xdr:row>1952</xdr:row>
      <xdr:rowOff>5625</xdr:rowOff>
    </xdr:to>
    <xdr:pic>
      <xdr:nvPicPr>
        <xdr:cNvPr id="1952" name="Picture 195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76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720000</xdr:colOff>
      <xdr:row>1953</xdr:row>
      <xdr:rowOff>5625</xdr:rowOff>
    </xdr:to>
    <xdr:pic>
      <xdr:nvPicPr>
        <xdr:cNvPr id="1953" name="Picture 195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28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720000</xdr:colOff>
      <xdr:row>1954</xdr:row>
      <xdr:rowOff>5625</xdr:rowOff>
    </xdr:to>
    <xdr:pic>
      <xdr:nvPicPr>
        <xdr:cNvPr id="1954" name="Picture 195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81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720000</xdr:colOff>
      <xdr:row>1955</xdr:row>
      <xdr:rowOff>5625</xdr:rowOff>
    </xdr:to>
    <xdr:pic>
      <xdr:nvPicPr>
        <xdr:cNvPr id="1955" name="Picture 195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33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720000</xdr:colOff>
      <xdr:row>1956</xdr:row>
      <xdr:rowOff>5625</xdr:rowOff>
    </xdr:to>
    <xdr:pic>
      <xdr:nvPicPr>
        <xdr:cNvPr id="1956" name="Picture 195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86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720000</xdr:colOff>
      <xdr:row>1957</xdr:row>
      <xdr:rowOff>5625</xdr:rowOff>
    </xdr:to>
    <xdr:pic>
      <xdr:nvPicPr>
        <xdr:cNvPr id="1957" name="Picture 195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3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720000</xdr:colOff>
      <xdr:row>1958</xdr:row>
      <xdr:rowOff>5625</xdr:rowOff>
    </xdr:to>
    <xdr:pic>
      <xdr:nvPicPr>
        <xdr:cNvPr id="1958" name="Picture 195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90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720000</xdr:colOff>
      <xdr:row>1959</xdr:row>
      <xdr:rowOff>5625</xdr:rowOff>
    </xdr:to>
    <xdr:pic>
      <xdr:nvPicPr>
        <xdr:cNvPr id="1959" name="Picture 195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43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720000</xdr:colOff>
      <xdr:row>1960</xdr:row>
      <xdr:rowOff>5625</xdr:rowOff>
    </xdr:to>
    <xdr:pic>
      <xdr:nvPicPr>
        <xdr:cNvPr id="1960" name="Picture 195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95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720000</xdr:colOff>
      <xdr:row>1961</xdr:row>
      <xdr:rowOff>5625</xdr:rowOff>
    </xdr:to>
    <xdr:pic>
      <xdr:nvPicPr>
        <xdr:cNvPr id="1961" name="Picture 196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48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720000</xdr:colOff>
      <xdr:row>1962</xdr:row>
      <xdr:rowOff>5625</xdr:rowOff>
    </xdr:to>
    <xdr:pic>
      <xdr:nvPicPr>
        <xdr:cNvPr id="1962" name="Picture 196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0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720000</xdr:colOff>
      <xdr:row>1963</xdr:row>
      <xdr:rowOff>5625</xdr:rowOff>
    </xdr:to>
    <xdr:pic>
      <xdr:nvPicPr>
        <xdr:cNvPr id="1963" name="Picture 196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52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720000</xdr:colOff>
      <xdr:row>1964</xdr:row>
      <xdr:rowOff>5625</xdr:rowOff>
    </xdr:to>
    <xdr:pic>
      <xdr:nvPicPr>
        <xdr:cNvPr id="1964" name="Picture 196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05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720000</xdr:colOff>
      <xdr:row>1965</xdr:row>
      <xdr:rowOff>5625</xdr:rowOff>
    </xdr:to>
    <xdr:pic>
      <xdr:nvPicPr>
        <xdr:cNvPr id="1965" name="Picture 196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57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720000</xdr:colOff>
      <xdr:row>1966</xdr:row>
      <xdr:rowOff>5625</xdr:rowOff>
    </xdr:to>
    <xdr:pic>
      <xdr:nvPicPr>
        <xdr:cNvPr id="1966" name="Picture 196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10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720000</xdr:colOff>
      <xdr:row>1967</xdr:row>
      <xdr:rowOff>5625</xdr:rowOff>
    </xdr:to>
    <xdr:pic>
      <xdr:nvPicPr>
        <xdr:cNvPr id="1967" name="Picture 196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6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720000</xdr:colOff>
      <xdr:row>1968</xdr:row>
      <xdr:rowOff>5625</xdr:rowOff>
    </xdr:to>
    <xdr:pic>
      <xdr:nvPicPr>
        <xdr:cNvPr id="1968" name="Picture 196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14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720000</xdr:colOff>
      <xdr:row>1969</xdr:row>
      <xdr:rowOff>5625</xdr:rowOff>
    </xdr:to>
    <xdr:pic>
      <xdr:nvPicPr>
        <xdr:cNvPr id="1969" name="Picture 196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7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720000</xdr:colOff>
      <xdr:row>1970</xdr:row>
      <xdr:rowOff>5625</xdr:rowOff>
    </xdr:to>
    <xdr:pic>
      <xdr:nvPicPr>
        <xdr:cNvPr id="1970" name="Picture 196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19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720000</xdr:colOff>
      <xdr:row>1971</xdr:row>
      <xdr:rowOff>5625</xdr:rowOff>
    </xdr:to>
    <xdr:pic>
      <xdr:nvPicPr>
        <xdr:cNvPr id="1971" name="Picture 197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71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720000</xdr:colOff>
      <xdr:row>1972</xdr:row>
      <xdr:rowOff>5625</xdr:rowOff>
    </xdr:to>
    <xdr:pic>
      <xdr:nvPicPr>
        <xdr:cNvPr id="1972" name="Picture 197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2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720000</xdr:colOff>
      <xdr:row>1973</xdr:row>
      <xdr:rowOff>5625</xdr:rowOff>
    </xdr:to>
    <xdr:pic>
      <xdr:nvPicPr>
        <xdr:cNvPr id="1973" name="Picture 197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76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720000</xdr:colOff>
      <xdr:row>1974</xdr:row>
      <xdr:rowOff>5625</xdr:rowOff>
    </xdr:to>
    <xdr:pic>
      <xdr:nvPicPr>
        <xdr:cNvPr id="1974" name="Picture 197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29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720000</xdr:colOff>
      <xdr:row>1975</xdr:row>
      <xdr:rowOff>5625</xdr:rowOff>
    </xdr:to>
    <xdr:pic>
      <xdr:nvPicPr>
        <xdr:cNvPr id="1975" name="Picture 197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81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720000</xdr:colOff>
      <xdr:row>1976</xdr:row>
      <xdr:rowOff>5625</xdr:rowOff>
    </xdr:to>
    <xdr:pic>
      <xdr:nvPicPr>
        <xdr:cNvPr id="1976" name="Picture 197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33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720000</xdr:colOff>
      <xdr:row>1977</xdr:row>
      <xdr:rowOff>5625</xdr:rowOff>
    </xdr:to>
    <xdr:pic>
      <xdr:nvPicPr>
        <xdr:cNvPr id="1977" name="Picture 197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8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720000</xdr:colOff>
      <xdr:row>1978</xdr:row>
      <xdr:rowOff>5625</xdr:rowOff>
    </xdr:to>
    <xdr:pic>
      <xdr:nvPicPr>
        <xdr:cNvPr id="1978" name="Picture 197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38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720000</xdr:colOff>
      <xdr:row>1979</xdr:row>
      <xdr:rowOff>5625</xdr:rowOff>
    </xdr:to>
    <xdr:pic>
      <xdr:nvPicPr>
        <xdr:cNvPr id="1979" name="Picture 197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91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720000</xdr:colOff>
      <xdr:row>1980</xdr:row>
      <xdr:rowOff>5625</xdr:rowOff>
    </xdr:to>
    <xdr:pic>
      <xdr:nvPicPr>
        <xdr:cNvPr id="1980" name="Picture 197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43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720000</xdr:colOff>
      <xdr:row>1981</xdr:row>
      <xdr:rowOff>5625</xdr:rowOff>
    </xdr:to>
    <xdr:pic>
      <xdr:nvPicPr>
        <xdr:cNvPr id="1981" name="Picture 198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95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720000</xdr:colOff>
      <xdr:row>1982</xdr:row>
      <xdr:rowOff>5625</xdr:rowOff>
    </xdr:to>
    <xdr:pic>
      <xdr:nvPicPr>
        <xdr:cNvPr id="1982" name="Picture 198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4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720000</xdr:colOff>
      <xdr:row>1983</xdr:row>
      <xdr:rowOff>5625</xdr:rowOff>
    </xdr:to>
    <xdr:pic>
      <xdr:nvPicPr>
        <xdr:cNvPr id="1983" name="Picture 198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00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720000</xdr:colOff>
      <xdr:row>1984</xdr:row>
      <xdr:rowOff>5625</xdr:rowOff>
    </xdr:to>
    <xdr:pic>
      <xdr:nvPicPr>
        <xdr:cNvPr id="1984" name="Picture 198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52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720000</xdr:colOff>
      <xdr:row>1985</xdr:row>
      <xdr:rowOff>5625</xdr:rowOff>
    </xdr:to>
    <xdr:pic>
      <xdr:nvPicPr>
        <xdr:cNvPr id="1985" name="Picture 198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05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720000</xdr:colOff>
      <xdr:row>1986</xdr:row>
      <xdr:rowOff>5625</xdr:rowOff>
    </xdr:to>
    <xdr:pic>
      <xdr:nvPicPr>
        <xdr:cNvPr id="1986" name="Picture 198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57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720000</xdr:colOff>
      <xdr:row>1987</xdr:row>
      <xdr:rowOff>5625</xdr:rowOff>
    </xdr:to>
    <xdr:pic>
      <xdr:nvPicPr>
        <xdr:cNvPr id="1987" name="Picture 198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720000</xdr:colOff>
      <xdr:row>1988</xdr:row>
      <xdr:rowOff>5625</xdr:rowOff>
    </xdr:to>
    <xdr:pic>
      <xdr:nvPicPr>
        <xdr:cNvPr id="1988" name="Picture 198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62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720000</xdr:colOff>
      <xdr:row>1989</xdr:row>
      <xdr:rowOff>5625</xdr:rowOff>
    </xdr:to>
    <xdr:pic>
      <xdr:nvPicPr>
        <xdr:cNvPr id="1989" name="Picture 198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14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720000</xdr:colOff>
      <xdr:row>1990</xdr:row>
      <xdr:rowOff>5625</xdr:rowOff>
    </xdr:to>
    <xdr:pic>
      <xdr:nvPicPr>
        <xdr:cNvPr id="1990" name="Picture 198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67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720000</xdr:colOff>
      <xdr:row>1991</xdr:row>
      <xdr:rowOff>5625</xdr:rowOff>
    </xdr:to>
    <xdr:pic>
      <xdr:nvPicPr>
        <xdr:cNvPr id="1991" name="Picture 199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19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720000</xdr:colOff>
      <xdr:row>1992</xdr:row>
      <xdr:rowOff>5625</xdr:rowOff>
    </xdr:to>
    <xdr:pic>
      <xdr:nvPicPr>
        <xdr:cNvPr id="1992" name="Picture 199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7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720000</xdr:colOff>
      <xdr:row>1993</xdr:row>
      <xdr:rowOff>5625</xdr:rowOff>
    </xdr:to>
    <xdr:pic>
      <xdr:nvPicPr>
        <xdr:cNvPr id="1993" name="Picture 199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24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720000</xdr:colOff>
      <xdr:row>1994</xdr:row>
      <xdr:rowOff>5625</xdr:rowOff>
    </xdr:to>
    <xdr:pic>
      <xdr:nvPicPr>
        <xdr:cNvPr id="1994" name="Picture 199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76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720000</xdr:colOff>
      <xdr:row>1995</xdr:row>
      <xdr:rowOff>5625</xdr:rowOff>
    </xdr:to>
    <xdr:pic>
      <xdr:nvPicPr>
        <xdr:cNvPr id="1995" name="Picture 199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29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720000</xdr:colOff>
      <xdr:row>1996</xdr:row>
      <xdr:rowOff>5625</xdr:rowOff>
    </xdr:to>
    <xdr:pic>
      <xdr:nvPicPr>
        <xdr:cNvPr id="1996" name="Picture 199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1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720000</xdr:colOff>
      <xdr:row>1997</xdr:row>
      <xdr:rowOff>5625</xdr:rowOff>
    </xdr:to>
    <xdr:pic>
      <xdr:nvPicPr>
        <xdr:cNvPr id="1997" name="Picture 199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3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720000</xdr:colOff>
      <xdr:row>1998</xdr:row>
      <xdr:rowOff>5625</xdr:rowOff>
    </xdr:to>
    <xdr:pic>
      <xdr:nvPicPr>
        <xdr:cNvPr id="1998" name="Picture 199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6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720000</xdr:colOff>
      <xdr:row>1999</xdr:row>
      <xdr:rowOff>5625</xdr:rowOff>
    </xdr:to>
    <xdr:pic>
      <xdr:nvPicPr>
        <xdr:cNvPr id="1999" name="Picture 199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38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</xdr:row>
      <xdr:rowOff>704849</xdr:rowOff>
    </xdr:from>
    <xdr:to>
      <xdr:col>0</xdr:col>
      <xdr:colOff>720000</xdr:colOff>
      <xdr:row>1999</xdr:row>
      <xdr:rowOff>710474</xdr:rowOff>
    </xdr:to>
    <xdr:pic>
      <xdr:nvPicPr>
        <xdr:cNvPr id="2000" name="Picture 199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5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720000</xdr:colOff>
      <xdr:row>2001</xdr:row>
      <xdr:rowOff>5625</xdr:rowOff>
    </xdr:to>
    <xdr:pic>
      <xdr:nvPicPr>
        <xdr:cNvPr id="2001" name="Picture 200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43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720000</xdr:colOff>
      <xdr:row>2002</xdr:row>
      <xdr:rowOff>5625</xdr:rowOff>
    </xdr:to>
    <xdr:pic>
      <xdr:nvPicPr>
        <xdr:cNvPr id="2002" name="Picture 200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720000</xdr:colOff>
      <xdr:row>2003</xdr:row>
      <xdr:rowOff>5625</xdr:rowOff>
    </xdr:to>
    <xdr:pic>
      <xdr:nvPicPr>
        <xdr:cNvPr id="2003" name="Picture 200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48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720000</xdr:colOff>
      <xdr:row>2004</xdr:row>
      <xdr:rowOff>5625</xdr:rowOff>
    </xdr:to>
    <xdr:pic>
      <xdr:nvPicPr>
        <xdr:cNvPr id="2004" name="Picture 200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00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720000</xdr:colOff>
      <xdr:row>2005</xdr:row>
      <xdr:rowOff>5625</xdr:rowOff>
    </xdr:to>
    <xdr:pic>
      <xdr:nvPicPr>
        <xdr:cNvPr id="2005" name="Picture 200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53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720000</xdr:colOff>
      <xdr:row>2006</xdr:row>
      <xdr:rowOff>5625</xdr:rowOff>
    </xdr:to>
    <xdr:pic>
      <xdr:nvPicPr>
        <xdr:cNvPr id="2006" name="Picture 200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5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720000</xdr:colOff>
      <xdr:row>2007</xdr:row>
      <xdr:rowOff>5625</xdr:rowOff>
    </xdr:to>
    <xdr:pic>
      <xdr:nvPicPr>
        <xdr:cNvPr id="2007" name="Picture 200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57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720000</xdr:colOff>
      <xdr:row>2008</xdr:row>
      <xdr:rowOff>5625</xdr:rowOff>
    </xdr:to>
    <xdr:pic>
      <xdr:nvPicPr>
        <xdr:cNvPr id="2008" name="Picture 200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10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720000</xdr:colOff>
      <xdr:row>2009</xdr:row>
      <xdr:rowOff>5625</xdr:rowOff>
    </xdr:to>
    <xdr:pic>
      <xdr:nvPicPr>
        <xdr:cNvPr id="2009" name="Picture 200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62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720000</xdr:colOff>
      <xdr:row>2010</xdr:row>
      <xdr:rowOff>5625</xdr:rowOff>
    </xdr:to>
    <xdr:pic>
      <xdr:nvPicPr>
        <xdr:cNvPr id="2010" name="Picture 200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15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720000</xdr:colOff>
      <xdr:row>2011</xdr:row>
      <xdr:rowOff>5625</xdr:rowOff>
    </xdr:to>
    <xdr:pic>
      <xdr:nvPicPr>
        <xdr:cNvPr id="2011" name="Picture 201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67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720000</xdr:colOff>
      <xdr:row>2012</xdr:row>
      <xdr:rowOff>5625</xdr:rowOff>
    </xdr:to>
    <xdr:pic>
      <xdr:nvPicPr>
        <xdr:cNvPr id="2012" name="Picture 201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1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720000</xdr:colOff>
      <xdr:row>2013</xdr:row>
      <xdr:rowOff>5625</xdr:rowOff>
    </xdr:to>
    <xdr:pic>
      <xdr:nvPicPr>
        <xdr:cNvPr id="2013" name="Picture 201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72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720000</xdr:colOff>
      <xdr:row>2014</xdr:row>
      <xdr:rowOff>5625</xdr:rowOff>
    </xdr:to>
    <xdr:pic>
      <xdr:nvPicPr>
        <xdr:cNvPr id="2014" name="Picture 201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24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720000</xdr:colOff>
      <xdr:row>2015</xdr:row>
      <xdr:rowOff>5625</xdr:rowOff>
    </xdr:to>
    <xdr:pic>
      <xdr:nvPicPr>
        <xdr:cNvPr id="2015" name="Picture 201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76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720000</xdr:colOff>
      <xdr:row>2016</xdr:row>
      <xdr:rowOff>5625</xdr:rowOff>
    </xdr:to>
    <xdr:pic>
      <xdr:nvPicPr>
        <xdr:cNvPr id="2016" name="Picture 201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29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720000</xdr:colOff>
      <xdr:row>2017</xdr:row>
      <xdr:rowOff>5625</xdr:rowOff>
    </xdr:to>
    <xdr:pic>
      <xdr:nvPicPr>
        <xdr:cNvPr id="2017" name="Picture 201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8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720000</xdr:colOff>
      <xdr:row>2018</xdr:row>
      <xdr:rowOff>5625</xdr:rowOff>
    </xdr:to>
    <xdr:pic>
      <xdr:nvPicPr>
        <xdr:cNvPr id="2018" name="Picture 201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34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720000</xdr:colOff>
      <xdr:row>2019</xdr:row>
      <xdr:rowOff>5625</xdr:rowOff>
    </xdr:to>
    <xdr:pic>
      <xdr:nvPicPr>
        <xdr:cNvPr id="2019" name="Picture 201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86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720000</xdr:colOff>
      <xdr:row>2020</xdr:row>
      <xdr:rowOff>5625</xdr:rowOff>
    </xdr:to>
    <xdr:pic>
      <xdr:nvPicPr>
        <xdr:cNvPr id="2020" name="Picture 201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38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720000</xdr:colOff>
      <xdr:row>2021</xdr:row>
      <xdr:rowOff>5625</xdr:rowOff>
    </xdr:to>
    <xdr:pic>
      <xdr:nvPicPr>
        <xdr:cNvPr id="2021" name="Picture 202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91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720000</xdr:colOff>
      <xdr:row>2022</xdr:row>
      <xdr:rowOff>5625</xdr:rowOff>
    </xdr:to>
    <xdr:pic>
      <xdr:nvPicPr>
        <xdr:cNvPr id="2022" name="Picture 202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43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720000</xdr:colOff>
      <xdr:row>2023</xdr:row>
      <xdr:rowOff>5625</xdr:rowOff>
    </xdr:to>
    <xdr:pic>
      <xdr:nvPicPr>
        <xdr:cNvPr id="2023" name="Picture 202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96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720000</xdr:colOff>
      <xdr:row>2024</xdr:row>
      <xdr:rowOff>5625</xdr:rowOff>
    </xdr:to>
    <xdr:pic>
      <xdr:nvPicPr>
        <xdr:cNvPr id="2024" name="Picture 202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48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720000</xdr:colOff>
      <xdr:row>2025</xdr:row>
      <xdr:rowOff>5625</xdr:rowOff>
    </xdr:to>
    <xdr:pic>
      <xdr:nvPicPr>
        <xdr:cNvPr id="2025" name="Picture 202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00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720000</xdr:colOff>
      <xdr:row>2026</xdr:row>
      <xdr:rowOff>5625</xdr:rowOff>
    </xdr:to>
    <xdr:pic>
      <xdr:nvPicPr>
        <xdr:cNvPr id="2026" name="Picture 202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53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720000</xdr:colOff>
      <xdr:row>2027</xdr:row>
      <xdr:rowOff>5625</xdr:rowOff>
    </xdr:to>
    <xdr:pic>
      <xdr:nvPicPr>
        <xdr:cNvPr id="2027" name="Picture 202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720000</xdr:colOff>
      <xdr:row>2028</xdr:row>
      <xdr:rowOff>5625</xdr:rowOff>
    </xdr:to>
    <xdr:pic>
      <xdr:nvPicPr>
        <xdr:cNvPr id="2028" name="Picture 202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58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720000</xdr:colOff>
      <xdr:row>2029</xdr:row>
      <xdr:rowOff>5625</xdr:rowOff>
    </xdr:to>
    <xdr:pic>
      <xdr:nvPicPr>
        <xdr:cNvPr id="2029" name="Picture 202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10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720000</xdr:colOff>
      <xdr:row>2030</xdr:row>
      <xdr:rowOff>5625</xdr:rowOff>
    </xdr:to>
    <xdr:pic>
      <xdr:nvPicPr>
        <xdr:cNvPr id="2030" name="Picture 202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62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720000</xdr:colOff>
      <xdr:row>2031</xdr:row>
      <xdr:rowOff>5625</xdr:rowOff>
    </xdr:to>
    <xdr:pic>
      <xdr:nvPicPr>
        <xdr:cNvPr id="2031" name="Picture 203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15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720000</xdr:colOff>
      <xdr:row>2032</xdr:row>
      <xdr:rowOff>5625</xdr:rowOff>
    </xdr:to>
    <xdr:pic>
      <xdr:nvPicPr>
        <xdr:cNvPr id="2032" name="Picture 203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6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720000</xdr:colOff>
      <xdr:row>2033</xdr:row>
      <xdr:rowOff>5625</xdr:rowOff>
    </xdr:to>
    <xdr:pic>
      <xdr:nvPicPr>
        <xdr:cNvPr id="2033" name="Picture 203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19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720000</xdr:colOff>
      <xdr:row>2034</xdr:row>
      <xdr:rowOff>5625</xdr:rowOff>
    </xdr:to>
    <xdr:pic>
      <xdr:nvPicPr>
        <xdr:cNvPr id="2034" name="Picture 203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72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720000</xdr:colOff>
      <xdr:row>2035</xdr:row>
      <xdr:rowOff>5625</xdr:rowOff>
    </xdr:to>
    <xdr:pic>
      <xdr:nvPicPr>
        <xdr:cNvPr id="2035" name="Picture 203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24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720000</xdr:colOff>
      <xdr:row>2036</xdr:row>
      <xdr:rowOff>5625</xdr:rowOff>
    </xdr:to>
    <xdr:pic>
      <xdr:nvPicPr>
        <xdr:cNvPr id="2036" name="Picture 203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77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720000</xdr:colOff>
      <xdr:row>2037</xdr:row>
      <xdr:rowOff>5625</xdr:rowOff>
    </xdr:to>
    <xdr:pic>
      <xdr:nvPicPr>
        <xdr:cNvPr id="2037" name="Picture 203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29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720000</xdr:colOff>
      <xdr:row>2038</xdr:row>
      <xdr:rowOff>5625</xdr:rowOff>
    </xdr:to>
    <xdr:pic>
      <xdr:nvPicPr>
        <xdr:cNvPr id="2038" name="Picture 203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1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720000</xdr:colOff>
      <xdr:row>2039</xdr:row>
      <xdr:rowOff>5625</xdr:rowOff>
    </xdr:to>
    <xdr:pic>
      <xdr:nvPicPr>
        <xdr:cNvPr id="2039" name="Picture 203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34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720000</xdr:colOff>
      <xdr:row>2040</xdr:row>
      <xdr:rowOff>5625</xdr:rowOff>
    </xdr:to>
    <xdr:pic>
      <xdr:nvPicPr>
        <xdr:cNvPr id="2040" name="Picture 203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6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720000</xdr:colOff>
      <xdr:row>2041</xdr:row>
      <xdr:rowOff>5625</xdr:rowOff>
    </xdr:to>
    <xdr:pic>
      <xdr:nvPicPr>
        <xdr:cNvPr id="2041" name="Picture 204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39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720000</xdr:colOff>
      <xdr:row>2042</xdr:row>
      <xdr:rowOff>5625</xdr:rowOff>
    </xdr:to>
    <xdr:pic>
      <xdr:nvPicPr>
        <xdr:cNvPr id="2042" name="Picture 204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9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720000</xdr:colOff>
      <xdr:row>2043</xdr:row>
      <xdr:rowOff>5625</xdr:rowOff>
    </xdr:to>
    <xdr:pic>
      <xdr:nvPicPr>
        <xdr:cNvPr id="2043" name="Picture 204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43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720000</xdr:colOff>
      <xdr:row>2044</xdr:row>
      <xdr:rowOff>5625</xdr:rowOff>
    </xdr:to>
    <xdr:pic>
      <xdr:nvPicPr>
        <xdr:cNvPr id="2044" name="Picture 204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96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720000</xdr:colOff>
      <xdr:row>2045</xdr:row>
      <xdr:rowOff>5625</xdr:rowOff>
    </xdr:to>
    <xdr:pic>
      <xdr:nvPicPr>
        <xdr:cNvPr id="2045" name="Picture 204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48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720000</xdr:colOff>
      <xdr:row>2046</xdr:row>
      <xdr:rowOff>5625</xdr:rowOff>
    </xdr:to>
    <xdr:pic>
      <xdr:nvPicPr>
        <xdr:cNvPr id="2046" name="Picture 204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01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720000</xdr:colOff>
      <xdr:row>2047</xdr:row>
      <xdr:rowOff>5625</xdr:rowOff>
    </xdr:to>
    <xdr:pic>
      <xdr:nvPicPr>
        <xdr:cNvPr id="2047" name="Picture 204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720000</xdr:colOff>
      <xdr:row>2048</xdr:row>
      <xdr:rowOff>5625</xdr:rowOff>
    </xdr:to>
    <xdr:pic>
      <xdr:nvPicPr>
        <xdr:cNvPr id="2048" name="Picture 204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05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720000</xdr:colOff>
      <xdr:row>2049</xdr:row>
      <xdr:rowOff>5625</xdr:rowOff>
    </xdr:to>
    <xdr:pic>
      <xdr:nvPicPr>
        <xdr:cNvPr id="2049" name="Picture 204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8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720000</xdr:colOff>
      <xdr:row>2050</xdr:row>
      <xdr:rowOff>5625</xdr:rowOff>
    </xdr:to>
    <xdr:pic>
      <xdr:nvPicPr>
        <xdr:cNvPr id="2050" name="Picture 204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10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720000</xdr:colOff>
      <xdr:row>2051</xdr:row>
      <xdr:rowOff>5625</xdr:rowOff>
    </xdr:to>
    <xdr:pic>
      <xdr:nvPicPr>
        <xdr:cNvPr id="2051" name="Picture 205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62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720000</xdr:colOff>
      <xdr:row>2052</xdr:row>
      <xdr:rowOff>5625</xdr:rowOff>
    </xdr:to>
    <xdr:pic>
      <xdr:nvPicPr>
        <xdr:cNvPr id="2052" name="Picture 205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1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720000</xdr:colOff>
      <xdr:row>2053</xdr:row>
      <xdr:rowOff>5625</xdr:rowOff>
    </xdr:to>
    <xdr:pic>
      <xdr:nvPicPr>
        <xdr:cNvPr id="2053" name="Picture 205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67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720000</xdr:colOff>
      <xdr:row>2054</xdr:row>
      <xdr:rowOff>5625</xdr:rowOff>
    </xdr:to>
    <xdr:pic>
      <xdr:nvPicPr>
        <xdr:cNvPr id="2054" name="Picture 205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20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720000</xdr:colOff>
      <xdr:row>2055</xdr:row>
      <xdr:rowOff>5625</xdr:rowOff>
    </xdr:to>
    <xdr:pic>
      <xdr:nvPicPr>
        <xdr:cNvPr id="2055" name="Picture 205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72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720000</xdr:colOff>
      <xdr:row>2056</xdr:row>
      <xdr:rowOff>5625</xdr:rowOff>
    </xdr:to>
    <xdr:pic>
      <xdr:nvPicPr>
        <xdr:cNvPr id="2056" name="Picture 205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24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720000</xdr:colOff>
      <xdr:row>2057</xdr:row>
      <xdr:rowOff>5625</xdr:rowOff>
    </xdr:to>
    <xdr:pic>
      <xdr:nvPicPr>
        <xdr:cNvPr id="2057" name="Picture 205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7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720000</xdr:colOff>
      <xdr:row>2058</xdr:row>
      <xdr:rowOff>5625</xdr:rowOff>
    </xdr:to>
    <xdr:pic>
      <xdr:nvPicPr>
        <xdr:cNvPr id="2058" name="Picture 205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29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720000</xdr:colOff>
      <xdr:row>2059</xdr:row>
      <xdr:rowOff>5625</xdr:rowOff>
    </xdr:to>
    <xdr:pic>
      <xdr:nvPicPr>
        <xdr:cNvPr id="2059" name="Picture 205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82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720000</xdr:colOff>
      <xdr:row>2060</xdr:row>
      <xdr:rowOff>5625</xdr:rowOff>
    </xdr:to>
    <xdr:pic>
      <xdr:nvPicPr>
        <xdr:cNvPr id="2060" name="Picture 205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34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720000</xdr:colOff>
      <xdr:row>2061</xdr:row>
      <xdr:rowOff>5625</xdr:rowOff>
    </xdr:to>
    <xdr:pic>
      <xdr:nvPicPr>
        <xdr:cNvPr id="2061" name="Picture 206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86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720000</xdr:colOff>
      <xdr:row>2062</xdr:row>
      <xdr:rowOff>5625</xdr:rowOff>
    </xdr:to>
    <xdr:pic>
      <xdr:nvPicPr>
        <xdr:cNvPr id="2062" name="Picture 206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3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720000</xdr:colOff>
      <xdr:row>2063</xdr:row>
      <xdr:rowOff>5625</xdr:rowOff>
    </xdr:to>
    <xdr:pic>
      <xdr:nvPicPr>
        <xdr:cNvPr id="2063" name="Picture 206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91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720000</xdr:colOff>
      <xdr:row>2064</xdr:row>
      <xdr:rowOff>5625</xdr:rowOff>
    </xdr:to>
    <xdr:pic>
      <xdr:nvPicPr>
        <xdr:cNvPr id="2064" name="Picture 206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43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720000</xdr:colOff>
      <xdr:row>2065</xdr:row>
      <xdr:rowOff>5625</xdr:rowOff>
    </xdr:to>
    <xdr:pic>
      <xdr:nvPicPr>
        <xdr:cNvPr id="2065" name="Picture 206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96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720000</xdr:colOff>
      <xdr:row>2066</xdr:row>
      <xdr:rowOff>5625</xdr:rowOff>
    </xdr:to>
    <xdr:pic>
      <xdr:nvPicPr>
        <xdr:cNvPr id="2066" name="Picture 206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48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720000</xdr:colOff>
      <xdr:row>2067</xdr:row>
      <xdr:rowOff>5625</xdr:rowOff>
    </xdr:to>
    <xdr:pic>
      <xdr:nvPicPr>
        <xdr:cNvPr id="2067" name="Picture 206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0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720000</xdr:colOff>
      <xdr:row>2068</xdr:row>
      <xdr:rowOff>5625</xdr:rowOff>
    </xdr:to>
    <xdr:pic>
      <xdr:nvPicPr>
        <xdr:cNvPr id="2068" name="Picture 206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53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720000</xdr:colOff>
      <xdr:row>2069</xdr:row>
      <xdr:rowOff>5625</xdr:rowOff>
    </xdr:to>
    <xdr:pic>
      <xdr:nvPicPr>
        <xdr:cNvPr id="2069" name="Picture 206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05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720000</xdr:colOff>
      <xdr:row>2070</xdr:row>
      <xdr:rowOff>5625</xdr:rowOff>
    </xdr:to>
    <xdr:pic>
      <xdr:nvPicPr>
        <xdr:cNvPr id="2070" name="Picture 206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58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720000</xdr:colOff>
      <xdr:row>2071</xdr:row>
      <xdr:rowOff>5625</xdr:rowOff>
    </xdr:to>
    <xdr:pic>
      <xdr:nvPicPr>
        <xdr:cNvPr id="2071" name="Picture 207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0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720000</xdr:colOff>
      <xdr:row>2072</xdr:row>
      <xdr:rowOff>5625</xdr:rowOff>
    </xdr:to>
    <xdr:pic>
      <xdr:nvPicPr>
        <xdr:cNvPr id="2072" name="Picture 207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63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720000</xdr:colOff>
      <xdr:row>2073</xdr:row>
      <xdr:rowOff>5625</xdr:rowOff>
    </xdr:to>
    <xdr:pic>
      <xdr:nvPicPr>
        <xdr:cNvPr id="2073" name="Picture 207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15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720000</xdr:colOff>
      <xdr:row>2074</xdr:row>
      <xdr:rowOff>5625</xdr:rowOff>
    </xdr:to>
    <xdr:pic>
      <xdr:nvPicPr>
        <xdr:cNvPr id="2074" name="Picture 207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7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720000</xdr:colOff>
      <xdr:row>2075</xdr:row>
      <xdr:rowOff>5625</xdr:rowOff>
    </xdr:to>
    <xdr:pic>
      <xdr:nvPicPr>
        <xdr:cNvPr id="2075" name="Picture 207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20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720000</xdr:colOff>
      <xdr:row>2076</xdr:row>
      <xdr:rowOff>5625</xdr:rowOff>
    </xdr:to>
    <xdr:pic>
      <xdr:nvPicPr>
        <xdr:cNvPr id="2076" name="Picture 207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72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9524</xdr:rowOff>
    </xdr:from>
    <xdr:to>
      <xdr:col>0</xdr:col>
      <xdr:colOff>720000</xdr:colOff>
      <xdr:row>2077</xdr:row>
      <xdr:rowOff>15149</xdr:rowOff>
    </xdr:to>
    <xdr:pic>
      <xdr:nvPicPr>
        <xdr:cNvPr id="2077" name="Picture 207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5471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720000</xdr:colOff>
      <xdr:row>2078</xdr:row>
      <xdr:rowOff>5625</xdr:rowOff>
    </xdr:to>
    <xdr:pic>
      <xdr:nvPicPr>
        <xdr:cNvPr id="2078" name="Picture 207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7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720000</xdr:colOff>
      <xdr:row>2079</xdr:row>
      <xdr:rowOff>5625</xdr:rowOff>
    </xdr:to>
    <xdr:pic>
      <xdr:nvPicPr>
        <xdr:cNvPr id="2079" name="Picture 207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29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720000</xdr:colOff>
      <xdr:row>2080</xdr:row>
      <xdr:rowOff>5625</xdr:rowOff>
    </xdr:to>
    <xdr:pic>
      <xdr:nvPicPr>
        <xdr:cNvPr id="2080" name="Picture 207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882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720000</xdr:colOff>
      <xdr:row>2081</xdr:row>
      <xdr:rowOff>5625</xdr:rowOff>
    </xdr:to>
    <xdr:pic>
      <xdr:nvPicPr>
        <xdr:cNvPr id="2081" name="Picture 208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34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720000</xdr:colOff>
      <xdr:row>2082</xdr:row>
      <xdr:rowOff>5625</xdr:rowOff>
    </xdr:to>
    <xdr:pic>
      <xdr:nvPicPr>
        <xdr:cNvPr id="2082" name="Picture 208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8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720000</xdr:colOff>
      <xdr:row>2083</xdr:row>
      <xdr:rowOff>5625</xdr:rowOff>
    </xdr:to>
    <xdr:pic>
      <xdr:nvPicPr>
        <xdr:cNvPr id="2083" name="Picture 208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39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720000</xdr:colOff>
      <xdr:row>2084</xdr:row>
      <xdr:rowOff>5625</xdr:rowOff>
    </xdr:to>
    <xdr:pic>
      <xdr:nvPicPr>
        <xdr:cNvPr id="2084" name="Picture 208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91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720000</xdr:colOff>
      <xdr:row>2085</xdr:row>
      <xdr:rowOff>5625</xdr:rowOff>
    </xdr:to>
    <xdr:pic>
      <xdr:nvPicPr>
        <xdr:cNvPr id="2085" name="Picture 208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44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720000</xdr:colOff>
      <xdr:row>2086</xdr:row>
      <xdr:rowOff>5625</xdr:rowOff>
    </xdr:to>
    <xdr:pic>
      <xdr:nvPicPr>
        <xdr:cNvPr id="2086" name="Picture 208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96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720000</xdr:colOff>
      <xdr:row>2087</xdr:row>
      <xdr:rowOff>5625</xdr:rowOff>
    </xdr:to>
    <xdr:pic>
      <xdr:nvPicPr>
        <xdr:cNvPr id="2087" name="Picture 208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4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720000</xdr:colOff>
      <xdr:row>2088</xdr:row>
      <xdr:rowOff>5625</xdr:rowOff>
    </xdr:to>
    <xdr:pic>
      <xdr:nvPicPr>
        <xdr:cNvPr id="2088" name="Picture 208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01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720000</xdr:colOff>
      <xdr:row>2089</xdr:row>
      <xdr:rowOff>5625</xdr:rowOff>
    </xdr:to>
    <xdr:pic>
      <xdr:nvPicPr>
        <xdr:cNvPr id="2089" name="Picture 208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53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720000</xdr:colOff>
      <xdr:row>2090</xdr:row>
      <xdr:rowOff>5625</xdr:rowOff>
    </xdr:to>
    <xdr:pic>
      <xdr:nvPicPr>
        <xdr:cNvPr id="2090" name="Picture 208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06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720000</xdr:colOff>
      <xdr:row>2091</xdr:row>
      <xdr:rowOff>5625</xdr:rowOff>
    </xdr:to>
    <xdr:pic>
      <xdr:nvPicPr>
        <xdr:cNvPr id="2091" name="Picture 209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58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720000</xdr:colOff>
      <xdr:row>2092</xdr:row>
      <xdr:rowOff>5625</xdr:rowOff>
    </xdr:to>
    <xdr:pic>
      <xdr:nvPicPr>
        <xdr:cNvPr id="2092" name="Picture 209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10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720000</xdr:colOff>
      <xdr:row>2093</xdr:row>
      <xdr:rowOff>5625</xdr:rowOff>
    </xdr:to>
    <xdr:pic>
      <xdr:nvPicPr>
        <xdr:cNvPr id="2093" name="Picture 209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63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720000</xdr:colOff>
      <xdr:row>2094</xdr:row>
      <xdr:rowOff>5625</xdr:rowOff>
    </xdr:to>
    <xdr:pic>
      <xdr:nvPicPr>
        <xdr:cNvPr id="2094" name="Picture 209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15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720000</xdr:colOff>
      <xdr:row>2095</xdr:row>
      <xdr:rowOff>5625</xdr:rowOff>
    </xdr:to>
    <xdr:pic>
      <xdr:nvPicPr>
        <xdr:cNvPr id="2095" name="Picture 209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67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720000</xdr:colOff>
      <xdr:row>2096</xdr:row>
      <xdr:rowOff>5625</xdr:rowOff>
    </xdr:to>
    <xdr:pic>
      <xdr:nvPicPr>
        <xdr:cNvPr id="2096" name="Picture 209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0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720000</xdr:colOff>
      <xdr:row>2097</xdr:row>
      <xdr:rowOff>5625</xdr:rowOff>
    </xdr:to>
    <xdr:pic>
      <xdr:nvPicPr>
        <xdr:cNvPr id="2097" name="Picture 209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7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720000</xdr:colOff>
      <xdr:row>2098</xdr:row>
      <xdr:rowOff>5625</xdr:rowOff>
    </xdr:to>
    <xdr:pic>
      <xdr:nvPicPr>
        <xdr:cNvPr id="2098" name="Picture 209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25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720000</xdr:colOff>
      <xdr:row>2099</xdr:row>
      <xdr:rowOff>5625</xdr:rowOff>
    </xdr:to>
    <xdr:pic>
      <xdr:nvPicPr>
        <xdr:cNvPr id="2099" name="Picture 209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77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720000</xdr:colOff>
      <xdr:row>2100</xdr:row>
      <xdr:rowOff>5625</xdr:rowOff>
    </xdr:to>
    <xdr:pic>
      <xdr:nvPicPr>
        <xdr:cNvPr id="2100" name="Picture 209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29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720000</xdr:colOff>
      <xdr:row>2101</xdr:row>
      <xdr:rowOff>5625</xdr:rowOff>
    </xdr:to>
    <xdr:pic>
      <xdr:nvPicPr>
        <xdr:cNvPr id="2101" name="Picture 210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82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720000</xdr:colOff>
      <xdr:row>2102</xdr:row>
      <xdr:rowOff>5625</xdr:rowOff>
    </xdr:to>
    <xdr:pic>
      <xdr:nvPicPr>
        <xdr:cNvPr id="2102" name="Picture 210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3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720000</xdr:colOff>
      <xdr:row>2103</xdr:row>
      <xdr:rowOff>5625</xdr:rowOff>
    </xdr:to>
    <xdr:pic>
      <xdr:nvPicPr>
        <xdr:cNvPr id="2103" name="Picture 210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87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720000</xdr:colOff>
      <xdr:row>2104</xdr:row>
      <xdr:rowOff>5625</xdr:rowOff>
    </xdr:to>
    <xdr:pic>
      <xdr:nvPicPr>
        <xdr:cNvPr id="2104" name="Picture 210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39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720000</xdr:colOff>
      <xdr:row>2105</xdr:row>
      <xdr:rowOff>5625</xdr:rowOff>
    </xdr:to>
    <xdr:pic>
      <xdr:nvPicPr>
        <xdr:cNvPr id="2105" name="Picture 210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91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720000</xdr:colOff>
      <xdr:row>2106</xdr:row>
      <xdr:rowOff>5625</xdr:rowOff>
    </xdr:to>
    <xdr:pic>
      <xdr:nvPicPr>
        <xdr:cNvPr id="2106" name="Picture 210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44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720000</xdr:colOff>
      <xdr:row>2107</xdr:row>
      <xdr:rowOff>5625</xdr:rowOff>
    </xdr:to>
    <xdr:pic>
      <xdr:nvPicPr>
        <xdr:cNvPr id="2107" name="Picture 210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96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720000</xdr:colOff>
      <xdr:row>2108</xdr:row>
      <xdr:rowOff>5625</xdr:rowOff>
    </xdr:to>
    <xdr:pic>
      <xdr:nvPicPr>
        <xdr:cNvPr id="2108" name="Picture 210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49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720000</xdr:colOff>
      <xdr:row>2109</xdr:row>
      <xdr:rowOff>5625</xdr:rowOff>
    </xdr:to>
    <xdr:pic>
      <xdr:nvPicPr>
        <xdr:cNvPr id="2109" name="Picture 210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1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720000</xdr:colOff>
      <xdr:row>2110</xdr:row>
      <xdr:rowOff>5625</xdr:rowOff>
    </xdr:to>
    <xdr:pic>
      <xdr:nvPicPr>
        <xdr:cNvPr id="2110" name="Picture 210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53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720000</xdr:colOff>
      <xdr:row>2111</xdr:row>
      <xdr:rowOff>5625</xdr:rowOff>
    </xdr:to>
    <xdr:pic>
      <xdr:nvPicPr>
        <xdr:cNvPr id="2111" name="Picture 211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06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720000</xdr:colOff>
      <xdr:row>2112</xdr:row>
      <xdr:rowOff>5625</xdr:rowOff>
    </xdr:to>
    <xdr:pic>
      <xdr:nvPicPr>
        <xdr:cNvPr id="2112" name="Picture 211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5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720000</xdr:colOff>
      <xdr:row>2113</xdr:row>
      <xdr:rowOff>5625</xdr:rowOff>
    </xdr:to>
    <xdr:pic>
      <xdr:nvPicPr>
        <xdr:cNvPr id="2113" name="Picture 211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10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720000</xdr:colOff>
      <xdr:row>2114</xdr:row>
      <xdr:rowOff>5625</xdr:rowOff>
    </xdr:to>
    <xdr:pic>
      <xdr:nvPicPr>
        <xdr:cNvPr id="2114" name="Picture 211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63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720000</xdr:colOff>
      <xdr:row>2115</xdr:row>
      <xdr:rowOff>5625</xdr:rowOff>
    </xdr:to>
    <xdr:pic>
      <xdr:nvPicPr>
        <xdr:cNvPr id="2115" name="Picture 211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15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720000</xdr:colOff>
      <xdr:row>2116</xdr:row>
      <xdr:rowOff>5625</xdr:rowOff>
    </xdr:to>
    <xdr:pic>
      <xdr:nvPicPr>
        <xdr:cNvPr id="2116" name="Picture 211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8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720000</xdr:colOff>
      <xdr:row>2117</xdr:row>
      <xdr:rowOff>5625</xdr:rowOff>
    </xdr:to>
    <xdr:pic>
      <xdr:nvPicPr>
        <xdr:cNvPr id="2117" name="Picture 211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2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720000</xdr:colOff>
      <xdr:row>2118</xdr:row>
      <xdr:rowOff>5625</xdr:rowOff>
    </xdr:to>
    <xdr:pic>
      <xdr:nvPicPr>
        <xdr:cNvPr id="2118" name="Picture 211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2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720000</xdr:colOff>
      <xdr:row>2119</xdr:row>
      <xdr:rowOff>5625</xdr:rowOff>
    </xdr:to>
    <xdr:pic>
      <xdr:nvPicPr>
        <xdr:cNvPr id="2119" name="Picture 211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25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720000</xdr:colOff>
      <xdr:row>2120</xdr:row>
      <xdr:rowOff>5625</xdr:rowOff>
    </xdr:to>
    <xdr:pic>
      <xdr:nvPicPr>
        <xdr:cNvPr id="2120" name="Picture 211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77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720000</xdr:colOff>
      <xdr:row>2121</xdr:row>
      <xdr:rowOff>5625</xdr:rowOff>
    </xdr:to>
    <xdr:pic>
      <xdr:nvPicPr>
        <xdr:cNvPr id="2121" name="Picture 212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30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720000</xdr:colOff>
      <xdr:row>2122</xdr:row>
      <xdr:rowOff>5625</xdr:rowOff>
    </xdr:to>
    <xdr:pic>
      <xdr:nvPicPr>
        <xdr:cNvPr id="2122" name="Picture 212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8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720000</xdr:colOff>
      <xdr:row>2123</xdr:row>
      <xdr:rowOff>5625</xdr:rowOff>
    </xdr:to>
    <xdr:pic>
      <xdr:nvPicPr>
        <xdr:cNvPr id="2123" name="Picture 212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34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720000</xdr:colOff>
      <xdr:row>2124</xdr:row>
      <xdr:rowOff>5625</xdr:rowOff>
    </xdr:to>
    <xdr:pic>
      <xdr:nvPicPr>
        <xdr:cNvPr id="2124" name="Picture 212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87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720000</xdr:colOff>
      <xdr:row>2125</xdr:row>
      <xdr:rowOff>5625</xdr:rowOff>
    </xdr:to>
    <xdr:pic>
      <xdr:nvPicPr>
        <xdr:cNvPr id="2125" name="Picture 212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39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720000</xdr:colOff>
      <xdr:row>2126</xdr:row>
      <xdr:rowOff>5625</xdr:rowOff>
    </xdr:to>
    <xdr:pic>
      <xdr:nvPicPr>
        <xdr:cNvPr id="2126" name="Picture 212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92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720000</xdr:colOff>
      <xdr:row>2127</xdr:row>
      <xdr:rowOff>5625</xdr:rowOff>
    </xdr:to>
    <xdr:pic>
      <xdr:nvPicPr>
        <xdr:cNvPr id="2127" name="Picture 212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4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704849</xdr:rowOff>
    </xdr:from>
    <xdr:to>
      <xdr:col>0</xdr:col>
      <xdr:colOff>720000</xdr:colOff>
      <xdr:row>2127</xdr:row>
      <xdr:rowOff>710474</xdr:rowOff>
    </xdr:to>
    <xdr:pic>
      <xdr:nvPicPr>
        <xdr:cNvPr id="2128" name="Picture 212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96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720000</xdr:colOff>
      <xdr:row>2129</xdr:row>
      <xdr:rowOff>5625</xdr:rowOff>
    </xdr:to>
    <xdr:pic>
      <xdr:nvPicPr>
        <xdr:cNvPr id="2129" name="Picture 212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9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720000</xdr:colOff>
      <xdr:row>2130</xdr:row>
      <xdr:rowOff>5625</xdr:rowOff>
    </xdr:to>
    <xdr:pic>
      <xdr:nvPicPr>
        <xdr:cNvPr id="2130" name="Picture 212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01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720000</xdr:colOff>
      <xdr:row>2131</xdr:row>
      <xdr:rowOff>5625</xdr:rowOff>
    </xdr:to>
    <xdr:pic>
      <xdr:nvPicPr>
        <xdr:cNvPr id="2131" name="Picture 213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3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720000</xdr:colOff>
      <xdr:row>2132</xdr:row>
      <xdr:rowOff>5625</xdr:rowOff>
    </xdr:to>
    <xdr:pic>
      <xdr:nvPicPr>
        <xdr:cNvPr id="2132" name="Picture 213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0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720000</xdr:colOff>
      <xdr:row>2133</xdr:row>
      <xdr:rowOff>5625</xdr:rowOff>
    </xdr:to>
    <xdr:pic>
      <xdr:nvPicPr>
        <xdr:cNvPr id="2133" name="Picture 213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58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720000</xdr:colOff>
      <xdr:row>2134</xdr:row>
      <xdr:rowOff>5625</xdr:rowOff>
    </xdr:to>
    <xdr:pic>
      <xdr:nvPicPr>
        <xdr:cNvPr id="2134" name="Picture 213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11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720000</xdr:colOff>
      <xdr:row>2135</xdr:row>
      <xdr:rowOff>5625</xdr:rowOff>
    </xdr:to>
    <xdr:pic>
      <xdr:nvPicPr>
        <xdr:cNvPr id="2135" name="Picture 213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3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720000</xdr:colOff>
      <xdr:row>2136</xdr:row>
      <xdr:rowOff>5625</xdr:rowOff>
    </xdr:to>
    <xdr:pic>
      <xdr:nvPicPr>
        <xdr:cNvPr id="2136" name="Picture 213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15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720000</xdr:colOff>
      <xdr:row>2137</xdr:row>
      <xdr:rowOff>5625</xdr:rowOff>
    </xdr:to>
    <xdr:pic>
      <xdr:nvPicPr>
        <xdr:cNvPr id="2137" name="Picture 213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6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720000</xdr:colOff>
      <xdr:row>2138</xdr:row>
      <xdr:rowOff>5625</xdr:rowOff>
    </xdr:to>
    <xdr:pic>
      <xdr:nvPicPr>
        <xdr:cNvPr id="2138" name="Picture 213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0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720000</xdr:colOff>
      <xdr:row>2139</xdr:row>
      <xdr:rowOff>5625</xdr:rowOff>
    </xdr:to>
    <xdr:pic>
      <xdr:nvPicPr>
        <xdr:cNvPr id="2139" name="Picture 213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73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720000</xdr:colOff>
      <xdr:row>2140</xdr:row>
      <xdr:rowOff>5625</xdr:rowOff>
    </xdr:to>
    <xdr:pic>
      <xdr:nvPicPr>
        <xdr:cNvPr id="2140" name="Picture 213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25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720000</xdr:colOff>
      <xdr:row>2141</xdr:row>
      <xdr:rowOff>5625</xdr:rowOff>
    </xdr:to>
    <xdr:pic>
      <xdr:nvPicPr>
        <xdr:cNvPr id="2141" name="Picture 214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77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720000</xdr:colOff>
      <xdr:row>2142</xdr:row>
      <xdr:rowOff>5625</xdr:rowOff>
    </xdr:to>
    <xdr:pic>
      <xdr:nvPicPr>
        <xdr:cNvPr id="2142" name="Picture 214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3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720000</xdr:colOff>
      <xdr:row>2143</xdr:row>
      <xdr:rowOff>5625</xdr:rowOff>
    </xdr:to>
    <xdr:pic>
      <xdr:nvPicPr>
        <xdr:cNvPr id="2143" name="Picture 214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82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720000</xdr:colOff>
      <xdr:row>2144</xdr:row>
      <xdr:rowOff>5625</xdr:rowOff>
    </xdr:to>
    <xdr:pic>
      <xdr:nvPicPr>
        <xdr:cNvPr id="2144" name="Picture 214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34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720000</xdr:colOff>
      <xdr:row>2145</xdr:row>
      <xdr:rowOff>5625</xdr:rowOff>
    </xdr:to>
    <xdr:pic>
      <xdr:nvPicPr>
        <xdr:cNvPr id="2145" name="Picture 214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87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720000</xdr:colOff>
      <xdr:row>2146</xdr:row>
      <xdr:rowOff>5625</xdr:rowOff>
    </xdr:to>
    <xdr:pic>
      <xdr:nvPicPr>
        <xdr:cNvPr id="2146" name="Picture 214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39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720000</xdr:colOff>
      <xdr:row>2147</xdr:row>
      <xdr:rowOff>5625</xdr:rowOff>
    </xdr:to>
    <xdr:pic>
      <xdr:nvPicPr>
        <xdr:cNvPr id="2147" name="Picture 214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2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720000</xdr:colOff>
      <xdr:row>2148</xdr:row>
      <xdr:rowOff>5625</xdr:rowOff>
    </xdr:to>
    <xdr:pic>
      <xdr:nvPicPr>
        <xdr:cNvPr id="2148" name="Picture 214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44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720000</xdr:colOff>
      <xdr:row>2149</xdr:row>
      <xdr:rowOff>5625</xdr:rowOff>
    </xdr:to>
    <xdr:pic>
      <xdr:nvPicPr>
        <xdr:cNvPr id="2149" name="Picture 214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96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720000</xdr:colOff>
      <xdr:row>2150</xdr:row>
      <xdr:rowOff>5625</xdr:rowOff>
    </xdr:to>
    <xdr:pic>
      <xdr:nvPicPr>
        <xdr:cNvPr id="2150" name="Picture 214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49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720000</xdr:colOff>
      <xdr:row>2151</xdr:row>
      <xdr:rowOff>5625</xdr:rowOff>
    </xdr:to>
    <xdr:pic>
      <xdr:nvPicPr>
        <xdr:cNvPr id="2151" name="Picture 215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01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720000</xdr:colOff>
      <xdr:row>2152</xdr:row>
      <xdr:rowOff>5625</xdr:rowOff>
    </xdr:to>
    <xdr:pic>
      <xdr:nvPicPr>
        <xdr:cNvPr id="2152" name="Picture 215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5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720000</xdr:colOff>
      <xdr:row>2153</xdr:row>
      <xdr:rowOff>5625</xdr:rowOff>
    </xdr:to>
    <xdr:pic>
      <xdr:nvPicPr>
        <xdr:cNvPr id="2153" name="Picture 215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06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720000</xdr:colOff>
      <xdr:row>2154</xdr:row>
      <xdr:rowOff>5625</xdr:rowOff>
    </xdr:to>
    <xdr:pic>
      <xdr:nvPicPr>
        <xdr:cNvPr id="2154" name="Picture 215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8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720000</xdr:colOff>
      <xdr:row>2155</xdr:row>
      <xdr:rowOff>5625</xdr:rowOff>
    </xdr:to>
    <xdr:pic>
      <xdr:nvPicPr>
        <xdr:cNvPr id="2155" name="Picture 215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11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720000</xdr:colOff>
      <xdr:row>2156</xdr:row>
      <xdr:rowOff>5625</xdr:rowOff>
    </xdr:to>
    <xdr:pic>
      <xdr:nvPicPr>
        <xdr:cNvPr id="2156" name="Picture 215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63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720000</xdr:colOff>
      <xdr:row>2157</xdr:row>
      <xdr:rowOff>5625</xdr:rowOff>
    </xdr:to>
    <xdr:pic>
      <xdr:nvPicPr>
        <xdr:cNvPr id="2157" name="Picture 215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1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720000</xdr:colOff>
      <xdr:row>2158</xdr:row>
      <xdr:rowOff>5625</xdr:rowOff>
    </xdr:to>
    <xdr:pic>
      <xdr:nvPicPr>
        <xdr:cNvPr id="2158" name="Picture 215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8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720000</xdr:colOff>
      <xdr:row>2159</xdr:row>
      <xdr:rowOff>5625</xdr:rowOff>
    </xdr:to>
    <xdr:pic>
      <xdr:nvPicPr>
        <xdr:cNvPr id="2159" name="Picture 215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20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720000</xdr:colOff>
      <xdr:row>2160</xdr:row>
      <xdr:rowOff>5625</xdr:rowOff>
    </xdr:to>
    <xdr:pic>
      <xdr:nvPicPr>
        <xdr:cNvPr id="2160" name="Picture 215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73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720000</xdr:colOff>
      <xdr:row>2161</xdr:row>
      <xdr:rowOff>5625</xdr:rowOff>
    </xdr:to>
    <xdr:pic>
      <xdr:nvPicPr>
        <xdr:cNvPr id="2161" name="Picture 216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25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720000</xdr:colOff>
      <xdr:row>2162</xdr:row>
      <xdr:rowOff>5625</xdr:rowOff>
    </xdr:to>
    <xdr:pic>
      <xdr:nvPicPr>
        <xdr:cNvPr id="2162" name="Picture 216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77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720000</xdr:colOff>
      <xdr:row>2163</xdr:row>
      <xdr:rowOff>5625</xdr:rowOff>
    </xdr:to>
    <xdr:pic>
      <xdr:nvPicPr>
        <xdr:cNvPr id="2163" name="Picture 216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30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720000</xdr:colOff>
      <xdr:row>2164</xdr:row>
      <xdr:rowOff>5625</xdr:rowOff>
    </xdr:to>
    <xdr:pic>
      <xdr:nvPicPr>
        <xdr:cNvPr id="2164" name="Picture 216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82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720000</xdr:colOff>
      <xdr:row>2165</xdr:row>
      <xdr:rowOff>5625</xdr:rowOff>
    </xdr:to>
    <xdr:pic>
      <xdr:nvPicPr>
        <xdr:cNvPr id="2165" name="Picture 216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35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720000</xdr:colOff>
      <xdr:row>2166</xdr:row>
      <xdr:rowOff>5625</xdr:rowOff>
    </xdr:to>
    <xdr:pic>
      <xdr:nvPicPr>
        <xdr:cNvPr id="2166" name="Picture 216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7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720000</xdr:colOff>
      <xdr:row>2167</xdr:row>
      <xdr:rowOff>5625</xdr:rowOff>
    </xdr:to>
    <xdr:pic>
      <xdr:nvPicPr>
        <xdr:cNvPr id="2167" name="Picture 216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3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720000</xdr:colOff>
      <xdr:row>2168</xdr:row>
      <xdr:rowOff>5625</xdr:rowOff>
    </xdr:to>
    <xdr:pic>
      <xdr:nvPicPr>
        <xdr:cNvPr id="2168" name="Picture 216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92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720000</xdr:colOff>
      <xdr:row>2169</xdr:row>
      <xdr:rowOff>5625</xdr:rowOff>
    </xdr:to>
    <xdr:pic>
      <xdr:nvPicPr>
        <xdr:cNvPr id="2169" name="Picture 216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44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720000</xdr:colOff>
      <xdr:row>2170</xdr:row>
      <xdr:rowOff>5625</xdr:rowOff>
    </xdr:to>
    <xdr:pic>
      <xdr:nvPicPr>
        <xdr:cNvPr id="2170" name="Picture 216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97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720000</xdr:colOff>
      <xdr:row>2171</xdr:row>
      <xdr:rowOff>5625</xdr:rowOff>
    </xdr:to>
    <xdr:pic>
      <xdr:nvPicPr>
        <xdr:cNvPr id="2171" name="Picture 217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49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720000</xdr:colOff>
      <xdr:row>2172</xdr:row>
      <xdr:rowOff>5625</xdr:rowOff>
    </xdr:to>
    <xdr:pic>
      <xdr:nvPicPr>
        <xdr:cNvPr id="2172" name="Picture 217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0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720000</xdr:colOff>
      <xdr:row>2173</xdr:row>
      <xdr:rowOff>5625</xdr:rowOff>
    </xdr:to>
    <xdr:pic>
      <xdr:nvPicPr>
        <xdr:cNvPr id="2173" name="Picture 217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54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720000</xdr:colOff>
      <xdr:row>2174</xdr:row>
      <xdr:rowOff>5625</xdr:rowOff>
    </xdr:to>
    <xdr:pic>
      <xdr:nvPicPr>
        <xdr:cNvPr id="2174" name="Picture 217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06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720000</xdr:colOff>
      <xdr:row>2175</xdr:row>
      <xdr:rowOff>5625</xdr:rowOff>
    </xdr:to>
    <xdr:pic>
      <xdr:nvPicPr>
        <xdr:cNvPr id="2175" name="Picture 217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58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720000</xdr:colOff>
      <xdr:row>2176</xdr:row>
      <xdr:rowOff>5625</xdr:rowOff>
    </xdr:to>
    <xdr:pic>
      <xdr:nvPicPr>
        <xdr:cNvPr id="2176" name="Picture 217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13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720000</xdr:colOff>
      <xdr:row>2177</xdr:row>
      <xdr:rowOff>5625</xdr:rowOff>
    </xdr:to>
    <xdr:pic>
      <xdr:nvPicPr>
        <xdr:cNvPr id="2177" name="Picture 217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63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720000</xdr:colOff>
      <xdr:row>2178</xdr:row>
      <xdr:rowOff>5625</xdr:rowOff>
    </xdr:to>
    <xdr:pic>
      <xdr:nvPicPr>
        <xdr:cNvPr id="2178" name="Picture 217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6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720000</xdr:colOff>
      <xdr:row>2179</xdr:row>
      <xdr:rowOff>5625</xdr:rowOff>
    </xdr:to>
    <xdr:pic>
      <xdr:nvPicPr>
        <xdr:cNvPr id="2179" name="Picture 217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68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720000</xdr:colOff>
      <xdr:row>2180</xdr:row>
      <xdr:rowOff>5625</xdr:rowOff>
    </xdr:to>
    <xdr:pic>
      <xdr:nvPicPr>
        <xdr:cNvPr id="2180" name="Picture 217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20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720000</xdr:colOff>
      <xdr:row>2181</xdr:row>
      <xdr:rowOff>5625</xdr:rowOff>
    </xdr:to>
    <xdr:pic>
      <xdr:nvPicPr>
        <xdr:cNvPr id="2181" name="Picture 218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73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720000</xdr:colOff>
      <xdr:row>2182</xdr:row>
      <xdr:rowOff>5625</xdr:rowOff>
    </xdr:to>
    <xdr:pic>
      <xdr:nvPicPr>
        <xdr:cNvPr id="2182" name="Picture 218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2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720000</xdr:colOff>
      <xdr:row>2183</xdr:row>
      <xdr:rowOff>5625</xdr:rowOff>
    </xdr:to>
    <xdr:pic>
      <xdr:nvPicPr>
        <xdr:cNvPr id="2183" name="Picture 218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78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720000</xdr:colOff>
      <xdr:row>2184</xdr:row>
      <xdr:rowOff>5625</xdr:rowOff>
    </xdr:to>
    <xdr:pic>
      <xdr:nvPicPr>
        <xdr:cNvPr id="2184" name="Picture 218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30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720000</xdr:colOff>
      <xdr:row>2185</xdr:row>
      <xdr:rowOff>5625</xdr:rowOff>
    </xdr:to>
    <xdr:pic>
      <xdr:nvPicPr>
        <xdr:cNvPr id="2185" name="Picture 218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82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720000</xdr:colOff>
      <xdr:row>2186</xdr:row>
      <xdr:rowOff>5625</xdr:rowOff>
    </xdr:to>
    <xdr:pic>
      <xdr:nvPicPr>
        <xdr:cNvPr id="2186" name="Picture 218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35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720000</xdr:colOff>
      <xdr:row>2187</xdr:row>
      <xdr:rowOff>5625</xdr:rowOff>
    </xdr:to>
    <xdr:pic>
      <xdr:nvPicPr>
        <xdr:cNvPr id="2187" name="Picture 218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8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720000</xdr:colOff>
      <xdr:row>2188</xdr:row>
      <xdr:rowOff>5625</xdr:rowOff>
    </xdr:to>
    <xdr:pic>
      <xdr:nvPicPr>
        <xdr:cNvPr id="2188" name="Picture 218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40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720000</xdr:colOff>
      <xdr:row>2189</xdr:row>
      <xdr:rowOff>5625</xdr:rowOff>
    </xdr:to>
    <xdr:pic>
      <xdr:nvPicPr>
        <xdr:cNvPr id="2189" name="Picture 218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92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720000</xdr:colOff>
      <xdr:row>2190</xdr:row>
      <xdr:rowOff>5625</xdr:rowOff>
    </xdr:to>
    <xdr:pic>
      <xdr:nvPicPr>
        <xdr:cNvPr id="2190" name="Picture 218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44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720000</xdr:colOff>
      <xdr:row>2191</xdr:row>
      <xdr:rowOff>5625</xdr:rowOff>
    </xdr:to>
    <xdr:pic>
      <xdr:nvPicPr>
        <xdr:cNvPr id="2191" name="Picture 219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97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720000</xdr:colOff>
      <xdr:row>2192</xdr:row>
      <xdr:rowOff>5625</xdr:rowOff>
    </xdr:to>
    <xdr:pic>
      <xdr:nvPicPr>
        <xdr:cNvPr id="2192" name="Picture 219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720000</xdr:colOff>
      <xdr:row>2193</xdr:row>
      <xdr:rowOff>5625</xdr:rowOff>
    </xdr:to>
    <xdr:pic>
      <xdr:nvPicPr>
        <xdr:cNvPr id="2193" name="Picture 219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01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720000</xdr:colOff>
      <xdr:row>2194</xdr:row>
      <xdr:rowOff>5625</xdr:rowOff>
    </xdr:to>
    <xdr:pic>
      <xdr:nvPicPr>
        <xdr:cNvPr id="2194" name="Picture 219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54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720000</xdr:colOff>
      <xdr:row>2195</xdr:row>
      <xdr:rowOff>5625</xdr:rowOff>
    </xdr:to>
    <xdr:pic>
      <xdr:nvPicPr>
        <xdr:cNvPr id="2195" name="Picture 219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06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720000</xdr:colOff>
      <xdr:row>2196</xdr:row>
      <xdr:rowOff>5625</xdr:rowOff>
    </xdr:to>
    <xdr:pic>
      <xdr:nvPicPr>
        <xdr:cNvPr id="2196" name="Picture 219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59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720000</xdr:colOff>
      <xdr:row>2197</xdr:row>
      <xdr:rowOff>5625</xdr:rowOff>
    </xdr:to>
    <xdr:pic>
      <xdr:nvPicPr>
        <xdr:cNvPr id="2197" name="Picture 219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1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720000</xdr:colOff>
      <xdr:row>2198</xdr:row>
      <xdr:rowOff>5625</xdr:rowOff>
    </xdr:to>
    <xdr:pic>
      <xdr:nvPicPr>
        <xdr:cNvPr id="2198" name="Picture 219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3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720000</xdr:colOff>
      <xdr:row>2199</xdr:row>
      <xdr:rowOff>5625</xdr:rowOff>
    </xdr:to>
    <xdr:pic>
      <xdr:nvPicPr>
        <xdr:cNvPr id="2199" name="Picture 219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16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720000</xdr:colOff>
      <xdr:row>2200</xdr:row>
      <xdr:rowOff>5625</xdr:rowOff>
    </xdr:to>
    <xdr:pic>
      <xdr:nvPicPr>
        <xdr:cNvPr id="2200" name="Picture 219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68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720000</xdr:colOff>
      <xdr:row>2201</xdr:row>
      <xdr:rowOff>5625</xdr:rowOff>
    </xdr:to>
    <xdr:pic>
      <xdr:nvPicPr>
        <xdr:cNvPr id="2201" name="Picture 220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21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720000</xdr:colOff>
      <xdr:row>2202</xdr:row>
      <xdr:rowOff>5625</xdr:rowOff>
    </xdr:to>
    <xdr:pic>
      <xdr:nvPicPr>
        <xdr:cNvPr id="2202" name="Picture 220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7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720000</xdr:colOff>
      <xdr:row>2203</xdr:row>
      <xdr:rowOff>5625</xdr:rowOff>
    </xdr:to>
    <xdr:pic>
      <xdr:nvPicPr>
        <xdr:cNvPr id="2203" name="Picture 220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25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720000</xdr:colOff>
      <xdr:row>2204</xdr:row>
      <xdr:rowOff>5625</xdr:rowOff>
    </xdr:to>
    <xdr:pic>
      <xdr:nvPicPr>
        <xdr:cNvPr id="2204" name="Picture 220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78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2204</xdr:row>
      <xdr:rowOff>9524</xdr:rowOff>
    </xdr:from>
    <xdr:to>
      <xdr:col>0</xdr:col>
      <xdr:colOff>720000</xdr:colOff>
      <xdr:row>2205</xdr:row>
      <xdr:rowOff>15149</xdr:rowOff>
    </xdr:to>
    <xdr:pic>
      <xdr:nvPicPr>
        <xdr:cNvPr id="2205" name="Picture 220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9871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720000</xdr:colOff>
      <xdr:row>2206</xdr:row>
      <xdr:rowOff>5625</xdr:rowOff>
    </xdr:to>
    <xdr:pic>
      <xdr:nvPicPr>
        <xdr:cNvPr id="2206" name="Picture 220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83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720000</xdr:colOff>
      <xdr:row>2207</xdr:row>
      <xdr:rowOff>5625</xdr:rowOff>
    </xdr:to>
    <xdr:pic>
      <xdr:nvPicPr>
        <xdr:cNvPr id="2207" name="Picture 220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720000</xdr:colOff>
      <xdr:row>2208</xdr:row>
      <xdr:rowOff>5625</xdr:rowOff>
    </xdr:to>
    <xdr:pic>
      <xdr:nvPicPr>
        <xdr:cNvPr id="2208" name="Picture 220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87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720000</xdr:colOff>
      <xdr:row>2209</xdr:row>
      <xdr:rowOff>5625</xdr:rowOff>
    </xdr:to>
    <xdr:pic>
      <xdr:nvPicPr>
        <xdr:cNvPr id="2209" name="Picture 220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40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720000</xdr:colOff>
      <xdr:row>2210</xdr:row>
      <xdr:rowOff>5625</xdr:rowOff>
    </xdr:to>
    <xdr:pic>
      <xdr:nvPicPr>
        <xdr:cNvPr id="2210" name="Picture 220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92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720000</xdr:colOff>
      <xdr:row>2211</xdr:row>
      <xdr:rowOff>5625</xdr:rowOff>
    </xdr:to>
    <xdr:pic>
      <xdr:nvPicPr>
        <xdr:cNvPr id="2211" name="Picture 221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44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720000</xdr:colOff>
      <xdr:row>2212</xdr:row>
      <xdr:rowOff>5625</xdr:rowOff>
    </xdr:to>
    <xdr:pic>
      <xdr:nvPicPr>
        <xdr:cNvPr id="2212" name="Picture 221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9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720000</xdr:colOff>
      <xdr:row>2213</xdr:row>
      <xdr:rowOff>5625</xdr:rowOff>
    </xdr:to>
    <xdr:pic>
      <xdr:nvPicPr>
        <xdr:cNvPr id="2213" name="Picture 221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49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720000</xdr:colOff>
      <xdr:row>2214</xdr:row>
      <xdr:rowOff>5625</xdr:rowOff>
    </xdr:to>
    <xdr:pic>
      <xdr:nvPicPr>
        <xdr:cNvPr id="2214" name="Picture 221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02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720000</xdr:colOff>
      <xdr:row>2215</xdr:row>
      <xdr:rowOff>5625</xdr:rowOff>
    </xdr:to>
    <xdr:pic>
      <xdr:nvPicPr>
        <xdr:cNvPr id="2215" name="Picture 221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4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720000</xdr:colOff>
      <xdr:row>2216</xdr:row>
      <xdr:rowOff>5625</xdr:rowOff>
    </xdr:to>
    <xdr:pic>
      <xdr:nvPicPr>
        <xdr:cNvPr id="2216" name="Picture 221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06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720000</xdr:colOff>
      <xdr:row>2217</xdr:row>
      <xdr:rowOff>5625</xdr:rowOff>
    </xdr:to>
    <xdr:pic>
      <xdr:nvPicPr>
        <xdr:cNvPr id="2217" name="Picture 221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59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720000</xdr:colOff>
      <xdr:row>2218</xdr:row>
      <xdr:rowOff>5625</xdr:rowOff>
    </xdr:to>
    <xdr:pic>
      <xdr:nvPicPr>
        <xdr:cNvPr id="2218" name="Picture 221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11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720000</xdr:colOff>
      <xdr:row>2219</xdr:row>
      <xdr:rowOff>5625</xdr:rowOff>
    </xdr:to>
    <xdr:pic>
      <xdr:nvPicPr>
        <xdr:cNvPr id="2219" name="Picture 221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64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720000</xdr:colOff>
      <xdr:row>2220</xdr:row>
      <xdr:rowOff>5625</xdr:rowOff>
    </xdr:to>
    <xdr:pic>
      <xdr:nvPicPr>
        <xdr:cNvPr id="2220" name="Picture 221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16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720000</xdr:colOff>
      <xdr:row>2221</xdr:row>
      <xdr:rowOff>5625</xdr:rowOff>
    </xdr:to>
    <xdr:pic>
      <xdr:nvPicPr>
        <xdr:cNvPr id="2221" name="Picture 222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68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720000</xdr:colOff>
      <xdr:row>2222</xdr:row>
      <xdr:rowOff>5625</xdr:rowOff>
    </xdr:to>
    <xdr:pic>
      <xdr:nvPicPr>
        <xdr:cNvPr id="2222" name="Picture 222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720000</xdr:colOff>
      <xdr:row>2223</xdr:row>
      <xdr:rowOff>5625</xdr:rowOff>
    </xdr:to>
    <xdr:pic>
      <xdr:nvPicPr>
        <xdr:cNvPr id="2223" name="Picture 222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3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720000</xdr:colOff>
      <xdr:row>2224</xdr:row>
      <xdr:rowOff>5625</xdr:rowOff>
    </xdr:to>
    <xdr:pic>
      <xdr:nvPicPr>
        <xdr:cNvPr id="2224" name="Picture 222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25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720000</xdr:colOff>
      <xdr:row>2225</xdr:row>
      <xdr:rowOff>5625</xdr:rowOff>
    </xdr:to>
    <xdr:pic>
      <xdr:nvPicPr>
        <xdr:cNvPr id="2225" name="Picture 222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78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720000</xdr:colOff>
      <xdr:row>2226</xdr:row>
      <xdr:rowOff>5625</xdr:rowOff>
    </xdr:to>
    <xdr:pic>
      <xdr:nvPicPr>
        <xdr:cNvPr id="2226" name="Picture 222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307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720000</xdr:colOff>
      <xdr:row>2227</xdr:row>
      <xdr:rowOff>5625</xdr:rowOff>
    </xdr:to>
    <xdr:pic>
      <xdr:nvPicPr>
        <xdr:cNvPr id="2227" name="Picture 222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720000</xdr:colOff>
      <xdr:row>2228</xdr:row>
      <xdr:rowOff>5625</xdr:rowOff>
    </xdr:to>
    <xdr:pic>
      <xdr:nvPicPr>
        <xdr:cNvPr id="2228" name="Picture 222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355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720000</xdr:colOff>
      <xdr:row>2229</xdr:row>
      <xdr:rowOff>5625</xdr:rowOff>
    </xdr:to>
    <xdr:pic>
      <xdr:nvPicPr>
        <xdr:cNvPr id="2229" name="Picture 222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79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720000</xdr:colOff>
      <xdr:row>2230</xdr:row>
      <xdr:rowOff>5625</xdr:rowOff>
    </xdr:to>
    <xdr:pic>
      <xdr:nvPicPr>
        <xdr:cNvPr id="2230" name="Picture 222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403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720000</xdr:colOff>
      <xdr:row>2231</xdr:row>
      <xdr:rowOff>5625</xdr:rowOff>
    </xdr:to>
    <xdr:pic>
      <xdr:nvPicPr>
        <xdr:cNvPr id="2231" name="Picture 223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926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720000</xdr:colOff>
      <xdr:row>2232</xdr:row>
      <xdr:rowOff>5625</xdr:rowOff>
    </xdr:to>
    <xdr:pic>
      <xdr:nvPicPr>
        <xdr:cNvPr id="2232" name="Picture 223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5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720000</xdr:colOff>
      <xdr:row>2233</xdr:row>
      <xdr:rowOff>5625</xdr:rowOff>
    </xdr:to>
    <xdr:pic>
      <xdr:nvPicPr>
        <xdr:cNvPr id="2233" name="Picture 223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974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720000</xdr:colOff>
      <xdr:row>2234</xdr:row>
      <xdr:rowOff>5625</xdr:rowOff>
    </xdr:to>
    <xdr:pic>
      <xdr:nvPicPr>
        <xdr:cNvPr id="2234" name="Picture 223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498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720000</xdr:colOff>
      <xdr:row>2235</xdr:row>
      <xdr:rowOff>5625</xdr:rowOff>
    </xdr:to>
    <xdr:pic>
      <xdr:nvPicPr>
        <xdr:cNvPr id="2235" name="Picture 223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022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720000</xdr:colOff>
      <xdr:row>2236</xdr:row>
      <xdr:rowOff>5625</xdr:rowOff>
    </xdr:to>
    <xdr:pic>
      <xdr:nvPicPr>
        <xdr:cNvPr id="2236" name="Picture 223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0546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720000</xdr:colOff>
      <xdr:row>2237</xdr:row>
      <xdr:rowOff>5625</xdr:rowOff>
    </xdr:to>
    <xdr:pic>
      <xdr:nvPicPr>
        <xdr:cNvPr id="2237" name="Picture 223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720000</xdr:colOff>
      <xdr:row>2238</xdr:row>
      <xdr:rowOff>5625</xdr:rowOff>
    </xdr:to>
    <xdr:pic>
      <xdr:nvPicPr>
        <xdr:cNvPr id="2238" name="Picture 223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594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720000</xdr:colOff>
      <xdr:row>2239</xdr:row>
      <xdr:rowOff>5625</xdr:rowOff>
    </xdr:to>
    <xdr:pic>
      <xdr:nvPicPr>
        <xdr:cNvPr id="2239" name="Picture 223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117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720000</xdr:colOff>
      <xdr:row>2240</xdr:row>
      <xdr:rowOff>5625</xdr:rowOff>
    </xdr:to>
    <xdr:pic>
      <xdr:nvPicPr>
        <xdr:cNvPr id="2240" name="Picture 223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641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720000</xdr:colOff>
      <xdr:row>2241</xdr:row>
      <xdr:rowOff>5625</xdr:rowOff>
    </xdr:to>
    <xdr:pic>
      <xdr:nvPicPr>
        <xdr:cNvPr id="2241" name="Picture 224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165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720000</xdr:colOff>
      <xdr:row>2242</xdr:row>
      <xdr:rowOff>5625</xdr:rowOff>
    </xdr:to>
    <xdr:pic>
      <xdr:nvPicPr>
        <xdr:cNvPr id="2242" name="Picture 224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6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720000</xdr:colOff>
      <xdr:row>2243</xdr:row>
      <xdr:rowOff>5625</xdr:rowOff>
    </xdr:to>
    <xdr:pic>
      <xdr:nvPicPr>
        <xdr:cNvPr id="2243" name="Picture 224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213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720000</xdr:colOff>
      <xdr:row>2244</xdr:row>
      <xdr:rowOff>5625</xdr:rowOff>
    </xdr:to>
    <xdr:pic>
      <xdr:nvPicPr>
        <xdr:cNvPr id="2244" name="Picture 224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737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720000</xdr:colOff>
      <xdr:row>2245</xdr:row>
      <xdr:rowOff>5625</xdr:rowOff>
    </xdr:to>
    <xdr:pic>
      <xdr:nvPicPr>
        <xdr:cNvPr id="2245" name="Picture 224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261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720000</xdr:colOff>
      <xdr:row>2246</xdr:row>
      <xdr:rowOff>5625</xdr:rowOff>
    </xdr:to>
    <xdr:pic>
      <xdr:nvPicPr>
        <xdr:cNvPr id="2246" name="Picture 224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785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720000</xdr:colOff>
      <xdr:row>2247</xdr:row>
      <xdr:rowOff>5625</xdr:rowOff>
    </xdr:to>
    <xdr:pic>
      <xdr:nvPicPr>
        <xdr:cNvPr id="2247" name="Picture 224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0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720000</xdr:colOff>
      <xdr:row>2248</xdr:row>
      <xdr:rowOff>5625</xdr:rowOff>
    </xdr:to>
    <xdr:pic>
      <xdr:nvPicPr>
        <xdr:cNvPr id="2248" name="Picture 224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832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720000</xdr:colOff>
      <xdr:row>2249</xdr:row>
      <xdr:rowOff>5625</xdr:rowOff>
    </xdr:to>
    <xdr:pic>
      <xdr:nvPicPr>
        <xdr:cNvPr id="2249" name="Picture 224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356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720000</xdr:colOff>
      <xdr:row>2250</xdr:row>
      <xdr:rowOff>5625</xdr:rowOff>
    </xdr:to>
    <xdr:pic>
      <xdr:nvPicPr>
        <xdr:cNvPr id="2250" name="Picture 224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880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720000</xdr:colOff>
      <xdr:row>2251</xdr:row>
      <xdr:rowOff>5625</xdr:rowOff>
    </xdr:to>
    <xdr:pic>
      <xdr:nvPicPr>
        <xdr:cNvPr id="2251" name="Picture 225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404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720000</xdr:colOff>
      <xdr:row>2252</xdr:row>
      <xdr:rowOff>5625</xdr:rowOff>
    </xdr:to>
    <xdr:pic>
      <xdr:nvPicPr>
        <xdr:cNvPr id="2252" name="Picture 225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720000</xdr:colOff>
      <xdr:row>2253</xdr:row>
      <xdr:rowOff>5625</xdr:rowOff>
    </xdr:to>
    <xdr:pic>
      <xdr:nvPicPr>
        <xdr:cNvPr id="2253" name="Picture 225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452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720000</xdr:colOff>
      <xdr:row>2254</xdr:row>
      <xdr:rowOff>5625</xdr:rowOff>
    </xdr:to>
    <xdr:pic>
      <xdr:nvPicPr>
        <xdr:cNvPr id="2254" name="Picture 225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976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720000</xdr:colOff>
      <xdr:row>2255</xdr:row>
      <xdr:rowOff>5625</xdr:rowOff>
    </xdr:to>
    <xdr:pic>
      <xdr:nvPicPr>
        <xdr:cNvPr id="2255" name="Picture 225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499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714374</xdr:rowOff>
    </xdr:from>
    <xdr:to>
      <xdr:col>0</xdr:col>
      <xdr:colOff>720000</xdr:colOff>
      <xdr:row>2256</xdr:row>
      <xdr:rowOff>5624</xdr:rowOff>
    </xdr:to>
    <xdr:pic>
      <xdr:nvPicPr>
        <xdr:cNvPr id="2256" name="Picture 225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410799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720000</xdr:colOff>
      <xdr:row>2257</xdr:row>
      <xdr:rowOff>5625</xdr:rowOff>
    </xdr:to>
    <xdr:pic>
      <xdr:nvPicPr>
        <xdr:cNvPr id="2257" name="Picture 225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5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720000</xdr:colOff>
      <xdr:row>2258</xdr:row>
      <xdr:rowOff>5625</xdr:rowOff>
    </xdr:to>
    <xdr:pic>
      <xdr:nvPicPr>
        <xdr:cNvPr id="2258" name="Picture 225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071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720000</xdr:colOff>
      <xdr:row>2259</xdr:row>
      <xdr:rowOff>5625</xdr:rowOff>
    </xdr:to>
    <xdr:pic>
      <xdr:nvPicPr>
        <xdr:cNvPr id="2259" name="Picture 225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595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720000</xdr:colOff>
      <xdr:row>2260</xdr:row>
      <xdr:rowOff>5625</xdr:rowOff>
    </xdr:to>
    <xdr:pic>
      <xdr:nvPicPr>
        <xdr:cNvPr id="2260" name="Picture 225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119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720000</xdr:colOff>
      <xdr:row>2261</xdr:row>
      <xdr:rowOff>5625</xdr:rowOff>
    </xdr:to>
    <xdr:pic>
      <xdr:nvPicPr>
        <xdr:cNvPr id="2261" name="Picture 226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43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720000</xdr:colOff>
      <xdr:row>2262</xdr:row>
      <xdr:rowOff>5625</xdr:rowOff>
    </xdr:to>
    <xdr:pic>
      <xdr:nvPicPr>
        <xdr:cNvPr id="2262" name="Picture 226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1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720000</xdr:colOff>
      <xdr:row>2263</xdr:row>
      <xdr:rowOff>5625</xdr:rowOff>
    </xdr:to>
    <xdr:pic>
      <xdr:nvPicPr>
        <xdr:cNvPr id="2263" name="Picture 226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90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720000</xdr:colOff>
      <xdr:row>2264</xdr:row>
      <xdr:rowOff>5625</xdr:rowOff>
    </xdr:to>
    <xdr:pic>
      <xdr:nvPicPr>
        <xdr:cNvPr id="2264" name="Picture 226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214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720000</xdr:colOff>
      <xdr:row>2265</xdr:row>
      <xdr:rowOff>5625</xdr:rowOff>
    </xdr:to>
    <xdr:pic>
      <xdr:nvPicPr>
        <xdr:cNvPr id="2265" name="Picture 226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738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720000</xdr:colOff>
      <xdr:row>2266</xdr:row>
      <xdr:rowOff>5625</xdr:rowOff>
    </xdr:to>
    <xdr:pic>
      <xdr:nvPicPr>
        <xdr:cNvPr id="2266" name="Picture 226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262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720000</xdr:colOff>
      <xdr:row>2267</xdr:row>
      <xdr:rowOff>5625</xdr:rowOff>
    </xdr:to>
    <xdr:pic>
      <xdr:nvPicPr>
        <xdr:cNvPr id="2267" name="Picture 226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720000</xdr:colOff>
      <xdr:row>2268</xdr:row>
      <xdr:rowOff>5625</xdr:rowOff>
    </xdr:to>
    <xdr:pic>
      <xdr:nvPicPr>
        <xdr:cNvPr id="2268" name="Picture 226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310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720000</xdr:colOff>
      <xdr:row>2269</xdr:row>
      <xdr:rowOff>5625</xdr:rowOff>
    </xdr:to>
    <xdr:pic>
      <xdr:nvPicPr>
        <xdr:cNvPr id="2269" name="Picture 226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834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720000</xdr:colOff>
      <xdr:row>2270</xdr:row>
      <xdr:rowOff>5625</xdr:rowOff>
    </xdr:to>
    <xdr:pic>
      <xdr:nvPicPr>
        <xdr:cNvPr id="2270" name="Picture 226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358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720000</xdr:colOff>
      <xdr:row>2271</xdr:row>
      <xdr:rowOff>5625</xdr:rowOff>
    </xdr:to>
    <xdr:pic>
      <xdr:nvPicPr>
        <xdr:cNvPr id="2271" name="Picture 227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881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720000</xdr:colOff>
      <xdr:row>2272</xdr:row>
      <xdr:rowOff>5625</xdr:rowOff>
    </xdr:to>
    <xdr:pic>
      <xdr:nvPicPr>
        <xdr:cNvPr id="2272" name="Picture 227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4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720000</xdr:colOff>
      <xdr:row>2273</xdr:row>
      <xdr:rowOff>5625</xdr:rowOff>
    </xdr:to>
    <xdr:pic>
      <xdr:nvPicPr>
        <xdr:cNvPr id="2273" name="Picture 227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929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720000</xdr:colOff>
      <xdr:row>2274</xdr:row>
      <xdr:rowOff>5625</xdr:rowOff>
    </xdr:to>
    <xdr:pic>
      <xdr:nvPicPr>
        <xdr:cNvPr id="2274" name="Picture 227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453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720000</xdr:colOff>
      <xdr:row>2275</xdr:row>
      <xdr:rowOff>5625</xdr:rowOff>
    </xdr:to>
    <xdr:pic>
      <xdr:nvPicPr>
        <xdr:cNvPr id="2275" name="Picture 227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977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720000</xdr:colOff>
      <xdr:row>2276</xdr:row>
      <xdr:rowOff>5625</xdr:rowOff>
    </xdr:to>
    <xdr:pic>
      <xdr:nvPicPr>
        <xdr:cNvPr id="2276" name="Picture 227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1501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720000</xdr:colOff>
      <xdr:row>2277</xdr:row>
      <xdr:rowOff>5625</xdr:rowOff>
    </xdr:to>
    <xdr:pic>
      <xdr:nvPicPr>
        <xdr:cNvPr id="2277" name="Picture 227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0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720000</xdr:colOff>
      <xdr:row>2278</xdr:row>
      <xdr:rowOff>5625</xdr:rowOff>
    </xdr:to>
    <xdr:pic>
      <xdr:nvPicPr>
        <xdr:cNvPr id="2278" name="Picture 227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49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720000</xdr:colOff>
      <xdr:row>2279</xdr:row>
      <xdr:rowOff>5625</xdr:rowOff>
    </xdr:to>
    <xdr:pic>
      <xdr:nvPicPr>
        <xdr:cNvPr id="2279" name="Picture 227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072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720000</xdr:colOff>
      <xdr:row>2280</xdr:row>
      <xdr:rowOff>5625</xdr:rowOff>
    </xdr:to>
    <xdr:pic>
      <xdr:nvPicPr>
        <xdr:cNvPr id="2280" name="Picture 227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596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720000</xdr:colOff>
      <xdr:row>2281</xdr:row>
      <xdr:rowOff>5625</xdr:rowOff>
    </xdr:to>
    <xdr:pic>
      <xdr:nvPicPr>
        <xdr:cNvPr id="2281" name="Picture 228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120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720000</xdr:colOff>
      <xdr:row>2282</xdr:row>
      <xdr:rowOff>5625</xdr:rowOff>
    </xdr:to>
    <xdr:pic>
      <xdr:nvPicPr>
        <xdr:cNvPr id="2282" name="Picture 228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720000</xdr:colOff>
      <xdr:row>2283</xdr:row>
      <xdr:rowOff>5625</xdr:rowOff>
    </xdr:to>
    <xdr:pic>
      <xdr:nvPicPr>
        <xdr:cNvPr id="2283" name="Picture 228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168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720000</xdr:colOff>
      <xdr:row>2284</xdr:row>
      <xdr:rowOff>5625</xdr:rowOff>
    </xdr:to>
    <xdr:pic>
      <xdr:nvPicPr>
        <xdr:cNvPr id="2284" name="Picture 228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692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720000</xdr:colOff>
      <xdr:row>2285</xdr:row>
      <xdr:rowOff>5625</xdr:rowOff>
    </xdr:to>
    <xdr:pic>
      <xdr:nvPicPr>
        <xdr:cNvPr id="2285" name="Picture 228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216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720000</xdr:colOff>
      <xdr:row>2286</xdr:row>
      <xdr:rowOff>5625</xdr:rowOff>
    </xdr:to>
    <xdr:pic>
      <xdr:nvPicPr>
        <xdr:cNvPr id="2286" name="Picture 228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740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720000</xdr:colOff>
      <xdr:row>2287</xdr:row>
      <xdr:rowOff>5625</xdr:rowOff>
    </xdr:to>
    <xdr:pic>
      <xdr:nvPicPr>
        <xdr:cNvPr id="2287" name="Picture 228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26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720000</xdr:colOff>
      <xdr:row>2288</xdr:row>
      <xdr:rowOff>5625</xdr:rowOff>
    </xdr:to>
    <xdr:pic>
      <xdr:nvPicPr>
        <xdr:cNvPr id="2288" name="Picture 228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787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720000</xdr:colOff>
      <xdr:row>2289</xdr:row>
      <xdr:rowOff>5625</xdr:rowOff>
    </xdr:to>
    <xdr:pic>
      <xdr:nvPicPr>
        <xdr:cNvPr id="2289" name="Picture 228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311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720000</xdr:colOff>
      <xdr:row>2290</xdr:row>
      <xdr:rowOff>5625</xdr:rowOff>
    </xdr:to>
    <xdr:pic>
      <xdr:nvPicPr>
        <xdr:cNvPr id="2290" name="Picture 228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835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720000</xdr:colOff>
      <xdr:row>2291</xdr:row>
      <xdr:rowOff>5625</xdr:rowOff>
    </xdr:to>
    <xdr:pic>
      <xdr:nvPicPr>
        <xdr:cNvPr id="2291" name="Picture 229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359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720000</xdr:colOff>
      <xdr:row>2292</xdr:row>
      <xdr:rowOff>5625</xdr:rowOff>
    </xdr:to>
    <xdr:pic>
      <xdr:nvPicPr>
        <xdr:cNvPr id="2292" name="Picture 229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8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720000</xdr:colOff>
      <xdr:row>2293</xdr:row>
      <xdr:rowOff>5625</xdr:rowOff>
    </xdr:to>
    <xdr:pic>
      <xdr:nvPicPr>
        <xdr:cNvPr id="2293" name="Picture 229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407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720000</xdr:colOff>
      <xdr:row>2294</xdr:row>
      <xdr:rowOff>5625</xdr:rowOff>
    </xdr:to>
    <xdr:pic>
      <xdr:nvPicPr>
        <xdr:cNvPr id="2294" name="Picture 229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931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720000</xdr:colOff>
      <xdr:row>2295</xdr:row>
      <xdr:rowOff>5625</xdr:rowOff>
    </xdr:to>
    <xdr:pic>
      <xdr:nvPicPr>
        <xdr:cNvPr id="2295" name="Picture 229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454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720000</xdr:colOff>
      <xdr:row>2296</xdr:row>
      <xdr:rowOff>5625</xdr:rowOff>
    </xdr:to>
    <xdr:pic>
      <xdr:nvPicPr>
        <xdr:cNvPr id="2296" name="Picture 229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978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720000</xdr:colOff>
      <xdr:row>2297</xdr:row>
      <xdr:rowOff>5625</xdr:rowOff>
    </xdr:to>
    <xdr:pic>
      <xdr:nvPicPr>
        <xdr:cNvPr id="2297" name="Picture 229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720000</xdr:colOff>
      <xdr:row>2298</xdr:row>
      <xdr:rowOff>5625</xdr:rowOff>
    </xdr:to>
    <xdr:pic>
      <xdr:nvPicPr>
        <xdr:cNvPr id="2298" name="Picture 229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026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720000</xdr:colOff>
      <xdr:row>2299</xdr:row>
      <xdr:rowOff>5625</xdr:rowOff>
    </xdr:to>
    <xdr:pic>
      <xdr:nvPicPr>
        <xdr:cNvPr id="2299" name="Picture 229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550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720000</xdr:colOff>
      <xdr:row>2300</xdr:row>
      <xdr:rowOff>5625</xdr:rowOff>
    </xdr:to>
    <xdr:pic>
      <xdr:nvPicPr>
        <xdr:cNvPr id="2300" name="Picture 229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074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720000</xdr:colOff>
      <xdr:row>2301</xdr:row>
      <xdr:rowOff>5625</xdr:rowOff>
    </xdr:to>
    <xdr:pic>
      <xdr:nvPicPr>
        <xdr:cNvPr id="2301" name="Picture 230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4598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720000</xdr:colOff>
      <xdr:row>2302</xdr:row>
      <xdr:rowOff>5625</xdr:rowOff>
    </xdr:to>
    <xdr:pic>
      <xdr:nvPicPr>
        <xdr:cNvPr id="2302" name="Picture 230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12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720000</xdr:colOff>
      <xdr:row>2303</xdr:row>
      <xdr:rowOff>5625</xdr:rowOff>
    </xdr:to>
    <xdr:pic>
      <xdr:nvPicPr>
        <xdr:cNvPr id="2303" name="Picture 230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645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720000</xdr:colOff>
      <xdr:row>2304</xdr:row>
      <xdr:rowOff>5625</xdr:rowOff>
    </xdr:to>
    <xdr:pic>
      <xdr:nvPicPr>
        <xdr:cNvPr id="2304" name="Picture 230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169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720000</xdr:colOff>
      <xdr:row>2305</xdr:row>
      <xdr:rowOff>5625</xdr:rowOff>
    </xdr:to>
    <xdr:pic>
      <xdr:nvPicPr>
        <xdr:cNvPr id="2305" name="Picture 230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693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129</xdr:row>
      <xdr:rowOff>0</xdr:rowOff>
    </xdr:from>
    <xdr:ext cx="720000" cy="720000"/>
    <xdr:pic>
      <xdr:nvPicPr>
        <xdr:cNvPr id="2306" name="Picture 230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</xdr:row>
      <xdr:rowOff>0</xdr:rowOff>
    </xdr:from>
    <xdr:ext cx="720000" cy="720000"/>
    <xdr:pic>
      <xdr:nvPicPr>
        <xdr:cNvPr id="2307" name="Picture 230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</xdr:row>
      <xdr:rowOff>0</xdr:rowOff>
    </xdr:from>
    <xdr:ext cx="720000" cy="720000"/>
    <xdr:pic>
      <xdr:nvPicPr>
        <xdr:cNvPr id="2308" name="Picture 230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</xdr:row>
      <xdr:rowOff>0</xdr:rowOff>
    </xdr:from>
    <xdr:ext cx="720000" cy="720000"/>
    <xdr:pic>
      <xdr:nvPicPr>
        <xdr:cNvPr id="2309" name="Picture 230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</xdr:row>
      <xdr:rowOff>0</xdr:rowOff>
    </xdr:from>
    <xdr:ext cx="720000" cy="720000"/>
    <xdr:pic>
      <xdr:nvPicPr>
        <xdr:cNvPr id="2310" name="Picture 230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</xdr:row>
      <xdr:rowOff>0</xdr:rowOff>
    </xdr:from>
    <xdr:ext cx="720000" cy="720000"/>
    <xdr:pic>
      <xdr:nvPicPr>
        <xdr:cNvPr id="2311" name="Picture 231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</xdr:row>
      <xdr:rowOff>0</xdr:rowOff>
    </xdr:from>
    <xdr:ext cx="720000" cy="720000"/>
    <xdr:pic>
      <xdr:nvPicPr>
        <xdr:cNvPr id="2312" name="Picture 231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</xdr:row>
      <xdr:rowOff>0</xdr:rowOff>
    </xdr:from>
    <xdr:ext cx="720000" cy="720000"/>
    <xdr:pic>
      <xdr:nvPicPr>
        <xdr:cNvPr id="2313" name="Picture 231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</xdr:row>
      <xdr:rowOff>0</xdr:rowOff>
    </xdr:from>
    <xdr:ext cx="720000" cy="720000"/>
    <xdr:pic>
      <xdr:nvPicPr>
        <xdr:cNvPr id="2314" name="Picture 231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</xdr:row>
      <xdr:rowOff>0</xdr:rowOff>
    </xdr:from>
    <xdr:ext cx="720000" cy="720000"/>
    <xdr:pic>
      <xdr:nvPicPr>
        <xdr:cNvPr id="2315" name="Picture 231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</xdr:row>
      <xdr:rowOff>0</xdr:rowOff>
    </xdr:from>
    <xdr:ext cx="720000" cy="720000"/>
    <xdr:pic>
      <xdr:nvPicPr>
        <xdr:cNvPr id="2316" name="Picture 231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</xdr:row>
      <xdr:rowOff>0</xdr:rowOff>
    </xdr:from>
    <xdr:ext cx="720000" cy="720000"/>
    <xdr:pic>
      <xdr:nvPicPr>
        <xdr:cNvPr id="2317" name="Picture 231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</xdr:row>
      <xdr:rowOff>0</xdr:rowOff>
    </xdr:from>
    <xdr:ext cx="720000" cy="720000"/>
    <xdr:pic>
      <xdr:nvPicPr>
        <xdr:cNvPr id="2318" name="Picture 231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</xdr:row>
      <xdr:rowOff>0</xdr:rowOff>
    </xdr:from>
    <xdr:ext cx="720000" cy="720000"/>
    <xdr:pic>
      <xdr:nvPicPr>
        <xdr:cNvPr id="2319" name="Picture 231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</xdr:row>
      <xdr:rowOff>0</xdr:rowOff>
    </xdr:from>
    <xdr:ext cx="720000" cy="720000"/>
    <xdr:pic>
      <xdr:nvPicPr>
        <xdr:cNvPr id="2320" name="Picture 231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</xdr:row>
      <xdr:rowOff>0</xdr:rowOff>
    </xdr:from>
    <xdr:ext cx="720000" cy="720000"/>
    <xdr:pic>
      <xdr:nvPicPr>
        <xdr:cNvPr id="2321" name="Picture 232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</xdr:row>
      <xdr:rowOff>0</xdr:rowOff>
    </xdr:from>
    <xdr:ext cx="720000" cy="720000"/>
    <xdr:pic>
      <xdr:nvPicPr>
        <xdr:cNvPr id="2322" name="Picture 232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</xdr:row>
      <xdr:rowOff>0</xdr:rowOff>
    </xdr:from>
    <xdr:ext cx="720000" cy="720000"/>
    <xdr:pic>
      <xdr:nvPicPr>
        <xdr:cNvPr id="2323" name="Picture 232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</xdr:row>
      <xdr:rowOff>0</xdr:rowOff>
    </xdr:from>
    <xdr:ext cx="720000" cy="720000"/>
    <xdr:pic>
      <xdr:nvPicPr>
        <xdr:cNvPr id="2324" name="Picture 232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</xdr:row>
      <xdr:rowOff>0</xdr:rowOff>
    </xdr:from>
    <xdr:ext cx="720000" cy="720000"/>
    <xdr:pic>
      <xdr:nvPicPr>
        <xdr:cNvPr id="2325" name="Picture 232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</xdr:row>
      <xdr:rowOff>0</xdr:rowOff>
    </xdr:from>
    <xdr:ext cx="720000" cy="720000"/>
    <xdr:pic>
      <xdr:nvPicPr>
        <xdr:cNvPr id="2326" name="Picture 232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</xdr:row>
      <xdr:rowOff>0</xdr:rowOff>
    </xdr:from>
    <xdr:ext cx="720000" cy="720000"/>
    <xdr:pic>
      <xdr:nvPicPr>
        <xdr:cNvPr id="2327" name="Picture 232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</xdr:row>
      <xdr:rowOff>0</xdr:rowOff>
    </xdr:from>
    <xdr:ext cx="720000" cy="720000"/>
    <xdr:pic>
      <xdr:nvPicPr>
        <xdr:cNvPr id="2328" name="Picture 232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</xdr:row>
      <xdr:rowOff>0</xdr:rowOff>
    </xdr:from>
    <xdr:ext cx="720000" cy="720000"/>
    <xdr:pic>
      <xdr:nvPicPr>
        <xdr:cNvPr id="2329" name="Picture 232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</xdr:row>
      <xdr:rowOff>0</xdr:rowOff>
    </xdr:from>
    <xdr:ext cx="720000" cy="720000"/>
    <xdr:pic>
      <xdr:nvPicPr>
        <xdr:cNvPr id="2330" name="Picture 232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</xdr:row>
      <xdr:rowOff>0</xdr:rowOff>
    </xdr:from>
    <xdr:ext cx="720000" cy="720000"/>
    <xdr:pic>
      <xdr:nvPicPr>
        <xdr:cNvPr id="2331" name="Picture 233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</xdr:row>
      <xdr:rowOff>0</xdr:rowOff>
    </xdr:from>
    <xdr:ext cx="720000" cy="720000"/>
    <xdr:pic>
      <xdr:nvPicPr>
        <xdr:cNvPr id="2332" name="Picture 233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</xdr:row>
      <xdr:rowOff>714374</xdr:rowOff>
    </xdr:from>
    <xdr:ext cx="720000" cy="720000"/>
    <xdr:pic>
      <xdr:nvPicPr>
        <xdr:cNvPr id="2333" name="Picture 233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</xdr:row>
      <xdr:rowOff>0</xdr:rowOff>
    </xdr:from>
    <xdr:ext cx="720000" cy="720000"/>
    <xdr:pic>
      <xdr:nvPicPr>
        <xdr:cNvPr id="2334" name="Picture 233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</xdr:row>
      <xdr:rowOff>0</xdr:rowOff>
    </xdr:from>
    <xdr:ext cx="720000" cy="720000"/>
    <xdr:pic>
      <xdr:nvPicPr>
        <xdr:cNvPr id="2335" name="Picture 233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</xdr:row>
      <xdr:rowOff>0</xdr:rowOff>
    </xdr:from>
    <xdr:ext cx="720000" cy="720000"/>
    <xdr:pic>
      <xdr:nvPicPr>
        <xdr:cNvPr id="2336" name="Picture 233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</xdr:row>
      <xdr:rowOff>0</xdr:rowOff>
    </xdr:from>
    <xdr:ext cx="720000" cy="720000"/>
    <xdr:pic>
      <xdr:nvPicPr>
        <xdr:cNvPr id="2337" name="Picture 233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</xdr:row>
      <xdr:rowOff>0</xdr:rowOff>
    </xdr:from>
    <xdr:ext cx="720000" cy="720000"/>
    <xdr:pic>
      <xdr:nvPicPr>
        <xdr:cNvPr id="2338" name="Picture 233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</xdr:row>
      <xdr:rowOff>0</xdr:rowOff>
    </xdr:from>
    <xdr:ext cx="720000" cy="720000"/>
    <xdr:pic>
      <xdr:nvPicPr>
        <xdr:cNvPr id="2339" name="Picture 233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</xdr:row>
      <xdr:rowOff>0</xdr:rowOff>
    </xdr:from>
    <xdr:ext cx="720000" cy="720000"/>
    <xdr:pic>
      <xdr:nvPicPr>
        <xdr:cNvPr id="2340" name="Picture 233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</xdr:row>
      <xdr:rowOff>0</xdr:rowOff>
    </xdr:from>
    <xdr:ext cx="720000" cy="720000"/>
    <xdr:pic>
      <xdr:nvPicPr>
        <xdr:cNvPr id="2341" name="Picture 234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</xdr:row>
      <xdr:rowOff>0</xdr:rowOff>
    </xdr:from>
    <xdr:ext cx="720000" cy="720000"/>
    <xdr:pic>
      <xdr:nvPicPr>
        <xdr:cNvPr id="2342" name="Picture 234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</xdr:row>
      <xdr:rowOff>0</xdr:rowOff>
    </xdr:from>
    <xdr:ext cx="720000" cy="720000"/>
    <xdr:pic>
      <xdr:nvPicPr>
        <xdr:cNvPr id="2343" name="Picture 234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</xdr:row>
      <xdr:rowOff>0</xdr:rowOff>
    </xdr:from>
    <xdr:ext cx="720000" cy="720000"/>
    <xdr:pic>
      <xdr:nvPicPr>
        <xdr:cNvPr id="2344" name="Picture 234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</xdr:row>
      <xdr:rowOff>0</xdr:rowOff>
    </xdr:from>
    <xdr:ext cx="720000" cy="720000"/>
    <xdr:pic>
      <xdr:nvPicPr>
        <xdr:cNvPr id="2345" name="Picture 234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</xdr:row>
      <xdr:rowOff>0</xdr:rowOff>
    </xdr:from>
    <xdr:ext cx="720000" cy="720000"/>
    <xdr:pic>
      <xdr:nvPicPr>
        <xdr:cNvPr id="2346" name="Picture 234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</xdr:row>
      <xdr:rowOff>0</xdr:rowOff>
    </xdr:from>
    <xdr:ext cx="720000" cy="720000"/>
    <xdr:pic>
      <xdr:nvPicPr>
        <xdr:cNvPr id="2347" name="Picture 234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</xdr:row>
      <xdr:rowOff>0</xdr:rowOff>
    </xdr:from>
    <xdr:ext cx="720000" cy="720000"/>
    <xdr:pic>
      <xdr:nvPicPr>
        <xdr:cNvPr id="2348" name="Picture 234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</xdr:row>
      <xdr:rowOff>0</xdr:rowOff>
    </xdr:from>
    <xdr:ext cx="720000" cy="720000"/>
    <xdr:pic>
      <xdr:nvPicPr>
        <xdr:cNvPr id="2349" name="Picture 234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</xdr:row>
      <xdr:rowOff>0</xdr:rowOff>
    </xdr:from>
    <xdr:ext cx="720000" cy="720000"/>
    <xdr:pic>
      <xdr:nvPicPr>
        <xdr:cNvPr id="2350" name="Picture 234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</xdr:row>
      <xdr:rowOff>0</xdr:rowOff>
    </xdr:from>
    <xdr:ext cx="720000" cy="720000"/>
    <xdr:pic>
      <xdr:nvPicPr>
        <xdr:cNvPr id="2351" name="Picture 235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</xdr:row>
      <xdr:rowOff>0</xdr:rowOff>
    </xdr:from>
    <xdr:ext cx="720000" cy="720000"/>
    <xdr:pic>
      <xdr:nvPicPr>
        <xdr:cNvPr id="2352" name="Picture 235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</xdr:row>
      <xdr:rowOff>0</xdr:rowOff>
    </xdr:from>
    <xdr:ext cx="720000" cy="720000"/>
    <xdr:pic>
      <xdr:nvPicPr>
        <xdr:cNvPr id="2353" name="Picture 235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</xdr:row>
      <xdr:rowOff>0</xdr:rowOff>
    </xdr:from>
    <xdr:ext cx="720000" cy="720000"/>
    <xdr:pic>
      <xdr:nvPicPr>
        <xdr:cNvPr id="2354" name="Picture 235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</xdr:row>
      <xdr:rowOff>0</xdr:rowOff>
    </xdr:from>
    <xdr:ext cx="720000" cy="720000"/>
    <xdr:pic>
      <xdr:nvPicPr>
        <xdr:cNvPr id="2355" name="Picture 235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</xdr:row>
      <xdr:rowOff>0</xdr:rowOff>
    </xdr:from>
    <xdr:ext cx="720000" cy="720000"/>
    <xdr:pic>
      <xdr:nvPicPr>
        <xdr:cNvPr id="2356" name="Picture 235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</xdr:row>
      <xdr:rowOff>0</xdr:rowOff>
    </xdr:from>
    <xdr:ext cx="720000" cy="720000"/>
    <xdr:pic>
      <xdr:nvPicPr>
        <xdr:cNvPr id="2357" name="Picture 235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</xdr:row>
      <xdr:rowOff>0</xdr:rowOff>
    </xdr:from>
    <xdr:ext cx="720000" cy="720000"/>
    <xdr:pic>
      <xdr:nvPicPr>
        <xdr:cNvPr id="2358" name="Picture 235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</xdr:row>
      <xdr:rowOff>0</xdr:rowOff>
    </xdr:from>
    <xdr:ext cx="720000" cy="720000"/>
    <xdr:pic>
      <xdr:nvPicPr>
        <xdr:cNvPr id="2359" name="Picture 235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</xdr:row>
      <xdr:rowOff>0</xdr:rowOff>
    </xdr:from>
    <xdr:ext cx="720000" cy="720000"/>
    <xdr:pic>
      <xdr:nvPicPr>
        <xdr:cNvPr id="2360" name="Picture 235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</xdr:row>
      <xdr:rowOff>0</xdr:rowOff>
    </xdr:from>
    <xdr:ext cx="720000" cy="720000"/>
    <xdr:pic>
      <xdr:nvPicPr>
        <xdr:cNvPr id="2361" name="Picture 236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</xdr:row>
      <xdr:rowOff>0</xdr:rowOff>
    </xdr:from>
    <xdr:ext cx="720000" cy="720000"/>
    <xdr:pic>
      <xdr:nvPicPr>
        <xdr:cNvPr id="2362" name="Picture 236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</xdr:row>
      <xdr:rowOff>0</xdr:rowOff>
    </xdr:from>
    <xdr:ext cx="720000" cy="720000"/>
    <xdr:pic>
      <xdr:nvPicPr>
        <xdr:cNvPr id="2363" name="Picture 236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</xdr:row>
      <xdr:rowOff>0</xdr:rowOff>
    </xdr:from>
    <xdr:ext cx="720000" cy="720000"/>
    <xdr:pic>
      <xdr:nvPicPr>
        <xdr:cNvPr id="2364" name="Picture 236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</xdr:row>
      <xdr:rowOff>0</xdr:rowOff>
    </xdr:from>
    <xdr:ext cx="720000" cy="720000"/>
    <xdr:pic>
      <xdr:nvPicPr>
        <xdr:cNvPr id="2365" name="Picture 236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</xdr:row>
      <xdr:rowOff>0</xdr:rowOff>
    </xdr:from>
    <xdr:ext cx="720000" cy="720000"/>
    <xdr:pic>
      <xdr:nvPicPr>
        <xdr:cNvPr id="2366" name="Picture 236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</xdr:row>
      <xdr:rowOff>0</xdr:rowOff>
    </xdr:from>
    <xdr:ext cx="720000" cy="720000"/>
    <xdr:pic>
      <xdr:nvPicPr>
        <xdr:cNvPr id="2367" name="Picture 236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</xdr:row>
      <xdr:rowOff>0</xdr:rowOff>
    </xdr:from>
    <xdr:ext cx="720000" cy="720000"/>
    <xdr:pic>
      <xdr:nvPicPr>
        <xdr:cNvPr id="2368" name="Picture 236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</xdr:row>
      <xdr:rowOff>0</xdr:rowOff>
    </xdr:from>
    <xdr:ext cx="720000" cy="720000"/>
    <xdr:pic>
      <xdr:nvPicPr>
        <xdr:cNvPr id="2369" name="Picture 236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</xdr:row>
      <xdr:rowOff>0</xdr:rowOff>
    </xdr:from>
    <xdr:ext cx="720000" cy="720000"/>
    <xdr:pic>
      <xdr:nvPicPr>
        <xdr:cNvPr id="2370" name="Picture 236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</xdr:row>
      <xdr:rowOff>0</xdr:rowOff>
    </xdr:from>
    <xdr:ext cx="720000" cy="720000"/>
    <xdr:pic>
      <xdr:nvPicPr>
        <xdr:cNvPr id="2371" name="Picture 237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</xdr:row>
      <xdr:rowOff>0</xdr:rowOff>
    </xdr:from>
    <xdr:ext cx="720000" cy="720000"/>
    <xdr:pic>
      <xdr:nvPicPr>
        <xdr:cNvPr id="2372" name="Picture 237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</xdr:row>
      <xdr:rowOff>0</xdr:rowOff>
    </xdr:from>
    <xdr:ext cx="720000" cy="720000"/>
    <xdr:pic>
      <xdr:nvPicPr>
        <xdr:cNvPr id="2373" name="Picture 237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</xdr:row>
      <xdr:rowOff>0</xdr:rowOff>
    </xdr:from>
    <xdr:ext cx="720000" cy="720000"/>
    <xdr:pic>
      <xdr:nvPicPr>
        <xdr:cNvPr id="2374" name="Picture 237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</xdr:row>
      <xdr:rowOff>0</xdr:rowOff>
    </xdr:from>
    <xdr:ext cx="720000" cy="720000"/>
    <xdr:pic>
      <xdr:nvPicPr>
        <xdr:cNvPr id="2375" name="Picture 237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</xdr:row>
      <xdr:rowOff>0</xdr:rowOff>
    </xdr:from>
    <xdr:ext cx="720000" cy="720000"/>
    <xdr:pic>
      <xdr:nvPicPr>
        <xdr:cNvPr id="2376" name="Picture 237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</xdr:row>
      <xdr:rowOff>0</xdr:rowOff>
    </xdr:from>
    <xdr:ext cx="720000" cy="720000"/>
    <xdr:pic>
      <xdr:nvPicPr>
        <xdr:cNvPr id="2377" name="Picture 237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</xdr:row>
      <xdr:rowOff>0</xdr:rowOff>
    </xdr:from>
    <xdr:ext cx="720000" cy="720000"/>
    <xdr:pic>
      <xdr:nvPicPr>
        <xdr:cNvPr id="2378" name="Picture 237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</xdr:row>
      <xdr:rowOff>0</xdr:rowOff>
    </xdr:from>
    <xdr:ext cx="720000" cy="720000"/>
    <xdr:pic>
      <xdr:nvPicPr>
        <xdr:cNvPr id="2379" name="Picture 237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</xdr:row>
      <xdr:rowOff>0</xdr:rowOff>
    </xdr:from>
    <xdr:ext cx="720000" cy="720000"/>
    <xdr:pic>
      <xdr:nvPicPr>
        <xdr:cNvPr id="2380" name="Picture 237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</xdr:row>
      <xdr:rowOff>0</xdr:rowOff>
    </xdr:from>
    <xdr:ext cx="720000" cy="720000"/>
    <xdr:pic>
      <xdr:nvPicPr>
        <xdr:cNvPr id="2381" name="Picture 238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</xdr:row>
      <xdr:rowOff>0</xdr:rowOff>
    </xdr:from>
    <xdr:ext cx="720000" cy="720000"/>
    <xdr:pic>
      <xdr:nvPicPr>
        <xdr:cNvPr id="2382" name="Picture 238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</xdr:row>
      <xdr:rowOff>0</xdr:rowOff>
    </xdr:from>
    <xdr:ext cx="720000" cy="720000"/>
    <xdr:pic>
      <xdr:nvPicPr>
        <xdr:cNvPr id="2383" name="Picture 238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</xdr:row>
      <xdr:rowOff>704849</xdr:rowOff>
    </xdr:from>
    <xdr:ext cx="720000" cy="720000"/>
    <xdr:pic>
      <xdr:nvPicPr>
        <xdr:cNvPr id="2384" name="Picture 238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</xdr:row>
      <xdr:rowOff>0</xdr:rowOff>
    </xdr:from>
    <xdr:ext cx="720000" cy="720000"/>
    <xdr:pic>
      <xdr:nvPicPr>
        <xdr:cNvPr id="2385" name="Picture 238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</xdr:row>
      <xdr:rowOff>0</xdr:rowOff>
    </xdr:from>
    <xdr:ext cx="720000" cy="720000"/>
    <xdr:pic>
      <xdr:nvPicPr>
        <xdr:cNvPr id="2386" name="Picture 238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</xdr:row>
      <xdr:rowOff>0</xdr:rowOff>
    </xdr:from>
    <xdr:ext cx="720000" cy="720000"/>
    <xdr:pic>
      <xdr:nvPicPr>
        <xdr:cNvPr id="2387" name="Picture 238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</xdr:row>
      <xdr:rowOff>0</xdr:rowOff>
    </xdr:from>
    <xdr:ext cx="720000" cy="720000"/>
    <xdr:pic>
      <xdr:nvPicPr>
        <xdr:cNvPr id="2388" name="Picture 238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</xdr:row>
      <xdr:rowOff>0</xdr:rowOff>
    </xdr:from>
    <xdr:ext cx="720000" cy="720000"/>
    <xdr:pic>
      <xdr:nvPicPr>
        <xdr:cNvPr id="2389" name="Picture 238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</xdr:row>
      <xdr:rowOff>0</xdr:rowOff>
    </xdr:from>
    <xdr:ext cx="720000" cy="720000"/>
    <xdr:pic>
      <xdr:nvPicPr>
        <xdr:cNvPr id="2390" name="Picture 238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</xdr:row>
      <xdr:rowOff>0</xdr:rowOff>
    </xdr:from>
    <xdr:ext cx="720000" cy="720000"/>
    <xdr:pic>
      <xdr:nvPicPr>
        <xdr:cNvPr id="2391" name="Picture 239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</xdr:row>
      <xdr:rowOff>0</xdr:rowOff>
    </xdr:from>
    <xdr:ext cx="720000" cy="720000"/>
    <xdr:pic>
      <xdr:nvPicPr>
        <xdr:cNvPr id="2392" name="Picture 239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</xdr:row>
      <xdr:rowOff>0</xdr:rowOff>
    </xdr:from>
    <xdr:ext cx="720000" cy="720000"/>
    <xdr:pic>
      <xdr:nvPicPr>
        <xdr:cNvPr id="2393" name="Picture 239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</xdr:row>
      <xdr:rowOff>0</xdr:rowOff>
    </xdr:from>
    <xdr:ext cx="720000" cy="720000"/>
    <xdr:pic>
      <xdr:nvPicPr>
        <xdr:cNvPr id="2394" name="Picture 239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</xdr:row>
      <xdr:rowOff>0</xdr:rowOff>
    </xdr:from>
    <xdr:ext cx="720000" cy="720000"/>
    <xdr:pic>
      <xdr:nvPicPr>
        <xdr:cNvPr id="2395" name="Picture 239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</xdr:row>
      <xdr:rowOff>0</xdr:rowOff>
    </xdr:from>
    <xdr:ext cx="720000" cy="720000"/>
    <xdr:pic>
      <xdr:nvPicPr>
        <xdr:cNvPr id="2396" name="Picture 239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</xdr:row>
      <xdr:rowOff>0</xdr:rowOff>
    </xdr:from>
    <xdr:ext cx="720000" cy="720000"/>
    <xdr:pic>
      <xdr:nvPicPr>
        <xdr:cNvPr id="2397" name="Picture 239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</xdr:row>
      <xdr:rowOff>0</xdr:rowOff>
    </xdr:from>
    <xdr:ext cx="720000" cy="720000"/>
    <xdr:pic>
      <xdr:nvPicPr>
        <xdr:cNvPr id="2398" name="Picture 239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</xdr:row>
      <xdr:rowOff>0</xdr:rowOff>
    </xdr:from>
    <xdr:ext cx="720000" cy="720000"/>
    <xdr:pic>
      <xdr:nvPicPr>
        <xdr:cNvPr id="2399" name="Picture 239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</xdr:row>
      <xdr:rowOff>0</xdr:rowOff>
    </xdr:from>
    <xdr:ext cx="720000" cy="720000"/>
    <xdr:pic>
      <xdr:nvPicPr>
        <xdr:cNvPr id="2400" name="Picture 239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</xdr:row>
      <xdr:rowOff>0</xdr:rowOff>
    </xdr:from>
    <xdr:ext cx="720000" cy="720000"/>
    <xdr:pic>
      <xdr:nvPicPr>
        <xdr:cNvPr id="2401" name="Picture 240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</xdr:row>
      <xdr:rowOff>0</xdr:rowOff>
    </xdr:from>
    <xdr:ext cx="720000" cy="720000"/>
    <xdr:pic>
      <xdr:nvPicPr>
        <xdr:cNvPr id="2402" name="Picture 240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</xdr:row>
      <xdr:rowOff>0</xdr:rowOff>
    </xdr:from>
    <xdr:ext cx="720000" cy="720000"/>
    <xdr:pic>
      <xdr:nvPicPr>
        <xdr:cNvPr id="2403" name="Picture 240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</xdr:row>
      <xdr:rowOff>0</xdr:rowOff>
    </xdr:from>
    <xdr:ext cx="720000" cy="720000"/>
    <xdr:pic>
      <xdr:nvPicPr>
        <xdr:cNvPr id="2404" name="Picture 240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</xdr:row>
      <xdr:rowOff>0</xdr:rowOff>
    </xdr:from>
    <xdr:ext cx="720000" cy="720000"/>
    <xdr:pic>
      <xdr:nvPicPr>
        <xdr:cNvPr id="2405" name="Picture 240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</xdr:row>
      <xdr:rowOff>0</xdr:rowOff>
    </xdr:from>
    <xdr:ext cx="720000" cy="720000"/>
    <xdr:pic>
      <xdr:nvPicPr>
        <xdr:cNvPr id="2406" name="Picture 240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</xdr:row>
      <xdr:rowOff>0</xdr:rowOff>
    </xdr:from>
    <xdr:ext cx="720000" cy="720000"/>
    <xdr:pic>
      <xdr:nvPicPr>
        <xdr:cNvPr id="2407" name="Picture 240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231</xdr:row>
      <xdr:rowOff>0</xdr:rowOff>
    </xdr:from>
    <xdr:ext cx="720000" cy="720000"/>
    <xdr:pic>
      <xdr:nvPicPr>
        <xdr:cNvPr id="2408" name="Picture 240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232</xdr:row>
      <xdr:rowOff>0</xdr:rowOff>
    </xdr:from>
    <xdr:ext cx="720000" cy="720000"/>
    <xdr:pic>
      <xdr:nvPicPr>
        <xdr:cNvPr id="2409" name="Picture 240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233</xdr:row>
      <xdr:rowOff>0</xdr:rowOff>
    </xdr:from>
    <xdr:ext cx="720000" cy="720000"/>
    <xdr:pic>
      <xdr:nvPicPr>
        <xdr:cNvPr id="2410" name="Picture 240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234</xdr:row>
      <xdr:rowOff>0</xdr:rowOff>
    </xdr:from>
    <xdr:ext cx="720000" cy="720000"/>
    <xdr:pic>
      <xdr:nvPicPr>
        <xdr:cNvPr id="2411" name="Picture 241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235</xdr:row>
      <xdr:rowOff>0</xdr:rowOff>
    </xdr:from>
    <xdr:ext cx="720000" cy="720000"/>
    <xdr:pic>
      <xdr:nvPicPr>
        <xdr:cNvPr id="2412" name="Picture 241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236</xdr:row>
      <xdr:rowOff>0</xdr:rowOff>
    </xdr:from>
    <xdr:ext cx="720000" cy="720000"/>
    <xdr:pic>
      <xdr:nvPicPr>
        <xdr:cNvPr id="2413" name="Picture 241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237</xdr:row>
      <xdr:rowOff>0</xdr:rowOff>
    </xdr:from>
    <xdr:ext cx="720000" cy="720000"/>
    <xdr:pic>
      <xdr:nvPicPr>
        <xdr:cNvPr id="2414" name="Picture 241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238</xdr:row>
      <xdr:rowOff>0</xdr:rowOff>
    </xdr:from>
    <xdr:ext cx="720000" cy="720000"/>
    <xdr:pic>
      <xdr:nvPicPr>
        <xdr:cNvPr id="2415" name="Picture 241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239</xdr:row>
      <xdr:rowOff>0</xdr:rowOff>
    </xdr:from>
    <xdr:ext cx="720000" cy="720000"/>
    <xdr:pic>
      <xdr:nvPicPr>
        <xdr:cNvPr id="2416" name="Picture 241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240</xdr:row>
      <xdr:rowOff>0</xdr:rowOff>
    </xdr:from>
    <xdr:ext cx="720000" cy="720000"/>
    <xdr:pic>
      <xdr:nvPicPr>
        <xdr:cNvPr id="2417" name="Picture 241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241</xdr:row>
      <xdr:rowOff>0</xdr:rowOff>
    </xdr:from>
    <xdr:ext cx="720000" cy="720000"/>
    <xdr:pic>
      <xdr:nvPicPr>
        <xdr:cNvPr id="2418" name="Picture 241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242</xdr:row>
      <xdr:rowOff>0</xdr:rowOff>
    </xdr:from>
    <xdr:ext cx="720000" cy="720000"/>
    <xdr:pic>
      <xdr:nvPicPr>
        <xdr:cNvPr id="2419" name="Picture 241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243</xdr:row>
      <xdr:rowOff>0</xdr:rowOff>
    </xdr:from>
    <xdr:ext cx="720000" cy="720000"/>
    <xdr:pic>
      <xdr:nvPicPr>
        <xdr:cNvPr id="2420" name="Picture 241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244</xdr:row>
      <xdr:rowOff>0</xdr:rowOff>
    </xdr:from>
    <xdr:ext cx="720000" cy="720000"/>
    <xdr:pic>
      <xdr:nvPicPr>
        <xdr:cNvPr id="2421" name="Picture 242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245</xdr:row>
      <xdr:rowOff>0</xdr:rowOff>
    </xdr:from>
    <xdr:ext cx="720000" cy="720000"/>
    <xdr:pic>
      <xdr:nvPicPr>
        <xdr:cNvPr id="2422" name="Picture 242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246</xdr:row>
      <xdr:rowOff>0</xdr:rowOff>
    </xdr:from>
    <xdr:ext cx="720000" cy="720000"/>
    <xdr:pic>
      <xdr:nvPicPr>
        <xdr:cNvPr id="2423" name="Picture 242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247</xdr:row>
      <xdr:rowOff>0</xdr:rowOff>
    </xdr:from>
    <xdr:ext cx="720000" cy="720000"/>
    <xdr:pic>
      <xdr:nvPicPr>
        <xdr:cNvPr id="2424" name="Picture 242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248</xdr:row>
      <xdr:rowOff>0</xdr:rowOff>
    </xdr:from>
    <xdr:ext cx="720000" cy="720000"/>
    <xdr:pic>
      <xdr:nvPicPr>
        <xdr:cNvPr id="2425" name="Picture 242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249</xdr:row>
      <xdr:rowOff>0</xdr:rowOff>
    </xdr:from>
    <xdr:ext cx="720000" cy="720000"/>
    <xdr:pic>
      <xdr:nvPicPr>
        <xdr:cNvPr id="2426" name="Picture 242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250</xdr:row>
      <xdr:rowOff>0</xdr:rowOff>
    </xdr:from>
    <xdr:ext cx="720000" cy="720000"/>
    <xdr:pic>
      <xdr:nvPicPr>
        <xdr:cNvPr id="2427" name="Picture 242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251</xdr:row>
      <xdr:rowOff>0</xdr:rowOff>
    </xdr:from>
    <xdr:ext cx="720000" cy="720000"/>
    <xdr:pic>
      <xdr:nvPicPr>
        <xdr:cNvPr id="2428" name="Picture 242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252</xdr:row>
      <xdr:rowOff>0</xdr:rowOff>
    </xdr:from>
    <xdr:ext cx="720000" cy="720000"/>
    <xdr:pic>
      <xdr:nvPicPr>
        <xdr:cNvPr id="2429" name="Picture 242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253</xdr:row>
      <xdr:rowOff>0</xdr:rowOff>
    </xdr:from>
    <xdr:ext cx="720000" cy="720000"/>
    <xdr:pic>
      <xdr:nvPicPr>
        <xdr:cNvPr id="2430" name="Picture 242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254</xdr:row>
      <xdr:rowOff>0</xdr:rowOff>
    </xdr:from>
    <xdr:ext cx="720000" cy="720000"/>
    <xdr:pic>
      <xdr:nvPicPr>
        <xdr:cNvPr id="2431" name="Picture 243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255</xdr:row>
      <xdr:rowOff>0</xdr:rowOff>
    </xdr:from>
    <xdr:ext cx="720000" cy="720000"/>
    <xdr:pic>
      <xdr:nvPicPr>
        <xdr:cNvPr id="2432" name="Picture 243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256</xdr:row>
      <xdr:rowOff>0</xdr:rowOff>
    </xdr:from>
    <xdr:ext cx="720000" cy="720000"/>
    <xdr:pic>
      <xdr:nvPicPr>
        <xdr:cNvPr id="2433" name="Picture 243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257</xdr:row>
      <xdr:rowOff>0</xdr:rowOff>
    </xdr:from>
    <xdr:ext cx="720000" cy="720000"/>
    <xdr:pic>
      <xdr:nvPicPr>
        <xdr:cNvPr id="2434" name="Picture 243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258</xdr:row>
      <xdr:rowOff>0</xdr:rowOff>
    </xdr:from>
    <xdr:ext cx="720000" cy="720000"/>
    <xdr:pic>
      <xdr:nvPicPr>
        <xdr:cNvPr id="2435" name="Picture 243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259</xdr:row>
      <xdr:rowOff>0</xdr:rowOff>
    </xdr:from>
    <xdr:ext cx="720000" cy="720000"/>
    <xdr:pic>
      <xdr:nvPicPr>
        <xdr:cNvPr id="2436" name="Picture 243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260</xdr:row>
      <xdr:rowOff>0</xdr:rowOff>
    </xdr:from>
    <xdr:ext cx="720000" cy="720000"/>
    <xdr:pic>
      <xdr:nvPicPr>
        <xdr:cNvPr id="2437" name="Picture 243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261</xdr:row>
      <xdr:rowOff>0</xdr:rowOff>
    </xdr:from>
    <xdr:ext cx="720000" cy="720000"/>
    <xdr:pic>
      <xdr:nvPicPr>
        <xdr:cNvPr id="2438" name="Picture 243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262</xdr:row>
      <xdr:rowOff>0</xdr:rowOff>
    </xdr:from>
    <xdr:ext cx="720000" cy="720000"/>
    <xdr:pic>
      <xdr:nvPicPr>
        <xdr:cNvPr id="2439" name="Picture 243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263</xdr:row>
      <xdr:rowOff>0</xdr:rowOff>
    </xdr:from>
    <xdr:ext cx="720000" cy="720000"/>
    <xdr:pic>
      <xdr:nvPicPr>
        <xdr:cNvPr id="2440" name="Picture 243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264</xdr:row>
      <xdr:rowOff>0</xdr:rowOff>
    </xdr:from>
    <xdr:ext cx="720000" cy="720000"/>
    <xdr:pic>
      <xdr:nvPicPr>
        <xdr:cNvPr id="2441" name="Picture 244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265</xdr:row>
      <xdr:rowOff>0</xdr:rowOff>
    </xdr:from>
    <xdr:ext cx="720000" cy="720000"/>
    <xdr:pic>
      <xdr:nvPicPr>
        <xdr:cNvPr id="2442" name="Picture 244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266</xdr:row>
      <xdr:rowOff>0</xdr:rowOff>
    </xdr:from>
    <xdr:ext cx="720000" cy="720000"/>
    <xdr:pic>
      <xdr:nvPicPr>
        <xdr:cNvPr id="2443" name="Picture 244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267</xdr:row>
      <xdr:rowOff>0</xdr:rowOff>
    </xdr:from>
    <xdr:ext cx="720000" cy="720000"/>
    <xdr:pic>
      <xdr:nvPicPr>
        <xdr:cNvPr id="2444" name="Picture 244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268</xdr:row>
      <xdr:rowOff>0</xdr:rowOff>
    </xdr:from>
    <xdr:ext cx="720000" cy="720000"/>
    <xdr:pic>
      <xdr:nvPicPr>
        <xdr:cNvPr id="2445" name="Picture 244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269</xdr:row>
      <xdr:rowOff>0</xdr:rowOff>
    </xdr:from>
    <xdr:ext cx="720000" cy="720000"/>
    <xdr:pic>
      <xdr:nvPicPr>
        <xdr:cNvPr id="2446" name="Picture 244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270</xdr:row>
      <xdr:rowOff>0</xdr:rowOff>
    </xdr:from>
    <xdr:ext cx="720000" cy="720000"/>
    <xdr:pic>
      <xdr:nvPicPr>
        <xdr:cNvPr id="2447" name="Picture 244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271</xdr:row>
      <xdr:rowOff>0</xdr:rowOff>
    </xdr:from>
    <xdr:ext cx="720000" cy="720000"/>
    <xdr:pic>
      <xdr:nvPicPr>
        <xdr:cNvPr id="2448" name="Picture 244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272</xdr:row>
      <xdr:rowOff>0</xdr:rowOff>
    </xdr:from>
    <xdr:ext cx="720000" cy="720000"/>
    <xdr:pic>
      <xdr:nvPicPr>
        <xdr:cNvPr id="2449" name="Picture 244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273</xdr:row>
      <xdr:rowOff>0</xdr:rowOff>
    </xdr:from>
    <xdr:ext cx="720000" cy="720000"/>
    <xdr:pic>
      <xdr:nvPicPr>
        <xdr:cNvPr id="2450" name="Picture 244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274</xdr:row>
      <xdr:rowOff>0</xdr:rowOff>
    </xdr:from>
    <xdr:ext cx="720000" cy="720000"/>
    <xdr:pic>
      <xdr:nvPicPr>
        <xdr:cNvPr id="2451" name="Picture 245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275</xdr:row>
      <xdr:rowOff>0</xdr:rowOff>
    </xdr:from>
    <xdr:ext cx="720000" cy="720000"/>
    <xdr:pic>
      <xdr:nvPicPr>
        <xdr:cNvPr id="2452" name="Picture 245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276</xdr:row>
      <xdr:rowOff>0</xdr:rowOff>
    </xdr:from>
    <xdr:ext cx="720000" cy="720000"/>
    <xdr:pic>
      <xdr:nvPicPr>
        <xdr:cNvPr id="2453" name="Picture 245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277</xdr:row>
      <xdr:rowOff>0</xdr:rowOff>
    </xdr:from>
    <xdr:ext cx="720000" cy="720000"/>
    <xdr:pic>
      <xdr:nvPicPr>
        <xdr:cNvPr id="2454" name="Picture 245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278</xdr:row>
      <xdr:rowOff>0</xdr:rowOff>
    </xdr:from>
    <xdr:ext cx="720000" cy="720000"/>
    <xdr:pic>
      <xdr:nvPicPr>
        <xdr:cNvPr id="2455" name="Picture 245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279</xdr:row>
      <xdr:rowOff>0</xdr:rowOff>
    </xdr:from>
    <xdr:ext cx="720000" cy="720000"/>
    <xdr:pic>
      <xdr:nvPicPr>
        <xdr:cNvPr id="2456" name="Picture 245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280</xdr:row>
      <xdr:rowOff>0</xdr:rowOff>
    </xdr:from>
    <xdr:ext cx="720000" cy="720000"/>
    <xdr:pic>
      <xdr:nvPicPr>
        <xdr:cNvPr id="2457" name="Picture 245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281</xdr:row>
      <xdr:rowOff>0</xdr:rowOff>
    </xdr:from>
    <xdr:ext cx="720000" cy="720000"/>
    <xdr:pic>
      <xdr:nvPicPr>
        <xdr:cNvPr id="2458" name="Picture 245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282</xdr:row>
      <xdr:rowOff>0</xdr:rowOff>
    </xdr:from>
    <xdr:ext cx="720000" cy="720000"/>
    <xdr:pic>
      <xdr:nvPicPr>
        <xdr:cNvPr id="2459" name="Picture 245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283</xdr:row>
      <xdr:rowOff>0</xdr:rowOff>
    </xdr:from>
    <xdr:ext cx="720000" cy="720000"/>
    <xdr:pic>
      <xdr:nvPicPr>
        <xdr:cNvPr id="2460" name="Picture 245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283</xdr:row>
      <xdr:rowOff>714374</xdr:rowOff>
    </xdr:from>
    <xdr:ext cx="720000" cy="720000"/>
    <xdr:pic>
      <xdr:nvPicPr>
        <xdr:cNvPr id="2461" name="Picture 246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285</xdr:row>
      <xdr:rowOff>0</xdr:rowOff>
    </xdr:from>
    <xdr:ext cx="720000" cy="720000"/>
    <xdr:pic>
      <xdr:nvPicPr>
        <xdr:cNvPr id="2462" name="Picture 246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286</xdr:row>
      <xdr:rowOff>0</xdr:rowOff>
    </xdr:from>
    <xdr:ext cx="720000" cy="720000"/>
    <xdr:pic>
      <xdr:nvPicPr>
        <xdr:cNvPr id="2463" name="Picture 246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287</xdr:row>
      <xdr:rowOff>0</xdr:rowOff>
    </xdr:from>
    <xdr:ext cx="720000" cy="720000"/>
    <xdr:pic>
      <xdr:nvPicPr>
        <xdr:cNvPr id="2464" name="Picture 246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288</xdr:row>
      <xdr:rowOff>0</xdr:rowOff>
    </xdr:from>
    <xdr:ext cx="720000" cy="720000"/>
    <xdr:pic>
      <xdr:nvPicPr>
        <xdr:cNvPr id="2465" name="Picture 246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289</xdr:row>
      <xdr:rowOff>0</xdr:rowOff>
    </xdr:from>
    <xdr:ext cx="720000" cy="720000"/>
    <xdr:pic>
      <xdr:nvPicPr>
        <xdr:cNvPr id="2466" name="Picture 246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290</xdr:row>
      <xdr:rowOff>0</xdr:rowOff>
    </xdr:from>
    <xdr:ext cx="720000" cy="720000"/>
    <xdr:pic>
      <xdr:nvPicPr>
        <xdr:cNvPr id="2467" name="Picture 246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291</xdr:row>
      <xdr:rowOff>0</xdr:rowOff>
    </xdr:from>
    <xdr:ext cx="720000" cy="720000"/>
    <xdr:pic>
      <xdr:nvPicPr>
        <xdr:cNvPr id="2468" name="Picture 246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292</xdr:row>
      <xdr:rowOff>0</xdr:rowOff>
    </xdr:from>
    <xdr:ext cx="720000" cy="720000"/>
    <xdr:pic>
      <xdr:nvPicPr>
        <xdr:cNvPr id="2469" name="Picture 246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293</xdr:row>
      <xdr:rowOff>0</xdr:rowOff>
    </xdr:from>
    <xdr:ext cx="720000" cy="720000"/>
    <xdr:pic>
      <xdr:nvPicPr>
        <xdr:cNvPr id="2470" name="Picture 246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294</xdr:row>
      <xdr:rowOff>0</xdr:rowOff>
    </xdr:from>
    <xdr:ext cx="720000" cy="720000"/>
    <xdr:pic>
      <xdr:nvPicPr>
        <xdr:cNvPr id="2471" name="Picture 247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295</xdr:row>
      <xdr:rowOff>0</xdr:rowOff>
    </xdr:from>
    <xdr:ext cx="720000" cy="720000"/>
    <xdr:pic>
      <xdr:nvPicPr>
        <xdr:cNvPr id="2472" name="Picture 247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296</xdr:row>
      <xdr:rowOff>0</xdr:rowOff>
    </xdr:from>
    <xdr:ext cx="720000" cy="720000"/>
    <xdr:pic>
      <xdr:nvPicPr>
        <xdr:cNvPr id="2473" name="Picture 247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297</xdr:row>
      <xdr:rowOff>0</xdr:rowOff>
    </xdr:from>
    <xdr:ext cx="720000" cy="720000"/>
    <xdr:pic>
      <xdr:nvPicPr>
        <xdr:cNvPr id="2474" name="Picture 247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298</xdr:row>
      <xdr:rowOff>0</xdr:rowOff>
    </xdr:from>
    <xdr:ext cx="720000" cy="720000"/>
    <xdr:pic>
      <xdr:nvPicPr>
        <xdr:cNvPr id="2475" name="Picture 247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299</xdr:row>
      <xdr:rowOff>0</xdr:rowOff>
    </xdr:from>
    <xdr:ext cx="720000" cy="720000"/>
    <xdr:pic>
      <xdr:nvPicPr>
        <xdr:cNvPr id="2476" name="Picture 247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300</xdr:row>
      <xdr:rowOff>0</xdr:rowOff>
    </xdr:from>
    <xdr:ext cx="720000" cy="720000"/>
    <xdr:pic>
      <xdr:nvPicPr>
        <xdr:cNvPr id="2477" name="Picture 247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301</xdr:row>
      <xdr:rowOff>0</xdr:rowOff>
    </xdr:from>
    <xdr:ext cx="720000" cy="720000"/>
    <xdr:pic>
      <xdr:nvPicPr>
        <xdr:cNvPr id="2478" name="Picture 247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302</xdr:row>
      <xdr:rowOff>0</xdr:rowOff>
    </xdr:from>
    <xdr:ext cx="720000" cy="720000"/>
    <xdr:pic>
      <xdr:nvPicPr>
        <xdr:cNvPr id="2479" name="Picture 247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303</xdr:row>
      <xdr:rowOff>0</xdr:rowOff>
    </xdr:from>
    <xdr:ext cx="720000" cy="720000"/>
    <xdr:pic>
      <xdr:nvPicPr>
        <xdr:cNvPr id="2480" name="Picture 247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304</xdr:row>
      <xdr:rowOff>0</xdr:rowOff>
    </xdr:from>
    <xdr:ext cx="720000" cy="720000"/>
    <xdr:pic>
      <xdr:nvPicPr>
        <xdr:cNvPr id="2481" name="Picture 248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305</xdr:row>
      <xdr:rowOff>0</xdr:rowOff>
    </xdr:from>
    <xdr:ext cx="720000" cy="720000"/>
    <xdr:pic>
      <xdr:nvPicPr>
        <xdr:cNvPr id="2482" name="Picture 248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306</xdr:row>
      <xdr:rowOff>0</xdr:rowOff>
    </xdr:from>
    <xdr:ext cx="720000" cy="720000"/>
    <xdr:pic>
      <xdr:nvPicPr>
        <xdr:cNvPr id="2483" name="Picture 248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307</xdr:row>
      <xdr:rowOff>0</xdr:rowOff>
    </xdr:from>
    <xdr:ext cx="720000" cy="720000"/>
    <xdr:pic>
      <xdr:nvPicPr>
        <xdr:cNvPr id="2484" name="Picture 248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308</xdr:row>
      <xdr:rowOff>0</xdr:rowOff>
    </xdr:from>
    <xdr:ext cx="720000" cy="720000"/>
    <xdr:pic>
      <xdr:nvPicPr>
        <xdr:cNvPr id="2485" name="Picture 248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309</xdr:row>
      <xdr:rowOff>0</xdr:rowOff>
    </xdr:from>
    <xdr:ext cx="720000" cy="720000"/>
    <xdr:pic>
      <xdr:nvPicPr>
        <xdr:cNvPr id="2486" name="Picture 248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310</xdr:row>
      <xdr:rowOff>0</xdr:rowOff>
    </xdr:from>
    <xdr:ext cx="720000" cy="720000"/>
    <xdr:pic>
      <xdr:nvPicPr>
        <xdr:cNvPr id="2487" name="Picture 248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311</xdr:row>
      <xdr:rowOff>0</xdr:rowOff>
    </xdr:from>
    <xdr:ext cx="720000" cy="720000"/>
    <xdr:pic>
      <xdr:nvPicPr>
        <xdr:cNvPr id="2488" name="Picture 248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312</xdr:row>
      <xdr:rowOff>0</xdr:rowOff>
    </xdr:from>
    <xdr:ext cx="720000" cy="720000"/>
    <xdr:pic>
      <xdr:nvPicPr>
        <xdr:cNvPr id="2489" name="Picture 248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313</xdr:row>
      <xdr:rowOff>0</xdr:rowOff>
    </xdr:from>
    <xdr:ext cx="720000" cy="720000"/>
    <xdr:pic>
      <xdr:nvPicPr>
        <xdr:cNvPr id="2490" name="Picture 248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314</xdr:row>
      <xdr:rowOff>0</xdr:rowOff>
    </xdr:from>
    <xdr:ext cx="720000" cy="720000"/>
    <xdr:pic>
      <xdr:nvPicPr>
        <xdr:cNvPr id="2491" name="Picture 249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315</xdr:row>
      <xdr:rowOff>0</xdr:rowOff>
    </xdr:from>
    <xdr:ext cx="720000" cy="720000"/>
    <xdr:pic>
      <xdr:nvPicPr>
        <xdr:cNvPr id="2492" name="Picture 249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316</xdr:row>
      <xdr:rowOff>0</xdr:rowOff>
    </xdr:from>
    <xdr:ext cx="720000" cy="720000"/>
    <xdr:pic>
      <xdr:nvPicPr>
        <xdr:cNvPr id="2493" name="Picture 249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317</xdr:row>
      <xdr:rowOff>0</xdr:rowOff>
    </xdr:from>
    <xdr:ext cx="720000" cy="720000"/>
    <xdr:pic>
      <xdr:nvPicPr>
        <xdr:cNvPr id="2494" name="Picture 249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318</xdr:row>
      <xdr:rowOff>0</xdr:rowOff>
    </xdr:from>
    <xdr:ext cx="720000" cy="720000"/>
    <xdr:pic>
      <xdr:nvPicPr>
        <xdr:cNvPr id="2495" name="Picture 249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319</xdr:row>
      <xdr:rowOff>0</xdr:rowOff>
    </xdr:from>
    <xdr:ext cx="720000" cy="720000"/>
    <xdr:pic>
      <xdr:nvPicPr>
        <xdr:cNvPr id="2496" name="Picture 249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320</xdr:row>
      <xdr:rowOff>0</xdr:rowOff>
    </xdr:from>
    <xdr:ext cx="720000" cy="720000"/>
    <xdr:pic>
      <xdr:nvPicPr>
        <xdr:cNvPr id="2497" name="Picture 249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321</xdr:row>
      <xdr:rowOff>0</xdr:rowOff>
    </xdr:from>
    <xdr:ext cx="720000" cy="720000"/>
    <xdr:pic>
      <xdr:nvPicPr>
        <xdr:cNvPr id="2498" name="Picture 249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322</xdr:row>
      <xdr:rowOff>0</xdr:rowOff>
    </xdr:from>
    <xdr:ext cx="720000" cy="720000"/>
    <xdr:pic>
      <xdr:nvPicPr>
        <xdr:cNvPr id="2499" name="Picture 249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323</xdr:row>
      <xdr:rowOff>0</xdr:rowOff>
    </xdr:from>
    <xdr:ext cx="720000" cy="720000"/>
    <xdr:pic>
      <xdr:nvPicPr>
        <xdr:cNvPr id="2500" name="Picture 249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324</xdr:row>
      <xdr:rowOff>0</xdr:rowOff>
    </xdr:from>
    <xdr:ext cx="720000" cy="720000"/>
    <xdr:pic>
      <xdr:nvPicPr>
        <xdr:cNvPr id="2501" name="Picture 250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325</xdr:row>
      <xdr:rowOff>0</xdr:rowOff>
    </xdr:from>
    <xdr:ext cx="720000" cy="720000"/>
    <xdr:pic>
      <xdr:nvPicPr>
        <xdr:cNvPr id="2502" name="Picture 250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326</xdr:row>
      <xdr:rowOff>0</xdr:rowOff>
    </xdr:from>
    <xdr:ext cx="720000" cy="720000"/>
    <xdr:pic>
      <xdr:nvPicPr>
        <xdr:cNvPr id="2503" name="Picture 250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327</xdr:row>
      <xdr:rowOff>0</xdr:rowOff>
    </xdr:from>
    <xdr:ext cx="720000" cy="720000"/>
    <xdr:pic>
      <xdr:nvPicPr>
        <xdr:cNvPr id="2504" name="Picture 250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328</xdr:row>
      <xdr:rowOff>0</xdr:rowOff>
    </xdr:from>
    <xdr:ext cx="720000" cy="720000"/>
    <xdr:pic>
      <xdr:nvPicPr>
        <xdr:cNvPr id="2505" name="Picture 250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329</xdr:row>
      <xdr:rowOff>0</xdr:rowOff>
    </xdr:from>
    <xdr:ext cx="720000" cy="720000"/>
    <xdr:pic>
      <xdr:nvPicPr>
        <xdr:cNvPr id="2506" name="Picture 250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330</xdr:row>
      <xdr:rowOff>0</xdr:rowOff>
    </xdr:from>
    <xdr:ext cx="720000" cy="720000"/>
    <xdr:pic>
      <xdr:nvPicPr>
        <xdr:cNvPr id="2507" name="Picture 250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331</xdr:row>
      <xdr:rowOff>0</xdr:rowOff>
    </xdr:from>
    <xdr:ext cx="720000" cy="720000"/>
    <xdr:pic>
      <xdr:nvPicPr>
        <xdr:cNvPr id="2508" name="Picture 250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332</xdr:row>
      <xdr:rowOff>0</xdr:rowOff>
    </xdr:from>
    <xdr:ext cx="720000" cy="720000"/>
    <xdr:pic>
      <xdr:nvPicPr>
        <xdr:cNvPr id="2509" name="Picture 250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333</xdr:row>
      <xdr:rowOff>0</xdr:rowOff>
    </xdr:from>
    <xdr:ext cx="720000" cy="720000"/>
    <xdr:pic>
      <xdr:nvPicPr>
        <xdr:cNvPr id="2510" name="Picture 250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334</xdr:row>
      <xdr:rowOff>0</xdr:rowOff>
    </xdr:from>
    <xdr:ext cx="720000" cy="720000"/>
    <xdr:pic>
      <xdr:nvPicPr>
        <xdr:cNvPr id="2511" name="Picture 251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334</xdr:row>
      <xdr:rowOff>704849</xdr:rowOff>
    </xdr:from>
    <xdr:ext cx="720000" cy="720000"/>
    <xdr:pic>
      <xdr:nvPicPr>
        <xdr:cNvPr id="2512" name="Picture 251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336</xdr:row>
      <xdr:rowOff>0</xdr:rowOff>
    </xdr:from>
    <xdr:ext cx="720000" cy="720000"/>
    <xdr:pic>
      <xdr:nvPicPr>
        <xdr:cNvPr id="2513" name="Picture 251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337</xdr:row>
      <xdr:rowOff>0</xdr:rowOff>
    </xdr:from>
    <xdr:ext cx="720000" cy="720000"/>
    <xdr:pic>
      <xdr:nvPicPr>
        <xdr:cNvPr id="2514" name="Picture 251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338</xdr:row>
      <xdr:rowOff>0</xdr:rowOff>
    </xdr:from>
    <xdr:ext cx="720000" cy="720000"/>
    <xdr:pic>
      <xdr:nvPicPr>
        <xdr:cNvPr id="2515" name="Picture 251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339</xdr:row>
      <xdr:rowOff>0</xdr:rowOff>
    </xdr:from>
    <xdr:ext cx="720000" cy="720000"/>
    <xdr:pic>
      <xdr:nvPicPr>
        <xdr:cNvPr id="2516" name="Picture 251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340</xdr:row>
      <xdr:rowOff>0</xdr:rowOff>
    </xdr:from>
    <xdr:ext cx="720000" cy="720000"/>
    <xdr:pic>
      <xdr:nvPicPr>
        <xdr:cNvPr id="2517" name="Picture 251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341</xdr:row>
      <xdr:rowOff>0</xdr:rowOff>
    </xdr:from>
    <xdr:ext cx="720000" cy="720000"/>
    <xdr:pic>
      <xdr:nvPicPr>
        <xdr:cNvPr id="2518" name="Picture 251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342</xdr:row>
      <xdr:rowOff>0</xdr:rowOff>
    </xdr:from>
    <xdr:ext cx="720000" cy="720000"/>
    <xdr:pic>
      <xdr:nvPicPr>
        <xdr:cNvPr id="2519" name="Picture 251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343</xdr:row>
      <xdr:rowOff>0</xdr:rowOff>
    </xdr:from>
    <xdr:ext cx="720000" cy="720000"/>
    <xdr:pic>
      <xdr:nvPicPr>
        <xdr:cNvPr id="2520" name="Picture 251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344</xdr:row>
      <xdr:rowOff>0</xdr:rowOff>
    </xdr:from>
    <xdr:ext cx="720000" cy="720000"/>
    <xdr:pic>
      <xdr:nvPicPr>
        <xdr:cNvPr id="2521" name="Picture 252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345</xdr:row>
      <xdr:rowOff>0</xdr:rowOff>
    </xdr:from>
    <xdr:ext cx="720000" cy="720000"/>
    <xdr:pic>
      <xdr:nvPicPr>
        <xdr:cNvPr id="2522" name="Picture 252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346</xdr:row>
      <xdr:rowOff>0</xdr:rowOff>
    </xdr:from>
    <xdr:ext cx="720000" cy="720000"/>
    <xdr:pic>
      <xdr:nvPicPr>
        <xdr:cNvPr id="2523" name="Picture 252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347</xdr:row>
      <xdr:rowOff>0</xdr:rowOff>
    </xdr:from>
    <xdr:ext cx="720000" cy="720000"/>
    <xdr:pic>
      <xdr:nvPicPr>
        <xdr:cNvPr id="2524" name="Picture 252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348</xdr:row>
      <xdr:rowOff>0</xdr:rowOff>
    </xdr:from>
    <xdr:ext cx="720000" cy="720000"/>
    <xdr:pic>
      <xdr:nvPicPr>
        <xdr:cNvPr id="2525" name="Picture 252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349</xdr:row>
      <xdr:rowOff>0</xdr:rowOff>
    </xdr:from>
    <xdr:ext cx="720000" cy="720000"/>
    <xdr:pic>
      <xdr:nvPicPr>
        <xdr:cNvPr id="2526" name="Picture 252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350</xdr:row>
      <xdr:rowOff>0</xdr:rowOff>
    </xdr:from>
    <xdr:ext cx="720000" cy="720000"/>
    <xdr:pic>
      <xdr:nvPicPr>
        <xdr:cNvPr id="2527" name="Picture 252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351</xdr:row>
      <xdr:rowOff>0</xdr:rowOff>
    </xdr:from>
    <xdr:ext cx="720000" cy="720000"/>
    <xdr:pic>
      <xdr:nvPicPr>
        <xdr:cNvPr id="2528" name="Picture 252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352</xdr:row>
      <xdr:rowOff>0</xdr:rowOff>
    </xdr:from>
    <xdr:ext cx="720000" cy="720000"/>
    <xdr:pic>
      <xdr:nvPicPr>
        <xdr:cNvPr id="2529" name="Picture 252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353</xdr:row>
      <xdr:rowOff>0</xdr:rowOff>
    </xdr:from>
    <xdr:ext cx="720000" cy="720000"/>
    <xdr:pic>
      <xdr:nvPicPr>
        <xdr:cNvPr id="2530" name="Picture 252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354</xdr:row>
      <xdr:rowOff>0</xdr:rowOff>
    </xdr:from>
    <xdr:ext cx="720000" cy="720000"/>
    <xdr:pic>
      <xdr:nvPicPr>
        <xdr:cNvPr id="2531" name="Picture 253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355</xdr:row>
      <xdr:rowOff>0</xdr:rowOff>
    </xdr:from>
    <xdr:ext cx="720000" cy="720000"/>
    <xdr:pic>
      <xdr:nvPicPr>
        <xdr:cNvPr id="2532" name="Picture 253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356</xdr:row>
      <xdr:rowOff>0</xdr:rowOff>
    </xdr:from>
    <xdr:ext cx="720000" cy="720000"/>
    <xdr:pic>
      <xdr:nvPicPr>
        <xdr:cNvPr id="2533" name="Picture 253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357</xdr:row>
      <xdr:rowOff>0</xdr:rowOff>
    </xdr:from>
    <xdr:ext cx="720000" cy="720000"/>
    <xdr:pic>
      <xdr:nvPicPr>
        <xdr:cNvPr id="2534" name="Picture 253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358</xdr:row>
      <xdr:rowOff>0</xdr:rowOff>
    </xdr:from>
    <xdr:ext cx="720000" cy="720000"/>
    <xdr:pic>
      <xdr:nvPicPr>
        <xdr:cNvPr id="2535" name="Picture 253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359</xdr:row>
      <xdr:rowOff>0</xdr:rowOff>
    </xdr:from>
    <xdr:ext cx="720000" cy="720000"/>
    <xdr:pic>
      <xdr:nvPicPr>
        <xdr:cNvPr id="2536" name="Picture 253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360</xdr:row>
      <xdr:rowOff>0</xdr:rowOff>
    </xdr:from>
    <xdr:ext cx="720000" cy="720000"/>
    <xdr:pic>
      <xdr:nvPicPr>
        <xdr:cNvPr id="2537" name="Picture 253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361</xdr:row>
      <xdr:rowOff>0</xdr:rowOff>
    </xdr:from>
    <xdr:ext cx="720000" cy="720000"/>
    <xdr:pic>
      <xdr:nvPicPr>
        <xdr:cNvPr id="2538" name="Picture 253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362</xdr:row>
      <xdr:rowOff>0</xdr:rowOff>
    </xdr:from>
    <xdr:ext cx="720000" cy="720000"/>
    <xdr:pic>
      <xdr:nvPicPr>
        <xdr:cNvPr id="2539" name="Picture 253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363</xdr:row>
      <xdr:rowOff>0</xdr:rowOff>
    </xdr:from>
    <xdr:ext cx="720000" cy="720000"/>
    <xdr:pic>
      <xdr:nvPicPr>
        <xdr:cNvPr id="2540" name="Picture 253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364</xdr:row>
      <xdr:rowOff>0</xdr:rowOff>
    </xdr:from>
    <xdr:ext cx="720000" cy="720000"/>
    <xdr:pic>
      <xdr:nvPicPr>
        <xdr:cNvPr id="2541" name="Picture 254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365</xdr:row>
      <xdr:rowOff>0</xdr:rowOff>
    </xdr:from>
    <xdr:ext cx="720000" cy="720000"/>
    <xdr:pic>
      <xdr:nvPicPr>
        <xdr:cNvPr id="2542" name="Picture 254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366</xdr:row>
      <xdr:rowOff>0</xdr:rowOff>
    </xdr:from>
    <xdr:ext cx="720000" cy="720000"/>
    <xdr:pic>
      <xdr:nvPicPr>
        <xdr:cNvPr id="2543" name="Picture 254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367</xdr:row>
      <xdr:rowOff>0</xdr:rowOff>
    </xdr:from>
    <xdr:ext cx="720000" cy="720000"/>
    <xdr:pic>
      <xdr:nvPicPr>
        <xdr:cNvPr id="2544" name="Picture 254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368</xdr:row>
      <xdr:rowOff>0</xdr:rowOff>
    </xdr:from>
    <xdr:ext cx="720000" cy="720000"/>
    <xdr:pic>
      <xdr:nvPicPr>
        <xdr:cNvPr id="2545" name="Picture 254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369</xdr:row>
      <xdr:rowOff>0</xdr:rowOff>
    </xdr:from>
    <xdr:ext cx="720000" cy="720000"/>
    <xdr:pic>
      <xdr:nvPicPr>
        <xdr:cNvPr id="2546" name="Picture 254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370</xdr:row>
      <xdr:rowOff>0</xdr:rowOff>
    </xdr:from>
    <xdr:ext cx="720000" cy="720000"/>
    <xdr:pic>
      <xdr:nvPicPr>
        <xdr:cNvPr id="2547" name="Picture 254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371</xdr:row>
      <xdr:rowOff>0</xdr:rowOff>
    </xdr:from>
    <xdr:ext cx="720000" cy="720000"/>
    <xdr:pic>
      <xdr:nvPicPr>
        <xdr:cNvPr id="2548" name="Picture 254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372</xdr:row>
      <xdr:rowOff>0</xdr:rowOff>
    </xdr:from>
    <xdr:ext cx="720000" cy="720000"/>
    <xdr:pic>
      <xdr:nvPicPr>
        <xdr:cNvPr id="2549" name="Picture 254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373</xdr:row>
      <xdr:rowOff>0</xdr:rowOff>
    </xdr:from>
    <xdr:ext cx="720000" cy="720000"/>
    <xdr:pic>
      <xdr:nvPicPr>
        <xdr:cNvPr id="2550" name="Picture 254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374</xdr:row>
      <xdr:rowOff>0</xdr:rowOff>
    </xdr:from>
    <xdr:ext cx="720000" cy="720000"/>
    <xdr:pic>
      <xdr:nvPicPr>
        <xdr:cNvPr id="2551" name="Picture 255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375</xdr:row>
      <xdr:rowOff>0</xdr:rowOff>
    </xdr:from>
    <xdr:ext cx="720000" cy="720000"/>
    <xdr:pic>
      <xdr:nvPicPr>
        <xdr:cNvPr id="2552" name="Picture 255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376</xdr:row>
      <xdr:rowOff>0</xdr:rowOff>
    </xdr:from>
    <xdr:ext cx="720000" cy="720000"/>
    <xdr:pic>
      <xdr:nvPicPr>
        <xdr:cNvPr id="2553" name="Picture 255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377</xdr:row>
      <xdr:rowOff>0</xdr:rowOff>
    </xdr:from>
    <xdr:ext cx="720000" cy="720000"/>
    <xdr:pic>
      <xdr:nvPicPr>
        <xdr:cNvPr id="2554" name="Picture 255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378</xdr:row>
      <xdr:rowOff>0</xdr:rowOff>
    </xdr:from>
    <xdr:ext cx="720000" cy="720000"/>
    <xdr:pic>
      <xdr:nvPicPr>
        <xdr:cNvPr id="2555" name="Picture 255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379</xdr:row>
      <xdr:rowOff>0</xdr:rowOff>
    </xdr:from>
    <xdr:ext cx="720000" cy="720000"/>
    <xdr:pic>
      <xdr:nvPicPr>
        <xdr:cNvPr id="2556" name="Picture 255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380</xdr:row>
      <xdr:rowOff>0</xdr:rowOff>
    </xdr:from>
    <xdr:ext cx="720000" cy="720000"/>
    <xdr:pic>
      <xdr:nvPicPr>
        <xdr:cNvPr id="2557" name="Picture 255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381</xdr:row>
      <xdr:rowOff>0</xdr:rowOff>
    </xdr:from>
    <xdr:ext cx="720000" cy="720000"/>
    <xdr:pic>
      <xdr:nvPicPr>
        <xdr:cNvPr id="2558" name="Picture 255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382</xdr:row>
      <xdr:rowOff>0</xdr:rowOff>
    </xdr:from>
    <xdr:ext cx="720000" cy="720000"/>
    <xdr:pic>
      <xdr:nvPicPr>
        <xdr:cNvPr id="2559" name="Picture 255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383</xdr:row>
      <xdr:rowOff>0</xdr:rowOff>
    </xdr:from>
    <xdr:ext cx="720000" cy="720000"/>
    <xdr:pic>
      <xdr:nvPicPr>
        <xdr:cNvPr id="2560" name="Picture 255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384</xdr:row>
      <xdr:rowOff>0</xdr:rowOff>
    </xdr:from>
    <xdr:ext cx="720000" cy="720000"/>
    <xdr:pic>
      <xdr:nvPicPr>
        <xdr:cNvPr id="2561" name="Picture 256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385</xdr:row>
      <xdr:rowOff>0</xdr:rowOff>
    </xdr:from>
    <xdr:ext cx="720000" cy="720000"/>
    <xdr:pic>
      <xdr:nvPicPr>
        <xdr:cNvPr id="2562" name="Picture 256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386</xdr:row>
      <xdr:rowOff>0</xdr:rowOff>
    </xdr:from>
    <xdr:ext cx="720000" cy="720000"/>
    <xdr:pic>
      <xdr:nvPicPr>
        <xdr:cNvPr id="2563" name="Picture 256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387</xdr:row>
      <xdr:rowOff>0</xdr:rowOff>
    </xdr:from>
    <xdr:ext cx="720000" cy="720000"/>
    <xdr:pic>
      <xdr:nvPicPr>
        <xdr:cNvPr id="2564" name="Picture 256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388</xdr:row>
      <xdr:rowOff>0</xdr:rowOff>
    </xdr:from>
    <xdr:ext cx="720000" cy="720000"/>
    <xdr:pic>
      <xdr:nvPicPr>
        <xdr:cNvPr id="2565" name="Picture 256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389</xdr:row>
      <xdr:rowOff>0</xdr:rowOff>
    </xdr:from>
    <xdr:ext cx="720000" cy="720000"/>
    <xdr:pic>
      <xdr:nvPicPr>
        <xdr:cNvPr id="2566" name="Picture 256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390</xdr:row>
      <xdr:rowOff>0</xdr:rowOff>
    </xdr:from>
    <xdr:ext cx="720000" cy="720000"/>
    <xdr:pic>
      <xdr:nvPicPr>
        <xdr:cNvPr id="2567" name="Picture 256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391</xdr:row>
      <xdr:rowOff>0</xdr:rowOff>
    </xdr:from>
    <xdr:ext cx="720000" cy="720000"/>
    <xdr:pic>
      <xdr:nvPicPr>
        <xdr:cNvPr id="2568" name="Picture 256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392</xdr:row>
      <xdr:rowOff>0</xdr:rowOff>
    </xdr:from>
    <xdr:ext cx="720000" cy="720000"/>
    <xdr:pic>
      <xdr:nvPicPr>
        <xdr:cNvPr id="2569" name="Picture 256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393</xdr:row>
      <xdr:rowOff>0</xdr:rowOff>
    </xdr:from>
    <xdr:ext cx="720000" cy="720000"/>
    <xdr:pic>
      <xdr:nvPicPr>
        <xdr:cNvPr id="2570" name="Picture 256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394</xdr:row>
      <xdr:rowOff>0</xdr:rowOff>
    </xdr:from>
    <xdr:ext cx="720000" cy="720000"/>
    <xdr:pic>
      <xdr:nvPicPr>
        <xdr:cNvPr id="2571" name="Picture 257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395</xdr:row>
      <xdr:rowOff>0</xdr:rowOff>
    </xdr:from>
    <xdr:ext cx="720000" cy="720000"/>
    <xdr:pic>
      <xdr:nvPicPr>
        <xdr:cNvPr id="2572" name="Picture 257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396</xdr:row>
      <xdr:rowOff>0</xdr:rowOff>
    </xdr:from>
    <xdr:ext cx="720000" cy="720000"/>
    <xdr:pic>
      <xdr:nvPicPr>
        <xdr:cNvPr id="2573" name="Picture 257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397</xdr:row>
      <xdr:rowOff>0</xdr:rowOff>
    </xdr:from>
    <xdr:ext cx="720000" cy="720000"/>
    <xdr:pic>
      <xdr:nvPicPr>
        <xdr:cNvPr id="2574" name="Picture 257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398</xdr:row>
      <xdr:rowOff>0</xdr:rowOff>
    </xdr:from>
    <xdr:ext cx="720000" cy="720000"/>
    <xdr:pic>
      <xdr:nvPicPr>
        <xdr:cNvPr id="2575" name="Picture 257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399</xdr:row>
      <xdr:rowOff>0</xdr:rowOff>
    </xdr:from>
    <xdr:ext cx="720000" cy="720000"/>
    <xdr:pic>
      <xdr:nvPicPr>
        <xdr:cNvPr id="2576" name="Picture 257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400</xdr:row>
      <xdr:rowOff>0</xdr:rowOff>
    </xdr:from>
    <xdr:ext cx="720000" cy="720000"/>
    <xdr:pic>
      <xdr:nvPicPr>
        <xdr:cNvPr id="2577" name="Picture 257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401</xdr:row>
      <xdr:rowOff>0</xdr:rowOff>
    </xdr:from>
    <xdr:ext cx="720000" cy="720000"/>
    <xdr:pic>
      <xdr:nvPicPr>
        <xdr:cNvPr id="2578" name="Picture 257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402</xdr:row>
      <xdr:rowOff>0</xdr:rowOff>
    </xdr:from>
    <xdr:ext cx="720000" cy="720000"/>
    <xdr:pic>
      <xdr:nvPicPr>
        <xdr:cNvPr id="2579" name="Picture 257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403</xdr:row>
      <xdr:rowOff>0</xdr:rowOff>
    </xdr:from>
    <xdr:ext cx="720000" cy="720000"/>
    <xdr:pic>
      <xdr:nvPicPr>
        <xdr:cNvPr id="2580" name="Picture 257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404</xdr:row>
      <xdr:rowOff>0</xdr:rowOff>
    </xdr:from>
    <xdr:ext cx="720000" cy="720000"/>
    <xdr:pic>
      <xdr:nvPicPr>
        <xdr:cNvPr id="2581" name="Picture 258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405</xdr:row>
      <xdr:rowOff>0</xdr:rowOff>
    </xdr:from>
    <xdr:ext cx="720000" cy="720000"/>
    <xdr:pic>
      <xdr:nvPicPr>
        <xdr:cNvPr id="2582" name="Picture 258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406</xdr:row>
      <xdr:rowOff>0</xdr:rowOff>
    </xdr:from>
    <xdr:ext cx="720000" cy="720000"/>
    <xdr:pic>
      <xdr:nvPicPr>
        <xdr:cNvPr id="2583" name="Picture 258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407</xdr:row>
      <xdr:rowOff>0</xdr:rowOff>
    </xdr:from>
    <xdr:ext cx="720000" cy="720000"/>
    <xdr:pic>
      <xdr:nvPicPr>
        <xdr:cNvPr id="2584" name="Picture 258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408</xdr:row>
      <xdr:rowOff>0</xdr:rowOff>
    </xdr:from>
    <xdr:ext cx="720000" cy="720000"/>
    <xdr:pic>
      <xdr:nvPicPr>
        <xdr:cNvPr id="2585" name="Picture 258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409</xdr:row>
      <xdr:rowOff>0</xdr:rowOff>
    </xdr:from>
    <xdr:ext cx="720000" cy="720000"/>
    <xdr:pic>
      <xdr:nvPicPr>
        <xdr:cNvPr id="2586" name="Picture 258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410</xdr:row>
      <xdr:rowOff>0</xdr:rowOff>
    </xdr:from>
    <xdr:ext cx="720000" cy="720000"/>
    <xdr:pic>
      <xdr:nvPicPr>
        <xdr:cNvPr id="2587" name="Picture 258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411</xdr:row>
      <xdr:rowOff>0</xdr:rowOff>
    </xdr:from>
    <xdr:ext cx="720000" cy="720000"/>
    <xdr:pic>
      <xdr:nvPicPr>
        <xdr:cNvPr id="2588" name="Picture 258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411</xdr:row>
      <xdr:rowOff>714374</xdr:rowOff>
    </xdr:from>
    <xdr:ext cx="720000" cy="720000"/>
    <xdr:pic>
      <xdr:nvPicPr>
        <xdr:cNvPr id="2589" name="Picture 258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413</xdr:row>
      <xdr:rowOff>0</xdr:rowOff>
    </xdr:from>
    <xdr:ext cx="720000" cy="720000"/>
    <xdr:pic>
      <xdr:nvPicPr>
        <xdr:cNvPr id="2590" name="Picture 258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414</xdr:row>
      <xdr:rowOff>0</xdr:rowOff>
    </xdr:from>
    <xdr:ext cx="720000" cy="720000"/>
    <xdr:pic>
      <xdr:nvPicPr>
        <xdr:cNvPr id="2591" name="Picture 259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415</xdr:row>
      <xdr:rowOff>0</xdr:rowOff>
    </xdr:from>
    <xdr:ext cx="720000" cy="720000"/>
    <xdr:pic>
      <xdr:nvPicPr>
        <xdr:cNvPr id="2592" name="Picture 259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416</xdr:row>
      <xdr:rowOff>0</xdr:rowOff>
    </xdr:from>
    <xdr:ext cx="720000" cy="720000"/>
    <xdr:pic>
      <xdr:nvPicPr>
        <xdr:cNvPr id="2593" name="Picture 259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417</xdr:row>
      <xdr:rowOff>0</xdr:rowOff>
    </xdr:from>
    <xdr:ext cx="720000" cy="720000"/>
    <xdr:pic>
      <xdr:nvPicPr>
        <xdr:cNvPr id="2594" name="Picture 259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418</xdr:row>
      <xdr:rowOff>0</xdr:rowOff>
    </xdr:from>
    <xdr:ext cx="720000" cy="720000"/>
    <xdr:pic>
      <xdr:nvPicPr>
        <xdr:cNvPr id="2595" name="Picture 259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419</xdr:row>
      <xdr:rowOff>0</xdr:rowOff>
    </xdr:from>
    <xdr:ext cx="720000" cy="720000"/>
    <xdr:pic>
      <xdr:nvPicPr>
        <xdr:cNvPr id="2596" name="Picture 259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420</xdr:row>
      <xdr:rowOff>0</xdr:rowOff>
    </xdr:from>
    <xdr:ext cx="720000" cy="720000"/>
    <xdr:pic>
      <xdr:nvPicPr>
        <xdr:cNvPr id="2597" name="Picture 259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421</xdr:row>
      <xdr:rowOff>0</xdr:rowOff>
    </xdr:from>
    <xdr:ext cx="720000" cy="720000"/>
    <xdr:pic>
      <xdr:nvPicPr>
        <xdr:cNvPr id="2598" name="Picture 259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422</xdr:row>
      <xdr:rowOff>0</xdr:rowOff>
    </xdr:from>
    <xdr:ext cx="720000" cy="720000"/>
    <xdr:pic>
      <xdr:nvPicPr>
        <xdr:cNvPr id="2599" name="Picture 259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423</xdr:row>
      <xdr:rowOff>0</xdr:rowOff>
    </xdr:from>
    <xdr:ext cx="720000" cy="720000"/>
    <xdr:pic>
      <xdr:nvPicPr>
        <xdr:cNvPr id="2600" name="Picture 259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424</xdr:row>
      <xdr:rowOff>0</xdr:rowOff>
    </xdr:from>
    <xdr:ext cx="720000" cy="720000"/>
    <xdr:pic>
      <xdr:nvPicPr>
        <xdr:cNvPr id="2601" name="Picture 260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425</xdr:row>
      <xdr:rowOff>0</xdr:rowOff>
    </xdr:from>
    <xdr:ext cx="720000" cy="720000"/>
    <xdr:pic>
      <xdr:nvPicPr>
        <xdr:cNvPr id="2602" name="Picture 260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426</xdr:row>
      <xdr:rowOff>0</xdr:rowOff>
    </xdr:from>
    <xdr:ext cx="720000" cy="720000"/>
    <xdr:pic>
      <xdr:nvPicPr>
        <xdr:cNvPr id="2603" name="Picture 260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427</xdr:row>
      <xdr:rowOff>0</xdr:rowOff>
    </xdr:from>
    <xdr:ext cx="720000" cy="720000"/>
    <xdr:pic>
      <xdr:nvPicPr>
        <xdr:cNvPr id="2604" name="Picture 260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428</xdr:row>
      <xdr:rowOff>0</xdr:rowOff>
    </xdr:from>
    <xdr:ext cx="720000" cy="720000"/>
    <xdr:pic>
      <xdr:nvPicPr>
        <xdr:cNvPr id="2605" name="Picture 260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429</xdr:row>
      <xdr:rowOff>0</xdr:rowOff>
    </xdr:from>
    <xdr:ext cx="720000" cy="720000"/>
    <xdr:pic>
      <xdr:nvPicPr>
        <xdr:cNvPr id="2606" name="Picture 260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430</xdr:row>
      <xdr:rowOff>0</xdr:rowOff>
    </xdr:from>
    <xdr:ext cx="720000" cy="720000"/>
    <xdr:pic>
      <xdr:nvPicPr>
        <xdr:cNvPr id="2607" name="Picture 260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431</xdr:row>
      <xdr:rowOff>0</xdr:rowOff>
    </xdr:from>
    <xdr:ext cx="720000" cy="720000"/>
    <xdr:pic>
      <xdr:nvPicPr>
        <xdr:cNvPr id="2608" name="Picture 260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432</xdr:row>
      <xdr:rowOff>0</xdr:rowOff>
    </xdr:from>
    <xdr:ext cx="720000" cy="720000"/>
    <xdr:pic>
      <xdr:nvPicPr>
        <xdr:cNvPr id="2609" name="Picture 260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433</xdr:row>
      <xdr:rowOff>0</xdr:rowOff>
    </xdr:from>
    <xdr:ext cx="720000" cy="720000"/>
    <xdr:pic>
      <xdr:nvPicPr>
        <xdr:cNvPr id="2610" name="Picture 260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434</xdr:row>
      <xdr:rowOff>0</xdr:rowOff>
    </xdr:from>
    <xdr:ext cx="720000" cy="720000"/>
    <xdr:pic>
      <xdr:nvPicPr>
        <xdr:cNvPr id="2611" name="Picture 261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435</xdr:row>
      <xdr:rowOff>0</xdr:rowOff>
    </xdr:from>
    <xdr:ext cx="720000" cy="720000"/>
    <xdr:pic>
      <xdr:nvPicPr>
        <xdr:cNvPr id="2612" name="Picture 261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436</xdr:row>
      <xdr:rowOff>0</xdr:rowOff>
    </xdr:from>
    <xdr:ext cx="720000" cy="720000"/>
    <xdr:pic>
      <xdr:nvPicPr>
        <xdr:cNvPr id="2613" name="Picture 261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437</xdr:row>
      <xdr:rowOff>0</xdr:rowOff>
    </xdr:from>
    <xdr:ext cx="720000" cy="720000"/>
    <xdr:pic>
      <xdr:nvPicPr>
        <xdr:cNvPr id="2614" name="Picture 261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438</xdr:row>
      <xdr:rowOff>0</xdr:rowOff>
    </xdr:from>
    <xdr:ext cx="720000" cy="720000"/>
    <xdr:pic>
      <xdr:nvPicPr>
        <xdr:cNvPr id="2615" name="Picture 261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439</xdr:row>
      <xdr:rowOff>0</xdr:rowOff>
    </xdr:from>
    <xdr:ext cx="720000" cy="720000"/>
    <xdr:pic>
      <xdr:nvPicPr>
        <xdr:cNvPr id="2616" name="Picture 261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440</xdr:row>
      <xdr:rowOff>0</xdr:rowOff>
    </xdr:from>
    <xdr:ext cx="720000" cy="720000"/>
    <xdr:pic>
      <xdr:nvPicPr>
        <xdr:cNvPr id="2617" name="Picture 261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441</xdr:row>
      <xdr:rowOff>0</xdr:rowOff>
    </xdr:from>
    <xdr:ext cx="720000" cy="720000"/>
    <xdr:pic>
      <xdr:nvPicPr>
        <xdr:cNvPr id="2618" name="Picture 261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442</xdr:row>
      <xdr:rowOff>0</xdr:rowOff>
    </xdr:from>
    <xdr:ext cx="720000" cy="720000"/>
    <xdr:pic>
      <xdr:nvPicPr>
        <xdr:cNvPr id="2619" name="Picture 261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443</xdr:row>
      <xdr:rowOff>0</xdr:rowOff>
    </xdr:from>
    <xdr:ext cx="720000" cy="720000"/>
    <xdr:pic>
      <xdr:nvPicPr>
        <xdr:cNvPr id="2620" name="Picture 261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444</xdr:row>
      <xdr:rowOff>0</xdr:rowOff>
    </xdr:from>
    <xdr:ext cx="720000" cy="720000"/>
    <xdr:pic>
      <xdr:nvPicPr>
        <xdr:cNvPr id="2621" name="Picture 262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445</xdr:row>
      <xdr:rowOff>0</xdr:rowOff>
    </xdr:from>
    <xdr:ext cx="720000" cy="720000"/>
    <xdr:pic>
      <xdr:nvPicPr>
        <xdr:cNvPr id="2622" name="Picture 262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446</xdr:row>
      <xdr:rowOff>0</xdr:rowOff>
    </xdr:from>
    <xdr:ext cx="720000" cy="720000"/>
    <xdr:pic>
      <xdr:nvPicPr>
        <xdr:cNvPr id="2623" name="Picture 262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447</xdr:row>
      <xdr:rowOff>0</xdr:rowOff>
    </xdr:from>
    <xdr:ext cx="720000" cy="720000"/>
    <xdr:pic>
      <xdr:nvPicPr>
        <xdr:cNvPr id="2624" name="Picture 262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448</xdr:row>
      <xdr:rowOff>0</xdr:rowOff>
    </xdr:from>
    <xdr:ext cx="720000" cy="720000"/>
    <xdr:pic>
      <xdr:nvPicPr>
        <xdr:cNvPr id="2625" name="Picture 262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449</xdr:row>
      <xdr:rowOff>0</xdr:rowOff>
    </xdr:from>
    <xdr:ext cx="720000" cy="720000"/>
    <xdr:pic>
      <xdr:nvPicPr>
        <xdr:cNvPr id="2626" name="Picture 262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450</xdr:row>
      <xdr:rowOff>0</xdr:rowOff>
    </xdr:from>
    <xdr:ext cx="720000" cy="720000"/>
    <xdr:pic>
      <xdr:nvPicPr>
        <xdr:cNvPr id="2627" name="Picture 262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451</xdr:row>
      <xdr:rowOff>0</xdr:rowOff>
    </xdr:from>
    <xdr:ext cx="720000" cy="720000"/>
    <xdr:pic>
      <xdr:nvPicPr>
        <xdr:cNvPr id="2628" name="Picture 262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452</xdr:row>
      <xdr:rowOff>0</xdr:rowOff>
    </xdr:from>
    <xdr:ext cx="720000" cy="720000"/>
    <xdr:pic>
      <xdr:nvPicPr>
        <xdr:cNvPr id="2629" name="Picture 262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453</xdr:row>
      <xdr:rowOff>0</xdr:rowOff>
    </xdr:from>
    <xdr:ext cx="720000" cy="720000"/>
    <xdr:pic>
      <xdr:nvPicPr>
        <xdr:cNvPr id="2630" name="Picture 262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454</xdr:row>
      <xdr:rowOff>0</xdr:rowOff>
    </xdr:from>
    <xdr:ext cx="720000" cy="720000"/>
    <xdr:pic>
      <xdr:nvPicPr>
        <xdr:cNvPr id="2631" name="Picture 263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455</xdr:row>
      <xdr:rowOff>0</xdr:rowOff>
    </xdr:from>
    <xdr:ext cx="720000" cy="720000"/>
    <xdr:pic>
      <xdr:nvPicPr>
        <xdr:cNvPr id="2632" name="Picture 263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456</xdr:row>
      <xdr:rowOff>0</xdr:rowOff>
    </xdr:from>
    <xdr:ext cx="720000" cy="720000"/>
    <xdr:pic>
      <xdr:nvPicPr>
        <xdr:cNvPr id="2633" name="Picture 263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457</xdr:row>
      <xdr:rowOff>0</xdr:rowOff>
    </xdr:from>
    <xdr:ext cx="720000" cy="720000"/>
    <xdr:pic>
      <xdr:nvPicPr>
        <xdr:cNvPr id="2634" name="Picture 263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458</xdr:row>
      <xdr:rowOff>0</xdr:rowOff>
    </xdr:from>
    <xdr:ext cx="720000" cy="720000"/>
    <xdr:pic>
      <xdr:nvPicPr>
        <xdr:cNvPr id="2635" name="Picture 263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459</xdr:row>
      <xdr:rowOff>0</xdr:rowOff>
    </xdr:from>
    <xdr:ext cx="720000" cy="720000"/>
    <xdr:pic>
      <xdr:nvPicPr>
        <xdr:cNvPr id="2636" name="Picture 263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460</xdr:row>
      <xdr:rowOff>0</xdr:rowOff>
    </xdr:from>
    <xdr:ext cx="720000" cy="720000"/>
    <xdr:pic>
      <xdr:nvPicPr>
        <xdr:cNvPr id="2637" name="Picture 263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461</xdr:row>
      <xdr:rowOff>0</xdr:rowOff>
    </xdr:from>
    <xdr:ext cx="720000" cy="720000"/>
    <xdr:pic>
      <xdr:nvPicPr>
        <xdr:cNvPr id="2638" name="Picture 263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462</xdr:row>
      <xdr:rowOff>0</xdr:rowOff>
    </xdr:from>
    <xdr:ext cx="720000" cy="720000"/>
    <xdr:pic>
      <xdr:nvPicPr>
        <xdr:cNvPr id="2639" name="Picture 263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462</xdr:row>
      <xdr:rowOff>704849</xdr:rowOff>
    </xdr:from>
    <xdr:ext cx="720000" cy="720000"/>
    <xdr:pic>
      <xdr:nvPicPr>
        <xdr:cNvPr id="2640" name="Picture 263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464</xdr:row>
      <xdr:rowOff>0</xdr:rowOff>
    </xdr:from>
    <xdr:ext cx="720000" cy="720000"/>
    <xdr:pic>
      <xdr:nvPicPr>
        <xdr:cNvPr id="2641" name="Picture 264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465</xdr:row>
      <xdr:rowOff>0</xdr:rowOff>
    </xdr:from>
    <xdr:ext cx="720000" cy="720000"/>
    <xdr:pic>
      <xdr:nvPicPr>
        <xdr:cNvPr id="2642" name="Picture 264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466</xdr:row>
      <xdr:rowOff>0</xdr:rowOff>
    </xdr:from>
    <xdr:ext cx="720000" cy="720000"/>
    <xdr:pic>
      <xdr:nvPicPr>
        <xdr:cNvPr id="2643" name="Picture 264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467</xdr:row>
      <xdr:rowOff>0</xdr:rowOff>
    </xdr:from>
    <xdr:ext cx="720000" cy="720000"/>
    <xdr:pic>
      <xdr:nvPicPr>
        <xdr:cNvPr id="2644" name="Picture 264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468</xdr:row>
      <xdr:rowOff>0</xdr:rowOff>
    </xdr:from>
    <xdr:ext cx="720000" cy="720000"/>
    <xdr:pic>
      <xdr:nvPicPr>
        <xdr:cNvPr id="2645" name="Picture 264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469</xdr:row>
      <xdr:rowOff>0</xdr:rowOff>
    </xdr:from>
    <xdr:ext cx="720000" cy="720000"/>
    <xdr:pic>
      <xdr:nvPicPr>
        <xdr:cNvPr id="2646" name="Picture 264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470</xdr:row>
      <xdr:rowOff>0</xdr:rowOff>
    </xdr:from>
    <xdr:ext cx="720000" cy="720000"/>
    <xdr:pic>
      <xdr:nvPicPr>
        <xdr:cNvPr id="2647" name="Picture 264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471</xdr:row>
      <xdr:rowOff>0</xdr:rowOff>
    </xdr:from>
    <xdr:ext cx="720000" cy="720000"/>
    <xdr:pic>
      <xdr:nvPicPr>
        <xdr:cNvPr id="2648" name="Picture 264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472</xdr:row>
      <xdr:rowOff>0</xdr:rowOff>
    </xdr:from>
    <xdr:ext cx="720000" cy="720000"/>
    <xdr:pic>
      <xdr:nvPicPr>
        <xdr:cNvPr id="2649" name="Picture 264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473</xdr:row>
      <xdr:rowOff>0</xdr:rowOff>
    </xdr:from>
    <xdr:ext cx="720000" cy="720000"/>
    <xdr:pic>
      <xdr:nvPicPr>
        <xdr:cNvPr id="2650" name="Picture 264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474</xdr:row>
      <xdr:rowOff>0</xdr:rowOff>
    </xdr:from>
    <xdr:ext cx="720000" cy="720000"/>
    <xdr:pic>
      <xdr:nvPicPr>
        <xdr:cNvPr id="2651" name="Picture 265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475</xdr:row>
      <xdr:rowOff>0</xdr:rowOff>
    </xdr:from>
    <xdr:ext cx="720000" cy="720000"/>
    <xdr:pic>
      <xdr:nvPicPr>
        <xdr:cNvPr id="2652" name="Picture 265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476</xdr:row>
      <xdr:rowOff>0</xdr:rowOff>
    </xdr:from>
    <xdr:ext cx="720000" cy="720000"/>
    <xdr:pic>
      <xdr:nvPicPr>
        <xdr:cNvPr id="2653" name="Picture 265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477</xdr:row>
      <xdr:rowOff>0</xdr:rowOff>
    </xdr:from>
    <xdr:ext cx="720000" cy="720000"/>
    <xdr:pic>
      <xdr:nvPicPr>
        <xdr:cNvPr id="2654" name="Picture 265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478</xdr:row>
      <xdr:rowOff>0</xdr:rowOff>
    </xdr:from>
    <xdr:ext cx="720000" cy="720000"/>
    <xdr:pic>
      <xdr:nvPicPr>
        <xdr:cNvPr id="2655" name="Picture 265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479</xdr:row>
      <xdr:rowOff>0</xdr:rowOff>
    </xdr:from>
    <xdr:ext cx="720000" cy="720000"/>
    <xdr:pic>
      <xdr:nvPicPr>
        <xdr:cNvPr id="2656" name="Picture 265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480</xdr:row>
      <xdr:rowOff>0</xdr:rowOff>
    </xdr:from>
    <xdr:ext cx="720000" cy="720000"/>
    <xdr:pic>
      <xdr:nvPicPr>
        <xdr:cNvPr id="2657" name="Picture 265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481</xdr:row>
      <xdr:rowOff>0</xdr:rowOff>
    </xdr:from>
    <xdr:ext cx="720000" cy="720000"/>
    <xdr:pic>
      <xdr:nvPicPr>
        <xdr:cNvPr id="2658" name="Picture 265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482</xdr:row>
      <xdr:rowOff>0</xdr:rowOff>
    </xdr:from>
    <xdr:ext cx="720000" cy="720000"/>
    <xdr:pic>
      <xdr:nvPicPr>
        <xdr:cNvPr id="2659" name="Picture 265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483</xdr:row>
      <xdr:rowOff>0</xdr:rowOff>
    </xdr:from>
    <xdr:ext cx="720000" cy="720000"/>
    <xdr:pic>
      <xdr:nvPicPr>
        <xdr:cNvPr id="2660" name="Picture 265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484</xdr:row>
      <xdr:rowOff>0</xdr:rowOff>
    </xdr:from>
    <xdr:ext cx="720000" cy="720000"/>
    <xdr:pic>
      <xdr:nvPicPr>
        <xdr:cNvPr id="2661" name="Picture 266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485</xdr:row>
      <xdr:rowOff>0</xdr:rowOff>
    </xdr:from>
    <xdr:ext cx="720000" cy="720000"/>
    <xdr:pic>
      <xdr:nvPicPr>
        <xdr:cNvPr id="2662" name="Picture 266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486</xdr:row>
      <xdr:rowOff>0</xdr:rowOff>
    </xdr:from>
    <xdr:ext cx="720000" cy="720000"/>
    <xdr:pic>
      <xdr:nvPicPr>
        <xdr:cNvPr id="2663" name="Picture 266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487</xdr:row>
      <xdr:rowOff>0</xdr:rowOff>
    </xdr:from>
    <xdr:ext cx="720000" cy="720000"/>
    <xdr:pic>
      <xdr:nvPicPr>
        <xdr:cNvPr id="2664" name="Picture 266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488</xdr:row>
      <xdr:rowOff>0</xdr:rowOff>
    </xdr:from>
    <xdr:ext cx="720000" cy="720000"/>
    <xdr:pic>
      <xdr:nvPicPr>
        <xdr:cNvPr id="2665" name="Picture 266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489</xdr:row>
      <xdr:rowOff>0</xdr:rowOff>
    </xdr:from>
    <xdr:ext cx="720000" cy="720000"/>
    <xdr:pic>
      <xdr:nvPicPr>
        <xdr:cNvPr id="2666" name="Picture 266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490</xdr:row>
      <xdr:rowOff>0</xdr:rowOff>
    </xdr:from>
    <xdr:ext cx="720000" cy="720000"/>
    <xdr:pic>
      <xdr:nvPicPr>
        <xdr:cNvPr id="2667" name="Picture 266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491</xdr:row>
      <xdr:rowOff>0</xdr:rowOff>
    </xdr:from>
    <xdr:ext cx="720000" cy="720000"/>
    <xdr:pic>
      <xdr:nvPicPr>
        <xdr:cNvPr id="2668" name="Picture 266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492</xdr:row>
      <xdr:rowOff>0</xdr:rowOff>
    </xdr:from>
    <xdr:ext cx="720000" cy="720000"/>
    <xdr:pic>
      <xdr:nvPicPr>
        <xdr:cNvPr id="2669" name="Picture 266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493</xdr:row>
      <xdr:rowOff>0</xdr:rowOff>
    </xdr:from>
    <xdr:ext cx="720000" cy="720000"/>
    <xdr:pic>
      <xdr:nvPicPr>
        <xdr:cNvPr id="2670" name="Picture 266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494</xdr:row>
      <xdr:rowOff>0</xdr:rowOff>
    </xdr:from>
    <xdr:ext cx="720000" cy="720000"/>
    <xdr:pic>
      <xdr:nvPicPr>
        <xdr:cNvPr id="2671" name="Picture 267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495</xdr:row>
      <xdr:rowOff>0</xdr:rowOff>
    </xdr:from>
    <xdr:ext cx="720000" cy="720000"/>
    <xdr:pic>
      <xdr:nvPicPr>
        <xdr:cNvPr id="2672" name="Picture 267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496</xdr:row>
      <xdr:rowOff>0</xdr:rowOff>
    </xdr:from>
    <xdr:ext cx="720000" cy="720000"/>
    <xdr:pic>
      <xdr:nvPicPr>
        <xdr:cNvPr id="2673" name="Picture 267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497</xdr:row>
      <xdr:rowOff>0</xdr:rowOff>
    </xdr:from>
    <xdr:ext cx="720000" cy="720000"/>
    <xdr:pic>
      <xdr:nvPicPr>
        <xdr:cNvPr id="2674" name="Picture 267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498</xdr:row>
      <xdr:rowOff>0</xdr:rowOff>
    </xdr:from>
    <xdr:ext cx="720000" cy="720000"/>
    <xdr:pic>
      <xdr:nvPicPr>
        <xdr:cNvPr id="2675" name="Picture 267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499</xdr:row>
      <xdr:rowOff>0</xdr:rowOff>
    </xdr:from>
    <xdr:ext cx="720000" cy="720000"/>
    <xdr:pic>
      <xdr:nvPicPr>
        <xdr:cNvPr id="2676" name="Picture 267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500</xdr:row>
      <xdr:rowOff>0</xdr:rowOff>
    </xdr:from>
    <xdr:ext cx="720000" cy="720000"/>
    <xdr:pic>
      <xdr:nvPicPr>
        <xdr:cNvPr id="2677" name="Picture 267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501</xdr:row>
      <xdr:rowOff>0</xdr:rowOff>
    </xdr:from>
    <xdr:ext cx="720000" cy="720000"/>
    <xdr:pic>
      <xdr:nvPicPr>
        <xdr:cNvPr id="2678" name="Picture 267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502</xdr:row>
      <xdr:rowOff>0</xdr:rowOff>
    </xdr:from>
    <xdr:ext cx="720000" cy="720000"/>
    <xdr:pic>
      <xdr:nvPicPr>
        <xdr:cNvPr id="2679" name="Picture 267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503</xdr:row>
      <xdr:rowOff>0</xdr:rowOff>
    </xdr:from>
    <xdr:ext cx="720000" cy="720000"/>
    <xdr:pic>
      <xdr:nvPicPr>
        <xdr:cNvPr id="2680" name="Picture 267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504</xdr:row>
      <xdr:rowOff>0</xdr:rowOff>
    </xdr:from>
    <xdr:ext cx="720000" cy="720000"/>
    <xdr:pic>
      <xdr:nvPicPr>
        <xdr:cNvPr id="2681" name="Picture 268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505</xdr:row>
      <xdr:rowOff>0</xdr:rowOff>
    </xdr:from>
    <xdr:ext cx="720000" cy="720000"/>
    <xdr:pic>
      <xdr:nvPicPr>
        <xdr:cNvPr id="2682" name="Picture 268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506</xdr:row>
      <xdr:rowOff>0</xdr:rowOff>
    </xdr:from>
    <xdr:ext cx="720000" cy="720000"/>
    <xdr:pic>
      <xdr:nvPicPr>
        <xdr:cNvPr id="2683" name="Picture 268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507</xdr:row>
      <xdr:rowOff>0</xdr:rowOff>
    </xdr:from>
    <xdr:ext cx="720000" cy="720000"/>
    <xdr:pic>
      <xdr:nvPicPr>
        <xdr:cNvPr id="2684" name="Picture 268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508</xdr:row>
      <xdr:rowOff>0</xdr:rowOff>
    </xdr:from>
    <xdr:ext cx="720000" cy="720000"/>
    <xdr:pic>
      <xdr:nvPicPr>
        <xdr:cNvPr id="2685" name="Picture 268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509</xdr:row>
      <xdr:rowOff>0</xdr:rowOff>
    </xdr:from>
    <xdr:ext cx="720000" cy="720000"/>
    <xdr:pic>
      <xdr:nvPicPr>
        <xdr:cNvPr id="2686" name="Picture 268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510</xdr:row>
      <xdr:rowOff>0</xdr:rowOff>
    </xdr:from>
    <xdr:ext cx="720000" cy="720000"/>
    <xdr:pic>
      <xdr:nvPicPr>
        <xdr:cNvPr id="2687" name="Picture 268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511</xdr:row>
      <xdr:rowOff>0</xdr:rowOff>
    </xdr:from>
    <xdr:ext cx="720000" cy="720000"/>
    <xdr:pic>
      <xdr:nvPicPr>
        <xdr:cNvPr id="2688" name="Picture 268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512</xdr:row>
      <xdr:rowOff>0</xdr:rowOff>
    </xdr:from>
    <xdr:ext cx="720000" cy="720000"/>
    <xdr:pic>
      <xdr:nvPicPr>
        <xdr:cNvPr id="2689" name="Picture 268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513</xdr:row>
      <xdr:rowOff>0</xdr:rowOff>
    </xdr:from>
    <xdr:ext cx="720000" cy="720000"/>
    <xdr:pic>
      <xdr:nvPicPr>
        <xdr:cNvPr id="2690" name="Picture 268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514</xdr:row>
      <xdr:rowOff>0</xdr:rowOff>
    </xdr:from>
    <xdr:ext cx="720000" cy="720000"/>
    <xdr:pic>
      <xdr:nvPicPr>
        <xdr:cNvPr id="2691" name="Picture 269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515</xdr:row>
      <xdr:rowOff>0</xdr:rowOff>
    </xdr:from>
    <xdr:ext cx="720000" cy="720000"/>
    <xdr:pic>
      <xdr:nvPicPr>
        <xdr:cNvPr id="2692" name="Picture 269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516</xdr:row>
      <xdr:rowOff>0</xdr:rowOff>
    </xdr:from>
    <xdr:ext cx="720000" cy="720000"/>
    <xdr:pic>
      <xdr:nvPicPr>
        <xdr:cNvPr id="2693" name="Picture 269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517</xdr:row>
      <xdr:rowOff>0</xdr:rowOff>
    </xdr:from>
    <xdr:ext cx="720000" cy="720000"/>
    <xdr:pic>
      <xdr:nvPicPr>
        <xdr:cNvPr id="2694" name="Picture 269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518</xdr:row>
      <xdr:rowOff>0</xdr:rowOff>
    </xdr:from>
    <xdr:ext cx="720000" cy="720000"/>
    <xdr:pic>
      <xdr:nvPicPr>
        <xdr:cNvPr id="2695" name="Picture 269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519</xdr:row>
      <xdr:rowOff>0</xdr:rowOff>
    </xdr:from>
    <xdr:ext cx="720000" cy="720000"/>
    <xdr:pic>
      <xdr:nvPicPr>
        <xdr:cNvPr id="2696" name="Picture 269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520</xdr:row>
      <xdr:rowOff>0</xdr:rowOff>
    </xdr:from>
    <xdr:ext cx="720000" cy="720000"/>
    <xdr:pic>
      <xdr:nvPicPr>
        <xdr:cNvPr id="2697" name="Picture 269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521</xdr:row>
      <xdr:rowOff>0</xdr:rowOff>
    </xdr:from>
    <xdr:ext cx="720000" cy="720000"/>
    <xdr:pic>
      <xdr:nvPicPr>
        <xdr:cNvPr id="2698" name="Picture 269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522</xdr:row>
      <xdr:rowOff>0</xdr:rowOff>
    </xdr:from>
    <xdr:ext cx="720000" cy="720000"/>
    <xdr:pic>
      <xdr:nvPicPr>
        <xdr:cNvPr id="2699" name="Picture 269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523</xdr:row>
      <xdr:rowOff>0</xdr:rowOff>
    </xdr:from>
    <xdr:ext cx="720000" cy="720000"/>
    <xdr:pic>
      <xdr:nvPicPr>
        <xdr:cNvPr id="2700" name="Picture 269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524</xdr:row>
      <xdr:rowOff>0</xdr:rowOff>
    </xdr:from>
    <xdr:ext cx="720000" cy="720000"/>
    <xdr:pic>
      <xdr:nvPicPr>
        <xdr:cNvPr id="2701" name="Picture 270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525</xdr:row>
      <xdr:rowOff>0</xdr:rowOff>
    </xdr:from>
    <xdr:ext cx="720000" cy="720000"/>
    <xdr:pic>
      <xdr:nvPicPr>
        <xdr:cNvPr id="2702" name="Picture 270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526</xdr:row>
      <xdr:rowOff>0</xdr:rowOff>
    </xdr:from>
    <xdr:ext cx="720000" cy="720000"/>
    <xdr:pic>
      <xdr:nvPicPr>
        <xdr:cNvPr id="2703" name="Picture 270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527</xdr:row>
      <xdr:rowOff>0</xdr:rowOff>
    </xdr:from>
    <xdr:ext cx="720000" cy="720000"/>
    <xdr:pic>
      <xdr:nvPicPr>
        <xdr:cNvPr id="2704" name="Picture 270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528</xdr:row>
      <xdr:rowOff>0</xdr:rowOff>
    </xdr:from>
    <xdr:ext cx="720000" cy="720000"/>
    <xdr:pic>
      <xdr:nvPicPr>
        <xdr:cNvPr id="2705" name="Picture 270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529</xdr:row>
      <xdr:rowOff>0</xdr:rowOff>
    </xdr:from>
    <xdr:ext cx="720000" cy="720000"/>
    <xdr:pic>
      <xdr:nvPicPr>
        <xdr:cNvPr id="2706" name="Picture 270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530</xdr:row>
      <xdr:rowOff>0</xdr:rowOff>
    </xdr:from>
    <xdr:ext cx="720000" cy="720000"/>
    <xdr:pic>
      <xdr:nvPicPr>
        <xdr:cNvPr id="2707" name="Picture 270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531</xdr:row>
      <xdr:rowOff>0</xdr:rowOff>
    </xdr:from>
    <xdr:ext cx="720000" cy="720000"/>
    <xdr:pic>
      <xdr:nvPicPr>
        <xdr:cNvPr id="2708" name="Picture 270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532</xdr:row>
      <xdr:rowOff>0</xdr:rowOff>
    </xdr:from>
    <xdr:ext cx="720000" cy="720000"/>
    <xdr:pic>
      <xdr:nvPicPr>
        <xdr:cNvPr id="2709" name="Picture 270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533</xdr:row>
      <xdr:rowOff>0</xdr:rowOff>
    </xdr:from>
    <xdr:ext cx="720000" cy="720000"/>
    <xdr:pic>
      <xdr:nvPicPr>
        <xdr:cNvPr id="2710" name="Picture 270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534</xdr:row>
      <xdr:rowOff>0</xdr:rowOff>
    </xdr:from>
    <xdr:ext cx="720000" cy="720000"/>
    <xdr:pic>
      <xdr:nvPicPr>
        <xdr:cNvPr id="2711" name="Picture 271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535</xdr:row>
      <xdr:rowOff>0</xdr:rowOff>
    </xdr:from>
    <xdr:ext cx="720000" cy="720000"/>
    <xdr:pic>
      <xdr:nvPicPr>
        <xdr:cNvPr id="2712" name="Picture 271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536</xdr:row>
      <xdr:rowOff>0</xdr:rowOff>
    </xdr:from>
    <xdr:ext cx="720000" cy="720000"/>
    <xdr:pic>
      <xdr:nvPicPr>
        <xdr:cNvPr id="2713" name="Picture 271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537</xdr:row>
      <xdr:rowOff>0</xdr:rowOff>
    </xdr:from>
    <xdr:ext cx="720000" cy="720000"/>
    <xdr:pic>
      <xdr:nvPicPr>
        <xdr:cNvPr id="2714" name="Picture 271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538</xdr:row>
      <xdr:rowOff>0</xdr:rowOff>
    </xdr:from>
    <xdr:ext cx="720000" cy="720000"/>
    <xdr:pic>
      <xdr:nvPicPr>
        <xdr:cNvPr id="2715" name="Picture 271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539</xdr:row>
      <xdr:rowOff>0</xdr:rowOff>
    </xdr:from>
    <xdr:ext cx="720000" cy="720000"/>
    <xdr:pic>
      <xdr:nvPicPr>
        <xdr:cNvPr id="2716" name="Picture 271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539</xdr:row>
      <xdr:rowOff>714374</xdr:rowOff>
    </xdr:from>
    <xdr:ext cx="720000" cy="720000"/>
    <xdr:pic>
      <xdr:nvPicPr>
        <xdr:cNvPr id="2717" name="Picture 271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541</xdr:row>
      <xdr:rowOff>0</xdr:rowOff>
    </xdr:from>
    <xdr:ext cx="720000" cy="720000"/>
    <xdr:pic>
      <xdr:nvPicPr>
        <xdr:cNvPr id="2718" name="Picture 271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542</xdr:row>
      <xdr:rowOff>0</xdr:rowOff>
    </xdr:from>
    <xdr:ext cx="720000" cy="720000"/>
    <xdr:pic>
      <xdr:nvPicPr>
        <xdr:cNvPr id="2719" name="Picture 271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543</xdr:row>
      <xdr:rowOff>0</xdr:rowOff>
    </xdr:from>
    <xdr:ext cx="720000" cy="720000"/>
    <xdr:pic>
      <xdr:nvPicPr>
        <xdr:cNvPr id="2720" name="Picture 271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544</xdr:row>
      <xdr:rowOff>0</xdr:rowOff>
    </xdr:from>
    <xdr:ext cx="720000" cy="720000"/>
    <xdr:pic>
      <xdr:nvPicPr>
        <xdr:cNvPr id="2721" name="Picture 272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545</xdr:row>
      <xdr:rowOff>0</xdr:rowOff>
    </xdr:from>
    <xdr:ext cx="720000" cy="720000"/>
    <xdr:pic>
      <xdr:nvPicPr>
        <xdr:cNvPr id="2722" name="Picture 272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546</xdr:row>
      <xdr:rowOff>0</xdr:rowOff>
    </xdr:from>
    <xdr:ext cx="720000" cy="720000"/>
    <xdr:pic>
      <xdr:nvPicPr>
        <xdr:cNvPr id="2723" name="Picture 272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547</xdr:row>
      <xdr:rowOff>0</xdr:rowOff>
    </xdr:from>
    <xdr:ext cx="720000" cy="720000"/>
    <xdr:pic>
      <xdr:nvPicPr>
        <xdr:cNvPr id="2724" name="Picture 272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548</xdr:row>
      <xdr:rowOff>0</xdr:rowOff>
    </xdr:from>
    <xdr:ext cx="720000" cy="720000"/>
    <xdr:pic>
      <xdr:nvPicPr>
        <xdr:cNvPr id="2725" name="Picture 272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549</xdr:row>
      <xdr:rowOff>0</xdr:rowOff>
    </xdr:from>
    <xdr:ext cx="720000" cy="720000"/>
    <xdr:pic>
      <xdr:nvPicPr>
        <xdr:cNvPr id="2726" name="Picture 272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550</xdr:row>
      <xdr:rowOff>0</xdr:rowOff>
    </xdr:from>
    <xdr:ext cx="720000" cy="720000"/>
    <xdr:pic>
      <xdr:nvPicPr>
        <xdr:cNvPr id="2727" name="Picture 272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551</xdr:row>
      <xdr:rowOff>0</xdr:rowOff>
    </xdr:from>
    <xdr:ext cx="720000" cy="720000"/>
    <xdr:pic>
      <xdr:nvPicPr>
        <xdr:cNvPr id="2728" name="Picture 272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552</xdr:row>
      <xdr:rowOff>0</xdr:rowOff>
    </xdr:from>
    <xdr:ext cx="720000" cy="720000"/>
    <xdr:pic>
      <xdr:nvPicPr>
        <xdr:cNvPr id="2729" name="Picture 272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553</xdr:row>
      <xdr:rowOff>0</xdr:rowOff>
    </xdr:from>
    <xdr:ext cx="720000" cy="720000"/>
    <xdr:pic>
      <xdr:nvPicPr>
        <xdr:cNvPr id="2730" name="Picture 272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554</xdr:row>
      <xdr:rowOff>0</xdr:rowOff>
    </xdr:from>
    <xdr:ext cx="720000" cy="720000"/>
    <xdr:pic>
      <xdr:nvPicPr>
        <xdr:cNvPr id="2731" name="Picture 273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555</xdr:row>
      <xdr:rowOff>0</xdr:rowOff>
    </xdr:from>
    <xdr:ext cx="720000" cy="720000"/>
    <xdr:pic>
      <xdr:nvPicPr>
        <xdr:cNvPr id="2732" name="Picture 273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556</xdr:row>
      <xdr:rowOff>0</xdr:rowOff>
    </xdr:from>
    <xdr:ext cx="720000" cy="720000"/>
    <xdr:pic>
      <xdr:nvPicPr>
        <xdr:cNvPr id="2733" name="Picture 273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557</xdr:row>
      <xdr:rowOff>0</xdr:rowOff>
    </xdr:from>
    <xdr:ext cx="720000" cy="720000"/>
    <xdr:pic>
      <xdr:nvPicPr>
        <xdr:cNvPr id="2734" name="Picture 273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558</xdr:row>
      <xdr:rowOff>0</xdr:rowOff>
    </xdr:from>
    <xdr:ext cx="720000" cy="720000"/>
    <xdr:pic>
      <xdr:nvPicPr>
        <xdr:cNvPr id="2735" name="Picture 273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559</xdr:row>
      <xdr:rowOff>0</xdr:rowOff>
    </xdr:from>
    <xdr:ext cx="720000" cy="720000"/>
    <xdr:pic>
      <xdr:nvPicPr>
        <xdr:cNvPr id="2736" name="Picture 273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560</xdr:row>
      <xdr:rowOff>0</xdr:rowOff>
    </xdr:from>
    <xdr:ext cx="720000" cy="720000"/>
    <xdr:pic>
      <xdr:nvPicPr>
        <xdr:cNvPr id="2737" name="Picture 273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561</xdr:row>
      <xdr:rowOff>0</xdr:rowOff>
    </xdr:from>
    <xdr:ext cx="720000" cy="720000"/>
    <xdr:pic>
      <xdr:nvPicPr>
        <xdr:cNvPr id="2738" name="Picture 273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562</xdr:row>
      <xdr:rowOff>0</xdr:rowOff>
    </xdr:from>
    <xdr:ext cx="720000" cy="720000"/>
    <xdr:pic>
      <xdr:nvPicPr>
        <xdr:cNvPr id="2739" name="Picture 273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563</xdr:row>
      <xdr:rowOff>0</xdr:rowOff>
    </xdr:from>
    <xdr:ext cx="720000" cy="720000"/>
    <xdr:pic>
      <xdr:nvPicPr>
        <xdr:cNvPr id="2740" name="Picture 273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564</xdr:row>
      <xdr:rowOff>0</xdr:rowOff>
    </xdr:from>
    <xdr:ext cx="720000" cy="720000"/>
    <xdr:pic>
      <xdr:nvPicPr>
        <xdr:cNvPr id="2741" name="Picture 274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565</xdr:row>
      <xdr:rowOff>0</xdr:rowOff>
    </xdr:from>
    <xdr:ext cx="720000" cy="720000"/>
    <xdr:pic>
      <xdr:nvPicPr>
        <xdr:cNvPr id="2742" name="Picture 274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566</xdr:row>
      <xdr:rowOff>0</xdr:rowOff>
    </xdr:from>
    <xdr:ext cx="720000" cy="720000"/>
    <xdr:pic>
      <xdr:nvPicPr>
        <xdr:cNvPr id="2743" name="Picture 274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567</xdr:row>
      <xdr:rowOff>0</xdr:rowOff>
    </xdr:from>
    <xdr:ext cx="720000" cy="720000"/>
    <xdr:pic>
      <xdr:nvPicPr>
        <xdr:cNvPr id="2744" name="Picture 274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568</xdr:row>
      <xdr:rowOff>0</xdr:rowOff>
    </xdr:from>
    <xdr:ext cx="720000" cy="720000"/>
    <xdr:pic>
      <xdr:nvPicPr>
        <xdr:cNvPr id="2745" name="Picture 274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569</xdr:row>
      <xdr:rowOff>0</xdr:rowOff>
    </xdr:from>
    <xdr:ext cx="720000" cy="720000"/>
    <xdr:pic>
      <xdr:nvPicPr>
        <xdr:cNvPr id="2746" name="Picture 274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570</xdr:row>
      <xdr:rowOff>0</xdr:rowOff>
    </xdr:from>
    <xdr:ext cx="720000" cy="720000"/>
    <xdr:pic>
      <xdr:nvPicPr>
        <xdr:cNvPr id="2747" name="Picture 274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571</xdr:row>
      <xdr:rowOff>0</xdr:rowOff>
    </xdr:from>
    <xdr:ext cx="720000" cy="720000"/>
    <xdr:pic>
      <xdr:nvPicPr>
        <xdr:cNvPr id="2748" name="Picture 274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572</xdr:row>
      <xdr:rowOff>0</xdr:rowOff>
    </xdr:from>
    <xdr:ext cx="720000" cy="720000"/>
    <xdr:pic>
      <xdr:nvPicPr>
        <xdr:cNvPr id="2749" name="Picture 274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573</xdr:row>
      <xdr:rowOff>0</xdr:rowOff>
    </xdr:from>
    <xdr:ext cx="720000" cy="720000"/>
    <xdr:pic>
      <xdr:nvPicPr>
        <xdr:cNvPr id="2750" name="Picture 274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574</xdr:row>
      <xdr:rowOff>0</xdr:rowOff>
    </xdr:from>
    <xdr:ext cx="720000" cy="720000"/>
    <xdr:pic>
      <xdr:nvPicPr>
        <xdr:cNvPr id="2751" name="Picture 275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575</xdr:row>
      <xdr:rowOff>0</xdr:rowOff>
    </xdr:from>
    <xdr:ext cx="720000" cy="720000"/>
    <xdr:pic>
      <xdr:nvPicPr>
        <xdr:cNvPr id="2752" name="Picture 275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576</xdr:row>
      <xdr:rowOff>0</xdr:rowOff>
    </xdr:from>
    <xdr:ext cx="720000" cy="720000"/>
    <xdr:pic>
      <xdr:nvPicPr>
        <xdr:cNvPr id="2753" name="Picture 275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577</xdr:row>
      <xdr:rowOff>0</xdr:rowOff>
    </xdr:from>
    <xdr:ext cx="720000" cy="720000"/>
    <xdr:pic>
      <xdr:nvPicPr>
        <xdr:cNvPr id="2754" name="Picture 275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578</xdr:row>
      <xdr:rowOff>0</xdr:rowOff>
    </xdr:from>
    <xdr:ext cx="720000" cy="720000"/>
    <xdr:pic>
      <xdr:nvPicPr>
        <xdr:cNvPr id="2755" name="Picture 275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579</xdr:row>
      <xdr:rowOff>0</xdr:rowOff>
    </xdr:from>
    <xdr:ext cx="720000" cy="720000"/>
    <xdr:pic>
      <xdr:nvPicPr>
        <xdr:cNvPr id="2756" name="Picture 275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580</xdr:row>
      <xdr:rowOff>0</xdr:rowOff>
    </xdr:from>
    <xdr:ext cx="720000" cy="720000"/>
    <xdr:pic>
      <xdr:nvPicPr>
        <xdr:cNvPr id="2757" name="Picture 275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581</xdr:row>
      <xdr:rowOff>0</xdr:rowOff>
    </xdr:from>
    <xdr:ext cx="720000" cy="720000"/>
    <xdr:pic>
      <xdr:nvPicPr>
        <xdr:cNvPr id="2758" name="Picture 275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582</xdr:row>
      <xdr:rowOff>0</xdr:rowOff>
    </xdr:from>
    <xdr:ext cx="720000" cy="720000"/>
    <xdr:pic>
      <xdr:nvPicPr>
        <xdr:cNvPr id="2759" name="Picture 275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583</xdr:row>
      <xdr:rowOff>0</xdr:rowOff>
    </xdr:from>
    <xdr:ext cx="720000" cy="720000"/>
    <xdr:pic>
      <xdr:nvPicPr>
        <xdr:cNvPr id="2760" name="Picture 275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584</xdr:row>
      <xdr:rowOff>0</xdr:rowOff>
    </xdr:from>
    <xdr:ext cx="720000" cy="720000"/>
    <xdr:pic>
      <xdr:nvPicPr>
        <xdr:cNvPr id="2761" name="Picture 276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585</xdr:row>
      <xdr:rowOff>0</xdr:rowOff>
    </xdr:from>
    <xdr:ext cx="720000" cy="720000"/>
    <xdr:pic>
      <xdr:nvPicPr>
        <xdr:cNvPr id="2762" name="Picture 276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586</xdr:row>
      <xdr:rowOff>0</xdr:rowOff>
    </xdr:from>
    <xdr:ext cx="720000" cy="720000"/>
    <xdr:pic>
      <xdr:nvPicPr>
        <xdr:cNvPr id="2763" name="Picture 276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587</xdr:row>
      <xdr:rowOff>0</xdr:rowOff>
    </xdr:from>
    <xdr:ext cx="720000" cy="720000"/>
    <xdr:pic>
      <xdr:nvPicPr>
        <xdr:cNvPr id="2764" name="Picture 276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588</xdr:row>
      <xdr:rowOff>0</xdr:rowOff>
    </xdr:from>
    <xdr:ext cx="720000" cy="720000"/>
    <xdr:pic>
      <xdr:nvPicPr>
        <xdr:cNvPr id="2765" name="Picture 276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589</xdr:row>
      <xdr:rowOff>0</xdr:rowOff>
    </xdr:from>
    <xdr:ext cx="720000" cy="720000"/>
    <xdr:pic>
      <xdr:nvPicPr>
        <xdr:cNvPr id="2766" name="Picture 276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590</xdr:row>
      <xdr:rowOff>0</xdr:rowOff>
    </xdr:from>
    <xdr:ext cx="720000" cy="720000"/>
    <xdr:pic>
      <xdr:nvPicPr>
        <xdr:cNvPr id="2767" name="Picture 276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590</xdr:row>
      <xdr:rowOff>704849</xdr:rowOff>
    </xdr:from>
    <xdr:ext cx="720000" cy="720000"/>
    <xdr:pic>
      <xdr:nvPicPr>
        <xdr:cNvPr id="2768" name="Picture 276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592</xdr:row>
      <xdr:rowOff>0</xdr:rowOff>
    </xdr:from>
    <xdr:ext cx="720000" cy="720000"/>
    <xdr:pic>
      <xdr:nvPicPr>
        <xdr:cNvPr id="2769" name="Picture 276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593</xdr:row>
      <xdr:rowOff>0</xdr:rowOff>
    </xdr:from>
    <xdr:ext cx="720000" cy="720000"/>
    <xdr:pic>
      <xdr:nvPicPr>
        <xdr:cNvPr id="2770" name="Picture 276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594</xdr:row>
      <xdr:rowOff>0</xdr:rowOff>
    </xdr:from>
    <xdr:ext cx="720000" cy="720000"/>
    <xdr:pic>
      <xdr:nvPicPr>
        <xdr:cNvPr id="2771" name="Picture 277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595</xdr:row>
      <xdr:rowOff>0</xdr:rowOff>
    </xdr:from>
    <xdr:ext cx="720000" cy="720000"/>
    <xdr:pic>
      <xdr:nvPicPr>
        <xdr:cNvPr id="2772" name="Picture 277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596</xdr:row>
      <xdr:rowOff>0</xdr:rowOff>
    </xdr:from>
    <xdr:ext cx="720000" cy="720000"/>
    <xdr:pic>
      <xdr:nvPicPr>
        <xdr:cNvPr id="2773" name="Picture 277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597</xdr:row>
      <xdr:rowOff>0</xdr:rowOff>
    </xdr:from>
    <xdr:ext cx="720000" cy="720000"/>
    <xdr:pic>
      <xdr:nvPicPr>
        <xdr:cNvPr id="2774" name="Picture 277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598</xdr:row>
      <xdr:rowOff>0</xdr:rowOff>
    </xdr:from>
    <xdr:ext cx="720000" cy="720000"/>
    <xdr:pic>
      <xdr:nvPicPr>
        <xdr:cNvPr id="2775" name="Picture 277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599</xdr:row>
      <xdr:rowOff>0</xdr:rowOff>
    </xdr:from>
    <xdr:ext cx="720000" cy="720000"/>
    <xdr:pic>
      <xdr:nvPicPr>
        <xdr:cNvPr id="2776" name="Picture 277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600</xdr:row>
      <xdr:rowOff>0</xdr:rowOff>
    </xdr:from>
    <xdr:ext cx="720000" cy="720000"/>
    <xdr:pic>
      <xdr:nvPicPr>
        <xdr:cNvPr id="2777" name="Picture 277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601</xdr:row>
      <xdr:rowOff>0</xdr:rowOff>
    </xdr:from>
    <xdr:ext cx="720000" cy="720000"/>
    <xdr:pic>
      <xdr:nvPicPr>
        <xdr:cNvPr id="2778" name="Picture 277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602</xdr:row>
      <xdr:rowOff>0</xdr:rowOff>
    </xdr:from>
    <xdr:ext cx="720000" cy="720000"/>
    <xdr:pic>
      <xdr:nvPicPr>
        <xdr:cNvPr id="2779" name="Picture 277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603</xdr:row>
      <xdr:rowOff>0</xdr:rowOff>
    </xdr:from>
    <xdr:ext cx="720000" cy="720000"/>
    <xdr:pic>
      <xdr:nvPicPr>
        <xdr:cNvPr id="2780" name="Picture 277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604</xdr:row>
      <xdr:rowOff>0</xdr:rowOff>
    </xdr:from>
    <xdr:ext cx="720000" cy="720000"/>
    <xdr:pic>
      <xdr:nvPicPr>
        <xdr:cNvPr id="2781" name="Picture 278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605</xdr:row>
      <xdr:rowOff>0</xdr:rowOff>
    </xdr:from>
    <xdr:ext cx="720000" cy="720000"/>
    <xdr:pic>
      <xdr:nvPicPr>
        <xdr:cNvPr id="2782" name="Picture 278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606</xdr:row>
      <xdr:rowOff>0</xdr:rowOff>
    </xdr:from>
    <xdr:ext cx="720000" cy="720000"/>
    <xdr:pic>
      <xdr:nvPicPr>
        <xdr:cNvPr id="2783" name="Picture 278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607</xdr:row>
      <xdr:rowOff>0</xdr:rowOff>
    </xdr:from>
    <xdr:ext cx="720000" cy="720000"/>
    <xdr:pic>
      <xdr:nvPicPr>
        <xdr:cNvPr id="2784" name="Picture 278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608</xdr:row>
      <xdr:rowOff>0</xdr:rowOff>
    </xdr:from>
    <xdr:ext cx="720000" cy="720000"/>
    <xdr:pic>
      <xdr:nvPicPr>
        <xdr:cNvPr id="2785" name="Picture 278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609</xdr:row>
      <xdr:rowOff>0</xdr:rowOff>
    </xdr:from>
    <xdr:ext cx="720000" cy="720000"/>
    <xdr:pic>
      <xdr:nvPicPr>
        <xdr:cNvPr id="2786" name="Picture 278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610</xdr:row>
      <xdr:rowOff>0</xdr:rowOff>
    </xdr:from>
    <xdr:ext cx="720000" cy="720000"/>
    <xdr:pic>
      <xdr:nvPicPr>
        <xdr:cNvPr id="2787" name="Picture 278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611</xdr:row>
      <xdr:rowOff>0</xdr:rowOff>
    </xdr:from>
    <xdr:ext cx="720000" cy="720000"/>
    <xdr:pic>
      <xdr:nvPicPr>
        <xdr:cNvPr id="2788" name="Picture 278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612</xdr:row>
      <xdr:rowOff>0</xdr:rowOff>
    </xdr:from>
    <xdr:ext cx="720000" cy="720000"/>
    <xdr:pic>
      <xdr:nvPicPr>
        <xdr:cNvPr id="2789" name="Picture 278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613</xdr:row>
      <xdr:rowOff>0</xdr:rowOff>
    </xdr:from>
    <xdr:ext cx="720000" cy="720000"/>
    <xdr:pic>
      <xdr:nvPicPr>
        <xdr:cNvPr id="2790" name="Picture 278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614</xdr:row>
      <xdr:rowOff>0</xdr:rowOff>
    </xdr:from>
    <xdr:ext cx="720000" cy="720000"/>
    <xdr:pic>
      <xdr:nvPicPr>
        <xdr:cNvPr id="2791" name="Picture 279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615</xdr:row>
      <xdr:rowOff>0</xdr:rowOff>
    </xdr:from>
    <xdr:ext cx="720000" cy="720000"/>
    <xdr:pic>
      <xdr:nvPicPr>
        <xdr:cNvPr id="2792" name="Picture 279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616</xdr:row>
      <xdr:rowOff>0</xdr:rowOff>
    </xdr:from>
    <xdr:ext cx="720000" cy="720000"/>
    <xdr:pic>
      <xdr:nvPicPr>
        <xdr:cNvPr id="2793" name="Picture 279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617</xdr:row>
      <xdr:rowOff>0</xdr:rowOff>
    </xdr:from>
    <xdr:ext cx="720000" cy="720000"/>
    <xdr:pic>
      <xdr:nvPicPr>
        <xdr:cNvPr id="2794" name="Picture 279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618</xdr:row>
      <xdr:rowOff>0</xdr:rowOff>
    </xdr:from>
    <xdr:ext cx="720000" cy="720000"/>
    <xdr:pic>
      <xdr:nvPicPr>
        <xdr:cNvPr id="2795" name="Picture 279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619</xdr:row>
      <xdr:rowOff>0</xdr:rowOff>
    </xdr:from>
    <xdr:ext cx="720000" cy="720000"/>
    <xdr:pic>
      <xdr:nvPicPr>
        <xdr:cNvPr id="2796" name="Picture 279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620</xdr:row>
      <xdr:rowOff>0</xdr:rowOff>
    </xdr:from>
    <xdr:ext cx="720000" cy="720000"/>
    <xdr:pic>
      <xdr:nvPicPr>
        <xdr:cNvPr id="2797" name="Picture 279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621</xdr:row>
      <xdr:rowOff>0</xdr:rowOff>
    </xdr:from>
    <xdr:ext cx="720000" cy="720000"/>
    <xdr:pic>
      <xdr:nvPicPr>
        <xdr:cNvPr id="2798" name="Picture 279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622</xdr:row>
      <xdr:rowOff>0</xdr:rowOff>
    </xdr:from>
    <xdr:ext cx="720000" cy="720000"/>
    <xdr:pic>
      <xdr:nvPicPr>
        <xdr:cNvPr id="2799" name="Picture 279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623</xdr:row>
      <xdr:rowOff>0</xdr:rowOff>
    </xdr:from>
    <xdr:ext cx="720000" cy="720000"/>
    <xdr:pic>
      <xdr:nvPicPr>
        <xdr:cNvPr id="2800" name="Picture 279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624</xdr:row>
      <xdr:rowOff>0</xdr:rowOff>
    </xdr:from>
    <xdr:ext cx="720000" cy="720000"/>
    <xdr:pic>
      <xdr:nvPicPr>
        <xdr:cNvPr id="2801" name="Picture 280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625</xdr:row>
      <xdr:rowOff>0</xdr:rowOff>
    </xdr:from>
    <xdr:ext cx="720000" cy="720000"/>
    <xdr:pic>
      <xdr:nvPicPr>
        <xdr:cNvPr id="2802" name="Picture 280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626</xdr:row>
      <xdr:rowOff>0</xdr:rowOff>
    </xdr:from>
    <xdr:ext cx="720000" cy="720000"/>
    <xdr:pic>
      <xdr:nvPicPr>
        <xdr:cNvPr id="2803" name="Picture 280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627</xdr:row>
      <xdr:rowOff>0</xdr:rowOff>
    </xdr:from>
    <xdr:ext cx="720000" cy="720000"/>
    <xdr:pic>
      <xdr:nvPicPr>
        <xdr:cNvPr id="2804" name="Picture 280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628</xdr:row>
      <xdr:rowOff>0</xdr:rowOff>
    </xdr:from>
    <xdr:ext cx="720000" cy="720000"/>
    <xdr:pic>
      <xdr:nvPicPr>
        <xdr:cNvPr id="2805" name="Picture 280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629</xdr:row>
      <xdr:rowOff>0</xdr:rowOff>
    </xdr:from>
    <xdr:ext cx="720000" cy="720000"/>
    <xdr:pic>
      <xdr:nvPicPr>
        <xdr:cNvPr id="2806" name="Picture 280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630</xdr:row>
      <xdr:rowOff>0</xdr:rowOff>
    </xdr:from>
    <xdr:ext cx="720000" cy="720000"/>
    <xdr:pic>
      <xdr:nvPicPr>
        <xdr:cNvPr id="2807" name="Picture 280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631</xdr:row>
      <xdr:rowOff>0</xdr:rowOff>
    </xdr:from>
    <xdr:ext cx="720000" cy="720000"/>
    <xdr:pic>
      <xdr:nvPicPr>
        <xdr:cNvPr id="2808" name="Picture 280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632</xdr:row>
      <xdr:rowOff>0</xdr:rowOff>
    </xdr:from>
    <xdr:ext cx="720000" cy="720000"/>
    <xdr:pic>
      <xdr:nvPicPr>
        <xdr:cNvPr id="2809" name="Picture 280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633</xdr:row>
      <xdr:rowOff>0</xdr:rowOff>
    </xdr:from>
    <xdr:ext cx="720000" cy="720000"/>
    <xdr:pic>
      <xdr:nvPicPr>
        <xdr:cNvPr id="2810" name="Picture 280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634</xdr:row>
      <xdr:rowOff>0</xdr:rowOff>
    </xdr:from>
    <xdr:ext cx="720000" cy="720000"/>
    <xdr:pic>
      <xdr:nvPicPr>
        <xdr:cNvPr id="2811" name="Picture 281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635</xdr:row>
      <xdr:rowOff>0</xdr:rowOff>
    </xdr:from>
    <xdr:ext cx="720000" cy="720000"/>
    <xdr:pic>
      <xdr:nvPicPr>
        <xdr:cNvPr id="2812" name="Picture 281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636</xdr:row>
      <xdr:rowOff>0</xdr:rowOff>
    </xdr:from>
    <xdr:ext cx="720000" cy="720000"/>
    <xdr:pic>
      <xdr:nvPicPr>
        <xdr:cNvPr id="2813" name="Picture 281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637</xdr:row>
      <xdr:rowOff>0</xdr:rowOff>
    </xdr:from>
    <xdr:ext cx="720000" cy="720000"/>
    <xdr:pic>
      <xdr:nvPicPr>
        <xdr:cNvPr id="2814" name="Picture 281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638</xdr:row>
      <xdr:rowOff>0</xdr:rowOff>
    </xdr:from>
    <xdr:ext cx="720000" cy="720000"/>
    <xdr:pic>
      <xdr:nvPicPr>
        <xdr:cNvPr id="2815" name="Picture 281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639</xdr:row>
      <xdr:rowOff>0</xdr:rowOff>
    </xdr:from>
    <xdr:ext cx="720000" cy="720000"/>
    <xdr:pic>
      <xdr:nvPicPr>
        <xdr:cNvPr id="2816" name="Picture 281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640</xdr:row>
      <xdr:rowOff>0</xdr:rowOff>
    </xdr:from>
    <xdr:ext cx="720000" cy="720000"/>
    <xdr:pic>
      <xdr:nvPicPr>
        <xdr:cNvPr id="2817" name="Picture 281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641</xdr:row>
      <xdr:rowOff>0</xdr:rowOff>
    </xdr:from>
    <xdr:ext cx="720000" cy="720000"/>
    <xdr:pic>
      <xdr:nvPicPr>
        <xdr:cNvPr id="2818" name="Picture 281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642</xdr:row>
      <xdr:rowOff>0</xdr:rowOff>
    </xdr:from>
    <xdr:ext cx="720000" cy="720000"/>
    <xdr:pic>
      <xdr:nvPicPr>
        <xdr:cNvPr id="2819" name="Picture 281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643</xdr:row>
      <xdr:rowOff>0</xdr:rowOff>
    </xdr:from>
    <xdr:ext cx="720000" cy="720000"/>
    <xdr:pic>
      <xdr:nvPicPr>
        <xdr:cNvPr id="2820" name="Picture 281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644</xdr:row>
      <xdr:rowOff>0</xdr:rowOff>
    </xdr:from>
    <xdr:ext cx="720000" cy="720000"/>
    <xdr:pic>
      <xdr:nvPicPr>
        <xdr:cNvPr id="2821" name="Picture 282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645</xdr:row>
      <xdr:rowOff>0</xdr:rowOff>
    </xdr:from>
    <xdr:ext cx="720000" cy="720000"/>
    <xdr:pic>
      <xdr:nvPicPr>
        <xdr:cNvPr id="2822" name="Picture 282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646</xdr:row>
      <xdr:rowOff>0</xdr:rowOff>
    </xdr:from>
    <xdr:ext cx="720000" cy="720000"/>
    <xdr:pic>
      <xdr:nvPicPr>
        <xdr:cNvPr id="2823" name="Picture 282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647</xdr:row>
      <xdr:rowOff>0</xdr:rowOff>
    </xdr:from>
    <xdr:ext cx="720000" cy="720000"/>
    <xdr:pic>
      <xdr:nvPicPr>
        <xdr:cNvPr id="2824" name="Picture 282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648</xdr:row>
      <xdr:rowOff>0</xdr:rowOff>
    </xdr:from>
    <xdr:ext cx="720000" cy="720000"/>
    <xdr:pic>
      <xdr:nvPicPr>
        <xdr:cNvPr id="2825" name="Picture 282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649</xdr:row>
      <xdr:rowOff>0</xdr:rowOff>
    </xdr:from>
    <xdr:ext cx="720000" cy="720000"/>
    <xdr:pic>
      <xdr:nvPicPr>
        <xdr:cNvPr id="2826" name="Picture 282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650</xdr:row>
      <xdr:rowOff>0</xdr:rowOff>
    </xdr:from>
    <xdr:ext cx="720000" cy="720000"/>
    <xdr:pic>
      <xdr:nvPicPr>
        <xdr:cNvPr id="2827" name="Picture 282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651</xdr:row>
      <xdr:rowOff>0</xdr:rowOff>
    </xdr:from>
    <xdr:ext cx="720000" cy="720000"/>
    <xdr:pic>
      <xdr:nvPicPr>
        <xdr:cNvPr id="2828" name="Picture 282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652</xdr:row>
      <xdr:rowOff>0</xdr:rowOff>
    </xdr:from>
    <xdr:ext cx="720000" cy="720000"/>
    <xdr:pic>
      <xdr:nvPicPr>
        <xdr:cNvPr id="2829" name="Picture 282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653</xdr:row>
      <xdr:rowOff>0</xdr:rowOff>
    </xdr:from>
    <xdr:ext cx="720000" cy="720000"/>
    <xdr:pic>
      <xdr:nvPicPr>
        <xdr:cNvPr id="2830" name="Picture 282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654</xdr:row>
      <xdr:rowOff>0</xdr:rowOff>
    </xdr:from>
    <xdr:ext cx="720000" cy="720000"/>
    <xdr:pic>
      <xdr:nvPicPr>
        <xdr:cNvPr id="2831" name="Picture 283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655</xdr:row>
      <xdr:rowOff>0</xdr:rowOff>
    </xdr:from>
    <xdr:ext cx="720000" cy="720000"/>
    <xdr:pic>
      <xdr:nvPicPr>
        <xdr:cNvPr id="2832" name="Picture 283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656</xdr:row>
      <xdr:rowOff>0</xdr:rowOff>
    </xdr:from>
    <xdr:ext cx="720000" cy="720000"/>
    <xdr:pic>
      <xdr:nvPicPr>
        <xdr:cNvPr id="2833" name="Picture 283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657</xdr:row>
      <xdr:rowOff>0</xdr:rowOff>
    </xdr:from>
    <xdr:ext cx="720000" cy="720000"/>
    <xdr:pic>
      <xdr:nvPicPr>
        <xdr:cNvPr id="2834" name="Picture 283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658</xdr:row>
      <xdr:rowOff>0</xdr:rowOff>
    </xdr:from>
    <xdr:ext cx="720000" cy="720000"/>
    <xdr:pic>
      <xdr:nvPicPr>
        <xdr:cNvPr id="2835" name="Picture 283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659</xdr:row>
      <xdr:rowOff>0</xdr:rowOff>
    </xdr:from>
    <xdr:ext cx="720000" cy="720000"/>
    <xdr:pic>
      <xdr:nvPicPr>
        <xdr:cNvPr id="2836" name="Picture 283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660</xdr:row>
      <xdr:rowOff>0</xdr:rowOff>
    </xdr:from>
    <xdr:ext cx="720000" cy="720000"/>
    <xdr:pic>
      <xdr:nvPicPr>
        <xdr:cNvPr id="2837" name="Picture 283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661</xdr:row>
      <xdr:rowOff>0</xdr:rowOff>
    </xdr:from>
    <xdr:ext cx="720000" cy="720000"/>
    <xdr:pic>
      <xdr:nvPicPr>
        <xdr:cNvPr id="2838" name="Picture 283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662</xdr:row>
      <xdr:rowOff>0</xdr:rowOff>
    </xdr:from>
    <xdr:ext cx="720000" cy="720000"/>
    <xdr:pic>
      <xdr:nvPicPr>
        <xdr:cNvPr id="2839" name="Picture 283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663</xdr:row>
      <xdr:rowOff>0</xdr:rowOff>
    </xdr:from>
    <xdr:ext cx="720000" cy="720000"/>
    <xdr:pic>
      <xdr:nvPicPr>
        <xdr:cNvPr id="2840" name="Picture 283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664</xdr:row>
      <xdr:rowOff>0</xdr:rowOff>
    </xdr:from>
    <xdr:ext cx="720000" cy="720000"/>
    <xdr:pic>
      <xdr:nvPicPr>
        <xdr:cNvPr id="2841" name="Picture 284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665</xdr:row>
      <xdr:rowOff>0</xdr:rowOff>
    </xdr:from>
    <xdr:ext cx="720000" cy="720000"/>
    <xdr:pic>
      <xdr:nvPicPr>
        <xdr:cNvPr id="2842" name="Picture 284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666</xdr:row>
      <xdr:rowOff>0</xdr:rowOff>
    </xdr:from>
    <xdr:ext cx="720000" cy="720000"/>
    <xdr:pic>
      <xdr:nvPicPr>
        <xdr:cNvPr id="2843" name="Picture 284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667</xdr:row>
      <xdr:rowOff>0</xdr:rowOff>
    </xdr:from>
    <xdr:ext cx="720000" cy="720000"/>
    <xdr:pic>
      <xdr:nvPicPr>
        <xdr:cNvPr id="2844" name="Picture 284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667</xdr:row>
      <xdr:rowOff>714374</xdr:rowOff>
    </xdr:from>
    <xdr:ext cx="720000" cy="720000"/>
    <xdr:pic>
      <xdr:nvPicPr>
        <xdr:cNvPr id="2845" name="Picture 284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669</xdr:row>
      <xdr:rowOff>0</xdr:rowOff>
    </xdr:from>
    <xdr:ext cx="720000" cy="720000"/>
    <xdr:pic>
      <xdr:nvPicPr>
        <xdr:cNvPr id="2846" name="Picture 284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670</xdr:row>
      <xdr:rowOff>0</xdr:rowOff>
    </xdr:from>
    <xdr:ext cx="720000" cy="720000"/>
    <xdr:pic>
      <xdr:nvPicPr>
        <xdr:cNvPr id="2847" name="Picture 284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671</xdr:row>
      <xdr:rowOff>0</xdr:rowOff>
    </xdr:from>
    <xdr:ext cx="720000" cy="720000"/>
    <xdr:pic>
      <xdr:nvPicPr>
        <xdr:cNvPr id="2848" name="Picture 284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672</xdr:row>
      <xdr:rowOff>0</xdr:rowOff>
    </xdr:from>
    <xdr:ext cx="720000" cy="720000"/>
    <xdr:pic>
      <xdr:nvPicPr>
        <xdr:cNvPr id="2849" name="Picture 284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673</xdr:row>
      <xdr:rowOff>0</xdr:rowOff>
    </xdr:from>
    <xdr:ext cx="720000" cy="720000"/>
    <xdr:pic>
      <xdr:nvPicPr>
        <xdr:cNvPr id="2850" name="Picture 284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674</xdr:row>
      <xdr:rowOff>0</xdr:rowOff>
    </xdr:from>
    <xdr:ext cx="720000" cy="720000"/>
    <xdr:pic>
      <xdr:nvPicPr>
        <xdr:cNvPr id="2851" name="Picture 285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675</xdr:row>
      <xdr:rowOff>0</xdr:rowOff>
    </xdr:from>
    <xdr:ext cx="720000" cy="720000"/>
    <xdr:pic>
      <xdr:nvPicPr>
        <xdr:cNvPr id="2852" name="Picture 285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676</xdr:row>
      <xdr:rowOff>0</xdr:rowOff>
    </xdr:from>
    <xdr:ext cx="720000" cy="720000"/>
    <xdr:pic>
      <xdr:nvPicPr>
        <xdr:cNvPr id="2853" name="Picture 285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677</xdr:row>
      <xdr:rowOff>0</xdr:rowOff>
    </xdr:from>
    <xdr:ext cx="720000" cy="720000"/>
    <xdr:pic>
      <xdr:nvPicPr>
        <xdr:cNvPr id="2854" name="Picture 285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678</xdr:row>
      <xdr:rowOff>0</xdr:rowOff>
    </xdr:from>
    <xdr:ext cx="720000" cy="720000"/>
    <xdr:pic>
      <xdr:nvPicPr>
        <xdr:cNvPr id="2855" name="Picture 285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679</xdr:row>
      <xdr:rowOff>0</xdr:rowOff>
    </xdr:from>
    <xdr:ext cx="720000" cy="720000"/>
    <xdr:pic>
      <xdr:nvPicPr>
        <xdr:cNvPr id="2856" name="Picture 285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680</xdr:row>
      <xdr:rowOff>0</xdr:rowOff>
    </xdr:from>
    <xdr:ext cx="720000" cy="720000"/>
    <xdr:pic>
      <xdr:nvPicPr>
        <xdr:cNvPr id="2857" name="Picture 285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681</xdr:row>
      <xdr:rowOff>0</xdr:rowOff>
    </xdr:from>
    <xdr:ext cx="720000" cy="720000"/>
    <xdr:pic>
      <xdr:nvPicPr>
        <xdr:cNvPr id="2858" name="Picture 285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682</xdr:row>
      <xdr:rowOff>0</xdr:rowOff>
    </xdr:from>
    <xdr:ext cx="720000" cy="720000"/>
    <xdr:pic>
      <xdr:nvPicPr>
        <xdr:cNvPr id="2859" name="Picture 285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683</xdr:row>
      <xdr:rowOff>0</xdr:rowOff>
    </xdr:from>
    <xdr:ext cx="720000" cy="720000"/>
    <xdr:pic>
      <xdr:nvPicPr>
        <xdr:cNvPr id="2860" name="Picture 285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684</xdr:row>
      <xdr:rowOff>0</xdr:rowOff>
    </xdr:from>
    <xdr:ext cx="720000" cy="720000"/>
    <xdr:pic>
      <xdr:nvPicPr>
        <xdr:cNvPr id="2861" name="Picture 286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685</xdr:row>
      <xdr:rowOff>0</xdr:rowOff>
    </xdr:from>
    <xdr:ext cx="720000" cy="720000"/>
    <xdr:pic>
      <xdr:nvPicPr>
        <xdr:cNvPr id="2862" name="Picture 286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686</xdr:row>
      <xdr:rowOff>0</xdr:rowOff>
    </xdr:from>
    <xdr:ext cx="720000" cy="720000"/>
    <xdr:pic>
      <xdr:nvPicPr>
        <xdr:cNvPr id="2863" name="Picture 286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687</xdr:row>
      <xdr:rowOff>0</xdr:rowOff>
    </xdr:from>
    <xdr:ext cx="720000" cy="720000"/>
    <xdr:pic>
      <xdr:nvPicPr>
        <xdr:cNvPr id="2864" name="Picture 286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688</xdr:row>
      <xdr:rowOff>0</xdr:rowOff>
    </xdr:from>
    <xdr:ext cx="720000" cy="720000"/>
    <xdr:pic>
      <xdr:nvPicPr>
        <xdr:cNvPr id="2865" name="Picture 286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689</xdr:row>
      <xdr:rowOff>0</xdr:rowOff>
    </xdr:from>
    <xdr:ext cx="720000" cy="720000"/>
    <xdr:pic>
      <xdr:nvPicPr>
        <xdr:cNvPr id="2866" name="Picture 286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690</xdr:row>
      <xdr:rowOff>0</xdr:rowOff>
    </xdr:from>
    <xdr:ext cx="720000" cy="720000"/>
    <xdr:pic>
      <xdr:nvPicPr>
        <xdr:cNvPr id="2867" name="Picture 286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691</xdr:row>
      <xdr:rowOff>0</xdr:rowOff>
    </xdr:from>
    <xdr:ext cx="720000" cy="720000"/>
    <xdr:pic>
      <xdr:nvPicPr>
        <xdr:cNvPr id="2868" name="Picture 286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692</xdr:row>
      <xdr:rowOff>0</xdr:rowOff>
    </xdr:from>
    <xdr:ext cx="720000" cy="720000"/>
    <xdr:pic>
      <xdr:nvPicPr>
        <xdr:cNvPr id="2869" name="Picture 286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693</xdr:row>
      <xdr:rowOff>0</xdr:rowOff>
    </xdr:from>
    <xdr:ext cx="720000" cy="720000"/>
    <xdr:pic>
      <xdr:nvPicPr>
        <xdr:cNvPr id="2870" name="Picture 286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694</xdr:row>
      <xdr:rowOff>0</xdr:rowOff>
    </xdr:from>
    <xdr:ext cx="720000" cy="720000"/>
    <xdr:pic>
      <xdr:nvPicPr>
        <xdr:cNvPr id="2871" name="Picture 287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695</xdr:row>
      <xdr:rowOff>0</xdr:rowOff>
    </xdr:from>
    <xdr:ext cx="720000" cy="720000"/>
    <xdr:pic>
      <xdr:nvPicPr>
        <xdr:cNvPr id="2872" name="Picture 287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696</xdr:row>
      <xdr:rowOff>0</xdr:rowOff>
    </xdr:from>
    <xdr:ext cx="720000" cy="720000"/>
    <xdr:pic>
      <xdr:nvPicPr>
        <xdr:cNvPr id="2873" name="Picture 287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697</xdr:row>
      <xdr:rowOff>0</xdr:rowOff>
    </xdr:from>
    <xdr:ext cx="720000" cy="720000"/>
    <xdr:pic>
      <xdr:nvPicPr>
        <xdr:cNvPr id="2874" name="Picture 287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698</xdr:row>
      <xdr:rowOff>0</xdr:rowOff>
    </xdr:from>
    <xdr:ext cx="720000" cy="720000"/>
    <xdr:pic>
      <xdr:nvPicPr>
        <xdr:cNvPr id="2875" name="Picture 287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699</xdr:row>
      <xdr:rowOff>0</xdr:rowOff>
    </xdr:from>
    <xdr:ext cx="720000" cy="720000"/>
    <xdr:pic>
      <xdr:nvPicPr>
        <xdr:cNvPr id="2876" name="Picture 287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700</xdr:row>
      <xdr:rowOff>0</xdr:rowOff>
    </xdr:from>
    <xdr:ext cx="720000" cy="720000"/>
    <xdr:pic>
      <xdr:nvPicPr>
        <xdr:cNvPr id="2877" name="Picture 287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701</xdr:row>
      <xdr:rowOff>0</xdr:rowOff>
    </xdr:from>
    <xdr:ext cx="720000" cy="720000"/>
    <xdr:pic>
      <xdr:nvPicPr>
        <xdr:cNvPr id="2878" name="Picture 287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702</xdr:row>
      <xdr:rowOff>0</xdr:rowOff>
    </xdr:from>
    <xdr:ext cx="720000" cy="720000"/>
    <xdr:pic>
      <xdr:nvPicPr>
        <xdr:cNvPr id="2879" name="Picture 287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703</xdr:row>
      <xdr:rowOff>0</xdr:rowOff>
    </xdr:from>
    <xdr:ext cx="720000" cy="720000"/>
    <xdr:pic>
      <xdr:nvPicPr>
        <xdr:cNvPr id="2880" name="Picture 287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704</xdr:row>
      <xdr:rowOff>0</xdr:rowOff>
    </xdr:from>
    <xdr:ext cx="720000" cy="720000"/>
    <xdr:pic>
      <xdr:nvPicPr>
        <xdr:cNvPr id="2881" name="Picture 288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705</xdr:row>
      <xdr:rowOff>0</xdr:rowOff>
    </xdr:from>
    <xdr:ext cx="720000" cy="720000"/>
    <xdr:pic>
      <xdr:nvPicPr>
        <xdr:cNvPr id="2882" name="Picture 288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706</xdr:row>
      <xdr:rowOff>0</xdr:rowOff>
    </xdr:from>
    <xdr:ext cx="720000" cy="720000"/>
    <xdr:pic>
      <xdr:nvPicPr>
        <xdr:cNvPr id="2883" name="Picture 288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707</xdr:row>
      <xdr:rowOff>0</xdr:rowOff>
    </xdr:from>
    <xdr:ext cx="720000" cy="720000"/>
    <xdr:pic>
      <xdr:nvPicPr>
        <xdr:cNvPr id="2884" name="Picture 288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708</xdr:row>
      <xdr:rowOff>0</xdr:rowOff>
    </xdr:from>
    <xdr:ext cx="720000" cy="720000"/>
    <xdr:pic>
      <xdr:nvPicPr>
        <xdr:cNvPr id="2885" name="Picture 288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709</xdr:row>
      <xdr:rowOff>0</xdr:rowOff>
    </xdr:from>
    <xdr:ext cx="720000" cy="720000"/>
    <xdr:pic>
      <xdr:nvPicPr>
        <xdr:cNvPr id="2886" name="Picture 288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710</xdr:row>
      <xdr:rowOff>0</xdr:rowOff>
    </xdr:from>
    <xdr:ext cx="720000" cy="720000"/>
    <xdr:pic>
      <xdr:nvPicPr>
        <xdr:cNvPr id="2887" name="Picture 288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711</xdr:row>
      <xdr:rowOff>0</xdr:rowOff>
    </xdr:from>
    <xdr:ext cx="720000" cy="720000"/>
    <xdr:pic>
      <xdr:nvPicPr>
        <xdr:cNvPr id="2888" name="Picture 288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712</xdr:row>
      <xdr:rowOff>0</xdr:rowOff>
    </xdr:from>
    <xdr:ext cx="720000" cy="720000"/>
    <xdr:pic>
      <xdr:nvPicPr>
        <xdr:cNvPr id="2889" name="Picture 288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713</xdr:row>
      <xdr:rowOff>0</xdr:rowOff>
    </xdr:from>
    <xdr:ext cx="720000" cy="720000"/>
    <xdr:pic>
      <xdr:nvPicPr>
        <xdr:cNvPr id="2890" name="Picture 288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714</xdr:row>
      <xdr:rowOff>0</xdr:rowOff>
    </xdr:from>
    <xdr:ext cx="720000" cy="720000"/>
    <xdr:pic>
      <xdr:nvPicPr>
        <xdr:cNvPr id="2891" name="Picture 289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715</xdr:row>
      <xdr:rowOff>0</xdr:rowOff>
    </xdr:from>
    <xdr:ext cx="720000" cy="720000"/>
    <xdr:pic>
      <xdr:nvPicPr>
        <xdr:cNvPr id="2892" name="Picture 289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716</xdr:row>
      <xdr:rowOff>0</xdr:rowOff>
    </xdr:from>
    <xdr:ext cx="720000" cy="720000"/>
    <xdr:pic>
      <xdr:nvPicPr>
        <xdr:cNvPr id="2893" name="Picture 289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717</xdr:row>
      <xdr:rowOff>0</xdr:rowOff>
    </xdr:from>
    <xdr:ext cx="720000" cy="720000"/>
    <xdr:pic>
      <xdr:nvPicPr>
        <xdr:cNvPr id="2894" name="Picture 289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718</xdr:row>
      <xdr:rowOff>0</xdr:rowOff>
    </xdr:from>
    <xdr:ext cx="720000" cy="720000"/>
    <xdr:pic>
      <xdr:nvPicPr>
        <xdr:cNvPr id="2895" name="Picture 289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718</xdr:row>
      <xdr:rowOff>704849</xdr:rowOff>
    </xdr:from>
    <xdr:ext cx="720000" cy="720000"/>
    <xdr:pic>
      <xdr:nvPicPr>
        <xdr:cNvPr id="2896" name="Picture 289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720</xdr:row>
      <xdr:rowOff>0</xdr:rowOff>
    </xdr:from>
    <xdr:ext cx="720000" cy="720000"/>
    <xdr:pic>
      <xdr:nvPicPr>
        <xdr:cNvPr id="2897" name="Picture 289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721</xdr:row>
      <xdr:rowOff>0</xdr:rowOff>
    </xdr:from>
    <xdr:ext cx="720000" cy="720000"/>
    <xdr:pic>
      <xdr:nvPicPr>
        <xdr:cNvPr id="2898" name="Picture 289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722</xdr:row>
      <xdr:rowOff>0</xdr:rowOff>
    </xdr:from>
    <xdr:ext cx="720000" cy="720000"/>
    <xdr:pic>
      <xdr:nvPicPr>
        <xdr:cNvPr id="2899" name="Picture 289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723</xdr:row>
      <xdr:rowOff>0</xdr:rowOff>
    </xdr:from>
    <xdr:ext cx="720000" cy="720000"/>
    <xdr:pic>
      <xdr:nvPicPr>
        <xdr:cNvPr id="2900" name="Picture 289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724</xdr:row>
      <xdr:rowOff>0</xdr:rowOff>
    </xdr:from>
    <xdr:ext cx="720000" cy="720000"/>
    <xdr:pic>
      <xdr:nvPicPr>
        <xdr:cNvPr id="2901" name="Picture 290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725</xdr:row>
      <xdr:rowOff>0</xdr:rowOff>
    </xdr:from>
    <xdr:ext cx="720000" cy="720000"/>
    <xdr:pic>
      <xdr:nvPicPr>
        <xdr:cNvPr id="2902" name="Picture 290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726</xdr:row>
      <xdr:rowOff>0</xdr:rowOff>
    </xdr:from>
    <xdr:ext cx="720000" cy="720000"/>
    <xdr:pic>
      <xdr:nvPicPr>
        <xdr:cNvPr id="2903" name="Picture 290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727</xdr:row>
      <xdr:rowOff>0</xdr:rowOff>
    </xdr:from>
    <xdr:ext cx="720000" cy="720000"/>
    <xdr:pic>
      <xdr:nvPicPr>
        <xdr:cNvPr id="2904" name="Picture 290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728</xdr:row>
      <xdr:rowOff>0</xdr:rowOff>
    </xdr:from>
    <xdr:ext cx="720000" cy="720000"/>
    <xdr:pic>
      <xdr:nvPicPr>
        <xdr:cNvPr id="2905" name="Picture 290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729</xdr:row>
      <xdr:rowOff>0</xdr:rowOff>
    </xdr:from>
    <xdr:ext cx="720000" cy="720000"/>
    <xdr:pic>
      <xdr:nvPicPr>
        <xdr:cNvPr id="2906" name="Picture 290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730</xdr:row>
      <xdr:rowOff>0</xdr:rowOff>
    </xdr:from>
    <xdr:ext cx="720000" cy="720000"/>
    <xdr:pic>
      <xdr:nvPicPr>
        <xdr:cNvPr id="2907" name="Picture 290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731</xdr:row>
      <xdr:rowOff>0</xdr:rowOff>
    </xdr:from>
    <xdr:ext cx="720000" cy="720000"/>
    <xdr:pic>
      <xdr:nvPicPr>
        <xdr:cNvPr id="2908" name="Picture 290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732</xdr:row>
      <xdr:rowOff>0</xdr:rowOff>
    </xdr:from>
    <xdr:ext cx="720000" cy="720000"/>
    <xdr:pic>
      <xdr:nvPicPr>
        <xdr:cNvPr id="2909" name="Picture 290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733</xdr:row>
      <xdr:rowOff>0</xdr:rowOff>
    </xdr:from>
    <xdr:ext cx="720000" cy="720000"/>
    <xdr:pic>
      <xdr:nvPicPr>
        <xdr:cNvPr id="2910" name="Picture 290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734</xdr:row>
      <xdr:rowOff>0</xdr:rowOff>
    </xdr:from>
    <xdr:ext cx="720000" cy="720000"/>
    <xdr:pic>
      <xdr:nvPicPr>
        <xdr:cNvPr id="2911" name="Picture 291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735</xdr:row>
      <xdr:rowOff>0</xdr:rowOff>
    </xdr:from>
    <xdr:ext cx="720000" cy="720000"/>
    <xdr:pic>
      <xdr:nvPicPr>
        <xdr:cNvPr id="2912" name="Picture 291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736</xdr:row>
      <xdr:rowOff>0</xdr:rowOff>
    </xdr:from>
    <xdr:ext cx="720000" cy="720000"/>
    <xdr:pic>
      <xdr:nvPicPr>
        <xdr:cNvPr id="2913" name="Picture 291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737</xdr:row>
      <xdr:rowOff>0</xdr:rowOff>
    </xdr:from>
    <xdr:ext cx="720000" cy="720000"/>
    <xdr:pic>
      <xdr:nvPicPr>
        <xdr:cNvPr id="2914" name="Picture 291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738</xdr:row>
      <xdr:rowOff>0</xdr:rowOff>
    </xdr:from>
    <xdr:ext cx="720000" cy="720000"/>
    <xdr:pic>
      <xdr:nvPicPr>
        <xdr:cNvPr id="2915" name="Picture 291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739</xdr:row>
      <xdr:rowOff>0</xdr:rowOff>
    </xdr:from>
    <xdr:ext cx="720000" cy="720000"/>
    <xdr:pic>
      <xdr:nvPicPr>
        <xdr:cNvPr id="2916" name="Picture 291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740</xdr:row>
      <xdr:rowOff>0</xdr:rowOff>
    </xdr:from>
    <xdr:ext cx="720000" cy="720000"/>
    <xdr:pic>
      <xdr:nvPicPr>
        <xdr:cNvPr id="2917" name="Picture 291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741</xdr:row>
      <xdr:rowOff>0</xdr:rowOff>
    </xdr:from>
    <xdr:ext cx="720000" cy="720000"/>
    <xdr:pic>
      <xdr:nvPicPr>
        <xdr:cNvPr id="2918" name="Picture 291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742</xdr:row>
      <xdr:rowOff>0</xdr:rowOff>
    </xdr:from>
    <xdr:ext cx="720000" cy="720000"/>
    <xdr:pic>
      <xdr:nvPicPr>
        <xdr:cNvPr id="2919" name="Picture 291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743</xdr:row>
      <xdr:rowOff>0</xdr:rowOff>
    </xdr:from>
    <xdr:ext cx="720000" cy="720000"/>
    <xdr:pic>
      <xdr:nvPicPr>
        <xdr:cNvPr id="2920" name="Picture 291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744</xdr:row>
      <xdr:rowOff>0</xdr:rowOff>
    </xdr:from>
    <xdr:ext cx="720000" cy="720000"/>
    <xdr:pic>
      <xdr:nvPicPr>
        <xdr:cNvPr id="2921" name="Picture 292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745</xdr:row>
      <xdr:rowOff>0</xdr:rowOff>
    </xdr:from>
    <xdr:ext cx="720000" cy="720000"/>
    <xdr:pic>
      <xdr:nvPicPr>
        <xdr:cNvPr id="2922" name="Picture 292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746</xdr:row>
      <xdr:rowOff>0</xdr:rowOff>
    </xdr:from>
    <xdr:ext cx="720000" cy="720000"/>
    <xdr:pic>
      <xdr:nvPicPr>
        <xdr:cNvPr id="2923" name="Picture 292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747</xdr:row>
      <xdr:rowOff>0</xdr:rowOff>
    </xdr:from>
    <xdr:ext cx="720000" cy="720000"/>
    <xdr:pic>
      <xdr:nvPicPr>
        <xdr:cNvPr id="2924" name="Picture 292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748</xdr:row>
      <xdr:rowOff>0</xdr:rowOff>
    </xdr:from>
    <xdr:ext cx="720000" cy="720000"/>
    <xdr:pic>
      <xdr:nvPicPr>
        <xdr:cNvPr id="2925" name="Picture 292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749</xdr:row>
      <xdr:rowOff>0</xdr:rowOff>
    </xdr:from>
    <xdr:ext cx="720000" cy="720000"/>
    <xdr:pic>
      <xdr:nvPicPr>
        <xdr:cNvPr id="2926" name="Picture 292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750</xdr:row>
      <xdr:rowOff>0</xdr:rowOff>
    </xdr:from>
    <xdr:ext cx="720000" cy="720000"/>
    <xdr:pic>
      <xdr:nvPicPr>
        <xdr:cNvPr id="2927" name="Picture 292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751</xdr:row>
      <xdr:rowOff>0</xdr:rowOff>
    </xdr:from>
    <xdr:ext cx="720000" cy="720000"/>
    <xdr:pic>
      <xdr:nvPicPr>
        <xdr:cNvPr id="2928" name="Picture 292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752</xdr:row>
      <xdr:rowOff>0</xdr:rowOff>
    </xdr:from>
    <xdr:ext cx="720000" cy="720000"/>
    <xdr:pic>
      <xdr:nvPicPr>
        <xdr:cNvPr id="2929" name="Picture 292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753</xdr:row>
      <xdr:rowOff>0</xdr:rowOff>
    </xdr:from>
    <xdr:ext cx="720000" cy="720000"/>
    <xdr:pic>
      <xdr:nvPicPr>
        <xdr:cNvPr id="2930" name="Picture 292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754</xdr:row>
      <xdr:rowOff>0</xdr:rowOff>
    </xdr:from>
    <xdr:ext cx="720000" cy="720000"/>
    <xdr:pic>
      <xdr:nvPicPr>
        <xdr:cNvPr id="2931" name="Picture 293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755</xdr:row>
      <xdr:rowOff>0</xdr:rowOff>
    </xdr:from>
    <xdr:ext cx="720000" cy="720000"/>
    <xdr:pic>
      <xdr:nvPicPr>
        <xdr:cNvPr id="2932" name="Picture 293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756</xdr:row>
      <xdr:rowOff>0</xdr:rowOff>
    </xdr:from>
    <xdr:ext cx="720000" cy="720000"/>
    <xdr:pic>
      <xdr:nvPicPr>
        <xdr:cNvPr id="2933" name="Picture 293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757</xdr:row>
      <xdr:rowOff>0</xdr:rowOff>
    </xdr:from>
    <xdr:ext cx="720000" cy="720000"/>
    <xdr:pic>
      <xdr:nvPicPr>
        <xdr:cNvPr id="2934" name="Picture 293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758</xdr:row>
      <xdr:rowOff>0</xdr:rowOff>
    </xdr:from>
    <xdr:ext cx="720000" cy="720000"/>
    <xdr:pic>
      <xdr:nvPicPr>
        <xdr:cNvPr id="2935" name="Picture 293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759</xdr:row>
      <xdr:rowOff>0</xdr:rowOff>
    </xdr:from>
    <xdr:ext cx="720000" cy="720000"/>
    <xdr:pic>
      <xdr:nvPicPr>
        <xdr:cNvPr id="2936" name="Picture 293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760</xdr:row>
      <xdr:rowOff>0</xdr:rowOff>
    </xdr:from>
    <xdr:ext cx="720000" cy="720000"/>
    <xdr:pic>
      <xdr:nvPicPr>
        <xdr:cNvPr id="2937" name="Picture 293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761</xdr:row>
      <xdr:rowOff>0</xdr:rowOff>
    </xdr:from>
    <xdr:ext cx="720000" cy="720000"/>
    <xdr:pic>
      <xdr:nvPicPr>
        <xdr:cNvPr id="2938" name="Picture 293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762</xdr:row>
      <xdr:rowOff>0</xdr:rowOff>
    </xdr:from>
    <xdr:ext cx="720000" cy="720000"/>
    <xdr:pic>
      <xdr:nvPicPr>
        <xdr:cNvPr id="2939" name="Picture 293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763</xdr:row>
      <xdr:rowOff>0</xdr:rowOff>
    </xdr:from>
    <xdr:ext cx="720000" cy="720000"/>
    <xdr:pic>
      <xdr:nvPicPr>
        <xdr:cNvPr id="2940" name="Picture 293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764</xdr:row>
      <xdr:rowOff>0</xdr:rowOff>
    </xdr:from>
    <xdr:ext cx="720000" cy="720000"/>
    <xdr:pic>
      <xdr:nvPicPr>
        <xdr:cNvPr id="2941" name="Picture 294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765</xdr:row>
      <xdr:rowOff>0</xdr:rowOff>
    </xdr:from>
    <xdr:ext cx="720000" cy="720000"/>
    <xdr:pic>
      <xdr:nvPicPr>
        <xdr:cNvPr id="2942" name="Picture 294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766</xdr:row>
      <xdr:rowOff>0</xdr:rowOff>
    </xdr:from>
    <xdr:ext cx="720000" cy="720000"/>
    <xdr:pic>
      <xdr:nvPicPr>
        <xdr:cNvPr id="2943" name="Picture 294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767</xdr:row>
      <xdr:rowOff>0</xdr:rowOff>
    </xdr:from>
    <xdr:ext cx="720000" cy="720000"/>
    <xdr:pic>
      <xdr:nvPicPr>
        <xdr:cNvPr id="2944" name="Picture 294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768</xdr:row>
      <xdr:rowOff>0</xdr:rowOff>
    </xdr:from>
    <xdr:ext cx="720000" cy="720000"/>
    <xdr:pic>
      <xdr:nvPicPr>
        <xdr:cNvPr id="2945" name="Picture 294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769</xdr:row>
      <xdr:rowOff>0</xdr:rowOff>
    </xdr:from>
    <xdr:ext cx="720000" cy="720000"/>
    <xdr:pic>
      <xdr:nvPicPr>
        <xdr:cNvPr id="2946" name="Picture 294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770</xdr:row>
      <xdr:rowOff>0</xdr:rowOff>
    </xdr:from>
    <xdr:ext cx="720000" cy="720000"/>
    <xdr:pic>
      <xdr:nvPicPr>
        <xdr:cNvPr id="2947" name="Picture 294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771</xdr:row>
      <xdr:rowOff>0</xdr:rowOff>
    </xdr:from>
    <xdr:ext cx="720000" cy="720000"/>
    <xdr:pic>
      <xdr:nvPicPr>
        <xdr:cNvPr id="2948" name="Picture 294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772</xdr:row>
      <xdr:rowOff>0</xdr:rowOff>
    </xdr:from>
    <xdr:ext cx="720000" cy="720000"/>
    <xdr:pic>
      <xdr:nvPicPr>
        <xdr:cNvPr id="2949" name="Picture 294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773</xdr:row>
      <xdr:rowOff>0</xdr:rowOff>
    </xdr:from>
    <xdr:ext cx="720000" cy="720000"/>
    <xdr:pic>
      <xdr:nvPicPr>
        <xdr:cNvPr id="2950" name="Picture 294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774</xdr:row>
      <xdr:rowOff>0</xdr:rowOff>
    </xdr:from>
    <xdr:ext cx="720000" cy="720000"/>
    <xdr:pic>
      <xdr:nvPicPr>
        <xdr:cNvPr id="2951" name="Picture 295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775</xdr:row>
      <xdr:rowOff>0</xdr:rowOff>
    </xdr:from>
    <xdr:ext cx="720000" cy="720000"/>
    <xdr:pic>
      <xdr:nvPicPr>
        <xdr:cNvPr id="2952" name="Picture 295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776</xdr:row>
      <xdr:rowOff>0</xdr:rowOff>
    </xdr:from>
    <xdr:ext cx="720000" cy="720000"/>
    <xdr:pic>
      <xdr:nvPicPr>
        <xdr:cNvPr id="2953" name="Picture 295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777</xdr:row>
      <xdr:rowOff>0</xdr:rowOff>
    </xdr:from>
    <xdr:ext cx="720000" cy="720000"/>
    <xdr:pic>
      <xdr:nvPicPr>
        <xdr:cNvPr id="2954" name="Picture 295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778</xdr:row>
      <xdr:rowOff>0</xdr:rowOff>
    </xdr:from>
    <xdr:ext cx="720000" cy="720000"/>
    <xdr:pic>
      <xdr:nvPicPr>
        <xdr:cNvPr id="2955" name="Picture 295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779</xdr:row>
      <xdr:rowOff>0</xdr:rowOff>
    </xdr:from>
    <xdr:ext cx="720000" cy="720000"/>
    <xdr:pic>
      <xdr:nvPicPr>
        <xdr:cNvPr id="2956" name="Picture 295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780</xdr:row>
      <xdr:rowOff>0</xdr:rowOff>
    </xdr:from>
    <xdr:ext cx="720000" cy="720000"/>
    <xdr:pic>
      <xdr:nvPicPr>
        <xdr:cNvPr id="2957" name="Picture 295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781</xdr:row>
      <xdr:rowOff>0</xdr:rowOff>
    </xdr:from>
    <xdr:ext cx="720000" cy="720000"/>
    <xdr:pic>
      <xdr:nvPicPr>
        <xdr:cNvPr id="2958" name="Picture 295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782</xdr:row>
      <xdr:rowOff>0</xdr:rowOff>
    </xdr:from>
    <xdr:ext cx="720000" cy="720000"/>
    <xdr:pic>
      <xdr:nvPicPr>
        <xdr:cNvPr id="2959" name="Picture 295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783</xdr:row>
      <xdr:rowOff>0</xdr:rowOff>
    </xdr:from>
    <xdr:ext cx="720000" cy="720000"/>
    <xdr:pic>
      <xdr:nvPicPr>
        <xdr:cNvPr id="2960" name="Picture 295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784</xdr:row>
      <xdr:rowOff>0</xdr:rowOff>
    </xdr:from>
    <xdr:ext cx="720000" cy="720000"/>
    <xdr:pic>
      <xdr:nvPicPr>
        <xdr:cNvPr id="2961" name="Picture 296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785</xdr:row>
      <xdr:rowOff>0</xdr:rowOff>
    </xdr:from>
    <xdr:ext cx="720000" cy="720000"/>
    <xdr:pic>
      <xdr:nvPicPr>
        <xdr:cNvPr id="2962" name="Picture 296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786</xdr:row>
      <xdr:rowOff>0</xdr:rowOff>
    </xdr:from>
    <xdr:ext cx="720000" cy="720000"/>
    <xdr:pic>
      <xdr:nvPicPr>
        <xdr:cNvPr id="2963" name="Picture 296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787</xdr:row>
      <xdr:rowOff>0</xdr:rowOff>
    </xdr:from>
    <xdr:ext cx="720000" cy="720000"/>
    <xdr:pic>
      <xdr:nvPicPr>
        <xdr:cNvPr id="2964" name="Picture 296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788</xdr:row>
      <xdr:rowOff>0</xdr:rowOff>
    </xdr:from>
    <xdr:ext cx="720000" cy="720000"/>
    <xdr:pic>
      <xdr:nvPicPr>
        <xdr:cNvPr id="2965" name="Picture 296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789</xdr:row>
      <xdr:rowOff>0</xdr:rowOff>
    </xdr:from>
    <xdr:ext cx="720000" cy="720000"/>
    <xdr:pic>
      <xdr:nvPicPr>
        <xdr:cNvPr id="2966" name="Picture 296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790</xdr:row>
      <xdr:rowOff>0</xdr:rowOff>
    </xdr:from>
    <xdr:ext cx="720000" cy="720000"/>
    <xdr:pic>
      <xdr:nvPicPr>
        <xdr:cNvPr id="2967" name="Picture 296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791</xdr:row>
      <xdr:rowOff>0</xdr:rowOff>
    </xdr:from>
    <xdr:ext cx="720000" cy="720000"/>
    <xdr:pic>
      <xdr:nvPicPr>
        <xdr:cNvPr id="2968" name="Picture 296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792</xdr:row>
      <xdr:rowOff>0</xdr:rowOff>
    </xdr:from>
    <xdr:ext cx="720000" cy="720000"/>
    <xdr:pic>
      <xdr:nvPicPr>
        <xdr:cNvPr id="2969" name="Picture 296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793</xdr:row>
      <xdr:rowOff>0</xdr:rowOff>
    </xdr:from>
    <xdr:ext cx="720000" cy="720000"/>
    <xdr:pic>
      <xdr:nvPicPr>
        <xdr:cNvPr id="2970" name="Picture 296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794</xdr:row>
      <xdr:rowOff>0</xdr:rowOff>
    </xdr:from>
    <xdr:ext cx="720000" cy="720000"/>
    <xdr:pic>
      <xdr:nvPicPr>
        <xdr:cNvPr id="2971" name="Picture 297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795</xdr:row>
      <xdr:rowOff>0</xdr:rowOff>
    </xdr:from>
    <xdr:ext cx="720000" cy="720000"/>
    <xdr:pic>
      <xdr:nvPicPr>
        <xdr:cNvPr id="2972" name="Picture 297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795</xdr:row>
      <xdr:rowOff>714374</xdr:rowOff>
    </xdr:from>
    <xdr:ext cx="720000" cy="720000"/>
    <xdr:pic>
      <xdr:nvPicPr>
        <xdr:cNvPr id="2973" name="Picture 297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797</xdr:row>
      <xdr:rowOff>0</xdr:rowOff>
    </xdr:from>
    <xdr:ext cx="720000" cy="720000"/>
    <xdr:pic>
      <xdr:nvPicPr>
        <xdr:cNvPr id="2974" name="Picture 297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798</xdr:row>
      <xdr:rowOff>0</xdr:rowOff>
    </xdr:from>
    <xdr:ext cx="720000" cy="720000"/>
    <xdr:pic>
      <xdr:nvPicPr>
        <xdr:cNvPr id="2975" name="Picture 297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799</xdr:row>
      <xdr:rowOff>0</xdr:rowOff>
    </xdr:from>
    <xdr:ext cx="720000" cy="720000"/>
    <xdr:pic>
      <xdr:nvPicPr>
        <xdr:cNvPr id="2976" name="Picture 297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800</xdr:row>
      <xdr:rowOff>0</xdr:rowOff>
    </xdr:from>
    <xdr:ext cx="720000" cy="720000"/>
    <xdr:pic>
      <xdr:nvPicPr>
        <xdr:cNvPr id="2977" name="Picture 297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801</xdr:row>
      <xdr:rowOff>0</xdr:rowOff>
    </xdr:from>
    <xdr:ext cx="720000" cy="720000"/>
    <xdr:pic>
      <xdr:nvPicPr>
        <xdr:cNvPr id="2978" name="Picture 297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802</xdr:row>
      <xdr:rowOff>0</xdr:rowOff>
    </xdr:from>
    <xdr:ext cx="720000" cy="720000"/>
    <xdr:pic>
      <xdr:nvPicPr>
        <xdr:cNvPr id="2979" name="Picture 297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803</xdr:row>
      <xdr:rowOff>0</xdr:rowOff>
    </xdr:from>
    <xdr:ext cx="720000" cy="720000"/>
    <xdr:pic>
      <xdr:nvPicPr>
        <xdr:cNvPr id="2980" name="Picture 297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804</xdr:row>
      <xdr:rowOff>0</xdr:rowOff>
    </xdr:from>
    <xdr:ext cx="720000" cy="720000"/>
    <xdr:pic>
      <xdr:nvPicPr>
        <xdr:cNvPr id="2981" name="Picture 298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805</xdr:row>
      <xdr:rowOff>0</xdr:rowOff>
    </xdr:from>
    <xdr:ext cx="720000" cy="720000"/>
    <xdr:pic>
      <xdr:nvPicPr>
        <xdr:cNvPr id="2982" name="Picture 298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806</xdr:row>
      <xdr:rowOff>0</xdr:rowOff>
    </xdr:from>
    <xdr:ext cx="720000" cy="720000"/>
    <xdr:pic>
      <xdr:nvPicPr>
        <xdr:cNvPr id="2983" name="Picture 298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807</xdr:row>
      <xdr:rowOff>0</xdr:rowOff>
    </xdr:from>
    <xdr:ext cx="720000" cy="720000"/>
    <xdr:pic>
      <xdr:nvPicPr>
        <xdr:cNvPr id="2984" name="Picture 298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808</xdr:row>
      <xdr:rowOff>0</xdr:rowOff>
    </xdr:from>
    <xdr:ext cx="720000" cy="720000"/>
    <xdr:pic>
      <xdr:nvPicPr>
        <xdr:cNvPr id="2985" name="Picture 298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809</xdr:row>
      <xdr:rowOff>0</xdr:rowOff>
    </xdr:from>
    <xdr:ext cx="720000" cy="720000"/>
    <xdr:pic>
      <xdr:nvPicPr>
        <xdr:cNvPr id="2986" name="Picture 298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810</xdr:row>
      <xdr:rowOff>0</xdr:rowOff>
    </xdr:from>
    <xdr:ext cx="720000" cy="720000"/>
    <xdr:pic>
      <xdr:nvPicPr>
        <xdr:cNvPr id="2987" name="Picture 298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811</xdr:row>
      <xdr:rowOff>0</xdr:rowOff>
    </xdr:from>
    <xdr:ext cx="720000" cy="720000"/>
    <xdr:pic>
      <xdr:nvPicPr>
        <xdr:cNvPr id="2988" name="Picture 298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812</xdr:row>
      <xdr:rowOff>0</xdr:rowOff>
    </xdr:from>
    <xdr:ext cx="720000" cy="720000"/>
    <xdr:pic>
      <xdr:nvPicPr>
        <xdr:cNvPr id="2989" name="Picture 298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813</xdr:row>
      <xdr:rowOff>0</xdr:rowOff>
    </xdr:from>
    <xdr:ext cx="720000" cy="720000"/>
    <xdr:pic>
      <xdr:nvPicPr>
        <xdr:cNvPr id="2990" name="Picture 298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814</xdr:row>
      <xdr:rowOff>0</xdr:rowOff>
    </xdr:from>
    <xdr:ext cx="720000" cy="720000"/>
    <xdr:pic>
      <xdr:nvPicPr>
        <xdr:cNvPr id="2991" name="Picture 299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815</xdr:row>
      <xdr:rowOff>0</xdr:rowOff>
    </xdr:from>
    <xdr:ext cx="720000" cy="720000"/>
    <xdr:pic>
      <xdr:nvPicPr>
        <xdr:cNvPr id="2992" name="Picture 299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816</xdr:row>
      <xdr:rowOff>0</xdr:rowOff>
    </xdr:from>
    <xdr:ext cx="720000" cy="720000"/>
    <xdr:pic>
      <xdr:nvPicPr>
        <xdr:cNvPr id="2993" name="Picture 299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817</xdr:row>
      <xdr:rowOff>0</xdr:rowOff>
    </xdr:from>
    <xdr:ext cx="720000" cy="720000"/>
    <xdr:pic>
      <xdr:nvPicPr>
        <xdr:cNvPr id="2994" name="Picture 299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818</xdr:row>
      <xdr:rowOff>0</xdr:rowOff>
    </xdr:from>
    <xdr:ext cx="720000" cy="720000"/>
    <xdr:pic>
      <xdr:nvPicPr>
        <xdr:cNvPr id="2995" name="Picture 299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819</xdr:row>
      <xdr:rowOff>0</xdr:rowOff>
    </xdr:from>
    <xdr:ext cx="720000" cy="720000"/>
    <xdr:pic>
      <xdr:nvPicPr>
        <xdr:cNvPr id="2996" name="Picture 299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820</xdr:row>
      <xdr:rowOff>0</xdr:rowOff>
    </xdr:from>
    <xdr:ext cx="720000" cy="720000"/>
    <xdr:pic>
      <xdr:nvPicPr>
        <xdr:cNvPr id="2997" name="Picture 299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821</xdr:row>
      <xdr:rowOff>0</xdr:rowOff>
    </xdr:from>
    <xdr:ext cx="720000" cy="720000"/>
    <xdr:pic>
      <xdr:nvPicPr>
        <xdr:cNvPr id="2998" name="Picture 299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822</xdr:row>
      <xdr:rowOff>0</xdr:rowOff>
    </xdr:from>
    <xdr:ext cx="720000" cy="720000"/>
    <xdr:pic>
      <xdr:nvPicPr>
        <xdr:cNvPr id="2999" name="Picture 299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823</xdr:row>
      <xdr:rowOff>0</xdr:rowOff>
    </xdr:from>
    <xdr:ext cx="720000" cy="720000"/>
    <xdr:pic>
      <xdr:nvPicPr>
        <xdr:cNvPr id="3000" name="Picture 299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824</xdr:row>
      <xdr:rowOff>0</xdr:rowOff>
    </xdr:from>
    <xdr:ext cx="720000" cy="720000"/>
    <xdr:pic>
      <xdr:nvPicPr>
        <xdr:cNvPr id="3001" name="Picture 300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825</xdr:row>
      <xdr:rowOff>0</xdr:rowOff>
    </xdr:from>
    <xdr:ext cx="720000" cy="720000"/>
    <xdr:pic>
      <xdr:nvPicPr>
        <xdr:cNvPr id="3002" name="Picture 300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826</xdr:row>
      <xdr:rowOff>0</xdr:rowOff>
    </xdr:from>
    <xdr:ext cx="720000" cy="720000"/>
    <xdr:pic>
      <xdr:nvPicPr>
        <xdr:cNvPr id="3003" name="Picture 300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827</xdr:row>
      <xdr:rowOff>0</xdr:rowOff>
    </xdr:from>
    <xdr:ext cx="720000" cy="720000"/>
    <xdr:pic>
      <xdr:nvPicPr>
        <xdr:cNvPr id="3004" name="Picture 300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828</xdr:row>
      <xdr:rowOff>0</xdr:rowOff>
    </xdr:from>
    <xdr:ext cx="720000" cy="720000"/>
    <xdr:pic>
      <xdr:nvPicPr>
        <xdr:cNvPr id="3005" name="Picture 300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829</xdr:row>
      <xdr:rowOff>0</xdr:rowOff>
    </xdr:from>
    <xdr:ext cx="720000" cy="720000"/>
    <xdr:pic>
      <xdr:nvPicPr>
        <xdr:cNvPr id="3006" name="Picture 300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830</xdr:row>
      <xdr:rowOff>0</xdr:rowOff>
    </xdr:from>
    <xdr:ext cx="720000" cy="720000"/>
    <xdr:pic>
      <xdr:nvPicPr>
        <xdr:cNvPr id="3007" name="Picture 300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831</xdr:row>
      <xdr:rowOff>0</xdr:rowOff>
    </xdr:from>
    <xdr:ext cx="720000" cy="720000"/>
    <xdr:pic>
      <xdr:nvPicPr>
        <xdr:cNvPr id="3008" name="Picture 300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832</xdr:row>
      <xdr:rowOff>0</xdr:rowOff>
    </xdr:from>
    <xdr:ext cx="720000" cy="720000"/>
    <xdr:pic>
      <xdr:nvPicPr>
        <xdr:cNvPr id="3009" name="Picture 300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833</xdr:row>
      <xdr:rowOff>0</xdr:rowOff>
    </xdr:from>
    <xdr:ext cx="720000" cy="720000"/>
    <xdr:pic>
      <xdr:nvPicPr>
        <xdr:cNvPr id="3010" name="Picture 300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834</xdr:row>
      <xdr:rowOff>0</xdr:rowOff>
    </xdr:from>
    <xdr:ext cx="720000" cy="720000"/>
    <xdr:pic>
      <xdr:nvPicPr>
        <xdr:cNvPr id="3011" name="Picture 301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835</xdr:row>
      <xdr:rowOff>0</xdr:rowOff>
    </xdr:from>
    <xdr:ext cx="720000" cy="720000"/>
    <xdr:pic>
      <xdr:nvPicPr>
        <xdr:cNvPr id="3012" name="Picture 301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836</xdr:row>
      <xdr:rowOff>0</xdr:rowOff>
    </xdr:from>
    <xdr:ext cx="720000" cy="720000"/>
    <xdr:pic>
      <xdr:nvPicPr>
        <xdr:cNvPr id="3013" name="Picture 301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837</xdr:row>
      <xdr:rowOff>0</xdr:rowOff>
    </xdr:from>
    <xdr:ext cx="720000" cy="720000"/>
    <xdr:pic>
      <xdr:nvPicPr>
        <xdr:cNvPr id="3014" name="Picture 301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838</xdr:row>
      <xdr:rowOff>0</xdr:rowOff>
    </xdr:from>
    <xdr:ext cx="720000" cy="720000"/>
    <xdr:pic>
      <xdr:nvPicPr>
        <xdr:cNvPr id="3015" name="Picture 301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839</xdr:row>
      <xdr:rowOff>0</xdr:rowOff>
    </xdr:from>
    <xdr:ext cx="720000" cy="720000"/>
    <xdr:pic>
      <xdr:nvPicPr>
        <xdr:cNvPr id="3016" name="Picture 301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840</xdr:row>
      <xdr:rowOff>0</xdr:rowOff>
    </xdr:from>
    <xdr:ext cx="720000" cy="720000"/>
    <xdr:pic>
      <xdr:nvPicPr>
        <xdr:cNvPr id="3017" name="Picture 301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841</xdr:row>
      <xdr:rowOff>0</xdr:rowOff>
    </xdr:from>
    <xdr:ext cx="720000" cy="720000"/>
    <xdr:pic>
      <xdr:nvPicPr>
        <xdr:cNvPr id="3018" name="Picture 301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842</xdr:row>
      <xdr:rowOff>0</xdr:rowOff>
    </xdr:from>
    <xdr:ext cx="720000" cy="720000"/>
    <xdr:pic>
      <xdr:nvPicPr>
        <xdr:cNvPr id="3019" name="Picture 301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843</xdr:row>
      <xdr:rowOff>0</xdr:rowOff>
    </xdr:from>
    <xdr:ext cx="720000" cy="720000"/>
    <xdr:pic>
      <xdr:nvPicPr>
        <xdr:cNvPr id="3020" name="Picture 301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844</xdr:row>
      <xdr:rowOff>0</xdr:rowOff>
    </xdr:from>
    <xdr:ext cx="720000" cy="720000"/>
    <xdr:pic>
      <xdr:nvPicPr>
        <xdr:cNvPr id="3021" name="Picture 302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845</xdr:row>
      <xdr:rowOff>0</xdr:rowOff>
    </xdr:from>
    <xdr:ext cx="720000" cy="720000"/>
    <xdr:pic>
      <xdr:nvPicPr>
        <xdr:cNvPr id="3022" name="Picture 302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846</xdr:row>
      <xdr:rowOff>0</xdr:rowOff>
    </xdr:from>
    <xdr:ext cx="720000" cy="720000"/>
    <xdr:pic>
      <xdr:nvPicPr>
        <xdr:cNvPr id="3023" name="Picture 302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846</xdr:row>
      <xdr:rowOff>704849</xdr:rowOff>
    </xdr:from>
    <xdr:ext cx="720000" cy="720000"/>
    <xdr:pic>
      <xdr:nvPicPr>
        <xdr:cNvPr id="3024" name="Picture 302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848</xdr:row>
      <xdr:rowOff>0</xdr:rowOff>
    </xdr:from>
    <xdr:ext cx="720000" cy="720000"/>
    <xdr:pic>
      <xdr:nvPicPr>
        <xdr:cNvPr id="3025" name="Picture 302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849</xdr:row>
      <xdr:rowOff>0</xdr:rowOff>
    </xdr:from>
    <xdr:ext cx="720000" cy="720000"/>
    <xdr:pic>
      <xdr:nvPicPr>
        <xdr:cNvPr id="3026" name="Picture 302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850</xdr:row>
      <xdr:rowOff>0</xdr:rowOff>
    </xdr:from>
    <xdr:ext cx="720000" cy="720000"/>
    <xdr:pic>
      <xdr:nvPicPr>
        <xdr:cNvPr id="3027" name="Picture 302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851</xdr:row>
      <xdr:rowOff>0</xdr:rowOff>
    </xdr:from>
    <xdr:ext cx="720000" cy="720000"/>
    <xdr:pic>
      <xdr:nvPicPr>
        <xdr:cNvPr id="3028" name="Picture 302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852</xdr:row>
      <xdr:rowOff>0</xdr:rowOff>
    </xdr:from>
    <xdr:ext cx="720000" cy="720000"/>
    <xdr:pic>
      <xdr:nvPicPr>
        <xdr:cNvPr id="3029" name="Picture 302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853</xdr:row>
      <xdr:rowOff>0</xdr:rowOff>
    </xdr:from>
    <xdr:ext cx="720000" cy="720000"/>
    <xdr:pic>
      <xdr:nvPicPr>
        <xdr:cNvPr id="3030" name="Picture 302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854</xdr:row>
      <xdr:rowOff>0</xdr:rowOff>
    </xdr:from>
    <xdr:ext cx="720000" cy="720000"/>
    <xdr:pic>
      <xdr:nvPicPr>
        <xdr:cNvPr id="3031" name="Picture 303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855</xdr:row>
      <xdr:rowOff>0</xdr:rowOff>
    </xdr:from>
    <xdr:ext cx="720000" cy="720000"/>
    <xdr:pic>
      <xdr:nvPicPr>
        <xdr:cNvPr id="3032" name="Picture 303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856</xdr:row>
      <xdr:rowOff>0</xdr:rowOff>
    </xdr:from>
    <xdr:ext cx="720000" cy="720000"/>
    <xdr:pic>
      <xdr:nvPicPr>
        <xdr:cNvPr id="3033" name="Picture 303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857</xdr:row>
      <xdr:rowOff>0</xdr:rowOff>
    </xdr:from>
    <xdr:ext cx="720000" cy="720000"/>
    <xdr:pic>
      <xdr:nvPicPr>
        <xdr:cNvPr id="3034" name="Picture 303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858</xdr:row>
      <xdr:rowOff>0</xdr:rowOff>
    </xdr:from>
    <xdr:ext cx="720000" cy="720000"/>
    <xdr:pic>
      <xdr:nvPicPr>
        <xdr:cNvPr id="3035" name="Picture 303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859</xdr:row>
      <xdr:rowOff>0</xdr:rowOff>
    </xdr:from>
    <xdr:ext cx="720000" cy="720000"/>
    <xdr:pic>
      <xdr:nvPicPr>
        <xdr:cNvPr id="3036" name="Picture 303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860</xdr:row>
      <xdr:rowOff>0</xdr:rowOff>
    </xdr:from>
    <xdr:ext cx="720000" cy="720000"/>
    <xdr:pic>
      <xdr:nvPicPr>
        <xdr:cNvPr id="3037" name="Picture 303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861</xdr:row>
      <xdr:rowOff>0</xdr:rowOff>
    </xdr:from>
    <xdr:ext cx="720000" cy="720000"/>
    <xdr:pic>
      <xdr:nvPicPr>
        <xdr:cNvPr id="3038" name="Picture 303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862</xdr:row>
      <xdr:rowOff>0</xdr:rowOff>
    </xdr:from>
    <xdr:ext cx="720000" cy="720000"/>
    <xdr:pic>
      <xdr:nvPicPr>
        <xdr:cNvPr id="3039" name="Picture 303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863</xdr:row>
      <xdr:rowOff>0</xdr:rowOff>
    </xdr:from>
    <xdr:ext cx="720000" cy="720000"/>
    <xdr:pic>
      <xdr:nvPicPr>
        <xdr:cNvPr id="3040" name="Picture 303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864</xdr:row>
      <xdr:rowOff>0</xdr:rowOff>
    </xdr:from>
    <xdr:ext cx="720000" cy="720000"/>
    <xdr:pic>
      <xdr:nvPicPr>
        <xdr:cNvPr id="3041" name="Picture 304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865</xdr:row>
      <xdr:rowOff>0</xdr:rowOff>
    </xdr:from>
    <xdr:ext cx="720000" cy="720000"/>
    <xdr:pic>
      <xdr:nvPicPr>
        <xdr:cNvPr id="3042" name="Picture 304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866</xdr:row>
      <xdr:rowOff>0</xdr:rowOff>
    </xdr:from>
    <xdr:ext cx="720000" cy="720000"/>
    <xdr:pic>
      <xdr:nvPicPr>
        <xdr:cNvPr id="3043" name="Picture 304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867</xdr:row>
      <xdr:rowOff>0</xdr:rowOff>
    </xdr:from>
    <xdr:ext cx="720000" cy="720000"/>
    <xdr:pic>
      <xdr:nvPicPr>
        <xdr:cNvPr id="3044" name="Picture 304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868</xdr:row>
      <xdr:rowOff>0</xdr:rowOff>
    </xdr:from>
    <xdr:ext cx="720000" cy="720000"/>
    <xdr:pic>
      <xdr:nvPicPr>
        <xdr:cNvPr id="3045" name="Picture 304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869</xdr:row>
      <xdr:rowOff>0</xdr:rowOff>
    </xdr:from>
    <xdr:ext cx="720000" cy="720000"/>
    <xdr:pic>
      <xdr:nvPicPr>
        <xdr:cNvPr id="3046" name="Picture 304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870</xdr:row>
      <xdr:rowOff>0</xdr:rowOff>
    </xdr:from>
    <xdr:ext cx="720000" cy="720000"/>
    <xdr:pic>
      <xdr:nvPicPr>
        <xdr:cNvPr id="3047" name="Picture 304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871</xdr:row>
      <xdr:rowOff>0</xdr:rowOff>
    </xdr:from>
    <xdr:ext cx="720000" cy="720000"/>
    <xdr:pic>
      <xdr:nvPicPr>
        <xdr:cNvPr id="3048" name="Picture 304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872</xdr:row>
      <xdr:rowOff>0</xdr:rowOff>
    </xdr:from>
    <xdr:ext cx="720000" cy="720000"/>
    <xdr:pic>
      <xdr:nvPicPr>
        <xdr:cNvPr id="3049" name="Picture 304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873</xdr:row>
      <xdr:rowOff>0</xdr:rowOff>
    </xdr:from>
    <xdr:ext cx="720000" cy="720000"/>
    <xdr:pic>
      <xdr:nvPicPr>
        <xdr:cNvPr id="3050" name="Picture 304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874</xdr:row>
      <xdr:rowOff>0</xdr:rowOff>
    </xdr:from>
    <xdr:ext cx="720000" cy="720000"/>
    <xdr:pic>
      <xdr:nvPicPr>
        <xdr:cNvPr id="3051" name="Picture 305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875</xdr:row>
      <xdr:rowOff>0</xdr:rowOff>
    </xdr:from>
    <xdr:ext cx="720000" cy="720000"/>
    <xdr:pic>
      <xdr:nvPicPr>
        <xdr:cNvPr id="3052" name="Picture 305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876</xdr:row>
      <xdr:rowOff>0</xdr:rowOff>
    </xdr:from>
    <xdr:ext cx="720000" cy="720000"/>
    <xdr:pic>
      <xdr:nvPicPr>
        <xdr:cNvPr id="3053" name="Picture 305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877</xdr:row>
      <xdr:rowOff>0</xdr:rowOff>
    </xdr:from>
    <xdr:ext cx="720000" cy="720000"/>
    <xdr:pic>
      <xdr:nvPicPr>
        <xdr:cNvPr id="3054" name="Picture 305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878</xdr:row>
      <xdr:rowOff>0</xdr:rowOff>
    </xdr:from>
    <xdr:ext cx="720000" cy="720000"/>
    <xdr:pic>
      <xdr:nvPicPr>
        <xdr:cNvPr id="3055" name="Picture 305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879</xdr:row>
      <xdr:rowOff>0</xdr:rowOff>
    </xdr:from>
    <xdr:ext cx="720000" cy="720000"/>
    <xdr:pic>
      <xdr:nvPicPr>
        <xdr:cNvPr id="3056" name="Picture 305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880</xdr:row>
      <xdr:rowOff>0</xdr:rowOff>
    </xdr:from>
    <xdr:ext cx="720000" cy="720000"/>
    <xdr:pic>
      <xdr:nvPicPr>
        <xdr:cNvPr id="3057" name="Picture 305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881</xdr:row>
      <xdr:rowOff>0</xdr:rowOff>
    </xdr:from>
    <xdr:ext cx="720000" cy="720000"/>
    <xdr:pic>
      <xdr:nvPicPr>
        <xdr:cNvPr id="3058" name="Picture 305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882</xdr:row>
      <xdr:rowOff>0</xdr:rowOff>
    </xdr:from>
    <xdr:ext cx="720000" cy="720000"/>
    <xdr:pic>
      <xdr:nvPicPr>
        <xdr:cNvPr id="3059" name="Picture 305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883</xdr:row>
      <xdr:rowOff>0</xdr:rowOff>
    </xdr:from>
    <xdr:ext cx="720000" cy="720000"/>
    <xdr:pic>
      <xdr:nvPicPr>
        <xdr:cNvPr id="3060" name="Picture 305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884</xdr:row>
      <xdr:rowOff>0</xdr:rowOff>
    </xdr:from>
    <xdr:ext cx="720000" cy="720000"/>
    <xdr:pic>
      <xdr:nvPicPr>
        <xdr:cNvPr id="3061" name="Picture 306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885</xdr:row>
      <xdr:rowOff>0</xdr:rowOff>
    </xdr:from>
    <xdr:ext cx="720000" cy="720000"/>
    <xdr:pic>
      <xdr:nvPicPr>
        <xdr:cNvPr id="3062" name="Picture 306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886</xdr:row>
      <xdr:rowOff>0</xdr:rowOff>
    </xdr:from>
    <xdr:ext cx="720000" cy="720000"/>
    <xdr:pic>
      <xdr:nvPicPr>
        <xdr:cNvPr id="3063" name="Picture 306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887</xdr:row>
      <xdr:rowOff>0</xdr:rowOff>
    </xdr:from>
    <xdr:ext cx="720000" cy="720000"/>
    <xdr:pic>
      <xdr:nvPicPr>
        <xdr:cNvPr id="3064" name="Picture 306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888</xdr:row>
      <xdr:rowOff>0</xdr:rowOff>
    </xdr:from>
    <xdr:ext cx="720000" cy="720000"/>
    <xdr:pic>
      <xdr:nvPicPr>
        <xdr:cNvPr id="3065" name="Picture 306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889</xdr:row>
      <xdr:rowOff>0</xdr:rowOff>
    </xdr:from>
    <xdr:ext cx="720000" cy="720000"/>
    <xdr:pic>
      <xdr:nvPicPr>
        <xdr:cNvPr id="3066" name="Picture 306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890</xdr:row>
      <xdr:rowOff>0</xdr:rowOff>
    </xdr:from>
    <xdr:ext cx="720000" cy="720000"/>
    <xdr:pic>
      <xdr:nvPicPr>
        <xdr:cNvPr id="3067" name="Picture 306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891</xdr:row>
      <xdr:rowOff>0</xdr:rowOff>
    </xdr:from>
    <xdr:ext cx="720000" cy="720000"/>
    <xdr:pic>
      <xdr:nvPicPr>
        <xdr:cNvPr id="3068" name="Picture 306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892</xdr:row>
      <xdr:rowOff>0</xdr:rowOff>
    </xdr:from>
    <xdr:ext cx="720000" cy="720000"/>
    <xdr:pic>
      <xdr:nvPicPr>
        <xdr:cNvPr id="3069" name="Picture 306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893</xdr:row>
      <xdr:rowOff>0</xdr:rowOff>
    </xdr:from>
    <xdr:ext cx="720000" cy="720000"/>
    <xdr:pic>
      <xdr:nvPicPr>
        <xdr:cNvPr id="3070" name="Picture 306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894</xdr:row>
      <xdr:rowOff>0</xdr:rowOff>
    </xdr:from>
    <xdr:ext cx="720000" cy="720000"/>
    <xdr:pic>
      <xdr:nvPicPr>
        <xdr:cNvPr id="3071" name="Picture 307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895</xdr:row>
      <xdr:rowOff>0</xdr:rowOff>
    </xdr:from>
    <xdr:ext cx="720000" cy="720000"/>
    <xdr:pic>
      <xdr:nvPicPr>
        <xdr:cNvPr id="3072" name="Picture 307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896</xdr:row>
      <xdr:rowOff>0</xdr:rowOff>
    </xdr:from>
    <xdr:ext cx="720000" cy="720000"/>
    <xdr:pic>
      <xdr:nvPicPr>
        <xdr:cNvPr id="3073" name="Picture 307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897</xdr:row>
      <xdr:rowOff>0</xdr:rowOff>
    </xdr:from>
    <xdr:ext cx="720000" cy="720000"/>
    <xdr:pic>
      <xdr:nvPicPr>
        <xdr:cNvPr id="3074" name="Picture 307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898</xdr:row>
      <xdr:rowOff>0</xdr:rowOff>
    </xdr:from>
    <xdr:ext cx="720000" cy="720000"/>
    <xdr:pic>
      <xdr:nvPicPr>
        <xdr:cNvPr id="3075" name="Picture 307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899</xdr:row>
      <xdr:rowOff>0</xdr:rowOff>
    </xdr:from>
    <xdr:ext cx="720000" cy="720000"/>
    <xdr:pic>
      <xdr:nvPicPr>
        <xdr:cNvPr id="3076" name="Picture 307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900</xdr:row>
      <xdr:rowOff>0</xdr:rowOff>
    </xdr:from>
    <xdr:ext cx="720000" cy="720000"/>
    <xdr:pic>
      <xdr:nvPicPr>
        <xdr:cNvPr id="3077" name="Picture 307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901</xdr:row>
      <xdr:rowOff>0</xdr:rowOff>
    </xdr:from>
    <xdr:ext cx="720000" cy="720000"/>
    <xdr:pic>
      <xdr:nvPicPr>
        <xdr:cNvPr id="3078" name="Picture 307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902</xdr:row>
      <xdr:rowOff>0</xdr:rowOff>
    </xdr:from>
    <xdr:ext cx="720000" cy="720000"/>
    <xdr:pic>
      <xdr:nvPicPr>
        <xdr:cNvPr id="3079" name="Picture 307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903</xdr:row>
      <xdr:rowOff>0</xdr:rowOff>
    </xdr:from>
    <xdr:ext cx="720000" cy="720000"/>
    <xdr:pic>
      <xdr:nvPicPr>
        <xdr:cNvPr id="3080" name="Picture 307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904</xdr:row>
      <xdr:rowOff>0</xdr:rowOff>
    </xdr:from>
    <xdr:ext cx="720000" cy="720000"/>
    <xdr:pic>
      <xdr:nvPicPr>
        <xdr:cNvPr id="3081" name="Picture 308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905</xdr:row>
      <xdr:rowOff>0</xdr:rowOff>
    </xdr:from>
    <xdr:ext cx="720000" cy="720000"/>
    <xdr:pic>
      <xdr:nvPicPr>
        <xdr:cNvPr id="3082" name="Picture 308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906</xdr:row>
      <xdr:rowOff>0</xdr:rowOff>
    </xdr:from>
    <xdr:ext cx="720000" cy="720000"/>
    <xdr:pic>
      <xdr:nvPicPr>
        <xdr:cNvPr id="3083" name="Picture 308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907</xdr:row>
      <xdr:rowOff>0</xdr:rowOff>
    </xdr:from>
    <xdr:ext cx="720000" cy="720000"/>
    <xdr:pic>
      <xdr:nvPicPr>
        <xdr:cNvPr id="3084" name="Picture 308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908</xdr:row>
      <xdr:rowOff>0</xdr:rowOff>
    </xdr:from>
    <xdr:ext cx="720000" cy="720000"/>
    <xdr:pic>
      <xdr:nvPicPr>
        <xdr:cNvPr id="3085" name="Picture 308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909</xdr:row>
      <xdr:rowOff>0</xdr:rowOff>
    </xdr:from>
    <xdr:ext cx="720000" cy="720000"/>
    <xdr:pic>
      <xdr:nvPicPr>
        <xdr:cNvPr id="3086" name="Picture 308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910</xdr:row>
      <xdr:rowOff>0</xdr:rowOff>
    </xdr:from>
    <xdr:ext cx="720000" cy="720000"/>
    <xdr:pic>
      <xdr:nvPicPr>
        <xdr:cNvPr id="3087" name="Picture 308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911</xdr:row>
      <xdr:rowOff>0</xdr:rowOff>
    </xdr:from>
    <xdr:ext cx="720000" cy="720000"/>
    <xdr:pic>
      <xdr:nvPicPr>
        <xdr:cNvPr id="3088" name="Picture 308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912</xdr:row>
      <xdr:rowOff>0</xdr:rowOff>
    </xdr:from>
    <xdr:ext cx="720000" cy="720000"/>
    <xdr:pic>
      <xdr:nvPicPr>
        <xdr:cNvPr id="3089" name="Picture 308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913</xdr:row>
      <xdr:rowOff>0</xdr:rowOff>
    </xdr:from>
    <xdr:ext cx="720000" cy="720000"/>
    <xdr:pic>
      <xdr:nvPicPr>
        <xdr:cNvPr id="3090" name="Picture 308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914</xdr:row>
      <xdr:rowOff>0</xdr:rowOff>
    </xdr:from>
    <xdr:ext cx="720000" cy="720000"/>
    <xdr:pic>
      <xdr:nvPicPr>
        <xdr:cNvPr id="3091" name="Picture 309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915</xdr:row>
      <xdr:rowOff>0</xdr:rowOff>
    </xdr:from>
    <xdr:ext cx="720000" cy="720000"/>
    <xdr:pic>
      <xdr:nvPicPr>
        <xdr:cNvPr id="3092" name="Picture 309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916</xdr:row>
      <xdr:rowOff>0</xdr:rowOff>
    </xdr:from>
    <xdr:ext cx="720000" cy="720000"/>
    <xdr:pic>
      <xdr:nvPicPr>
        <xdr:cNvPr id="3093" name="Picture 309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917</xdr:row>
      <xdr:rowOff>0</xdr:rowOff>
    </xdr:from>
    <xdr:ext cx="720000" cy="720000"/>
    <xdr:pic>
      <xdr:nvPicPr>
        <xdr:cNvPr id="3094" name="Picture 309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918</xdr:row>
      <xdr:rowOff>0</xdr:rowOff>
    </xdr:from>
    <xdr:ext cx="720000" cy="720000"/>
    <xdr:pic>
      <xdr:nvPicPr>
        <xdr:cNvPr id="3095" name="Picture 309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919</xdr:row>
      <xdr:rowOff>0</xdr:rowOff>
    </xdr:from>
    <xdr:ext cx="720000" cy="720000"/>
    <xdr:pic>
      <xdr:nvPicPr>
        <xdr:cNvPr id="3096" name="Picture 309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920</xdr:row>
      <xdr:rowOff>0</xdr:rowOff>
    </xdr:from>
    <xdr:ext cx="720000" cy="720000"/>
    <xdr:pic>
      <xdr:nvPicPr>
        <xdr:cNvPr id="3097" name="Picture 309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921</xdr:row>
      <xdr:rowOff>0</xdr:rowOff>
    </xdr:from>
    <xdr:ext cx="720000" cy="720000"/>
    <xdr:pic>
      <xdr:nvPicPr>
        <xdr:cNvPr id="3098" name="Picture 309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922</xdr:row>
      <xdr:rowOff>0</xdr:rowOff>
    </xdr:from>
    <xdr:ext cx="720000" cy="720000"/>
    <xdr:pic>
      <xdr:nvPicPr>
        <xdr:cNvPr id="3099" name="Picture 309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923</xdr:row>
      <xdr:rowOff>0</xdr:rowOff>
    </xdr:from>
    <xdr:ext cx="720000" cy="720000"/>
    <xdr:pic>
      <xdr:nvPicPr>
        <xdr:cNvPr id="3100" name="Picture 309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923</xdr:row>
      <xdr:rowOff>714374</xdr:rowOff>
    </xdr:from>
    <xdr:ext cx="720000" cy="720000"/>
    <xdr:pic>
      <xdr:nvPicPr>
        <xdr:cNvPr id="3101" name="Picture 310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925</xdr:row>
      <xdr:rowOff>0</xdr:rowOff>
    </xdr:from>
    <xdr:ext cx="720000" cy="720000"/>
    <xdr:pic>
      <xdr:nvPicPr>
        <xdr:cNvPr id="3102" name="Picture 310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926</xdr:row>
      <xdr:rowOff>0</xdr:rowOff>
    </xdr:from>
    <xdr:ext cx="720000" cy="720000"/>
    <xdr:pic>
      <xdr:nvPicPr>
        <xdr:cNvPr id="3103" name="Picture 310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927</xdr:row>
      <xdr:rowOff>0</xdr:rowOff>
    </xdr:from>
    <xdr:ext cx="720000" cy="720000"/>
    <xdr:pic>
      <xdr:nvPicPr>
        <xdr:cNvPr id="3104" name="Picture 310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928</xdr:row>
      <xdr:rowOff>0</xdr:rowOff>
    </xdr:from>
    <xdr:ext cx="720000" cy="720000"/>
    <xdr:pic>
      <xdr:nvPicPr>
        <xdr:cNvPr id="3105" name="Picture 310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929</xdr:row>
      <xdr:rowOff>0</xdr:rowOff>
    </xdr:from>
    <xdr:ext cx="720000" cy="720000"/>
    <xdr:pic>
      <xdr:nvPicPr>
        <xdr:cNvPr id="3106" name="Picture 310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930</xdr:row>
      <xdr:rowOff>0</xdr:rowOff>
    </xdr:from>
    <xdr:ext cx="720000" cy="720000"/>
    <xdr:pic>
      <xdr:nvPicPr>
        <xdr:cNvPr id="3107" name="Picture 310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931</xdr:row>
      <xdr:rowOff>0</xdr:rowOff>
    </xdr:from>
    <xdr:ext cx="720000" cy="720000"/>
    <xdr:pic>
      <xdr:nvPicPr>
        <xdr:cNvPr id="3108" name="Picture 310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932</xdr:row>
      <xdr:rowOff>0</xdr:rowOff>
    </xdr:from>
    <xdr:ext cx="720000" cy="720000"/>
    <xdr:pic>
      <xdr:nvPicPr>
        <xdr:cNvPr id="3109" name="Picture 310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933</xdr:row>
      <xdr:rowOff>0</xdr:rowOff>
    </xdr:from>
    <xdr:ext cx="720000" cy="720000"/>
    <xdr:pic>
      <xdr:nvPicPr>
        <xdr:cNvPr id="3110" name="Picture 310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934</xdr:row>
      <xdr:rowOff>0</xdr:rowOff>
    </xdr:from>
    <xdr:ext cx="720000" cy="720000"/>
    <xdr:pic>
      <xdr:nvPicPr>
        <xdr:cNvPr id="3111" name="Picture 311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935</xdr:row>
      <xdr:rowOff>0</xdr:rowOff>
    </xdr:from>
    <xdr:ext cx="720000" cy="720000"/>
    <xdr:pic>
      <xdr:nvPicPr>
        <xdr:cNvPr id="3112" name="Picture 311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936</xdr:row>
      <xdr:rowOff>0</xdr:rowOff>
    </xdr:from>
    <xdr:ext cx="720000" cy="720000"/>
    <xdr:pic>
      <xdr:nvPicPr>
        <xdr:cNvPr id="3113" name="Picture 311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937</xdr:row>
      <xdr:rowOff>0</xdr:rowOff>
    </xdr:from>
    <xdr:ext cx="720000" cy="720000"/>
    <xdr:pic>
      <xdr:nvPicPr>
        <xdr:cNvPr id="3114" name="Picture 311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938</xdr:row>
      <xdr:rowOff>0</xdr:rowOff>
    </xdr:from>
    <xdr:ext cx="720000" cy="720000"/>
    <xdr:pic>
      <xdr:nvPicPr>
        <xdr:cNvPr id="3115" name="Picture 311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939</xdr:row>
      <xdr:rowOff>0</xdr:rowOff>
    </xdr:from>
    <xdr:ext cx="720000" cy="720000"/>
    <xdr:pic>
      <xdr:nvPicPr>
        <xdr:cNvPr id="3116" name="Picture 311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940</xdr:row>
      <xdr:rowOff>0</xdr:rowOff>
    </xdr:from>
    <xdr:ext cx="720000" cy="720000"/>
    <xdr:pic>
      <xdr:nvPicPr>
        <xdr:cNvPr id="3117" name="Picture 311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941</xdr:row>
      <xdr:rowOff>0</xdr:rowOff>
    </xdr:from>
    <xdr:ext cx="720000" cy="720000"/>
    <xdr:pic>
      <xdr:nvPicPr>
        <xdr:cNvPr id="3118" name="Picture 311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942</xdr:row>
      <xdr:rowOff>0</xdr:rowOff>
    </xdr:from>
    <xdr:ext cx="720000" cy="720000"/>
    <xdr:pic>
      <xdr:nvPicPr>
        <xdr:cNvPr id="3119" name="Picture 311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943</xdr:row>
      <xdr:rowOff>0</xdr:rowOff>
    </xdr:from>
    <xdr:ext cx="720000" cy="720000"/>
    <xdr:pic>
      <xdr:nvPicPr>
        <xdr:cNvPr id="3120" name="Picture 311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944</xdr:row>
      <xdr:rowOff>0</xdr:rowOff>
    </xdr:from>
    <xdr:ext cx="720000" cy="720000"/>
    <xdr:pic>
      <xdr:nvPicPr>
        <xdr:cNvPr id="3121" name="Picture 312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945</xdr:row>
      <xdr:rowOff>0</xdr:rowOff>
    </xdr:from>
    <xdr:ext cx="720000" cy="720000"/>
    <xdr:pic>
      <xdr:nvPicPr>
        <xdr:cNvPr id="3122" name="Picture 312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946</xdr:row>
      <xdr:rowOff>0</xdr:rowOff>
    </xdr:from>
    <xdr:ext cx="720000" cy="720000"/>
    <xdr:pic>
      <xdr:nvPicPr>
        <xdr:cNvPr id="3123" name="Picture 312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947</xdr:row>
      <xdr:rowOff>0</xdr:rowOff>
    </xdr:from>
    <xdr:ext cx="720000" cy="720000"/>
    <xdr:pic>
      <xdr:nvPicPr>
        <xdr:cNvPr id="3124" name="Picture 312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948</xdr:row>
      <xdr:rowOff>0</xdr:rowOff>
    </xdr:from>
    <xdr:ext cx="720000" cy="720000"/>
    <xdr:pic>
      <xdr:nvPicPr>
        <xdr:cNvPr id="3125" name="Picture 312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949</xdr:row>
      <xdr:rowOff>0</xdr:rowOff>
    </xdr:from>
    <xdr:ext cx="720000" cy="720000"/>
    <xdr:pic>
      <xdr:nvPicPr>
        <xdr:cNvPr id="3126" name="Picture 312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950</xdr:row>
      <xdr:rowOff>0</xdr:rowOff>
    </xdr:from>
    <xdr:ext cx="720000" cy="720000"/>
    <xdr:pic>
      <xdr:nvPicPr>
        <xdr:cNvPr id="3127" name="Picture 312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951</xdr:row>
      <xdr:rowOff>0</xdr:rowOff>
    </xdr:from>
    <xdr:ext cx="720000" cy="720000"/>
    <xdr:pic>
      <xdr:nvPicPr>
        <xdr:cNvPr id="3128" name="Picture 312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952</xdr:row>
      <xdr:rowOff>0</xdr:rowOff>
    </xdr:from>
    <xdr:ext cx="720000" cy="720000"/>
    <xdr:pic>
      <xdr:nvPicPr>
        <xdr:cNvPr id="3129" name="Picture 312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953</xdr:row>
      <xdr:rowOff>0</xdr:rowOff>
    </xdr:from>
    <xdr:ext cx="720000" cy="720000"/>
    <xdr:pic>
      <xdr:nvPicPr>
        <xdr:cNvPr id="3130" name="Picture 312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954</xdr:row>
      <xdr:rowOff>0</xdr:rowOff>
    </xdr:from>
    <xdr:ext cx="720000" cy="720000"/>
    <xdr:pic>
      <xdr:nvPicPr>
        <xdr:cNvPr id="3131" name="Picture 313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955</xdr:row>
      <xdr:rowOff>0</xdr:rowOff>
    </xdr:from>
    <xdr:ext cx="720000" cy="720000"/>
    <xdr:pic>
      <xdr:nvPicPr>
        <xdr:cNvPr id="3132" name="Picture 313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956</xdr:row>
      <xdr:rowOff>0</xdr:rowOff>
    </xdr:from>
    <xdr:ext cx="720000" cy="720000"/>
    <xdr:pic>
      <xdr:nvPicPr>
        <xdr:cNvPr id="3133" name="Picture 313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957</xdr:row>
      <xdr:rowOff>0</xdr:rowOff>
    </xdr:from>
    <xdr:ext cx="720000" cy="720000"/>
    <xdr:pic>
      <xdr:nvPicPr>
        <xdr:cNvPr id="3134" name="Picture 313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958</xdr:row>
      <xdr:rowOff>0</xdr:rowOff>
    </xdr:from>
    <xdr:ext cx="720000" cy="720000"/>
    <xdr:pic>
      <xdr:nvPicPr>
        <xdr:cNvPr id="3135" name="Picture 313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959</xdr:row>
      <xdr:rowOff>0</xdr:rowOff>
    </xdr:from>
    <xdr:ext cx="720000" cy="720000"/>
    <xdr:pic>
      <xdr:nvPicPr>
        <xdr:cNvPr id="3136" name="Picture 313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960</xdr:row>
      <xdr:rowOff>0</xdr:rowOff>
    </xdr:from>
    <xdr:ext cx="720000" cy="720000"/>
    <xdr:pic>
      <xdr:nvPicPr>
        <xdr:cNvPr id="3137" name="Picture 313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961</xdr:row>
      <xdr:rowOff>0</xdr:rowOff>
    </xdr:from>
    <xdr:ext cx="720000" cy="720000"/>
    <xdr:pic>
      <xdr:nvPicPr>
        <xdr:cNvPr id="3138" name="Picture 313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962</xdr:row>
      <xdr:rowOff>0</xdr:rowOff>
    </xdr:from>
    <xdr:ext cx="720000" cy="720000"/>
    <xdr:pic>
      <xdr:nvPicPr>
        <xdr:cNvPr id="3139" name="Picture 313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963</xdr:row>
      <xdr:rowOff>0</xdr:rowOff>
    </xdr:from>
    <xdr:ext cx="720000" cy="720000"/>
    <xdr:pic>
      <xdr:nvPicPr>
        <xdr:cNvPr id="3140" name="Picture 313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964</xdr:row>
      <xdr:rowOff>0</xdr:rowOff>
    </xdr:from>
    <xdr:ext cx="720000" cy="720000"/>
    <xdr:pic>
      <xdr:nvPicPr>
        <xdr:cNvPr id="3141" name="Picture 314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965</xdr:row>
      <xdr:rowOff>0</xdr:rowOff>
    </xdr:from>
    <xdr:ext cx="720000" cy="720000"/>
    <xdr:pic>
      <xdr:nvPicPr>
        <xdr:cNvPr id="3142" name="Picture 314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966</xdr:row>
      <xdr:rowOff>0</xdr:rowOff>
    </xdr:from>
    <xdr:ext cx="720000" cy="720000"/>
    <xdr:pic>
      <xdr:nvPicPr>
        <xdr:cNvPr id="3143" name="Picture 314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967</xdr:row>
      <xdr:rowOff>0</xdr:rowOff>
    </xdr:from>
    <xdr:ext cx="720000" cy="720000"/>
    <xdr:pic>
      <xdr:nvPicPr>
        <xdr:cNvPr id="3144" name="Picture 314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968</xdr:row>
      <xdr:rowOff>0</xdr:rowOff>
    </xdr:from>
    <xdr:ext cx="720000" cy="720000"/>
    <xdr:pic>
      <xdr:nvPicPr>
        <xdr:cNvPr id="3145" name="Picture 314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969</xdr:row>
      <xdr:rowOff>0</xdr:rowOff>
    </xdr:from>
    <xdr:ext cx="720000" cy="720000"/>
    <xdr:pic>
      <xdr:nvPicPr>
        <xdr:cNvPr id="3146" name="Picture 314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970</xdr:row>
      <xdr:rowOff>0</xdr:rowOff>
    </xdr:from>
    <xdr:ext cx="720000" cy="720000"/>
    <xdr:pic>
      <xdr:nvPicPr>
        <xdr:cNvPr id="3147" name="Picture 314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971</xdr:row>
      <xdr:rowOff>0</xdr:rowOff>
    </xdr:from>
    <xdr:ext cx="720000" cy="720000"/>
    <xdr:pic>
      <xdr:nvPicPr>
        <xdr:cNvPr id="3148" name="Picture 314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972</xdr:row>
      <xdr:rowOff>0</xdr:rowOff>
    </xdr:from>
    <xdr:ext cx="720000" cy="720000"/>
    <xdr:pic>
      <xdr:nvPicPr>
        <xdr:cNvPr id="3149" name="Picture 314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973</xdr:row>
      <xdr:rowOff>0</xdr:rowOff>
    </xdr:from>
    <xdr:ext cx="720000" cy="720000"/>
    <xdr:pic>
      <xdr:nvPicPr>
        <xdr:cNvPr id="3150" name="Picture 314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974</xdr:row>
      <xdr:rowOff>0</xdr:rowOff>
    </xdr:from>
    <xdr:ext cx="720000" cy="720000"/>
    <xdr:pic>
      <xdr:nvPicPr>
        <xdr:cNvPr id="3151" name="Picture 315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974</xdr:row>
      <xdr:rowOff>704849</xdr:rowOff>
    </xdr:from>
    <xdr:ext cx="720000" cy="720000"/>
    <xdr:pic>
      <xdr:nvPicPr>
        <xdr:cNvPr id="3152" name="Picture 315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976</xdr:row>
      <xdr:rowOff>0</xdr:rowOff>
    </xdr:from>
    <xdr:ext cx="720000" cy="720000"/>
    <xdr:pic>
      <xdr:nvPicPr>
        <xdr:cNvPr id="3153" name="Picture 315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977</xdr:row>
      <xdr:rowOff>0</xdr:rowOff>
    </xdr:from>
    <xdr:ext cx="720000" cy="720000"/>
    <xdr:pic>
      <xdr:nvPicPr>
        <xdr:cNvPr id="3154" name="Picture 315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978</xdr:row>
      <xdr:rowOff>0</xdr:rowOff>
    </xdr:from>
    <xdr:ext cx="720000" cy="720000"/>
    <xdr:pic>
      <xdr:nvPicPr>
        <xdr:cNvPr id="3155" name="Picture 315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979</xdr:row>
      <xdr:rowOff>0</xdr:rowOff>
    </xdr:from>
    <xdr:ext cx="720000" cy="720000"/>
    <xdr:pic>
      <xdr:nvPicPr>
        <xdr:cNvPr id="3156" name="Picture 315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980</xdr:row>
      <xdr:rowOff>0</xdr:rowOff>
    </xdr:from>
    <xdr:ext cx="720000" cy="720000"/>
    <xdr:pic>
      <xdr:nvPicPr>
        <xdr:cNvPr id="3157" name="Picture 315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981</xdr:row>
      <xdr:rowOff>0</xdr:rowOff>
    </xdr:from>
    <xdr:ext cx="720000" cy="720000"/>
    <xdr:pic>
      <xdr:nvPicPr>
        <xdr:cNvPr id="3158" name="Picture 315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982</xdr:row>
      <xdr:rowOff>0</xdr:rowOff>
    </xdr:from>
    <xdr:ext cx="720000" cy="720000"/>
    <xdr:pic>
      <xdr:nvPicPr>
        <xdr:cNvPr id="3159" name="Picture 315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983</xdr:row>
      <xdr:rowOff>0</xdr:rowOff>
    </xdr:from>
    <xdr:ext cx="720000" cy="720000"/>
    <xdr:pic>
      <xdr:nvPicPr>
        <xdr:cNvPr id="3160" name="Picture 315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984</xdr:row>
      <xdr:rowOff>0</xdr:rowOff>
    </xdr:from>
    <xdr:ext cx="720000" cy="720000"/>
    <xdr:pic>
      <xdr:nvPicPr>
        <xdr:cNvPr id="3161" name="Picture 316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985</xdr:row>
      <xdr:rowOff>0</xdr:rowOff>
    </xdr:from>
    <xdr:ext cx="720000" cy="720000"/>
    <xdr:pic>
      <xdr:nvPicPr>
        <xdr:cNvPr id="3162" name="Picture 316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986</xdr:row>
      <xdr:rowOff>0</xdr:rowOff>
    </xdr:from>
    <xdr:ext cx="720000" cy="720000"/>
    <xdr:pic>
      <xdr:nvPicPr>
        <xdr:cNvPr id="3163" name="Picture 316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987</xdr:row>
      <xdr:rowOff>0</xdr:rowOff>
    </xdr:from>
    <xdr:ext cx="720000" cy="720000"/>
    <xdr:pic>
      <xdr:nvPicPr>
        <xdr:cNvPr id="3164" name="Picture 316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988</xdr:row>
      <xdr:rowOff>0</xdr:rowOff>
    </xdr:from>
    <xdr:ext cx="720000" cy="720000"/>
    <xdr:pic>
      <xdr:nvPicPr>
        <xdr:cNvPr id="3165" name="Picture 316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989</xdr:row>
      <xdr:rowOff>0</xdr:rowOff>
    </xdr:from>
    <xdr:ext cx="720000" cy="720000"/>
    <xdr:pic>
      <xdr:nvPicPr>
        <xdr:cNvPr id="3166" name="Picture 316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990</xdr:row>
      <xdr:rowOff>0</xdr:rowOff>
    </xdr:from>
    <xdr:ext cx="720000" cy="720000"/>
    <xdr:pic>
      <xdr:nvPicPr>
        <xdr:cNvPr id="3167" name="Picture 316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991</xdr:row>
      <xdr:rowOff>0</xdr:rowOff>
    </xdr:from>
    <xdr:ext cx="720000" cy="720000"/>
    <xdr:pic>
      <xdr:nvPicPr>
        <xdr:cNvPr id="3168" name="Picture 316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992</xdr:row>
      <xdr:rowOff>0</xdr:rowOff>
    </xdr:from>
    <xdr:ext cx="720000" cy="720000"/>
    <xdr:pic>
      <xdr:nvPicPr>
        <xdr:cNvPr id="3169" name="Picture 316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993</xdr:row>
      <xdr:rowOff>0</xdr:rowOff>
    </xdr:from>
    <xdr:ext cx="720000" cy="720000"/>
    <xdr:pic>
      <xdr:nvPicPr>
        <xdr:cNvPr id="3170" name="Picture 316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994</xdr:row>
      <xdr:rowOff>0</xdr:rowOff>
    </xdr:from>
    <xdr:ext cx="720000" cy="720000"/>
    <xdr:pic>
      <xdr:nvPicPr>
        <xdr:cNvPr id="3171" name="Picture 317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995</xdr:row>
      <xdr:rowOff>0</xdr:rowOff>
    </xdr:from>
    <xdr:ext cx="720000" cy="720000"/>
    <xdr:pic>
      <xdr:nvPicPr>
        <xdr:cNvPr id="3172" name="Picture 317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996</xdr:row>
      <xdr:rowOff>0</xdr:rowOff>
    </xdr:from>
    <xdr:ext cx="720000" cy="720000"/>
    <xdr:pic>
      <xdr:nvPicPr>
        <xdr:cNvPr id="3173" name="Picture 317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997</xdr:row>
      <xdr:rowOff>0</xdr:rowOff>
    </xdr:from>
    <xdr:ext cx="720000" cy="720000"/>
    <xdr:pic>
      <xdr:nvPicPr>
        <xdr:cNvPr id="3174" name="Picture 317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998</xdr:row>
      <xdr:rowOff>0</xdr:rowOff>
    </xdr:from>
    <xdr:ext cx="720000" cy="720000"/>
    <xdr:pic>
      <xdr:nvPicPr>
        <xdr:cNvPr id="3175" name="Picture 317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999</xdr:row>
      <xdr:rowOff>0</xdr:rowOff>
    </xdr:from>
    <xdr:ext cx="720000" cy="720000"/>
    <xdr:pic>
      <xdr:nvPicPr>
        <xdr:cNvPr id="3176" name="Picture 317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1000</xdr:row>
      <xdr:rowOff>0</xdr:rowOff>
    </xdr:from>
    <xdr:ext cx="720000" cy="720000"/>
    <xdr:pic>
      <xdr:nvPicPr>
        <xdr:cNvPr id="3177" name="Picture 317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1001</xdr:row>
      <xdr:rowOff>0</xdr:rowOff>
    </xdr:from>
    <xdr:ext cx="720000" cy="720000"/>
    <xdr:pic>
      <xdr:nvPicPr>
        <xdr:cNvPr id="3178" name="Picture 317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1002</xdr:row>
      <xdr:rowOff>0</xdr:rowOff>
    </xdr:from>
    <xdr:ext cx="720000" cy="720000"/>
    <xdr:pic>
      <xdr:nvPicPr>
        <xdr:cNvPr id="3179" name="Picture 317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1003</xdr:row>
      <xdr:rowOff>0</xdr:rowOff>
    </xdr:from>
    <xdr:ext cx="720000" cy="720000"/>
    <xdr:pic>
      <xdr:nvPicPr>
        <xdr:cNvPr id="3180" name="Picture 317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1004</xdr:row>
      <xdr:rowOff>0</xdr:rowOff>
    </xdr:from>
    <xdr:ext cx="720000" cy="720000"/>
    <xdr:pic>
      <xdr:nvPicPr>
        <xdr:cNvPr id="3181" name="Picture 318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1005</xdr:row>
      <xdr:rowOff>0</xdr:rowOff>
    </xdr:from>
    <xdr:ext cx="720000" cy="720000"/>
    <xdr:pic>
      <xdr:nvPicPr>
        <xdr:cNvPr id="3182" name="Picture 318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1006</xdr:row>
      <xdr:rowOff>0</xdr:rowOff>
    </xdr:from>
    <xdr:ext cx="720000" cy="720000"/>
    <xdr:pic>
      <xdr:nvPicPr>
        <xdr:cNvPr id="3183" name="Picture 318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1007</xdr:row>
      <xdr:rowOff>0</xdr:rowOff>
    </xdr:from>
    <xdr:ext cx="720000" cy="720000"/>
    <xdr:pic>
      <xdr:nvPicPr>
        <xdr:cNvPr id="3184" name="Picture 318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1008</xdr:row>
      <xdr:rowOff>0</xdr:rowOff>
    </xdr:from>
    <xdr:ext cx="720000" cy="720000"/>
    <xdr:pic>
      <xdr:nvPicPr>
        <xdr:cNvPr id="3185" name="Picture 318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1009</xdr:row>
      <xdr:rowOff>0</xdr:rowOff>
    </xdr:from>
    <xdr:ext cx="720000" cy="720000"/>
    <xdr:pic>
      <xdr:nvPicPr>
        <xdr:cNvPr id="3186" name="Picture 318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1010</xdr:row>
      <xdr:rowOff>0</xdr:rowOff>
    </xdr:from>
    <xdr:ext cx="720000" cy="720000"/>
    <xdr:pic>
      <xdr:nvPicPr>
        <xdr:cNvPr id="3187" name="Picture 318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1011</xdr:row>
      <xdr:rowOff>0</xdr:rowOff>
    </xdr:from>
    <xdr:ext cx="720000" cy="720000"/>
    <xdr:pic>
      <xdr:nvPicPr>
        <xdr:cNvPr id="3188" name="Picture 318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1012</xdr:row>
      <xdr:rowOff>0</xdr:rowOff>
    </xdr:from>
    <xdr:ext cx="720000" cy="720000"/>
    <xdr:pic>
      <xdr:nvPicPr>
        <xdr:cNvPr id="3189" name="Picture 318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1013</xdr:row>
      <xdr:rowOff>0</xdr:rowOff>
    </xdr:from>
    <xdr:ext cx="720000" cy="720000"/>
    <xdr:pic>
      <xdr:nvPicPr>
        <xdr:cNvPr id="3190" name="Picture 318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1014</xdr:row>
      <xdr:rowOff>0</xdr:rowOff>
    </xdr:from>
    <xdr:ext cx="720000" cy="720000"/>
    <xdr:pic>
      <xdr:nvPicPr>
        <xdr:cNvPr id="3191" name="Picture 319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1015</xdr:row>
      <xdr:rowOff>0</xdr:rowOff>
    </xdr:from>
    <xdr:ext cx="720000" cy="720000"/>
    <xdr:pic>
      <xdr:nvPicPr>
        <xdr:cNvPr id="3192" name="Picture 319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1016</xdr:row>
      <xdr:rowOff>0</xdr:rowOff>
    </xdr:from>
    <xdr:ext cx="720000" cy="720000"/>
    <xdr:pic>
      <xdr:nvPicPr>
        <xdr:cNvPr id="3193" name="Picture 319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1017</xdr:row>
      <xdr:rowOff>0</xdr:rowOff>
    </xdr:from>
    <xdr:ext cx="720000" cy="720000"/>
    <xdr:pic>
      <xdr:nvPicPr>
        <xdr:cNvPr id="3194" name="Picture 319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1018</xdr:row>
      <xdr:rowOff>0</xdr:rowOff>
    </xdr:from>
    <xdr:ext cx="720000" cy="720000"/>
    <xdr:pic>
      <xdr:nvPicPr>
        <xdr:cNvPr id="3195" name="Picture 319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1019</xdr:row>
      <xdr:rowOff>0</xdr:rowOff>
    </xdr:from>
    <xdr:ext cx="720000" cy="720000"/>
    <xdr:pic>
      <xdr:nvPicPr>
        <xdr:cNvPr id="3196" name="Picture 319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1020</xdr:row>
      <xdr:rowOff>0</xdr:rowOff>
    </xdr:from>
    <xdr:ext cx="720000" cy="720000"/>
    <xdr:pic>
      <xdr:nvPicPr>
        <xdr:cNvPr id="3197" name="Picture 319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1021</xdr:row>
      <xdr:rowOff>0</xdr:rowOff>
    </xdr:from>
    <xdr:ext cx="720000" cy="720000"/>
    <xdr:pic>
      <xdr:nvPicPr>
        <xdr:cNvPr id="3198" name="Picture 319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1022</xdr:row>
      <xdr:rowOff>0</xdr:rowOff>
    </xdr:from>
    <xdr:ext cx="720000" cy="720000"/>
    <xdr:pic>
      <xdr:nvPicPr>
        <xdr:cNvPr id="3199" name="Picture 319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1023</xdr:row>
      <xdr:rowOff>0</xdr:rowOff>
    </xdr:from>
    <xdr:ext cx="720000" cy="720000"/>
    <xdr:pic>
      <xdr:nvPicPr>
        <xdr:cNvPr id="3200" name="Picture 319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1024</xdr:row>
      <xdr:rowOff>0</xdr:rowOff>
    </xdr:from>
    <xdr:ext cx="720000" cy="720000"/>
    <xdr:pic>
      <xdr:nvPicPr>
        <xdr:cNvPr id="3201" name="Picture 320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1025</xdr:row>
      <xdr:rowOff>0</xdr:rowOff>
    </xdr:from>
    <xdr:ext cx="720000" cy="720000"/>
    <xdr:pic>
      <xdr:nvPicPr>
        <xdr:cNvPr id="3202" name="Picture 320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1026</xdr:row>
      <xdr:rowOff>0</xdr:rowOff>
    </xdr:from>
    <xdr:ext cx="720000" cy="720000"/>
    <xdr:pic>
      <xdr:nvPicPr>
        <xdr:cNvPr id="3203" name="Picture 320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1027</xdr:row>
      <xdr:rowOff>0</xdr:rowOff>
    </xdr:from>
    <xdr:ext cx="720000" cy="720000"/>
    <xdr:pic>
      <xdr:nvPicPr>
        <xdr:cNvPr id="3204" name="Picture 320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1028</xdr:row>
      <xdr:rowOff>0</xdr:rowOff>
    </xdr:from>
    <xdr:ext cx="720000" cy="720000"/>
    <xdr:pic>
      <xdr:nvPicPr>
        <xdr:cNvPr id="3205" name="Picture 320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1029</xdr:row>
      <xdr:rowOff>0</xdr:rowOff>
    </xdr:from>
    <xdr:ext cx="720000" cy="720000"/>
    <xdr:pic>
      <xdr:nvPicPr>
        <xdr:cNvPr id="3206" name="Picture 320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1030</xdr:row>
      <xdr:rowOff>0</xdr:rowOff>
    </xdr:from>
    <xdr:ext cx="720000" cy="720000"/>
    <xdr:pic>
      <xdr:nvPicPr>
        <xdr:cNvPr id="3207" name="Picture 320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1031</xdr:row>
      <xdr:rowOff>0</xdr:rowOff>
    </xdr:from>
    <xdr:ext cx="720000" cy="720000"/>
    <xdr:pic>
      <xdr:nvPicPr>
        <xdr:cNvPr id="3208" name="Picture 320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1032</xdr:row>
      <xdr:rowOff>0</xdr:rowOff>
    </xdr:from>
    <xdr:ext cx="720000" cy="720000"/>
    <xdr:pic>
      <xdr:nvPicPr>
        <xdr:cNvPr id="3209" name="Picture 320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1033</xdr:row>
      <xdr:rowOff>0</xdr:rowOff>
    </xdr:from>
    <xdr:ext cx="720000" cy="720000"/>
    <xdr:pic>
      <xdr:nvPicPr>
        <xdr:cNvPr id="3210" name="Picture 320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1034</xdr:row>
      <xdr:rowOff>0</xdr:rowOff>
    </xdr:from>
    <xdr:ext cx="720000" cy="720000"/>
    <xdr:pic>
      <xdr:nvPicPr>
        <xdr:cNvPr id="3211" name="Picture 321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1035</xdr:row>
      <xdr:rowOff>0</xdr:rowOff>
    </xdr:from>
    <xdr:ext cx="720000" cy="720000"/>
    <xdr:pic>
      <xdr:nvPicPr>
        <xdr:cNvPr id="3212" name="Picture 321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1036</xdr:row>
      <xdr:rowOff>0</xdr:rowOff>
    </xdr:from>
    <xdr:ext cx="720000" cy="720000"/>
    <xdr:pic>
      <xdr:nvPicPr>
        <xdr:cNvPr id="3213" name="Picture 321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1037</xdr:row>
      <xdr:rowOff>0</xdr:rowOff>
    </xdr:from>
    <xdr:ext cx="720000" cy="720000"/>
    <xdr:pic>
      <xdr:nvPicPr>
        <xdr:cNvPr id="3214" name="Picture 321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1038</xdr:row>
      <xdr:rowOff>0</xdr:rowOff>
    </xdr:from>
    <xdr:ext cx="720000" cy="720000"/>
    <xdr:pic>
      <xdr:nvPicPr>
        <xdr:cNvPr id="3215" name="Picture 321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1039</xdr:row>
      <xdr:rowOff>0</xdr:rowOff>
    </xdr:from>
    <xdr:ext cx="720000" cy="720000"/>
    <xdr:pic>
      <xdr:nvPicPr>
        <xdr:cNvPr id="3216" name="Picture 321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1040</xdr:row>
      <xdr:rowOff>0</xdr:rowOff>
    </xdr:from>
    <xdr:ext cx="720000" cy="720000"/>
    <xdr:pic>
      <xdr:nvPicPr>
        <xdr:cNvPr id="3217" name="Picture 321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1041</xdr:row>
      <xdr:rowOff>0</xdr:rowOff>
    </xdr:from>
    <xdr:ext cx="720000" cy="720000"/>
    <xdr:pic>
      <xdr:nvPicPr>
        <xdr:cNvPr id="3218" name="Picture 321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1042</xdr:row>
      <xdr:rowOff>0</xdr:rowOff>
    </xdr:from>
    <xdr:ext cx="720000" cy="720000"/>
    <xdr:pic>
      <xdr:nvPicPr>
        <xdr:cNvPr id="3219" name="Picture 321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1043</xdr:row>
      <xdr:rowOff>0</xdr:rowOff>
    </xdr:from>
    <xdr:ext cx="720000" cy="720000"/>
    <xdr:pic>
      <xdr:nvPicPr>
        <xdr:cNvPr id="3220" name="Picture 321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1044</xdr:row>
      <xdr:rowOff>0</xdr:rowOff>
    </xdr:from>
    <xdr:ext cx="720000" cy="720000"/>
    <xdr:pic>
      <xdr:nvPicPr>
        <xdr:cNvPr id="3221" name="Picture 322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1045</xdr:row>
      <xdr:rowOff>0</xdr:rowOff>
    </xdr:from>
    <xdr:ext cx="720000" cy="720000"/>
    <xdr:pic>
      <xdr:nvPicPr>
        <xdr:cNvPr id="3222" name="Picture 322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1046</xdr:row>
      <xdr:rowOff>0</xdr:rowOff>
    </xdr:from>
    <xdr:ext cx="720000" cy="720000"/>
    <xdr:pic>
      <xdr:nvPicPr>
        <xdr:cNvPr id="3223" name="Picture 322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1047</xdr:row>
      <xdr:rowOff>0</xdr:rowOff>
    </xdr:from>
    <xdr:ext cx="720000" cy="720000"/>
    <xdr:pic>
      <xdr:nvPicPr>
        <xdr:cNvPr id="3224" name="Picture 322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1048</xdr:row>
      <xdr:rowOff>0</xdr:rowOff>
    </xdr:from>
    <xdr:ext cx="720000" cy="720000"/>
    <xdr:pic>
      <xdr:nvPicPr>
        <xdr:cNvPr id="3225" name="Picture 322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1049</xdr:row>
      <xdr:rowOff>0</xdr:rowOff>
    </xdr:from>
    <xdr:ext cx="720000" cy="720000"/>
    <xdr:pic>
      <xdr:nvPicPr>
        <xdr:cNvPr id="3226" name="Picture 322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1050</xdr:row>
      <xdr:rowOff>0</xdr:rowOff>
    </xdr:from>
    <xdr:ext cx="720000" cy="720000"/>
    <xdr:pic>
      <xdr:nvPicPr>
        <xdr:cNvPr id="3227" name="Picture 322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1051</xdr:row>
      <xdr:rowOff>0</xdr:rowOff>
    </xdr:from>
    <xdr:ext cx="720000" cy="720000"/>
    <xdr:pic>
      <xdr:nvPicPr>
        <xdr:cNvPr id="3228" name="Picture 322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1051</xdr:row>
      <xdr:rowOff>714374</xdr:rowOff>
    </xdr:from>
    <xdr:ext cx="720000" cy="720000"/>
    <xdr:pic>
      <xdr:nvPicPr>
        <xdr:cNvPr id="3229" name="Picture 322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1053</xdr:row>
      <xdr:rowOff>0</xdr:rowOff>
    </xdr:from>
    <xdr:ext cx="720000" cy="720000"/>
    <xdr:pic>
      <xdr:nvPicPr>
        <xdr:cNvPr id="3230" name="Picture 322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1054</xdr:row>
      <xdr:rowOff>0</xdr:rowOff>
    </xdr:from>
    <xdr:ext cx="720000" cy="720000"/>
    <xdr:pic>
      <xdr:nvPicPr>
        <xdr:cNvPr id="3231" name="Picture 323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1055</xdr:row>
      <xdr:rowOff>0</xdr:rowOff>
    </xdr:from>
    <xdr:ext cx="720000" cy="720000"/>
    <xdr:pic>
      <xdr:nvPicPr>
        <xdr:cNvPr id="3232" name="Picture 323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1056</xdr:row>
      <xdr:rowOff>0</xdr:rowOff>
    </xdr:from>
    <xdr:ext cx="720000" cy="720000"/>
    <xdr:pic>
      <xdr:nvPicPr>
        <xdr:cNvPr id="3233" name="Picture 323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1057</xdr:row>
      <xdr:rowOff>0</xdr:rowOff>
    </xdr:from>
    <xdr:ext cx="720000" cy="720000"/>
    <xdr:pic>
      <xdr:nvPicPr>
        <xdr:cNvPr id="3234" name="Picture 323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1058</xdr:row>
      <xdr:rowOff>0</xdr:rowOff>
    </xdr:from>
    <xdr:ext cx="720000" cy="720000"/>
    <xdr:pic>
      <xdr:nvPicPr>
        <xdr:cNvPr id="3235" name="Picture 323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1059</xdr:row>
      <xdr:rowOff>0</xdr:rowOff>
    </xdr:from>
    <xdr:ext cx="720000" cy="720000"/>
    <xdr:pic>
      <xdr:nvPicPr>
        <xdr:cNvPr id="3236" name="Picture 323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1060</xdr:row>
      <xdr:rowOff>0</xdr:rowOff>
    </xdr:from>
    <xdr:ext cx="720000" cy="720000"/>
    <xdr:pic>
      <xdr:nvPicPr>
        <xdr:cNvPr id="3237" name="Picture 323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1061</xdr:row>
      <xdr:rowOff>0</xdr:rowOff>
    </xdr:from>
    <xdr:ext cx="720000" cy="720000"/>
    <xdr:pic>
      <xdr:nvPicPr>
        <xdr:cNvPr id="3238" name="Picture 323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1062</xdr:row>
      <xdr:rowOff>0</xdr:rowOff>
    </xdr:from>
    <xdr:ext cx="720000" cy="720000"/>
    <xdr:pic>
      <xdr:nvPicPr>
        <xdr:cNvPr id="3239" name="Picture 323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1063</xdr:row>
      <xdr:rowOff>0</xdr:rowOff>
    </xdr:from>
    <xdr:ext cx="720000" cy="720000"/>
    <xdr:pic>
      <xdr:nvPicPr>
        <xdr:cNvPr id="3240" name="Picture 323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1064</xdr:row>
      <xdr:rowOff>0</xdr:rowOff>
    </xdr:from>
    <xdr:ext cx="720000" cy="720000"/>
    <xdr:pic>
      <xdr:nvPicPr>
        <xdr:cNvPr id="3241" name="Picture 324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1065</xdr:row>
      <xdr:rowOff>0</xdr:rowOff>
    </xdr:from>
    <xdr:ext cx="720000" cy="720000"/>
    <xdr:pic>
      <xdr:nvPicPr>
        <xdr:cNvPr id="3242" name="Picture 324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1066</xdr:row>
      <xdr:rowOff>0</xdr:rowOff>
    </xdr:from>
    <xdr:ext cx="720000" cy="720000"/>
    <xdr:pic>
      <xdr:nvPicPr>
        <xdr:cNvPr id="3243" name="Picture 324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1067</xdr:row>
      <xdr:rowOff>0</xdr:rowOff>
    </xdr:from>
    <xdr:ext cx="720000" cy="720000"/>
    <xdr:pic>
      <xdr:nvPicPr>
        <xdr:cNvPr id="3244" name="Picture 324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1068</xdr:row>
      <xdr:rowOff>0</xdr:rowOff>
    </xdr:from>
    <xdr:ext cx="720000" cy="720000"/>
    <xdr:pic>
      <xdr:nvPicPr>
        <xdr:cNvPr id="3245" name="Picture 324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1069</xdr:row>
      <xdr:rowOff>0</xdr:rowOff>
    </xdr:from>
    <xdr:ext cx="720000" cy="720000"/>
    <xdr:pic>
      <xdr:nvPicPr>
        <xdr:cNvPr id="3246" name="Picture 324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1070</xdr:row>
      <xdr:rowOff>0</xdr:rowOff>
    </xdr:from>
    <xdr:ext cx="720000" cy="720000"/>
    <xdr:pic>
      <xdr:nvPicPr>
        <xdr:cNvPr id="3247" name="Picture 324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1071</xdr:row>
      <xdr:rowOff>0</xdr:rowOff>
    </xdr:from>
    <xdr:ext cx="720000" cy="720000"/>
    <xdr:pic>
      <xdr:nvPicPr>
        <xdr:cNvPr id="3248" name="Picture 324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1072</xdr:row>
      <xdr:rowOff>0</xdr:rowOff>
    </xdr:from>
    <xdr:ext cx="720000" cy="720000"/>
    <xdr:pic>
      <xdr:nvPicPr>
        <xdr:cNvPr id="3249" name="Picture 324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1073</xdr:row>
      <xdr:rowOff>0</xdr:rowOff>
    </xdr:from>
    <xdr:ext cx="720000" cy="720000"/>
    <xdr:pic>
      <xdr:nvPicPr>
        <xdr:cNvPr id="3250" name="Picture 324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1074</xdr:row>
      <xdr:rowOff>0</xdr:rowOff>
    </xdr:from>
    <xdr:ext cx="720000" cy="720000"/>
    <xdr:pic>
      <xdr:nvPicPr>
        <xdr:cNvPr id="3251" name="Picture 325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1075</xdr:row>
      <xdr:rowOff>0</xdr:rowOff>
    </xdr:from>
    <xdr:ext cx="720000" cy="720000"/>
    <xdr:pic>
      <xdr:nvPicPr>
        <xdr:cNvPr id="3252" name="Picture 325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1076</xdr:row>
      <xdr:rowOff>0</xdr:rowOff>
    </xdr:from>
    <xdr:ext cx="720000" cy="720000"/>
    <xdr:pic>
      <xdr:nvPicPr>
        <xdr:cNvPr id="3253" name="Picture 325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1077</xdr:row>
      <xdr:rowOff>0</xdr:rowOff>
    </xdr:from>
    <xdr:ext cx="720000" cy="720000"/>
    <xdr:pic>
      <xdr:nvPicPr>
        <xdr:cNvPr id="3254" name="Picture 325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1078</xdr:row>
      <xdr:rowOff>0</xdr:rowOff>
    </xdr:from>
    <xdr:ext cx="720000" cy="720000"/>
    <xdr:pic>
      <xdr:nvPicPr>
        <xdr:cNvPr id="3255" name="Picture 325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1079</xdr:row>
      <xdr:rowOff>0</xdr:rowOff>
    </xdr:from>
    <xdr:ext cx="720000" cy="720000"/>
    <xdr:pic>
      <xdr:nvPicPr>
        <xdr:cNvPr id="3256" name="Picture 325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1080</xdr:row>
      <xdr:rowOff>0</xdr:rowOff>
    </xdr:from>
    <xdr:ext cx="720000" cy="720000"/>
    <xdr:pic>
      <xdr:nvPicPr>
        <xdr:cNvPr id="3257" name="Picture 325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1081</xdr:row>
      <xdr:rowOff>0</xdr:rowOff>
    </xdr:from>
    <xdr:ext cx="720000" cy="720000"/>
    <xdr:pic>
      <xdr:nvPicPr>
        <xdr:cNvPr id="3258" name="Picture 325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1082</xdr:row>
      <xdr:rowOff>0</xdr:rowOff>
    </xdr:from>
    <xdr:ext cx="720000" cy="720000"/>
    <xdr:pic>
      <xdr:nvPicPr>
        <xdr:cNvPr id="3259" name="Picture 325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1083</xdr:row>
      <xdr:rowOff>0</xdr:rowOff>
    </xdr:from>
    <xdr:ext cx="720000" cy="720000"/>
    <xdr:pic>
      <xdr:nvPicPr>
        <xdr:cNvPr id="3260" name="Picture 325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1084</xdr:row>
      <xdr:rowOff>0</xdr:rowOff>
    </xdr:from>
    <xdr:ext cx="720000" cy="720000"/>
    <xdr:pic>
      <xdr:nvPicPr>
        <xdr:cNvPr id="3261" name="Picture 326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1085</xdr:row>
      <xdr:rowOff>0</xdr:rowOff>
    </xdr:from>
    <xdr:ext cx="720000" cy="720000"/>
    <xdr:pic>
      <xdr:nvPicPr>
        <xdr:cNvPr id="3262" name="Picture 326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1086</xdr:row>
      <xdr:rowOff>0</xdr:rowOff>
    </xdr:from>
    <xdr:ext cx="720000" cy="720000"/>
    <xdr:pic>
      <xdr:nvPicPr>
        <xdr:cNvPr id="3263" name="Picture 326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1087</xdr:row>
      <xdr:rowOff>0</xdr:rowOff>
    </xdr:from>
    <xdr:ext cx="720000" cy="720000"/>
    <xdr:pic>
      <xdr:nvPicPr>
        <xdr:cNvPr id="3264" name="Picture 326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1088</xdr:row>
      <xdr:rowOff>0</xdr:rowOff>
    </xdr:from>
    <xdr:ext cx="720000" cy="720000"/>
    <xdr:pic>
      <xdr:nvPicPr>
        <xdr:cNvPr id="3265" name="Picture 326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1089</xdr:row>
      <xdr:rowOff>0</xdr:rowOff>
    </xdr:from>
    <xdr:ext cx="720000" cy="720000"/>
    <xdr:pic>
      <xdr:nvPicPr>
        <xdr:cNvPr id="3266" name="Picture 326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1090</xdr:row>
      <xdr:rowOff>0</xdr:rowOff>
    </xdr:from>
    <xdr:ext cx="720000" cy="720000"/>
    <xdr:pic>
      <xdr:nvPicPr>
        <xdr:cNvPr id="3267" name="Picture 326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1091</xdr:row>
      <xdr:rowOff>0</xdr:rowOff>
    </xdr:from>
    <xdr:ext cx="720000" cy="720000"/>
    <xdr:pic>
      <xdr:nvPicPr>
        <xdr:cNvPr id="3268" name="Picture 326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1092</xdr:row>
      <xdr:rowOff>0</xdr:rowOff>
    </xdr:from>
    <xdr:ext cx="720000" cy="720000"/>
    <xdr:pic>
      <xdr:nvPicPr>
        <xdr:cNvPr id="3269" name="Picture 326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720000" cy="720000"/>
    <xdr:pic>
      <xdr:nvPicPr>
        <xdr:cNvPr id="3270" name="Picture 326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1094</xdr:row>
      <xdr:rowOff>0</xdr:rowOff>
    </xdr:from>
    <xdr:ext cx="720000" cy="720000"/>
    <xdr:pic>
      <xdr:nvPicPr>
        <xdr:cNvPr id="3271" name="Picture 327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1095</xdr:row>
      <xdr:rowOff>0</xdr:rowOff>
    </xdr:from>
    <xdr:ext cx="720000" cy="720000"/>
    <xdr:pic>
      <xdr:nvPicPr>
        <xdr:cNvPr id="3272" name="Picture 327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1096</xdr:row>
      <xdr:rowOff>0</xdr:rowOff>
    </xdr:from>
    <xdr:ext cx="720000" cy="720000"/>
    <xdr:pic>
      <xdr:nvPicPr>
        <xdr:cNvPr id="3273" name="Picture 327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1097</xdr:row>
      <xdr:rowOff>0</xdr:rowOff>
    </xdr:from>
    <xdr:ext cx="720000" cy="720000"/>
    <xdr:pic>
      <xdr:nvPicPr>
        <xdr:cNvPr id="3274" name="Picture 327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1098</xdr:row>
      <xdr:rowOff>0</xdr:rowOff>
    </xdr:from>
    <xdr:ext cx="720000" cy="720000"/>
    <xdr:pic>
      <xdr:nvPicPr>
        <xdr:cNvPr id="3275" name="Picture 327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1099</xdr:row>
      <xdr:rowOff>0</xdr:rowOff>
    </xdr:from>
    <xdr:ext cx="720000" cy="720000"/>
    <xdr:pic>
      <xdr:nvPicPr>
        <xdr:cNvPr id="3276" name="Picture 327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1100</xdr:row>
      <xdr:rowOff>0</xdr:rowOff>
    </xdr:from>
    <xdr:ext cx="720000" cy="720000"/>
    <xdr:pic>
      <xdr:nvPicPr>
        <xdr:cNvPr id="3277" name="Picture 327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1101</xdr:row>
      <xdr:rowOff>0</xdr:rowOff>
    </xdr:from>
    <xdr:ext cx="720000" cy="720000"/>
    <xdr:pic>
      <xdr:nvPicPr>
        <xdr:cNvPr id="3278" name="Picture 327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1102</xdr:row>
      <xdr:rowOff>0</xdr:rowOff>
    </xdr:from>
    <xdr:ext cx="720000" cy="720000"/>
    <xdr:pic>
      <xdr:nvPicPr>
        <xdr:cNvPr id="3279" name="Picture 327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1102</xdr:row>
      <xdr:rowOff>704849</xdr:rowOff>
    </xdr:from>
    <xdr:ext cx="720000" cy="720000"/>
    <xdr:pic>
      <xdr:nvPicPr>
        <xdr:cNvPr id="3280" name="Picture 327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1104</xdr:row>
      <xdr:rowOff>0</xdr:rowOff>
    </xdr:from>
    <xdr:ext cx="720000" cy="720000"/>
    <xdr:pic>
      <xdr:nvPicPr>
        <xdr:cNvPr id="3281" name="Picture 328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1105</xdr:row>
      <xdr:rowOff>0</xdr:rowOff>
    </xdr:from>
    <xdr:ext cx="720000" cy="720000"/>
    <xdr:pic>
      <xdr:nvPicPr>
        <xdr:cNvPr id="3282" name="Picture 328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1106</xdr:row>
      <xdr:rowOff>0</xdr:rowOff>
    </xdr:from>
    <xdr:ext cx="720000" cy="720000"/>
    <xdr:pic>
      <xdr:nvPicPr>
        <xdr:cNvPr id="3283" name="Picture 328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1107</xdr:row>
      <xdr:rowOff>0</xdr:rowOff>
    </xdr:from>
    <xdr:ext cx="720000" cy="720000"/>
    <xdr:pic>
      <xdr:nvPicPr>
        <xdr:cNvPr id="3284" name="Picture 328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1108</xdr:row>
      <xdr:rowOff>0</xdr:rowOff>
    </xdr:from>
    <xdr:ext cx="720000" cy="720000"/>
    <xdr:pic>
      <xdr:nvPicPr>
        <xdr:cNvPr id="3285" name="Picture 328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1109</xdr:row>
      <xdr:rowOff>0</xdr:rowOff>
    </xdr:from>
    <xdr:ext cx="720000" cy="720000"/>
    <xdr:pic>
      <xdr:nvPicPr>
        <xdr:cNvPr id="3286" name="Picture 328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1110</xdr:row>
      <xdr:rowOff>0</xdr:rowOff>
    </xdr:from>
    <xdr:ext cx="720000" cy="720000"/>
    <xdr:pic>
      <xdr:nvPicPr>
        <xdr:cNvPr id="3287" name="Picture 328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1111</xdr:row>
      <xdr:rowOff>0</xdr:rowOff>
    </xdr:from>
    <xdr:ext cx="720000" cy="720000"/>
    <xdr:pic>
      <xdr:nvPicPr>
        <xdr:cNvPr id="3288" name="Picture 328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1112</xdr:row>
      <xdr:rowOff>0</xdr:rowOff>
    </xdr:from>
    <xdr:ext cx="720000" cy="720000"/>
    <xdr:pic>
      <xdr:nvPicPr>
        <xdr:cNvPr id="3289" name="Picture 328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1113</xdr:row>
      <xdr:rowOff>0</xdr:rowOff>
    </xdr:from>
    <xdr:ext cx="720000" cy="720000"/>
    <xdr:pic>
      <xdr:nvPicPr>
        <xdr:cNvPr id="3290" name="Picture 328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1114</xdr:row>
      <xdr:rowOff>0</xdr:rowOff>
    </xdr:from>
    <xdr:ext cx="720000" cy="720000"/>
    <xdr:pic>
      <xdr:nvPicPr>
        <xdr:cNvPr id="3291" name="Picture 329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1115</xdr:row>
      <xdr:rowOff>0</xdr:rowOff>
    </xdr:from>
    <xdr:ext cx="720000" cy="720000"/>
    <xdr:pic>
      <xdr:nvPicPr>
        <xdr:cNvPr id="3292" name="Picture 329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1116</xdr:row>
      <xdr:rowOff>0</xdr:rowOff>
    </xdr:from>
    <xdr:ext cx="720000" cy="720000"/>
    <xdr:pic>
      <xdr:nvPicPr>
        <xdr:cNvPr id="3293" name="Picture 329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1117</xdr:row>
      <xdr:rowOff>0</xdr:rowOff>
    </xdr:from>
    <xdr:ext cx="720000" cy="720000"/>
    <xdr:pic>
      <xdr:nvPicPr>
        <xdr:cNvPr id="3294" name="Picture 329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1118</xdr:row>
      <xdr:rowOff>0</xdr:rowOff>
    </xdr:from>
    <xdr:ext cx="720000" cy="720000"/>
    <xdr:pic>
      <xdr:nvPicPr>
        <xdr:cNvPr id="3295" name="Picture 329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1119</xdr:row>
      <xdr:rowOff>0</xdr:rowOff>
    </xdr:from>
    <xdr:ext cx="720000" cy="720000"/>
    <xdr:pic>
      <xdr:nvPicPr>
        <xdr:cNvPr id="3296" name="Picture 329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1120</xdr:row>
      <xdr:rowOff>0</xdr:rowOff>
    </xdr:from>
    <xdr:ext cx="720000" cy="720000"/>
    <xdr:pic>
      <xdr:nvPicPr>
        <xdr:cNvPr id="3297" name="Picture 329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1121</xdr:row>
      <xdr:rowOff>0</xdr:rowOff>
    </xdr:from>
    <xdr:ext cx="720000" cy="720000"/>
    <xdr:pic>
      <xdr:nvPicPr>
        <xdr:cNvPr id="3298" name="Picture 329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1122</xdr:row>
      <xdr:rowOff>0</xdr:rowOff>
    </xdr:from>
    <xdr:ext cx="720000" cy="720000"/>
    <xdr:pic>
      <xdr:nvPicPr>
        <xdr:cNvPr id="3299" name="Picture 329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1123</xdr:row>
      <xdr:rowOff>0</xdr:rowOff>
    </xdr:from>
    <xdr:ext cx="720000" cy="720000"/>
    <xdr:pic>
      <xdr:nvPicPr>
        <xdr:cNvPr id="3300" name="Picture 329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1124</xdr:row>
      <xdr:rowOff>0</xdr:rowOff>
    </xdr:from>
    <xdr:ext cx="720000" cy="720000"/>
    <xdr:pic>
      <xdr:nvPicPr>
        <xdr:cNvPr id="3301" name="Picture 330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1125</xdr:row>
      <xdr:rowOff>0</xdr:rowOff>
    </xdr:from>
    <xdr:ext cx="720000" cy="720000"/>
    <xdr:pic>
      <xdr:nvPicPr>
        <xdr:cNvPr id="3302" name="Picture 330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1126</xdr:row>
      <xdr:rowOff>0</xdr:rowOff>
    </xdr:from>
    <xdr:ext cx="720000" cy="720000"/>
    <xdr:pic>
      <xdr:nvPicPr>
        <xdr:cNvPr id="3303" name="Picture 330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1127</xdr:row>
      <xdr:rowOff>0</xdr:rowOff>
    </xdr:from>
    <xdr:ext cx="720000" cy="720000"/>
    <xdr:pic>
      <xdr:nvPicPr>
        <xdr:cNvPr id="3304" name="Picture 330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1128</xdr:row>
      <xdr:rowOff>0</xdr:rowOff>
    </xdr:from>
    <xdr:ext cx="720000" cy="720000"/>
    <xdr:pic>
      <xdr:nvPicPr>
        <xdr:cNvPr id="3305" name="Picture 330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1129</xdr:row>
      <xdr:rowOff>0</xdr:rowOff>
    </xdr:from>
    <xdr:ext cx="720000" cy="720000"/>
    <xdr:pic>
      <xdr:nvPicPr>
        <xdr:cNvPr id="3306" name="Picture 330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1130</xdr:row>
      <xdr:rowOff>0</xdr:rowOff>
    </xdr:from>
    <xdr:ext cx="720000" cy="720000"/>
    <xdr:pic>
      <xdr:nvPicPr>
        <xdr:cNvPr id="3307" name="Picture 330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1131</xdr:row>
      <xdr:rowOff>0</xdr:rowOff>
    </xdr:from>
    <xdr:ext cx="720000" cy="720000"/>
    <xdr:pic>
      <xdr:nvPicPr>
        <xdr:cNvPr id="3308" name="Picture 330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1132</xdr:row>
      <xdr:rowOff>0</xdr:rowOff>
    </xdr:from>
    <xdr:ext cx="720000" cy="720000"/>
    <xdr:pic>
      <xdr:nvPicPr>
        <xdr:cNvPr id="3309" name="Picture 330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1133</xdr:row>
      <xdr:rowOff>0</xdr:rowOff>
    </xdr:from>
    <xdr:ext cx="720000" cy="720000"/>
    <xdr:pic>
      <xdr:nvPicPr>
        <xdr:cNvPr id="3310" name="Picture 330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1134</xdr:row>
      <xdr:rowOff>0</xdr:rowOff>
    </xdr:from>
    <xdr:ext cx="720000" cy="720000"/>
    <xdr:pic>
      <xdr:nvPicPr>
        <xdr:cNvPr id="3311" name="Picture 331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1135</xdr:row>
      <xdr:rowOff>0</xdr:rowOff>
    </xdr:from>
    <xdr:ext cx="720000" cy="720000"/>
    <xdr:pic>
      <xdr:nvPicPr>
        <xdr:cNvPr id="3312" name="Picture 331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1136</xdr:row>
      <xdr:rowOff>0</xdr:rowOff>
    </xdr:from>
    <xdr:ext cx="720000" cy="720000"/>
    <xdr:pic>
      <xdr:nvPicPr>
        <xdr:cNvPr id="3313" name="Picture 331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1137</xdr:row>
      <xdr:rowOff>0</xdr:rowOff>
    </xdr:from>
    <xdr:ext cx="720000" cy="720000"/>
    <xdr:pic>
      <xdr:nvPicPr>
        <xdr:cNvPr id="3314" name="Picture 331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1138</xdr:row>
      <xdr:rowOff>0</xdr:rowOff>
    </xdr:from>
    <xdr:ext cx="720000" cy="720000"/>
    <xdr:pic>
      <xdr:nvPicPr>
        <xdr:cNvPr id="3315" name="Picture 331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1139</xdr:row>
      <xdr:rowOff>0</xdr:rowOff>
    </xdr:from>
    <xdr:ext cx="720000" cy="720000"/>
    <xdr:pic>
      <xdr:nvPicPr>
        <xdr:cNvPr id="3316" name="Picture 331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1140</xdr:row>
      <xdr:rowOff>0</xdr:rowOff>
    </xdr:from>
    <xdr:ext cx="720000" cy="720000"/>
    <xdr:pic>
      <xdr:nvPicPr>
        <xdr:cNvPr id="3317" name="Picture 331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1141</xdr:row>
      <xdr:rowOff>0</xdr:rowOff>
    </xdr:from>
    <xdr:ext cx="720000" cy="720000"/>
    <xdr:pic>
      <xdr:nvPicPr>
        <xdr:cNvPr id="3318" name="Picture 331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1142</xdr:row>
      <xdr:rowOff>0</xdr:rowOff>
    </xdr:from>
    <xdr:ext cx="720000" cy="720000"/>
    <xdr:pic>
      <xdr:nvPicPr>
        <xdr:cNvPr id="3319" name="Picture 331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1143</xdr:row>
      <xdr:rowOff>0</xdr:rowOff>
    </xdr:from>
    <xdr:ext cx="720000" cy="720000"/>
    <xdr:pic>
      <xdr:nvPicPr>
        <xdr:cNvPr id="3320" name="Picture 331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1144</xdr:row>
      <xdr:rowOff>0</xdr:rowOff>
    </xdr:from>
    <xdr:ext cx="720000" cy="720000"/>
    <xdr:pic>
      <xdr:nvPicPr>
        <xdr:cNvPr id="3321" name="Picture 332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1145</xdr:row>
      <xdr:rowOff>0</xdr:rowOff>
    </xdr:from>
    <xdr:ext cx="720000" cy="720000"/>
    <xdr:pic>
      <xdr:nvPicPr>
        <xdr:cNvPr id="3322" name="Picture 332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1146</xdr:row>
      <xdr:rowOff>0</xdr:rowOff>
    </xdr:from>
    <xdr:ext cx="720000" cy="720000"/>
    <xdr:pic>
      <xdr:nvPicPr>
        <xdr:cNvPr id="3323" name="Picture 332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1147</xdr:row>
      <xdr:rowOff>0</xdr:rowOff>
    </xdr:from>
    <xdr:ext cx="720000" cy="720000"/>
    <xdr:pic>
      <xdr:nvPicPr>
        <xdr:cNvPr id="3324" name="Picture 332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1148</xdr:row>
      <xdr:rowOff>0</xdr:rowOff>
    </xdr:from>
    <xdr:ext cx="720000" cy="720000"/>
    <xdr:pic>
      <xdr:nvPicPr>
        <xdr:cNvPr id="3325" name="Picture 332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1149</xdr:row>
      <xdr:rowOff>0</xdr:rowOff>
    </xdr:from>
    <xdr:ext cx="720000" cy="720000"/>
    <xdr:pic>
      <xdr:nvPicPr>
        <xdr:cNvPr id="3326" name="Picture 332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1150</xdr:row>
      <xdr:rowOff>0</xdr:rowOff>
    </xdr:from>
    <xdr:ext cx="720000" cy="720000"/>
    <xdr:pic>
      <xdr:nvPicPr>
        <xdr:cNvPr id="3327" name="Picture 332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1151</xdr:row>
      <xdr:rowOff>0</xdr:rowOff>
    </xdr:from>
    <xdr:ext cx="720000" cy="720000"/>
    <xdr:pic>
      <xdr:nvPicPr>
        <xdr:cNvPr id="3328" name="Picture 332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1152</xdr:row>
      <xdr:rowOff>0</xdr:rowOff>
    </xdr:from>
    <xdr:ext cx="720000" cy="720000"/>
    <xdr:pic>
      <xdr:nvPicPr>
        <xdr:cNvPr id="3329" name="Picture 332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1153</xdr:row>
      <xdr:rowOff>0</xdr:rowOff>
    </xdr:from>
    <xdr:ext cx="720000" cy="720000"/>
    <xdr:pic>
      <xdr:nvPicPr>
        <xdr:cNvPr id="3330" name="Picture 332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1154</xdr:row>
      <xdr:rowOff>0</xdr:rowOff>
    </xdr:from>
    <xdr:ext cx="720000" cy="720000"/>
    <xdr:pic>
      <xdr:nvPicPr>
        <xdr:cNvPr id="3331" name="Picture 333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1155</xdr:row>
      <xdr:rowOff>0</xdr:rowOff>
    </xdr:from>
    <xdr:ext cx="720000" cy="720000"/>
    <xdr:pic>
      <xdr:nvPicPr>
        <xdr:cNvPr id="3332" name="Picture 333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1156</xdr:row>
      <xdr:rowOff>0</xdr:rowOff>
    </xdr:from>
    <xdr:ext cx="720000" cy="720000"/>
    <xdr:pic>
      <xdr:nvPicPr>
        <xdr:cNvPr id="3333" name="Picture 333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1157</xdr:row>
      <xdr:rowOff>0</xdr:rowOff>
    </xdr:from>
    <xdr:ext cx="720000" cy="720000"/>
    <xdr:pic>
      <xdr:nvPicPr>
        <xdr:cNvPr id="3334" name="Picture 333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1158</xdr:row>
      <xdr:rowOff>0</xdr:rowOff>
    </xdr:from>
    <xdr:ext cx="720000" cy="720000"/>
    <xdr:pic>
      <xdr:nvPicPr>
        <xdr:cNvPr id="3335" name="Picture 333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1159</xdr:row>
      <xdr:rowOff>0</xdr:rowOff>
    </xdr:from>
    <xdr:ext cx="720000" cy="720000"/>
    <xdr:pic>
      <xdr:nvPicPr>
        <xdr:cNvPr id="3336" name="Picture 333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1160</xdr:row>
      <xdr:rowOff>0</xdr:rowOff>
    </xdr:from>
    <xdr:ext cx="720000" cy="720000"/>
    <xdr:pic>
      <xdr:nvPicPr>
        <xdr:cNvPr id="3337" name="Picture 333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1161</xdr:row>
      <xdr:rowOff>0</xdr:rowOff>
    </xdr:from>
    <xdr:ext cx="720000" cy="720000"/>
    <xdr:pic>
      <xdr:nvPicPr>
        <xdr:cNvPr id="3338" name="Picture 333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1162</xdr:row>
      <xdr:rowOff>0</xdr:rowOff>
    </xdr:from>
    <xdr:ext cx="720000" cy="720000"/>
    <xdr:pic>
      <xdr:nvPicPr>
        <xdr:cNvPr id="3339" name="Picture 333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1163</xdr:row>
      <xdr:rowOff>0</xdr:rowOff>
    </xdr:from>
    <xdr:ext cx="720000" cy="720000"/>
    <xdr:pic>
      <xdr:nvPicPr>
        <xdr:cNvPr id="3340" name="Picture 333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1164</xdr:row>
      <xdr:rowOff>0</xdr:rowOff>
    </xdr:from>
    <xdr:ext cx="720000" cy="720000"/>
    <xdr:pic>
      <xdr:nvPicPr>
        <xdr:cNvPr id="3341" name="Picture 334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1165</xdr:row>
      <xdr:rowOff>0</xdr:rowOff>
    </xdr:from>
    <xdr:ext cx="720000" cy="720000"/>
    <xdr:pic>
      <xdr:nvPicPr>
        <xdr:cNvPr id="3342" name="Picture 334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1166</xdr:row>
      <xdr:rowOff>0</xdr:rowOff>
    </xdr:from>
    <xdr:ext cx="720000" cy="720000"/>
    <xdr:pic>
      <xdr:nvPicPr>
        <xdr:cNvPr id="3343" name="Picture 334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1167</xdr:row>
      <xdr:rowOff>0</xdr:rowOff>
    </xdr:from>
    <xdr:ext cx="720000" cy="720000"/>
    <xdr:pic>
      <xdr:nvPicPr>
        <xdr:cNvPr id="3344" name="Picture 334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1168</xdr:row>
      <xdr:rowOff>0</xdr:rowOff>
    </xdr:from>
    <xdr:ext cx="720000" cy="720000"/>
    <xdr:pic>
      <xdr:nvPicPr>
        <xdr:cNvPr id="3345" name="Picture 334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1169</xdr:row>
      <xdr:rowOff>0</xdr:rowOff>
    </xdr:from>
    <xdr:ext cx="720000" cy="720000"/>
    <xdr:pic>
      <xdr:nvPicPr>
        <xdr:cNvPr id="3346" name="Picture 334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1170</xdr:row>
      <xdr:rowOff>0</xdr:rowOff>
    </xdr:from>
    <xdr:ext cx="720000" cy="720000"/>
    <xdr:pic>
      <xdr:nvPicPr>
        <xdr:cNvPr id="3347" name="Picture 334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1171</xdr:row>
      <xdr:rowOff>0</xdr:rowOff>
    </xdr:from>
    <xdr:ext cx="720000" cy="720000"/>
    <xdr:pic>
      <xdr:nvPicPr>
        <xdr:cNvPr id="3348" name="Picture 334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1172</xdr:row>
      <xdr:rowOff>0</xdr:rowOff>
    </xdr:from>
    <xdr:ext cx="720000" cy="720000"/>
    <xdr:pic>
      <xdr:nvPicPr>
        <xdr:cNvPr id="3349" name="Picture 334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1173</xdr:row>
      <xdr:rowOff>0</xdr:rowOff>
    </xdr:from>
    <xdr:ext cx="720000" cy="720000"/>
    <xdr:pic>
      <xdr:nvPicPr>
        <xdr:cNvPr id="3350" name="Picture 334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1174</xdr:row>
      <xdr:rowOff>0</xdr:rowOff>
    </xdr:from>
    <xdr:ext cx="720000" cy="720000"/>
    <xdr:pic>
      <xdr:nvPicPr>
        <xdr:cNvPr id="3351" name="Picture 335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1175</xdr:row>
      <xdr:rowOff>0</xdr:rowOff>
    </xdr:from>
    <xdr:ext cx="720000" cy="720000"/>
    <xdr:pic>
      <xdr:nvPicPr>
        <xdr:cNvPr id="3352" name="Picture 335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1176</xdr:row>
      <xdr:rowOff>0</xdr:rowOff>
    </xdr:from>
    <xdr:ext cx="720000" cy="720000"/>
    <xdr:pic>
      <xdr:nvPicPr>
        <xdr:cNvPr id="3353" name="Picture 335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1177</xdr:row>
      <xdr:rowOff>0</xdr:rowOff>
    </xdr:from>
    <xdr:ext cx="720000" cy="720000"/>
    <xdr:pic>
      <xdr:nvPicPr>
        <xdr:cNvPr id="3354" name="Picture 335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1178</xdr:row>
      <xdr:rowOff>0</xdr:rowOff>
    </xdr:from>
    <xdr:ext cx="720000" cy="720000"/>
    <xdr:pic>
      <xdr:nvPicPr>
        <xdr:cNvPr id="3355" name="Picture 335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1179</xdr:row>
      <xdr:rowOff>0</xdr:rowOff>
    </xdr:from>
    <xdr:ext cx="720000" cy="720000"/>
    <xdr:pic>
      <xdr:nvPicPr>
        <xdr:cNvPr id="3356" name="Picture 335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1179</xdr:row>
      <xdr:rowOff>714374</xdr:rowOff>
    </xdr:from>
    <xdr:ext cx="720000" cy="720000"/>
    <xdr:pic>
      <xdr:nvPicPr>
        <xdr:cNvPr id="3357" name="Picture 335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1181</xdr:row>
      <xdr:rowOff>0</xdr:rowOff>
    </xdr:from>
    <xdr:ext cx="720000" cy="720000"/>
    <xdr:pic>
      <xdr:nvPicPr>
        <xdr:cNvPr id="3358" name="Picture 335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1182</xdr:row>
      <xdr:rowOff>0</xdr:rowOff>
    </xdr:from>
    <xdr:ext cx="720000" cy="720000"/>
    <xdr:pic>
      <xdr:nvPicPr>
        <xdr:cNvPr id="3359" name="Picture 335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1183</xdr:row>
      <xdr:rowOff>0</xdr:rowOff>
    </xdr:from>
    <xdr:ext cx="720000" cy="720000"/>
    <xdr:pic>
      <xdr:nvPicPr>
        <xdr:cNvPr id="3360" name="Picture 335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1184</xdr:row>
      <xdr:rowOff>0</xdr:rowOff>
    </xdr:from>
    <xdr:ext cx="720000" cy="720000"/>
    <xdr:pic>
      <xdr:nvPicPr>
        <xdr:cNvPr id="3361" name="Picture 336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1185</xdr:row>
      <xdr:rowOff>0</xdr:rowOff>
    </xdr:from>
    <xdr:ext cx="720000" cy="720000"/>
    <xdr:pic>
      <xdr:nvPicPr>
        <xdr:cNvPr id="3362" name="Picture 336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1186</xdr:row>
      <xdr:rowOff>0</xdr:rowOff>
    </xdr:from>
    <xdr:ext cx="720000" cy="720000"/>
    <xdr:pic>
      <xdr:nvPicPr>
        <xdr:cNvPr id="3363" name="Picture 336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1187</xdr:row>
      <xdr:rowOff>0</xdr:rowOff>
    </xdr:from>
    <xdr:ext cx="720000" cy="720000"/>
    <xdr:pic>
      <xdr:nvPicPr>
        <xdr:cNvPr id="3364" name="Picture 336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1188</xdr:row>
      <xdr:rowOff>0</xdr:rowOff>
    </xdr:from>
    <xdr:ext cx="720000" cy="720000"/>
    <xdr:pic>
      <xdr:nvPicPr>
        <xdr:cNvPr id="3365" name="Picture 336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1189</xdr:row>
      <xdr:rowOff>0</xdr:rowOff>
    </xdr:from>
    <xdr:ext cx="720000" cy="720000"/>
    <xdr:pic>
      <xdr:nvPicPr>
        <xdr:cNvPr id="3366" name="Picture 336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1190</xdr:row>
      <xdr:rowOff>0</xdr:rowOff>
    </xdr:from>
    <xdr:ext cx="720000" cy="720000"/>
    <xdr:pic>
      <xdr:nvPicPr>
        <xdr:cNvPr id="3367" name="Picture 336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1191</xdr:row>
      <xdr:rowOff>0</xdr:rowOff>
    </xdr:from>
    <xdr:ext cx="720000" cy="720000"/>
    <xdr:pic>
      <xdr:nvPicPr>
        <xdr:cNvPr id="3368" name="Picture 336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1192</xdr:row>
      <xdr:rowOff>0</xdr:rowOff>
    </xdr:from>
    <xdr:ext cx="720000" cy="720000"/>
    <xdr:pic>
      <xdr:nvPicPr>
        <xdr:cNvPr id="3369" name="Picture 336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1193</xdr:row>
      <xdr:rowOff>0</xdr:rowOff>
    </xdr:from>
    <xdr:ext cx="720000" cy="720000"/>
    <xdr:pic>
      <xdr:nvPicPr>
        <xdr:cNvPr id="3370" name="Picture 336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1194</xdr:row>
      <xdr:rowOff>0</xdr:rowOff>
    </xdr:from>
    <xdr:ext cx="720000" cy="720000"/>
    <xdr:pic>
      <xdr:nvPicPr>
        <xdr:cNvPr id="3371" name="Picture 337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1195</xdr:row>
      <xdr:rowOff>0</xdr:rowOff>
    </xdr:from>
    <xdr:ext cx="720000" cy="720000"/>
    <xdr:pic>
      <xdr:nvPicPr>
        <xdr:cNvPr id="3372" name="Picture 337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1196</xdr:row>
      <xdr:rowOff>0</xdr:rowOff>
    </xdr:from>
    <xdr:ext cx="720000" cy="720000"/>
    <xdr:pic>
      <xdr:nvPicPr>
        <xdr:cNvPr id="3373" name="Picture 337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1197</xdr:row>
      <xdr:rowOff>0</xdr:rowOff>
    </xdr:from>
    <xdr:ext cx="720000" cy="720000"/>
    <xdr:pic>
      <xdr:nvPicPr>
        <xdr:cNvPr id="3374" name="Picture 337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1198</xdr:row>
      <xdr:rowOff>0</xdr:rowOff>
    </xdr:from>
    <xdr:ext cx="720000" cy="720000"/>
    <xdr:pic>
      <xdr:nvPicPr>
        <xdr:cNvPr id="3375" name="Picture 337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1199</xdr:row>
      <xdr:rowOff>0</xdr:rowOff>
    </xdr:from>
    <xdr:ext cx="720000" cy="720000"/>
    <xdr:pic>
      <xdr:nvPicPr>
        <xdr:cNvPr id="3376" name="Picture 337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1200</xdr:row>
      <xdr:rowOff>0</xdr:rowOff>
    </xdr:from>
    <xdr:ext cx="720000" cy="720000"/>
    <xdr:pic>
      <xdr:nvPicPr>
        <xdr:cNvPr id="3377" name="Picture 337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1201</xdr:row>
      <xdr:rowOff>0</xdr:rowOff>
    </xdr:from>
    <xdr:ext cx="720000" cy="720000"/>
    <xdr:pic>
      <xdr:nvPicPr>
        <xdr:cNvPr id="3378" name="Picture 337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1202</xdr:row>
      <xdr:rowOff>0</xdr:rowOff>
    </xdr:from>
    <xdr:ext cx="720000" cy="720000"/>
    <xdr:pic>
      <xdr:nvPicPr>
        <xdr:cNvPr id="3379" name="Picture 337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1203</xdr:row>
      <xdr:rowOff>0</xdr:rowOff>
    </xdr:from>
    <xdr:ext cx="720000" cy="720000"/>
    <xdr:pic>
      <xdr:nvPicPr>
        <xdr:cNvPr id="3380" name="Picture 337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1204</xdr:row>
      <xdr:rowOff>0</xdr:rowOff>
    </xdr:from>
    <xdr:ext cx="720000" cy="720000"/>
    <xdr:pic>
      <xdr:nvPicPr>
        <xdr:cNvPr id="3381" name="Picture 338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1205</xdr:row>
      <xdr:rowOff>0</xdr:rowOff>
    </xdr:from>
    <xdr:ext cx="720000" cy="720000"/>
    <xdr:pic>
      <xdr:nvPicPr>
        <xdr:cNvPr id="3382" name="Picture 338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1206</xdr:row>
      <xdr:rowOff>0</xdr:rowOff>
    </xdr:from>
    <xdr:ext cx="720000" cy="720000"/>
    <xdr:pic>
      <xdr:nvPicPr>
        <xdr:cNvPr id="3383" name="Picture 338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1207</xdr:row>
      <xdr:rowOff>0</xdr:rowOff>
    </xdr:from>
    <xdr:ext cx="720000" cy="720000"/>
    <xdr:pic>
      <xdr:nvPicPr>
        <xdr:cNvPr id="3384" name="Picture 338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1208</xdr:row>
      <xdr:rowOff>0</xdr:rowOff>
    </xdr:from>
    <xdr:ext cx="720000" cy="720000"/>
    <xdr:pic>
      <xdr:nvPicPr>
        <xdr:cNvPr id="3385" name="Picture 338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1209</xdr:row>
      <xdr:rowOff>0</xdr:rowOff>
    </xdr:from>
    <xdr:ext cx="720000" cy="720000"/>
    <xdr:pic>
      <xdr:nvPicPr>
        <xdr:cNvPr id="3386" name="Picture 338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1210</xdr:row>
      <xdr:rowOff>0</xdr:rowOff>
    </xdr:from>
    <xdr:ext cx="720000" cy="720000"/>
    <xdr:pic>
      <xdr:nvPicPr>
        <xdr:cNvPr id="3387" name="Picture 338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1211</xdr:row>
      <xdr:rowOff>0</xdr:rowOff>
    </xdr:from>
    <xdr:ext cx="720000" cy="720000"/>
    <xdr:pic>
      <xdr:nvPicPr>
        <xdr:cNvPr id="3388" name="Picture 338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1212</xdr:row>
      <xdr:rowOff>0</xdr:rowOff>
    </xdr:from>
    <xdr:ext cx="720000" cy="720000"/>
    <xdr:pic>
      <xdr:nvPicPr>
        <xdr:cNvPr id="3389" name="Picture 338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1213</xdr:row>
      <xdr:rowOff>0</xdr:rowOff>
    </xdr:from>
    <xdr:ext cx="720000" cy="720000"/>
    <xdr:pic>
      <xdr:nvPicPr>
        <xdr:cNvPr id="3390" name="Picture 338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1214</xdr:row>
      <xdr:rowOff>0</xdr:rowOff>
    </xdr:from>
    <xdr:ext cx="720000" cy="720000"/>
    <xdr:pic>
      <xdr:nvPicPr>
        <xdr:cNvPr id="3391" name="Picture 339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1215</xdr:row>
      <xdr:rowOff>0</xdr:rowOff>
    </xdr:from>
    <xdr:ext cx="720000" cy="720000"/>
    <xdr:pic>
      <xdr:nvPicPr>
        <xdr:cNvPr id="3392" name="Picture 339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1216</xdr:row>
      <xdr:rowOff>0</xdr:rowOff>
    </xdr:from>
    <xdr:ext cx="720000" cy="720000"/>
    <xdr:pic>
      <xdr:nvPicPr>
        <xdr:cNvPr id="3393" name="Picture 339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1217</xdr:row>
      <xdr:rowOff>0</xdr:rowOff>
    </xdr:from>
    <xdr:ext cx="720000" cy="720000"/>
    <xdr:pic>
      <xdr:nvPicPr>
        <xdr:cNvPr id="3394" name="Picture 339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1218</xdr:row>
      <xdr:rowOff>0</xdr:rowOff>
    </xdr:from>
    <xdr:ext cx="720000" cy="720000"/>
    <xdr:pic>
      <xdr:nvPicPr>
        <xdr:cNvPr id="3395" name="Picture 339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1219</xdr:row>
      <xdr:rowOff>0</xdr:rowOff>
    </xdr:from>
    <xdr:ext cx="720000" cy="720000"/>
    <xdr:pic>
      <xdr:nvPicPr>
        <xdr:cNvPr id="3396" name="Picture 339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1220</xdr:row>
      <xdr:rowOff>0</xdr:rowOff>
    </xdr:from>
    <xdr:ext cx="720000" cy="720000"/>
    <xdr:pic>
      <xdr:nvPicPr>
        <xdr:cNvPr id="3397" name="Picture 339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1221</xdr:row>
      <xdr:rowOff>0</xdr:rowOff>
    </xdr:from>
    <xdr:ext cx="720000" cy="720000"/>
    <xdr:pic>
      <xdr:nvPicPr>
        <xdr:cNvPr id="3398" name="Picture 339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1222</xdr:row>
      <xdr:rowOff>0</xdr:rowOff>
    </xdr:from>
    <xdr:ext cx="720000" cy="720000"/>
    <xdr:pic>
      <xdr:nvPicPr>
        <xdr:cNvPr id="3399" name="Picture 339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1223</xdr:row>
      <xdr:rowOff>0</xdr:rowOff>
    </xdr:from>
    <xdr:ext cx="720000" cy="720000"/>
    <xdr:pic>
      <xdr:nvPicPr>
        <xdr:cNvPr id="3400" name="Picture 339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1224</xdr:row>
      <xdr:rowOff>0</xdr:rowOff>
    </xdr:from>
    <xdr:ext cx="720000" cy="720000"/>
    <xdr:pic>
      <xdr:nvPicPr>
        <xdr:cNvPr id="3401" name="Picture 340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1225</xdr:row>
      <xdr:rowOff>0</xdr:rowOff>
    </xdr:from>
    <xdr:ext cx="720000" cy="720000"/>
    <xdr:pic>
      <xdr:nvPicPr>
        <xdr:cNvPr id="3402" name="Picture 340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1226</xdr:row>
      <xdr:rowOff>0</xdr:rowOff>
    </xdr:from>
    <xdr:ext cx="720000" cy="720000"/>
    <xdr:pic>
      <xdr:nvPicPr>
        <xdr:cNvPr id="3403" name="Picture 340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1227</xdr:row>
      <xdr:rowOff>0</xdr:rowOff>
    </xdr:from>
    <xdr:ext cx="720000" cy="720000"/>
    <xdr:pic>
      <xdr:nvPicPr>
        <xdr:cNvPr id="3404" name="Picture 340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1228</xdr:row>
      <xdr:rowOff>0</xdr:rowOff>
    </xdr:from>
    <xdr:ext cx="720000" cy="720000"/>
    <xdr:pic>
      <xdr:nvPicPr>
        <xdr:cNvPr id="3405" name="Picture 340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1229</xdr:row>
      <xdr:rowOff>0</xdr:rowOff>
    </xdr:from>
    <xdr:ext cx="720000" cy="720000"/>
    <xdr:pic>
      <xdr:nvPicPr>
        <xdr:cNvPr id="3406" name="Picture 340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1230</xdr:row>
      <xdr:rowOff>0</xdr:rowOff>
    </xdr:from>
    <xdr:ext cx="720000" cy="720000"/>
    <xdr:pic>
      <xdr:nvPicPr>
        <xdr:cNvPr id="3407" name="Picture 340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1230</xdr:row>
      <xdr:rowOff>704849</xdr:rowOff>
    </xdr:from>
    <xdr:ext cx="720000" cy="720000"/>
    <xdr:pic>
      <xdr:nvPicPr>
        <xdr:cNvPr id="3408" name="Picture 340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1232</xdr:row>
      <xdr:rowOff>0</xdr:rowOff>
    </xdr:from>
    <xdr:ext cx="720000" cy="720000"/>
    <xdr:pic>
      <xdr:nvPicPr>
        <xdr:cNvPr id="3409" name="Picture 340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1233</xdr:row>
      <xdr:rowOff>0</xdr:rowOff>
    </xdr:from>
    <xdr:ext cx="720000" cy="720000"/>
    <xdr:pic>
      <xdr:nvPicPr>
        <xdr:cNvPr id="3410" name="Picture 340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1234</xdr:row>
      <xdr:rowOff>0</xdr:rowOff>
    </xdr:from>
    <xdr:ext cx="720000" cy="720000"/>
    <xdr:pic>
      <xdr:nvPicPr>
        <xdr:cNvPr id="3411" name="Picture 341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1235</xdr:row>
      <xdr:rowOff>0</xdr:rowOff>
    </xdr:from>
    <xdr:ext cx="720000" cy="720000"/>
    <xdr:pic>
      <xdr:nvPicPr>
        <xdr:cNvPr id="3412" name="Picture 341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1236</xdr:row>
      <xdr:rowOff>0</xdr:rowOff>
    </xdr:from>
    <xdr:ext cx="720000" cy="720000"/>
    <xdr:pic>
      <xdr:nvPicPr>
        <xdr:cNvPr id="3413" name="Picture 341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1237</xdr:row>
      <xdr:rowOff>0</xdr:rowOff>
    </xdr:from>
    <xdr:ext cx="720000" cy="720000"/>
    <xdr:pic>
      <xdr:nvPicPr>
        <xdr:cNvPr id="3414" name="Picture 341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1238</xdr:row>
      <xdr:rowOff>0</xdr:rowOff>
    </xdr:from>
    <xdr:ext cx="720000" cy="720000"/>
    <xdr:pic>
      <xdr:nvPicPr>
        <xdr:cNvPr id="3415" name="Picture 341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1239</xdr:row>
      <xdr:rowOff>0</xdr:rowOff>
    </xdr:from>
    <xdr:ext cx="720000" cy="720000"/>
    <xdr:pic>
      <xdr:nvPicPr>
        <xdr:cNvPr id="3416" name="Picture 341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1240</xdr:row>
      <xdr:rowOff>0</xdr:rowOff>
    </xdr:from>
    <xdr:ext cx="720000" cy="720000"/>
    <xdr:pic>
      <xdr:nvPicPr>
        <xdr:cNvPr id="3417" name="Picture 341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1241</xdr:row>
      <xdr:rowOff>0</xdr:rowOff>
    </xdr:from>
    <xdr:ext cx="720000" cy="720000"/>
    <xdr:pic>
      <xdr:nvPicPr>
        <xdr:cNvPr id="3418" name="Picture 341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1242</xdr:row>
      <xdr:rowOff>0</xdr:rowOff>
    </xdr:from>
    <xdr:ext cx="720000" cy="720000"/>
    <xdr:pic>
      <xdr:nvPicPr>
        <xdr:cNvPr id="3419" name="Picture 341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1243</xdr:row>
      <xdr:rowOff>0</xdr:rowOff>
    </xdr:from>
    <xdr:ext cx="720000" cy="720000"/>
    <xdr:pic>
      <xdr:nvPicPr>
        <xdr:cNvPr id="3420" name="Picture 341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1244</xdr:row>
      <xdr:rowOff>0</xdr:rowOff>
    </xdr:from>
    <xdr:ext cx="720000" cy="720000"/>
    <xdr:pic>
      <xdr:nvPicPr>
        <xdr:cNvPr id="3421" name="Picture 342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1245</xdr:row>
      <xdr:rowOff>0</xdr:rowOff>
    </xdr:from>
    <xdr:ext cx="720000" cy="720000"/>
    <xdr:pic>
      <xdr:nvPicPr>
        <xdr:cNvPr id="3422" name="Picture 342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1246</xdr:row>
      <xdr:rowOff>0</xdr:rowOff>
    </xdr:from>
    <xdr:ext cx="720000" cy="720000"/>
    <xdr:pic>
      <xdr:nvPicPr>
        <xdr:cNvPr id="3423" name="Picture 342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1247</xdr:row>
      <xdr:rowOff>0</xdr:rowOff>
    </xdr:from>
    <xdr:ext cx="720000" cy="720000"/>
    <xdr:pic>
      <xdr:nvPicPr>
        <xdr:cNvPr id="3424" name="Picture 342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1248</xdr:row>
      <xdr:rowOff>0</xdr:rowOff>
    </xdr:from>
    <xdr:ext cx="720000" cy="720000"/>
    <xdr:pic>
      <xdr:nvPicPr>
        <xdr:cNvPr id="3425" name="Picture 342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1249</xdr:row>
      <xdr:rowOff>0</xdr:rowOff>
    </xdr:from>
    <xdr:ext cx="720000" cy="720000"/>
    <xdr:pic>
      <xdr:nvPicPr>
        <xdr:cNvPr id="3426" name="Picture 342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1250</xdr:row>
      <xdr:rowOff>0</xdr:rowOff>
    </xdr:from>
    <xdr:ext cx="720000" cy="720000"/>
    <xdr:pic>
      <xdr:nvPicPr>
        <xdr:cNvPr id="3427" name="Picture 342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1251</xdr:row>
      <xdr:rowOff>0</xdr:rowOff>
    </xdr:from>
    <xdr:ext cx="720000" cy="720000"/>
    <xdr:pic>
      <xdr:nvPicPr>
        <xdr:cNvPr id="3428" name="Picture 342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1252</xdr:row>
      <xdr:rowOff>0</xdr:rowOff>
    </xdr:from>
    <xdr:ext cx="720000" cy="720000"/>
    <xdr:pic>
      <xdr:nvPicPr>
        <xdr:cNvPr id="3429" name="Picture 342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1253</xdr:row>
      <xdr:rowOff>0</xdr:rowOff>
    </xdr:from>
    <xdr:ext cx="720000" cy="720000"/>
    <xdr:pic>
      <xdr:nvPicPr>
        <xdr:cNvPr id="3430" name="Picture 342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1254</xdr:row>
      <xdr:rowOff>0</xdr:rowOff>
    </xdr:from>
    <xdr:ext cx="720000" cy="720000"/>
    <xdr:pic>
      <xdr:nvPicPr>
        <xdr:cNvPr id="3431" name="Picture 343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1255</xdr:row>
      <xdr:rowOff>0</xdr:rowOff>
    </xdr:from>
    <xdr:ext cx="720000" cy="720000"/>
    <xdr:pic>
      <xdr:nvPicPr>
        <xdr:cNvPr id="3432" name="Picture 343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1256</xdr:row>
      <xdr:rowOff>0</xdr:rowOff>
    </xdr:from>
    <xdr:ext cx="720000" cy="720000"/>
    <xdr:pic>
      <xdr:nvPicPr>
        <xdr:cNvPr id="3433" name="Picture 343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1257</xdr:row>
      <xdr:rowOff>0</xdr:rowOff>
    </xdr:from>
    <xdr:ext cx="720000" cy="720000"/>
    <xdr:pic>
      <xdr:nvPicPr>
        <xdr:cNvPr id="3434" name="Picture 343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1258</xdr:row>
      <xdr:rowOff>0</xdr:rowOff>
    </xdr:from>
    <xdr:ext cx="720000" cy="720000"/>
    <xdr:pic>
      <xdr:nvPicPr>
        <xdr:cNvPr id="3435" name="Picture 343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1259</xdr:row>
      <xdr:rowOff>0</xdr:rowOff>
    </xdr:from>
    <xdr:ext cx="720000" cy="720000"/>
    <xdr:pic>
      <xdr:nvPicPr>
        <xdr:cNvPr id="3436" name="Picture 343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1260</xdr:row>
      <xdr:rowOff>0</xdr:rowOff>
    </xdr:from>
    <xdr:ext cx="720000" cy="720000"/>
    <xdr:pic>
      <xdr:nvPicPr>
        <xdr:cNvPr id="3437" name="Picture 343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1261</xdr:row>
      <xdr:rowOff>0</xdr:rowOff>
    </xdr:from>
    <xdr:ext cx="720000" cy="720000"/>
    <xdr:pic>
      <xdr:nvPicPr>
        <xdr:cNvPr id="3438" name="Picture 343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1262</xdr:row>
      <xdr:rowOff>0</xdr:rowOff>
    </xdr:from>
    <xdr:ext cx="720000" cy="720000"/>
    <xdr:pic>
      <xdr:nvPicPr>
        <xdr:cNvPr id="3439" name="Picture 343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1263</xdr:row>
      <xdr:rowOff>0</xdr:rowOff>
    </xdr:from>
    <xdr:ext cx="720000" cy="720000"/>
    <xdr:pic>
      <xdr:nvPicPr>
        <xdr:cNvPr id="3440" name="Picture 343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1264</xdr:row>
      <xdr:rowOff>0</xdr:rowOff>
    </xdr:from>
    <xdr:ext cx="720000" cy="720000"/>
    <xdr:pic>
      <xdr:nvPicPr>
        <xdr:cNvPr id="3441" name="Picture 344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1265</xdr:row>
      <xdr:rowOff>0</xdr:rowOff>
    </xdr:from>
    <xdr:ext cx="720000" cy="720000"/>
    <xdr:pic>
      <xdr:nvPicPr>
        <xdr:cNvPr id="3442" name="Picture 344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1266</xdr:row>
      <xdr:rowOff>0</xdr:rowOff>
    </xdr:from>
    <xdr:ext cx="720000" cy="720000"/>
    <xdr:pic>
      <xdr:nvPicPr>
        <xdr:cNvPr id="3443" name="Picture 344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1267</xdr:row>
      <xdr:rowOff>0</xdr:rowOff>
    </xdr:from>
    <xdr:ext cx="720000" cy="720000"/>
    <xdr:pic>
      <xdr:nvPicPr>
        <xdr:cNvPr id="3444" name="Picture 344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1268</xdr:row>
      <xdr:rowOff>0</xdr:rowOff>
    </xdr:from>
    <xdr:ext cx="720000" cy="720000"/>
    <xdr:pic>
      <xdr:nvPicPr>
        <xdr:cNvPr id="3445" name="Picture 344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1269</xdr:row>
      <xdr:rowOff>0</xdr:rowOff>
    </xdr:from>
    <xdr:ext cx="720000" cy="720000"/>
    <xdr:pic>
      <xdr:nvPicPr>
        <xdr:cNvPr id="3446" name="Picture 344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1270</xdr:row>
      <xdr:rowOff>0</xdr:rowOff>
    </xdr:from>
    <xdr:ext cx="720000" cy="720000"/>
    <xdr:pic>
      <xdr:nvPicPr>
        <xdr:cNvPr id="3447" name="Picture 344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1271</xdr:row>
      <xdr:rowOff>0</xdr:rowOff>
    </xdr:from>
    <xdr:ext cx="720000" cy="720000"/>
    <xdr:pic>
      <xdr:nvPicPr>
        <xdr:cNvPr id="3448" name="Picture 344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1272</xdr:row>
      <xdr:rowOff>0</xdr:rowOff>
    </xdr:from>
    <xdr:ext cx="720000" cy="720000"/>
    <xdr:pic>
      <xdr:nvPicPr>
        <xdr:cNvPr id="3449" name="Picture 344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1273</xdr:row>
      <xdr:rowOff>0</xdr:rowOff>
    </xdr:from>
    <xdr:ext cx="720000" cy="720000"/>
    <xdr:pic>
      <xdr:nvPicPr>
        <xdr:cNvPr id="3450" name="Picture 344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1274</xdr:row>
      <xdr:rowOff>0</xdr:rowOff>
    </xdr:from>
    <xdr:ext cx="720000" cy="720000"/>
    <xdr:pic>
      <xdr:nvPicPr>
        <xdr:cNvPr id="3451" name="Picture 345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1275</xdr:row>
      <xdr:rowOff>0</xdr:rowOff>
    </xdr:from>
    <xdr:ext cx="720000" cy="720000"/>
    <xdr:pic>
      <xdr:nvPicPr>
        <xdr:cNvPr id="3452" name="Picture 345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1276</xdr:row>
      <xdr:rowOff>0</xdr:rowOff>
    </xdr:from>
    <xdr:ext cx="720000" cy="720000"/>
    <xdr:pic>
      <xdr:nvPicPr>
        <xdr:cNvPr id="3453" name="Picture 345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1277</xdr:row>
      <xdr:rowOff>0</xdr:rowOff>
    </xdr:from>
    <xdr:ext cx="720000" cy="720000"/>
    <xdr:pic>
      <xdr:nvPicPr>
        <xdr:cNvPr id="3454" name="Picture 345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1278</xdr:row>
      <xdr:rowOff>0</xdr:rowOff>
    </xdr:from>
    <xdr:ext cx="720000" cy="720000"/>
    <xdr:pic>
      <xdr:nvPicPr>
        <xdr:cNvPr id="3455" name="Picture 345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1279</xdr:row>
      <xdr:rowOff>0</xdr:rowOff>
    </xdr:from>
    <xdr:ext cx="720000" cy="720000"/>
    <xdr:pic>
      <xdr:nvPicPr>
        <xdr:cNvPr id="3456" name="Picture 345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1280</xdr:row>
      <xdr:rowOff>0</xdr:rowOff>
    </xdr:from>
    <xdr:ext cx="720000" cy="720000"/>
    <xdr:pic>
      <xdr:nvPicPr>
        <xdr:cNvPr id="3457" name="Picture 345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1281</xdr:row>
      <xdr:rowOff>0</xdr:rowOff>
    </xdr:from>
    <xdr:ext cx="720000" cy="720000"/>
    <xdr:pic>
      <xdr:nvPicPr>
        <xdr:cNvPr id="3458" name="Picture 345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1282</xdr:row>
      <xdr:rowOff>0</xdr:rowOff>
    </xdr:from>
    <xdr:ext cx="720000" cy="720000"/>
    <xdr:pic>
      <xdr:nvPicPr>
        <xdr:cNvPr id="3459" name="Picture 345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1283</xdr:row>
      <xdr:rowOff>0</xdr:rowOff>
    </xdr:from>
    <xdr:ext cx="720000" cy="720000"/>
    <xdr:pic>
      <xdr:nvPicPr>
        <xdr:cNvPr id="3460" name="Picture 345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1284</xdr:row>
      <xdr:rowOff>0</xdr:rowOff>
    </xdr:from>
    <xdr:ext cx="720000" cy="720000"/>
    <xdr:pic>
      <xdr:nvPicPr>
        <xdr:cNvPr id="3461" name="Picture 346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1285</xdr:row>
      <xdr:rowOff>0</xdr:rowOff>
    </xdr:from>
    <xdr:ext cx="720000" cy="720000"/>
    <xdr:pic>
      <xdr:nvPicPr>
        <xdr:cNvPr id="3462" name="Picture 346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1286</xdr:row>
      <xdr:rowOff>0</xdr:rowOff>
    </xdr:from>
    <xdr:ext cx="720000" cy="720000"/>
    <xdr:pic>
      <xdr:nvPicPr>
        <xdr:cNvPr id="3463" name="Picture 346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1287</xdr:row>
      <xdr:rowOff>0</xdr:rowOff>
    </xdr:from>
    <xdr:ext cx="720000" cy="720000"/>
    <xdr:pic>
      <xdr:nvPicPr>
        <xdr:cNvPr id="3464" name="Picture 346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1288</xdr:row>
      <xdr:rowOff>0</xdr:rowOff>
    </xdr:from>
    <xdr:ext cx="720000" cy="720000"/>
    <xdr:pic>
      <xdr:nvPicPr>
        <xdr:cNvPr id="3465" name="Picture 346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1289</xdr:row>
      <xdr:rowOff>0</xdr:rowOff>
    </xdr:from>
    <xdr:ext cx="720000" cy="720000"/>
    <xdr:pic>
      <xdr:nvPicPr>
        <xdr:cNvPr id="3466" name="Picture 346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1290</xdr:row>
      <xdr:rowOff>0</xdr:rowOff>
    </xdr:from>
    <xdr:ext cx="720000" cy="720000"/>
    <xdr:pic>
      <xdr:nvPicPr>
        <xdr:cNvPr id="3467" name="Picture 346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1291</xdr:row>
      <xdr:rowOff>0</xdr:rowOff>
    </xdr:from>
    <xdr:ext cx="720000" cy="720000"/>
    <xdr:pic>
      <xdr:nvPicPr>
        <xdr:cNvPr id="3468" name="Picture 346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1292</xdr:row>
      <xdr:rowOff>0</xdr:rowOff>
    </xdr:from>
    <xdr:ext cx="720000" cy="720000"/>
    <xdr:pic>
      <xdr:nvPicPr>
        <xdr:cNvPr id="3469" name="Picture 346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1293</xdr:row>
      <xdr:rowOff>0</xdr:rowOff>
    </xdr:from>
    <xdr:ext cx="720000" cy="720000"/>
    <xdr:pic>
      <xdr:nvPicPr>
        <xdr:cNvPr id="3470" name="Picture 346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1294</xdr:row>
      <xdr:rowOff>0</xdr:rowOff>
    </xdr:from>
    <xdr:ext cx="720000" cy="720000"/>
    <xdr:pic>
      <xdr:nvPicPr>
        <xdr:cNvPr id="3471" name="Picture 347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1295</xdr:row>
      <xdr:rowOff>0</xdr:rowOff>
    </xdr:from>
    <xdr:ext cx="720000" cy="720000"/>
    <xdr:pic>
      <xdr:nvPicPr>
        <xdr:cNvPr id="3472" name="Picture 347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1296</xdr:row>
      <xdr:rowOff>0</xdr:rowOff>
    </xdr:from>
    <xdr:ext cx="720000" cy="720000"/>
    <xdr:pic>
      <xdr:nvPicPr>
        <xdr:cNvPr id="3473" name="Picture 347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1297</xdr:row>
      <xdr:rowOff>0</xdr:rowOff>
    </xdr:from>
    <xdr:ext cx="720000" cy="720000"/>
    <xdr:pic>
      <xdr:nvPicPr>
        <xdr:cNvPr id="3474" name="Picture 347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1298</xdr:row>
      <xdr:rowOff>0</xdr:rowOff>
    </xdr:from>
    <xdr:ext cx="720000" cy="720000"/>
    <xdr:pic>
      <xdr:nvPicPr>
        <xdr:cNvPr id="3475" name="Picture 347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1299</xdr:row>
      <xdr:rowOff>0</xdr:rowOff>
    </xdr:from>
    <xdr:ext cx="720000" cy="720000"/>
    <xdr:pic>
      <xdr:nvPicPr>
        <xdr:cNvPr id="3476" name="Picture 347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1300</xdr:row>
      <xdr:rowOff>0</xdr:rowOff>
    </xdr:from>
    <xdr:ext cx="720000" cy="720000"/>
    <xdr:pic>
      <xdr:nvPicPr>
        <xdr:cNvPr id="3477" name="Picture 347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1301</xdr:row>
      <xdr:rowOff>0</xdr:rowOff>
    </xdr:from>
    <xdr:ext cx="720000" cy="720000"/>
    <xdr:pic>
      <xdr:nvPicPr>
        <xdr:cNvPr id="3478" name="Picture 347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1302</xdr:row>
      <xdr:rowOff>0</xdr:rowOff>
    </xdr:from>
    <xdr:ext cx="720000" cy="720000"/>
    <xdr:pic>
      <xdr:nvPicPr>
        <xdr:cNvPr id="3479" name="Picture 347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1303</xdr:row>
      <xdr:rowOff>0</xdr:rowOff>
    </xdr:from>
    <xdr:ext cx="720000" cy="720000"/>
    <xdr:pic>
      <xdr:nvPicPr>
        <xdr:cNvPr id="3480" name="Picture 347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1304</xdr:row>
      <xdr:rowOff>0</xdr:rowOff>
    </xdr:from>
    <xdr:ext cx="720000" cy="720000"/>
    <xdr:pic>
      <xdr:nvPicPr>
        <xdr:cNvPr id="3481" name="Picture 348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1305</xdr:row>
      <xdr:rowOff>0</xdr:rowOff>
    </xdr:from>
    <xdr:ext cx="720000" cy="720000"/>
    <xdr:pic>
      <xdr:nvPicPr>
        <xdr:cNvPr id="3482" name="Picture 348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1306</xdr:row>
      <xdr:rowOff>0</xdr:rowOff>
    </xdr:from>
    <xdr:ext cx="720000" cy="720000"/>
    <xdr:pic>
      <xdr:nvPicPr>
        <xdr:cNvPr id="3483" name="Picture 348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1307</xdr:row>
      <xdr:rowOff>0</xdr:rowOff>
    </xdr:from>
    <xdr:ext cx="720000" cy="720000"/>
    <xdr:pic>
      <xdr:nvPicPr>
        <xdr:cNvPr id="3484" name="Picture 348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1307</xdr:row>
      <xdr:rowOff>714374</xdr:rowOff>
    </xdr:from>
    <xdr:ext cx="720000" cy="720000"/>
    <xdr:pic>
      <xdr:nvPicPr>
        <xdr:cNvPr id="3485" name="Picture 348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1309</xdr:row>
      <xdr:rowOff>0</xdr:rowOff>
    </xdr:from>
    <xdr:ext cx="720000" cy="720000"/>
    <xdr:pic>
      <xdr:nvPicPr>
        <xdr:cNvPr id="3486" name="Picture 348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1310</xdr:row>
      <xdr:rowOff>0</xdr:rowOff>
    </xdr:from>
    <xdr:ext cx="720000" cy="720000"/>
    <xdr:pic>
      <xdr:nvPicPr>
        <xdr:cNvPr id="3487" name="Picture 348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1311</xdr:row>
      <xdr:rowOff>0</xdr:rowOff>
    </xdr:from>
    <xdr:ext cx="720000" cy="720000"/>
    <xdr:pic>
      <xdr:nvPicPr>
        <xdr:cNvPr id="3488" name="Picture 348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1312</xdr:row>
      <xdr:rowOff>0</xdr:rowOff>
    </xdr:from>
    <xdr:ext cx="720000" cy="720000"/>
    <xdr:pic>
      <xdr:nvPicPr>
        <xdr:cNvPr id="3489" name="Picture 348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1313</xdr:row>
      <xdr:rowOff>0</xdr:rowOff>
    </xdr:from>
    <xdr:ext cx="720000" cy="720000"/>
    <xdr:pic>
      <xdr:nvPicPr>
        <xdr:cNvPr id="3490" name="Picture 348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1314</xdr:row>
      <xdr:rowOff>0</xdr:rowOff>
    </xdr:from>
    <xdr:ext cx="720000" cy="720000"/>
    <xdr:pic>
      <xdr:nvPicPr>
        <xdr:cNvPr id="3491" name="Picture 349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1315</xdr:row>
      <xdr:rowOff>0</xdr:rowOff>
    </xdr:from>
    <xdr:ext cx="720000" cy="720000"/>
    <xdr:pic>
      <xdr:nvPicPr>
        <xdr:cNvPr id="3492" name="Picture 349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1316</xdr:row>
      <xdr:rowOff>0</xdr:rowOff>
    </xdr:from>
    <xdr:ext cx="720000" cy="720000"/>
    <xdr:pic>
      <xdr:nvPicPr>
        <xdr:cNvPr id="3493" name="Picture 349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1317</xdr:row>
      <xdr:rowOff>0</xdr:rowOff>
    </xdr:from>
    <xdr:ext cx="720000" cy="720000"/>
    <xdr:pic>
      <xdr:nvPicPr>
        <xdr:cNvPr id="3494" name="Picture 349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1318</xdr:row>
      <xdr:rowOff>0</xdr:rowOff>
    </xdr:from>
    <xdr:ext cx="720000" cy="720000"/>
    <xdr:pic>
      <xdr:nvPicPr>
        <xdr:cNvPr id="3495" name="Picture 349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1319</xdr:row>
      <xdr:rowOff>0</xdr:rowOff>
    </xdr:from>
    <xdr:ext cx="720000" cy="720000"/>
    <xdr:pic>
      <xdr:nvPicPr>
        <xdr:cNvPr id="3496" name="Picture 349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1320</xdr:row>
      <xdr:rowOff>0</xdr:rowOff>
    </xdr:from>
    <xdr:ext cx="720000" cy="720000"/>
    <xdr:pic>
      <xdr:nvPicPr>
        <xdr:cNvPr id="3497" name="Picture 349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1321</xdr:row>
      <xdr:rowOff>0</xdr:rowOff>
    </xdr:from>
    <xdr:ext cx="720000" cy="720000"/>
    <xdr:pic>
      <xdr:nvPicPr>
        <xdr:cNvPr id="3498" name="Picture 349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1322</xdr:row>
      <xdr:rowOff>0</xdr:rowOff>
    </xdr:from>
    <xdr:ext cx="720000" cy="720000"/>
    <xdr:pic>
      <xdr:nvPicPr>
        <xdr:cNvPr id="3499" name="Picture 349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1323</xdr:row>
      <xdr:rowOff>0</xdr:rowOff>
    </xdr:from>
    <xdr:ext cx="720000" cy="720000"/>
    <xdr:pic>
      <xdr:nvPicPr>
        <xdr:cNvPr id="3500" name="Picture 349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1324</xdr:row>
      <xdr:rowOff>0</xdr:rowOff>
    </xdr:from>
    <xdr:ext cx="720000" cy="720000"/>
    <xdr:pic>
      <xdr:nvPicPr>
        <xdr:cNvPr id="3501" name="Picture 350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1325</xdr:row>
      <xdr:rowOff>0</xdr:rowOff>
    </xdr:from>
    <xdr:ext cx="720000" cy="720000"/>
    <xdr:pic>
      <xdr:nvPicPr>
        <xdr:cNvPr id="3502" name="Picture 350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1326</xdr:row>
      <xdr:rowOff>0</xdr:rowOff>
    </xdr:from>
    <xdr:ext cx="720000" cy="720000"/>
    <xdr:pic>
      <xdr:nvPicPr>
        <xdr:cNvPr id="3503" name="Picture 350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1327</xdr:row>
      <xdr:rowOff>0</xdr:rowOff>
    </xdr:from>
    <xdr:ext cx="720000" cy="720000"/>
    <xdr:pic>
      <xdr:nvPicPr>
        <xdr:cNvPr id="3504" name="Picture 350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1328</xdr:row>
      <xdr:rowOff>0</xdr:rowOff>
    </xdr:from>
    <xdr:ext cx="720000" cy="720000"/>
    <xdr:pic>
      <xdr:nvPicPr>
        <xdr:cNvPr id="3505" name="Picture 350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1329</xdr:row>
      <xdr:rowOff>0</xdr:rowOff>
    </xdr:from>
    <xdr:ext cx="720000" cy="720000"/>
    <xdr:pic>
      <xdr:nvPicPr>
        <xdr:cNvPr id="3506" name="Picture 350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1330</xdr:row>
      <xdr:rowOff>0</xdr:rowOff>
    </xdr:from>
    <xdr:ext cx="720000" cy="720000"/>
    <xdr:pic>
      <xdr:nvPicPr>
        <xdr:cNvPr id="3507" name="Picture 350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1331</xdr:row>
      <xdr:rowOff>0</xdr:rowOff>
    </xdr:from>
    <xdr:ext cx="720000" cy="720000"/>
    <xdr:pic>
      <xdr:nvPicPr>
        <xdr:cNvPr id="3508" name="Picture 350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1332</xdr:row>
      <xdr:rowOff>0</xdr:rowOff>
    </xdr:from>
    <xdr:ext cx="720000" cy="720000"/>
    <xdr:pic>
      <xdr:nvPicPr>
        <xdr:cNvPr id="3509" name="Picture 350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1333</xdr:row>
      <xdr:rowOff>0</xdr:rowOff>
    </xdr:from>
    <xdr:ext cx="720000" cy="720000"/>
    <xdr:pic>
      <xdr:nvPicPr>
        <xdr:cNvPr id="3510" name="Picture 350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1334</xdr:row>
      <xdr:rowOff>0</xdr:rowOff>
    </xdr:from>
    <xdr:ext cx="720000" cy="720000"/>
    <xdr:pic>
      <xdr:nvPicPr>
        <xdr:cNvPr id="3511" name="Picture 351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1335</xdr:row>
      <xdr:rowOff>0</xdr:rowOff>
    </xdr:from>
    <xdr:ext cx="720000" cy="720000"/>
    <xdr:pic>
      <xdr:nvPicPr>
        <xdr:cNvPr id="3512" name="Picture 351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1336</xdr:row>
      <xdr:rowOff>0</xdr:rowOff>
    </xdr:from>
    <xdr:ext cx="720000" cy="720000"/>
    <xdr:pic>
      <xdr:nvPicPr>
        <xdr:cNvPr id="3513" name="Picture 351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1337</xdr:row>
      <xdr:rowOff>0</xdr:rowOff>
    </xdr:from>
    <xdr:ext cx="720000" cy="720000"/>
    <xdr:pic>
      <xdr:nvPicPr>
        <xdr:cNvPr id="3514" name="Picture 351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1338</xdr:row>
      <xdr:rowOff>0</xdr:rowOff>
    </xdr:from>
    <xdr:ext cx="720000" cy="720000"/>
    <xdr:pic>
      <xdr:nvPicPr>
        <xdr:cNvPr id="3515" name="Picture 351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1339</xdr:row>
      <xdr:rowOff>0</xdr:rowOff>
    </xdr:from>
    <xdr:ext cx="720000" cy="720000"/>
    <xdr:pic>
      <xdr:nvPicPr>
        <xdr:cNvPr id="3516" name="Picture 351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1340</xdr:row>
      <xdr:rowOff>0</xdr:rowOff>
    </xdr:from>
    <xdr:ext cx="720000" cy="720000"/>
    <xdr:pic>
      <xdr:nvPicPr>
        <xdr:cNvPr id="3517" name="Picture 351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1341</xdr:row>
      <xdr:rowOff>0</xdr:rowOff>
    </xdr:from>
    <xdr:ext cx="720000" cy="720000"/>
    <xdr:pic>
      <xdr:nvPicPr>
        <xdr:cNvPr id="3518" name="Picture 351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1342</xdr:row>
      <xdr:rowOff>0</xdr:rowOff>
    </xdr:from>
    <xdr:ext cx="720000" cy="720000"/>
    <xdr:pic>
      <xdr:nvPicPr>
        <xdr:cNvPr id="3519" name="Picture 351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1343</xdr:row>
      <xdr:rowOff>0</xdr:rowOff>
    </xdr:from>
    <xdr:ext cx="720000" cy="720000"/>
    <xdr:pic>
      <xdr:nvPicPr>
        <xdr:cNvPr id="3520" name="Picture 351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1344</xdr:row>
      <xdr:rowOff>0</xdr:rowOff>
    </xdr:from>
    <xdr:ext cx="720000" cy="720000"/>
    <xdr:pic>
      <xdr:nvPicPr>
        <xdr:cNvPr id="3521" name="Picture 352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1345</xdr:row>
      <xdr:rowOff>0</xdr:rowOff>
    </xdr:from>
    <xdr:ext cx="720000" cy="720000"/>
    <xdr:pic>
      <xdr:nvPicPr>
        <xdr:cNvPr id="3522" name="Picture 352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1346</xdr:row>
      <xdr:rowOff>0</xdr:rowOff>
    </xdr:from>
    <xdr:ext cx="720000" cy="720000"/>
    <xdr:pic>
      <xdr:nvPicPr>
        <xdr:cNvPr id="3523" name="Picture 352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1347</xdr:row>
      <xdr:rowOff>0</xdr:rowOff>
    </xdr:from>
    <xdr:ext cx="720000" cy="720000"/>
    <xdr:pic>
      <xdr:nvPicPr>
        <xdr:cNvPr id="3524" name="Picture 352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1348</xdr:row>
      <xdr:rowOff>0</xdr:rowOff>
    </xdr:from>
    <xdr:ext cx="720000" cy="720000"/>
    <xdr:pic>
      <xdr:nvPicPr>
        <xdr:cNvPr id="3525" name="Picture 352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1349</xdr:row>
      <xdr:rowOff>0</xdr:rowOff>
    </xdr:from>
    <xdr:ext cx="720000" cy="720000"/>
    <xdr:pic>
      <xdr:nvPicPr>
        <xdr:cNvPr id="3526" name="Picture 352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1350</xdr:row>
      <xdr:rowOff>0</xdr:rowOff>
    </xdr:from>
    <xdr:ext cx="720000" cy="720000"/>
    <xdr:pic>
      <xdr:nvPicPr>
        <xdr:cNvPr id="3527" name="Picture 352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1351</xdr:row>
      <xdr:rowOff>0</xdr:rowOff>
    </xdr:from>
    <xdr:ext cx="720000" cy="720000"/>
    <xdr:pic>
      <xdr:nvPicPr>
        <xdr:cNvPr id="3528" name="Picture 352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1352</xdr:row>
      <xdr:rowOff>0</xdr:rowOff>
    </xdr:from>
    <xdr:ext cx="720000" cy="720000"/>
    <xdr:pic>
      <xdr:nvPicPr>
        <xdr:cNvPr id="3529" name="Picture 352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1353</xdr:row>
      <xdr:rowOff>0</xdr:rowOff>
    </xdr:from>
    <xdr:ext cx="720000" cy="720000"/>
    <xdr:pic>
      <xdr:nvPicPr>
        <xdr:cNvPr id="3530" name="Picture 352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1354</xdr:row>
      <xdr:rowOff>0</xdr:rowOff>
    </xdr:from>
    <xdr:ext cx="720000" cy="720000"/>
    <xdr:pic>
      <xdr:nvPicPr>
        <xdr:cNvPr id="3531" name="Picture 353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1355</xdr:row>
      <xdr:rowOff>0</xdr:rowOff>
    </xdr:from>
    <xdr:ext cx="720000" cy="720000"/>
    <xdr:pic>
      <xdr:nvPicPr>
        <xdr:cNvPr id="3532" name="Picture 353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1356</xdr:row>
      <xdr:rowOff>0</xdr:rowOff>
    </xdr:from>
    <xdr:ext cx="720000" cy="720000"/>
    <xdr:pic>
      <xdr:nvPicPr>
        <xdr:cNvPr id="3533" name="Picture 353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1357</xdr:row>
      <xdr:rowOff>0</xdr:rowOff>
    </xdr:from>
    <xdr:ext cx="720000" cy="720000"/>
    <xdr:pic>
      <xdr:nvPicPr>
        <xdr:cNvPr id="3534" name="Picture 353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1358</xdr:row>
      <xdr:rowOff>0</xdr:rowOff>
    </xdr:from>
    <xdr:ext cx="720000" cy="720000"/>
    <xdr:pic>
      <xdr:nvPicPr>
        <xdr:cNvPr id="3535" name="Picture 353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1358</xdr:row>
      <xdr:rowOff>704849</xdr:rowOff>
    </xdr:from>
    <xdr:ext cx="720000" cy="720000"/>
    <xdr:pic>
      <xdr:nvPicPr>
        <xdr:cNvPr id="3536" name="Picture 353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1360</xdr:row>
      <xdr:rowOff>0</xdr:rowOff>
    </xdr:from>
    <xdr:ext cx="720000" cy="720000"/>
    <xdr:pic>
      <xdr:nvPicPr>
        <xdr:cNvPr id="3537" name="Picture 353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1361</xdr:row>
      <xdr:rowOff>0</xdr:rowOff>
    </xdr:from>
    <xdr:ext cx="720000" cy="720000"/>
    <xdr:pic>
      <xdr:nvPicPr>
        <xdr:cNvPr id="3538" name="Picture 353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1362</xdr:row>
      <xdr:rowOff>0</xdr:rowOff>
    </xdr:from>
    <xdr:ext cx="720000" cy="720000"/>
    <xdr:pic>
      <xdr:nvPicPr>
        <xdr:cNvPr id="3539" name="Picture 353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1363</xdr:row>
      <xdr:rowOff>0</xdr:rowOff>
    </xdr:from>
    <xdr:ext cx="720000" cy="720000"/>
    <xdr:pic>
      <xdr:nvPicPr>
        <xdr:cNvPr id="3540" name="Picture 353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1364</xdr:row>
      <xdr:rowOff>0</xdr:rowOff>
    </xdr:from>
    <xdr:ext cx="720000" cy="720000"/>
    <xdr:pic>
      <xdr:nvPicPr>
        <xdr:cNvPr id="3541" name="Picture 354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1365</xdr:row>
      <xdr:rowOff>0</xdr:rowOff>
    </xdr:from>
    <xdr:ext cx="720000" cy="720000"/>
    <xdr:pic>
      <xdr:nvPicPr>
        <xdr:cNvPr id="3542" name="Picture 354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1366</xdr:row>
      <xdr:rowOff>0</xdr:rowOff>
    </xdr:from>
    <xdr:ext cx="720000" cy="720000"/>
    <xdr:pic>
      <xdr:nvPicPr>
        <xdr:cNvPr id="3543" name="Picture 354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1367</xdr:row>
      <xdr:rowOff>0</xdr:rowOff>
    </xdr:from>
    <xdr:ext cx="720000" cy="720000"/>
    <xdr:pic>
      <xdr:nvPicPr>
        <xdr:cNvPr id="3544" name="Picture 354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1368</xdr:row>
      <xdr:rowOff>0</xdr:rowOff>
    </xdr:from>
    <xdr:ext cx="720000" cy="720000"/>
    <xdr:pic>
      <xdr:nvPicPr>
        <xdr:cNvPr id="3545" name="Picture 354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1369</xdr:row>
      <xdr:rowOff>0</xdr:rowOff>
    </xdr:from>
    <xdr:ext cx="720000" cy="720000"/>
    <xdr:pic>
      <xdr:nvPicPr>
        <xdr:cNvPr id="3546" name="Picture 354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1370</xdr:row>
      <xdr:rowOff>0</xdr:rowOff>
    </xdr:from>
    <xdr:ext cx="720000" cy="720000"/>
    <xdr:pic>
      <xdr:nvPicPr>
        <xdr:cNvPr id="3547" name="Picture 354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1371</xdr:row>
      <xdr:rowOff>0</xdr:rowOff>
    </xdr:from>
    <xdr:ext cx="720000" cy="720000"/>
    <xdr:pic>
      <xdr:nvPicPr>
        <xdr:cNvPr id="3548" name="Picture 354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1372</xdr:row>
      <xdr:rowOff>0</xdr:rowOff>
    </xdr:from>
    <xdr:ext cx="720000" cy="720000"/>
    <xdr:pic>
      <xdr:nvPicPr>
        <xdr:cNvPr id="3549" name="Picture 354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1373</xdr:row>
      <xdr:rowOff>0</xdr:rowOff>
    </xdr:from>
    <xdr:ext cx="720000" cy="720000"/>
    <xdr:pic>
      <xdr:nvPicPr>
        <xdr:cNvPr id="3550" name="Picture 354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1374</xdr:row>
      <xdr:rowOff>0</xdr:rowOff>
    </xdr:from>
    <xdr:ext cx="720000" cy="720000"/>
    <xdr:pic>
      <xdr:nvPicPr>
        <xdr:cNvPr id="3551" name="Picture 355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1375</xdr:row>
      <xdr:rowOff>0</xdr:rowOff>
    </xdr:from>
    <xdr:ext cx="720000" cy="720000"/>
    <xdr:pic>
      <xdr:nvPicPr>
        <xdr:cNvPr id="3552" name="Picture 355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1376</xdr:row>
      <xdr:rowOff>0</xdr:rowOff>
    </xdr:from>
    <xdr:ext cx="720000" cy="720000"/>
    <xdr:pic>
      <xdr:nvPicPr>
        <xdr:cNvPr id="3553" name="Picture 355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1377</xdr:row>
      <xdr:rowOff>0</xdr:rowOff>
    </xdr:from>
    <xdr:ext cx="720000" cy="720000"/>
    <xdr:pic>
      <xdr:nvPicPr>
        <xdr:cNvPr id="3554" name="Picture 355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1378</xdr:row>
      <xdr:rowOff>0</xdr:rowOff>
    </xdr:from>
    <xdr:ext cx="720000" cy="720000"/>
    <xdr:pic>
      <xdr:nvPicPr>
        <xdr:cNvPr id="3555" name="Picture 355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1379</xdr:row>
      <xdr:rowOff>0</xdr:rowOff>
    </xdr:from>
    <xdr:ext cx="720000" cy="720000"/>
    <xdr:pic>
      <xdr:nvPicPr>
        <xdr:cNvPr id="3556" name="Picture 355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1380</xdr:row>
      <xdr:rowOff>0</xdr:rowOff>
    </xdr:from>
    <xdr:ext cx="720000" cy="720000"/>
    <xdr:pic>
      <xdr:nvPicPr>
        <xdr:cNvPr id="3557" name="Picture 355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1381</xdr:row>
      <xdr:rowOff>0</xdr:rowOff>
    </xdr:from>
    <xdr:ext cx="720000" cy="720000"/>
    <xdr:pic>
      <xdr:nvPicPr>
        <xdr:cNvPr id="3558" name="Picture 355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1382</xdr:row>
      <xdr:rowOff>0</xdr:rowOff>
    </xdr:from>
    <xdr:ext cx="720000" cy="720000"/>
    <xdr:pic>
      <xdr:nvPicPr>
        <xdr:cNvPr id="3559" name="Picture 355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1383</xdr:row>
      <xdr:rowOff>0</xdr:rowOff>
    </xdr:from>
    <xdr:ext cx="720000" cy="720000"/>
    <xdr:pic>
      <xdr:nvPicPr>
        <xdr:cNvPr id="3560" name="Picture 355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1384</xdr:row>
      <xdr:rowOff>0</xdr:rowOff>
    </xdr:from>
    <xdr:ext cx="720000" cy="720000"/>
    <xdr:pic>
      <xdr:nvPicPr>
        <xdr:cNvPr id="3561" name="Picture 356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1385</xdr:row>
      <xdr:rowOff>0</xdr:rowOff>
    </xdr:from>
    <xdr:ext cx="720000" cy="720000"/>
    <xdr:pic>
      <xdr:nvPicPr>
        <xdr:cNvPr id="3562" name="Picture 356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1386</xdr:row>
      <xdr:rowOff>0</xdr:rowOff>
    </xdr:from>
    <xdr:ext cx="720000" cy="720000"/>
    <xdr:pic>
      <xdr:nvPicPr>
        <xdr:cNvPr id="3563" name="Picture 356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1387</xdr:row>
      <xdr:rowOff>0</xdr:rowOff>
    </xdr:from>
    <xdr:ext cx="720000" cy="720000"/>
    <xdr:pic>
      <xdr:nvPicPr>
        <xdr:cNvPr id="3564" name="Picture 356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1388</xdr:row>
      <xdr:rowOff>0</xdr:rowOff>
    </xdr:from>
    <xdr:ext cx="720000" cy="720000"/>
    <xdr:pic>
      <xdr:nvPicPr>
        <xdr:cNvPr id="3565" name="Picture 356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1389</xdr:row>
      <xdr:rowOff>0</xdr:rowOff>
    </xdr:from>
    <xdr:ext cx="720000" cy="720000"/>
    <xdr:pic>
      <xdr:nvPicPr>
        <xdr:cNvPr id="3566" name="Picture 356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1390</xdr:row>
      <xdr:rowOff>0</xdr:rowOff>
    </xdr:from>
    <xdr:ext cx="720000" cy="720000"/>
    <xdr:pic>
      <xdr:nvPicPr>
        <xdr:cNvPr id="3567" name="Picture 356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1391</xdr:row>
      <xdr:rowOff>0</xdr:rowOff>
    </xdr:from>
    <xdr:ext cx="720000" cy="720000"/>
    <xdr:pic>
      <xdr:nvPicPr>
        <xdr:cNvPr id="3568" name="Picture 356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1392</xdr:row>
      <xdr:rowOff>0</xdr:rowOff>
    </xdr:from>
    <xdr:ext cx="720000" cy="720000"/>
    <xdr:pic>
      <xdr:nvPicPr>
        <xdr:cNvPr id="3569" name="Picture 356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1393</xdr:row>
      <xdr:rowOff>0</xdr:rowOff>
    </xdr:from>
    <xdr:ext cx="720000" cy="720000"/>
    <xdr:pic>
      <xdr:nvPicPr>
        <xdr:cNvPr id="3570" name="Picture 356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1394</xdr:row>
      <xdr:rowOff>0</xdr:rowOff>
    </xdr:from>
    <xdr:ext cx="720000" cy="720000"/>
    <xdr:pic>
      <xdr:nvPicPr>
        <xdr:cNvPr id="3571" name="Picture 357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1395</xdr:row>
      <xdr:rowOff>0</xdr:rowOff>
    </xdr:from>
    <xdr:ext cx="720000" cy="720000"/>
    <xdr:pic>
      <xdr:nvPicPr>
        <xdr:cNvPr id="3572" name="Picture 357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1396</xdr:row>
      <xdr:rowOff>0</xdr:rowOff>
    </xdr:from>
    <xdr:ext cx="720000" cy="720000"/>
    <xdr:pic>
      <xdr:nvPicPr>
        <xdr:cNvPr id="3573" name="Picture 357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1397</xdr:row>
      <xdr:rowOff>0</xdr:rowOff>
    </xdr:from>
    <xdr:ext cx="720000" cy="720000"/>
    <xdr:pic>
      <xdr:nvPicPr>
        <xdr:cNvPr id="3574" name="Picture 357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1398</xdr:row>
      <xdr:rowOff>0</xdr:rowOff>
    </xdr:from>
    <xdr:ext cx="720000" cy="720000"/>
    <xdr:pic>
      <xdr:nvPicPr>
        <xdr:cNvPr id="3575" name="Picture 357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1399</xdr:row>
      <xdr:rowOff>0</xdr:rowOff>
    </xdr:from>
    <xdr:ext cx="720000" cy="720000"/>
    <xdr:pic>
      <xdr:nvPicPr>
        <xdr:cNvPr id="3576" name="Picture 357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1400</xdr:row>
      <xdr:rowOff>0</xdr:rowOff>
    </xdr:from>
    <xdr:ext cx="720000" cy="720000"/>
    <xdr:pic>
      <xdr:nvPicPr>
        <xdr:cNvPr id="3577" name="Picture 357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1401</xdr:row>
      <xdr:rowOff>0</xdr:rowOff>
    </xdr:from>
    <xdr:ext cx="720000" cy="720000"/>
    <xdr:pic>
      <xdr:nvPicPr>
        <xdr:cNvPr id="3578" name="Picture 357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1402</xdr:row>
      <xdr:rowOff>0</xdr:rowOff>
    </xdr:from>
    <xdr:ext cx="720000" cy="720000"/>
    <xdr:pic>
      <xdr:nvPicPr>
        <xdr:cNvPr id="3579" name="Picture 357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1403</xdr:row>
      <xdr:rowOff>0</xdr:rowOff>
    </xdr:from>
    <xdr:ext cx="720000" cy="720000"/>
    <xdr:pic>
      <xdr:nvPicPr>
        <xdr:cNvPr id="3580" name="Picture 357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1404</xdr:row>
      <xdr:rowOff>0</xdr:rowOff>
    </xdr:from>
    <xdr:ext cx="720000" cy="720000"/>
    <xdr:pic>
      <xdr:nvPicPr>
        <xdr:cNvPr id="3581" name="Picture 358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1405</xdr:row>
      <xdr:rowOff>0</xdr:rowOff>
    </xdr:from>
    <xdr:ext cx="720000" cy="720000"/>
    <xdr:pic>
      <xdr:nvPicPr>
        <xdr:cNvPr id="3582" name="Picture 358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1406</xdr:row>
      <xdr:rowOff>0</xdr:rowOff>
    </xdr:from>
    <xdr:ext cx="720000" cy="720000"/>
    <xdr:pic>
      <xdr:nvPicPr>
        <xdr:cNvPr id="3583" name="Picture 358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1407</xdr:row>
      <xdr:rowOff>0</xdr:rowOff>
    </xdr:from>
    <xdr:ext cx="720000" cy="720000"/>
    <xdr:pic>
      <xdr:nvPicPr>
        <xdr:cNvPr id="3584" name="Picture 358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1408</xdr:row>
      <xdr:rowOff>0</xdr:rowOff>
    </xdr:from>
    <xdr:ext cx="720000" cy="720000"/>
    <xdr:pic>
      <xdr:nvPicPr>
        <xdr:cNvPr id="3585" name="Picture 358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1409</xdr:row>
      <xdr:rowOff>0</xdr:rowOff>
    </xdr:from>
    <xdr:ext cx="720000" cy="720000"/>
    <xdr:pic>
      <xdr:nvPicPr>
        <xdr:cNvPr id="3586" name="Picture 358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1410</xdr:row>
      <xdr:rowOff>0</xdr:rowOff>
    </xdr:from>
    <xdr:ext cx="720000" cy="720000"/>
    <xdr:pic>
      <xdr:nvPicPr>
        <xdr:cNvPr id="3587" name="Picture 358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1411</xdr:row>
      <xdr:rowOff>0</xdr:rowOff>
    </xdr:from>
    <xdr:ext cx="720000" cy="720000"/>
    <xdr:pic>
      <xdr:nvPicPr>
        <xdr:cNvPr id="3588" name="Picture 358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1412</xdr:row>
      <xdr:rowOff>0</xdr:rowOff>
    </xdr:from>
    <xdr:ext cx="720000" cy="720000"/>
    <xdr:pic>
      <xdr:nvPicPr>
        <xdr:cNvPr id="3589" name="Picture 358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1413</xdr:row>
      <xdr:rowOff>0</xdr:rowOff>
    </xdr:from>
    <xdr:ext cx="720000" cy="720000"/>
    <xdr:pic>
      <xdr:nvPicPr>
        <xdr:cNvPr id="3590" name="Picture 358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1414</xdr:row>
      <xdr:rowOff>0</xdr:rowOff>
    </xdr:from>
    <xdr:ext cx="720000" cy="720000"/>
    <xdr:pic>
      <xdr:nvPicPr>
        <xdr:cNvPr id="3591" name="Picture 359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1415</xdr:row>
      <xdr:rowOff>0</xdr:rowOff>
    </xdr:from>
    <xdr:ext cx="720000" cy="720000"/>
    <xdr:pic>
      <xdr:nvPicPr>
        <xdr:cNvPr id="3592" name="Picture 359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1416</xdr:row>
      <xdr:rowOff>0</xdr:rowOff>
    </xdr:from>
    <xdr:ext cx="720000" cy="720000"/>
    <xdr:pic>
      <xdr:nvPicPr>
        <xdr:cNvPr id="3593" name="Picture 359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1417</xdr:row>
      <xdr:rowOff>0</xdr:rowOff>
    </xdr:from>
    <xdr:ext cx="720000" cy="720000"/>
    <xdr:pic>
      <xdr:nvPicPr>
        <xdr:cNvPr id="3594" name="Picture 359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1418</xdr:row>
      <xdr:rowOff>0</xdr:rowOff>
    </xdr:from>
    <xdr:ext cx="720000" cy="720000"/>
    <xdr:pic>
      <xdr:nvPicPr>
        <xdr:cNvPr id="3595" name="Picture 359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1419</xdr:row>
      <xdr:rowOff>0</xdr:rowOff>
    </xdr:from>
    <xdr:ext cx="720000" cy="720000"/>
    <xdr:pic>
      <xdr:nvPicPr>
        <xdr:cNvPr id="3596" name="Picture 359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1420</xdr:row>
      <xdr:rowOff>0</xdr:rowOff>
    </xdr:from>
    <xdr:ext cx="720000" cy="720000"/>
    <xdr:pic>
      <xdr:nvPicPr>
        <xdr:cNvPr id="3597" name="Picture 359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1421</xdr:row>
      <xdr:rowOff>0</xdr:rowOff>
    </xdr:from>
    <xdr:ext cx="720000" cy="720000"/>
    <xdr:pic>
      <xdr:nvPicPr>
        <xdr:cNvPr id="3598" name="Picture 359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1422</xdr:row>
      <xdr:rowOff>0</xdr:rowOff>
    </xdr:from>
    <xdr:ext cx="720000" cy="720000"/>
    <xdr:pic>
      <xdr:nvPicPr>
        <xdr:cNvPr id="3599" name="Picture 359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1423</xdr:row>
      <xdr:rowOff>0</xdr:rowOff>
    </xdr:from>
    <xdr:ext cx="720000" cy="720000"/>
    <xdr:pic>
      <xdr:nvPicPr>
        <xdr:cNvPr id="3600" name="Picture 359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1424</xdr:row>
      <xdr:rowOff>0</xdr:rowOff>
    </xdr:from>
    <xdr:ext cx="720000" cy="720000"/>
    <xdr:pic>
      <xdr:nvPicPr>
        <xdr:cNvPr id="3601" name="Picture 360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1425</xdr:row>
      <xdr:rowOff>0</xdr:rowOff>
    </xdr:from>
    <xdr:ext cx="720000" cy="720000"/>
    <xdr:pic>
      <xdr:nvPicPr>
        <xdr:cNvPr id="3602" name="Picture 360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1426</xdr:row>
      <xdr:rowOff>0</xdr:rowOff>
    </xdr:from>
    <xdr:ext cx="720000" cy="720000"/>
    <xdr:pic>
      <xdr:nvPicPr>
        <xdr:cNvPr id="3603" name="Picture 360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1427</xdr:row>
      <xdr:rowOff>0</xdr:rowOff>
    </xdr:from>
    <xdr:ext cx="720000" cy="720000"/>
    <xdr:pic>
      <xdr:nvPicPr>
        <xdr:cNvPr id="3604" name="Picture 360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1428</xdr:row>
      <xdr:rowOff>0</xdr:rowOff>
    </xdr:from>
    <xdr:ext cx="720000" cy="720000"/>
    <xdr:pic>
      <xdr:nvPicPr>
        <xdr:cNvPr id="3605" name="Picture 360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1429</xdr:row>
      <xdr:rowOff>0</xdr:rowOff>
    </xdr:from>
    <xdr:ext cx="720000" cy="720000"/>
    <xdr:pic>
      <xdr:nvPicPr>
        <xdr:cNvPr id="3606" name="Picture 360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1430</xdr:row>
      <xdr:rowOff>0</xdr:rowOff>
    </xdr:from>
    <xdr:ext cx="720000" cy="720000"/>
    <xdr:pic>
      <xdr:nvPicPr>
        <xdr:cNvPr id="3607" name="Picture 360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1431</xdr:row>
      <xdr:rowOff>0</xdr:rowOff>
    </xdr:from>
    <xdr:ext cx="720000" cy="720000"/>
    <xdr:pic>
      <xdr:nvPicPr>
        <xdr:cNvPr id="3608" name="Picture 360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1432</xdr:row>
      <xdr:rowOff>0</xdr:rowOff>
    </xdr:from>
    <xdr:ext cx="720000" cy="720000"/>
    <xdr:pic>
      <xdr:nvPicPr>
        <xdr:cNvPr id="3609" name="Picture 360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1433</xdr:row>
      <xdr:rowOff>0</xdr:rowOff>
    </xdr:from>
    <xdr:ext cx="720000" cy="720000"/>
    <xdr:pic>
      <xdr:nvPicPr>
        <xdr:cNvPr id="3610" name="Picture 360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1434</xdr:row>
      <xdr:rowOff>0</xdr:rowOff>
    </xdr:from>
    <xdr:ext cx="720000" cy="720000"/>
    <xdr:pic>
      <xdr:nvPicPr>
        <xdr:cNvPr id="3611" name="Picture 361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1435</xdr:row>
      <xdr:rowOff>0</xdr:rowOff>
    </xdr:from>
    <xdr:ext cx="720000" cy="720000"/>
    <xdr:pic>
      <xdr:nvPicPr>
        <xdr:cNvPr id="3612" name="Picture 361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1435</xdr:row>
      <xdr:rowOff>714374</xdr:rowOff>
    </xdr:from>
    <xdr:ext cx="720000" cy="720000"/>
    <xdr:pic>
      <xdr:nvPicPr>
        <xdr:cNvPr id="3613" name="Picture 361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1437</xdr:row>
      <xdr:rowOff>0</xdr:rowOff>
    </xdr:from>
    <xdr:ext cx="720000" cy="720000"/>
    <xdr:pic>
      <xdr:nvPicPr>
        <xdr:cNvPr id="3614" name="Picture 361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1438</xdr:row>
      <xdr:rowOff>0</xdr:rowOff>
    </xdr:from>
    <xdr:ext cx="720000" cy="720000"/>
    <xdr:pic>
      <xdr:nvPicPr>
        <xdr:cNvPr id="3615" name="Picture 361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1439</xdr:row>
      <xdr:rowOff>0</xdr:rowOff>
    </xdr:from>
    <xdr:ext cx="720000" cy="720000"/>
    <xdr:pic>
      <xdr:nvPicPr>
        <xdr:cNvPr id="3616" name="Picture 361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1440</xdr:row>
      <xdr:rowOff>0</xdr:rowOff>
    </xdr:from>
    <xdr:ext cx="720000" cy="720000"/>
    <xdr:pic>
      <xdr:nvPicPr>
        <xdr:cNvPr id="3617" name="Picture 361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1441</xdr:row>
      <xdr:rowOff>0</xdr:rowOff>
    </xdr:from>
    <xdr:ext cx="720000" cy="720000"/>
    <xdr:pic>
      <xdr:nvPicPr>
        <xdr:cNvPr id="3618" name="Picture 361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1442</xdr:row>
      <xdr:rowOff>0</xdr:rowOff>
    </xdr:from>
    <xdr:ext cx="720000" cy="720000"/>
    <xdr:pic>
      <xdr:nvPicPr>
        <xdr:cNvPr id="3619" name="Picture 361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1443</xdr:row>
      <xdr:rowOff>0</xdr:rowOff>
    </xdr:from>
    <xdr:ext cx="720000" cy="720000"/>
    <xdr:pic>
      <xdr:nvPicPr>
        <xdr:cNvPr id="3620" name="Picture 361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1444</xdr:row>
      <xdr:rowOff>0</xdr:rowOff>
    </xdr:from>
    <xdr:ext cx="720000" cy="720000"/>
    <xdr:pic>
      <xdr:nvPicPr>
        <xdr:cNvPr id="3621" name="Picture 362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1445</xdr:row>
      <xdr:rowOff>0</xdr:rowOff>
    </xdr:from>
    <xdr:ext cx="720000" cy="720000"/>
    <xdr:pic>
      <xdr:nvPicPr>
        <xdr:cNvPr id="3622" name="Picture 362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1446</xdr:row>
      <xdr:rowOff>0</xdr:rowOff>
    </xdr:from>
    <xdr:ext cx="720000" cy="720000"/>
    <xdr:pic>
      <xdr:nvPicPr>
        <xdr:cNvPr id="3623" name="Picture 362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1447</xdr:row>
      <xdr:rowOff>0</xdr:rowOff>
    </xdr:from>
    <xdr:ext cx="720000" cy="720000"/>
    <xdr:pic>
      <xdr:nvPicPr>
        <xdr:cNvPr id="3624" name="Picture 362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1448</xdr:row>
      <xdr:rowOff>0</xdr:rowOff>
    </xdr:from>
    <xdr:ext cx="720000" cy="720000"/>
    <xdr:pic>
      <xdr:nvPicPr>
        <xdr:cNvPr id="3625" name="Picture 362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1449</xdr:row>
      <xdr:rowOff>0</xdr:rowOff>
    </xdr:from>
    <xdr:ext cx="720000" cy="720000"/>
    <xdr:pic>
      <xdr:nvPicPr>
        <xdr:cNvPr id="3626" name="Picture 362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1450</xdr:row>
      <xdr:rowOff>0</xdr:rowOff>
    </xdr:from>
    <xdr:ext cx="720000" cy="720000"/>
    <xdr:pic>
      <xdr:nvPicPr>
        <xdr:cNvPr id="3627" name="Picture 362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1451</xdr:row>
      <xdr:rowOff>0</xdr:rowOff>
    </xdr:from>
    <xdr:ext cx="720000" cy="720000"/>
    <xdr:pic>
      <xdr:nvPicPr>
        <xdr:cNvPr id="3628" name="Picture 362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1452</xdr:row>
      <xdr:rowOff>0</xdr:rowOff>
    </xdr:from>
    <xdr:ext cx="720000" cy="720000"/>
    <xdr:pic>
      <xdr:nvPicPr>
        <xdr:cNvPr id="3629" name="Picture 362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1453</xdr:row>
      <xdr:rowOff>0</xdr:rowOff>
    </xdr:from>
    <xdr:ext cx="720000" cy="720000"/>
    <xdr:pic>
      <xdr:nvPicPr>
        <xdr:cNvPr id="3630" name="Picture 362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1454</xdr:row>
      <xdr:rowOff>0</xdr:rowOff>
    </xdr:from>
    <xdr:ext cx="720000" cy="720000"/>
    <xdr:pic>
      <xdr:nvPicPr>
        <xdr:cNvPr id="3631" name="Picture 363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1455</xdr:row>
      <xdr:rowOff>0</xdr:rowOff>
    </xdr:from>
    <xdr:ext cx="720000" cy="720000"/>
    <xdr:pic>
      <xdr:nvPicPr>
        <xdr:cNvPr id="3632" name="Picture 363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1456</xdr:row>
      <xdr:rowOff>0</xdr:rowOff>
    </xdr:from>
    <xdr:ext cx="720000" cy="720000"/>
    <xdr:pic>
      <xdr:nvPicPr>
        <xdr:cNvPr id="3633" name="Picture 363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1457</xdr:row>
      <xdr:rowOff>0</xdr:rowOff>
    </xdr:from>
    <xdr:ext cx="720000" cy="720000"/>
    <xdr:pic>
      <xdr:nvPicPr>
        <xdr:cNvPr id="3634" name="Picture 363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1458</xdr:row>
      <xdr:rowOff>0</xdr:rowOff>
    </xdr:from>
    <xdr:ext cx="720000" cy="720000"/>
    <xdr:pic>
      <xdr:nvPicPr>
        <xdr:cNvPr id="3635" name="Picture 363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1459</xdr:row>
      <xdr:rowOff>0</xdr:rowOff>
    </xdr:from>
    <xdr:ext cx="720000" cy="720000"/>
    <xdr:pic>
      <xdr:nvPicPr>
        <xdr:cNvPr id="3636" name="Picture 363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1460</xdr:row>
      <xdr:rowOff>0</xdr:rowOff>
    </xdr:from>
    <xdr:ext cx="720000" cy="720000"/>
    <xdr:pic>
      <xdr:nvPicPr>
        <xdr:cNvPr id="3637" name="Picture 363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1461</xdr:row>
      <xdr:rowOff>0</xdr:rowOff>
    </xdr:from>
    <xdr:ext cx="720000" cy="720000"/>
    <xdr:pic>
      <xdr:nvPicPr>
        <xdr:cNvPr id="3638" name="Picture 363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1462</xdr:row>
      <xdr:rowOff>0</xdr:rowOff>
    </xdr:from>
    <xdr:ext cx="720000" cy="720000"/>
    <xdr:pic>
      <xdr:nvPicPr>
        <xdr:cNvPr id="3639" name="Picture 363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1463</xdr:row>
      <xdr:rowOff>0</xdr:rowOff>
    </xdr:from>
    <xdr:ext cx="720000" cy="720000"/>
    <xdr:pic>
      <xdr:nvPicPr>
        <xdr:cNvPr id="3640" name="Picture 363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1464</xdr:row>
      <xdr:rowOff>0</xdr:rowOff>
    </xdr:from>
    <xdr:ext cx="720000" cy="720000"/>
    <xdr:pic>
      <xdr:nvPicPr>
        <xdr:cNvPr id="3641" name="Picture 364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1465</xdr:row>
      <xdr:rowOff>0</xdr:rowOff>
    </xdr:from>
    <xdr:ext cx="720000" cy="720000"/>
    <xdr:pic>
      <xdr:nvPicPr>
        <xdr:cNvPr id="3642" name="Picture 364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1466</xdr:row>
      <xdr:rowOff>0</xdr:rowOff>
    </xdr:from>
    <xdr:ext cx="720000" cy="720000"/>
    <xdr:pic>
      <xdr:nvPicPr>
        <xdr:cNvPr id="3643" name="Picture 364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1467</xdr:row>
      <xdr:rowOff>0</xdr:rowOff>
    </xdr:from>
    <xdr:ext cx="720000" cy="720000"/>
    <xdr:pic>
      <xdr:nvPicPr>
        <xdr:cNvPr id="3644" name="Picture 364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1468</xdr:row>
      <xdr:rowOff>0</xdr:rowOff>
    </xdr:from>
    <xdr:ext cx="720000" cy="720000"/>
    <xdr:pic>
      <xdr:nvPicPr>
        <xdr:cNvPr id="3645" name="Picture 364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1469</xdr:row>
      <xdr:rowOff>0</xdr:rowOff>
    </xdr:from>
    <xdr:ext cx="720000" cy="720000"/>
    <xdr:pic>
      <xdr:nvPicPr>
        <xdr:cNvPr id="3646" name="Picture 364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1470</xdr:row>
      <xdr:rowOff>0</xdr:rowOff>
    </xdr:from>
    <xdr:ext cx="720000" cy="720000"/>
    <xdr:pic>
      <xdr:nvPicPr>
        <xdr:cNvPr id="3647" name="Picture 364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1471</xdr:row>
      <xdr:rowOff>0</xdr:rowOff>
    </xdr:from>
    <xdr:ext cx="720000" cy="720000"/>
    <xdr:pic>
      <xdr:nvPicPr>
        <xdr:cNvPr id="3648" name="Picture 364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1472</xdr:row>
      <xdr:rowOff>0</xdr:rowOff>
    </xdr:from>
    <xdr:ext cx="720000" cy="720000"/>
    <xdr:pic>
      <xdr:nvPicPr>
        <xdr:cNvPr id="3649" name="Picture 364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1473</xdr:row>
      <xdr:rowOff>0</xdr:rowOff>
    </xdr:from>
    <xdr:ext cx="720000" cy="720000"/>
    <xdr:pic>
      <xdr:nvPicPr>
        <xdr:cNvPr id="3650" name="Picture 364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1474</xdr:row>
      <xdr:rowOff>0</xdr:rowOff>
    </xdr:from>
    <xdr:ext cx="720000" cy="720000"/>
    <xdr:pic>
      <xdr:nvPicPr>
        <xdr:cNvPr id="3651" name="Picture 365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1475</xdr:row>
      <xdr:rowOff>0</xdr:rowOff>
    </xdr:from>
    <xdr:ext cx="720000" cy="720000"/>
    <xdr:pic>
      <xdr:nvPicPr>
        <xdr:cNvPr id="3652" name="Picture 365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1476</xdr:row>
      <xdr:rowOff>0</xdr:rowOff>
    </xdr:from>
    <xdr:ext cx="720000" cy="720000"/>
    <xdr:pic>
      <xdr:nvPicPr>
        <xdr:cNvPr id="3653" name="Picture 365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1477</xdr:row>
      <xdr:rowOff>0</xdr:rowOff>
    </xdr:from>
    <xdr:ext cx="720000" cy="720000"/>
    <xdr:pic>
      <xdr:nvPicPr>
        <xdr:cNvPr id="3654" name="Picture 365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1478</xdr:row>
      <xdr:rowOff>0</xdr:rowOff>
    </xdr:from>
    <xdr:ext cx="720000" cy="720000"/>
    <xdr:pic>
      <xdr:nvPicPr>
        <xdr:cNvPr id="3655" name="Picture 365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1479</xdr:row>
      <xdr:rowOff>0</xdr:rowOff>
    </xdr:from>
    <xdr:ext cx="720000" cy="720000"/>
    <xdr:pic>
      <xdr:nvPicPr>
        <xdr:cNvPr id="3656" name="Picture 365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1480</xdr:row>
      <xdr:rowOff>0</xdr:rowOff>
    </xdr:from>
    <xdr:ext cx="720000" cy="720000"/>
    <xdr:pic>
      <xdr:nvPicPr>
        <xdr:cNvPr id="3657" name="Picture 365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1481</xdr:row>
      <xdr:rowOff>0</xdr:rowOff>
    </xdr:from>
    <xdr:ext cx="720000" cy="720000"/>
    <xdr:pic>
      <xdr:nvPicPr>
        <xdr:cNvPr id="3658" name="Picture 365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1482</xdr:row>
      <xdr:rowOff>0</xdr:rowOff>
    </xdr:from>
    <xdr:ext cx="720000" cy="720000"/>
    <xdr:pic>
      <xdr:nvPicPr>
        <xdr:cNvPr id="3659" name="Picture 365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1483</xdr:row>
      <xdr:rowOff>0</xdr:rowOff>
    </xdr:from>
    <xdr:ext cx="720000" cy="720000"/>
    <xdr:pic>
      <xdr:nvPicPr>
        <xdr:cNvPr id="3660" name="Picture 365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1484</xdr:row>
      <xdr:rowOff>0</xdr:rowOff>
    </xdr:from>
    <xdr:ext cx="720000" cy="720000"/>
    <xdr:pic>
      <xdr:nvPicPr>
        <xdr:cNvPr id="3661" name="Picture 366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1485</xdr:row>
      <xdr:rowOff>0</xdr:rowOff>
    </xdr:from>
    <xdr:ext cx="720000" cy="720000"/>
    <xdr:pic>
      <xdr:nvPicPr>
        <xdr:cNvPr id="3662" name="Picture 366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1486</xdr:row>
      <xdr:rowOff>0</xdr:rowOff>
    </xdr:from>
    <xdr:ext cx="720000" cy="720000"/>
    <xdr:pic>
      <xdr:nvPicPr>
        <xdr:cNvPr id="3663" name="Picture 366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1486</xdr:row>
      <xdr:rowOff>704849</xdr:rowOff>
    </xdr:from>
    <xdr:ext cx="720000" cy="720000"/>
    <xdr:pic>
      <xdr:nvPicPr>
        <xdr:cNvPr id="3664" name="Picture 366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1488</xdr:row>
      <xdr:rowOff>0</xdr:rowOff>
    </xdr:from>
    <xdr:ext cx="720000" cy="720000"/>
    <xdr:pic>
      <xdr:nvPicPr>
        <xdr:cNvPr id="3665" name="Picture 366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1489</xdr:row>
      <xdr:rowOff>0</xdr:rowOff>
    </xdr:from>
    <xdr:ext cx="720000" cy="720000"/>
    <xdr:pic>
      <xdr:nvPicPr>
        <xdr:cNvPr id="3666" name="Picture 366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1490</xdr:row>
      <xdr:rowOff>0</xdr:rowOff>
    </xdr:from>
    <xdr:ext cx="720000" cy="720000"/>
    <xdr:pic>
      <xdr:nvPicPr>
        <xdr:cNvPr id="3667" name="Picture 366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1491</xdr:row>
      <xdr:rowOff>0</xdr:rowOff>
    </xdr:from>
    <xdr:ext cx="720000" cy="720000"/>
    <xdr:pic>
      <xdr:nvPicPr>
        <xdr:cNvPr id="3668" name="Picture 366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1492</xdr:row>
      <xdr:rowOff>0</xdr:rowOff>
    </xdr:from>
    <xdr:ext cx="720000" cy="720000"/>
    <xdr:pic>
      <xdr:nvPicPr>
        <xdr:cNvPr id="3669" name="Picture 366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1493</xdr:row>
      <xdr:rowOff>0</xdr:rowOff>
    </xdr:from>
    <xdr:ext cx="720000" cy="720000"/>
    <xdr:pic>
      <xdr:nvPicPr>
        <xdr:cNvPr id="3670" name="Picture 366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1494</xdr:row>
      <xdr:rowOff>0</xdr:rowOff>
    </xdr:from>
    <xdr:ext cx="720000" cy="720000"/>
    <xdr:pic>
      <xdr:nvPicPr>
        <xdr:cNvPr id="3671" name="Picture 367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1495</xdr:row>
      <xdr:rowOff>0</xdr:rowOff>
    </xdr:from>
    <xdr:ext cx="720000" cy="720000"/>
    <xdr:pic>
      <xdr:nvPicPr>
        <xdr:cNvPr id="3672" name="Picture 367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1496</xdr:row>
      <xdr:rowOff>0</xdr:rowOff>
    </xdr:from>
    <xdr:ext cx="720000" cy="720000"/>
    <xdr:pic>
      <xdr:nvPicPr>
        <xdr:cNvPr id="3673" name="Picture 367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1497</xdr:row>
      <xdr:rowOff>0</xdr:rowOff>
    </xdr:from>
    <xdr:ext cx="720000" cy="720000"/>
    <xdr:pic>
      <xdr:nvPicPr>
        <xdr:cNvPr id="3674" name="Picture 367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1498</xdr:row>
      <xdr:rowOff>0</xdr:rowOff>
    </xdr:from>
    <xdr:ext cx="720000" cy="720000"/>
    <xdr:pic>
      <xdr:nvPicPr>
        <xdr:cNvPr id="3675" name="Picture 367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1499</xdr:row>
      <xdr:rowOff>0</xdr:rowOff>
    </xdr:from>
    <xdr:ext cx="720000" cy="720000"/>
    <xdr:pic>
      <xdr:nvPicPr>
        <xdr:cNvPr id="3676" name="Picture 367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1500</xdr:row>
      <xdr:rowOff>0</xdr:rowOff>
    </xdr:from>
    <xdr:ext cx="720000" cy="720000"/>
    <xdr:pic>
      <xdr:nvPicPr>
        <xdr:cNvPr id="3677" name="Picture 367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1501</xdr:row>
      <xdr:rowOff>0</xdr:rowOff>
    </xdr:from>
    <xdr:ext cx="720000" cy="720000"/>
    <xdr:pic>
      <xdr:nvPicPr>
        <xdr:cNvPr id="3678" name="Picture 367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1502</xdr:row>
      <xdr:rowOff>0</xdr:rowOff>
    </xdr:from>
    <xdr:ext cx="720000" cy="720000"/>
    <xdr:pic>
      <xdr:nvPicPr>
        <xdr:cNvPr id="3679" name="Picture 367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1503</xdr:row>
      <xdr:rowOff>0</xdr:rowOff>
    </xdr:from>
    <xdr:ext cx="720000" cy="720000"/>
    <xdr:pic>
      <xdr:nvPicPr>
        <xdr:cNvPr id="3680" name="Picture 367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1504</xdr:row>
      <xdr:rowOff>0</xdr:rowOff>
    </xdr:from>
    <xdr:ext cx="720000" cy="720000"/>
    <xdr:pic>
      <xdr:nvPicPr>
        <xdr:cNvPr id="3681" name="Picture 368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1505</xdr:row>
      <xdr:rowOff>0</xdr:rowOff>
    </xdr:from>
    <xdr:ext cx="720000" cy="720000"/>
    <xdr:pic>
      <xdr:nvPicPr>
        <xdr:cNvPr id="3682" name="Picture 368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1506</xdr:row>
      <xdr:rowOff>0</xdr:rowOff>
    </xdr:from>
    <xdr:ext cx="720000" cy="720000"/>
    <xdr:pic>
      <xdr:nvPicPr>
        <xdr:cNvPr id="3683" name="Picture 368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1507</xdr:row>
      <xdr:rowOff>0</xdr:rowOff>
    </xdr:from>
    <xdr:ext cx="720000" cy="720000"/>
    <xdr:pic>
      <xdr:nvPicPr>
        <xdr:cNvPr id="3684" name="Picture 368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1508</xdr:row>
      <xdr:rowOff>0</xdr:rowOff>
    </xdr:from>
    <xdr:ext cx="720000" cy="720000"/>
    <xdr:pic>
      <xdr:nvPicPr>
        <xdr:cNvPr id="3685" name="Picture 368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1509</xdr:row>
      <xdr:rowOff>0</xdr:rowOff>
    </xdr:from>
    <xdr:ext cx="720000" cy="720000"/>
    <xdr:pic>
      <xdr:nvPicPr>
        <xdr:cNvPr id="3686" name="Picture 368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1510</xdr:row>
      <xdr:rowOff>0</xdr:rowOff>
    </xdr:from>
    <xdr:ext cx="720000" cy="720000"/>
    <xdr:pic>
      <xdr:nvPicPr>
        <xdr:cNvPr id="3687" name="Picture 368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1511</xdr:row>
      <xdr:rowOff>0</xdr:rowOff>
    </xdr:from>
    <xdr:ext cx="720000" cy="720000"/>
    <xdr:pic>
      <xdr:nvPicPr>
        <xdr:cNvPr id="3688" name="Picture 368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1512</xdr:row>
      <xdr:rowOff>0</xdr:rowOff>
    </xdr:from>
    <xdr:ext cx="720000" cy="720000"/>
    <xdr:pic>
      <xdr:nvPicPr>
        <xdr:cNvPr id="3689" name="Picture 368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1513</xdr:row>
      <xdr:rowOff>0</xdr:rowOff>
    </xdr:from>
    <xdr:ext cx="720000" cy="720000"/>
    <xdr:pic>
      <xdr:nvPicPr>
        <xdr:cNvPr id="3690" name="Picture 368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1514</xdr:row>
      <xdr:rowOff>0</xdr:rowOff>
    </xdr:from>
    <xdr:ext cx="720000" cy="720000"/>
    <xdr:pic>
      <xdr:nvPicPr>
        <xdr:cNvPr id="3691" name="Picture 369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1515</xdr:row>
      <xdr:rowOff>0</xdr:rowOff>
    </xdr:from>
    <xdr:ext cx="720000" cy="720000"/>
    <xdr:pic>
      <xdr:nvPicPr>
        <xdr:cNvPr id="3692" name="Picture 369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1516</xdr:row>
      <xdr:rowOff>0</xdr:rowOff>
    </xdr:from>
    <xdr:ext cx="720000" cy="720000"/>
    <xdr:pic>
      <xdr:nvPicPr>
        <xdr:cNvPr id="3693" name="Picture 369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1517</xdr:row>
      <xdr:rowOff>0</xdr:rowOff>
    </xdr:from>
    <xdr:ext cx="720000" cy="720000"/>
    <xdr:pic>
      <xdr:nvPicPr>
        <xdr:cNvPr id="3694" name="Picture 369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1518</xdr:row>
      <xdr:rowOff>0</xdr:rowOff>
    </xdr:from>
    <xdr:ext cx="720000" cy="720000"/>
    <xdr:pic>
      <xdr:nvPicPr>
        <xdr:cNvPr id="3695" name="Picture 369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1519</xdr:row>
      <xdr:rowOff>0</xdr:rowOff>
    </xdr:from>
    <xdr:ext cx="720000" cy="720000"/>
    <xdr:pic>
      <xdr:nvPicPr>
        <xdr:cNvPr id="3696" name="Picture 369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1520</xdr:row>
      <xdr:rowOff>0</xdr:rowOff>
    </xdr:from>
    <xdr:ext cx="720000" cy="720000"/>
    <xdr:pic>
      <xdr:nvPicPr>
        <xdr:cNvPr id="3697" name="Picture 369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1521</xdr:row>
      <xdr:rowOff>0</xdr:rowOff>
    </xdr:from>
    <xdr:ext cx="720000" cy="720000"/>
    <xdr:pic>
      <xdr:nvPicPr>
        <xdr:cNvPr id="3698" name="Picture 369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1522</xdr:row>
      <xdr:rowOff>0</xdr:rowOff>
    </xdr:from>
    <xdr:ext cx="720000" cy="720000"/>
    <xdr:pic>
      <xdr:nvPicPr>
        <xdr:cNvPr id="3699" name="Picture 369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1523</xdr:row>
      <xdr:rowOff>0</xdr:rowOff>
    </xdr:from>
    <xdr:ext cx="720000" cy="720000"/>
    <xdr:pic>
      <xdr:nvPicPr>
        <xdr:cNvPr id="3700" name="Picture 369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1524</xdr:row>
      <xdr:rowOff>0</xdr:rowOff>
    </xdr:from>
    <xdr:ext cx="720000" cy="720000"/>
    <xdr:pic>
      <xdr:nvPicPr>
        <xdr:cNvPr id="3701" name="Picture 370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1525</xdr:row>
      <xdr:rowOff>0</xdr:rowOff>
    </xdr:from>
    <xdr:ext cx="720000" cy="720000"/>
    <xdr:pic>
      <xdr:nvPicPr>
        <xdr:cNvPr id="3702" name="Picture 370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1526</xdr:row>
      <xdr:rowOff>0</xdr:rowOff>
    </xdr:from>
    <xdr:ext cx="720000" cy="720000"/>
    <xdr:pic>
      <xdr:nvPicPr>
        <xdr:cNvPr id="3703" name="Picture 370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1527</xdr:row>
      <xdr:rowOff>0</xdr:rowOff>
    </xdr:from>
    <xdr:ext cx="720000" cy="720000"/>
    <xdr:pic>
      <xdr:nvPicPr>
        <xdr:cNvPr id="3704" name="Picture 370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1528</xdr:row>
      <xdr:rowOff>0</xdr:rowOff>
    </xdr:from>
    <xdr:ext cx="720000" cy="720000"/>
    <xdr:pic>
      <xdr:nvPicPr>
        <xdr:cNvPr id="3705" name="Picture 370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1529</xdr:row>
      <xdr:rowOff>0</xdr:rowOff>
    </xdr:from>
    <xdr:ext cx="720000" cy="720000"/>
    <xdr:pic>
      <xdr:nvPicPr>
        <xdr:cNvPr id="3706" name="Picture 370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1530</xdr:row>
      <xdr:rowOff>0</xdr:rowOff>
    </xdr:from>
    <xdr:ext cx="720000" cy="720000"/>
    <xdr:pic>
      <xdr:nvPicPr>
        <xdr:cNvPr id="3707" name="Picture 370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1531</xdr:row>
      <xdr:rowOff>0</xdr:rowOff>
    </xdr:from>
    <xdr:ext cx="720000" cy="720000"/>
    <xdr:pic>
      <xdr:nvPicPr>
        <xdr:cNvPr id="3708" name="Picture 370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1532</xdr:row>
      <xdr:rowOff>0</xdr:rowOff>
    </xdr:from>
    <xdr:ext cx="720000" cy="720000"/>
    <xdr:pic>
      <xdr:nvPicPr>
        <xdr:cNvPr id="3709" name="Picture 370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1533</xdr:row>
      <xdr:rowOff>0</xdr:rowOff>
    </xdr:from>
    <xdr:ext cx="720000" cy="720000"/>
    <xdr:pic>
      <xdr:nvPicPr>
        <xdr:cNvPr id="3710" name="Picture 370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1534</xdr:row>
      <xdr:rowOff>0</xdr:rowOff>
    </xdr:from>
    <xdr:ext cx="720000" cy="720000"/>
    <xdr:pic>
      <xdr:nvPicPr>
        <xdr:cNvPr id="3711" name="Picture 371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1535</xdr:row>
      <xdr:rowOff>0</xdr:rowOff>
    </xdr:from>
    <xdr:ext cx="720000" cy="720000"/>
    <xdr:pic>
      <xdr:nvPicPr>
        <xdr:cNvPr id="3712" name="Picture 371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1536</xdr:row>
      <xdr:rowOff>0</xdr:rowOff>
    </xdr:from>
    <xdr:ext cx="720000" cy="720000"/>
    <xdr:pic>
      <xdr:nvPicPr>
        <xdr:cNvPr id="3713" name="Picture 371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1537</xdr:row>
      <xdr:rowOff>0</xdr:rowOff>
    </xdr:from>
    <xdr:ext cx="720000" cy="720000"/>
    <xdr:pic>
      <xdr:nvPicPr>
        <xdr:cNvPr id="3714" name="Picture 371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1538</xdr:row>
      <xdr:rowOff>0</xdr:rowOff>
    </xdr:from>
    <xdr:ext cx="720000" cy="720000"/>
    <xdr:pic>
      <xdr:nvPicPr>
        <xdr:cNvPr id="3715" name="Picture 371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1539</xdr:row>
      <xdr:rowOff>0</xdr:rowOff>
    </xdr:from>
    <xdr:ext cx="720000" cy="720000"/>
    <xdr:pic>
      <xdr:nvPicPr>
        <xdr:cNvPr id="3716" name="Picture 371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1540</xdr:row>
      <xdr:rowOff>0</xdr:rowOff>
    </xdr:from>
    <xdr:ext cx="720000" cy="720000"/>
    <xdr:pic>
      <xdr:nvPicPr>
        <xdr:cNvPr id="3717" name="Picture 371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1541</xdr:row>
      <xdr:rowOff>0</xdr:rowOff>
    </xdr:from>
    <xdr:ext cx="720000" cy="720000"/>
    <xdr:pic>
      <xdr:nvPicPr>
        <xdr:cNvPr id="3718" name="Picture 371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1542</xdr:row>
      <xdr:rowOff>0</xdr:rowOff>
    </xdr:from>
    <xdr:ext cx="720000" cy="720000"/>
    <xdr:pic>
      <xdr:nvPicPr>
        <xdr:cNvPr id="3719" name="Picture 371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1543</xdr:row>
      <xdr:rowOff>0</xdr:rowOff>
    </xdr:from>
    <xdr:ext cx="720000" cy="720000"/>
    <xdr:pic>
      <xdr:nvPicPr>
        <xdr:cNvPr id="3720" name="Picture 371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1544</xdr:row>
      <xdr:rowOff>0</xdr:rowOff>
    </xdr:from>
    <xdr:ext cx="720000" cy="720000"/>
    <xdr:pic>
      <xdr:nvPicPr>
        <xdr:cNvPr id="3721" name="Picture 372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1545</xdr:row>
      <xdr:rowOff>0</xdr:rowOff>
    </xdr:from>
    <xdr:ext cx="720000" cy="720000"/>
    <xdr:pic>
      <xdr:nvPicPr>
        <xdr:cNvPr id="3722" name="Picture 372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1546</xdr:row>
      <xdr:rowOff>0</xdr:rowOff>
    </xdr:from>
    <xdr:ext cx="720000" cy="720000"/>
    <xdr:pic>
      <xdr:nvPicPr>
        <xdr:cNvPr id="3723" name="Picture 372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1547</xdr:row>
      <xdr:rowOff>0</xdr:rowOff>
    </xdr:from>
    <xdr:ext cx="720000" cy="720000"/>
    <xdr:pic>
      <xdr:nvPicPr>
        <xdr:cNvPr id="3724" name="Picture 372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1548</xdr:row>
      <xdr:rowOff>0</xdr:rowOff>
    </xdr:from>
    <xdr:ext cx="720000" cy="720000"/>
    <xdr:pic>
      <xdr:nvPicPr>
        <xdr:cNvPr id="3725" name="Picture 372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1549</xdr:row>
      <xdr:rowOff>0</xdr:rowOff>
    </xdr:from>
    <xdr:ext cx="720000" cy="720000"/>
    <xdr:pic>
      <xdr:nvPicPr>
        <xdr:cNvPr id="3726" name="Picture 372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1550</xdr:row>
      <xdr:rowOff>0</xdr:rowOff>
    </xdr:from>
    <xdr:ext cx="720000" cy="720000"/>
    <xdr:pic>
      <xdr:nvPicPr>
        <xdr:cNvPr id="3727" name="Picture 372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1551</xdr:row>
      <xdr:rowOff>0</xdr:rowOff>
    </xdr:from>
    <xdr:ext cx="720000" cy="720000"/>
    <xdr:pic>
      <xdr:nvPicPr>
        <xdr:cNvPr id="3728" name="Picture 372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1552</xdr:row>
      <xdr:rowOff>0</xdr:rowOff>
    </xdr:from>
    <xdr:ext cx="720000" cy="720000"/>
    <xdr:pic>
      <xdr:nvPicPr>
        <xdr:cNvPr id="3729" name="Picture 372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1553</xdr:row>
      <xdr:rowOff>0</xdr:rowOff>
    </xdr:from>
    <xdr:ext cx="720000" cy="720000"/>
    <xdr:pic>
      <xdr:nvPicPr>
        <xdr:cNvPr id="3730" name="Picture 372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1554</xdr:row>
      <xdr:rowOff>0</xdr:rowOff>
    </xdr:from>
    <xdr:ext cx="720000" cy="720000"/>
    <xdr:pic>
      <xdr:nvPicPr>
        <xdr:cNvPr id="3731" name="Picture 373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1555</xdr:row>
      <xdr:rowOff>0</xdr:rowOff>
    </xdr:from>
    <xdr:ext cx="720000" cy="720000"/>
    <xdr:pic>
      <xdr:nvPicPr>
        <xdr:cNvPr id="3732" name="Picture 373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1556</xdr:row>
      <xdr:rowOff>0</xdr:rowOff>
    </xdr:from>
    <xdr:ext cx="720000" cy="720000"/>
    <xdr:pic>
      <xdr:nvPicPr>
        <xdr:cNvPr id="3733" name="Picture 373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1557</xdr:row>
      <xdr:rowOff>0</xdr:rowOff>
    </xdr:from>
    <xdr:ext cx="720000" cy="720000"/>
    <xdr:pic>
      <xdr:nvPicPr>
        <xdr:cNvPr id="3734" name="Picture 373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1558</xdr:row>
      <xdr:rowOff>0</xdr:rowOff>
    </xdr:from>
    <xdr:ext cx="720000" cy="720000"/>
    <xdr:pic>
      <xdr:nvPicPr>
        <xdr:cNvPr id="3735" name="Picture 373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1559</xdr:row>
      <xdr:rowOff>0</xdr:rowOff>
    </xdr:from>
    <xdr:ext cx="720000" cy="720000"/>
    <xdr:pic>
      <xdr:nvPicPr>
        <xdr:cNvPr id="3736" name="Picture 373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1560</xdr:row>
      <xdr:rowOff>0</xdr:rowOff>
    </xdr:from>
    <xdr:ext cx="720000" cy="720000"/>
    <xdr:pic>
      <xdr:nvPicPr>
        <xdr:cNvPr id="3737" name="Picture 373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1561</xdr:row>
      <xdr:rowOff>0</xdr:rowOff>
    </xdr:from>
    <xdr:ext cx="720000" cy="720000"/>
    <xdr:pic>
      <xdr:nvPicPr>
        <xdr:cNvPr id="3738" name="Picture 373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1562</xdr:row>
      <xdr:rowOff>0</xdr:rowOff>
    </xdr:from>
    <xdr:ext cx="720000" cy="720000"/>
    <xdr:pic>
      <xdr:nvPicPr>
        <xdr:cNvPr id="3739" name="Picture 373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1563</xdr:row>
      <xdr:rowOff>0</xdr:rowOff>
    </xdr:from>
    <xdr:ext cx="720000" cy="720000"/>
    <xdr:pic>
      <xdr:nvPicPr>
        <xdr:cNvPr id="3740" name="Picture 373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1563</xdr:row>
      <xdr:rowOff>714374</xdr:rowOff>
    </xdr:from>
    <xdr:ext cx="720000" cy="720000"/>
    <xdr:pic>
      <xdr:nvPicPr>
        <xdr:cNvPr id="3741" name="Picture 374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1565</xdr:row>
      <xdr:rowOff>0</xdr:rowOff>
    </xdr:from>
    <xdr:ext cx="720000" cy="720000"/>
    <xdr:pic>
      <xdr:nvPicPr>
        <xdr:cNvPr id="3742" name="Picture 374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1566</xdr:row>
      <xdr:rowOff>0</xdr:rowOff>
    </xdr:from>
    <xdr:ext cx="720000" cy="720000"/>
    <xdr:pic>
      <xdr:nvPicPr>
        <xdr:cNvPr id="3743" name="Picture 374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1567</xdr:row>
      <xdr:rowOff>0</xdr:rowOff>
    </xdr:from>
    <xdr:ext cx="720000" cy="720000"/>
    <xdr:pic>
      <xdr:nvPicPr>
        <xdr:cNvPr id="3744" name="Picture 374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1568</xdr:row>
      <xdr:rowOff>0</xdr:rowOff>
    </xdr:from>
    <xdr:ext cx="720000" cy="720000"/>
    <xdr:pic>
      <xdr:nvPicPr>
        <xdr:cNvPr id="3745" name="Picture 374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1569</xdr:row>
      <xdr:rowOff>0</xdr:rowOff>
    </xdr:from>
    <xdr:ext cx="720000" cy="720000"/>
    <xdr:pic>
      <xdr:nvPicPr>
        <xdr:cNvPr id="3746" name="Picture 374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1570</xdr:row>
      <xdr:rowOff>0</xdr:rowOff>
    </xdr:from>
    <xdr:ext cx="720000" cy="720000"/>
    <xdr:pic>
      <xdr:nvPicPr>
        <xdr:cNvPr id="3747" name="Picture 374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1571</xdr:row>
      <xdr:rowOff>0</xdr:rowOff>
    </xdr:from>
    <xdr:ext cx="720000" cy="720000"/>
    <xdr:pic>
      <xdr:nvPicPr>
        <xdr:cNvPr id="3748" name="Picture 374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1572</xdr:row>
      <xdr:rowOff>0</xdr:rowOff>
    </xdr:from>
    <xdr:ext cx="720000" cy="720000"/>
    <xdr:pic>
      <xdr:nvPicPr>
        <xdr:cNvPr id="3749" name="Picture 374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1573</xdr:row>
      <xdr:rowOff>0</xdr:rowOff>
    </xdr:from>
    <xdr:ext cx="720000" cy="720000"/>
    <xdr:pic>
      <xdr:nvPicPr>
        <xdr:cNvPr id="3750" name="Picture 374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1574</xdr:row>
      <xdr:rowOff>0</xdr:rowOff>
    </xdr:from>
    <xdr:ext cx="720000" cy="720000"/>
    <xdr:pic>
      <xdr:nvPicPr>
        <xdr:cNvPr id="3751" name="Picture 375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1575</xdr:row>
      <xdr:rowOff>0</xdr:rowOff>
    </xdr:from>
    <xdr:ext cx="720000" cy="720000"/>
    <xdr:pic>
      <xdr:nvPicPr>
        <xdr:cNvPr id="3752" name="Picture 375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1576</xdr:row>
      <xdr:rowOff>0</xdr:rowOff>
    </xdr:from>
    <xdr:ext cx="720000" cy="720000"/>
    <xdr:pic>
      <xdr:nvPicPr>
        <xdr:cNvPr id="3753" name="Picture 375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1577</xdr:row>
      <xdr:rowOff>0</xdr:rowOff>
    </xdr:from>
    <xdr:ext cx="720000" cy="720000"/>
    <xdr:pic>
      <xdr:nvPicPr>
        <xdr:cNvPr id="3754" name="Picture 375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1578</xdr:row>
      <xdr:rowOff>0</xdr:rowOff>
    </xdr:from>
    <xdr:ext cx="720000" cy="720000"/>
    <xdr:pic>
      <xdr:nvPicPr>
        <xdr:cNvPr id="3755" name="Picture 375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1579</xdr:row>
      <xdr:rowOff>0</xdr:rowOff>
    </xdr:from>
    <xdr:ext cx="720000" cy="720000"/>
    <xdr:pic>
      <xdr:nvPicPr>
        <xdr:cNvPr id="3756" name="Picture 375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1580</xdr:row>
      <xdr:rowOff>0</xdr:rowOff>
    </xdr:from>
    <xdr:ext cx="720000" cy="720000"/>
    <xdr:pic>
      <xdr:nvPicPr>
        <xdr:cNvPr id="3757" name="Picture 375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1581</xdr:row>
      <xdr:rowOff>0</xdr:rowOff>
    </xdr:from>
    <xdr:ext cx="720000" cy="720000"/>
    <xdr:pic>
      <xdr:nvPicPr>
        <xdr:cNvPr id="3758" name="Picture 375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1582</xdr:row>
      <xdr:rowOff>0</xdr:rowOff>
    </xdr:from>
    <xdr:ext cx="720000" cy="720000"/>
    <xdr:pic>
      <xdr:nvPicPr>
        <xdr:cNvPr id="3759" name="Picture 375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1583</xdr:row>
      <xdr:rowOff>0</xdr:rowOff>
    </xdr:from>
    <xdr:ext cx="720000" cy="720000"/>
    <xdr:pic>
      <xdr:nvPicPr>
        <xdr:cNvPr id="3760" name="Picture 375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1584</xdr:row>
      <xdr:rowOff>0</xdr:rowOff>
    </xdr:from>
    <xdr:ext cx="720000" cy="720000"/>
    <xdr:pic>
      <xdr:nvPicPr>
        <xdr:cNvPr id="3761" name="Picture 376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1585</xdr:row>
      <xdr:rowOff>0</xdr:rowOff>
    </xdr:from>
    <xdr:ext cx="720000" cy="720000"/>
    <xdr:pic>
      <xdr:nvPicPr>
        <xdr:cNvPr id="3762" name="Picture 376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1586</xdr:row>
      <xdr:rowOff>0</xdr:rowOff>
    </xdr:from>
    <xdr:ext cx="720000" cy="720000"/>
    <xdr:pic>
      <xdr:nvPicPr>
        <xdr:cNvPr id="3763" name="Picture 376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1587</xdr:row>
      <xdr:rowOff>0</xdr:rowOff>
    </xdr:from>
    <xdr:ext cx="720000" cy="720000"/>
    <xdr:pic>
      <xdr:nvPicPr>
        <xdr:cNvPr id="3764" name="Picture 376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1588</xdr:row>
      <xdr:rowOff>0</xdr:rowOff>
    </xdr:from>
    <xdr:ext cx="720000" cy="720000"/>
    <xdr:pic>
      <xdr:nvPicPr>
        <xdr:cNvPr id="3765" name="Picture 376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1589</xdr:row>
      <xdr:rowOff>0</xdr:rowOff>
    </xdr:from>
    <xdr:ext cx="720000" cy="720000"/>
    <xdr:pic>
      <xdr:nvPicPr>
        <xdr:cNvPr id="3766" name="Picture 376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1590</xdr:row>
      <xdr:rowOff>0</xdr:rowOff>
    </xdr:from>
    <xdr:ext cx="720000" cy="720000"/>
    <xdr:pic>
      <xdr:nvPicPr>
        <xdr:cNvPr id="3767" name="Picture 376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1591</xdr:row>
      <xdr:rowOff>0</xdr:rowOff>
    </xdr:from>
    <xdr:ext cx="720000" cy="720000"/>
    <xdr:pic>
      <xdr:nvPicPr>
        <xdr:cNvPr id="3768" name="Picture 376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1592</xdr:row>
      <xdr:rowOff>0</xdr:rowOff>
    </xdr:from>
    <xdr:ext cx="720000" cy="720000"/>
    <xdr:pic>
      <xdr:nvPicPr>
        <xdr:cNvPr id="3769" name="Picture 376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1593</xdr:row>
      <xdr:rowOff>0</xdr:rowOff>
    </xdr:from>
    <xdr:ext cx="720000" cy="720000"/>
    <xdr:pic>
      <xdr:nvPicPr>
        <xdr:cNvPr id="3770" name="Picture 376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1594</xdr:row>
      <xdr:rowOff>0</xdr:rowOff>
    </xdr:from>
    <xdr:ext cx="720000" cy="720000"/>
    <xdr:pic>
      <xdr:nvPicPr>
        <xdr:cNvPr id="3771" name="Picture 377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1595</xdr:row>
      <xdr:rowOff>0</xdr:rowOff>
    </xdr:from>
    <xdr:ext cx="720000" cy="720000"/>
    <xdr:pic>
      <xdr:nvPicPr>
        <xdr:cNvPr id="3772" name="Picture 377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1596</xdr:row>
      <xdr:rowOff>0</xdr:rowOff>
    </xdr:from>
    <xdr:ext cx="720000" cy="720000"/>
    <xdr:pic>
      <xdr:nvPicPr>
        <xdr:cNvPr id="3773" name="Picture 377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1597</xdr:row>
      <xdr:rowOff>0</xdr:rowOff>
    </xdr:from>
    <xdr:ext cx="720000" cy="720000"/>
    <xdr:pic>
      <xdr:nvPicPr>
        <xdr:cNvPr id="3774" name="Picture 377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1598</xdr:row>
      <xdr:rowOff>0</xdr:rowOff>
    </xdr:from>
    <xdr:ext cx="720000" cy="720000"/>
    <xdr:pic>
      <xdr:nvPicPr>
        <xdr:cNvPr id="3775" name="Picture 377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1599</xdr:row>
      <xdr:rowOff>0</xdr:rowOff>
    </xdr:from>
    <xdr:ext cx="720000" cy="720000"/>
    <xdr:pic>
      <xdr:nvPicPr>
        <xdr:cNvPr id="3776" name="Picture 377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1600</xdr:row>
      <xdr:rowOff>0</xdr:rowOff>
    </xdr:from>
    <xdr:ext cx="720000" cy="720000"/>
    <xdr:pic>
      <xdr:nvPicPr>
        <xdr:cNvPr id="3777" name="Picture 377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1601</xdr:row>
      <xdr:rowOff>0</xdr:rowOff>
    </xdr:from>
    <xdr:ext cx="720000" cy="720000"/>
    <xdr:pic>
      <xdr:nvPicPr>
        <xdr:cNvPr id="3778" name="Picture 377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1602</xdr:row>
      <xdr:rowOff>0</xdr:rowOff>
    </xdr:from>
    <xdr:ext cx="720000" cy="720000"/>
    <xdr:pic>
      <xdr:nvPicPr>
        <xdr:cNvPr id="3779" name="Picture 377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1603</xdr:row>
      <xdr:rowOff>0</xdr:rowOff>
    </xdr:from>
    <xdr:ext cx="720000" cy="720000"/>
    <xdr:pic>
      <xdr:nvPicPr>
        <xdr:cNvPr id="3780" name="Picture 377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1604</xdr:row>
      <xdr:rowOff>0</xdr:rowOff>
    </xdr:from>
    <xdr:ext cx="720000" cy="720000"/>
    <xdr:pic>
      <xdr:nvPicPr>
        <xdr:cNvPr id="3781" name="Picture 378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1605</xdr:row>
      <xdr:rowOff>0</xdr:rowOff>
    </xdr:from>
    <xdr:ext cx="720000" cy="720000"/>
    <xdr:pic>
      <xdr:nvPicPr>
        <xdr:cNvPr id="3782" name="Picture 378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1606</xdr:row>
      <xdr:rowOff>0</xdr:rowOff>
    </xdr:from>
    <xdr:ext cx="720000" cy="720000"/>
    <xdr:pic>
      <xdr:nvPicPr>
        <xdr:cNvPr id="3783" name="Picture 378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1607</xdr:row>
      <xdr:rowOff>0</xdr:rowOff>
    </xdr:from>
    <xdr:ext cx="720000" cy="720000"/>
    <xdr:pic>
      <xdr:nvPicPr>
        <xdr:cNvPr id="3784" name="Picture 378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1608</xdr:row>
      <xdr:rowOff>0</xdr:rowOff>
    </xdr:from>
    <xdr:ext cx="720000" cy="720000"/>
    <xdr:pic>
      <xdr:nvPicPr>
        <xdr:cNvPr id="3785" name="Picture 378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1609</xdr:row>
      <xdr:rowOff>0</xdr:rowOff>
    </xdr:from>
    <xdr:ext cx="720000" cy="720000"/>
    <xdr:pic>
      <xdr:nvPicPr>
        <xdr:cNvPr id="3786" name="Picture 378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1610</xdr:row>
      <xdr:rowOff>0</xdr:rowOff>
    </xdr:from>
    <xdr:ext cx="720000" cy="720000"/>
    <xdr:pic>
      <xdr:nvPicPr>
        <xdr:cNvPr id="3787" name="Picture 378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1611</xdr:row>
      <xdr:rowOff>0</xdr:rowOff>
    </xdr:from>
    <xdr:ext cx="720000" cy="720000"/>
    <xdr:pic>
      <xdr:nvPicPr>
        <xdr:cNvPr id="3788" name="Picture 378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1612</xdr:row>
      <xdr:rowOff>0</xdr:rowOff>
    </xdr:from>
    <xdr:ext cx="720000" cy="720000"/>
    <xdr:pic>
      <xdr:nvPicPr>
        <xdr:cNvPr id="3789" name="Picture 378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1613</xdr:row>
      <xdr:rowOff>0</xdr:rowOff>
    </xdr:from>
    <xdr:ext cx="720000" cy="720000"/>
    <xdr:pic>
      <xdr:nvPicPr>
        <xdr:cNvPr id="3790" name="Picture 378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1614</xdr:row>
      <xdr:rowOff>0</xdr:rowOff>
    </xdr:from>
    <xdr:ext cx="720000" cy="720000"/>
    <xdr:pic>
      <xdr:nvPicPr>
        <xdr:cNvPr id="3791" name="Picture 379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1614</xdr:row>
      <xdr:rowOff>704849</xdr:rowOff>
    </xdr:from>
    <xdr:ext cx="720000" cy="720000"/>
    <xdr:pic>
      <xdr:nvPicPr>
        <xdr:cNvPr id="3792" name="Picture 379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1616</xdr:row>
      <xdr:rowOff>0</xdr:rowOff>
    </xdr:from>
    <xdr:ext cx="720000" cy="720000"/>
    <xdr:pic>
      <xdr:nvPicPr>
        <xdr:cNvPr id="3793" name="Picture 379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1617</xdr:row>
      <xdr:rowOff>0</xdr:rowOff>
    </xdr:from>
    <xdr:ext cx="720000" cy="720000"/>
    <xdr:pic>
      <xdr:nvPicPr>
        <xdr:cNvPr id="3794" name="Picture 379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1618</xdr:row>
      <xdr:rowOff>0</xdr:rowOff>
    </xdr:from>
    <xdr:ext cx="720000" cy="720000"/>
    <xdr:pic>
      <xdr:nvPicPr>
        <xdr:cNvPr id="3795" name="Picture 379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1619</xdr:row>
      <xdr:rowOff>0</xdr:rowOff>
    </xdr:from>
    <xdr:ext cx="720000" cy="720000"/>
    <xdr:pic>
      <xdr:nvPicPr>
        <xdr:cNvPr id="3796" name="Picture 379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1620</xdr:row>
      <xdr:rowOff>0</xdr:rowOff>
    </xdr:from>
    <xdr:ext cx="720000" cy="720000"/>
    <xdr:pic>
      <xdr:nvPicPr>
        <xdr:cNvPr id="3797" name="Picture 379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1621</xdr:row>
      <xdr:rowOff>0</xdr:rowOff>
    </xdr:from>
    <xdr:ext cx="720000" cy="720000"/>
    <xdr:pic>
      <xdr:nvPicPr>
        <xdr:cNvPr id="3798" name="Picture 379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1622</xdr:row>
      <xdr:rowOff>0</xdr:rowOff>
    </xdr:from>
    <xdr:ext cx="720000" cy="720000"/>
    <xdr:pic>
      <xdr:nvPicPr>
        <xdr:cNvPr id="3799" name="Picture 379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1623</xdr:row>
      <xdr:rowOff>0</xdr:rowOff>
    </xdr:from>
    <xdr:ext cx="720000" cy="720000"/>
    <xdr:pic>
      <xdr:nvPicPr>
        <xdr:cNvPr id="3800" name="Picture 379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1624</xdr:row>
      <xdr:rowOff>0</xdr:rowOff>
    </xdr:from>
    <xdr:ext cx="720000" cy="720000"/>
    <xdr:pic>
      <xdr:nvPicPr>
        <xdr:cNvPr id="3801" name="Picture 380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1625</xdr:row>
      <xdr:rowOff>0</xdr:rowOff>
    </xdr:from>
    <xdr:ext cx="720000" cy="720000"/>
    <xdr:pic>
      <xdr:nvPicPr>
        <xdr:cNvPr id="3802" name="Picture 380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1626</xdr:row>
      <xdr:rowOff>0</xdr:rowOff>
    </xdr:from>
    <xdr:ext cx="720000" cy="720000"/>
    <xdr:pic>
      <xdr:nvPicPr>
        <xdr:cNvPr id="3803" name="Picture 380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1627</xdr:row>
      <xdr:rowOff>0</xdr:rowOff>
    </xdr:from>
    <xdr:ext cx="720000" cy="720000"/>
    <xdr:pic>
      <xdr:nvPicPr>
        <xdr:cNvPr id="3804" name="Picture 380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1628</xdr:row>
      <xdr:rowOff>0</xdr:rowOff>
    </xdr:from>
    <xdr:ext cx="720000" cy="720000"/>
    <xdr:pic>
      <xdr:nvPicPr>
        <xdr:cNvPr id="3805" name="Picture 380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1629</xdr:row>
      <xdr:rowOff>0</xdr:rowOff>
    </xdr:from>
    <xdr:ext cx="720000" cy="720000"/>
    <xdr:pic>
      <xdr:nvPicPr>
        <xdr:cNvPr id="3806" name="Picture 380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1630</xdr:row>
      <xdr:rowOff>0</xdr:rowOff>
    </xdr:from>
    <xdr:ext cx="720000" cy="720000"/>
    <xdr:pic>
      <xdr:nvPicPr>
        <xdr:cNvPr id="3807" name="Picture 380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1631</xdr:row>
      <xdr:rowOff>0</xdr:rowOff>
    </xdr:from>
    <xdr:ext cx="720000" cy="720000"/>
    <xdr:pic>
      <xdr:nvPicPr>
        <xdr:cNvPr id="3808" name="Picture 380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1632</xdr:row>
      <xdr:rowOff>0</xdr:rowOff>
    </xdr:from>
    <xdr:ext cx="720000" cy="720000"/>
    <xdr:pic>
      <xdr:nvPicPr>
        <xdr:cNvPr id="3809" name="Picture 380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1633</xdr:row>
      <xdr:rowOff>0</xdr:rowOff>
    </xdr:from>
    <xdr:ext cx="720000" cy="720000"/>
    <xdr:pic>
      <xdr:nvPicPr>
        <xdr:cNvPr id="3810" name="Picture 380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1634</xdr:row>
      <xdr:rowOff>0</xdr:rowOff>
    </xdr:from>
    <xdr:ext cx="720000" cy="720000"/>
    <xdr:pic>
      <xdr:nvPicPr>
        <xdr:cNvPr id="3811" name="Picture 381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1635</xdr:row>
      <xdr:rowOff>0</xdr:rowOff>
    </xdr:from>
    <xdr:ext cx="720000" cy="720000"/>
    <xdr:pic>
      <xdr:nvPicPr>
        <xdr:cNvPr id="3812" name="Picture 381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1636</xdr:row>
      <xdr:rowOff>0</xdr:rowOff>
    </xdr:from>
    <xdr:ext cx="720000" cy="720000"/>
    <xdr:pic>
      <xdr:nvPicPr>
        <xdr:cNvPr id="3813" name="Picture 381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1637</xdr:row>
      <xdr:rowOff>0</xdr:rowOff>
    </xdr:from>
    <xdr:ext cx="720000" cy="720000"/>
    <xdr:pic>
      <xdr:nvPicPr>
        <xdr:cNvPr id="3814" name="Picture 381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1638</xdr:row>
      <xdr:rowOff>0</xdr:rowOff>
    </xdr:from>
    <xdr:ext cx="720000" cy="720000"/>
    <xdr:pic>
      <xdr:nvPicPr>
        <xdr:cNvPr id="3815" name="Picture 381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1639</xdr:row>
      <xdr:rowOff>0</xdr:rowOff>
    </xdr:from>
    <xdr:ext cx="720000" cy="720000"/>
    <xdr:pic>
      <xdr:nvPicPr>
        <xdr:cNvPr id="3816" name="Picture 381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1640</xdr:row>
      <xdr:rowOff>0</xdr:rowOff>
    </xdr:from>
    <xdr:ext cx="720000" cy="720000"/>
    <xdr:pic>
      <xdr:nvPicPr>
        <xdr:cNvPr id="3817" name="Picture 381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1641</xdr:row>
      <xdr:rowOff>0</xdr:rowOff>
    </xdr:from>
    <xdr:ext cx="720000" cy="720000"/>
    <xdr:pic>
      <xdr:nvPicPr>
        <xdr:cNvPr id="3818" name="Picture 381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1642</xdr:row>
      <xdr:rowOff>0</xdr:rowOff>
    </xdr:from>
    <xdr:ext cx="720000" cy="720000"/>
    <xdr:pic>
      <xdr:nvPicPr>
        <xdr:cNvPr id="3819" name="Picture 381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1643</xdr:row>
      <xdr:rowOff>0</xdr:rowOff>
    </xdr:from>
    <xdr:ext cx="720000" cy="720000"/>
    <xdr:pic>
      <xdr:nvPicPr>
        <xdr:cNvPr id="3820" name="Picture 381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1644</xdr:row>
      <xdr:rowOff>0</xdr:rowOff>
    </xdr:from>
    <xdr:ext cx="720000" cy="720000"/>
    <xdr:pic>
      <xdr:nvPicPr>
        <xdr:cNvPr id="3821" name="Picture 382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1645</xdr:row>
      <xdr:rowOff>0</xdr:rowOff>
    </xdr:from>
    <xdr:ext cx="720000" cy="720000"/>
    <xdr:pic>
      <xdr:nvPicPr>
        <xdr:cNvPr id="3822" name="Picture 382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1646</xdr:row>
      <xdr:rowOff>0</xdr:rowOff>
    </xdr:from>
    <xdr:ext cx="720000" cy="720000"/>
    <xdr:pic>
      <xdr:nvPicPr>
        <xdr:cNvPr id="3823" name="Picture 382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1647</xdr:row>
      <xdr:rowOff>0</xdr:rowOff>
    </xdr:from>
    <xdr:ext cx="720000" cy="720000"/>
    <xdr:pic>
      <xdr:nvPicPr>
        <xdr:cNvPr id="3824" name="Picture 382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1648</xdr:row>
      <xdr:rowOff>0</xdr:rowOff>
    </xdr:from>
    <xdr:ext cx="720000" cy="720000"/>
    <xdr:pic>
      <xdr:nvPicPr>
        <xdr:cNvPr id="3825" name="Picture 382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1649</xdr:row>
      <xdr:rowOff>0</xdr:rowOff>
    </xdr:from>
    <xdr:ext cx="720000" cy="720000"/>
    <xdr:pic>
      <xdr:nvPicPr>
        <xdr:cNvPr id="3826" name="Picture 382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1650</xdr:row>
      <xdr:rowOff>0</xdr:rowOff>
    </xdr:from>
    <xdr:ext cx="720000" cy="720000"/>
    <xdr:pic>
      <xdr:nvPicPr>
        <xdr:cNvPr id="3827" name="Picture 382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1651</xdr:row>
      <xdr:rowOff>0</xdr:rowOff>
    </xdr:from>
    <xdr:ext cx="720000" cy="720000"/>
    <xdr:pic>
      <xdr:nvPicPr>
        <xdr:cNvPr id="3828" name="Picture 382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1652</xdr:row>
      <xdr:rowOff>0</xdr:rowOff>
    </xdr:from>
    <xdr:ext cx="720000" cy="720000"/>
    <xdr:pic>
      <xdr:nvPicPr>
        <xdr:cNvPr id="3829" name="Picture 382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1653</xdr:row>
      <xdr:rowOff>0</xdr:rowOff>
    </xdr:from>
    <xdr:ext cx="720000" cy="720000"/>
    <xdr:pic>
      <xdr:nvPicPr>
        <xdr:cNvPr id="3830" name="Picture 382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1654</xdr:row>
      <xdr:rowOff>0</xdr:rowOff>
    </xdr:from>
    <xdr:ext cx="720000" cy="720000"/>
    <xdr:pic>
      <xdr:nvPicPr>
        <xdr:cNvPr id="3831" name="Picture 383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1655</xdr:row>
      <xdr:rowOff>0</xdr:rowOff>
    </xdr:from>
    <xdr:ext cx="720000" cy="720000"/>
    <xdr:pic>
      <xdr:nvPicPr>
        <xdr:cNvPr id="3832" name="Picture 383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1656</xdr:row>
      <xdr:rowOff>0</xdr:rowOff>
    </xdr:from>
    <xdr:ext cx="720000" cy="720000"/>
    <xdr:pic>
      <xdr:nvPicPr>
        <xdr:cNvPr id="3833" name="Picture 383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1657</xdr:row>
      <xdr:rowOff>0</xdr:rowOff>
    </xdr:from>
    <xdr:ext cx="720000" cy="720000"/>
    <xdr:pic>
      <xdr:nvPicPr>
        <xdr:cNvPr id="3834" name="Picture 383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1658</xdr:row>
      <xdr:rowOff>0</xdr:rowOff>
    </xdr:from>
    <xdr:ext cx="720000" cy="720000"/>
    <xdr:pic>
      <xdr:nvPicPr>
        <xdr:cNvPr id="3835" name="Picture 383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1659</xdr:row>
      <xdr:rowOff>0</xdr:rowOff>
    </xdr:from>
    <xdr:ext cx="720000" cy="720000"/>
    <xdr:pic>
      <xdr:nvPicPr>
        <xdr:cNvPr id="3836" name="Picture 383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1660</xdr:row>
      <xdr:rowOff>0</xdr:rowOff>
    </xdr:from>
    <xdr:ext cx="720000" cy="720000"/>
    <xdr:pic>
      <xdr:nvPicPr>
        <xdr:cNvPr id="3837" name="Picture 383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1661</xdr:row>
      <xdr:rowOff>0</xdr:rowOff>
    </xdr:from>
    <xdr:ext cx="720000" cy="720000"/>
    <xdr:pic>
      <xdr:nvPicPr>
        <xdr:cNvPr id="3838" name="Picture 383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1662</xdr:row>
      <xdr:rowOff>0</xdr:rowOff>
    </xdr:from>
    <xdr:ext cx="720000" cy="720000"/>
    <xdr:pic>
      <xdr:nvPicPr>
        <xdr:cNvPr id="3839" name="Picture 383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1663</xdr:row>
      <xdr:rowOff>0</xdr:rowOff>
    </xdr:from>
    <xdr:ext cx="720000" cy="720000"/>
    <xdr:pic>
      <xdr:nvPicPr>
        <xdr:cNvPr id="3840" name="Picture 383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1664</xdr:row>
      <xdr:rowOff>0</xdr:rowOff>
    </xdr:from>
    <xdr:ext cx="720000" cy="720000"/>
    <xdr:pic>
      <xdr:nvPicPr>
        <xdr:cNvPr id="3841" name="Picture 384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1665</xdr:row>
      <xdr:rowOff>0</xdr:rowOff>
    </xdr:from>
    <xdr:ext cx="720000" cy="720000"/>
    <xdr:pic>
      <xdr:nvPicPr>
        <xdr:cNvPr id="3842" name="Picture 3841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1666</xdr:row>
      <xdr:rowOff>0</xdr:rowOff>
    </xdr:from>
    <xdr:ext cx="720000" cy="720000"/>
    <xdr:pic>
      <xdr:nvPicPr>
        <xdr:cNvPr id="3843" name="Picture 3842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1667</xdr:row>
      <xdr:rowOff>0</xdr:rowOff>
    </xdr:from>
    <xdr:ext cx="720000" cy="720000"/>
    <xdr:pic>
      <xdr:nvPicPr>
        <xdr:cNvPr id="3844" name="Picture 3843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1668</xdr:row>
      <xdr:rowOff>0</xdr:rowOff>
    </xdr:from>
    <xdr:ext cx="720000" cy="720000"/>
    <xdr:pic>
      <xdr:nvPicPr>
        <xdr:cNvPr id="3845" name="Picture 3844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1669</xdr:row>
      <xdr:rowOff>0</xdr:rowOff>
    </xdr:from>
    <xdr:ext cx="720000" cy="720000"/>
    <xdr:pic>
      <xdr:nvPicPr>
        <xdr:cNvPr id="3846" name="Picture 3845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1670</xdr:row>
      <xdr:rowOff>0</xdr:rowOff>
    </xdr:from>
    <xdr:ext cx="720000" cy="720000"/>
    <xdr:pic>
      <xdr:nvPicPr>
        <xdr:cNvPr id="3847" name="Picture 3846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1671</xdr:row>
      <xdr:rowOff>0</xdr:rowOff>
    </xdr:from>
    <xdr:ext cx="720000" cy="720000"/>
    <xdr:pic>
      <xdr:nvPicPr>
        <xdr:cNvPr id="3848" name="Picture 3847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1672</xdr:row>
      <xdr:rowOff>0</xdr:rowOff>
    </xdr:from>
    <xdr:ext cx="720000" cy="720000"/>
    <xdr:pic>
      <xdr:nvPicPr>
        <xdr:cNvPr id="3849" name="Picture 3848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1673</xdr:row>
      <xdr:rowOff>0</xdr:rowOff>
    </xdr:from>
    <xdr:ext cx="720000" cy="720000"/>
    <xdr:pic>
      <xdr:nvPicPr>
        <xdr:cNvPr id="3850" name="Picture 3849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1674</xdr:row>
      <xdr:rowOff>0</xdr:rowOff>
    </xdr:from>
    <xdr:ext cx="720000" cy="720000"/>
    <xdr:pic>
      <xdr:nvPicPr>
        <xdr:cNvPr id="3851" name="Picture 3850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1675</xdr:row>
      <xdr:rowOff>0</xdr:rowOff>
    </xdr:from>
    <xdr:ext cx="720000" cy="720000"/>
    <xdr:pic>
      <xdr:nvPicPr>
        <xdr:cNvPr id="3852" name="Picture 3851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1676</xdr:row>
      <xdr:rowOff>0</xdr:rowOff>
    </xdr:from>
    <xdr:ext cx="720000" cy="720000"/>
    <xdr:pic>
      <xdr:nvPicPr>
        <xdr:cNvPr id="3853" name="Picture 3852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1677</xdr:row>
      <xdr:rowOff>0</xdr:rowOff>
    </xdr:from>
    <xdr:ext cx="720000" cy="720000"/>
    <xdr:pic>
      <xdr:nvPicPr>
        <xdr:cNvPr id="3854" name="Picture 3853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1678</xdr:row>
      <xdr:rowOff>0</xdr:rowOff>
    </xdr:from>
    <xdr:ext cx="720000" cy="720000"/>
    <xdr:pic>
      <xdr:nvPicPr>
        <xdr:cNvPr id="3855" name="Picture 3854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1679</xdr:row>
      <xdr:rowOff>0</xdr:rowOff>
    </xdr:from>
    <xdr:ext cx="720000" cy="720000"/>
    <xdr:pic>
      <xdr:nvPicPr>
        <xdr:cNvPr id="3856" name="Picture 3855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1680</xdr:row>
      <xdr:rowOff>0</xdr:rowOff>
    </xdr:from>
    <xdr:ext cx="720000" cy="720000"/>
    <xdr:pic>
      <xdr:nvPicPr>
        <xdr:cNvPr id="3857" name="Picture 3856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1681</xdr:row>
      <xdr:rowOff>0</xdr:rowOff>
    </xdr:from>
    <xdr:ext cx="720000" cy="720000"/>
    <xdr:pic>
      <xdr:nvPicPr>
        <xdr:cNvPr id="3858" name="Picture 3857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1682</xdr:row>
      <xdr:rowOff>0</xdr:rowOff>
    </xdr:from>
    <xdr:ext cx="720000" cy="720000"/>
    <xdr:pic>
      <xdr:nvPicPr>
        <xdr:cNvPr id="3859" name="Picture 3858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1683</xdr:row>
      <xdr:rowOff>0</xdr:rowOff>
    </xdr:from>
    <xdr:ext cx="720000" cy="720000"/>
    <xdr:pic>
      <xdr:nvPicPr>
        <xdr:cNvPr id="3860" name="Picture 3859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1684</xdr:row>
      <xdr:rowOff>0</xdr:rowOff>
    </xdr:from>
    <xdr:ext cx="720000" cy="720000"/>
    <xdr:pic>
      <xdr:nvPicPr>
        <xdr:cNvPr id="3861" name="Picture 3860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1685</xdr:row>
      <xdr:rowOff>0</xdr:rowOff>
    </xdr:from>
    <xdr:ext cx="720000" cy="720000"/>
    <xdr:pic>
      <xdr:nvPicPr>
        <xdr:cNvPr id="3862" name="Picture 3861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1686</xdr:row>
      <xdr:rowOff>0</xdr:rowOff>
    </xdr:from>
    <xdr:ext cx="720000" cy="720000"/>
    <xdr:pic>
      <xdr:nvPicPr>
        <xdr:cNvPr id="3863" name="Picture 3862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1687</xdr:row>
      <xdr:rowOff>0</xdr:rowOff>
    </xdr:from>
    <xdr:ext cx="720000" cy="720000"/>
    <xdr:pic>
      <xdr:nvPicPr>
        <xdr:cNvPr id="3864" name="Picture 3863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1688</xdr:row>
      <xdr:rowOff>0</xdr:rowOff>
    </xdr:from>
    <xdr:ext cx="720000" cy="720000"/>
    <xdr:pic>
      <xdr:nvPicPr>
        <xdr:cNvPr id="3865" name="Picture 3864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1689</xdr:row>
      <xdr:rowOff>0</xdr:rowOff>
    </xdr:from>
    <xdr:ext cx="720000" cy="720000"/>
    <xdr:pic>
      <xdr:nvPicPr>
        <xdr:cNvPr id="3866" name="Picture 3865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1690</xdr:row>
      <xdr:rowOff>0</xdr:rowOff>
    </xdr:from>
    <xdr:ext cx="720000" cy="720000"/>
    <xdr:pic>
      <xdr:nvPicPr>
        <xdr:cNvPr id="3867" name="Picture 3866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1691</xdr:row>
      <xdr:rowOff>0</xdr:rowOff>
    </xdr:from>
    <xdr:ext cx="720000" cy="720000"/>
    <xdr:pic>
      <xdr:nvPicPr>
        <xdr:cNvPr id="3868" name="Picture 3867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1691</xdr:row>
      <xdr:rowOff>714374</xdr:rowOff>
    </xdr:from>
    <xdr:ext cx="720000" cy="720000"/>
    <xdr:pic>
      <xdr:nvPicPr>
        <xdr:cNvPr id="3869" name="Picture 3868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1693</xdr:row>
      <xdr:rowOff>0</xdr:rowOff>
    </xdr:from>
    <xdr:ext cx="720000" cy="720000"/>
    <xdr:pic>
      <xdr:nvPicPr>
        <xdr:cNvPr id="3870" name="Picture 3869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1694</xdr:row>
      <xdr:rowOff>0</xdr:rowOff>
    </xdr:from>
    <xdr:ext cx="720000" cy="720000"/>
    <xdr:pic>
      <xdr:nvPicPr>
        <xdr:cNvPr id="3871" name="Picture 3870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1695</xdr:row>
      <xdr:rowOff>0</xdr:rowOff>
    </xdr:from>
    <xdr:ext cx="720000" cy="720000"/>
    <xdr:pic>
      <xdr:nvPicPr>
        <xdr:cNvPr id="3872" name="Picture 3871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1696</xdr:row>
      <xdr:rowOff>0</xdr:rowOff>
    </xdr:from>
    <xdr:ext cx="720000" cy="720000"/>
    <xdr:pic>
      <xdr:nvPicPr>
        <xdr:cNvPr id="3873" name="Picture 3872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1697</xdr:row>
      <xdr:rowOff>0</xdr:rowOff>
    </xdr:from>
    <xdr:ext cx="720000" cy="720000"/>
    <xdr:pic>
      <xdr:nvPicPr>
        <xdr:cNvPr id="3874" name="Picture 3873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1698</xdr:row>
      <xdr:rowOff>0</xdr:rowOff>
    </xdr:from>
    <xdr:ext cx="720000" cy="720000"/>
    <xdr:pic>
      <xdr:nvPicPr>
        <xdr:cNvPr id="3875" name="Picture 3874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1699</xdr:row>
      <xdr:rowOff>0</xdr:rowOff>
    </xdr:from>
    <xdr:ext cx="720000" cy="720000"/>
    <xdr:pic>
      <xdr:nvPicPr>
        <xdr:cNvPr id="3876" name="Picture 3875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1700</xdr:row>
      <xdr:rowOff>0</xdr:rowOff>
    </xdr:from>
    <xdr:ext cx="720000" cy="720000"/>
    <xdr:pic>
      <xdr:nvPicPr>
        <xdr:cNvPr id="3877" name="Picture 3876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1701</xdr:row>
      <xdr:rowOff>0</xdr:rowOff>
    </xdr:from>
    <xdr:ext cx="720000" cy="720000"/>
    <xdr:pic>
      <xdr:nvPicPr>
        <xdr:cNvPr id="3878" name="Picture 3877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1702</xdr:row>
      <xdr:rowOff>0</xdr:rowOff>
    </xdr:from>
    <xdr:ext cx="720000" cy="720000"/>
    <xdr:pic>
      <xdr:nvPicPr>
        <xdr:cNvPr id="3879" name="Picture 3878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1703</xdr:row>
      <xdr:rowOff>0</xdr:rowOff>
    </xdr:from>
    <xdr:ext cx="720000" cy="720000"/>
    <xdr:pic>
      <xdr:nvPicPr>
        <xdr:cNvPr id="3880" name="Picture 3879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1704</xdr:row>
      <xdr:rowOff>0</xdr:rowOff>
    </xdr:from>
    <xdr:ext cx="720000" cy="720000"/>
    <xdr:pic>
      <xdr:nvPicPr>
        <xdr:cNvPr id="3881" name="Picture 3880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1705</xdr:row>
      <xdr:rowOff>0</xdr:rowOff>
    </xdr:from>
    <xdr:ext cx="720000" cy="720000"/>
    <xdr:pic>
      <xdr:nvPicPr>
        <xdr:cNvPr id="3882" name="Picture 3881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1706</xdr:row>
      <xdr:rowOff>0</xdr:rowOff>
    </xdr:from>
    <xdr:ext cx="720000" cy="720000"/>
    <xdr:pic>
      <xdr:nvPicPr>
        <xdr:cNvPr id="3883" name="Picture 3882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1707</xdr:row>
      <xdr:rowOff>0</xdr:rowOff>
    </xdr:from>
    <xdr:ext cx="720000" cy="720000"/>
    <xdr:pic>
      <xdr:nvPicPr>
        <xdr:cNvPr id="3884" name="Picture 3883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1708</xdr:row>
      <xdr:rowOff>0</xdr:rowOff>
    </xdr:from>
    <xdr:ext cx="720000" cy="720000"/>
    <xdr:pic>
      <xdr:nvPicPr>
        <xdr:cNvPr id="3885" name="Picture 3884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1709</xdr:row>
      <xdr:rowOff>0</xdr:rowOff>
    </xdr:from>
    <xdr:ext cx="720000" cy="720000"/>
    <xdr:pic>
      <xdr:nvPicPr>
        <xdr:cNvPr id="3886" name="Picture 3885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1710</xdr:row>
      <xdr:rowOff>0</xdr:rowOff>
    </xdr:from>
    <xdr:ext cx="720000" cy="720000"/>
    <xdr:pic>
      <xdr:nvPicPr>
        <xdr:cNvPr id="3887" name="Picture 3886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1711</xdr:row>
      <xdr:rowOff>0</xdr:rowOff>
    </xdr:from>
    <xdr:ext cx="720000" cy="720000"/>
    <xdr:pic>
      <xdr:nvPicPr>
        <xdr:cNvPr id="3888" name="Picture 3887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1712</xdr:row>
      <xdr:rowOff>0</xdr:rowOff>
    </xdr:from>
    <xdr:ext cx="720000" cy="720000"/>
    <xdr:pic>
      <xdr:nvPicPr>
        <xdr:cNvPr id="3889" name="Picture 3888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1713</xdr:row>
      <xdr:rowOff>0</xdr:rowOff>
    </xdr:from>
    <xdr:ext cx="720000" cy="720000"/>
    <xdr:pic>
      <xdr:nvPicPr>
        <xdr:cNvPr id="3890" name="Picture 3889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1714</xdr:row>
      <xdr:rowOff>0</xdr:rowOff>
    </xdr:from>
    <xdr:ext cx="720000" cy="720000"/>
    <xdr:pic>
      <xdr:nvPicPr>
        <xdr:cNvPr id="3891" name="Picture 3890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1715</xdr:row>
      <xdr:rowOff>0</xdr:rowOff>
    </xdr:from>
    <xdr:ext cx="720000" cy="720000"/>
    <xdr:pic>
      <xdr:nvPicPr>
        <xdr:cNvPr id="3892" name="Picture 3891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1716</xdr:row>
      <xdr:rowOff>0</xdr:rowOff>
    </xdr:from>
    <xdr:ext cx="720000" cy="720000"/>
    <xdr:pic>
      <xdr:nvPicPr>
        <xdr:cNvPr id="3893" name="Picture 3892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1717</xdr:row>
      <xdr:rowOff>0</xdr:rowOff>
    </xdr:from>
    <xdr:ext cx="720000" cy="720000"/>
    <xdr:pic>
      <xdr:nvPicPr>
        <xdr:cNvPr id="3894" name="Picture 3893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1718</xdr:row>
      <xdr:rowOff>0</xdr:rowOff>
    </xdr:from>
    <xdr:ext cx="720000" cy="720000"/>
    <xdr:pic>
      <xdr:nvPicPr>
        <xdr:cNvPr id="3895" name="Picture 3894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1719</xdr:row>
      <xdr:rowOff>0</xdr:rowOff>
    </xdr:from>
    <xdr:ext cx="720000" cy="720000"/>
    <xdr:pic>
      <xdr:nvPicPr>
        <xdr:cNvPr id="3896" name="Picture 3895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1720</xdr:row>
      <xdr:rowOff>0</xdr:rowOff>
    </xdr:from>
    <xdr:ext cx="720000" cy="720000"/>
    <xdr:pic>
      <xdr:nvPicPr>
        <xdr:cNvPr id="3897" name="Picture 3896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1721</xdr:row>
      <xdr:rowOff>0</xdr:rowOff>
    </xdr:from>
    <xdr:ext cx="720000" cy="720000"/>
    <xdr:pic>
      <xdr:nvPicPr>
        <xdr:cNvPr id="3898" name="Picture 3897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1722</xdr:row>
      <xdr:rowOff>0</xdr:rowOff>
    </xdr:from>
    <xdr:ext cx="720000" cy="720000"/>
    <xdr:pic>
      <xdr:nvPicPr>
        <xdr:cNvPr id="3899" name="Picture 3898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1723</xdr:row>
      <xdr:rowOff>0</xdr:rowOff>
    </xdr:from>
    <xdr:ext cx="720000" cy="720000"/>
    <xdr:pic>
      <xdr:nvPicPr>
        <xdr:cNvPr id="3900" name="Picture 3899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1724</xdr:row>
      <xdr:rowOff>0</xdr:rowOff>
    </xdr:from>
    <xdr:ext cx="720000" cy="720000"/>
    <xdr:pic>
      <xdr:nvPicPr>
        <xdr:cNvPr id="3901" name="Picture 3900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1725</xdr:row>
      <xdr:rowOff>0</xdr:rowOff>
    </xdr:from>
    <xdr:ext cx="720000" cy="720000"/>
    <xdr:pic>
      <xdr:nvPicPr>
        <xdr:cNvPr id="3902" name="Picture 3901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1726</xdr:row>
      <xdr:rowOff>0</xdr:rowOff>
    </xdr:from>
    <xdr:ext cx="720000" cy="720000"/>
    <xdr:pic>
      <xdr:nvPicPr>
        <xdr:cNvPr id="3903" name="Picture 3902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1727</xdr:row>
      <xdr:rowOff>0</xdr:rowOff>
    </xdr:from>
    <xdr:ext cx="720000" cy="720000"/>
    <xdr:pic>
      <xdr:nvPicPr>
        <xdr:cNvPr id="3904" name="Picture 3903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1728</xdr:row>
      <xdr:rowOff>0</xdr:rowOff>
    </xdr:from>
    <xdr:ext cx="720000" cy="720000"/>
    <xdr:pic>
      <xdr:nvPicPr>
        <xdr:cNvPr id="3905" name="Picture 3904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1729</xdr:row>
      <xdr:rowOff>0</xdr:rowOff>
    </xdr:from>
    <xdr:ext cx="720000" cy="720000"/>
    <xdr:pic>
      <xdr:nvPicPr>
        <xdr:cNvPr id="3906" name="Picture 3905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1730</xdr:row>
      <xdr:rowOff>0</xdr:rowOff>
    </xdr:from>
    <xdr:ext cx="720000" cy="720000"/>
    <xdr:pic>
      <xdr:nvPicPr>
        <xdr:cNvPr id="3907" name="Picture 3906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1731</xdr:row>
      <xdr:rowOff>0</xdr:rowOff>
    </xdr:from>
    <xdr:ext cx="720000" cy="720000"/>
    <xdr:pic>
      <xdr:nvPicPr>
        <xdr:cNvPr id="3908" name="Picture 3907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1732</xdr:row>
      <xdr:rowOff>0</xdr:rowOff>
    </xdr:from>
    <xdr:ext cx="720000" cy="720000"/>
    <xdr:pic>
      <xdr:nvPicPr>
        <xdr:cNvPr id="3909" name="Picture 3908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1733</xdr:row>
      <xdr:rowOff>0</xdr:rowOff>
    </xdr:from>
    <xdr:ext cx="720000" cy="720000"/>
    <xdr:pic>
      <xdr:nvPicPr>
        <xdr:cNvPr id="3910" name="Picture 3909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1734</xdr:row>
      <xdr:rowOff>0</xdr:rowOff>
    </xdr:from>
    <xdr:ext cx="720000" cy="720000"/>
    <xdr:pic>
      <xdr:nvPicPr>
        <xdr:cNvPr id="3911" name="Picture 3910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1735</xdr:row>
      <xdr:rowOff>0</xdr:rowOff>
    </xdr:from>
    <xdr:ext cx="720000" cy="720000"/>
    <xdr:pic>
      <xdr:nvPicPr>
        <xdr:cNvPr id="3912" name="Picture 3911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1736</xdr:row>
      <xdr:rowOff>0</xdr:rowOff>
    </xdr:from>
    <xdr:ext cx="720000" cy="720000"/>
    <xdr:pic>
      <xdr:nvPicPr>
        <xdr:cNvPr id="3913" name="Picture 3912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1737</xdr:row>
      <xdr:rowOff>0</xdr:rowOff>
    </xdr:from>
    <xdr:ext cx="720000" cy="720000"/>
    <xdr:pic>
      <xdr:nvPicPr>
        <xdr:cNvPr id="3914" name="Picture 3913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1738</xdr:row>
      <xdr:rowOff>0</xdr:rowOff>
    </xdr:from>
    <xdr:ext cx="720000" cy="720000"/>
    <xdr:pic>
      <xdr:nvPicPr>
        <xdr:cNvPr id="3915" name="Picture 3914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1739</xdr:row>
      <xdr:rowOff>0</xdr:rowOff>
    </xdr:from>
    <xdr:ext cx="720000" cy="720000"/>
    <xdr:pic>
      <xdr:nvPicPr>
        <xdr:cNvPr id="3916" name="Picture 3915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1740</xdr:row>
      <xdr:rowOff>0</xdr:rowOff>
    </xdr:from>
    <xdr:ext cx="720000" cy="720000"/>
    <xdr:pic>
      <xdr:nvPicPr>
        <xdr:cNvPr id="3917" name="Picture 3916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1741</xdr:row>
      <xdr:rowOff>0</xdr:rowOff>
    </xdr:from>
    <xdr:ext cx="720000" cy="720000"/>
    <xdr:pic>
      <xdr:nvPicPr>
        <xdr:cNvPr id="3918" name="Picture 3917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1742</xdr:row>
      <xdr:rowOff>0</xdr:rowOff>
    </xdr:from>
    <xdr:ext cx="720000" cy="720000"/>
    <xdr:pic>
      <xdr:nvPicPr>
        <xdr:cNvPr id="3919" name="Picture 3918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1742</xdr:row>
      <xdr:rowOff>704849</xdr:rowOff>
    </xdr:from>
    <xdr:ext cx="720000" cy="720000"/>
    <xdr:pic>
      <xdr:nvPicPr>
        <xdr:cNvPr id="3920" name="Picture 3919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1744</xdr:row>
      <xdr:rowOff>0</xdr:rowOff>
    </xdr:from>
    <xdr:ext cx="720000" cy="720000"/>
    <xdr:pic>
      <xdr:nvPicPr>
        <xdr:cNvPr id="3921" name="Picture 3920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1745</xdr:row>
      <xdr:rowOff>0</xdr:rowOff>
    </xdr:from>
    <xdr:ext cx="720000" cy="720000"/>
    <xdr:pic>
      <xdr:nvPicPr>
        <xdr:cNvPr id="3922" name="Picture 3921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1746</xdr:row>
      <xdr:rowOff>0</xdr:rowOff>
    </xdr:from>
    <xdr:ext cx="720000" cy="720000"/>
    <xdr:pic>
      <xdr:nvPicPr>
        <xdr:cNvPr id="3923" name="Picture 3922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1747</xdr:row>
      <xdr:rowOff>0</xdr:rowOff>
    </xdr:from>
    <xdr:ext cx="720000" cy="720000"/>
    <xdr:pic>
      <xdr:nvPicPr>
        <xdr:cNvPr id="3924" name="Picture 3923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1748</xdr:row>
      <xdr:rowOff>0</xdr:rowOff>
    </xdr:from>
    <xdr:ext cx="720000" cy="720000"/>
    <xdr:pic>
      <xdr:nvPicPr>
        <xdr:cNvPr id="3925" name="Picture 3924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1749</xdr:row>
      <xdr:rowOff>0</xdr:rowOff>
    </xdr:from>
    <xdr:ext cx="720000" cy="720000"/>
    <xdr:pic>
      <xdr:nvPicPr>
        <xdr:cNvPr id="3926" name="Picture 3925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1750</xdr:row>
      <xdr:rowOff>0</xdr:rowOff>
    </xdr:from>
    <xdr:ext cx="720000" cy="720000"/>
    <xdr:pic>
      <xdr:nvPicPr>
        <xdr:cNvPr id="3927" name="Picture 3926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1751</xdr:row>
      <xdr:rowOff>0</xdr:rowOff>
    </xdr:from>
    <xdr:ext cx="720000" cy="720000"/>
    <xdr:pic>
      <xdr:nvPicPr>
        <xdr:cNvPr id="3928" name="Picture 3927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1752</xdr:row>
      <xdr:rowOff>0</xdr:rowOff>
    </xdr:from>
    <xdr:ext cx="720000" cy="720000"/>
    <xdr:pic>
      <xdr:nvPicPr>
        <xdr:cNvPr id="3929" name="Picture 3928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1753</xdr:row>
      <xdr:rowOff>0</xdr:rowOff>
    </xdr:from>
    <xdr:ext cx="720000" cy="720000"/>
    <xdr:pic>
      <xdr:nvPicPr>
        <xdr:cNvPr id="3930" name="Picture 3929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1754</xdr:row>
      <xdr:rowOff>0</xdr:rowOff>
    </xdr:from>
    <xdr:ext cx="720000" cy="720000"/>
    <xdr:pic>
      <xdr:nvPicPr>
        <xdr:cNvPr id="3931" name="Picture 3930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1755</xdr:row>
      <xdr:rowOff>0</xdr:rowOff>
    </xdr:from>
    <xdr:ext cx="720000" cy="720000"/>
    <xdr:pic>
      <xdr:nvPicPr>
        <xdr:cNvPr id="3932" name="Picture 3931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1756</xdr:row>
      <xdr:rowOff>0</xdr:rowOff>
    </xdr:from>
    <xdr:ext cx="720000" cy="720000"/>
    <xdr:pic>
      <xdr:nvPicPr>
        <xdr:cNvPr id="3933" name="Picture 3932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1757</xdr:row>
      <xdr:rowOff>0</xdr:rowOff>
    </xdr:from>
    <xdr:ext cx="720000" cy="720000"/>
    <xdr:pic>
      <xdr:nvPicPr>
        <xdr:cNvPr id="3934" name="Picture 3933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1758</xdr:row>
      <xdr:rowOff>0</xdr:rowOff>
    </xdr:from>
    <xdr:ext cx="720000" cy="720000"/>
    <xdr:pic>
      <xdr:nvPicPr>
        <xdr:cNvPr id="3935" name="Picture 3934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1759</xdr:row>
      <xdr:rowOff>0</xdr:rowOff>
    </xdr:from>
    <xdr:ext cx="720000" cy="720000"/>
    <xdr:pic>
      <xdr:nvPicPr>
        <xdr:cNvPr id="3936" name="Picture 3935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1760</xdr:row>
      <xdr:rowOff>0</xdr:rowOff>
    </xdr:from>
    <xdr:ext cx="720000" cy="720000"/>
    <xdr:pic>
      <xdr:nvPicPr>
        <xdr:cNvPr id="3937" name="Picture 3936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1761</xdr:row>
      <xdr:rowOff>0</xdr:rowOff>
    </xdr:from>
    <xdr:ext cx="720000" cy="720000"/>
    <xdr:pic>
      <xdr:nvPicPr>
        <xdr:cNvPr id="3938" name="Picture 3937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1762</xdr:row>
      <xdr:rowOff>0</xdr:rowOff>
    </xdr:from>
    <xdr:ext cx="720000" cy="720000"/>
    <xdr:pic>
      <xdr:nvPicPr>
        <xdr:cNvPr id="3939" name="Picture 3938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1763</xdr:row>
      <xdr:rowOff>0</xdr:rowOff>
    </xdr:from>
    <xdr:ext cx="720000" cy="720000"/>
    <xdr:pic>
      <xdr:nvPicPr>
        <xdr:cNvPr id="3940" name="Picture 3939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1764</xdr:row>
      <xdr:rowOff>0</xdr:rowOff>
    </xdr:from>
    <xdr:ext cx="720000" cy="720000"/>
    <xdr:pic>
      <xdr:nvPicPr>
        <xdr:cNvPr id="3941" name="Picture 3940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1765</xdr:row>
      <xdr:rowOff>0</xdr:rowOff>
    </xdr:from>
    <xdr:ext cx="720000" cy="720000"/>
    <xdr:pic>
      <xdr:nvPicPr>
        <xdr:cNvPr id="3942" name="Picture 3941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1766</xdr:row>
      <xdr:rowOff>0</xdr:rowOff>
    </xdr:from>
    <xdr:ext cx="720000" cy="720000"/>
    <xdr:pic>
      <xdr:nvPicPr>
        <xdr:cNvPr id="3943" name="Picture 3942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1767</xdr:row>
      <xdr:rowOff>0</xdr:rowOff>
    </xdr:from>
    <xdr:ext cx="720000" cy="720000"/>
    <xdr:pic>
      <xdr:nvPicPr>
        <xdr:cNvPr id="3944" name="Picture 3943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1768</xdr:row>
      <xdr:rowOff>0</xdr:rowOff>
    </xdr:from>
    <xdr:ext cx="720000" cy="720000"/>
    <xdr:pic>
      <xdr:nvPicPr>
        <xdr:cNvPr id="3945" name="Picture 3944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1769</xdr:row>
      <xdr:rowOff>0</xdr:rowOff>
    </xdr:from>
    <xdr:ext cx="720000" cy="720000"/>
    <xdr:pic>
      <xdr:nvPicPr>
        <xdr:cNvPr id="3946" name="Picture 3945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1770</xdr:row>
      <xdr:rowOff>0</xdr:rowOff>
    </xdr:from>
    <xdr:ext cx="720000" cy="720000"/>
    <xdr:pic>
      <xdr:nvPicPr>
        <xdr:cNvPr id="3947" name="Picture 3946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1771</xdr:row>
      <xdr:rowOff>0</xdr:rowOff>
    </xdr:from>
    <xdr:ext cx="720000" cy="720000"/>
    <xdr:pic>
      <xdr:nvPicPr>
        <xdr:cNvPr id="3948" name="Picture 3947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1772</xdr:row>
      <xdr:rowOff>0</xdr:rowOff>
    </xdr:from>
    <xdr:ext cx="720000" cy="720000"/>
    <xdr:pic>
      <xdr:nvPicPr>
        <xdr:cNvPr id="3949" name="Picture 3948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1773</xdr:row>
      <xdr:rowOff>0</xdr:rowOff>
    </xdr:from>
    <xdr:ext cx="720000" cy="720000"/>
    <xdr:pic>
      <xdr:nvPicPr>
        <xdr:cNvPr id="3950" name="Picture 3949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1774</xdr:row>
      <xdr:rowOff>0</xdr:rowOff>
    </xdr:from>
    <xdr:ext cx="720000" cy="720000"/>
    <xdr:pic>
      <xdr:nvPicPr>
        <xdr:cNvPr id="3951" name="Picture 3950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1775</xdr:row>
      <xdr:rowOff>0</xdr:rowOff>
    </xdr:from>
    <xdr:ext cx="720000" cy="720000"/>
    <xdr:pic>
      <xdr:nvPicPr>
        <xdr:cNvPr id="3952" name="Picture 3951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1776</xdr:row>
      <xdr:rowOff>0</xdr:rowOff>
    </xdr:from>
    <xdr:ext cx="720000" cy="720000"/>
    <xdr:pic>
      <xdr:nvPicPr>
        <xdr:cNvPr id="3953" name="Picture 3952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1777</xdr:row>
      <xdr:rowOff>0</xdr:rowOff>
    </xdr:from>
    <xdr:ext cx="720000" cy="720000"/>
    <xdr:pic>
      <xdr:nvPicPr>
        <xdr:cNvPr id="3954" name="Picture 3953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1778</xdr:row>
      <xdr:rowOff>0</xdr:rowOff>
    </xdr:from>
    <xdr:ext cx="720000" cy="720000"/>
    <xdr:pic>
      <xdr:nvPicPr>
        <xdr:cNvPr id="3955" name="Picture 3954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1779</xdr:row>
      <xdr:rowOff>0</xdr:rowOff>
    </xdr:from>
    <xdr:ext cx="720000" cy="720000"/>
    <xdr:pic>
      <xdr:nvPicPr>
        <xdr:cNvPr id="3956" name="Picture 3955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1780</xdr:row>
      <xdr:rowOff>0</xdr:rowOff>
    </xdr:from>
    <xdr:ext cx="720000" cy="720000"/>
    <xdr:pic>
      <xdr:nvPicPr>
        <xdr:cNvPr id="3957" name="Picture 3956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1781</xdr:row>
      <xdr:rowOff>0</xdr:rowOff>
    </xdr:from>
    <xdr:ext cx="720000" cy="720000"/>
    <xdr:pic>
      <xdr:nvPicPr>
        <xdr:cNvPr id="3958" name="Picture 3957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1782</xdr:row>
      <xdr:rowOff>0</xdr:rowOff>
    </xdr:from>
    <xdr:ext cx="720000" cy="720000"/>
    <xdr:pic>
      <xdr:nvPicPr>
        <xdr:cNvPr id="3959" name="Picture 3958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1783</xdr:row>
      <xdr:rowOff>0</xdr:rowOff>
    </xdr:from>
    <xdr:ext cx="720000" cy="720000"/>
    <xdr:pic>
      <xdr:nvPicPr>
        <xdr:cNvPr id="3960" name="Picture 3959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1784</xdr:row>
      <xdr:rowOff>0</xdr:rowOff>
    </xdr:from>
    <xdr:ext cx="720000" cy="720000"/>
    <xdr:pic>
      <xdr:nvPicPr>
        <xdr:cNvPr id="3961" name="Picture 3960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1785</xdr:row>
      <xdr:rowOff>0</xdr:rowOff>
    </xdr:from>
    <xdr:ext cx="720000" cy="720000"/>
    <xdr:pic>
      <xdr:nvPicPr>
        <xdr:cNvPr id="3962" name="Picture 3961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1786</xdr:row>
      <xdr:rowOff>0</xdr:rowOff>
    </xdr:from>
    <xdr:ext cx="720000" cy="720000"/>
    <xdr:pic>
      <xdr:nvPicPr>
        <xdr:cNvPr id="3963" name="Picture 3962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1787</xdr:row>
      <xdr:rowOff>0</xdr:rowOff>
    </xdr:from>
    <xdr:ext cx="720000" cy="720000"/>
    <xdr:pic>
      <xdr:nvPicPr>
        <xdr:cNvPr id="3964" name="Picture 3963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1788</xdr:row>
      <xdr:rowOff>0</xdr:rowOff>
    </xdr:from>
    <xdr:ext cx="720000" cy="720000"/>
    <xdr:pic>
      <xdr:nvPicPr>
        <xdr:cNvPr id="3965" name="Picture 3964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1789</xdr:row>
      <xdr:rowOff>0</xdr:rowOff>
    </xdr:from>
    <xdr:ext cx="720000" cy="720000"/>
    <xdr:pic>
      <xdr:nvPicPr>
        <xdr:cNvPr id="3966" name="Picture 3965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1790</xdr:row>
      <xdr:rowOff>0</xdr:rowOff>
    </xdr:from>
    <xdr:ext cx="720000" cy="720000"/>
    <xdr:pic>
      <xdr:nvPicPr>
        <xdr:cNvPr id="3967" name="Picture 3966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1791</xdr:row>
      <xdr:rowOff>0</xdr:rowOff>
    </xdr:from>
    <xdr:ext cx="720000" cy="720000"/>
    <xdr:pic>
      <xdr:nvPicPr>
        <xdr:cNvPr id="3968" name="Picture 3967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1792</xdr:row>
      <xdr:rowOff>0</xdr:rowOff>
    </xdr:from>
    <xdr:ext cx="720000" cy="720000"/>
    <xdr:pic>
      <xdr:nvPicPr>
        <xdr:cNvPr id="3969" name="Picture 3968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1793</xdr:row>
      <xdr:rowOff>0</xdr:rowOff>
    </xdr:from>
    <xdr:ext cx="720000" cy="720000"/>
    <xdr:pic>
      <xdr:nvPicPr>
        <xdr:cNvPr id="3970" name="Picture 3969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1794</xdr:row>
      <xdr:rowOff>0</xdr:rowOff>
    </xdr:from>
    <xdr:ext cx="720000" cy="720000"/>
    <xdr:pic>
      <xdr:nvPicPr>
        <xdr:cNvPr id="3971" name="Picture 3970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1795</xdr:row>
      <xdr:rowOff>0</xdr:rowOff>
    </xdr:from>
    <xdr:ext cx="720000" cy="720000"/>
    <xdr:pic>
      <xdr:nvPicPr>
        <xdr:cNvPr id="3972" name="Picture 3971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1796</xdr:row>
      <xdr:rowOff>0</xdr:rowOff>
    </xdr:from>
    <xdr:ext cx="720000" cy="720000"/>
    <xdr:pic>
      <xdr:nvPicPr>
        <xdr:cNvPr id="3973" name="Picture 3972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1797</xdr:row>
      <xdr:rowOff>0</xdr:rowOff>
    </xdr:from>
    <xdr:ext cx="720000" cy="720000"/>
    <xdr:pic>
      <xdr:nvPicPr>
        <xdr:cNvPr id="3974" name="Picture 3973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1798</xdr:row>
      <xdr:rowOff>0</xdr:rowOff>
    </xdr:from>
    <xdr:ext cx="720000" cy="720000"/>
    <xdr:pic>
      <xdr:nvPicPr>
        <xdr:cNvPr id="3975" name="Picture 3974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1799</xdr:row>
      <xdr:rowOff>0</xdr:rowOff>
    </xdr:from>
    <xdr:ext cx="720000" cy="720000"/>
    <xdr:pic>
      <xdr:nvPicPr>
        <xdr:cNvPr id="3976" name="Picture 3975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1800</xdr:row>
      <xdr:rowOff>0</xdr:rowOff>
    </xdr:from>
    <xdr:ext cx="720000" cy="720000"/>
    <xdr:pic>
      <xdr:nvPicPr>
        <xdr:cNvPr id="3977" name="Picture 3976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1801</xdr:row>
      <xdr:rowOff>0</xdr:rowOff>
    </xdr:from>
    <xdr:ext cx="720000" cy="720000"/>
    <xdr:pic>
      <xdr:nvPicPr>
        <xdr:cNvPr id="3978" name="Picture 3977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1802</xdr:row>
      <xdr:rowOff>0</xdr:rowOff>
    </xdr:from>
    <xdr:ext cx="720000" cy="720000"/>
    <xdr:pic>
      <xdr:nvPicPr>
        <xdr:cNvPr id="3979" name="Picture 3978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1803</xdr:row>
      <xdr:rowOff>0</xdr:rowOff>
    </xdr:from>
    <xdr:ext cx="720000" cy="720000"/>
    <xdr:pic>
      <xdr:nvPicPr>
        <xdr:cNvPr id="3980" name="Picture 3979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1804</xdr:row>
      <xdr:rowOff>0</xdr:rowOff>
    </xdr:from>
    <xdr:ext cx="720000" cy="720000"/>
    <xdr:pic>
      <xdr:nvPicPr>
        <xdr:cNvPr id="3981" name="Picture 3980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1805</xdr:row>
      <xdr:rowOff>0</xdr:rowOff>
    </xdr:from>
    <xdr:ext cx="720000" cy="720000"/>
    <xdr:pic>
      <xdr:nvPicPr>
        <xdr:cNvPr id="3982" name="Picture 3981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1806</xdr:row>
      <xdr:rowOff>0</xdr:rowOff>
    </xdr:from>
    <xdr:ext cx="720000" cy="720000"/>
    <xdr:pic>
      <xdr:nvPicPr>
        <xdr:cNvPr id="3983" name="Picture 3982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1807</xdr:row>
      <xdr:rowOff>0</xdr:rowOff>
    </xdr:from>
    <xdr:ext cx="720000" cy="720000"/>
    <xdr:pic>
      <xdr:nvPicPr>
        <xdr:cNvPr id="3984" name="Picture 3983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1808</xdr:row>
      <xdr:rowOff>0</xdr:rowOff>
    </xdr:from>
    <xdr:ext cx="720000" cy="720000"/>
    <xdr:pic>
      <xdr:nvPicPr>
        <xdr:cNvPr id="3985" name="Picture 3984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1809</xdr:row>
      <xdr:rowOff>0</xdr:rowOff>
    </xdr:from>
    <xdr:ext cx="720000" cy="720000"/>
    <xdr:pic>
      <xdr:nvPicPr>
        <xdr:cNvPr id="3986" name="Picture 3985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1810</xdr:row>
      <xdr:rowOff>0</xdr:rowOff>
    </xdr:from>
    <xdr:ext cx="720000" cy="720000"/>
    <xdr:pic>
      <xdr:nvPicPr>
        <xdr:cNvPr id="3987" name="Picture 3986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1811</xdr:row>
      <xdr:rowOff>0</xdr:rowOff>
    </xdr:from>
    <xdr:ext cx="720000" cy="720000"/>
    <xdr:pic>
      <xdr:nvPicPr>
        <xdr:cNvPr id="3988" name="Picture 3987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1812</xdr:row>
      <xdr:rowOff>0</xdr:rowOff>
    </xdr:from>
    <xdr:ext cx="720000" cy="720000"/>
    <xdr:pic>
      <xdr:nvPicPr>
        <xdr:cNvPr id="3989" name="Picture 3988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1813</xdr:row>
      <xdr:rowOff>0</xdr:rowOff>
    </xdr:from>
    <xdr:ext cx="720000" cy="720000"/>
    <xdr:pic>
      <xdr:nvPicPr>
        <xdr:cNvPr id="3990" name="Picture 3989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1814</xdr:row>
      <xdr:rowOff>0</xdr:rowOff>
    </xdr:from>
    <xdr:ext cx="720000" cy="720000"/>
    <xdr:pic>
      <xdr:nvPicPr>
        <xdr:cNvPr id="3991" name="Picture 3990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1815</xdr:row>
      <xdr:rowOff>0</xdr:rowOff>
    </xdr:from>
    <xdr:ext cx="720000" cy="720000"/>
    <xdr:pic>
      <xdr:nvPicPr>
        <xdr:cNvPr id="3992" name="Picture 3991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1816</xdr:row>
      <xdr:rowOff>0</xdr:rowOff>
    </xdr:from>
    <xdr:ext cx="720000" cy="720000"/>
    <xdr:pic>
      <xdr:nvPicPr>
        <xdr:cNvPr id="3993" name="Picture 3992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1817</xdr:row>
      <xdr:rowOff>0</xdr:rowOff>
    </xdr:from>
    <xdr:ext cx="720000" cy="720000"/>
    <xdr:pic>
      <xdr:nvPicPr>
        <xdr:cNvPr id="3994" name="Picture 3993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1818</xdr:row>
      <xdr:rowOff>0</xdr:rowOff>
    </xdr:from>
    <xdr:ext cx="720000" cy="720000"/>
    <xdr:pic>
      <xdr:nvPicPr>
        <xdr:cNvPr id="3995" name="Picture 3994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1819</xdr:row>
      <xdr:rowOff>0</xdr:rowOff>
    </xdr:from>
    <xdr:ext cx="720000" cy="720000"/>
    <xdr:pic>
      <xdr:nvPicPr>
        <xdr:cNvPr id="3996" name="Picture 3995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1819</xdr:row>
      <xdr:rowOff>714374</xdr:rowOff>
    </xdr:from>
    <xdr:ext cx="720000" cy="720000"/>
    <xdr:pic>
      <xdr:nvPicPr>
        <xdr:cNvPr id="3997" name="Picture 3996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1821</xdr:row>
      <xdr:rowOff>0</xdr:rowOff>
    </xdr:from>
    <xdr:ext cx="720000" cy="720000"/>
    <xdr:pic>
      <xdr:nvPicPr>
        <xdr:cNvPr id="3998" name="Picture 3997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1822</xdr:row>
      <xdr:rowOff>0</xdr:rowOff>
    </xdr:from>
    <xdr:ext cx="720000" cy="720000"/>
    <xdr:pic>
      <xdr:nvPicPr>
        <xdr:cNvPr id="3999" name="Picture 3998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1823</xdr:row>
      <xdr:rowOff>0</xdr:rowOff>
    </xdr:from>
    <xdr:ext cx="720000" cy="720000"/>
    <xdr:pic>
      <xdr:nvPicPr>
        <xdr:cNvPr id="4000" name="Picture 3999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1824</xdr:row>
      <xdr:rowOff>0</xdr:rowOff>
    </xdr:from>
    <xdr:ext cx="720000" cy="720000"/>
    <xdr:pic>
      <xdr:nvPicPr>
        <xdr:cNvPr id="4001" name="Picture 4000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1825</xdr:row>
      <xdr:rowOff>0</xdr:rowOff>
    </xdr:from>
    <xdr:ext cx="720000" cy="720000"/>
    <xdr:pic>
      <xdr:nvPicPr>
        <xdr:cNvPr id="4002" name="Picture 4001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1826</xdr:row>
      <xdr:rowOff>0</xdr:rowOff>
    </xdr:from>
    <xdr:ext cx="720000" cy="720000"/>
    <xdr:pic>
      <xdr:nvPicPr>
        <xdr:cNvPr id="4003" name="Picture 4002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1827</xdr:row>
      <xdr:rowOff>0</xdr:rowOff>
    </xdr:from>
    <xdr:ext cx="720000" cy="720000"/>
    <xdr:pic>
      <xdr:nvPicPr>
        <xdr:cNvPr id="4004" name="Picture 4003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1828</xdr:row>
      <xdr:rowOff>0</xdr:rowOff>
    </xdr:from>
    <xdr:ext cx="720000" cy="720000"/>
    <xdr:pic>
      <xdr:nvPicPr>
        <xdr:cNvPr id="4005" name="Picture 4004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1829</xdr:row>
      <xdr:rowOff>0</xdr:rowOff>
    </xdr:from>
    <xdr:ext cx="720000" cy="720000"/>
    <xdr:pic>
      <xdr:nvPicPr>
        <xdr:cNvPr id="4006" name="Picture 4005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1830</xdr:row>
      <xdr:rowOff>0</xdr:rowOff>
    </xdr:from>
    <xdr:ext cx="720000" cy="720000"/>
    <xdr:pic>
      <xdr:nvPicPr>
        <xdr:cNvPr id="4007" name="Picture 4006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1831</xdr:row>
      <xdr:rowOff>0</xdr:rowOff>
    </xdr:from>
    <xdr:ext cx="720000" cy="720000"/>
    <xdr:pic>
      <xdr:nvPicPr>
        <xdr:cNvPr id="4008" name="Picture 4007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1832</xdr:row>
      <xdr:rowOff>0</xdr:rowOff>
    </xdr:from>
    <xdr:ext cx="720000" cy="720000"/>
    <xdr:pic>
      <xdr:nvPicPr>
        <xdr:cNvPr id="4009" name="Picture 4008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1833</xdr:row>
      <xdr:rowOff>0</xdr:rowOff>
    </xdr:from>
    <xdr:ext cx="720000" cy="720000"/>
    <xdr:pic>
      <xdr:nvPicPr>
        <xdr:cNvPr id="4010" name="Picture 4009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1834</xdr:row>
      <xdr:rowOff>0</xdr:rowOff>
    </xdr:from>
    <xdr:ext cx="720000" cy="720000"/>
    <xdr:pic>
      <xdr:nvPicPr>
        <xdr:cNvPr id="4011" name="Picture 4010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1835</xdr:row>
      <xdr:rowOff>0</xdr:rowOff>
    </xdr:from>
    <xdr:ext cx="720000" cy="720000"/>
    <xdr:pic>
      <xdr:nvPicPr>
        <xdr:cNvPr id="4012" name="Picture 4011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1836</xdr:row>
      <xdr:rowOff>0</xdr:rowOff>
    </xdr:from>
    <xdr:ext cx="720000" cy="720000"/>
    <xdr:pic>
      <xdr:nvPicPr>
        <xdr:cNvPr id="4013" name="Picture 4012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1837</xdr:row>
      <xdr:rowOff>0</xdr:rowOff>
    </xdr:from>
    <xdr:ext cx="720000" cy="720000"/>
    <xdr:pic>
      <xdr:nvPicPr>
        <xdr:cNvPr id="4014" name="Picture 4013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1838</xdr:row>
      <xdr:rowOff>0</xdr:rowOff>
    </xdr:from>
    <xdr:ext cx="720000" cy="720000"/>
    <xdr:pic>
      <xdr:nvPicPr>
        <xdr:cNvPr id="4015" name="Picture 4014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1839</xdr:row>
      <xdr:rowOff>0</xdr:rowOff>
    </xdr:from>
    <xdr:ext cx="720000" cy="720000"/>
    <xdr:pic>
      <xdr:nvPicPr>
        <xdr:cNvPr id="4016" name="Picture 4015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1840</xdr:row>
      <xdr:rowOff>0</xdr:rowOff>
    </xdr:from>
    <xdr:ext cx="720000" cy="720000"/>
    <xdr:pic>
      <xdr:nvPicPr>
        <xdr:cNvPr id="4017" name="Picture 4016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1841</xdr:row>
      <xdr:rowOff>0</xdr:rowOff>
    </xdr:from>
    <xdr:ext cx="720000" cy="720000"/>
    <xdr:pic>
      <xdr:nvPicPr>
        <xdr:cNvPr id="4018" name="Picture 4017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1842</xdr:row>
      <xdr:rowOff>0</xdr:rowOff>
    </xdr:from>
    <xdr:ext cx="720000" cy="720000"/>
    <xdr:pic>
      <xdr:nvPicPr>
        <xdr:cNvPr id="4019" name="Picture 4018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1843</xdr:row>
      <xdr:rowOff>0</xdr:rowOff>
    </xdr:from>
    <xdr:ext cx="720000" cy="720000"/>
    <xdr:pic>
      <xdr:nvPicPr>
        <xdr:cNvPr id="4020" name="Picture 4019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1844</xdr:row>
      <xdr:rowOff>0</xdr:rowOff>
    </xdr:from>
    <xdr:ext cx="720000" cy="720000"/>
    <xdr:pic>
      <xdr:nvPicPr>
        <xdr:cNvPr id="4021" name="Picture 4020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1845</xdr:row>
      <xdr:rowOff>0</xdr:rowOff>
    </xdr:from>
    <xdr:ext cx="720000" cy="720000"/>
    <xdr:pic>
      <xdr:nvPicPr>
        <xdr:cNvPr id="4022" name="Picture 4021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1846</xdr:row>
      <xdr:rowOff>0</xdr:rowOff>
    </xdr:from>
    <xdr:ext cx="720000" cy="720000"/>
    <xdr:pic>
      <xdr:nvPicPr>
        <xdr:cNvPr id="4023" name="Picture 4022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1847</xdr:row>
      <xdr:rowOff>0</xdr:rowOff>
    </xdr:from>
    <xdr:ext cx="720000" cy="720000"/>
    <xdr:pic>
      <xdr:nvPicPr>
        <xdr:cNvPr id="4024" name="Picture 4023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1848</xdr:row>
      <xdr:rowOff>0</xdr:rowOff>
    </xdr:from>
    <xdr:ext cx="720000" cy="720000"/>
    <xdr:pic>
      <xdr:nvPicPr>
        <xdr:cNvPr id="4025" name="Picture 4024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1849</xdr:row>
      <xdr:rowOff>0</xdr:rowOff>
    </xdr:from>
    <xdr:ext cx="720000" cy="720000"/>
    <xdr:pic>
      <xdr:nvPicPr>
        <xdr:cNvPr id="4026" name="Picture 4025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1850</xdr:row>
      <xdr:rowOff>0</xdr:rowOff>
    </xdr:from>
    <xdr:ext cx="720000" cy="720000"/>
    <xdr:pic>
      <xdr:nvPicPr>
        <xdr:cNvPr id="4027" name="Picture 4026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1851</xdr:row>
      <xdr:rowOff>0</xdr:rowOff>
    </xdr:from>
    <xdr:ext cx="720000" cy="720000"/>
    <xdr:pic>
      <xdr:nvPicPr>
        <xdr:cNvPr id="4028" name="Picture 4027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1852</xdr:row>
      <xdr:rowOff>0</xdr:rowOff>
    </xdr:from>
    <xdr:ext cx="720000" cy="720000"/>
    <xdr:pic>
      <xdr:nvPicPr>
        <xdr:cNvPr id="4029" name="Picture 4028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1853</xdr:row>
      <xdr:rowOff>0</xdr:rowOff>
    </xdr:from>
    <xdr:ext cx="720000" cy="720000"/>
    <xdr:pic>
      <xdr:nvPicPr>
        <xdr:cNvPr id="4030" name="Picture 4029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1854</xdr:row>
      <xdr:rowOff>0</xdr:rowOff>
    </xdr:from>
    <xdr:ext cx="720000" cy="720000"/>
    <xdr:pic>
      <xdr:nvPicPr>
        <xdr:cNvPr id="4031" name="Picture 4030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1855</xdr:row>
      <xdr:rowOff>0</xdr:rowOff>
    </xdr:from>
    <xdr:ext cx="720000" cy="720000"/>
    <xdr:pic>
      <xdr:nvPicPr>
        <xdr:cNvPr id="4032" name="Picture 4031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1856</xdr:row>
      <xdr:rowOff>0</xdr:rowOff>
    </xdr:from>
    <xdr:ext cx="720000" cy="720000"/>
    <xdr:pic>
      <xdr:nvPicPr>
        <xdr:cNvPr id="4033" name="Picture 4032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1857</xdr:row>
      <xdr:rowOff>0</xdr:rowOff>
    </xdr:from>
    <xdr:ext cx="720000" cy="720000"/>
    <xdr:pic>
      <xdr:nvPicPr>
        <xdr:cNvPr id="4034" name="Picture 4033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1858</xdr:row>
      <xdr:rowOff>0</xdr:rowOff>
    </xdr:from>
    <xdr:ext cx="720000" cy="720000"/>
    <xdr:pic>
      <xdr:nvPicPr>
        <xdr:cNvPr id="4035" name="Picture 4034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1859</xdr:row>
      <xdr:rowOff>0</xdr:rowOff>
    </xdr:from>
    <xdr:ext cx="720000" cy="720000"/>
    <xdr:pic>
      <xdr:nvPicPr>
        <xdr:cNvPr id="4036" name="Picture 4035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1860</xdr:row>
      <xdr:rowOff>0</xdr:rowOff>
    </xdr:from>
    <xdr:ext cx="720000" cy="720000"/>
    <xdr:pic>
      <xdr:nvPicPr>
        <xdr:cNvPr id="4037" name="Picture 4036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1861</xdr:row>
      <xdr:rowOff>0</xdr:rowOff>
    </xdr:from>
    <xdr:ext cx="720000" cy="720000"/>
    <xdr:pic>
      <xdr:nvPicPr>
        <xdr:cNvPr id="4038" name="Picture 4037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1862</xdr:row>
      <xdr:rowOff>0</xdr:rowOff>
    </xdr:from>
    <xdr:ext cx="720000" cy="720000"/>
    <xdr:pic>
      <xdr:nvPicPr>
        <xdr:cNvPr id="4039" name="Picture 4038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1863</xdr:row>
      <xdr:rowOff>0</xdr:rowOff>
    </xdr:from>
    <xdr:ext cx="720000" cy="720000"/>
    <xdr:pic>
      <xdr:nvPicPr>
        <xdr:cNvPr id="4040" name="Picture 4039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1864</xdr:row>
      <xdr:rowOff>0</xdr:rowOff>
    </xdr:from>
    <xdr:ext cx="720000" cy="720000"/>
    <xdr:pic>
      <xdr:nvPicPr>
        <xdr:cNvPr id="4041" name="Picture 4040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1865</xdr:row>
      <xdr:rowOff>0</xdr:rowOff>
    </xdr:from>
    <xdr:ext cx="720000" cy="720000"/>
    <xdr:pic>
      <xdr:nvPicPr>
        <xdr:cNvPr id="4042" name="Picture 4041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1866</xdr:row>
      <xdr:rowOff>0</xdr:rowOff>
    </xdr:from>
    <xdr:ext cx="720000" cy="720000"/>
    <xdr:pic>
      <xdr:nvPicPr>
        <xdr:cNvPr id="4043" name="Picture 4042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1867</xdr:row>
      <xdr:rowOff>0</xdr:rowOff>
    </xdr:from>
    <xdr:ext cx="720000" cy="720000"/>
    <xdr:pic>
      <xdr:nvPicPr>
        <xdr:cNvPr id="4044" name="Picture 4043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1868</xdr:row>
      <xdr:rowOff>0</xdr:rowOff>
    </xdr:from>
    <xdr:ext cx="720000" cy="720000"/>
    <xdr:pic>
      <xdr:nvPicPr>
        <xdr:cNvPr id="4045" name="Picture 4044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1869</xdr:row>
      <xdr:rowOff>0</xdr:rowOff>
    </xdr:from>
    <xdr:ext cx="720000" cy="720000"/>
    <xdr:pic>
      <xdr:nvPicPr>
        <xdr:cNvPr id="4046" name="Picture 4045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1870</xdr:row>
      <xdr:rowOff>0</xdr:rowOff>
    </xdr:from>
    <xdr:ext cx="720000" cy="720000"/>
    <xdr:pic>
      <xdr:nvPicPr>
        <xdr:cNvPr id="4047" name="Picture 4046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1870</xdr:row>
      <xdr:rowOff>704849</xdr:rowOff>
    </xdr:from>
    <xdr:ext cx="720000" cy="720000"/>
    <xdr:pic>
      <xdr:nvPicPr>
        <xdr:cNvPr id="4048" name="Picture 4047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1872</xdr:row>
      <xdr:rowOff>0</xdr:rowOff>
    </xdr:from>
    <xdr:ext cx="720000" cy="720000"/>
    <xdr:pic>
      <xdr:nvPicPr>
        <xdr:cNvPr id="4049" name="Picture 4048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1873</xdr:row>
      <xdr:rowOff>0</xdr:rowOff>
    </xdr:from>
    <xdr:ext cx="720000" cy="720000"/>
    <xdr:pic>
      <xdr:nvPicPr>
        <xdr:cNvPr id="4050" name="Picture 4049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1874</xdr:row>
      <xdr:rowOff>0</xdr:rowOff>
    </xdr:from>
    <xdr:ext cx="720000" cy="720000"/>
    <xdr:pic>
      <xdr:nvPicPr>
        <xdr:cNvPr id="4051" name="Picture 4050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1875</xdr:row>
      <xdr:rowOff>0</xdr:rowOff>
    </xdr:from>
    <xdr:ext cx="720000" cy="720000"/>
    <xdr:pic>
      <xdr:nvPicPr>
        <xdr:cNvPr id="4052" name="Picture 4051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1876</xdr:row>
      <xdr:rowOff>0</xdr:rowOff>
    </xdr:from>
    <xdr:ext cx="720000" cy="720000"/>
    <xdr:pic>
      <xdr:nvPicPr>
        <xdr:cNvPr id="4053" name="Picture 4052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1877</xdr:row>
      <xdr:rowOff>0</xdr:rowOff>
    </xdr:from>
    <xdr:ext cx="720000" cy="720000"/>
    <xdr:pic>
      <xdr:nvPicPr>
        <xdr:cNvPr id="4054" name="Picture 4053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1878</xdr:row>
      <xdr:rowOff>0</xdr:rowOff>
    </xdr:from>
    <xdr:ext cx="720000" cy="720000"/>
    <xdr:pic>
      <xdr:nvPicPr>
        <xdr:cNvPr id="4055" name="Picture 4054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1879</xdr:row>
      <xdr:rowOff>0</xdr:rowOff>
    </xdr:from>
    <xdr:ext cx="720000" cy="720000"/>
    <xdr:pic>
      <xdr:nvPicPr>
        <xdr:cNvPr id="4056" name="Picture 4055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1880</xdr:row>
      <xdr:rowOff>0</xdr:rowOff>
    </xdr:from>
    <xdr:ext cx="720000" cy="720000"/>
    <xdr:pic>
      <xdr:nvPicPr>
        <xdr:cNvPr id="4057" name="Picture 4056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1881</xdr:row>
      <xdr:rowOff>0</xdr:rowOff>
    </xdr:from>
    <xdr:ext cx="720000" cy="720000"/>
    <xdr:pic>
      <xdr:nvPicPr>
        <xdr:cNvPr id="4058" name="Picture 4057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1882</xdr:row>
      <xdr:rowOff>0</xdr:rowOff>
    </xdr:from>
    <xdr:ext cx="720000" cy="720000"/>
    <xdr:pic>
      <xdr:nvPicPr>
        <xdr:cNvPr id="4059" name="Picture 4058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1883</xdr:row>
      <xdr:rowOff>0</xdr:rowOff>
    </xdr:from>
    <xdr:ext cx="720000" cy="720000"/>
    <xdr:pic>
      <xdr:nvPicPr>
        <xdr:cNvPr id="4060" name="Picture 4059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1884</xdr:row>
      <xdr:rowOff>0</xdr:rowOff>
    </xdr:from>
    <xdr:ext cx="720000" cy="720000"/>
    <xdr:pic>
      <xdr:nvPicPr>
        <xdr:cNvPr id="4061" name="Picture 4060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1885</xdr:row>
      <xdr:rowOff>0</xdr:rowOff>
    </xdr:from>
    <xdr:ext cx="720000" cy="720000"/>
    <xdr:pic>
      <xdr:nvPicPr>
        <xdr:cNvPr id="4062" name="Picture 4061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1886</xdr:row>
      <xdr:rowOff>0</xdr:rowOff>
    </xdr:from>
    <xdr:ext cx="720000" cy="720000"/>
    <xdr:pic>
      <xdr:nvPicPr>
        <xdr:cNvPr id="4063" name="Picture 4062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1887</xdr:row>
      <xdr:rowOff>0</xdr:rowOff>
    </xdr:from>
    <xdr:ext cx="720000" cy="720000"/>
    <xdr:pic>
      <xdr:nvPicPr>
        <xdr:cNvPr id="4064" name="Picture 4063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1888</xdr:row>
      <xdr:rowOff>0</xdr:rowOff>
    </xdr:from>
    <xdr:ext cx="720000" cy="720000"/>
    <xdr:pic>
      <xdr:nvPicPr>
        <xdr:cNvPr id="4065" name="Picture 4064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1889</xdr:row>
      <xdr:rowOff>0</xdr:rowOff>
    </xdr:from>
    <xdr:ext cx="720000" cy="720000"/>
    <xdr:pic>
      <xdr:nvPicPr>
        <xdr:cNvPr id="4066" name="Picture 4065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1890</xdr:row>
      <xdr:rowOff>0</xdr:rowOff>
    </xdr:from>
    <xdr:ext cx="720000" cy="720000"/>
    <xdr:pic>
      <xdr:nvPicPr>
        <xdr:cNvPr id="4067" name="Picture 4066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1891</xdr:row>
      <xdr:rowOff>0</xdr:rowOff>
    </xdr:from>
    <xdr:ext cx="720000" cy="720000"/>
    <xdr:pic>
      <xdr:nvPicPr>
        <xdr:cNvPr id="4068" name="Picture 4067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1892</xdr:row>
      <xdr:rowOff>0</xdr:rowOff>
    </xdr:from>
    <xdr:ext cx="720000" cy="720000"/>
    <xdr:pic>
      <xdr:nvPicPr>
        <xdr:cNvPr id="4069" name="Picture 4068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1893</xdr:row>
      <xdr:rowOff>0</xdr:rowOff>
    </xdr:from>
    <xdr:ext cx="720000" cy="720000"/>
    <xdr:pic>
      <xdr:nvPicPr>
        <xdr:cNvPr id="4070" name="Picture 4069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1894</xdr:row>
      <xdr:rowOff>0</xdr:rowOff>
    </xdr:from>
    <xdr:ext cx="720000" cy="720000"/>
    <xdr:pic>
      <xdr:nvPicPr>
        <xdr:cNvPr id="4071" name="Picture 4070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1895</xdr:row>
      <xdr:rowOff>0</xdr:rowOff>
    </xdr:from>
    <xdr:ext cx="720000" cy="720000"/>
    <xdr:pic>
      <xdr:nvPicPr>
        <xdr:cNvPr id="4072" name="Picture 4071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1896</xdr:row>
      <xdr:rowOff>0</xdr:rowOff>
    </xdr:from>
    <xdr:ext cx="720000" cy="720000"/>
    <xdr:pic>
      <xdr:nvPicPr>
        <xdr:cNvPr id="4073" name="Picture 4072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1897</xdr:row>
      <xdr:rowOff>0</xdr:rowOff>
    </xdr:from>
    <xdr:ext cx="720000" cy="720000"/>
    <xdr:pic>
      <xdr:nvPicPr>
        <xdr:cNvPr id="4074" name="Picture 4073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1898</xdr:row>
      <xdr:rowOff>0</xdr:rowOff>
    </xdr:from>
    <xdr:ext cx="720000" cy="720000"/>
    <xdr:pic>
      <xdr:nvPicPr>
        <xdr:cNvPr id="4075" name="Picture 4074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1899</xdr:row>
      <xdr:rowOff>0</xdr:rowOff>
    </xdr:from>
    <xdr:ext cx="720000" cy="720000"/>
    <xdr:pic>
      <xdr:nvPicPr>
        <xdr:cNvPr id="4076" name="Picture 4075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1900</xdr:row>
      <xdr:rowOff>0</xdr:rowOff>
    </xdr:from>
    <xdr:ext cx="720000" cy="720000"/>
    <xdr:pic>
      <xdr:nvPicPr>
        <xdr:cNvPr id="4077" name="Picture 4076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1901</xdr:row>
      <xdr:rowOff>0</xdr:rowOff>
    </xdr:from>
    <xdr:ext cx="720000" cy="720000"/>
    <xdr:pic>
      <xdr:nvPicPr>
        <xdr:cNvPr id="4078" name="Picture 4077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1902</xdr:row>
      <xdr:rowOff>0</xdr:rowOff>
    </xdr:from>
    <xdr:ext cx="720000" cy="720000"/>
    <xdr:pic>
      <xdr:nvPicPr>
        <xdr:cNvPr id="4079" name="Picture 4078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1903</xdr:row>
      <xdr:rowOff>0</xdr:rowOff>
    </xdr:from>
    <xdr:ext cx="720000" cy="720000"/>
    <xdr:pic>
      <xdr:nvPicPr>
        <xdr:cNvPr id="4080" name="Picture 4079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1904</xdr:row>
      <xdr:rowOff>0</xdr:rowOff>
    </xdr:from>
    <xdr:ext cx="720000" cy="720000"/>
    <xdr:pic>
      <xdr:nvPicPr>
        <xdr:cNvPr id="4081" name="Picture 4080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1905</xdr:row>
      <xdr:rowOff>0</xdr:rowOff>
    </xdr:from>
    <xdr:ext cx="720000" cy="720000"/>
    <xdr:pic>
      <xdr:nvPicPr>
        <xdr:cNvPr id="4082" name="Picture 4081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1906</xdr:row>
      <xdr:rowOff>0</xdr:rowOff>
    </xdr:from>
    <xdr:ext cx="720000" cy="720000"/>
    <xdr:pic>
      <xdr:nvPicPr>
        <xdr:cNvPr id="4083" name="Picture 4082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1907</xdr:row>
      <xdr:rowOff>0</xdr:rowOff>
    </xdr:from>
    <xdr:ext cx="720000" cy="720000"/>
    <xdr:pic>
      <xdr:nvPicPr>
        <xdr:cNvPr id="4084" name="Picture 4083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1908</xdr:row>
      <xdr:rowOff>0</xdr:rowOff>
    </xdr:from>
    <xdr:ext cx="720000" cy="720000"/>
    <xdr:pic>
      <xdr:nvPicPr>
        <xdr:cNvPr id="4085" name="Picture 4084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1909</xdr:row>
      <xdr:rowOff>0</xdr:rowOff>
    </xdr:from>
    <xdr:ext cx="720000" cy="720000"/>
    <xdr:pic>
      <xdr:nvPicPr>
        <xdr:cNvPr id="4086" name="Picture 4085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1910</xdr:row>
      <xdr:rowOff>0</xdr:rowOff>
    </xdr:from>
    <xdr:ext cx="720000" cy="720000"/>
    <xdr:pic>
      <xdr:nvPicPr>
        <xdr:cNvPr id="4087" name="Picture 4086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1911</xdr:row>
      <xdr:rowOff>0</xdr:rowOff>
    </xdr:from>
    <xdr:ext cx="720000" cy="720000"/>
    <xdr:pic>
      <xdr:nvPicPr>
        <xdr:cNvPr id="4088" name="Picture 4087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1912</xdr:row>
      <xdr:rowOff>0</xdr:rowOff>
    </xdr:from>
    <xdr:ext cx="720000" cy="720000"/>
    <xdr:pic>
      <xdr:nvPicPr>
        <xdr:cNvPr id="4089" name="Picture 4088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1913</xdr:row>
      <xdr:rowOff>0</xdr:rowOff>
    </xdr:from>
    <xdr:ext cx="720000" cy="720000"/>
    <xdr:pic>
      <xdr:nvPicPr>
        <xdr:cNvPr id="4090" name="Picture 4089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1914</xdr:row>
      <xdr:rowOff>0</xdr:rowOff>
    </xdr:from>
    <xdr:ext cx="720000" cy="720000"/>
    <xdr:pic>
      <xdr:nvPicPr>
        <xdr:cNvPr id="4091" name="Picture 4090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1915</xdr:row>
      <xdr:rowOff>0</xdr:rowOff>
    </xdr:from>
    <xdr:ext cx="720000" cy="720000"/>
    <xdr:pic>
      <xdr:nvPicPr>
        <xdr:cNvPr id="4092" name="Picture 4091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1916</xdr:row>
      <xdr:rowOff>0</xdr:rowOff>
    </xdr:from>
    <xdr:ext cx="720000" cy="720000"/>
    <xdr:pic>
      <xdr:nvPicPr>
        <xdr:cNvPr id="4093" name="Picture 4092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1917</xdr:row>
      <xdr:rowOff>0</xdr:rowOff>
    </xdr:from>
    <xdr:ext cx="720000" cy="720000"/>
    <xdr:pic>
      <xdr:nvPicPr>
        <xdr:cNvPr id="4094" name="Picture 4093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1918</xdr:row>
      <xdr:rowOff>0</xdr:rowOff>
    </xdr:from>
    <xdr:ext cx="720000" cy="720000"/>
    <xdr:pic>
      <xdr:nvPicPr>
        <xdr:cNvPr id="4095" name="Picture 4094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1919</xdr:row>
      <xdr:rowOff>0</xdr:rowOff>
    </xdr:from>
    <xdr:ext cx="720000" cy="720000"/>
    <xdr:pic>
      <xdr:nvPicPr>
        <xdr:cNvPr id="4096" name="Picture 4095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1920</xdr:row>
      <xdr:rowOff>0</xdr:rowOff>
    </xdr:from>
    <xdr:ext cx="720000" cy="720000"/>
    <xdr:pic>
      <xdr:nvPicPr>
        <xdr:cNvPr id="4097" name="Picture 4096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1921</xdr:row>
      <xdr:rowOff>0</xdr:rowOff>
    </xdr:from>
    <xdr:ext cx="720000" cy="720000"/>
    <xdr:pic>
      <xdr:nvPicPr>
        <xdr:cNvPr id="4098" name="Picture 4097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1922</xdr:row>
      <xdr:rowOff>0</xdr:rowOff>
    </xdr:from>
    <xdr:ext cx="720000" cy="720000"/>
    <xdr:pic>
      <xdr:nvPicPr>
        <xdr:cNvPr id="4099" name="Picture 4098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1923</xdr:row>
      <xdr:rowOff>0</xdr:rowOff>
    </xdr:from>
    <xdr:ext cx="720000" cy="720000"/>
    <xdr:pic>
      <xdr:nvPicPr>
        <xdr:cNvPr id="4100" name="Picture 4099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1924</xdr:row>
      <xdr:rowOff>0</xdr:rowOff>
    </xdr:from>
    <xdr:ext cx="720000" cy="720000"/>
    <xdr:pic>
      <xdr:nvPicPr>
        <xdr:cNvPr id="4101" name="Picture 4100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1925</xdr:row>
      <xdr:rowOff>0</xdr:rowOff>
    </xdr:from>
    <xdr:ext cx="720000" cy="720000"/>
    <xdr:pic>
      <xdr:nvPicPr>
        <xdr:cNvPr id="4102" name="Picture 4101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1926</xdr:row>
      <xdr:rowOff>0</xdr:rowOff>
    </xdr:from>
    <xdr:ext cx="720000" cy="720000"/>
    <xdr:pic>
      <xdr:nvPicPr>
        <xdr:cNvPr id="4103" name="Picture 4102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1927</xdr:row>
      <xdr:rowOff>0</xdr:rowOff>
    </xdr:from>
    <xdr:ext cx="720000" cy="720000"/>
    <xdr:pic>
      <xdr:nvPicPr>
        <xdr:cNvPr id="4104" name="Picture 4103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1928</xdr:row>
      <xdr:rowOff>0</xdr:rowOff>
    </xdr:from>
    <xdr:ext cx="720000" cy="720000"/>
    <xdr:pic>
      <xdr:nvPicPr>
        <xdr:cNvPr id="4105" name="Picture 4104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1929</xdr:row>
      <xdr:rowOff>0</xdr:rowOff>
    </xdr:from>
    <xdr:ext cx="720000" cy="720000"/>
    <xdr:pic>
      <xdr:nvPicPr>
        <xdr:cNvPr id="4106" name="Picture 4105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1930</xdr:row>
      <xdr:rowOff>0</xdr:rowOff>
    </xdr:from>
    <xdr:ext cx="720000" cy="720000"/>
    <xdr:pic>
      <xdr:nvPicPr>
        <xdr:cNvPr id="4107" name="Picture 4106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1931</xdr:row>
      <xdr:rowOff>0</xdr:rowOff>
    </xdr:from>
    <xdr:ext cx="720000" cy="720000"/>
    <xdr:pic>
      <xdr:nvPicPr>
        <xdr:cNvPr id="4108" name="Picture 4107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1932</xdr:row>
      <xdr:rowOff>0</xdr:rowOff>
    </xdr:from>
    <xdr:ext cx="720000" cy="720000"/>
    <xdr:pic>
      <xdr:nvPicPr>
        <xdr:cNvPr id="4109" name="Picture 4108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1933</xdr:row>
      <xdr:rowOff>0</xdr:rowOff>
    </xdr:from>
    <xdr:ext cx="720000" cy="720000"/>
    <xdr:pic>
      <xdr:nvPicPr>
        <xdr:cNvPr id="4110" name="Picture 4109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1934</xdr:row>
      <xdr:rowOff>0</xdr:rowOff>
    </xdr:from>
    <xdr:ext cx="720000" cy="720000"/>
    <xdr:pic>
      <xdr:nvPicPr>
        <xdr:cNvPr id="4111" name="Picture 4110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1935</xdr:row>
      <xdr:rowOff>0</xdr:rowOff>
    </xdr:from>
    <xdr:ext cx="720000" cy="720000"/>
    <xdr:pic>
      <xdr:nvPicPr>
        <xdr:cNvPr id="4112" name="Picture 4111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1936</xdr:row>
      <xdr:rowOff>0</xdr:rowOff>
    </xdr:from>
    <xdr:ext cx="720000" cy="720000"/>
    <xdr:pic>
      <xdr:nvPicPr>
        <xdr:cNvPr id="4113" name="Picture 4112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1937</xdr:row>
      <xdr:rowOff>0</xdr:rowOff>
    </xdr:from>
    <xdr:ext cx="720000" cy="720000"/>
    <xdr:pic>
      <xdr:nvPicPr>
        <xdr:cNvPr id="4114" name="Picture 4113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1938</xdr:row>
      <xdr:rowOff>0</xdr:rowOff>
    </xdr:from>
    <xdr:ext cx="720000" cy="720000"/>
    <xdr:pic>
      <xdr:nvPicPr>
        <xdr:cNvPr id="4115" name="Picture 4114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1939</xdr:row>
      <xdr:rowOff>0</xdr:rowOff>
    </xdr:from>
    <xdr:ext cx="720000" cy="720000"/>
    <xdr:pic>
      <xdr:nvPicPr>
        <xdr:cNvPr id="4116" name="Picture 4115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1940</xdr:row>
      <xdr:rowOff>0</xdr:rowOff>
    </xdr:from>
    <xdr:ext cx="720000" cy="720000"/>
    <xdr:pic>
      <xdr:nvPicPr>
        <xdr:cNvPr id="4117" name="Picture 4116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1941</xdr:row>
      <xdr:rowOff>0</xdr:rowOff>
    </xdr:from>
    <xdr:ext cx="720000" cy="720000"/>
    <xdr:pic>
      <xdr:nvPicPr>
        <xdr:cNvPr id="4118" name="Picture 4117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1942</xdr:row>
      <xdr:rowOff>0</xdr:rowOff>
    </xdr:from>
    <xdr:ext cx="720000" cy="720000"/>
    <xdr:pic>
      <xdr:nvPicPr>
        <xdr:cNvPr id="4119" name="Picture 4118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1943</xdr:row>
      <xdr:rowOff>0</xdr:rowOff>
    </xdr:from>
    <xdr:ext cx="720000" cy="720000"/>
    <xdr:pic>
      <xdr:nvPicPr>
        <xdr:cNvPr id="4120" name="Picture 4119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1944</xdr:row>
      <xdr:rowOff>0</xdr:rowOff>
    </xdr:from>
    <xdr:ext cx="720000" cy="720000"/>
    <xdr:pic>
      <xdr:nvPicPr>
        <xdr:cNvPr id="4121" name="Picture 4120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1945</xdr:row>
      <xdr:rowOff>0</xdr:rowOff>
    </xdr:from>
    <xdr:ext cx="720000" cy="720000"/>
    <xdr:pic>
      <xdr:nvPicPr>
        <xdr:cNvPr id="4122" name="Picture 4121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1946</xdr:row>
      <xdr:rowOff>0</xdr:rowOff>
    </xdr:from>
    <xdr:ext cx="720000" cy="720000"/>
    <xdr:pic>
      <xdr:nvPicPr>
        <xdr:cNvPr id="4123" name="Picture 4122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1947</xdr:row>
      <xdr:rowOff>0</xdr:rowOff>
    </xdr:from>
    <xdr:ext cx="720000" cy="720000"/>
    <xdr:pic>
      <xdr:nvPicPr>
        <xdr:cNvPr id="4124" name="Picture 4123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1947</xdr:row>
      <xdr:rowOff>714374</xdr:rowOff>
    </xdr:from>
    <xdr:ext cx="720000" cy="720000"/>
    <xdr:pic>
      <xdr:nvPicPr>
        <xdr:cNvPr id="4125" name="Picture 4124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1949</xdr:row>
      <xdr:rowOff>0</xdr:rowOff>
    </xdr:from>
    <xdr:ext cx="720000" cy="720000"/>
    <xdr:pic>
      <xdr:nvPicPr>
        <xdr:cNvPr id="4126" name="Picture 4125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1950</xdr:row>
      <xdr:rowOff>0</xdr:rowOff>
    </xdr:from>
    <xdr:ext cx="720000" cy="720000"/>
    <xdr:pic>
      <xdr:nvPicPr>
        <xdr:cNvPr id="4127" name="Picture 4126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1951</xdr:row>
      <xdr:rowOff>0</xdr:rowOff>
    </xdr:from>
    <xdr:ext cx="720000" cy="720000"/>
    <xdr:pic>
      <xdr:nvPicPr>
        <xdr:cNvPr id="4128" name="Picture 4127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1952</xdr:row>
      <xdr:rowOff>0</xdr:rowOff>
    </xdr:from>
    <xdr:ext cx="720000" cy="720000"/>
    <xdr:pic>
      <xdr:nvPicPr>
        <xdr:cNvPr id="4129" name="Picture 4128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1953</xdr:row>
      <xdr:rowOff>0</xdr:rowOff>
    </xdr:from>
    <xdr:ext cx="720000" cy="720000"/>
    <xdr:pic>
      <xdr:nvPicPr>
        <xdr:cNvPr id="4130" name="Picture 4129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1954</xdr:row>
      <xdr:rowOff>0</xdr:rowOff>
    </xdr:from>
    <xdr:ext cx="720000" cy="720000"/>
    <xdr:pic>
      <xdr:nvPicPr>
        <xdr:cNvPr id="4131" name="Picture 4130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1955</xdr:row>
      <xdr:rowOff>0</xdr:rowOff>
    </xdr:from>
    <xdr:ext cx="720000" cy="720000"/>
    <xdr:pic>
      <xdr:nvPicPr>
        <xdr:cNvPr id="4132" name="Picture 4131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1956</xdr:row>
      <xdr:rowOff>0</xdr:rowOff>
    </xdr:from>
    <xdr:ext cx="720000" cy="720000"/>
    <xdr:pic>
      <xdr:nvPicPr>
        <xdr:cNvPr id="4133" name="Picture 4132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1957</xdr:row>
      <xdr:rowOff>0</xdr:rowOff>
    </xdr:from>
    <xdr:ext cx="720000" cy="720000"/>
    <xdr:pic>
      <xdr:nvPicPr>
        <xdr:cNvPr id="4134" name="Picture 4133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1958</xdr:row>
      <xdr:rowOff>0</xdr:rowOff>
    </xdr:from>
    <xdr:ext cx="720000" cy="720000"/>
    <xdr:pic>
      <xdr:nvPicPr>
        <xdr:cNvPr id="4135" name="Picture 4134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1959</xdr:row>
      <xdr:rowOff>0</xdr:rowOff>
    </xdr:from>
    <xdr:ext cx="720000" cy="720000"/>
    <xdr:pic>
      <xdr:nvPicPr>
        <xdr:cNvPr id="4136" name="Picture 4135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1960</xdr:row>
      <xdr:rowOff>0</xdr:rowOff>
    </xdr:from>
    <xdr:ext cx="720000" cy="720000"/>
    <xdr:pic>
      <xdr:nvPicPr>
        <xdr:cNvPr id="4137" name="Picture 4136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1961</xdr:row>
      <xdr:rowOff>0</xdr:rowOff>
    </xdr:from>
    <xdr:ext cx="720000" cy="720000"/>
    <xdr:pic>
      <xdr:nvPicPr>
        <xdr:cNvPr id="4138" name="Picture 4137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1962</xdr:row>
      <xdr:rowOff>0</xdr:rowOff>
    </xdr:from>
    <xdr:ext cx="720000" cy="720000"/>
    <xdr:pic>
      <xdr:nvPicPr>
        <xdr:cNvPr id="4139" name="Picture 4138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1963</xdr:row>
      <xdr:rowOff>0</xdr:rowOff>
    </xdr:from>
    <xdr:ext cx="720000" cy="720000"/>
    <xdr:pic>
      <xdr:nvPicPr>
        <xdr:cNvPr id="4140" name="Picture 4139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1964</xdr:row>
      <xdr:rowOff>0</xdr:rowOff>
    </xdr:from>
    <xdr:ext cx="720000" cy="720000"/>
    <xdr:pic>
      <xdr:nvPicPr>
        <xdr:cNvPr id="4141" name="Picture 4140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1965</xdr:row>
      <xdr:rowOff>0</xdr:rowOff>
    </xdr:from>
    <xdr:ext cx="720000" cy="720000"/>
    <xdr:pic>
      <xdr:nvPicPr>
        <xdr:cNvPr id="4142" name="Picture 4141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1966</xdr:row>
      <xdr:rowOff>0</xdr:rowOff>
    </xdr:from>
    <xdr:ext cx="720000" cy="720000"/>
    <xdr:pic>
      <xdr:nvPicPr>
        <xdr:cNvPr id="4143" name="Picture 4142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1967</xdr:row>
      <xdr:rowOff>0</xdr:rowOff>
    </xdr:from>
    <xdr:ext cx="720000" cy="720000"/>
    <xdr:pic>
      <xdr:nvPicPr>
        <xdr:cNvPr id="4144" name="Picture 4143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1968</xdr:row>
      <xdr:rowOff>0</xdr:rowOff>
    </xdr:from>
    <xdr:ext cx="720000" cy="720000"/>
    <xdr:pic>
      <xdr:nvPicPr>
        <xdr:cNvPr id="4145" name="Picture 4144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1969</xdr:row>
      <xdr:rowOff>0</xdr:rowOff>
    </xdr:from>
    <xdr:ext cx="720000" cy="720000"/>
    <xdr:pic>
      <xdr:nvPicPr>
        <xdr:cNvPr id="4146" name="Picture 4145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1970</xdr:row>
      <xdr:rowOff>0</xdr:rowOff>
    </xdr:from>
    <xdr:ext cx="720000" cy="720000"/>
    <xdr:pic>
      <xdr:nvPicPr>
        <xdr:cNvPr id="4147" name="Picture 4146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1971</xdr:row>
      <xdr:rowOff>0</xdr:rowOff>
    </xdr:from>
    <xdr:ext cx="720000" cy="720000"/>
    <xdr:pic>
      <xdr:nvPicPr>
        <xdr:cNvPr id="4148" name="Picture 4147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1972</xdr:row>
      <xdr:rowOff>0</xdr:rowOff>
    </xdr:from>
    <xdr:ext cx="720000" cy="720000"/>
    <xdr:pic>
      <xdr:nvPicPr>
        <xdr:cNvPr id="4149" name="Picture 4148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1973</xdr:row>
      <xdr:rowOff>0</xdr:rowOff>
    </xdr:from>
    <xdr:ext cx="720000" cy="720000"/>
    <xdr:pic>
      <xdr:nvPicPr>
        <xdr:cNvPr id="4150" name="Picture 4149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1974</xdr:row>
      <xdr:rowOff>0</xdr:rowOff>
    </xdr:from>
    <xdr:ext cx="720000" cy="720000"/>
    <xdr:pic>
      <xdr:nvPicPr>
        <xdr:cNvPr id="4151" name="Picture 4150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1975</xdr:row>
      <xdr:rowOff>0</xdr:rowOff>
    </xdr:from>
    <xdr:ext cx="720000" cy="720000"/>
    <xdr:pic>
      <xdr:nvPicPr>
        <xdr:cNvPr id="4152" name="Picture 4151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1976</xdr:row>
      <xdr:rowOff>0</xdr:rowOff>
    </xdr:from>
    <xdr:ext cx="720000" cy="720000"/>
    <xdr:pic>
      <xdr:nvPicPr>
        <xdr:cNvPr id="4153" name="Picture 4152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1977</xdr:row>
      <xdr:rowOff>0</xdr:rowOff>
    </xdr:from>
    <xdr:ext cx="720000" cy="720000"/>
    <xdr:pic>
      <xdr:nvPicPr>
        <xdr:cNvPr id="4154" name="Picture 4153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1978</xdr:row>
      <xdr:rowOff>0</xdr:rowOff>
    </xdr:from>
    <xdr:ext cx="720000" cy="720000"/>
    <xdr:pic>
      <xdr:nvPicPr>
        <xdr:cNvPr id="4155" name="Picture 4154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1979</xdr:row>
      <xdr:rowOff>0</xdr:rowOff>
    </xdr:from>
    <xdr:ext cx="720000" cy="720000"/>
    <xdr:pic>
      <xdr:nvPicPr>
        <xdr:cNvPr id="4156" name="Picture 4155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1980</xdr:row>
      <xdr:rowOff>0</xdr:rowOff>
    </xdr:from>
    <xdr:ext cx="720000" cy="720000"/>
    <xdr:pic>
      <xdr:nvPicPr>
        <xdr:cNvPr id="4157" name="Picture 4156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1981</xdr:row>
      <xdr:rowOff>0</xdr:rowOff>
    </xdr:from>
    <xdr:ext cx="720000" cy="720000"/>
    <xdr:pic>
      <xdr:nvPicPr>
        <xdr:cNvPr id="4158" name="Picture 4157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1982</xdr:row>
      <xdr:rowOff>0</xdr:rowOff>
    </xdr:from>
    <xdr:ext cx="720000" cy="720000"/>
    <xdr:pic>
      <xdr:nvPicPr>
        <xdr:cNvPr id="4159" name="Picture 4158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1983</xdr:row>
      <xdr:rowOff>0</xdr:rowOff>
    </xdr:from>
    <xdr:ext cx="720000" cy="720000"/>
    <xdr:pic>
      <xdr:nvPicPr>
        <xdr:cNvPr id="4160" name="Picture 4159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1984</xdr:row>
      <xdr:rowOff>0</xdr:rowOff>
    </xdr:from>
    <xdr:ext cx="720000" cy="720000"/>
    <xdr:pic>
      <xdr:nvPicPr>
        <xdr:cNvPr id="4161" name="Picture 4160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1985</xdr:row>
      <xdr:rowOff>0</xdr:rowOff>
    </xdr:from>
    <xdr:ext cx="720000" cy="720000"/>
    <xdr:pic>
      <xdr:nvPicPr>
        <xdr:cNvPr id="4162" name="Picture 4161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1986</xdr:row>
      <xdr:rowOff>0</xdr:rowOff>
    </xdr:from>
    <xdr:ext cx="720000" cy="720000"/>
    <xdr:pic>
      <xdr:nvPicPr>
        <xdr:cNvPr id="4163" name="Picture 4162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1987</xdr:row>
      <xdr:rowOff>0</xdr:rowOff>
    </xdr:from>
    <xdr:ext cx="720000" cy="720000"/>
    <xdr:pic>
      <xdr:nvPicPr>
        <xdr:cNvPr id="4164" name="Picture 4163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1988</xdr:row>
      <xdr:rowOff>0</xdr:rowOff>
    </xdr:from>
    <xdr:ext cx="720000" cy="720000"/>
    <xdr:pic>
      <xdr:nvPicPr>
        <xdr:cNvPr id="4165" name="Picture 4164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1989</xdr:row>
      <xdr:rowOff>0</xdr:rowOff>
    </xdr:from>
    <xdr:ext cx="720000" cy="720000"/>
    <xdr:pic>
      <xdr:nvPicPr>
        <xdr:cNvPr id="4166" name="Picture 4165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1990</xdr:row>
      <xdr:rowOff>0</xdr:rowOff>
    </xdr:from>
    <xdr:ext cx="720000" cy="720000"/>
    <xdr:pic>
      <xdr:nvPicPr>
        <xdr:cNvPr id="4167" name="Picture 4166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1991</xdr:row>
      <xdr:rowOff>0</xdr:rowOff>
    </xdr:from>
    <xdr:ext cx="720000" cy="720000"/>
    <xdr:pic>
      <xdr:nvPicPr>
        <xdr:cNvPr id="4168" name="Picture 4167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1992</xdr:row>
      <xdr:rowOff>0</xdr:rowOff>
    </xdr:from>
    <xdr:ext cx="720000" cy="720000"/>
    <xdr:pic>
      <xdr:nvPicPr>
        <xdr:cNvPr id="4169" name="Picture 4168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1993</xdr:row>
      <xdr:rowOff>0</xdr:rowOff>
    </xdr:from>
    <xdr:ext cx="720000" cy="720000"/>
    <xdr:pic>
      <xdr:nvPicPr>
        <xdr:cNvPr id="4170" name="Picture 4169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1994</xdr:row>
      <xdr:rowOff>0</xdr:rowOff>
    </xdr:from>
    <xdr:ext cx="720000" cy="720000"/>
    <xdr:pic>
      <xdr:nvPicPr>
        <xdr:cNvPr id="4171" name="Picture 4170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1995</xdr:row>
      <xdr:rowOff>0</xdr:rowOff>
    </xdr:from>
    <xdr:ext cx="720000" cy="720000"/>
    <xdr:pic>
      <xdr:nvPicPr>
        <xdr:cNvPr id="4172" name="Picture 4171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1996</xdr:row>
      <xdr:rowOff>0</xdr:rowOff>
    </xdr:from>
    <xdr:ext cx="720000" cy="720000"/>
    <xdr:pic>
      <xdr:nvPicPr>
        <xdr:cNvPr id="4173" name="Picture 4172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1997</xdr:row>
      <xdr:rowOff>0</xdr:rowOff>
    </xdr:from>
    <xdr:ext cx="720000" cy="720000"/>
    <xdr:pic>
      <xdr:nvPicPr>
        <xdr:cNvPr id="4174" name="Picture 4173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1998</xdr:row>
      <xdr:rowOff>0</xdr:rowOff>
    </xdr:from>
    <xdr:ext cx="720000" cy="720000"/>
    <xdr:pic>
      <xdr:nvPicPr>
        <xdr:cNvPr id="4175" name="Picture 4174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1998</xdr:row>
      <xdr:rowOff>704849</xdr:rowOff>
    </xdr:from>
    <xdr:ext cx="720000" cy="720000"/>
    <xdr:pic>
      <xdr:nvPicPr>
        <xdr:cNvPr id="4176" name="Picture 4175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2000</xdr:row>
      <xdr:rowOff>0</xdr:rowOff>
    </xdr:from>
    <xdr:ext cx="720000" cy="720000"/>
    <xdr:pic>
      <xdr:nvPicPr>
        <xdr:cNvPr id="4177" name="Picture 4176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2001</xdr:row>
      <xdr:rowOff>0</xdr:rowOff>
    </xdr:from>
    <xdr:ext cx="720000" cy="720000"/>
    <xdr:pic>
      <xdr:nvPicPr>
        <xdr:cNvPr id="4178" name="Picture 4177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2002</xdr:row>
      <xdr:rowOff>0</xdr:rowOff>
    </xdr:from>
    <xdr:ext cx="720000" cy="720000"/>
    <xdr:pic>
      <xdr:nvPicPr>
        <xdr:cNvPr id="4179" name="Picture 4178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2003</xdr:row>
      <xdr:rowOff>0</xdr:rowOff>
    </xdr:from>
    <xdr:ext cx="720000" cy="720000"/>
    <xdr:pic>
      <xdr:nvPicPr>
        <xdr:cNvPr id="4180" name="Picture 4179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2004</xdr:row>
      <xdr:rowOff>0</xdr:rowOff>
    </xdr:from>
    <xdr:ext cx="720000" cy="720000"/>
    <xdr:pic>
      <xdr:nvPicPr>
        <xdr:cNvPr id="4181" name="Picture 4180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2005</xdr:row>
      <xdr:rowOff>0</xdr:rowOff>
    </xdr:from>
    <xdr:ext cx="720000" cy="720000"/>
    <xdr:pic>
      <xdr:nvPicPr>
        <xdr:cNvPr id="4182" name="Picture 4181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2006</xdr:row>
      <xdr:rowOff>0</xdr:rowOff>
    </xdr:from>
    <xdr:ext cx="720000" cy="720000"/>
    <xdr:pic>
      <xdr:nvPicPr>
        <xdr:cNvPr id="4183" name="Picture 4182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2007</xdr:row>
      <xdr:rowOff>0</xdr:rowOff>
    </xdr:from>
    <xdr:ext cx="720000" cy="720000"/>
    <xdr:pic>
      <xdr:nvPicPr>
        <xdr:cNvPr id="4184" name="Picture 4183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2008</xdr:row>
      <xdr:rowOff>0</xdr:rowOff>
    </xdr:from>
    <xdr:ext cx="720000" cy="720000"/>
    <xdr:pic>
      <xdr:nvPicPr>
        <xdr:cNvPr id="4185" name="Picture 4184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2009</xdr:row>
      <xdr:rowOff>0</xdr:rowOff>
    </xdr:from>
    <xdr:ext cx="720000" cy="720000"/>
    <xdr:pic>
      <xdr:nvPicPr>
        <xdr:cNvPr id="4186" name="Picture 4185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2010</xdr:row>
      <xdr:rowOff>0</xdr:rowOff>
    </xdr:from>
    <xdr:ext cx="720000" cy="720000"/>
    <xdr:pic>
      <xdr:nvPicPr>
        <xdr:cNvPr id="4187" name="Picture 4186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2011</xdr:row>
      <xdr:rowOff>0</xdr:rowOff>
    </xdr:from>
    <xdr:ext cx="720000" cy="720000"/>
    <xdr:pic>
      <xdr:nvPicPr>
        <xdr:cNvPr id="4188" name="Picture 4187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2012</xdr:row>
      <xdr:rowOff>0</xdr:rowOff>
    </xdr:from>
    <xdr:ext cx="720000" cy="720000"/>
    <xdr:pic>
      <xdr:nvPicPr>
        <xdr:cNvPr id="4189" name="Picture 4188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2013</xdr:row>
      <xdr:rowOff>0</xdr:rowOff>
    </xdr:from>
    <xdr:ext cx="720000" cy="720000"/>
    <xdr:pic>
      <xdr:nvPicPr>
        <xdr:cNvPr id="4190" name="Picture 4189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2014</xdr:row>
      <xdr:rowOff>0</xdr:rowOff>
    </xdr:from>
    <xdr:ext cx="720000" cy="720000"/>
    <xdr:pic>
      <xdr:nvPicPr>
        <xdr:cNvPr id="4191" name="Picture 4190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2015</xdr:row>
      <xdr:rowOff>0</xdr:rowOff>
    </xdr:from>
    <xdr:ext cx="720000" cy="720000"/>
    <xdr:pic>
      <xdr:nvPicPr>
        <xdr:cNvPr id="4192" name="Picture 4191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2016</xdr:row>
      <xdr:rowOff>0</xdr:rowOff>
    </xdr:from>
    <xdr:ext cx="720000" cy="720000"/>
    <xdr:pic>
      <xdr:nvPicPr>
        <xdr:cNvPr id="4193" name="Picture 4192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2017</xdr:row>
      <xdr:rowOff>0</xdr:rowOff>
    </xdr:from>
    <xdr:ext cx="720000" cy="720000"/>
    <xdr:pic>
      <xdr:nvPicPr>
        <xdr:cNvPr id="4194" name="Picture 4193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2018</xdr:row>
      <xdr:rowOff>0</xdr:rowOff>
    </xdr:from>
    <xdr:ext cx="720000" cy="720000"/>
    <xdr:pic>
      <xdr:nvPicPr>
        <xdr:cNvPr id="4195" name="Picture 4194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2019</xdr:row>
      <xdr:rowOff>0</xdr:rowOff>
    </xdr:from>
    <xdr:ext cx="720000" cy="720000"/>
    <xdr:pic>
      <xdr:nvPicPr>
        <xdr:cNvPr id="4196" name="Picture 4195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2020</xdr:row>
      <xdr:rowOff>0</xdr:rowOff>
    </xdr:from>
    <xdr:ext cx="720000" cy="720000"/>
    <xdr:pic>
      <xdr:nvPicPr>
        <xdr:cNvPr id="4197" name="Picture 4196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2021</xdr:row>
      <xdr:rowOff>0</xdr:rowOff>
    </xdr:from>
    <xdr:ext cx="720000" cy="720000"/>
    <xdr:pic>
      <xdr:nvPicPr>
        <xdr:cNvPr id="4198" name="Picture 4197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2022</xdr:row>
      <xdr:rowOff>0</xdr:rowOff>
    </xdr:from>
    <xdr:ext cx="720000" cy="720000"/>
    <xdr:pic>
      <xdr:nvPicPr>
        <xdr:cNvPr id="4199" name="Picture 4198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2023</xdr:row>
      <xdr:rowOff>0</xdr:rowOff>
    </xdr:from>
    <xdr:ext cx="720000" cy="720000"/>
    <xdr:pic>
      <xdr:nvPicPr>
        <xdr:cNvPr id="4200" name="Picture 4199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2024</xdr:row>
      <xdr:rowOff>0</xdr:rowOff>
    </xdr:from>
    <xdr:ext cx="720000" cy="720000"/>
    <xdr:pic>
      <xdr:nvPicPr>
        <xdr:cNvPr id="4201" name="Picture 4200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2025</xdr:row>
      <xdr:rowOff>0</xdr:rowOff>
    </xdr:from>
    <xdr:ext cx="720000" cy="720000"/>
    <xdr:pic>
      <xdr:nvPicPr>
        <xdr:cNvPr id="4202" name="Picture 4201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2026</xdr:row>
      <xdr:rowOff>0</xdr:rowOff>
    </xdr:from>
    <xdr:ext cx="720000" cy="720000"/>
    <xdr:pic>
      <xdr:nvPicPr>
        <xdr:cNvPr id="4203" name="Picture 4202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2027</xdr:row>
      <xdr:rowOff>0</xdr:rowOff>
    </xdr:from>
    <xdr:ext cx="720000" cy="720000"/>
    <xdr:pic>
      <xdr:nvPicPr>
        <xdr:cNvPr id="4204" name="Picture 4203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2028</xdr:row>
      <xdr:rowOff>0</xdr:rowOff>
    </xdr:from>
    <xdr:ext cx="720000" cy="720000"/>
    <xdr:pic>
      <xdr:nvPicPr>
        <xdr:cNvPr id="4205" name="Picture 4204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2029</xdr:row>
      <xdr:rowOff>0</xdr:rowOff>
    </xdr:from>
    <xdr:ext cx="720000" cy="720000"/>
    <xdr:pic>
      <xdr:nvPicPr>
        <xdr:cNvPr id="4206" name="Picture 4205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2030</xdr:row>
      <xdr:rowOff>0</xdr:rowOff>
    </xdr:from>
    <xdr:ext cx="720000" cy="720000"/>
    <xdr:pic>
      <xdr:nvPicPr>
        <xdr:cNvPr id="4207" name="Picture 4206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2031</xdr:row>
      <xdr:rowOff>0</xdr:rowOff>
    </xdr:from>
    <xdr:ext cx="720000" cy="720000"/>
    <xdr:pic>
      <xdr:nvPicPr>
        <xdr:cNvPr id="4208" name="Picture 4207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2032</xdr:row>
      <xdr:rowOff>0</xdr:rowOff>
    </xdr:from>
    <xdr:ext cx="720000" cy="720000"/>
    <xdr:pic>
      <xdr:nvPicPr>
        <xdr:cNvPr id="4209" name="Picture 4208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2033</xdr:row>
      <xdr:rowOff>0</xdr:rowOff>
    </xdr:from>
    <xdr:ext cx="720000" cy="720000"/>
    <xdr:pic>
      <xdr:nvPicPr>
        <xdr:cNvPr id="4210" name="Picture 4209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2034</xdr:row>
      <xdr:rowOff>0</xdr:rowOff>
    </xdr:from>
    <xdr:ext cx="720000" cy="720000"/>
    <xdr:pic>
      <xdr:nvPicPr>
        <xdr:cNvPr id="4211" name="Picture 4210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2035</xdr:row>
      <xdr:rowOff>0</xdr:rowOff>
    </xdr:from>
    <xdr:ext cx="720000" cy="720000"/>
    <xdr:pic>
      <xdr:nvPicPr>
        <xdr:cNvPr id="4212" name="Picture 4211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2036</xdr:row>
      <xdr:rowOff>0</xdr:rowOff>
    </xdr:from>
    <xdr:ext cx="720000" cy="720000"/>
    <xdr:pic>
      <xdr:nvPicPr>
        <xdr:cNvPr id="4213" name="Picture 4212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2037</xdr:row>
      <xdr:rowOff>0</xdr:rowOff>
    </xdr:from>
    <xdr:ext cx="720000" cy="720000"/>
    <xdr:pic>
      <xdr:nvPicPr>
        <xdr:cNvPr id="4214" name="Picture 4213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2038</xdr:row>
      <xdr:rowOff>0</xdr:rowOff>
    </xdr:from>
    <xdr:ext cx="720000" cy="720000"/>
    <xdr:pic>
      <xdr:nvPicPr>
        <xdr:cNvPr id="4215" name="Picture 4214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2039</xdr:row>
      <xdr:rowOff>0</xdr:rowOff>
    </xdr:from>
    <xdr:ext cx="720000" cy="720000"/>
    <xdr:pic>
      <xdr:nvPicPr>
        <xdr:cNvPr id="4216" name="Picture 4215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2040</xdr:row>
      <xdr:rowOff>0</xdr:rowOff>
    </xdr:from>
    <xdr:ext cx="720000" cy="720000"/>
    <xdr:pic>
      <xdr:nvPicPr>
        <xdr:cNvPr id="4217" name="Picture 4216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2041</xdr:row>
      <xdr:rowOff>0</xdr:rowOff>
    </xdr:from>
    <xdr:ext cx="720000" cy="720000"/>
    <xdr:pic>
      <xdr:nvPicPr>
        <xdr:cNvPr id="4218" name="Picture 4217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2042</xdr:row>
      <xdr:rowOff>0</xdr:rowOff>
    </xdr:from>
    <xdr:ext cx="720000" cy="720000"/>
    <xdr:pic>
      <xdr:nvPicPr>
        <xdr:cNvPr id="4219" name="Picture 4218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2043</xdr:row>
      <xdr:rowOff>0</xdr:rowOff>
    </xdr:from>
    <xdr:ext cx="720000" cy="720000"/>
    <xdr:pic>
      <xdr:nvPicPr>
        <xdr:cNvPr id="4220" name="Picture 4219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2044</xdr:row>
      <xdr:rowOff>0</xdr:rowOff>
    </xdr:from>
    <xdr:ext cx="720000" cy="720000"/>
    <xdr:pic>
      <xdr:nvPicPr>
        <xdr:cNvPr id="4221" name="Picture 4220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2045</xdr:row>
      <xdr:rowOff>0</xdr:rowOff>
    </xdr:from>
    <xdr:ext cx="720000" cy="720000"/>
    <xdr:pic>
      <xdr:nvPicPr>
        <xdr:cNvPr id="4222" name="Picture 4221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2046</xdr:row>
      <xdr:rowOff>0</xdr:rowOff>
    </xdr:from>
    <xdr:ext cx="720000" cy="720000"/>
    <xdr:pic>
      <xdr:nvPicPr>
        <xdr:cNvPr id="4223" name="Picture 4222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2047</xdr:row>
      <xdr:rowOff>0</xdr:rowOff>
    </xdr:from>
    <xdr:ext cx="720000" cy="720000"/>
    <xdr:pic>
      <xdr:nvPicPr>
        <xdr:cNvPr id="4224" name="Picture 4223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2048</xdr:row>
      <xdr:rowOff>0</xdr:rowOff>
    </xdr:from>
    <xdr:ext cx="720000" cy="720000"/>
    <xdr:pic>
      <xdr:nvPicPr>
        <xdr:cNvPr id="4225" name="Picture 4224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2049</xdr:row>
      <xdr:rowOff>0</xdr:rowOff>
    </xdr:from>
    <xdr:ext cx="720000" cy="720000"/>
    <xdr:pic>
      <xdr:nvPicPr>
        <xdr:cNvPr id="4226" name="Picture 4225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2050</xdr:row>
      <xdr:rowOff>0</xdr:rowOff>
    </xdr:from>
    <xdr:ext cx="720000" cy="720000"/>
    <xdr:pic>
      <xdr:nvPicPr>
        <xdr:cNvPr id="4227" name="Picture 4226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2051</xdr:row>
      <xdr:rowOff>0</xdr:rowOff>
    </xdr:from>
    <xdr:ext cx="720000" cy="720000"/>
    <xdr:pic>
      <xdr:nvPicPr>
        <xdr:cNvPr id="4228" name="Picture 4227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2052</xdr:row>
      <xdr:rowOff>0</xdr:rowOff>
    </xdr:from>
    <xdr:ext cx="720000" cy="720000"/>
    <xdr:pic>
      <xdr:nvPicPr>
        <xdr:cNvPr id="4229" name="Picture 4228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2053</xdr:row>
      <xdr:rowOff>0</xdr:rowOff>
    </xdr:from>
    <xdr:ext cx="720000" cy="720000"/>
    <xdr:pic>
      <xdr:nvPicPr>
        <xdr:cNvPr id="4230" name="Picture 4229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2054</xdr:row>
      <xdr:rowOff>0</xdr:rowOff>
    </xdr:from>
    <xdr:ext cx="720000" cy="720000"/>
    <xdr:pic>
      <xdr:nvPicPr>
        <xdr:cNvPr id="4231" name="Picture 4230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2055</xdr:row>
      <xdr:rowOff>0</xdr:rowOff>
    </xdr:from>
    <xdr:ext cx="720000" cy="720000"/>
    <xdr:pic>
      <xdr:nvPicPr>
        <xdr:cNvPr id="4232" name="Picture 4231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2056</xdr:row>
      <xdr:rowOff>0</xdr:rowOff>
    </xdr:from>
    <xdr:ext cx="720000" cy="720000"/>
    <xdr:pic>
      <xdr:nvPicPr>
        <xdr:cNvPr id="4233" name="Picture 4232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2057</xdr:row>
      <xdr:rowOff>0</xdr:rowOff>
    </xdr:from>
    <xdr:ext cx="720000" cy="720000"/>
    <xdr:pic>
      <xdr:nvPicPr>
        <xdr:cNvPr id="4234" name="Picture 4233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2058</xdr:row>
      <xdr:rowOff>0</xdr:rowOff>
    </xdr:from>
    <xdr:ext cx="720000" cy="720000"/>
    <xdr:pic>
      <xdr:nvPicPr>
        <xdr:cNvPr id="4235" name="Picture 4234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2059</xdr:row>
      <xdr:rowOff>0</xdr:rowOff>
    </xdr:from>
    <xdr:ext cx="720000" cy="720000"/>
    <xdr:pic>
      <xdr:nvPicPr>
        <xdr:cNvPr id="4236" name="Picture 4235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2060</xdr:row>
      <xdr:rowOff>0</xdr:rowOff>
    </xdr:from>
    <xdr:ext cx="720000" cy="720000"/>
    <xdr:pic>
      <xdr:nvPicPr>
        <xdr:cNvPr id="4237" name="Picture 4236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2061</xdr:row>
      <xdr:rowOff>0</xdr:rowOff>
    </xdr:from>
    <xdr:ext cx="720000" cy="720000"/>
    <xdr:pic>
      <xdr:nvPicPr>
        <xdr:cNvPr id="4238" name="Picture 4237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2062</xdr:row>
      <xdr:rowOff>0</xdr:rowOff>
    </xdr:from>
    <xdr:ext cx="720000" cy="720000"/>
    <xdr:pic>
      <xdr:nvPicPr>
        <xdr:cNvPr id="4239" name="Picture 4238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2063</xdr:row>
      <xdr:rowOff>0</xdr:rowOff>
    </xdr:from>
    <xdr:ext cx="720000" cy="720000"/>
    <xdr:pic>
      <xdr:nvPicPr>
        <xdr:cNvPr id="4240" name="Picture 4239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2064</xdr:row>
      <xdr:rowOff>0</xdr:rowOff>
    </xdr:from>
    <xdr:ext cx="720000" cy="720000"/>
    <xdr:pic>
      <xdr:nvPicPr>
        <xdr:cNvPr id="4241" name="Picture 4240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2065</xdr:row>
      <xdr:rowOff>0</xdr:rowOff>
    </xdr:from>
    <xdr:ext cx="720000" cy="720000"/>
    <xdr:pic>
      <xdr:nvPicPr>
        <xdr:cNvPr id="4242" name="Picture 4241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2066</xdr:row>
      <xdr:rowOff>0</xdr:rowOff>
    </xdr:from>
    <xdr:ext cx="720000" cy="720000"/>
    <xdr:pic>
      <xdr:nvPicPr>
        <xdr:cNvPr id="4243" name="Picture 4242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2067</xdr:row>
      <xdr:rowOff>0</xdr:rowOff>
    </xdr:from>
    <xdr:ext cx="720000" cy="720000"/>
    <xdr:pic>
      <xdr:nvPicPr>
        <xdr:cNvPr id="4244" name="Picture 4243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2068</xdr:row>
      <xdr:rowOff>0</xdr:rowOff>
    </xdr:from>
    <xdr:ext cx="720000" cy="720000"/>
    <xdr:pic>
      <xdr:nvPicPr>
        <xdr:cNvPr id="4245" name="Picture 4244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2069</xdr:row>
      <xdr:rowOff>0</xdr:rowOff>
    </xdr:from>
    <xdr:ext cx="720000" cy="720000"/>
    <xdr:pic>
      <xdr:nvPicPr>
        <xdr:cNvPr id="4246" name="Picture 4245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2070</xdr:row>
      <xdr:rowOff>0</xdr:rowOff>
    </xdr:from>
    <xdr:ext cx="720000" cy="720000"/>
    <xdr:pic>
      <xdr:nvPicPr>
        <xdr:cNvPr id="4247" name="Picture 4246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2071</xdr:row>
      <xdr:rowOff>0</xdr:rowOff>
    </xdr:from>
    <xdr:ext cx="720000" cy="720000"/>
    <xdr:pic>
      <xdr:nvPicPr>
        <xdr:cNvPr id="4248" name="Picture 4247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2072</xdr:row>
      <xdr:rowOff>0</xdr:rowOff>
    </xdr:from>
    <xdr:ext cx="720000" cy="720000"/>
    <xdr:pic>
      <xdr:nvPicPr>
        <xdr:cNvPr id="4249" name="Picture 4248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2073</xdr:row>
      <xdr:rowOff>0</xdr:rowOff>
    </xdr:from>
    <xdr:ext cx="720000" cy="720000"/>
    <xdr:pic>
      <xdr:nvPicPr>
        <xdr:cNvPr id="4250" name="Picture 4249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2074</xdr:row>
      <xdr:rowOff>0</xdr:rowOff>
    </xdr:from>
    <xdr:ext cx="720000" cy="720000"/>
    <xdr:pic>
      <xdr:nvPicPr>
        <xdr:cNvPr id="4251" name="Picture 4250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2075</xdr:row>
      <xdr:rowOff>0</xdr:rowOff>
    </xdr:from>
    <xdr:ext cx="720000" cy="720000"/>
    <xdr:pic>
      <xdr:nvPicPr>
        <xdr:cNvPr id="4252" name="Picture 4251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2075</xdr:row>
      <xdr:rowOff>714374</xdr:rowOff>
    </xdr:from>
    <xdr:ext cx="720000" cy="720000"/>
    <xdr:pic>
      <xdr:nvPicPr>
        <xdr:cNvPr id="4253" name="Picture 4252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2077</xdr:row>
      <xdr:rowOff>0</xdr:rowOff>
    </xdr:from>
    <xdr:ext cx="720000" cy="720000"/>
    <xdr:pic>
      <xdr:nvPicPr>
        <xdr:cNvPr id="4254" name="Picture 4253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2078</xdr:row>
      <xdr:rowOff>0</xdr:rowOff>
    </xdr:from>
    <xdr:ext cx="720000" cy="720000"/>
    <xdr:pic>
      <xdr:nvPicPr>
        <xdr:cNvPr id="4255" name="Picture 4254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2079</xdr:row>
      <xdr:rowOff>0</xdr:rowOff>
    </xdr:from>
    <xdr:ext cx="720000" cy="720000"/>
    <xdr:pic>
      <xdr:nvPicPr>
        <xdr:cNvPr id="4256" name="Picture 4255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2080</xdr:row>
      <xdr:rowOff>0</xdr:rowOff>
    </xdr:from>
    <xdr:ext cx="720000" cy="720000"/>
    <xdr:pic>
      <xdr:nvPicPr>
        <xdr:cNvPr id="4257" name="Picture 4256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2081</xdr:row>
      <xdr:rowOff>0</xdr:rowOff>
    </xdr:from>
    <xdr:ext cx="720000" cy="720000"/>
    <xdr:pic>
      <xdr:nvPicPr>
        <xdr:cNvPr id="4258" name="Picture 4257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2082</xdr:row>
      <xdr:rowOff>0</xdr:rowOff>
    </xdr:from>
    <xdr:ext cx="720000" cy="720000"/>
    <xdr:pic>
      <xdr:nvPicPr>
        <xdr:cNvPr id="4259" name="Picture 4258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2083</xdr:row>
      <xdr:rowOff>0</xdr:rowOff>
    </xdr:from>
    <xdr:ext cx="720000" cy="720000"/>
    <xdr:pic>
      <xdr:nvPicPr>
        <xdr:cNvPr id="4260" name="Picture 4259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2084</xdr:row>
      <xdr:rowOff>0</xdr:rowOff>
    </xdr:from>
    <xdr:ext cx="720000" cy="720000"/>
    <xdr:pic>
      <xdr:nvPicPr>
        <xdr:cNvPr id="4261" name="Picture 4260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2085</xdr:row>
      <xdr:rowOff>0</xdr:rowOff>
    </xdr:from>
    <xdr:ext cx="720000" cy="720000"/>
    <xdr:pic>
      <xdr:nvPicPr>
        <xdr:cNvPr id="4262" name="Picture 4261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2086</xdr:row>
      <xdr:rowOff>0</xdr:rowOff>
    </xdr:from>
    <xdr:ext cx="720000" cy="720000"/>
    <xdr:pic>
      <xdr:nvPicPr>
        <xdr:cNvPr id="4263" name="Picture 4262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2087</xdr:row>
      <xdr:rowOff>0</xdr:rowOff>
    </xdr:from>
    <xdr:ext cx="720000" cy="720000"/>
    <xdr:pic>
      <xdr:nvPicPr>
        <xdr:cNvPr id="4264" name="Picture 4263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2088</xdr:row>
      <xdr:rowOff>0</xdr:rowOff>
    </xdr:from>
    <xdr:ext cx="720000" cy="720000"/>
    <xdr:pic>
      <xdr:nvPicPr>
        <xdr:cNvPr id="4265" name="Picture 4264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2089</xdr:row>
      <xdr:rowOff>0</xdr:rowOff>
    </xdr:from>
    <xdr:ext cx="720000" cy="720000"/>
    <xdr:pic>
      <xdr:nvPicPr>
        <xdr:cNvPr id="4266" name="Picture 4265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2090</xdr:row>
      <xdr:rowOff>0</xdr:rowOff>
    </xdr:from>
    <xdr:ext cx="720000" cy="720000"/>
    <xdr:pic>
      <xdr:nvPicPr>
        <xdr:cNvPr id="4267" name="Picture 4266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2091</xdr:row>
      <xdr:rowOff>0</xdr:rowOff>
    </xdr:from>
    <xdr:ext cx="720000" cy="720000"/>
    <xdr:pic>
      <xdr:nvPicPr>
        <xdr:cNvPr id="4268" name="Picture 4267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2092</xdr:row>
      <xdr:rowOff>0</xdr:rowOff>
    </xdr:from>
    <xdr:ext cx="720000" cy="720000"/>
    <xdr:pic>
      <xdr:nvPicPr>
        <xdr:cNvPr id="4269" name="Picture 4268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2093</xdr:row>
      <xdr:rowOff>0</xdr:rowOff>
    </xdr:from>
    <xdr:ext cx="720000" cy="720000"/>
    <xdr:pic>
      <xdr:nvPicPr>
        <xdr:cNvPr id="4270" name="Picture 4269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2094</xdr:row>
      <xdr:rowOff>0</xdr:rowOff>
    </xdr:from>
    <xdr:ext cx="720000" cy="720000"/>
    <xdr:pic>
      <xdr:nvPicPr>
        <xdr:cNvPr id="4271" name="Picture 4270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2095</xdr:row>
      <xdr:rowOff>0</xdr:rowOff>
    </xdr:from>
    <xdr:ext cx="720000" cy="720000"/>
    <xdr:pic>
      <xdr:nvPicPr>
        <xdr:cNvPr id="4272" name="Picture 4271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2096</xdr:row>
      <xdr:rowOff>0</xdr:rowOff>
    </xdr:from>
    <xdr:ext cx="720000" cy="720000"/>
    <xdr:pic>
      <xdr:nvPicPr>
        <xdr:cNvPr id="4273" name="Picture 4272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2097</xdr:row>
      <xdr:rowOff>0</xdr:rowOff>
    </xdr:from>
    <xdr:ext cx="720000" cy="720000"/>
    <xdr:pic>
      <xdr:nvPicPr>
        <xdr:cNvPr id="4274" name="Picture 4273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2098</xdr:row>
      <xdr:rowOff>0</xdr:rowOff>
    </xdr:from>
    <xdr:ext cx="720000" cy="720000"/>
    <xdr:pic>
      <xdr:nvPicPr>
        <xdr:cNvPr id="4275" name="Picture 4274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2099</xdr:row>
      <xdr:rowOff>0</xdr:rowOff>
    </xdr:from>
    <xdr:ext cx="720000" cy="720000"/>
    <xdr:pic>
      <xdr:nvPicPr>
        <xdr:cNvPr id="4276" name="Picture 4275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2100</xdr:row>
      <xdr:rowOff>0</xdr:rowOff>
    </xdr:from>
    <xdr:ext cx="720000" cy="720000"/>
    <xdr:pic>
      <xdr:nvPicPr>
        <xdr:cNvPr id="4277" name="Picture 4276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2101</xdr:row>
      <xdr:rowOff>0</xdr:rowOff>
    </xdr:from>
    <xdr:ext cx="720000" cy="720000"/>
    <xdr:pic>
      <xdr:nvPicPr>
        <xdr:cNvPr id="4278" name="Picture 4277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2102</xdr:row>
      <xdr:rowOff>0</xdr:rowOff>
    </xdr:from>
    <xdr:ext cx="720000" cy="720000"/>
    <xdr:pic>
      <xdr:nvPicPr>
        <xdr:cNvPr id="4279" name="Picture 4278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2103</xdr:row>
      <xdr:rowOff>0</xdr:rowOff>
    </xdr:from>
    <xdr:ext cx="720000" cy="720000"/>
    <xdr:pic>
      <xdr:nvPicPr>
        <xdr:cNvPr id="4280" name="Picture 4279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2104</xdr:row>
      <xdr:rowOff>0</xdr:rowOff>
    </xdr:from>
    <xdr:ext cx="720000" cy="720000"/>
    <xdr:pic>
      <xdr:nvPicPr>
        <xdr:cNvPr id="4281" name="Picture 4280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2105</xdr:row>
      <xdr:rowOff>0</xdr:rowOff>
    </xdr:from>
    <xdr:ext cx="720000" cy="720000"/>
    <xdr:pic>
      <xdr:nvPicPr>
        <xdr:cNvPr id="4282" name="Picture 4281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2106</xdr:row>
      <xdr:rowOff>0</xdr:rowOff>
    </xdr:from>
    <xdr:ext cx="720000" cy="720000"/>
    <xdr:pic>
      <xdr:nvPicPr>
        <xdr:cNvPr id="4283" name="Picture 4282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2107</xdr:row>
      <xdr:rowOff>0</xdr:rowOff>
    </xdr:from>
    <xdr:ext cx="720000" cy="720000"/>
    <xdr:pic>
      <xdr:nvPicPr>
        <xdr:cNvPr id="4284" name="Picture 4283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2108</xdr:row>
      <xdr:rowOff>0</xdr:rowOff>
    </xdr:from>
    <xdr:ext cx="720000" cy="720000"/>
    <xdr:pic>
      <xdr:nvPicPr>
        <xdr:cNvPr id="4285" name="Picture 4284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2109</xdr:row>
      <xdr:rowOff>0</xdr:rowOff>
    </xdr:from>
    <xdr:ext cx="720000" cy="720000"/>
    <xdr:pic>
      <xdr:nvPicPr>
        <xdr:cNvPr id="4286" name="Picture 4285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2110</xdr:row>
      <xdr:rowOff>0</xdr:rowOff>
    </xdr:from>
    <xdr:ext cx="720000" cy="720000"/>
    <xdr:pic>
      <xdr:nvPicPr>
        <xdr:cNvPr id="4287" name="Picture 4286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2111</xdr:row>
      <xdr:rowOff>0</xdr:rowOff>
    </xdr:from>
    <xdr:ext cx="720000" cy="720000"/>
    <xdr:pic>
      <xdr:nvPicPr>
        <xdr:cNvPr id="4288" name="Picture 4287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2112</xdr:row>
      <xdr:rowOff>0</xdr:rowOff>
    </xdr:from>
    <xdr:ext cx="720000" cy="720000"/>
    <xdr:pic>
      <xdr:nvPicPr>
        <xdr:cNvPr id="4289" name="Picture 4288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2113</xdr:row>
      <xdr:rowOff>0</xdr:rowOff>
    </xdr:from>
    <xdr:ext cx="720000" cy="720000"/>
    <xdr:pic>
      <xdr:nvPicPr>
        <xdr:cNvPr id="4290" name="Picture 4289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2114</xdr:row>
      <xdr:rowOff>0</xdr:rowOff>
    </xdr:from>
    <xdr:ext cx="720000" cy="720000"/>
    <xdr:pic>
      <xdr:nvPicPr>
        <xdr:cNvPr id="4291" name="Picture 4290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2115</xdr:row>
      <xdr:rowOff>0</xdr:rowOff>
    </xdr:from>
    <xdr:ext cx="720000" cy="720000"/>
    <xdr:pic>
      <xdr:nvPicPr>
        <xdr:cNvPr id="4292" name="Picture 4291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2116</xdr:row>
      <xdr:rowOff>0</xdr:rowOff>
    </xdr:from>
    <xdr:ext cx="720000" cy="720000"/>
    <xdr:pic>
      <xdr:nvPicPr>
        <xdr:cNvPr id="4293" name="Picture 4292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2117</xdr:row>
      <xdr:rowOff>0</xdr:rowOff>
    </xdr:from>
    <xdr:ext cx="720000" cy="720000"/>
    <xdr:pic>
      <xdr:nvPicPr>
        <xdr:cNvPr id="4294" name="Picture 4293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2118</xdr:row>
      <xdr:rowOff>0</xdr:rowOff>
    </xdr:from>
    <xdr:ext cx="720000" cy="720000"/>
    <xdr:pic>
      <xdr:nvPicPr>
        <xdr:cNvPr id="4295" name="Picture 4294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2119</xdr:row>
      <xdr:rowOff>0</xdr:rowOff>
    </xdr:from>
    <xdr:ext cx="720000" cy="720000"/>
    <xdr:pic>
      <xdr:nvPicPr>
        <xdr:cNvPr id="4296" name="Picture 4295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2120</xdr:row>
      <xdr:rowOff>0</xdr:rowOff>
    </xdr:from>
    <xdr:ext cx="720000" cy="720000"/>
    <xdr:pic>
      <xdr:nvPicPr>
        <xdr:cNvPr id="4297" name="Picture 4296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2121</xdr:row>
      <xdr:rowOff>0</xdr:rowOff>
    </xdr:from>
    <xdr:ext cx="720000" cy="720000"/>
    <xdr:pic>
      <xdr:nvPicPr>
        <xdr:cNvPr id="4298" name="Picture 4297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2122</xdr:row>
      <xdr:rowOff>0</xdr:rowOff>
    </xdr:from>
    <xdr:ext cx="720000" cy="720000"/>
    <xdr:pic>
      <xdr:nvPicPr>
        <xdr:cNvPr id="4299" name="Picture 4298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2123</xdr:row>
      <xdr:rowOff>0</xdr:rowOff>
    </xdr:from>
    <xdr:ext cx="720000" cy="720000"/>
    <xdr:pic>
      <xdr:nvPicPr>
        <xdr:cNvPr id="4300" name="Picture 4299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2124</xdr:row>
      <xdr:rowOff>0</xdr:rowOff>
    </xdr:from>
    <xdr:ext cx="720000" cy="720000"/>
    <xdr:pic>
      <xdr:nvPicPr>
        <xdr:cNvPr id="4301" name="Picture 4300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2125</xdr:row>
      <xdr:rowOff>0</xdr:rowOff>
    </xdr:from>
    <xdr:ext cx="720000" cy="720000"/>
    <xdr:pic>
      <xdr:nvPicPr>
        <xdr:cNvPr id="4302" name="Picture 4301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2126</xdr:row>
      <xdr:rowOff>0</xdr:rowOff>
    </xdr:from>
    <xdr:ext cx="720000" cy="720000"/>
    <xdr:pic>
      <xdr:nvPicPr>
        <xdr:cNvPr id="4303" name="Picture 4302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2126</xdr:row>
      <xdr:rowOff>704849</xdr:rowOff>
    </xdr:from>
    <xdr:ext cx="720000" cy="720000"/>
    <xdr:pic>
      <xdr:nvPicPr>
        <xdr:cNvPr id="4304" name="Picture 4303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2128</xdr:row>
      <xdr:rowOff>0</xdr:rowOff>
    </xdr:from>
    <xdr:ext cx="720000" cy="720000"/>
    <xdr:pic>
      <xdr:nvPicPr>
        <xdr:cNvPr id="4305" name="Picture 4304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2129</xdr:row>
      <xdr:rowOff>0</xdr:rowOff>
    </xdr:from>
    <xdr:ext cx="720000" cy="720000"/>
    <xdr:pic>
      <xdr:nvPicPr>
        <xdr:cNvPr id="4306" name="Picture 4305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2130</xdr:row>
      <xdr:rowOff>0</xdr:rowOff>
    </xdr:from>
    <xdr:ext cx="720000" cy="720000"/>
    <xdr:pic>
      <xdr:nvPicPr>
        <xdr:cNvPr id="4307" name="Picture 4306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2131</xdr:row>
      <xdr:rowOff>0</xdr:rowOff>
    </xdr:from>
    <xdr:ext cx="720000" cy="720000"/>
    <xdr:pic>
      <xdr:nvPicPr>
        <xdr:cNvPr id="4308" name="Picture 4307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2132</xdr:row>
      <xdr:rowOff>0</xdr:rowOff>
    </xdr:from>
    <xdr:ext cx="720000" cy="720000"/>
    <xdr:pic>
      <xdr:nvPicPr>
        <xdr:cNvPr id="4309" name="Picture 4308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2133</xdr:row>
      <xdr:rowOff>0</xdr:rowOff>
    </xdr:from>
    <xdr:ext cx="720000" cy="720000"/>
    <xdr:pic>
      <xdr:nvPicPr>
        <xdr:cNvPr id="4310" name="Picture 4309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2134</xdr:row>
      <xdr:rowOff>0</xdr:rowOff>
    </xdr:from>
    <xdr:ext cx="720000" cy="720000"/>
    <xdr:pic>
      <xdr:nvPicPr>
        <xdr:cNvPr id="4311" name="Picture 4310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2135</xdr:row>
      <xdr:rowOff>0</xdr:rowOff>
    </xdr:from>
    <xdr:ext cx="720000" cy="720000"/>
    <xdr:pic>
      <xdr:nvPicPr>
        <xdr:cNvPr id="4312" name="Picture 4311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2136</xdr:row>
      <xdr:rowOff>0</xdr:rowOff>
    </xdr:from>
    <xdr:ext cx="720000" cy="720000"/>
    <xdr:pic>
      <xdr:nvPicPr>
        <xdr:cNvPr id="4313" name="Picture 4312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2137</xdr:row>
      <xdr:rowOff>0</xdr:rowOff>
    </xdr:from>
    <xdr:ext cx="720000" cy="720000"/>
    <xdr:pic>
      <xdr:nvPicPr>
        <xdr:cNvPr id="4314" name="Picture 4313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2138</xdr:row>
      <xdr:rowOff>0</xdr:rowOff>
    </xdr:from>
    <xdr:ext cx="720000" cy="720000"/>
    <xdr:pic>
      <xdr:nvPicPr>
        <xdr:cNvPr id="4315" name="Picture 4314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2139</xdr:row>
      <xdr:rowOff>0</xdr:rowOff>
    </xdr:from>
    <xdr:ext cx="720000" cy="720000"/>
    <xdr:pic>
      <xdr:nvPicPr>
        <xdr:cNvPr id="4316" name="Picture 4315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2140</xdr:row>
      <xdr:rowOff>0</xdr:rowOff>
    </xdr:from>
    <xdr:ext cx="720000" cy="720000"/>
    <xdr:pic>
      <xdr:nvPicPr>
        <xdr:cNvPr id="4317" name="Picture 4316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2141</xdr:row>
      <xdr:rowOff>0</xdr:rowOff>
    </xdr:from>
    <xdr:ext cx="720000" cy="720000"/>
    <xdr:pic>
      <xdr:nvPicPr>
        <xdr:cNvPr id="4318" name="Picture 4317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2142</xdr:row>
      <xdr:rowOff>0</xdr:rowOff>
    </xdr:from>
    <xdr:ext cx="720000" cy="720000"/>
    <xdr:pic>
      <xdr:nvPicPr>
        <xdr:cNvPr id="4319" name="Picture 4318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2143</xdr:row>
      <xdr:rowOff>0</xdr:rowOff>
    </xdr:from>
    <xdr:ext cx="720000" cy="720000"/>
    <xdr:pic>
      <xdr:nvPicPr>
        <xdr:cNvPr id="4320" name="Picture 4319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2144</xdr:row>
      <xdr:rowOff>0</xdr:rowOff>
    </xdr:from>
    <xdr:ext cx="720000" cy="720000"/>
    <xdr:pic>
      <xdr:nvPicPr>
        <xdr:cNvPr id="4321" name="Picture 4320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2145</xdr:row>
      <xdr:rowOff>0</xdr:rowOff>
    </xdr:from>
    <xdr:ext cx="720000" cy="720000"/>
    <xdr:pic>
      <xdr:nvPicPr>
        <xdr:cNvPr id="4322" name="Picture 4321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2146</xdr:row>
      <xdr:rowOff>0</xdr:rowOff>
    </xdr:from>
    <xdr:ext cx="720000" cy="720000"/>
    <xdr:pic>
      <xdr:nvPicPr>
        <xdr:cNvPr id="4323" name="Picture 4322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2147</xdr:row>
      <xdr:rowOff>0</xdr:rowOff>
    </xdr:from>
    <xdr:ext cx="720000" cy="720000"/>
    <xdr:pic>
      <xdr:nvPicPr>
        <xdr:cNvPr id="4324" name="Picture 4323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2148</xdr:row>
      <xdr:rowOff>0</xdr:rowOff>
    </xdr:from>
    <xdr:ext cx="720000" cy="720000"/>
    <xdr:pic>
      <xdr:nvPicPr>
        <xdr:cNvPr id="4325" name="Picture 4324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2149</xdr:row>
      <xdr:rowOff>0</xdr:rowOff>
    </xdr:from>
    <xdr:ext cx="720000" cy="720000"/>
    <xdr:pic>
      <xdr:nvPicPr>
        <xdr:cNvPr id="4326" name="Picture 4325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2150</xdr:row>
      <xdr:rowOff>0</xdr:rowOff>
    </xdr:from>
    <xdr:ext cx="720000" cy="720000"/>
    <xdr:pic>
      <xdr:nvPicPr>
        <xdr:cNvPr id="4327" name="Picture 4326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2151</xdr:row>
      <xdr:rowOff>0</xdr:rowOff>
    </xdr:from>
    <xdr:ext cx="720000" cy="720000"/>
    <xdr:pic>
      <xdr:nvPicPr>
        <xdr:cNvPr id="4328" name="Picture 4327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2152</xdr:row>
      <xdr:rowOff>0</xdr:rowOff>
    </xdr:from>
    <xdr:ext cx="720000" cy="720000"/>
    <xdr:pic>
      <xdr:nvPicPr>
        <xdr:cNvPr id="4329" name="Picture 4328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2153</xdr:row>
      <xdr:rowOff>0</xdr:rowOff>
    </xdr:from>
    <xdr:ext cx="720000" cy="720000"/>
    <xdr:pic>
      <xdr:nvPicPr>
        <xdr:cNvPr id="4330" name="Picture 4329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2154</xdr:row>
      <xdr:rowOff>0</xdr:rowOff>
    </xdr:from>
    <xdr:ext cx="720000" cy="720000"/>
    <xdr:pic>
      <xdr:nvPicPr>
        <xdr:cNvPr id="4331" name="Picture 4330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2155</xdr:row>
      <xdr:rowOff>0</xdr:rowOff>
    </xdr:from>
    <xdr:ext cx="720000" cy="720000"/>
    <xdr:pic>
      <xdr:nvPicPr>
        <xdr:cNvPr id="4332" name="Picture 4331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2156</xdr:row>
      <xdr:rowOff>0</xdr:rowOff>
    </xdr:from>
    <xdr:ext cx="720000" cy="720000"/>
    <xdr:pic>
      <xdr:nvPicPr>
        <xdr:cNvPr id="4333" name="Picture 4332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2157</xdr:row>
      <xdr:rowOff>0</xdr:rowOff>
    </xdr:from>
    <xdr:ext cx="720000" cy="720000"/>
    <xdr:pic>
      <xdr:nvPicPr>
        <xdr:cNvPr id="4334" name="Picture 4333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2158</xdr:row>
      <xdr:rowOff>0</xdr:rowOff>
    </xdr:from>
    <xdr:ext cx="720000" cy="720000"/>
    <xdr:pic>
      <xdr:nvPicPr>
        <xdr:cNvPr id="4335" name="Picture 4334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2159</xdr:row>
      <xdr:rowOff>0</xdr:rowOff>
    </xdr:from>
    <xdr:ext cx="720000" cy="720000"/>
    <xdr:pic>
      <xdr:nvPicPr>
        <xdr:cNvPr id="4336" name="Picture 4335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2160</xdr:row>
      <xdr:rowOff>0</xdr:rowOff>
    </xdr:from>
    <xdr:ext cx="720000" cy="720000"/>
    <xdr:pic>
      <xdr:nvPicPr>
        <xdr:cNvPr id="4337" name="Picture 4336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2161</xdr:row>
      <xdr:rowOff>0</xdr:rowOff>
    </xdr:from>
    <xdr:ext cx="720000" cy="720000"/>
    <xdr:pic>
      <xdr:nvPicPr>
        <xdr:cNvPr id="4338" name="Picture 4337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2162</xdr:row>
      <xdr:rowOff>0</xdr:rowOff>
    </xdr:from>
    <xdr:ext cx="720000" cy="720000"/>
    <xdr:pic>
      <xdr:nvPicPr>
        <xdr:cNvPr id="4339" name="Picture 4338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2163</xdr:row>
      <xdr:rowOff>0</xdr:rowOff>
    </xdr:from>
    <xdr:ext cx="720000" cy="720000"/>
    <xdr:pic>
      <xdr:nvPicPr>
        <xdr:cNvPr id="4340" name="Picture 4339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2164</xdr:row>
      <xdr:rowOff>0</xdr:rowOff>
    </xdr:from>
    <xdr:ext cx="720000" cy="720000"/>
    <xdr:pic>
      <xdr:nvPicPr>
        <xdr:cNvPr id="4341" name="Picture 4340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2165</xdr:row>
      <xdr:rowOff>0</xdr:rowOff>
    </xdr:from>
    <xdr:ext cx="720000" cy="720000"/>
    <xdr:pic>
      <xdr:nvPicPr>
        <xdr:cNvPr id="4342" name="Picture 4341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2166</xdr:row>
      <xdr:rowOff>0</xdr:rowOff>
    </xdr:from>
    <xdr:ext cx="720000" cy="720000"/>
    <xdr:pic>
      <xdr:nvPicPr>
        <xdr:cNvPr id="4343" name="Picture 4342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2167</xdr:row>
      <xdr:rowOff>0</xdr:rowOff>
    </xdr:from>
    <xdr:ext cx="720000" cy="720000"/>
    <xdr:pic>
      <xdr:nvPicPr>
        <xdr:cNvPr id="4344" name="Picture 4343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2168</xdr:row>
      <xdr:rowOff>0</xdr:rowOff>
    </xdr:from>
    <xdr:ext cx="720000" cy="720000"/>
    <xdr:pic>
      <xdr:nvPicPr>
        <xdr:cNvPr id="4345" name="Picture 4344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2169</xdr:row>
      <xdr:rowOff>0</xdr:rowOff>
    </xdr:from>
    <xdr:ext cx="720000" cy="720000"/>
    <xdr:pic>
      <xdr:nvPicPr>
        <xdr:cNvPr id="4346" name="Picture 4345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2170</xdr:row>
      <xdr:rowOff>0</xdr:rowOff>
    </xdr:from>
    <xdr:ext cx="720000" cy="720000"/>
    <xdr:pic>
      <xdr:nvPicPr>
        <xdr:cNvPr id="4347" name="Picture 4346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2171</xdr:row>
      <xdr:rowOff>0</xdr:rowOff>
    </xdr:from>
    <xdr:ext cx="720000" cy="720000"/>
    <xdr:pic>
      <xdr:nvPicPr>
        <xdr:cNvPr id="4348" name="Picture 4347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2172</xdr:row>
      <xdr:rowOff>0</xdr:rowOff>
    </xdr:from>
    <xdr:ext cx="720000" cy="720000"/>
    <xdr:pic>
      <xdr:nvPicPr>
        <xdr:cNvPr id="4349" name="Picture 4348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2173</xdr:row>
      <xdr:rowOff>0</xdr:rowOff>
    </xdr:from>
    <xdr:ext cx="720000" cy="720000"/>
    <xdr:pic>
      <xdr:nvPicPr>
        <xdr:cNvPr id="4350" name="Picture 4349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2174</xdr:row>
      <xdr:rowOff>0</xdr:rowOff>
    </xdr:from>
    <xdr:ext cx="720000" cy="720000"/>
    <xdr:pic>
      <xdr:nvPicPr>
        <xdr:cNvPr id="4351" name="Picture 4350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2175</xdr:row>
      <xdr:rowOff>0</xdr:rowOff>
    </xdr:from>
    <xdr:ext cx="720000" cy="720000"/>
    <xdr:pic>
      <xdr:nvPicPr>
        <xdr:cNvPr id="4352" name="Picture 4351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2176</xdr:row>
      <xdr:rowOff>0</xdr:rowOff>
    </xdr:from>
    <xdr:ext cx="720000" cy="720000"/>
    <xdr:pic>
      <xdr:nvPicPr>
        <xdr:cNvPr id="4353" name="Picture 4352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2177</xdr:row>
      <xdr:rowOff>0</xdr:rowOff>
    </xdr:from>
    <xdr:ext cx="720000" cy="720000"/>
    <xdr:pic>
      <xdr:nvPicPr>
        <xdr:cNvPr id="4354" name="Picture 4353" descr="http://static.inven.co.kr/image_2011/site_image/lol/dataninfo/icon/champions/Garen_Square_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2178</xdr:row>
      <xdr:rowOff>0</xdr:rowOff>
    </xdr:from>
    <xdr:ext cx="720000" cy="720000"/>
    <xdr:pic>
      <xdr:nvPicPr>
        <xdr:cNvPr id="4355" name="Picture 4354" descr="http://static.inven.co.kr/image_2011/site_image/lol/dataninfo/icon/champions/Galio_Square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2179</xdr:row>
      <xdr:rowOff>0</xdr:rowOff>
    </xdr:from>
    <xdr:ext cx="720000" cy="720000"/>
    <xdr:pic>
      <xdr:nvPicPr>
        <xdr:cNvPr id="4356" name="Picture 4355" descr="http://static.inven.co.kr/image_2011/site_image/lol/dataninfo/icon/champions/gangplank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2180</xdr:row>
      <xdr:rowOff>0</xdr:rowOff>
    </xdr:from>
    <xdr:ext cx="720000" cy="720000"/>
    <xdr:pic>
      <xdr:nvPicPr>
        <xdr:cNvPr id="4357" name="Picture 4356" descr="http://static.inven.co.kr/image_2011/site_image/lol/dataninfo/icon/champions/Graga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2181</xdr:row>
      <xdr:rowOff>0</xdr:rowOff>
    </xdr:from>
    <xdr:ext cx="720000" cy="720000"/>
    <xdr:pic>
      <xdr:nvPicPr>
        <xdr:cNvPr id="4358" name="Picture 4357" descr="http://static.inven.co.kr/image_2011/site_image/lol/dataninfo/icon/champions/Graves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2182</xdr:row>
      <xdr:rowOff>0</xdr:rowOff>
    </xdr:from>
    <xdr:ext cx="720000" cy="720000"/>
    <xdr:pic>
      <xdr:nvPicPr>
        <xdr:cNvPr id="4359" name="Picture 4358" descr="http://static.inven.co.kr/image_2011/site_image/lol/dataninfo/icon/champions/Gn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2183</xdr:row>
      <xdr:rowOff>0</xdr:rowOff>
    </xdr:from>
    <xdr:ext cx="720000" cy="720000"/>
    <xdr:pic>
      <xdr:nvPicPr>
        <xdr:cNvPr id="4360" name="Picture 4359" descr="http://static.inven.co.kr/image_2011/site_image/lol/dataninfo/icon/champions/Nami_Square_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2184</xdr:row>
      <xdr:rowOff>0</xdr:rowOff>
    </xdr:from>
    <xdr:ext cx="720000" cy="720000"/>
    <xdr:pic>
      <xdr:nvPicPr>
        <xdr:cNvPr id="4361" name="Picture 4360" descr="http://static.inven.co.kr/image_2011/site_image/lol/dataninfo/icon/champions/Nas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2185</xdr:row>
      <xdr:rowOff>0</xdr:rowOff>
    </xdr:from>
    <xdr:ext cx="720000" cy="720000"/>
    <xdr:pic>
      <xdr:nvPicPr>
        <xdr:cNvPr id="4362" name="Picture 4361" descr="http://static.inven.co.kr/image_2011/site_image/lol/dataninfo/icon/champions/Nautil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2186</xdr:row>
      <xdr:rowOff>0</xdr:rowOff>
    </xdr:from>
    <xdr:ext cx="720000" cy="720000"/>
    <xdr:pic>
      <xdr:nvPicPr>
        <xdr:cNvPr id="4363" name="Picture 4362" descr="http://static.inven.co.kr/image_2011/site_image/lol/dataninfo/icon/champions/Nocturne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2187</xdr:row>
      <xdr:rowOff>0</xdr:rowOff>
    </xdr:from>
    <xdr:ext cx="720000" cy="720000"/>
    <xdr:pic>
      <xdr:nvPicPr>
        <xdr:cNvPr id="4364" name="Picture 4363" descr="http://static.inven.co.kr/image_2011/site_image/lol/dataninfo/icon/champions/Nunu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2188</xdr:row>
      <xdr:rowOff>0</xdr:rowOff>
    </xdr:from>
    <xdr:ext cx="720000" cy="720000"/>
    <xdr:pic>
      <xdr:nvPicPr>
        <xdr:cNvPr id="4365" name="Picture 4364" descr="http://static.inven.co.kr/image_2011/site_image/lol/dataninfo/icon/champions/Nidale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2189</xdr:row>
      <xdr:rowOff>0</xdr:rowOff>
    </xdr:from>
    <xdr:ext cx="720000" cy="720000"/>
    <xdr:pic>
      <xdr:nvPicPr>
        <xdr:cNvPr id="4366" name="Picture 4365" descr="http://static.inven.co.kr/image_2011/site_image/lol/dataninfo/icon/champions/dari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2190</xdr:row>
      <xdr:rowOff>0</xdr:rowOff>
    </xdr:from>
    <xdr:ext cx="720000" cy="720000"/>
    <xdr:pic>
      <xdr:nvPicPr>
        <xdr:cNvPr id="4367" name="Picture 4366" descr="http://static.inven.co.kr/image_2011/site_image/lol/dataninfo/icon/champions/Di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2191</xdr:row>
      <xdr:rowOff>0</xdr:rowOff>
    </xdr:from>
    <xdr:ext cx="720000" cy="720000"/>
    <xdr:pic>
      <xdr:nvPicPr>
        <xdr:cNvPr id="4368" name="Picture 4367" descr="http://static.inven.co.kr/image_2011/site_image/lol/dataninfo/icon/champions/Dra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2192</xdr:row>
      <xdr:rowOff>0</xdr:rowOff>
    </xdr:from>
    <xdr:ext cx="720000" cy="720000"/>
    <xdr:pic>
      <xdr:nvPicPr>
        <xdr:cNvPr id="4369" name="Picture 4368" descr="http://static.inven.co.kr/image_2011/site_image/lol/dataninfo/icon/champions/Ryz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2193</xdr:row>
      <xdr:rowOff>0</xdr:rowOff>
    </xdr:from>
    <xdr:ext cx="720000" cy="720000"/>
    <xdr:pic>
      <xdr:nvPicPr>
        <xdr:cNvPr id="4370" name="Picture 4369" descr="http://static.inven.co.kr/image_2011/site_image/lol/dataninfo/icon/champions/Ramm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2194</xdr:row>
      <xdr:rowOff>0</xdr:rowOff>
    </xdr:from>
    <xdr:ext cx="720000" cy="720000"/>
    <xdr:pic>
      <xdr:nvPicPr>
        <xdr:cNvPr id="4371" name="Picture 4370" descr="http://static.inven.co.kr/image_2011/site_image/lol/dataninfo/icon/champions/Lu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2195</xdr:row>
      <xdr:rowOff>0</xdr:rowOff>
    </xdr:from>
    <xdr:ext cx="720000" cy="720000"/>
    <xdr:pic>
      <xdr:nvPicPr>
        <xdr:cNvPr id="4372" name="Picture 4371" descr="http://static.inven.co.kr/image_2011/site_image/lol/dataninfo/icon/champions/Rumb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2196</xdr:row>
      <xdr:rowOff>0</xdr:rowOff>
    </xdr:from>
    <xdr:ext cx="720000" cy="720000"/>
    <xdr:pic>
      <xdr:nvPicPr>
        <xdr:cNvPr id="4373" name="Picture 4372" descr="http://static.inven.co.kr/image_2011/site_image/lol/dataninfo/icon/champions/Renekt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2197</xdr:row>
      <xdr:rowOff>0</xdr:rowOff>
    </xdr:from>
    <xdr:ext cx="720000" cy="720000"/>
    <xdr:pic>
      <xdr:nvPicPr>
        <xdr:cNvPr id="4374" name="Picture 4373" descr="http://static.inven.co.kr/image_2011/site_image/lol/dataninfo/icon/champions/Le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2198</xdr:row>
      <xdr:rowOff>0</xdr:rowOff>
    </xdr:from>
    <xdr:ext cx="720000" cy="720000"/>
    <xdr:pic>
      <xdr:nvPicPr>
        <xdr:cNvPr id="4375" name="Picture 4374" descr="http://static.inven.co.kr/image_2011/site_image/lol/dataninfo/icon/champions/RekSai_Square_0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2199</xdr:row>
      <xdr:rowOff>0</xdr:rowOff>
    </xdr:from>
    <xdr:ext cx="720000" cy="720000"/>
    <xdr:pic>
      <xdr:nvPicPr>
        <xdr:cNvPr id="4376" name="Picture 4375" descr="http://static.inven.co.kr/image_2011/site_image/lol/dataninfo/icon/champions/Ren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2200</xdr:row>
      <xdr:rowOff>0</xdr:rowOff>
    </xdr:from>
    <xdr:ext cx="720000" cy="720000"/>
    <xdr:pic>
      <xdr:nvPicPr>
        <xdr:cNvPr id="4377" name="Picture 4376" descr="http://static.inven.co.kr/image_2011/site_image/lol/dataninfo/icon/champions/Lucia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2201</xdr:row>
      <xdr:rowOff>0</xdr:rowOff>
    </xdr:from>
    <xdr:ext cx="720000" cy="720000"/>
    <xdr:pic>
      <xdr:nvPicPr>
        <xdr:cNvPr id="4378" name="Picture 4377" descr="http://static.inven.co.kr/image_2011/site_image/lol/dataninfo/icon/champions/Lulu_Square_0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2202</xdr:row>
      <xdr:rowOff>0</xdr:rowOff>
    </xdr:from>
    <xdr:ext cx="720000" cy="720000"/>
    <xdr:pic>
      <xdr:nvPicPr>
        <xdr:cNvPr id="4379" name="Picture 4378" descr="http://static.inven.co.kr/image_2011/site_image/lol/dataninfo/icon/champions/Leblanc_Square_0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2203</xdr:row>
      <xdr:rowOff>0</xdr:rowOff>
    </xdr:from>
    <xdr:ext cx="720000" cy="720000"/>
    <xdr:pic>
      <xdr:nvPicPr>
        <xdr:cNvPr id="4380" name="Picture 4379" descr="http://static.inven.co.kr/image_2011/site_image/lol/dataninfo/icon/champions/LeeSi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2203</xdr:row>
      <xdr:rowOff>714374</xdr:rowOff>
    </xdr:from>
    <xdr:ext cx="720000" cy="720000"/>
    <xdr:pic>
      <xdr:nvPicPr>
        <xdr:cNvPr id="4381" name="Picture 4380" descr="http://static.inven.co.kr/image_2011/site_image/lol/dataninfo/icon/champions/Riv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76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2205</xdr:row>
      <xdr:rowOff>0</xdr:rowOff>
    </xdr:from>
    <xdr:ext cx="720000" cy="720000"/>
    <xdr:pic>
      <xdr:nvPicPr>
        <xdr:cNvPr id="4382" name="Picture 4381" descr="http://static.inven.co.kr/image_2011/site_image/lol/dataninfo/icon/champions/Lissa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2206</xdr:row>
      <xdr:rowOff>0</xdr:rowOff>
    </xdr:from>
    <xdr:ext cx="720000" cy="720000"/>
    <xdr:pic>
      <xdr:nvPicPr>
        <xdr:cNvPr id="4383" name="Picture 4382" descr="http://static.inven.co.kr/image_2011/site_image/lol/dataninfo/icon/champions/MasterYi_Square_0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2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2207</xdr:row>
      <xdr:rowOff>0</xdr:rowOff>
    </xdr:from>
    <xdr:ext cx="720000" cy="720000"/>
    <xdr:pic>
      <xdr:nvPicPr>
        <xdr:cNvPr id="4384" name="Picture 4383" descr="http://static.inven.co.kr/image_2011/site_image/lol/dataninfo/icon/champions/Maoka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2208</xdr:row>
      <xdr:rowOff>0</xdr:rowOff>
    </xdr:from>
    <xdr:ext cx="720000" cy="720000"/>
    <xdr:pic>
      <xdr:nvPicPr>
        <xdr:cNvPr id="4385" name="Picture 4384" descr="http://static.inven.co.kr/image_2011/site_image/lol/dataninfo/icon/champions/Malzah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5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2209</xdr:row>
      <xdr:rowOff>0</xdr:rowOff>
    </xdr:from>
    <xdr:ext cx="720000" cy="720000"/>
    <xdr:pic>
      <xdr:nvPicPr>
        <xdr:cNvPr id="4386" name="Picture 4385" descr="http://static.inven.co.kr/image_2011/site_image/lol/dataninfo/icon/champions/Malphit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2210</xdr:row>
      <xdr:rowOff>0</xdr:rowOff>
    </xdr:from>
    <xdr:ext cx="720000" cy="720000"/>
    <xdr:pic>
      <xdr:nvPicPr>
        <xdr:cNvPr id="4387" name="Picture 4386" descr="http://static.inven.co.kr/image_2011/site_image/lol/dataninfo/icon/champions/Mordekais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8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2211</xdr:row>
      <xdr:rowOff>0</xdr:rowOff>
    </xdr:from>
    <xdr:ext cx="720000" cy="720000"/>
    <xdr:pic>
      <xdr:nvPicPr>
        <xdr:cNvPr id="4388" name="Picture 4387" descr="http://static.inven.co.kr/image_2011/site_image/lol/dataninfo/icon/champions/Morga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2212</xdr:row>
      <xdr:rowOff>0</xdr:rowOff>
    </xdr:from>
    <xdr:ext cx="720000" cy="720000"/>
    <xdr:pic>
      <xdr:nvPicPr>
        <xdr:cNvPr id="4389" name="Picture 4388" descr="http://static.inven.co.kr/image_2011/site_image/lol/dataninfo/icon/champions/drmundo_square_0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1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2213</xdr:row>
      <xdr:rowOff>0</xdr:rowOff>
    </xdr:from>
    <xdr:ext cx="720000" cy="720000"/>
    <xdr:pic>
      <xdr:nvPicPr>
        <xdr:cNvPr id="4390" name="Picture 4389" descr="http://static.inven.co.kr/image_2011/site_image/lol/dataninfo/icon/champions/MissFortune_Square_0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2214</xdr:row>
      <xdr:rowOff>0</xdr:rowOff>
    </xdr:from>
    <xdr:ext cx="720000" cy="720000"/>
    <xdr:pic>
      <xdr:nvPicPr>
        <xdr:cNvPr id="4391" name="Picture 4390" descr="http://static.inven.co.kr/image_2011/site_image/lol/dataninfo/icon/champions/Bard_Square_0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4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2215</xdr:row>
      <xdr:rowOff>0</xdr:rowOff>
    </xdr:from>
    <xdr:ext cx="720000" cy="720000"/>
    <xdr:pic>
      <xdr:nvPicPr>
        <xdr:cNvPr id="4392" name="Picture 4391" descr="http://static.inven.co.kr/image_2011/site_image/lol/dataninfo/icon/champions/Varus_Square_0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2216</xdr:row>
      <xdr:rowOff>0</xdr:rowOff>
    </xdr:from>
    <xdr:ext cx="720000" cy="720000"/>
    <xdr:pic>
      <xdr:nvPicPr>
        <xdr:cNvPr id="4393" name="Picture 4392" descr="http://static.inven.co.kr/image_2011/site_image/lol/dataninfo/icon/champions/Vi_Square_0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2217</xdr:row>
      <xdr:rowOff>0</xdr:rowOff>
    </xdr:from>
    <xdr:ext cx="720000" cy="720000"/>
    <xdr:pic>
      <xdr:nvPicPr>
        <xdr:cNvPr id="4394" name="Picture 4393" descr="http://static.inven.co.kr/image_2011/site_image/lol/dataninfo/icon/champions/Veig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2218</xdr:row>
      <xdr:rowOff>0</xdr:rowOff>
    </xdr:from>
    <xdr:ext cx="720000" cy="720000"/>
    <xdr:pic>
      <xdr:nvPicPr>
        <xdr:cNvPr id="4395" name="Picture 4394" descr="http://static.inven.co.kr/image_2011/site_image/lol/dataninfo/icon/champions/Vayn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9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2219</xdr:row>
      <xdr:rowOff>0</xdr:rowOff>
    </xdr:from>
    <xdr:ext cx="720000" cy="720000"/>
    <xdr:pic>
      <xdr:nvPicPr>
        <xdr:cNvPr id="4396" name="Picture 4395" descr="http://static.inven.co.kr/image_2011/site_image/lol/dataninfo/icon/champions/VelKoz_Square_0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2220</xdr:row>
      <xdr:rowOff>0</xdr:rowOff>
    </xdr:from>
    <xdr:ext cx="720000" cy="720000"/>
    <xdr:pic>
      <xdr:nvPicPr>
        <xdr:cNvPr id="4397" name="Picture 4396" descr="http://static.inven.co.kr/image_2011/site_image/lol/dataninfo/icon/champions/Volibea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2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2221</xdr:row>
      <xdr:rowOff>0</xdr:rowOff>
    </xdr:from>
    <xdr:ext cx="720000" cy="720000"/>
    <xdr:pic>
      <xdr:nvPicPr>
        <xdr:cNvPr id="4398" name="Picture 4397" descr="http://static.inven.co.kr/image_2011/site_image/lol/dataninfo/icon/champions/Braum_Square_0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2222</xdr:row>
      <xdr:rowOff>0</xdr:rowOff>
    </xdr:from>
    <xdr:ext cx="720000" cy="720000"/>
    <xdr:pic>
      <xdr:nvPicPr>
        <xdr:cNvPr id="4399" name="Picture 4398" descr="http://static.inven.co.kr/image_2011/site_image/lol/dataninfo/icon/champions/Brand_Square_0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2223</xdr:row>
      <xdr:rowOff>0</xdr:rowOff>
    </xdr:from>
    <xdr:ext cx="720000" cy="720000"/>
    <xdr:pic>
      <xdr:nvPicPr>
        <xdr:cNvPr id="4400" name="Picture 4399" descr="http://static.inven.co.kr/image_2011/site_image/lol/dataninfo/icon/champions/Vladim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7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2224</xdr:row>
      <xdr:rowOff>0</xdr:rowOff>
    </xdr:from>
    <xdr:ext cx="720000" cy="720000"/>
    <xdr:pic>
      <xdr:nvPicPr>
        <xdr:cNvPr id="4401" name="Picture 4400" descr="http://static.inven.co.kr/image_2011/site_image/lol/dataninfo/icon/champions/Blitzcrank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2225</xdr:row>
      <xdr:rowOff>0</xdr:rowOff>
    </xdr:from>
    <xdr:ext cx="720000" cy="720000"/>
    <xdr:pic>
      <xdr:nvPicPr>
        <xdr:cNvPr id="4402" name="Picture 4401" descr="http://static.inven.co.kr/image_2011/site_image/lol/dataninfo/icon/champions/Vikto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9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2226</xdr:row>
      <xdr:rowOff>0</xdr:rowOff>
    </xdr:from>
    <xdr:ext cx="720000" cy="720000"/>
    <xdr:pic>
      <xdr:nvPicPr>
        <xdr:cNvPr id="4403" name="Picture 4402" descr="http://static.inven.co.kr/image_2011/site_image/lol/dataninfo/icon/champions/Poppy_Square_0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2227</xdr:row>
      <xdr:rowOff>0</xdr:rowOff>
    </xdr:from>
    <xdr:ext cx="720000" cy="720000"/>
    <xdr:pic>
      <xdr:nvPicPr>
        <xdr:cNvPr id="4404" name="Picture 4403" descr="http://static.inven.co.kr/image_2011/site_image/lol/dataninfo/icon/champions/Si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2228</xdr:row>
      <xdr:rowOff>0</xdr:rowOff>
    </xdr:from>
    <xdr:ext cx="720000" cy="720000"/>
    <xdr:pic>
      <xdr:nvPicPr>
        <xdr:cNvPr id="4405" name="Picture 4404" descr="http://static.inven.co.kr/image_2011/site_image/lol/dataninfo/icon/champions/Shaco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4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2229</xdr:row>
      <xdr:rowOff>0</xdr:rowOff>
    </xdr:from>
    <xdr:ext cx="720000" cy="720000"/>
    <xdr:pic>
      <xdr:nvPicPr>
        <xdr:cNvPr id="4406" name="Picture 4405" descr="http://static.inven.co.kr/image_2011/site_image/lol/dataninfo/icon/champions/Sejuani_Square_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2230</xdr:row>
      <xdr:rowOff>0</xdr:rowOff>
    </xdr:from>
    <xdr:ext cx="720000" cy="720000"/>
    <xdr:pic>
      <xdr:nvPicPr>
        <xdr:cNvPr id="4407" name="Picture 4406" descr="http://static.inven.co.kr/image_2011/site_image/lol/dataninfo/icon/champions/Son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7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2231</xdr:row>
      <xdr:rowOff>0</xdr:rowOff>
    </xdr:from>
    <xdr:ext cx="720000" cy="720000"/>
    <xdr:pic>
      <xdr:nvPicPr>
        <xdr:cNvPr id="4408" name="Picture 4407" descr="http://static.inven.co.kr/image_2011/site_image/lol/dataninfo/icon/champions/Soraka_Square_0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2232</xdr:row>
      <xdr:rowOff>0</xdr:rowOff>
    </xdr:from>
    <xdr:ext cx="720000" cy="720000"/>
    <xdr:pic>
      <xdr:nvPicPr>
        <xdr:cNvPr id="4409" name="Picture 4408" descr="http://static.inven.co.kr/image_2011/site_image/lol/dataninfo/icon/champions/She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0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2233</xdr:row>
      <xdr:rowOff>0</xdr:rowOff>
    </xdr:from>
    <xdr:ext cx="720000" cy="720000"/>
    <xdr:pic>
      <xdr:nvPicPr>
        <xdr:cNvPr id="4410" name="Picture 4409" descr="http://static.inven.co.kr/image_2011/site_image/lol/dataninfo/icon/champions/Shyva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1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2234</xdr:row>
      <xdr:rowOff>0</xdr:rowOff>
    </xdr:from>
    <xdr:ext cx="720000" cy="720000"/>
    <xdr:pic>
      <xdr:nvPicPr>
        <xdr:cNvPr id="4411" name="Picture 4410" descr="http://static.inven.co.kr/image_2011/site_image/lol/dataninfo/icon/champions/Swa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2235</xdr:row>
      <xdr:rowOff>0</xdr:rowOff>
    </xdr:from>
    <xdr:ext cx="720000" cy="720000"/>
    <xdr:pic>
      <xdr:nvPicPr>
        <xdr:cNvPr id="4412" name="Picture 4411" descr="http://static.inven.co.kr/image_2011/site_image/lol/dataninfo/icon/champions/Skarner_Square_0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2236</xdr:row>
      <xdr:rowOff>0</xdr:rowOff>
    </xdr:from>
    <xdr:ext cx="720000" cy="720000"/>
    <xdr:pic>
      <xdr:nvPicPr>
        <xdr:cNvPr id="4413" name="Picture 4412" descr="http://static.inven.co.kr/image_2011/site_image/lol/dataninfo/icon/champions/Sivir_Square_1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2237</xdr:row>
      <xdr:rowOff>0</xdr:rowOff>
    </xdr:from>
    <xdr:ext cx="720000" cy="720000"/>
    <xdr:pic>
      <xdr:nvPicPr>
        <xdr:cNvPr id="4414" name="Picture 4413" descr="http://static.inven.co.kr/image_2011/site_image/lol/dataninfo/icon/champions/XinZhao_Square_0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7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2238</xdr:row>
      <xdr:rowOff>0</xdr:rowOff>
    </xdr:from>
    <xdr:ext cx="720000" cy="720000"/>
    <xdr:pic>
      <xdr:nvPicPr>
        <xdr:cNvPr id="4415" name="Picture 4414" descr="http://static.inven.co.kr/image_2011/site_image/lol/dataninfo/icon/champions/Synd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8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2239</xdr:row>
      <xdr:rowOff>0</xdr:rowOff>
    </xdr:from>
    <xdr:ext cx="720000" cy="720000"/>
    <xdr:pic>
      <xdr:nvPicPr>
        <xdr:cNvPr id="4416" name="Picture 4415" descr="http://static.inven.co.kr/image_2011/site_image/lol/dataninfo/icon/champions/Singed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2240</xdr:row>
      <xdr:rowOff>0</xdr:rowOff>
    </xdr:from>
    <xdr:ext cx="720000" cy="720000"/>
    <xdr:pic>
      <xdr:nvPicPr>
        <xdr:cNvPr id="4417" name="Picture 4416" descr="http://static.inven.co.kr/image_2011/site_image/lol/dataninfo/icon/champions/Thresh_Square_0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2241</xdr:row>
      <xdr:rowOff>0</xdr:rowOff>
    </xdr:from>
    <xdr:ext cx="720000" cy="720000"/>
    <xdr:pic>
      <xdr:nvPicPr>
        <xdr:cNvPr id="4418" name="Picture 4417" descr="http://static.inven.co.kr/image_2011/site_image/lol/dataninfo/icon/champions/Ahri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2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2242</xdr:row>
      <xdr:rowOff>0</xdr:rowOff>
    </xdr:from>
    <xdr:ext cx="720000" cy="720000"/>
    <xdr:pic>
      <xdr:nvPicPr>
        <xdr:cNvPr id="4419" name="Picture 4418" descr="http://static.inven.co.kr/image_2011/site_image/lol/dataninfo/icon/champions/amumu_square_0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4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2243</xdr:row>
      <xdr:rowOff>0</xdr:rowOff>
    </xdr:from>
    <xdr:ext cx="720000" cy="720000"/>
    <xdr:pic>
      <xdr:nvPicPr>
        <xdr:cNvPr id="4420" name="Picture 4419" descr="http://static.inven.co.kr/image_2011/site_image/lol/dataninfo/icon/champions/Azir_Square_0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2244</xdr:row>
      <xdr:rowOff>0</xdr:rowOff>
    </xdr:from>
    <xdr:ext cx="720000" cy="720000"/>
    <xdr:pic>
      <xdr:nvPicPr>
        <xdr:cNvPr id="4421" name="Picture 4420" descr="http://static.inven.co.kr/image_2011/site_image/lol/dataninfo/icon/champions/Akali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2245</xdr:row>
      <xdr:rowOff>0</xdr:rowOff>
    </xdr:from>
    <xdr:ext cx="720000" cy="720000"/>
    <xdr:pic>
      <xdr:nvPicPr>
        <xdr:cNvPr id="4422" name="Picture 4421" descr="http://static.inven.co.kr/image_2011/site_image/lol/dataninfo/icon/champions/Aatrox_Square_0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2246</xdr:row>
      <xdr:rowOff>0</xdr:rowOff>
    </xdr:from>
    <xdr:ext cx="720000" cy="720000"/>
    <xdr:pic>
      <xdr:nvPicPr>
        <xdr:cNvPr id="4423" name="Picture 4422" descr="http://static.inven.co.kr/image_2011/site_image/lol/dataninfo/icon/champions/Alista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2247</xdr:row>
      <xdr:rowOff>0</xdr:rowOff>
    </xdr:from>
    <xdr:ext cx="720000" cy="720000"/>
    <xdr:pic>
      <xdr:nvPicPr>
        <xdr:cNvPr id="4424" name="Picture 4423" descr="http://static.inven.co.kr/image_2011/site_image/lol/dataninfo/icon/champions/Anni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2248</xdr:row>
      <xdr:rowOff>0</xdr:rowOff>
    </xdr:from>
    <xdr:ext cx="720000" cy="720000"/>
    <xdr:pic>
      <xdr:nvPicPr>
        <xdr:cNvPr id="4425" name="Picture 4424" descr="http://static.inven.co.kr/image_2011/site_image/lol/dataninfo/icon/champions/anivi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2249</xdr:row>
      <xdr:rowOff>0</xdr:rowOff>
    </xdr:from>
    <xdr:ext cx="720000" cy="720000"/>
    <xdr:pic>
      <xdr:nvPicPr>
        <xdr:cNvPr id="4426" name="Picture 4425" descr="http://static.inven.co.kr/image_2011/site_image/lol/dataninfo/icon/champions/Ash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2250</xdr:row>
      <xdr:rowOff>0</xdr:rowOff>
    </xdr:from>
    <xdr:ext cx="720000" cy="720000"/>
    <xdr:pic>
      <xdr:nvPicPr>
        <xdr:cNvPr id="4427" name="Picture 4426" descr="http://static.inven.co.kr/image_2011/site_image/lol/dataninfo/icon/champions/Yasu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2251</xdr:row>
      <xdr:rowOff>0</xdr:rowOff>
    </xdr:from>
    <xdr:ext cx="720000" cy="720000"/>
    <xdr:pic>
      <xdr:nvPicPr>
        <xdr:cNvPr id="4428" name="Picture 4427" descr="http://static.inven.co.kr/image_2011/site_image/lol/dataninfo/icon/champions/Ekko_Square_0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7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2252</xdr:row>
      <xdr:rowOff>0</xdr:rowOff>
    </xdr:from>
    <xdr:ext cx="720000" cy="720000"/>
    <xdr:pic>
      <xdr:nvPicPr>
        <xdr:cNvPr id="4429" name="Picture 4428" descr="http://static.inven.co.kr/image_2011/site_image/lol/dataninfo/icon/champions/Elise_Square_0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8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2253</xdr:row>
      <xdr:rowOff>0</xdr:rowOff>
    </xdr:from>
    <xdr:ext cx="720000" cy="720000"/>
    <xdr:pic>
      <xdr:nvPicPr>
        <xdr:cNvPr id="4430" name="Picture 4429" descr="http://static.inven.co.kr/image_2011/site_image/lol/dataninfo/icon/champions/MonkeyKing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2254</xdr:row>
      <xdr:rowOff>0</xdr:rowOff>
    </xdr:from>
    <xdr:ext cx="720000" cy="720000"/>
    <xdr:pic>
      <xdr:nvPicPr>
        <xdr:cNvPr id="4431" name="Picture 4430" descr="http://static.inven.co.kr/image_2011/site_image/lol/dataninfo/icon/champions/Oriann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1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2254</xdr:row>
      <xdr:rowOff>704849</xdr:rowOff>
    </xdr:from>
    <xdr:ext cx="720000" cy="720000"/>
    <xdr:pic>
      <xdr:nvPicPr>
        <xdr:cNvPr id="4432" name="Picture 4431" descr="http://static.inven.co.kr/image_2011/site_image/lol/dataninfo/icon/champions/Olaf_Square_2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21274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2256</xdr:row>
      <xdr:rowOff>0</xdr:rowOff>
    </xdr:from>
    <xdr:ext cx="720000" cy="720000"/>
    <xdr:pic>
      <xdr:nvPicPr>
        <xdr:cNvPr id="4433" name="Picture 4432" descr="http://static.inven.co.kr/image_2011/site_image/lol/dataninfo/icon/champions/Yor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2257</xdr:row>
      <xdr:rowOff>0</xdr:rowOff>
    </xdr:from>
    <xdr:ext cx="720000" cy="720000"/>
    <xdr:pic>
      <xdr:nvPicPr>
        <xdr:cNvPr id="4434" name="Picture 4433" descr="http://static.inven.co.kr/image_2011/site_image/lol/dataninfo/icon/champions/Udyr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5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2258</xdr:row>
      <xdr:rowOff>0</xdr:rowOff>
    </xdr:from>
    <xdr:ext cx="720000" cy="720000"/>
    <xdr:pic>
      <xdr:nvPicPr>
        <xdr:cNvPr id="4435" name="Picture 4434" descr="http://static.inven.co.kr/image_2011/site_image/lol/dataninfo/icon/champions/Urgot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7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2259</xdr:row>
      <xdr:rowOff>0</xdr:rowOff>
    </xdr:from>
    <xdr:ext cx="720000" cy="720000"/>
    <xdr:pic>
      <xdr:nvPicPr>
        <xdr:cNvPr id="4436" name="Picture 4435" descr="http://static.inven.co.kr/image_2011/site_image/lol/dataninfo/icon/champions/Warwick_Square_0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8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2260</xdr:row>
      <xdr:rowOff>0</xdr:rowOff>
    </xdr:from>
    <xdr:ext cx="720000" cy="720000"/>
    <xdr:pic>
      <xdr:nvPicPr>
        <xdr:cNvPr id="4437" name="Picture 4436" descr="http://static.inven.co.kr/image_2011/site_image/lol/dataninfo/icon/champions/Ireli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0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2261</xdr:row>
      <xdr:rowOff>0</xdr:rowOff>
    </xdr:from>
    <xdr:ext cx="720000" cy="720000"/>
    <xdr:pic>
      <xdr:nvPicPr>
        <xdr:cNvPr id="4438" name="Picture 4437" descr="http://static.inven.co.kr/image_2011/site_image/lol/dataninfo/icon/champions/Evely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2262</xdr:row>
      <xdr:rowOff>0</xdr:rowOff>
    </xdr:from>
    <xdr:ext cx="720000" cy="720000"/>
    <xdr:pic>
      <xdr:nvPicPr>
        <xdr:cNvPr id="4439" name="Picture 4438" descr="http://static.inven.co.kr/image_2011/site_image/lol/dataninfo/icon/champions/Ezreal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3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2263</xdr:row>
      <xdr:rowOff>0</xdr:rowOff>
    </xdr:from>
    <xdr:ext cx="720000" cy="720000"/>
    <xdr:pic>
      <xdr:nvPicPr>
        <xdr:cNvPr id="4440" name="Picture 4439" descr="http://static.inven.co.kr/image_2011/site_image/lol/dataninfo/icon/champions/illaoi_square_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4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2264</xdr:row>
      <xdr:rowOff>0</xdr:rowOff>
    </xdr:from>
    <xdr:ext cx="720000" cy="720000"/>
    <xdr:pic>
      <xdr:nvPicPr>
        <xdr:cNvPr id="4441" name="Picture 4440" descr="http://static.inven.co.kr/image_2011/site_image/lol/dataninfo/icon/champions/JarvanIV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2265</xdr:row>
      <xdr:rowOff>0</xdr:rowOff>
    </xdr:from>
    <xdr:ext cx="720000" cy="720000"/>
    <xdr:pic>
      <xdr:nvPicPr>
        <xdr:cNvPr id="4442" name="Picture 4441" descr="http://static.inven.co.kr/image_2011/site_image/lol/dataninfo/icon/champions/Zyra_Square_0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2266</xdr:row>
      <xdr:rowOff>0</xdr:rowOff>
    </xdr:from>
    <xdr:ext cx="720000" cy="720000"/>
    <xdr:pic>
      <xdr:nvPicPr>
        <xdr:cNvPr id="4443" name="Picture 4442" descr="http://static.inven.co.kr/image_2011/site_image/lol/dataninfo/icon/champions/Zac_Square_0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2267</xdr:row>
      <xdr:rowOff>0</xdr:rowOff>
    </xdr:from>
    <xdr:ext cx="720000" cy="720000"/>
    <xdr:pic>
      <xdr:nvPicPr>
        <xdr:cNvPr id="4444" name="Picture 4443" descr="http://static.inven.co.kr/image_2011/site_image/lol/dataninfo/icon/champions/Jan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0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2268</xdr:row>
      <xdr:rowOff>0</xdr:rowOff>
    </xdr:from>
    <xdr:ext cx="720000" cy="720000"/>
    <xdr:pic>
      <xdr:nvPicPr>
        <xdr:cNvPr id="4445" name="Picture 4444" descr="http://static.inven.co.kr/image_2011/site_image/lol/dataninfo/icon/champions/ja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1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2269</xdr:row>
      <xdr:rowOff>0</xdr:rowOff>
    </xdr:from>
    <xdr:ext cx="720000" cy="720000"/>
    <xdr:pic>
      <xdr:nvPicPr>
        <xdr:cNvPr id="4446" name="Picture 4445" descr="http://static.inven.co.kr/image_2011/site_image/lol/dataninfo/icon/champions/Z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3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2270</xdr:row>
      <xdr:rowOff>0</xdr:rowOff>
    </xdr:from>
    <xdr:ext cx="720000" cy="720000"/>
    <xdr:pic>
      <xdr:nvPicPr>
        <xdr:cNvPr id="4447" name="Picture 4446" descr="http://static.inven.co.kr/image_2011/site_image/lol/dataninfo/icon/champions/Xer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4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2271</xdr:row>
      <xdr:rowOff>0</xdr:rowOff>
    </xdr:from>
    <xdr:ext cx="720000" cy="720000"/>
    <xdr:pic>
      <xdr:nvPicPr>
        <xdr:cNvPr id="4448" name="Picture 4447" descr="http://static.inven.co.kr/image_2011/site_image/lol/dataninfo/icon/champions/Jayce_Square_0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2272</xdr:row>
      <xdr:rowOff>0</xdr:rowOff>
    </xdr:from>
    <xdr:ext cx="720000" cy="720000"/>
    <xdr:pic>
      <xdr:nvPicPr>
        <xdr:cNvPr id="4449" name="Picture 4448" descr="http://static.inven.co.kr/image_2011/site_image/lol/dataninfo/icon/champions/Ziggs_Square_0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7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2273</xdr:row>
      <xdr:rowOff>0</xdr:rowOff>
    </xdr:from>
    <xdr:ext cx="720000" cy="720000"/>
    <xdr:pic>
      <xdr:nvPicPr>
        <xdr:cNvPr id="4450" name="Picture 4449" descr="http://static.inven.co.kr/image_2011/site_image/lol/dataninfo/icon/champions/Zilea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2274</xdr:row>
      <xdr:rowOff>0</xdr:rowOff>
    </xdr:from>
    <xdr:ext cx="720000" cy="720000"/>
    <xdr:pic>
      <xdr:nvPicPr>
        <xdr:cNvPr id="4451" name="Picture 4450" descr="http://static.inven.co.kr/image_2011/site_image/lol/dataninfo/icon/champions/Jinx_Square_0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2275</xdr:row>
      <xdr:rowOff>0</xdr:rowOff>
    </xdr:from>
    <xdr:ext cx="720000" cy="720000"/>
    <xdr:pic>
      <xdr:nvPicPr>
        <xdr:cNvPr id="4452" name="Picture 4451" descr="http://static.inven.co.kr/image_2011/site_image/lol/dataninfo/icon/champions/Chogath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2276</xdr:row>
      <xdr:rowOff>0</xdr:rowOff>
    </xdr:from>
    <xdr:ext cx="720000" cy="720000"/>
    <xdr:pic>
      <xdr:nvPicPr>
        <xdr:cNvPr id="4453" name="Picture 4452" descr="http://static.inven.co.kr/image_2011/site_image/lol/dataninfo/icon/champions/Karm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3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2277</xdr:row>
      <xdr:rowOff>0</xdr:rowOff>
    </xdr:from>
    <xdr:ext cx="720000" cy="720000"/>
    <xdr:pic>
      <xdr:nvPicPr>
        <xdr:cNvPr id="4454" name="Picture 4453" descr="http://static.inven.co.kr/image_2011/site_image/lol/dataninfo/icon/champions/Kassadi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2278</xdr:row>
      <xdr:rowOff>0</xdr:rowOff>
    </xdr:from>
    <xdr:ext cx="720000" cy="720000"/>
    <xdr:pic>
      <xdr:nvPicPr>
        <xdr:cNvPr id="4455" name="Picture 4454" descr="http://static.inven.co.kr/image_2011/site_image/lol/dataninfo/icon/champions/Karthus_Square_1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2279</xdr:row>
      <xdr:rowOff>0</xdr:rowOff>
    </xdr:from>
    <xdr:ext cx="720000" cy="720000"/>
    <xdr:pic>
      <xdr:nvPicPr>
        <xdr:cNvPr id="4456" name="Picture 4455" descr="http://static.inven.co.kr/image_2011/site_image/lol/dataninfo/icon/champions/Cassiopeia_Square_0_2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7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2280</xdr:row>
      <xdr:rowOff>0</xdr:rowOff>
    </xdr:from>
    <xdr:ext cx="720000" cy="720000"/>
    <xdr:pic>
      <xdr:nvPicPr>
        <xdr:cNvPr id="4457" name="Picture 4456" descr="http://static.inven.co.kr/image_2011/site_image/lol/dataninfo/icon/champions/Khazix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9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2281</xdr:row>
      <xdr:rowOff>0</xdr:rowOff>
    </xdr:from>
    <xdr:ext cx="720000" cy="720000"/>
    <xdr:pic>
      <xdr:nvPicPr>
        <xdr:cNvPr id="4458" name="Picture 4457" descr="http://static.inven.co.kr/image_2011/site_image/lol/dataninfo/icon/champions/Katarin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0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2282</xdr:row>
      <xdr:rowOff>0</xdr:rowOff>
    </xdr:from>
    <xdr:ext cx="720000" cy="720000"/>
    <xdr:pic>
      <xdr:nvPicPr>
        <xdr:cNvPr id="4459" name="Picture 4458" descr="http://static.inven.co.kr/image_2011/site_image/lol/dataninfo/icon/champions/Kalista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1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2283</xdr:row>
      <xdr:rowOff>0</xdr:rowOff>
    </xdr:from>
    <xdr:ext cx="720000" cy="720000"/>
    <xdr:pic>
      <xdr:nvPicPr>
        <xdr:cNvPr id="4460" name="Picture 4459" descr="http://static.inven.co.kr/image_2011/site_image/lol/dataninfo/icon/champions/Kenne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3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2284</xdr:row>
      <xdr:rowOff>0</xdr:rowOff>
    </xdr:from>
    <xdr:ext cx="720000" cy="720000"/>
    <xdr:pic>
      <xdr:nvPicPr>
        <xdr:cNvPr id="4461" name="Picture 4460" descr="http://static.inven.co.kr/image_2011/site_image/lol/dataninfo/icon/champions/Caitly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4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2285</xdr:row>
      <xdr:rowOff>0</xdr:rowOff>
    </xdr:from>
    <xdr:ext cx="720000" cy="720000"/>
    <xdr:pic>
      <xdr:nvPicPr>
        <xdr:cNvPr id="4462" name="Picture 4461" descr="http://static.inven.co.kr/image_2011/site_image/lol/dataninfo/icon/champions/Kayle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2286</xdr:row>
      <xdr:rowOff>0</xdr:rowOff>
    </xdr:from>
    <xdr:ext cx="720000" cy="720000"/>
    <xdr:pic>
      <xdr:nvPicPr>
        <xdr:cNvPr id="4463" name="Picture 4462" descr="http://static.inven.co.kr/image_2011/site_image/lol/dataninfo/icon/champions/KogMaw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7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2287</xdr:row>
      <xdr:rowOff>0</xdr:rowOff>
    </xdr:from>
    <xdr:ext cx="720000" cy="720000"/>
    <xdr:pic>
      <xdr:nvPicPr>
        <xdr:cNvPr id="4464" name="Picture 4463" descr="http://static.inven.co.kr/image_2011/site_image/lol/dataninfo/icon/champions/Corki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2288</xdr:row>
      <xdr:rowOff>0</xdr:rowOff>
    </xdr:from>
    <xdr:ext cx="720000" cy="720000"/>
    <xdr:pic>
      <xdr:nvPicPr>
        <xdr:cNvPr id="4465" name="Picture 4464" descr="http://static.inven.co.kr/image_2011/site_image/lol/dataninfo/icon/champions/Quin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0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2289</xdr:row>
      <xdr:rowOff>0</xdr:rowOff>
    </xdr:from>
    <xdr:ext cx="720000" cy="720000"/>
    <xdr:pic>
      <xdr:nvPicPr>
        <xdr:cNvPr id="4466" name="Picture 4465" descr="http://static.inven.co.kr/image_2011/site_image/lol/dataninfo/icon/champions/kindred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19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2290</xdr:row>
      <xdr:rowOff>0</xdr:rowOff>
    </xdr:from>
    <xdr:ext cx="720000" cy="720000"/>
    <xdr:pic>
      <xdr:nvPicPr>
        <xdr:cNvPr id="4467" name="Picture 4466" descr="http://static.inven.co.kr/image_2011/site_image/lol/dataninfo/icon/champions/Taric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33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2291</xdr:row>
      <xdr:rowOff>0</xdr:rowOff>
    </xdr:from>
    <xdr:ext cx="720000" cy="720000"/>
    <xdr:pic>
      <xdr:nvPicPr>
        <xdr:cNvPr id="4468" name="Picture 4467" descr="http://static.inven.co.kr/image_2011/site_image/lol/dataninfo/icon/champions/Talon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48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2292</xdr:row>
      <xdr:rowOff>0</xdr:rowOff>
    </xdr:from>
    <xdr:ext cx="720000" cy="720000"/>
    <xdr:pic>
      <xdr:nvPicPr>
        <xdr:cNvPr id="4469" name="Picture 4468" descr="http://static.inven.co.kr/image_2011/site_image/lol/dataninfo/icon/champions/TahmKench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2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2293</xdr:row>
      <xdr:rowOff>0</xdr:rowOff>
    </xdr:from>
    <xdr:ext cx="720000" cy="720000"/>
    <xdr:pic>
      <xdr:nvPicPr>
        <xdr:cNvPr id="4470" name="Picture 4469" descr="http://static.inven.co.kr/image_2011/site_image/lol/dataninfo/icon/champions/Trundl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2294</xdr:row>
      <xdr:rowOff>0</xdr:rowOff>
    </xdr:from>
    <xdr:ext cx="720000" cy="720000"/>
    <xdr:pic>
      <xdr:nvPicPr>
        <xdr:cNvPr id="4471" name="Picture 4470" descr="http://static.inven.co.kr/image_2011/site_image/lol/dataninfo/icon/champions/Tristana_Square_0_3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91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2295</xdr:row>
      <xdr:rowOff>0</xdr:rowOff>
    </xdr:from>
    <xdr:ext cx="720000" cy="720000"/>
    <xdr:pic>
      <xdr:nvPicPr>
        <xdr:cNvPr id="4472" name="Picture 4471" descr="http://static.inven.co.kr/image_2011/site_image/lol/dataninfo/icon/champions/Tryndamer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05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2296</xdr:row>
      <xdr:rowOff>0</xdr:rowOff>
    </xdr:from>
    <xdr:ext cx="720000" cy="720000"/>
    <xdr:pic>
      <xdr:nvPicPr>
        <xdr:cNvPr id="4473" name="Picture 4472" descr="http://static.inven.co.kr/image_2011/site_image/lol/dataninfo/icon/champions/twistedfate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0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2297</xdr:row>
      <xdr:rowOff>0</xdr:rowOff>
    </xdr:from>
    <xdr:ext cx="720000" cy="720000"/>
    <xdr:pic>
      <xdr:nvPicPr>
        <xdr:cNvPr id="4474" name="Picture 4473" descr="http://static.inven.co.kr/image_2011/site_image/lol/dataninfo/icon/champions/Twitch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345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2298</xdr:row>
      <xdr:rowOff>0</xdr:rowOff>
    </xdr:from>
    <xdr:ext cx="720000" cy="720000"/>
    <xdr:pic>
      <xdr:nvPicPr>
        <xdr:cNvPr id="4475" name="Picture 4474" descr="http://static.inven.co.kr/image_2011/site_image/lol/dataninfo/icon/champions/teemo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489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2299</xdr:row>
      <xdr:rowOff>0</xdr:rowOff>
    </xdr:from>
    <xdr:ext cx="720000" cy="720000"/>
    <xdr:pic>
      <xdr:nvPicPr>
        <xdr:cNvPr id="4476" name="Picture 4475" descr="http://static.inven.co.kr/image_2011/site_image/lol/dataninfo/icon/champions/pantheon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2300</xdr:row>
      <xdr:rowOff>0</xdr:rowOff>
    </xdr:from>
    <xdr:ext cx="720000" cy="720000"/>
    <xdr:pic>
      <xdr:nvPicPr>
        <xdr:cNvPr id="4477" name="Picture 4476" descr="http://static.inven.co.kr/image_2011/site_image/lol/dataninfo/icon/champions/Fiddlesticks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2301</xdr:row>
      <xdr:rowOff>0</xdr:rowOff>
    </xdr:from>
    <xdr:ext cx="720000" cy="720000"/>
    <xdr:pic>
      <xdr:nvPicPr>
        <xdr:cNvPr id="4478" name="Picture 4477" descr="http://static.inven.co.kr/image_2011/site_image/lol/dataninfo/icon/champions/fiora_square_0_1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9205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2302</xdr:row>
      <xdr:rowOff>0</xdr:rowOff>
    </xdr:from>
    <xdr:ext cx="720000" cy="720000"/>
    <xdr:pic>
      <xdr:nvPicPr>
        <xdr:cNvPr id="4479" name="Picture 4478" descr="http://static.inven.co.kr/image_2011/site_image/lol/dataninfo/icon/champions/Fizz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2303</xdr:row>
      <xdr:rowOff>0</xdr:rowOff>
    </xdr:from>
    <xdr:ext cx="720000" cy="720000"/>
    <xdr:pic>
      <xdr:nvPicPr>
        <xdr:cNvPr id="4480" name="Picture 4479" descr="http://static.inven.co.kr/image_2011/site_image/lol/dataninfo/icon/champions/Heimerdinger_Square_1.jp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2304</xdr:row>
      <xdr:rowOff>0</xdr:rowOff>
    </xdr:from>
    <xdr:ext cx="720000" cy="720000"/>
    <xdr:pic>
      <xdr:nvPicPr>
        <xdr:cNvPr id="4481" name="Picture 4480" descr="http://static.inven.co.kr/image_2011/site_image/lol/dataninfo/icon/champions/Hecarim_Square_0.jp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5175"/>
          <a:ext cx="720000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3"/>
  <cols>
    <col min="1" max="1" width="9.75" bestFit="1" customWidth="1"/>
    <col min="2" max="2" width="8.5" style="5" bestFit="1" customWidth="1"/>
    <col min="3" max="3" width="10.125" style="5" bestFit="1" customWidth="1"/>
    <col min="4" max="4" width="11.75" style="5" bestFit="1" customWidth="1"/>
    <col min="5" max="6" width="9" style="5" bestFit="1" customWidth="1"/>
    <col min="7" max="8" width="11.75" style="5" bestFit="1" customWidth="1"/>
    <col min="9" max="9" width="10.125" style="5" bestFit="1" customWidth="1"/>
    <col min="10" max="11" width="11.75" style="5" bestFit="1" customWidth="1"/>
    <col min="12" max="13" width="10.125" style="5" bestFit="1" customWidth="1"/>
  </cols>
  <sheetData>
    <row r="1" spans="1:13" x14ac:dyDescent="0.3">
      <c r="A1" s="1" t="s">
        <v>0</v>
      </c>
      <c r="B1" s="3" t="s">
        <v>13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56.25" customHeight="1" x14ac:dyDescent="0.3">
      <c r="A2" s="2" t="s">
        <v>15</v>
      </c>
      <c r="B2" s="4">
        <v>1</v>
      </c>
      <c r="C2" s="4">
        <v>57.9</v>
      </c>
      <c r="D2" s="4">
        <v>0.625</v>
      </c>
      <c r="E2" s="4">
        <v>616.28</v>
      </c>
      <c r="F2" s="4">
        <v>0</v>
      </c>
      <c r="G2" s="4">
        <v>7.84</v>
      </c>
      <c r="H2" s="4">
        <v>0</v>
      </c>
      <c r="I2" s="4">
        <v>27.54</v>
      </c>
      <c r="J2" s="4">
        <v>32.1</v>
      </c>
      <c r="K2" s="4">
        <v>340</v>
      </c>
      <c r="L2" s="4">
        <v>175</v>
      </c>
      <c r="M2" s="4">
        <v>7.24</v>
      </c>
    </row>
    <row r="3" spans="1:13" ht="56.25" customHeight="1" x14ac:dyDescent="0.3">
      <c r="A3" s="2" t="s">
        <v>17</v>
      </c>
      <c r="B3" s="4">
        <v>1</v>
      </c>
      <c r="C3" s="4">
        <v>62</v>
      </c>
      <c r="D3" s="4">
        <v>0.63800000000000001</v>
      </c>
      <c r="E3" s="4">
        <v>577.79999999999995</v>
      </c>
      <c r="F3" s="4">
        <v>369</v>
      </c>
      <c r="G3" s="4">
        <v>8.7100000000000009</v>
      </c>
      <c r="H3" s="4">
        <v>6</v>
      </c>
      <c r="I3" s="4">
        <v>26.88</v>
      </c>
      <c r="J3" s="4">
        <v>32.1</v>
      </c>
      <c r="K3" s="4">
        <v>335</v>
      </c>
      <c r="L3" s="4">
        <v>125</v>
      </c>
      <c r="M3" s="4">
        <v>6.71</v>
      </c>
    </row>
    <row r="4" spans="1:13" ht="56.25" customHeight="1" x14ac:dyDescent="0.3">
      <c r="A4" s="2" t="s">
        <v>19</v>
      </c>
      <c r="B4" s="4">
        <v>1</v>
      </c>
      <c r="C4" s="4">
        <v>59</v>
      </c>
      <c r="D4" s="4">
        <v>0.65100000000000002</v>
      </c>
      <c r="E4" s="4">
        <v>580</v>
      </c>
      <c r="F4" s="4">
        <v>282.2</v>
      </c>
      <c r="G4" s="4">
        <v>5.51</v>
      </c>
      <c r="H4" s="4">
        <v>7.68</v>
      </c>
      <c r="I4" s="4">
        <v>26.04</v>
      </c>
      <c r="J4" s="4">
        <v>32.1</v>
      </c>
      <c r="K4" s="4">
        <v>345</v>
      </c>
      <c r="L4" s="4">
        <v>125</v>
      </c>
      <c r="M4" s="4">
        <v>6.65</v>
      </c>
    </row>
    <row r="5" spans="1:13" ht="56.25" customHeight="1" x14ac:dyDescent="0.3">
      <c r="A5" s="2" t="s">
        <v>21</v>
      </c>
      <c r="B5" s="4">
        <v>1</v>
      </c>
      <c r="C5" s="4">
        <v>61.4</v>
      </c>
      <c r="D5" s="4">
        <v>0.65100000000000002</v>
      </c>
      <c r="E5" s="4">
        <v>583.52</v>
      </c>
      <c r="F5" s="4">
        <v>400</v>
      </c>
      <c r="G5" s="4">
        <v>8.68</v>
      </c>
      <c r="H5" s="4">
        <v>6</v>
      </c>
      <c r="I5" s="4">
        <v>26.05</v>
      </c>
      <c r="J5" s="4">
        <v>32.1</v>
      </c>
      <c r="K5" s="4">
        <v>330</v>
      </c>
      <c r="L5" s="4">
        <v>125</v>
      </c>
      <c r="M5" s="4">
        <v>7.1</v>
      </c>
    </row>
    <row r="6" spans="1:13" ht="56.25" customHeight="1" x14ac:dyDescent="0.3">
      <c r="A6" s="2" t="s">
        <v>23</v>
      </c>
      <c r="B6" s="4">
        <v>1</v>
      </c>
      <c r="C6" s="4">
        <v>60.8</v>
      </c>
      <c r="D6" s="4">
        <v>0.625</v>
      </c>
      <c r="E6" s="4">
        <v>551.12</v>
      </c>
      <c r="F6" s="4">
        <v>322.2</v>
      </c>
      <c r="G6" s="4">
        <v>6.68</v>
      </c>
      <c r="H6" s="4">
        <v>7.93</v>
      </c>
      <c r="I6" s="4">
        <v>24.38</v>
      </c>
      <c r="J6" s="4">
        <v>30</v>
      </c>
      <c r="K6" s="4">
        <v>345</v>
      </c>
      <c r="L6" s="4">
        <v>425</v>
      </c>
      <c r="M6" s="4">
        <v>7.7</v>
      </c>
    </row>
    <row r="7" spans="1:13" ht="56.25" customHeight="1" x14ac:dyDescent="0.3">
      <c r="A7" s="2" t="s">
        <v>25</v>
      </c>
      <c r="B7" s="4">
        <v>1</v>
      </c>
      <c r="C7" s="4">
        <v>48</v>
      </c>
      <c r="D7" s="4">
        <v>0.625</v>
      </c>
      <c r="E7" s="4">
        <v>540</v>
      </c>
      <c r="F7" s="4">
        <v>100</v>
      </c>
      <c r="G7" s="4">
        <v>2.5</v>
      </c>
      <c r="H7" s="4">
        <v>0</v>
      </c>
      <c r="I7" s="4">
        <v>23</v>
      </c>
      <c r="J7" s="4">
        <v>30</v>
      </c>
      <c r="K7" s="4">
        <v>325</v>
      </c>
      <c r="L7" s="4">
        <v>150</v>
      </c>
      <c r="M7" s="4">
        <v>7.07</v>
      </c>
    </row>
    <row r="8" spans="1:13" ht="56.25" customHeight="1" x14ac:dyDescent="0.3">
      <c r="A8" s="2" t="s">
        <v>27</v>
      </c>
      <c r="B8" s="4">
        <v>1</v>
      </c>
      <c r="C8" s="4">
        <v>51.2</v>
      </c>
      <c r="D8" s="4">
        <v>0.64300000000000002</v>
      </c>
      <c r="E8" s="4">
        <v>489.32</v>
      </c>
      <c r="F8" s="4">
        <v>377.24</v>
      </c>
      <c r="G8" s="4">
        <v>5.42</v>
      </c>
      <c r="H8" s="4">
        <v>11.5</v>
      </c>
      <c r="I8" s="4">
        <v>19.72</v>
      </c>
      <c r="J8" s="4">
        <v>30</v>
      </c>
      <c r="K8" s="4">
        <v>335</v>
      </c>
      <c r="L8" s="4">
        <v>550</v>
      </c>
      <c r="M8" s="4">
        <v>7.86</v>
      </c>
    </row>
    <row r="9" spans="1:13" ht="56.25" customHeight="1" x14ac:dyDescent="0.3">
      <c r="A9" s="2" t="s">
        <v>29</v>
      </c>
      <c r="B9" s="4">
        <v>1</v>
      </c>
      <c r="C9" s="4">
        <v>59.2</v>
      </c>
      <c r="D9" s="4">
        <v>0.63800000000000001</v>
      </c>
      <c r="E9" s="4">
        <v>561.20000000000005</v>
      </c>
      <c r="F9" s="4">
        <v>325.60000000000002</v>
      </c>
      <c r="G9" s="4">
        <v>9.01</v>
      </c>
      <c r="H9" s="4">
        <v>7.44</v>
      </c>
      <c r="I9" s="4">
        <v>24.88</v>
      </c>
      <c r="J9" s="4">
        <v>32.1</v>
      </c>
      <c r="K9" s="4">
        <v>350</v>
      </c>
      <c r="L9" s="4">
        <v>125</v>
      </c>
      <c r="M9" s="4">
        <v>7.21</v>
      </c>
    </row>
    <row r="10" spans="1:13" ht="56.25" customHeight="1" x14ac:dyDescent="0.3">
      <c r="A10" s="2" t="s">
        <v>31</v>
      </c>
      <c r="B10" s="4">
        <v>1</v>
      </c>
      <c r="C10" s="4">
        <v>57.5</v>
      </c>
      <c r="D10" s="4">
        <v>0.61299999999999999</v>
      </c>
      <c r="E10" s="4">
        <v>576.48</v>
      </c>
      <c r="F10" s="4">
        <v>334</v>
      </c>
      <c r="G10" s="4">
        <v>8.3699999999999992</v>
      </c>
      <c r="H10" s="4">
        <v>8.6300000000000008</v>
      </c>
      <c r="I10" s="4">
        <v>26.46</v>
      </c>
      <c r="J10" s="4">
        <v>32.1</v>
      </c>
      <c r="K10" s="4">
        <v>325</v>
      </c>
      <c r="L10" s="4">
        <v>175</v>
      </c>
      <c r="M10" s="4">
        <v>7.15</v>
      </c>
    </row>
    <row r="11" spans="1:13" ht="56.25" customHeight="1" x14ac:dyDescent="0.3">
      <c r="A11" s="2" t="s">
        <v>33</v>
      </c>
      <c r="B11" s="4">
        <v>1</v>
      </c>
      <c r="C11" s="4">
        <v>59.2</v>
      </c>
      <c r="D11" s="4">
        <v>0.66800000000000004</v>
      </c>
      <c r="E11" s="4">
        <v>582.79999999999995</v>
      </c>
      <c r="F11" s="4">
        <v>273.8</v>
      </c>
      <c r="G11" s="4">
        <v>8.26</v>
      </c>
      <c r="H11" s="4">
        <v>6.76</v>
      </c>
      <c r="I11" s="4">
        <v>26.88</v>
      </c>
      <c r="J11" s="4">
        <v>32.1</v>
      </c>
      <c r="K11" s="4">
        <v>345</v>
      </c>
      <c r="L11" s="4">
        <v>125</v>
      </c>
      <c r="M11" s="4">
        <v>7.59</v>
      </c>
    </row>
    <row r="12" spans="1:13" ht="56.25" customHeight="1" x14ac:dyDescent="0.3">
      <c r="A12" s="2" t="s">
        <v>35</v>
      </c>
      <c r="B12" s="4">
        <v>1</v>
      </c>
      <c r="C12" s="4">
        <v>56.9</v>
      </c>
      <c r="D12" s="4">
        <v>0.625</v>
      </c>
      <c r="E12" s="4">
        <v>598.28</v>
      </c>
      <c r="F12" s="4">
        <v>283.56</v>
      </c>
      <c r="G12" s="4">
        <v>8.39</v>
      </c>
      <c r="H12" s="4">
        <v>7.44</v>
      </c>
      <c r="I12" s="4">
        <v>26.38</v>
      </c>
      <c r="J12" s="4">
        <v>32.1</v>
      </c>
      <c r="K12" s="4">
        <v>350</v>
      </c>
      <c r="L12" s="4">
        <v>125</v>
      </c>
      <c r="M12" s="4">
        <v>6.88</v>
      </c>
    </row>
    <row r="13" spans="1:13" ht="56.25" customHeight="1" x14ac:dyDescent="0.3">
      <c r="A13" s="2" t="s">
        <v>37</v>
      </c>
      <c r="B13" s="4">
        <v>1</v>
      </c>
      <c r="C13" s="4">
        <v>47.9</v>
      </c>
      <c r="D13" s="4">
        <v>0.63800000000000001</v>
      </c>
      <c r="E13" s="4">
        <v>541.20000000000005</v>
      </c>
      <c r="F13" s="4">
        <v>295.60000000000002</v>
      </c>
      <c r="G13" s="4">
        <v>6.01</v>
      </c>
      <c r="H13" s="4">
        <v>6</v>
      </c>
      <c r="I13" s="4">
        <v>22.88</v>
      </c>
      <c r="J13" s="4">
        <v>30</v>
      </c>
      <c r="K13" s="4">
        <v>335</v>
      </c>
      <c r="L13" s="4">
        <v>525</v>
      </c>
      <c r="M13" s="4">
        <v>7.56</v>
      </c>
    </row>
    <row r="14" spans="1:13" ht="56.25" customHeight="1" x14ac:dyDescent="0.3">
      <c r="A14" s="2" t="s">
        <v>39</v>
      </c>
      <c r="B14" s="4">
        <v>1</v>
      </c>
      <c r="C14" s="4">
        <v>55.9</v>
      </c>
      <c r="D14" s="4">
        <v>0.625</v>
      </c>
      <c r="E14" s="4">
        <v>582.24</v>
      </c>
      <c r="F14" s="4">
        <v>263</v>
      </c>
      <c r="G14" s="4">
        <v>9.85</v>
      </c>
      <c r="H14" s="4">
        <v>6.59</v>
      </c>
      <c r="I14" s="4">
        <v>29.88</v>
      </c>
      <c r="J14" s="4">
        <v>32.1</v>
      </c>
      <c r="K14" s="4">
        <v>340</v>
      </c>
      <c r="L14" s="4">
        <v>175</v>
      </c>
      <c r="M14" s="4">
        <v>7.66</v>
      </c>
    </row>
    <row r="15" spans="1:13" ht="56.25" customHeight="1" x14ac:dyDescent="0.3">
      <c r="A15" s="2" t="s">
        <v>41</v>
      </c>
      <c r="B15" s="4">
        <v>1</v>
      </c>
      <c r="C15" s="4">
        <v>53</v>
      </c>
      <c r="D15" s="4">
        <v>0.625</v>
      </c>
      <c r="E15" s="4">
        <v>589.20000000000005</v>
      </c>
      <c r="F15" s="4">
        <v>297.2</v>
      </c>
      <c r="G15" s="4">
        <v>7.43</v>
      </c>
      <c r="H15" s="4">
        <v>6</v>
      </c>
      <c r="I15" s="4">
        <v>26.05</v>
      </c>
      <c r="J15" s="4">
        <v>32.1</v>
      </c>
      <c r="K15" s="4">
        <v>345</v>
      </c>
      <c r="L15" s="4">
        <v>150</v>
      </c>
      <c r="M15" s="4">
        <v>7.73</v>
      </c>
    </row>
    <row r="16" spans="1:13" ht="56.25" customHeight="1" x14ac:dyDescent="0.3">
      <c r="A16" s="2" t="s">
        <v>43</v>
      </c>
      <c r="B16" s="4">
        <v>1</v>
      </c>
      <c r="C16" s="4">
        <v>55.8</v>
      </c>
      <c r="D16" s="4">
        <v>0.67900000000000005</v>
      </c>
      <c r="E16" s="4">
        <v>557.76</v>
      </c>
      <c r="F16" s="4">
        <v>360.56</v>
      </c>
      <c r="G16" s="4">
        <v>6.18</v>
      </c>
      <c r="H16" s="4">
        <v>8.0399999999999991</v>
      </c>
      <c r="I16" s="4">
        <v>25.54</v>
      </c>
      <c r="J16" s="4">
        <v>30</v>
      </c>
      <c r="K16" s="4">
        <v>330</v>
      </c>
      <c r="L16" s="4">
        <v>550</v>
      </c>
      <c r="M16" s="4">
        <v>7.46</v>
      </c>
    </row>
    <row r="17" spans="1:13" ht="56.25" customHeight="1" x14ac:dyDescent="0.3">
      <c r="A17" s="2" t="s">
        <v>45</v>
      </c>
      <c r="B17" s="4">
        <v>1</v>
      </c>
      <c r="C17" s="4">
        <v>55</v>
      </c>
      <c r="D17" s="4">
        <v>0.625</v>
      </c>
      <c r="E17" s="4">
        <v>558.48</v>
      </c>
      <c r="F17" s="4">
        <v>392.4</v>
      </c>
      <c r="G17" s="4">
        <v>5.27</v>
      </c>
      <c r="H17" s="4">
        <v>6</v>
      </c>
      <c r="I17" s="4">
        <v>21.55</v>
      </c>
      <c r="J17" s="4">
        <v>30</v>
      </c>
      <c r="K17" s="4">
        <v>340</v>
      </c>
      <c r="L17" s="4">
        <v>550</v>
      </c>
      <c r="M17" s="4">
        <v>7.64</v>
      </c>
    </row>
    <row r="18" spans="1:13" ht="56.25" customHeight="1" x14ac:dyDescent="0.3">
      <c r="A18" s="2" t="s">
        <v>47</v>
      </c>
      <c r="B18" s="4">
        <v>1</v>
      </c>
      <c r="C18" s="4">
        <v>55.9</v>
      </c>
      <c r="D18" s="4">
        <v>0.625</v>
      </c>
      <c r="E18" s="4">
        <v>564.48</v>
      </c>
      <c r="F18" s="4">
        <v>310.44</v>
      </c>
      <c r="G18" s="4">
        <v>7.92</v>
      </c>
      <c r="H18" s="4">
        <v>7.84</v>
      </c>
      <c r="I18" s="4">
        <v>31.38</v>
      </c>
      <c r="J18" s="4">
        <v>32.1</v>
      </c>
      <c r="K18" s="4">
        <v>335</v>
      </c>
      <c r="L18" s="4">
        <v>125</v>
      </c>
      <c r="M18" s="4">
        <v>7.46</v>
      </c>
    </row>
    <row r="19" spans="1:13" ht="56.25" customHeight="1" x14ac:dyDescent="0.3">
      <c r="A19" s="2" t="s">
        <v>49</v>
      </c>
      <c r="B19" s="4">
        <v>1</v>
      </c>
      <c r="C19" s="4">
        <v>53.5</v>
      </c>
      <c r="D19" s="4">
        <v>0.625</v>
      </c>
      <c r="E19" s="4">
        <v>477.72</v>
      </c>
      <c r="F19" s="4">
        <v>384</v>
      </c>
      <c r="G19" s="4">
        <v>5.42</v>
      </c>
      <c r="H19" s="4">
        <v>6</v>
      </c>
      <c r="I19" s="4">
        <v>18.72</v>
      </c>
      <c r="J19" s="4">
        <v>30</v>
      </c>
      <c r="K19" s="4">
        <v>330</v>
      </c>
      <c r="L19" s="4">
        <v>550</v>
      </c>
      <c r="M19" s="4">
        <v>7.71</v>
      </c>
    </row>
    <row r="20" spans="1:13" ht="56.25" customHeight="1" x14ac:dyDescent="0.3">
      <c r="A20" s="2" t="s">
        <v>51</v>
      </c>
      <c r="B20" s="4">
        <v>1</v>
      </c>
      <c r="C20" s="4">
        <v>61</v>
      </c>
      <c r="D20" s="4">
        <v>0.64400000000000002</v>
      </c>
      <c r="E20" s="4">
        <v>584.4</v>
      </c>
      <c r="F20" s="4">
        <v>100</v>
      </c>
      <c r="G20" s="4">
        <v>8.01</v>
      </c>
      <c r="H20" s="4">
        <v>0</v>
      </c>
      <c r="I20" s="4">
        <v>25.88</v>
      </c>
      <c r="J20" s="4">
        <v>32.1</v>
      </c>
      <c r="K20" s="4">
        <v>345</v>
      </c>
      <c r="L20" s="4">
        <v>125</v>
      </c>
      <c r="M20" s="4">
        <v>7.47</v>
      </c>
    </row>
    <row r="21" spans="1:13" ht="56.25" customHeight="1" x14ac:dyDescent="0.3">
      <c r="A21" s="2" t="s">
        <v>53</v>
      </c>
      <c r="B21" s="4">
        <v>1</v>
      </c>
      <c r="C21" s="4">
        <v>58.3</v>
      </c>
      <c r="D21" s="4">
        <v>0.66500000000000004</v>
      </c>
      <c r="E21" s="4">
        <v>572.16</v>
      </c>
      <c r="F21" s="4">
        <v>100</v>
      </c>
      <c r="G21" s="4">
        <v>7.96</v>
      </c>
      <c r="H21" s="4">
        <v>0</v>
      </c>
      <c r="I21" s="4">
        <v>25.58</v>
      </c>
      <c r="J21" s="4">
        <v>32.1</v>
      </c>
      <c r="K21" s="4">
        <v>345</v>
      </c>
      <c r="L21" s="4">
        <v>125</v>
      </c>
      <c r="M21" s="4">
        <v>7.61</v>
      </c>
    </row>
    <row r="22" spans="1:13" ht="56.25" customHeight="1" x14ac:dyDescent="0.3">
      <c r="A22" s="2" t="s">
        <v>55</v>
      </c>
      <c r="B22" s="4">
        <v>1</v>
      </c>
      <c r="C22" s="4">
        <v>60</v>
      </c>
      <c r="D22" s="4">
        <v>0.625</v>
      </c>
      <c r="E22" s="4">
        <v>576.16</v>
      </c>
      <c r="F22" s="4">
        <v>302.2</v>
      </c>
      <c r="G22" s="4">
        <v>8.43</v>
      </c>
      <c r="H22" s="4">
        <v>6</v>
      </c>
      <c r="I22" s="4">
        <v>27.21</v>
      </c>
      <c r="J22" s="4">
        <v>32.1</v>
      </c>
      <c r="K22" s="4">
        <v>335</v>
      </c>
      <c r="L22" s="4">
        <v>125</v>
      </c>
      <c r="M22" s="4">
        <v>7.8</v>
      </c>
    </row>
    <row r="23" spans="1:13" ht="56.25" customHeight="1" x14ac:dyDescent="0.3">
      <c r="A23" s="2" t="s">
        <v>57</v>
      </c>
      <c r="B23" s="4">
        <v>1</v>
      </c>
      <c r="C23" s="4">
        <v>55.6</v>
      </c>
      <c r="D23" s="4">
        <v>0.625</v>
      </c>
      <c r="E23" s="4">
        <v>611.20000000000005</v>
      </c>
      <c r="F23" s="4">
        <v>100</v>
      </c>
      <c r="G23" s="4">
        <v>7.34</v>
      </c>
      <c r="H23" s="4">
        <v>0</v>
      </c>
      <c r="I23" s="4">
        <v>28.3</v>
      </c>
      <c r="J23" s="4">
        <v>32.1</v>
      </c>
      <c r="K23" s="4">
        <v>335</v>
      </c>
      <c r="L23" s="4">
        <v>175</v>
      </c>
      <c r="M23" s="4">
        <v>7.66</v>
      </c>
    </row>
    <row r="24" spans="1:13" ht="56.25" customHeight="1" x14ac:dyDescent="0.3">
      <c r="A24" s="2" t="s">
        <v>59</v>
      </c>
      <c r="B24" s="4">
        <v>1</v>
      </c>
      <c r="C24" s="4">
        <v>60</v>
      </c>
      <c r="D24" s="4">
        <v>0.67</v>
      </c>
      <c r="E24" s="4">
        <v>586.20000000000005</v>
      </c>
      <c r="F24" s="4">
        <v>5</v>
      </c>
      <c r="G24" s="4">
        <v>4.2699999999999996</v>
      </c>
      <c r="H24" s="4">
        <v>0</v>
      </c>
      <c r="I24" s="4">
        <v>25.88</v>
      </c>
      <c r="J24" s="4">
        <v>32.1</v>
      </c>
      <c r="K24" s="4">
        <v>345</v>
      </c>
      <c r="L24" s="4">
        <v>125</v>
      </c>
      <c r="M24" s="4">
        <v>7.76</v>
      </c>
    </row>
    <row r="25" spans="1:13" ht="56.25" customHeight="1" x14ac:dyDescent="0.3">
      <c r="A25" s="2" t="s">
        <v>61</v>
      </c>
      <c r="B25" s="4">
        <v>1</v>
      </c>
      <c r="C25" s="4">
        <v>57.4</v>
      </c>
      <c r="D25" s="4">
        <v>0.63800000000000001</v>
      </c>
      <c r="E25" s="4">
        <v>554.4</v>
      </c>
      <c r="F25" s="4">
        <v>348.88</v>
      </c>
      <c r="G25" s="4">
        <v>6.19</v>
      </c>
      <c r="H25" s="4">
        <v>8.18</v>
      </c>
      <c r="I25" s="4">
        <v>24.04</v>
      </c>
      <c r="J25" s="4">
        <v>30</v>
      </c>
      <c r="K25" s="4">
        <v>335</v>
      </c>
      <c r="L25" s="4">
        <v>500</v>
      </c>
      <c r="M25" s="4">
        <v>7.55</v>
      </c>
    </row>
    <row r="26" spans="1:13" ht="56.25" customHeight="1" x14ac:dyDescent="0.3">
      <c r="A26" s="2" t="s">
        <v>63</v>
      </c>
      <c r="B26" s="4">
        <v>1</v>
      </c>
      <c r="C26" s="4">
        <v>46.4</v>
      </c>
      <c r="D26" s="4">
        <v>0.625</v>
      </c>
      <c r="E26" s="4">
        <v>552.76</v>
      </c>
      <c r="F26" s="4">
        <v>292.39999999999998</v>
      </c>
      <c r="G26" s="4">
        <v>6.01</v>
      </c>
      <c r="H26" s="4">
        <v>11</v>
      </c>
      <c r="I26" s="4">
        <v>19.22</v>
      </c>
      <c r="J26" s="4">
        <v>30</v>
      </c>
      <c r="K26" s="4">
        <v>325</v>
      </c>
      <c r="L26" s="4">
        <v>550</v>
      </c>
      <c r="M26" s="4">
        <v>7.77</v>
      </c>
    </row>
    <row r="27" spans="1:13" ht="56.25" customHeight="1" x14ac:dyDescent="0.3">
      <c r="A27" s="2" t="s">
        <v>65</v>
      </c>
      <c r="B27" s="4">
        <v>1</v>
      </c>
      <c r="C27" s="4">
        <v>54.9</v>
      </c>
      <c r="D27" s="4">
        <v>0.625</v>
      </c>
      <c r="E27" s="4">
        <v>516</v>
      </c>
      <c r="F27" s="4">
        <v>334</v>
      </c>
      <c r="G27" s="4">
        <v>7.42</v>
      </c>
      <c r="H27" s="4">
        <v>6</v>
      </c>
      <c r="I27" s="4">
        <v>21.88</v>
      </c>
      <c r="J27" s="4">
        <v>30</v>
      </c>
      <c r="K27" s="4">
        <v>335</v>
      </c>
      <c r="L27" s="4">
        <v>525</v>
      </c>
      <c r="M27" s="4">
        <v>7.46</v>
      </c>
    </row>
    <row r="28" spans="1:13" ht="56.25" customHeight="1" x14ac:dyDescent="0.3">
      <c r="A28" s="2" t="s">
        <v>67</v>
      </c>
      <c r="B28" s="4">
        <v>1</v>
      </c>
      <c r="C28" s="4">
        <v>61.2</v>
      </c>
      <c r="D28" s="4">
        <v>0.65100000000000002</v>
      </c>
      <c r="E28" s="4">
        <v>570.79999999999995</v>
      </c>
      <c r="F28" s="4">
        <v>200</v>
      </c>
      <c r="G28" s="4">
        <v>7.43</v>
      </c>
      <c r="H28" s="4">
        <v>50</v>
      </c>
      <c r="I28" s="4">
        <v>24.22</v>
      </c>
      <c r="J28" s="4">
        <v>32.1</v>
      </c>
      <c r="K28" s="4">
        <v>350</v>
      </c>
      <c r="L28" s="4">
        <v>125</v>
      </c>
      <c r="M28" s="4">
        <v>7.71</v>
      </c>
    </row>
    <row r="29" spans="1:13" ht="56.25" customHeight="1" x14ac:dyDescent="0.3">
      <c r="A29" s="2" t="s">
        <v>69</v>
      </c>
      <c r="B29" s="4">
        <v>1</v>
      </c>
      <c r="C29" s="4">
        <v>56</v>
      </c>
      <c r="D29" s="4">
        <v>0.625</v>
      </c>
      <c r="E29" s="4">
        <v>558.48</v>
      </c>
      <c r="F29" s="4">
        <v>0</v>
      </c>
      <c r="G29" s="4">
        <v>3.34</v>
      </c>
      <c r="H29" s="4">
        <v>0</v>
      </c>
      <c r="I29" s="4">
        <v>24.38</v>
      </c>
      <c r="J29" s="4">
        <v>32.1</v>
      </c>
      <c r="K29" s="4">
        <v>345</v>
      </c>
      <c r="L29" s="4">
        <v>125</v>
      </c>
      <c r="M29" s="4">
        <v>7.91</v>
      </c>
    </row>
    <row r="30" spans="1:13" ht="56.25" customHeight="1" x14ac:dyDescent="0.3">
      <c r="A30" s="2" t="s">
        <v>71</v>
      </c>
      <c r="B30" s="4">
        <v>1</v>
      </c>
      <c r="C30" s="4">
        <v>50.5</v>
      </c>
      <c r="D30" s="4">
        <v>0.625</v>
      </c>
      <c r="E30" s="4">
        <v>506.12</v>
      </c>
      <c r="F30" s="4">
        <v>304</v>
      </c>
      <c r="G30" s="4">
        <v>6.92</v>
      </c>
      <c r="H30" s="4">
        <v>5.67</v>
      </c>
      <c r="I30" s="4">
        <v>20.22</v>
      </c>
      <c r="J30" s="4">
        <v>30</v>
      </c>
      <c r="K30" s="4">
        <v>325</v>
      </c>
      <c r="L30" s="4">
        <v>550</v>
      </c>
      <c r="M30" s="4">
        <v>7.42</v>
      </c>
    </row>
    <row r="31" spans="1:13" ht="56.25" customHeight="1" x14ac:dyDescent="0.3">
      <c r="A31" s="2" t="s">
        <v>73</v>
      </c>
      <c r="B31" s="4">
        <v>1</v>
      </c>
      <c r="C31" s="4">
        <v>60</v>
      </c>
      <c r="D31" s="4">
        <v>0.67900000000000005</v>
      </c>
      <c r="E31" s="4">
        <v>598.55999999999995</v>
      </c>
      <c r="F31" s="4">
        <v>250.56</v>
      </c>
      <c r="G31" s="4">
        <v>7.59</v>
      </c>
      <c r="H31" s="4">
        <v>7.26</v>
      </c>
      <c r="I31" s="4">
        <v>24.04</v>
      </c>
      <c r="J31" s="4">
        <v>32.1</v>
      </c>
      <c r="K31" s="4">
        <v>355</v>
      </c>
      <c r="L31" s="4">
        <v>125</v>
      </c>
      <c r="M31" s="4">
        <v>6.25</v>
      </c>
    </row>
    <row r="32" spans="1:13" ht="56.25" customHeight="1" x14ac:dyDescent="0.3">
      <c r="A32" s="2" t="s">
        <v>75</v>
      </c>
      <c r="B32" s="4">
        <v>1</v>
      </c>
      <c r="C32" s="4">
        <v>63.5</v>
      </c>
      <c r="D32" s="4">
        <v>0.69399999999999995</v>
      </c>
      <c r="E32" s="4">
        <v>572.20000000000005</v>
      </c>
      <c r="F32" s="4">
        <v>377.28</v>
      </c>
      <c r="G32" s="4">
        <v>8.68</v>
      </c>
      <c r="H32" s="4">
        <v>7.21</v>
      </c>
      <c r="I32" s="4">
        <v>28.72</v>
      </c>
      <c r="J32" s="4">
        <v>30</v>
      </c>
      <c r="K32" s="4">
        <v>335</v>
      </c>
      <c r="L32" s="4">
        <v>125</v>
      </c>
      <c r="M32" s="4">
        <v>7.27</v>
      </c>
    </row>
    <row r="33" spans="1:13" ht="56.25" customHeight="1" x14ac:dyDescent="0.3">
      <c r="A33" s="2" t="s">
        <v>77</v>
      </c>
      <c r="B33" s="4">
        <v>1</v>
      </c>
      <c r="C33" s="4">
        <v>54.7</v>
      </c>
      <c r="D33" s="4">
        <v>0.625</v>
      </c>
      <c r="E33" s="4">
        <v>514.4</v>
      </c>
      <c r="F33" s="4">
        <v>325.60000000000002</v>
      </c>
      <c r="G33" s="4">
        <v>5.42</v>
      </c>
      <c r="H33" s="4">
        <v>6</v>
      </c>
      <c r="I33" s="4">
        <v>21.88</v>
      </c>
      <c r="J33" s="4">
        <v>30</v>
      </c>
      <c r="K33" s="4">
        <v>340</v>
      </c>
      <c r="L33" s="4">
        <v>550</v>
      </c>
      <c r="M33" s="4">
        <v>7.69</v>
      </c>
    </row>
    <row r="34" spans="1:13" ht="56.25" customHeight="1" x14ac:dyDescent="0.3">
      <c r="A34" s="2" t="s">
        <v>79</v>
      </c>
      <c r="B34" s="4">
        <v>1</v>
      </c>
      <c r="C34" s="4">
        <v>62</v>
      </c>
      <c r="D34" s="4">
        <v>0.63800000000000001</v>
      </c>
      <c r="E34" s="4">
        <v>574.20000000000005</v>
      </c>
      <c r="F34" s="4">
        <v>282.2</v>
      </c>
      <c r="G34" s="4">
        <v>8.3699999999999992</v>
      </c>
      <c r="H34" s="4">
        <v>7.32</v>
      </c>
      <c r="I34" s="4">
        <v>28.3</v>
      </c>
      <c r="J34" s="4">
        <v>32.1</v>
      </c>
      <c r="K34" s="4">
        <v>335</v>
      </c>
      <c r="L34" s="4">
        <v>125</v>
      </c>
      <c r="M34" s="4">
        <v>7.67</v>
      </c>
    </row>
    <row r="35" spans="1:13" ht="56.25" customHeight="1" x14ac:dyDescent="0.3">
      <c r="A35" s="2" t="s">
        <v>81</v>
      </c>
      <c r="B35" s="4">
        <v>1</v>
      </c>
      <c r="C35" s="4">
        <v>61</v>
      </c>
      <c r="D35" s="4">
        <v>0.69399999999999995</v>
      </c>
      <c r="E35" s="4">
        <v>525</v>
      </c>
      <c r="F35" s="4">
        <v>120</v>
      </c>
      <c r="G35" s="4">
        <v>3.37</v>
      </c>
      <c r="H35" s="4">
        <v>0</v>
      </c>
      <c r="I35" s="4">
        <v>20</v>
      </c>
      <c r="J35" s="4">
        <v>32.1</v>
      </c>
      <c r="K35" s="4">
        <v>325</v>
      </c>
      <c r="L35" s="4">
        <v>175</v>
      </c>
      <c r="M35" s="4">
        <v>7.38</v>
      </c>
    </row>
    <row r="36" spans="1:13" ht="56.25" customHeight="1" x14ac:dyDescent="0.3">
      <c r="A36" s="2" t="s">
        <v>83</v>
      </c>
      <c r="B36" s="4">
        <v>1</v>
      </c>
      <c r="C36" s="4">
        <v>55.5</v>
      </c>
      <c r="D36" s="4">
        <v>0.625</v>
      </c>
      <c r="E36" s="4">
        <v>547.48</v>
      </c>
      <c r="F36" s="4">
        <v>340.8</v>
      </c>
      <c r="G36" s="4">
        <v>5.71</v>
      </c>
      <c r="H36" s="4">
        <v>6</v>
      </c>
      <c r="I36" s="4">
        <v>25.38</v>
      </c>
      <c r="J36" s="4">
        <v>30</v>
      </c>
      <c r="K36" s="4">
        <v>335</v>
      </c>
      <c r="L36" s="4">
        <v>450</v>
      </c>
      <c r="M36" s="4">
        <v>7.7</v>
      </c>
    </row>
    <row r="37" spans="1:13" ht="56.25" customHeight="1" x14ac:dyDescent="0.3">
      <c r="A37" s="2" t="s">
        <v>85</v>
      </c>
      <c r="B37" s="4">
        <v>1</v>
      </c>
      <c r="C37" s="4">
        <v>61.3</v>
      </c>
      <c r="D37" s="4">
        <v>0.625</v>
      </c>
      <c r="E37" s="4">
        <v>582.52</v>
      </c>
      <c r="F37" s="4">
        <v>0</v>
      </c>
      <c r="G37" s="4">
        <v>7.76</v>
      </c>
      <c r="H37" s="4">
        <v>0</v>
      </c>
      <c r="I37" s="4">
        <v>26.88</v>
      </c>
      <c r="J37" s="4">
        <v>32.1</v>
      </c>
      <c r="K37" s="4">
        <v>345</v>
      </c>
      <c r="L37" s="4">
        <v>125</v>
      </c>
      <c r="M37" s="4">
        <v>7.46</v>
      </c>
    </row>
    <row r="38" spans="1:13" ht="56.25" customHeight="1" x14ac:dyDescent="0.3">
      <c r="A38" s="2" t="s">
        <v>87</v>
      </c>
      <c r="B38" s="4">
        <v>1</v>
      </c>
      <c r="C38" s="4">
        <v>46</v>
      </c>
      <c r="D38" s="4">
        <v>0.65600000000000003</v>
      </c>
      <c r="E38" s="4">
        <v>530</v>
      </c>
      <c r="F38" s="4">
        <v>325.83999999999997</v>
      </c>
      <c r="G38" s="4">
        <v>6.19</v>
      </c>
      <c r="H38" s="4">
        <v>8.0399999999999991</v>
      </c>
      <c r="I38" s="4">
        <v>24.04</v>
      </c>
      <c r="J38" s="4">
        <v>30</v>
      </c>
      <c r="K38" s="4">
        <v>325</v>
      </c>
      <c r="L38" s="4">
        <v>550</v>
      </c>
      <c r="M38" s="4">
        <v>7.56</v>
      </c>
    </row>
    <row r="39" spans="1:13" ht="56.25" customHeight="1" x14ac:dyDescent="0.3">
      <c r="A39" s="2" t="s">
        <v>89</v>
      </c>
      <c r="B39" s="4">
        <v>1</v>
      </c>
      <c r="C39" s="4">
        <v>46</v>
      </c>
      <c r="D39" s="4">
        <v>0.625</v>
      </c>
      <c r="E39" s="4">
        <v>535</v>
      </c>
      <c r="F39" s="4">
        <v>350</v>
      </c>
      <c r="G39" s="4">
        <v>5.4</v>
      </c>
      <c r="H39" s="4">
        <v>6</v>
      </c>
      <c r="I39" s="4">
        <v>21</v>
      </c>
      <c r="J39" s="4">
        <v>30</v>
      </c>
      <c r="K39" s="4">
        <v>330</v>
      </c>
      <c r="L39" s="4">
        <v>500</v>
      </c>
      <c r="M39" s="4">
        <v>6.1</v>
      </c>
    </row>
    <row r="40" spans="1:13" ht="56.25" customHeight="1" x14ac:dyDescent="0.3">
      <c r="A40" s="2" t="s">
        <v>91</v>
      </c>
      <c r="B40" s="4">
        <v>1</v>
      </c>
      <c r="C40" s="4">
        <v>54.7</v>
      </c>
      <c r="D40" s="4">
        <v>0.65800000000000003</v>
      </c>
      <c r="E40" s="4">
        <v>537.76</v>
      </c>
      <c r="F40" s="4">
        <v>360</v>
      </c>
      <c r="G40" s="4">
        <v>5.42</v>
      </c>
      <c r="H40" s="4">
        <v>7.34</v>
      </c>
      <c r="I40" s="4">
        <v>23.21</v>
      </c>
      <c r="J40" s="4">
        <v>30</v>
      </c>
      <c r="K40" s="4">
        <v>330</v>
      </c>
      <c r="L40" s="4">
        <v>575</v>
      </c>
      <c r="M40" s="4">
        <v>7.68</v>
      </c>
    </row>
    <row r="41" spans="1:13" ht="56.25" customHeight="1" x14ac:dyDescent="0.3">
      <c r="A41" s="2" t="s">
        <v>93</v>
      </c>
      <c r="B41" s="4">
        <v>1</v>
      </c>
      <c r="C41" s="4">
        <v>55.9</v>
      </c>
      <c r="D41" s="4">
        <v>0.64300000000000002</v>
      </c>
      <c r="E41" s="4">
        <v>582.79999999999995</v>
      </c>
      <c r="F41" s="4">
        <v>295.60000000000002</v>
      </c>
      <c r="G41" s="4">
        <v>9.01</v>
      </c>
      <c r="H41" s="4">
        <v>8.09</v>
      </c>
      <c r="I41" s="4">
        <v>25.88</v>
      </c>
      <c r="J41" s="4">
        <v>32.1</v>
      </c>
      <c r="K41" s="4">
        <v>345</v>
      </c>
      <c r="L41" s="4">
        <v>125</v>
      </c>
      <c r="M41" s="4">
        <v>7.54</v>
      </c>
    </row>
    <row r="42" spans="1:13" ht="56.25" customHeight="1" x14ac:dyDescent="0.3">
      <c r="A42" s="2" t="s">
        <v>95</v>
      </c>
      <c r="B42" s="4">
        <v>1</v>
      </c>
      <c r="C42" s="4">
        <v>50.7</v>
      </c>
      <c r="D42" s="4">
        <v>0.625</v>
      </c>
      <c r="E42" s="4">
        <v>492.76</v>
      </c>
      <c r="F42" s="4">
        <v>392.4</v>
      </c>
      <c r="G42" s="4">
        <v>5.42</v>
      </c>
      <c r="H42" s="4">
        <v>6</v>
      </c>
      <c r="I42" s="4">
        <v>22.55</v>
      </c>
      <c r="J42" s="4">
        <v>30</v>
      </c>
      <c r="K42" s="4">
        <v>340</v>
      </c>
      <c r="L42" s="4">
        <v>525</v>
      </c>
      <c r="M42" s="4">
        <v>6.75</v>
      </c>
    </row>
    <row r="43" spans="1:13" ht="56.25" customHeight="1" x14ac:dyDescent="0.3">
      <c r="A43" s="2" t="s">
        <v>97</v>
      </c>
      <c r="B43" s="4">
        <v>1</v>
      </c>
      <c r="C43" s="4">
        <v>56.9</v>
      </c>
      <c r="D43" s="4">
        <v>0.65800000000000003</v>
      </c>
      <c r="E43" s="4">
        <v>498.44</v>
      </c>
      <c r="F43" s="4">
        <v>231.8</v>
      </c>
      <c r="G43" s="4">
        <v>5.42</v>
      </c>
      <c r="H43" s="4">
        <v>6.97</v>
      </c>
      <c r="I43" s="4">
        <v>19.010000000000002</v>
      </c>
      <c r="J43" s="4">
        <v>30</v>
      </c>
      <c r="K43" s="4">
        <v>330</v>
      </c>
      <c r="L43" s="4">
        <v>550</v>
      </c>
      <c r="M43" s="4">
        <v>7.29</v>
      </c>
    </row>
    <row r="44" spans="1:13" ht="56.25" customHeight="1" x14ac:dyDescent="0.3">
      <c r="A44" s="2" t="s">
        <v>99</v>
      </c>
      <c r="B44" s="4">
        <v>1</v>
      </c>
      <c r="C44" s="4">
        <v>54.9</v>
      </c>
      <c r="D44" s="4">
        <v>0.625</v>
      </c>
      <c r="E44" s="4">
        <v>507.68</v>
      </c>
      <c r="F44" s="4">
        <v>375.6</v>
      </c>
      <c r="G44" s="4">
        <v>5.42</v>
      </c>
      <c r="H44" s="4">
        <v>6</v>
      </c>
      <c r="I44" s="4">
        <v>21.88</v>
      </c>
      <c r="J44" s="4">
        <v>30</v>
      </c>
      <c r="K44" s="4">
        <v>340</v>
      </c>
      <c r="L44" s="4">
        <v>525</v>
      </c>
      <c r="M44" s="4">
        <v>7.67</v>
      </c>
    </row>
    <row r="45" spans="1:13" ht="56.25" customHeight="1" x14ac:dyDescent="0.3">
      <c r="A45" s="2" t="s">
        <v>101</v>
      </c>
      <c r="B45" s="4">
        <v>1</v>
      </c>
      <c r="C45" s="4">
        <v>59.5</v>
      </c>
      <c r="D45" s="4">
        <v>0.625</v>
      </c>
      <c r="E45" s="4">
        <v>584.48</v>
      </c>
      <c r="F45" s="4">
        <v>270.39999999999998</v>
      </c>
      <c r="G45" s="4">
        <v>8.09</v>
      </c>
      <c r="H45" s="4">
        <v>8.09</v>
      </c>
      <c r="I45" s="4">
        <v>26.38</v>
      </c>
      <c r="J45" s="4">
        <v>32.1</v>
      </c>
      <c r="K45" s="4">
        <v>345</v>
      </c>
      <c r="L45" s="4">
        <v>125</v>
      </c>
      <c r="M45" s="4">
        <v>7.5</v>
      </c>
    </row>
    <row r="46" spans="1:13" ht="56.25" customHeight="1" x14ac:dyDescent="0.3">
      <c r="A46" s="2" t="s">
        <v>103</v>
      </c>
      <c r="B46" s="4">
        <v>1</v>
      </c>
      <c r="C46" s="4">
        <v>55.4</v>
      </c>
      <c r="D46" s="4">
        <v>0.64400000000000002</v>
      </c>
      <c r="E46" s="4">
        <v>576.16</v>
      </c>
      <c r="F46" s="4">
        <v>310.60000000000002</v>
      </c>
      <c r="G46" s="4">
        <v>8.18</v>
      </c>
      <c r="H46" s="4">
        <v>6</v>
      </c>
      <c r="I46" s="4">
        <v>26.72</v>
      </c>
      <c r="J46" s="4">
        <v>32.1</v>
      </c>
      <c r="K46" s="4">
        <v>335</v>
      </c>
      <c r="L46" s="4">
        <v>125</v>
      </c>
      <c r="M46" s="4">
        <v>7.66</v>
      </c>
    </row>
    <row r="47" spans="1:13" ht="56.25" customHeight="1" x14ac:dyDescent="0.3">
      <c r="A47" s="2" t="s">
        <v>105</v>
      </c>
      <c r="B47" s="4">
        <v>1</v>
      </c>
      <c r="C47" s="4">
        <v>57</v>
      </c>
      <c r="D47" s="4">
        <v>0.625</v>
      </c>
      <c r="E47" s="4">
        <v>507.68</v>
      </c>
      <c r="F47" s="4">
        <v>375.6</v>
      </c>
      <c r="G47" s="4">
        <v>5.42</v>
      </c>
      <c r="H47" s="4">
        <v>8.01</v>
      </c>
      <c r="I47" s="4">
        <v>21.88</v>
      </c>
      <c r="J47" s="4">
        <v>30</v>
      </c>
      <c r="K47" s="4">
        <v>340</v>
      </c>
      <c r="L47" s="4">
        <v>550</v>
      </c>
      <c r="M47" s="4">
        <v>7.04</v>
      </c>
    </row>
    <row r="48" spans="1:13" ht="56.25" customHeight="1" x14ac:dyDescent="0.3">
      <c r="A48" s="2" t="s">
        <v>107</v>
      </c>
      <c r="B48" s="4">
        <v>1</v>
      </c>
      <c r="C48" s="4">
        <v>48</v>
      </c>
      <c r="D48" s="4">
        <v>0.65800000000000003</v>
      </c>
      <c r="E48" s="4">
        <v>542.79999999999995</v>
      </c>
      <c r="F48" s="4">
        <v>0</v>
      </c>
      <c r="G48" s="4">
        <v>7.01</v>
      </c>
      <c r="H48" s="4">
        <v>0</v>
      </c>
      <c r="I48" s="4">
        <v>21.88</v>
      </c>
      <c r="J48" s="4">
        <v>30</v>
      </c>
      <c r="K48" s="4">
        <v>335</v>
      </c>
      <c r="L48" s="4">
        <v>450</v>
      </c>
      <c r="M48" s="4">
        <v>7.61</v>
      </c>
    </row>
    <row r="49" spans="1:13" ht="56.25" customHeight="1" x14ac:dyDescent="0.3">
      <c r="A49" s="2" t="s">
        <v>109</v>
      </c>
      <c r="B49" s="4">
        <v>1</v>
      </c>
      <c r="C49" s="4">
        <v>61.5</v>
      </c>
      <c r="D49" s="4">
        <v>0.625</v>
      </c>
      <c r="E49" s="4">
        <v>582.6</v>
      </c>
      <c r="F49" s="4">
        <v>267.2</v>
      </c>
      <c r="G49" s="4">
        <v>8.51</v>
      </c>
      <c r="H49" s="4">
        <v>8.5</v>
      </c>
      <c r="I49" s="4">
        <v>24.38</v>
      </c>
      <c r="J49" s="4">
        <v>32.1</v>
      </c>
      <c r="K49" s="4">
        <v>325</v>
      </c>
      <c r="L49" s="4">
        <v>125</v>
      </c>
      <c r="M49" s="4">
        <v>7.47</v>
      </c>
    </row>
    <row r="50" spans="1:13" ht="56.25" customHeight="1" x14ac:dyDescent="0.3">
      <c r="A50" s="2" t="s">
        <v>111</v>
      </c>
      <c r="B50" s="4">
        <v>1</v>
      </c>
      <c r="C50" s="4">
        <v>52</v>
      </c>
      <c r="D50" s="4">
        <v>0.625</v>
      </c>
      <c r="E50" s="4">
        <v>516.04</v>
      </c>
      <c r="F50" s="4">
        <v>324</v>
      </c>
      <c r="G50" s="4">
        <v>7.84</v>
      </c>
      <c r="H50" s="4">
        <v>6</v>
      </c>
      <c r="I50" s="4">
        <v>22.72</v>
      </c>
      <c r="J50" s="4">
        <v>30</v>
      </c>
      <c r="K50" s="4">
        <v>335</v>
      </c>
      <c r="L50" s="4">
        <v>525</v>
      </c>
      <c r="M50" s="4">
        <v>7.14</v>
      </c>
    </row>
    <row r="51" spans="1:13" ht="56.25" customHeight="1" x14ac:dyDescent="0.3">
      <c r="A51" s="2" t="s">
        <v>113</v>
      </c>
      <c r="B51" s="4">
        <v>1</v>
      </c>
      <c r="C51" s="4">
        <v>62</v>
      </c>
      <c r="D51" s="4">
        <v>0.63800000000000001</v>
      </c>
      <c r="E51" s="4">
        <v>559.08000000000004</v>
      </c>
      <c r="F51" s="4">
        <v>235.4</v>
      </c>
      <c r="G51" s="4">
        <v>8.3699999999999992</v>
      </c>
      <c r="H51" s="4">
        <v>7.16</v>
      </c>
      <c r="I51" s="4">
        <v>28.72</v>
      </c>
      <c r="J51" s="4">
        <v>30</v>
      </c>
      <c r="K51" s="4">
        <v>345</v>
      </c>
      <c r="L51" s="4">
        <v>125</v>
      </c>
      <c r="M51" s="4">
        <v>6.26</v>
      </c>
    </row>
    <row r="52" spans="1:13" ht="56.25" customHeight="1" x14ac:dyDescent="0.3">
      <c r="A52" s="2" t="s">
        <v>115</v>
      </c>
      <c r="B52" s="4">
        <v>1</v>
      </c>
      <c r="C52" s="4">
        <v>59.7</v>
      </c>
      <c r="D52" s="4">
        <v>0.625</v>
      </c>
      <c r="E52" s="4">
        <v>542.64</v>
      </c>
      <c r="F52" s="4">
        <v>325.60000000000002</v>
      </c>
      <c r="G52" s="4">
        <v>10.18</v>
      </c>
      <c r="H52" s="4">
        <v>8.01</v>
      </c>
      <c r="I52" s="4">
        <v>23.04</v>
      </c>
      <c r="J52" s="4">
        <v>32.1</v>
      </c>
      <c r="K52" s="4">
        <v>345</v>
      </c>
      <c r="L52" s="4">
        <v>175</v>
      </c>
      <c r="M52" s="4">
        <v>6.65</v>
      </c>
    </row>
    <row r="53" spans="1:13" ht="56.25" customHeight="1" x14ac:dyDescent="0.3">
      <c r="A53" s="2" t="s">
        <v>117</v>
      </c>
      <c r="B53" s="4">
        <v>1</v>
      </c>
      <c r="C53" s="4">
        <v>57.6</v>
      </c>
      <c r="D53" s="4">
        <v>0.69399999999999995</v>
      </c>
      <c r="E53" s="4">
        <v>582.12</v>
      </c>
      <c r="F53" s="4">
        <v>297.2</v>
      </c>
      <c r="G53" s="4">
        <v>8.3699999999999992</v>
      </c>
      <c r="H53" s="4">
        <v>7.16</v>
      </c>
      <c r="I53" s="4">
        <v>24.88</v>
      </c>
      <c r="J53" s="4">
        <v>32.1</v>
      </c>
      <c r="K53" s="4">
        <v>350</v>
      </c>
      <c r="L53" s="4">
        <v>125</v>
      </c>
      <c r="M53" s="4">
        <v>7.49</v>
      </c>
    </row>
    <row r="54" spans="1:13" ht="56.25" customHeight="1" x14ac:dyDescent="0.3">
      <c r="A54" s="2" t="s">
        <v>119</v>
      </c>
      <c r="B54" s="4">
        <v>1</v>
      </c>
      <c r="C54" s="4">
        <v>57.5</v>
      </c>
      <c r="D54" s="4">
        <v>0.67</v>
      </c>
      <c r="E54" s="4">
        <v>600</v>
      </c>
      <c r="F54" s="4">
        <v>400</v>
      </c>
      <c r="G54" s="4">
        <v>8.68</v>
      </c>
      <c r="H54" s="4">
        <v>7.21</v>
      </c>
      <c r="I54" s="4">
        <v>29.54</v>
      </c>
      <c r="J54" s="4">
        <v>32.1</v>
      </c>
      <c r="K54" s="4">
        <v>340</v>
      </c>
      <c r="L54" s="4">
        <v>125</v>
      </c>
      <c r="M54" s="4">
        <v>7.25</v>
      </c>
    </row>
    <row r="55" spans="1:13" ht="56.25" customHeight="1" x14ac:dyDescent="0.3">
      <c r="A55" s="2" t="s">
        <v>121</v>
      </c>
      <c r="B55" s="4">
        <v>1</v>
      </c>
      <c r="C55" s="4">
        <v>50</v>
      </c>
      <c r="D55" s="4">
        <v>0.64400000000000002</v>
      </c>
      <c r="E55" s="4">
        <v>482.36</v>
      </c>
      <c r="F55" s="4">
        <v>340.6</v>
      </c>
      <c r="G55" s="4">
        <v>5.42</v>
      </c>
      <c r="H55" s="4">
        <v>11.5</v>
      </c>
      <c r="I55" s="4">
        <v>20.54</v>
      </c>
      <c r="J55" s="4">
        <v>30</v>
      </c>
      <c r="K55" s="4">
        <v>325</v>
      </c>
      <c r="L55" s="4">
        <v>550</v>
      </c>
      <c r="M55" s="4">
        <v>8.01</v>
      </c>
    </row>
    <row r="56" spans="1:13" ht="56.25" customHeight="1" x14ac:dyDescent="0.3">
      <c r="A56" s="2" t="s">
        <v>123</v>
      </c>
      <c r="B56" s="4">
        <v>1</v>
      </c>
      <c r="C56" s="4">
        <v>50</v>
      </c>
      <c r="D56" s="4">
        <v>0.625</v>
      </c>
      <c r="E56" s="4">
        <v>529.04</v>
      </c>
      <c r="F56" s="4">
        <v>350.8</v>
      </c>
      <c r="G56" s="4">
        <v>2.5</v>
      </c>
      <c r="H56" s="4">
        <v>9</v>
      </c>
      <c r="I56" s="4">
        <v>23.38</v>
      </c>
      <c r="J56" s="4">
        <v>30</v>
      </c>
      <c r="K56" s="4">
        <v>325</v>
      </c>
      <c r="L56" s="4">
        <v>550</v>
      </c>
      <c r="M56" s="4">
        <v>7.7</v>
      </c>
    </row>
    <row r="57" spans="1:13" ht="56.25" customHeight="1" x14ac:dyDescent="0.3">
      <c r="A57" s="2" t="s">
        <v>125</v>
      </c>
      <c r="B57" s="4">
        <v>1</v>
      </c>
      <c r="C57" s="4">
        <v>60.2</v>
      </c>
      <c r="D57" s="4">
        <v>0.65100000000000002</v>
      </c>
      <c r="E57" s="4">
        <v>570.79999999999995</v>
      </c>
      <c r="F57" s="4">
        <v>200</v>
      </c>
      <c r="G57" s="4">
        <v>8.3699999999999992</v>
      </c>
      <c r="H57" s="4">
        <v>50</v>
      </c>
      <c r="I57" s="4">
        <v>25.72</v>
      </c>
      <c r="J57" s="4">
        <v>30</v>
      </c>
      <c r="K57" s="4">
        <v>335</v>
      </c>
      <c r="L57" s="4">
        <v>125</v>
      </c>
      <c r="M57" s="4">
        <v>7.71</v>
      </c>
    </row>
    <row r="58" spans="1:13" ht="56.25" customHeight="1" x14ac:dyDescent="0.3">
      <c r="A58" s="2" t="s">
        <v>127</v>
      </c>
      <c r="B58" s="4">
        <v>1</v>
      </c>
      <c r="C58" s="4">
        <v>60.7</v>
      </c>
      <c r="D58" s="4">
        <v>0.65800000000000003</v>
      </c>
      <c r="E58" s="4">
        <v>594.6</v>
      </c>
      <c r="F58" s="4">
        <v>100</v>
      </c>
      <c r="G58" s="4">
        <v>8.59</v>
      </c>
      <c r="H58" s="4">
        <v>0</v>
      </c>
      <c r="I58" s="4">
        <v>27.63</v>
      </c>
      <c r="J58" s="4">
        <v>32.1</v>
      </c>
      <c r="K58" s="4">
        <v>350</v>
      </c>
      <c r="L58" s="4">
        <v>125</v>
      </c>
      <c r="M58" s="4">
        <v>7.69</v>
      </c>
    </row>
    <row r="59" spans="1:13" ht="56.25" customHeight="1" x14ac:dyDescent="0.3">
      <c r="A59" s="2" t="s">
        <v>129</v>
      </c>
      <c r="B59" s="4">
        <v>1</v>
      </c>
      <c r="C59" s="4">
        <v>52</v>
      </c>
      <c r="D59" s="4">
        <v>0.625</v>
      </c>
      <c r="E59" s="4">
        <v>516.04</v>
      </c>
      <c r="F59" s="4">
        <v>374</v>
      </c>
      <c r="G59" s="4">
        <v>7.84</v>
      </c>
      <c r="H59" s="4">
        <v>6</v>
      </c>
      <c r="I59" s="4">
        <v>22.72</v>
      </c>
      <c r="J59" s="4">
        <v>30</v>
      </c>
      <c r="K59" s="4">
        <v>335</v>
      </c>
      <c r="L59" s="4">
        <v>500</v>
      </c>
      <c r="M59" s="4">
        <v>7.76</v>
      </c>
    </row>
    <row r="60" spans="1:13" ht="56.25" customHeight="1" x14ac:dyDescent="0.3">
      <c r="A60" s="2" t="s">
        <v>131</v>
      </c>
      <c r="B60" s="4">
        <v>1</v>
      </c>
      <c r="C60" s="4">
        <v>61.2</v>
      </c>
      <c r="D60" s="4">
        <v>0.625</v>
      </c>
      <c r="E60" s="4">
        <v>601.28</v>
      </c>
      <c r="F60" s="4">
        <v>272.2</v>
      </c>
      <c r="G60" s="4">
        <v>8.93</v>
      </c>
      <c r="H60" s="4">
        <v>7.21</v>
      </c>
      <c r="I60" s="4">
        <v>29.38</v>
      </c>
      <c r="J60" s="4">
        <v>32.1</v>
      </c>
      <c r="K60" s="4">
        <v>345</v>
      </c>
      <c r="L60" s="4">
        <v>125</v>
      </c>
      <c r="M60" s="4">
        <v>6.92</v>
      </c>
    </row>
    <row r="61" spans="1:13" ht="56.25" customHeight="1" x14ac:dyDescent="0.3">
      <c r="A61" s="2" t="s">
        <v>133</v>
      </c>
      <c r="B61" s="4">
        <v>1</v>
      </c>
      <c r="C61" s="4">
        <v>57.5</v>
      </c>
      <c r="D61" s="4">
        <v>0.625</v>
      </c>
      <c r="E61" s="4">
        <v>515.76</v>
      </c>
      <c r="F61" s="4">
        <v>284</v>
      </c>
      <c r="G61" s="4">
        <v>5.17</v>
      </c>
      <c r="H61" s="4">
        <v>8.01</v>
      </c>
      <c r="I61" s="4">
        <v>22.21</v>
      </c>
      <c r="J61" s="4">
        <v>30</v>
      </c>
      <c r="K61" s="4">
        <v>335</v>
      </c>
      <c r="L61" s="4">
        <v>500</v>
      </c>
      <c r="M61" s="4">
        <v>7.52</v>
      </c>
    </row>
    <row r="62" spans="1:13" ht="56.25" customHeight="1" x14ac:dyDescent="0.3">
      <c r="A62" s="2" t="s">
        <v>135</v>
      </c>
      <c r="B62" s="4">
        <v>1</v>
      </c>
      <c r="C62" s="4">
        <v>57.5</v>
      </c>
      <c r="D62" s="4">
        <v>0.67200000000000004</v>
      </c>
      <c r="E62" s="4">
        <v>591.16</v>
      </c>
      <c r="F62" s="4">
        <v>273.8</v>
      </c>
      <c r="G62" s="4">
        <v>8.18</v>
      </c>
      <c r="H62" s="4">
        <v>7.26</v>
      </c>
      <c r="I62" s="4">
        <v>25.88</v>
      </c>
      <c r="J62" s="4">
        <v>32.1</v>
      </c>
      <c r="K62" s="4">
        <v>345</v>
      </c>
      <c r="L62" s="4">
        <v>175</v>
      </c>
      <c r="M62" s="4">
        <v>7.27</v>
      </c>
    </row>
    <row r="63" spans="1:13" ht="56.25" customHeight="1" x14ac:dyDescent="0.3">
      <c r="A63" s="2" t="s">
        <v>137</v>
      </c>
      <c r="B63" s="4">
        <v>1</v>
      </c>
      <c r="C63" s="4">
        <v>53.9</v>
      </c>
      <c r="D63" s="4">
        <v>0.61</v>
      </c>
      <c r="E63" s="4">
        <v>511.04</v>
      </c>
      <c r="F63" s="4">
        <v>384</v>
      </c>
      <c r="G63" s="4">
        <v>6.51</v>
      </c>
      <c r="H63" s="4">
        <v>6</v>
      </c>
      <c r="I63" s="4">
        <v>24.71</v>
      </c>
      <c r="J63" s="4">
        <v>30</v>
      </c>
      <c r="K63" s="4">
        <v>330</v>
      </c>
      <c r="L63" s="4">
        <v>550</v>
      </c>
      <c r="M63" s="4">
        <v>7.17</v>
      </c>
    </row>
    <row r="64" spans="1:13" ht="56.25" customHeight="1" x14ac:dyDescent="0.3">
      <c r="A64" s="2" t="s">
        <v>139</v>
      </c>
      <c r="B64" s="4">
        <v>1</v>
      </c>
      <c r="C64" s="4">
        <v>62.3</v>
      </c>
      <c r="D64" s="4">
        <v>0.61299999999999999</v>
      </c>
      <c r="E64" s="4">
        <v>542.76</v>
      </c>
      <c r="F64" s="4">
        <v>290.60000000000002</v>
      </c>
      <c r="G64" s="4">
        <v>8.02</v>
      </c>
      <c r="H64" s="4">
        <v>7.52</v>
      </c>
      <c r="I64" s="4">
        <v>27.88</v>
      </c>
      <c r="J64" s="4">
        <v>30</v>
      </c>
      <c r="K64" s="4">
        <v>345</v>
      </c>
      <c r="L64" s="4">
        <v>125</v>
      </c>
      <c r="M64" s="4">
        <v>7.41</v>
      </c>
    </row>
    <row r="65" spans="1:13" ht="56.25" customHeight="1" x14ac:dyDescent="0.3">
      <c r="A65" s="2" t="s">
        <v>141</v>
      </c>
      <c r="B65" s="4">
        <v>1</v>
      </c>
      <c r="C65" s="4">
        <v>47.7</v>
      </c>
      <c r="D65" s="4">
        <v>0.625</v>
      </c>
      <c r="E65" s="4">
        <v>560.52</v>
      </c>
      <c r="F65" s="4">
        <v>273.92</v>
      </c>
      <c r="G65" s="4">
        <v>6.92</v>
      </c>
      <c r="H65" s="4">
        <v>6</v>
      </c>
      <c r="I65" s="4">
        <v>16</v>
      </c>
      <c r="J65" s="4">
        <v>30</v>
      </c>
      <c r="K65" s="4">
        <v>335</v>
      </c>
      <c r="L65" s="4">
        <v>450</v>
      </c>
      <c r="M65" s="4">
        <v>7.95</v>
      </c>
    </row>
    <row r="66" spans="1:13" ht="56.25" customHeight="1" x14ac:dyDescent="0.3">
      <c r="A66" s="2" t="s">
        <v>143</v>
      </c>
      <c r="B66" s="4">
        <v>1</v>
      </c>
      <c r="C66" s="4">
        <v>53</v>
      </c>
      <c r="D66" s="4">
        <v>0.66800000000000004</v>
      </c>
      <c r="E66" s="4">
        <v>514.4</v>
      </c>
      <c r="F66" s="4">
        <v>334</v>
      </c>
      <c r="G66" s="4">
        <v>6.51</v>
      </c>
      <c r="H66" s="4">
        <v>6</v>
      </c>
      <c r="I66" s="4">
        <v>20.88</v>
      </c>
      <c r="J66" s="4">
        <v>30</v>
      </c>
      <c r="K66" s="4">
        <v>330</v>
      </c>
      <c r="L66" s="4">
        <v>550</v>
      </c>
      <c r="M66" s="4">
        <v>8.0500000000000007</v>
      </c>
    </row>
    <row r="67" spans="1:13" ht="56.25" customHeight="1" x14ac:dyDescent="0.3">
      <c r="A67" s="2" t="s">
        <v>145</v>
      </c>
      <c r="B67" s="4">
        <v>1</v>
      </c>
      <c r="C67" s="4">
        <v>53.4</v>
      </c>
      <c r="D67" s="4">
        <v>0.63800000000000001</v>
      </c>
      <c r="E67" s="4">
        <v>613.12</v>
      </c>
      <c r="F67" s="4">
        <v>287.2</v>
      </c>
      <c r="G67" s="4">
        <v>8.8800000000000008</v>
      </c>
      <c r="H67" s="4">
        <v>7.38</v>
      </c>
      <c r="I67" s="4">
        <v>23.54</v>
      </c>
      <c r="J67" s="4">
        <v>32.1</v>
      </c>
      <c r="K67" s="4">
        <v>335</v>
      </c>
      <c r="L67" s="4">
        <v>125</v>
      </c>
      <c r="M67" s="4">
        <v>7.72</v>
      </c>
    </row>
    <row r="68" spans="1:13" ht="56.25" customHeight="1" x14ac:dyDescent="0.3">
      <c r="A68" s="2" t="s">
        <v>147</v>
      </c>
      <c r="B68" s="4">
        <v>1</v>
      </c>
      <c r="C68" s="4">
        <v>52</v>
      </c>
      <c r="D68" s="4">
        <v>0.6</v>
      </c>
      <c r="E68" s="4">
        <v>524.4</v>
      </c>
      <c r="F68" s="4">
        <v>350.56</v>
      </c>
      <c r="G68" s="4">
        <v>6.92</v>
      </c>
      <c r="H68" s="4">
        <v>6</v>
      </c>
      <c r="I68" s="4">
        <v>19.04</v>
      </c>
      <c r="J68" s="4">
        <v>30</v>
      </c>
      <c r="K68" s="4">
        <v>325</v>
      </c>
      <c r="L68" s="4">
        <v>525</v>
      </c>
      <c r="M68" s="4">
        <v>6.27</v>
      </c>
    </row>
    <row r="69" spans="1:13" ht="56.25" customHeight="1" x14ac:dyDescent="0.3">
      <c r="A69" s="2" t="s">
        <v>149</v>
      </c>
      <c r="B69" s="4">
        <v>1</v>
      </c>
      <c r="C69" s="4">
        <v>58.4</v>
      </c>
      <c r="D69" s="4">
        <v>0.69399999999999995</v>
      </c>
      <c r="E69" s="4">
        <v>587.79999999999995</v>
      </c>
      <c r="F69" s="4">
        <v>200</v>
      </c>
      <c r="G69" s="4">
        <v>8.34</v>
      </c>
      <c r="H69" s="4">
        <v>50</v>
      </c>
      <c r="I69" s="4">
        <v>26.38</v>
      </c>
      <c r="J69" s="4">
        <v>32.1</v>
      </c>
      <c r="K69" s="4">
        <v>350</v>
      </c>
      <c r="L69" s="4">
        <v>125</v>
      </c>
      <c r="M69" s="4">
        <v>7.57</v>
      </c>
    </row>
    <row r="70" spans="1:13" ht="56.25" customHeight="1" x14ac:dyDescent="0.3">
      <c r="A70" s="2" t="s">
        <v>151</v>
      </c>
      <c r="B70" s="4">
        <v>1</v>
      </c>
      <c r="C70" s="4">
        <v>60.4</v>
      </c>
      <c r="D70" s="4">
        <v>0.65100000000000002</v>
      </c>
      <c r="E70" s="4">
        <v>537.79999999999995</v>
      </c>
      <c r="F70" s="4">
        <v>105.6</v>
      </c>
      <c r="G70" s="4">
        <v>6.59</v>
      </c>
      <c r="H70" s="4">
        <v>0</v>
      </c>
      <c r="I70" s="4">
        <v>24.38</v>
      </c>
      <c r="J70" s="4">
        <v>32.1</v>
      </c>
      <c r="K70" s="4">
        <v>345</v>
      </c>
      <c r="L70" s="4">
        <v>150</v>
      </c>
      <c r="M70" s="4">
        <v>6.78</v>
      </c>
    </row>
    <row r="71" spans="1:13" ht="56.25" customHeight="1" x14ac:dyDescent="0.3">
      <c r="A71" s="2" t="s">
        <v>153</v>
      </c>
      <c r="B71" s="4">
        <v>1</v>
      </c>
      <c r="C71" s="4">
        <v>51</v>
      </c>
      <c r="D71" s="4">
        <v>0.625</v>
      </c>
      <c r="E71" s="4">
        <v>613.36</v>
      </c>
      <c r="F71" s="4">
        <v>278.83999999999997</v>
      </c>
      <c r="G71" s="4">
        <v>8.68</v>
      </c>
      <c r="H71" s="4">
        <v>8.5</v>
      </c>
      <c r="I71" s="4">
        <v>24.38</v>
      </c>
      <c r="J71" s="4">
        <v>32.1</v>
      </c>
      <c r="K71" s="4">
        <v>330</v>
      </c>
      <c r="L71" s="4">
        <v>125</v>
      </c>
      <c r="M71" s="4">
        <v>7.68</v>
      </c>
    </row>
    <row r="72" spans="1:13" ht="56.25" customHeight="1" x14ac:dyDescent="0.3">
      <c r="A72" s="2" t="s">
        <v>155</v>
      </c>
      <c r="B72" s="4">
        <v>1</v>
      </c>
      <c r="C72" s="4">
        <v>50.4</v>
      </c>
      <c r="D72" s="4">
        <v>0.57899999999999996</v>
      </c>
      <c r="E72" s="4">
        <v>511.68</v>
      </c>
      <c r="F72" s="4">
        <v>334</v>
      </c>
      <c r="G72" s="4">
        <v>5.42</v>
      </c>
      <c r="H72" s="4">
        <v>6</v>
      </c>
      <c r="I72" s="4">
        <v>19.22</v>
      </c>
      <c r="J72" s="4">
        <v>30</v>
      </c>
      <c r="K72" s="4">
        <v>335</v>
      </c>
      <c r="L72" s="4">
        <v>625</v>
      </c>
      <c r="M72" s="4">
        <v>7.66</v>
      </c>
    </row>
    <row r="73" spans="1:13" ht="56.25" customHeight="1" x14ac:dyDescent="0.3">
      <c r="A73" s="2" t="s">
        <v>157</v>
      </c>
      <c r="B73" s="4">
        <v>1</v>
      </c>
      <c r="C73" s="4">
        <v>51.4</v>
      </c>
      <c r="D73" s="4">
        <v>0.625</v>
      </c>
      <c r="E73" s="4">
        <v>467.6</v>
      </c>
      <c r="F73" s="4">
        <v>396.04</v>
      </c>
      <c r="G73" s="4">
        <v>5.57</v>
      </c>
      <c r="H73" s="4">
        <v>6</v>
      </c>
      <c r="I73" s="4">
        <v>21.22</v>
      </c>
      <c r="J73" s="4">
        <v>30</v>
      </c>
      <c r="K73" s="4">
        <v>325</v>
      </c>
      <c r="L73" s="4">
        <v>600</v>
      </c>
      <c r="M73" s="4">
        <v>7.66</v>
      </c>
    </row>
    <row r="74" spans="1:13" ht="56.25" customHeight="1" x14ac:dyDescent="0.3">
      <c r="A74" s="2" t="s">
        <v>159</v>
      </c>
      <c r="B74" s="4">
        <v>1</v>
      </c>
      <c r="C74" s="4">
        <v>56.5</v>
      </c>
      <c r="D74" s="4">
        <v>0.65800000000000003</v>
      </c>
      <c r="E74" s="4">
        <v>527.72</v>
      </c>
      <c r="F74" s="4">
        <v>280</v>
      </c>
      <c r="G74" s="4">
        <v>5.42</v>
      </c>
      <c r="H74" s="4">
        <v>11.5</v>
      </c>
      <c r="I74" s="4">
        <v>21.21</v>
      </c>
      <c r="J74" s="4">
        <v>30</v>
      </c>
      <c r="K74" s="4">
        <v>325</v>
      </c>
      <c r="L74" s="4">
        <v>600</v>
      </c>
      <c r="M74" s="4">
        <v>7.42</v>
      </c>
    </row>
    <row r="75" spans="1:13" ht="56.25" customHeight="1" x14ac:dyDescent="0.3">
      <c r="A75" s="2" t="s">
        <v>161</v>
      </c>
      <c r="B75" s="4">
        <v>1</v>
      </c>
      <c r="C75" s="4">
        <v>55.4</v>
      </c>
      <c r="D75" s="4">
        <v>0.65800000000000003</v>
      </c>
      <c r="E75" s="4">
        <v>517.76</v>
      </c>
      <c r="F75" s="4">
        <v>60</v>
      </c>
      <c r="G75" s="4">
        <v>6.51</v>
      </c>
      <c r="H75" s="4">
        <v>0</v>
      </c>
      <c r="I75" s="4">
        <v>24.71</v>
      </c>
      <c r="J75" s="4">
        <v>30</v>
      </c>
      <c r="K75" s="4">
        <v>345</v>
      </c>
      <c r="L75" s="4">
        <v>175</v>
      </c>
      <c r="M75" s="4">
        <v>7.01</v>
      </c>
    </row>
    <row r="76" spans="1:13" ht="56.25" customHeight="1" x14ac:dyDescent="0.3">
      <c r="A76" s="2" t="s">
        <v>163</v>
      </c>
      <c r="B76" s="4">
        <v>1</v>
      </c>
      <c r="C76" s="4">
        <v>59</v>
      </c>
      <c r="D76" s="4">
        <v>0.625</v>
      </c>
      <c r="E76" s="4">
        <v>580</v>
      </c>
      <c r="F76" s="4">
        <v>280</v>
      </c>
      <c r="G76" s="4">
        <v>9</v>
      </c>
      <c r="H76" s="4">
        <v>9</v>
      </c>
      <c r="I76" s="4">
        <v>27</v>
      </c>
      <c r="J76" s="4">
        <v>32</v>
      </c>
      <c r="K76" s="4">
        <v>340</v>
      </c>
      <c r="L76" s="4">
        <v>125</v>
      </c>
      <c r="M76" s="4">
        <v>7.57</v>
      </c>
    </row>
    <row r="77" spans="1:13" ht="56.25" customHeight="1" x14ac:dyDescent="0.3">
      <c r="A77" s="2" t="s">
        <v>165</v>
      </c>
      <c r="B77" s="4">
        <v>1</v>
      </c>
      <c r="C77" s="4">
        <v>50.5</v>
      </c>
      <c r="D77" s="4">
        <v>0.625</v>
      </c>
      <c r="E77" s="4">
        <v>529.4</v>
      </c>
      <c r="F77" s="4">
        <v>324</v>
      </c>
      <c r="G77" s="4">
        <v>5.71</v>
      </c>
      <c r="H77" s="4">
        <v>6</v>
      </c>
      <c r="I77" s="4">
        <v>22.13</v>
      </c>
      <c r="J77" s="4">
        <v>30</v>
      </c>
      <c r="K77" s="4">
        <v>330</v>
      </c>
      <c r="L77" s="4">
        <v>550</v>
      </c>
      <c r="M77" s="4">
        <v>7.69</v>
      </c>
    </row>
    <row r="78" spans="1:13" ht="56.25" customHeight="1" x14ac:dyDescent="0.3">
      <c r="A78" s="2" t="s">
        <v>167</v>
      </c>
      <c r="B78" s="4">
        <v>1</v>
      </c>
      <c r="C78" s="4">
        <v>59.9</v>
      </c>
      <c r="D78" s="4">
        <v>0.65800000000000003</v>
      </c>
      <c r="E78" s="4">
        <v>577.79999999999995</v>
      </c>
      <c r="F78" s="4">
        <v>265.83999999999997</v>
      </c>
      <c r="G78" s="4">
        <v>6.19</v>
      </c>
      <c r="H78" s="4">
        <v>8.0399999999999991</v>
      </c>
      <c r="I78" s="4">
        <v>24.88</v>
      </c>
      <c r="J78" s="4">
        <v>32.1</v>
      </c>
      <c r="K78" s="4">
        <v>345</v>
      </c>
      <c r="L78" s="4">
        <v>175</v>
      </c>
      <c r="M78" s="4">
        <v>7.15</v>
      </c>
    </row>
    <row r="79" spans="1:13" ht="56.25" customHeight="1" x14ac:dyDescent="0.3">
      <c r="A79" s="2" t="s">
        <v>169</v>
      </c>
      <c r="B79" s="4">
        <v>1</v>
      </c>
      <c r="C79" s="4">
        <v>40.4</v>
      </c>
      <c r="D79" s="4">
        <v>0.65800000000000003</v>
      </c>
      <c r="E79" s="4">
        <v>517.72</v>
      </c>
      <c r="F79" s="4">
        <v>334</v>
      </c>
      <c r="G79" s="4">
        <v>6.87</v>
      </c>
      <c r="H79" s="4">
        <v>6</v>
      </c>
      <c r="I79" s="4">
        <v>17.04</v>
      </c>
      <c r="J79" s="4">
        <v>30</v>
      </c>
      <c r="K79" s="4">
        <v>325</v>
      </c>
      <c r="L79" s="4">
        <v>525</v>
      </c>
      <c r="M79" s="4">
        <v>7.7</v>
      </c>
    </row>
    <row r="80" spans="1:13" ht="56.25" customHeight="1" x14ac:dyDescent="0.3">
      <c r="A80" s="2" t="s">
        <v>171</v>
      </c>
      <c r="B80" s="4">
        <v>1</v>
      </c>
      <c r="C80" s="4">
        <v>60</v>
      </c>
      <c r="D80" s="4">
        <v>0.69399999999999995</v>
      </c>
      <c r="E80" s="4">
        <v>597.24</v>
      </c>
      <c r="F80" s="4">
        <v>315.60000000000002</v>
      </c>
      <c r="G80" s="4">
        <v>8.51</v>
      </c>
      <c r="H80" s="4">
        <v>7.47</v>
      </c>
      <c r="I80" s="4">
        <v>26.04</v>
      </c>
      <c r="J80" s="4">
        <v>32.1</v>
      </c>
      <c r="K80" s="4">
        <v>350</v>
      </c>
      <c r="L80" s="4">
        <v>125</v>
      </c>
      <c r="M80" s="4">
        <v>7.43</v>
      </c>
    </row>
    <row r="81" spans="1:13" ht="56.25" customHeight="1" x14ac:dyDescent="0.3">
      <c r="A81" s="2" t="s">
        <v>173</v>
      </c>
      <c r="B81" s="4">
        <v>1</v>
      </c>
      <c r="C81" s="4">
        <v>57.6</v>
      </c>
      <c r="D81" s="4">
        <v>0.625</v>
      </c>
      <c r="E81" s="4">
        <v>563.79999999999995</v>
      </c>
      <c r="F81" s="4">
        <v>293.8</v>
      </c>
      <c r="G81" s="4">
        <v>8.18</v>
      </c>
      <c r="H81" s="4">
        <v>6.76</v>
      </c>
      <c r="I81" s="4">
        <v>25.05</v>
      </c>
      <c r="J81" s="4">
        <v>32.1</v>
      </c>
      <c r="K81" s="4">
        <v>345</v>
      </c>
      <c r="L81" s="4">
        <v>125</v>
      </c>
      <c r="M81" s="4">
        <v>6.87</v>
      </c>
    </row>
    <row r="82" spans="1:13" ht="56.25" customHeight="1" x14ac:dyDescent="0.3">
      <c r="A82" s="2" t="s">
        <v>175</v>
      </c>
      <c r="B82" s="4">
        <v>1</v>
      </c>
      <c r="C82" s="4">
        <v>58.3</v>
      </c>
      <c r="D82" s="4">
        <v>0.65800000000000003</v>
      </c>
      <c r="E82" s="4">
        <v>593.32000000000005</v>
      </c>
      <c r="F82" s="4">
        <v>270.39999999999998</v>
      </c>
      <c r="G82" s="4">
        <v>8.7100000000000009</v>
      </c>
      <c r="H82" s="4">
        <v>7.51</v>
      </c>
      <c r="I82" s="4">
        <v>25.47</v>
      </c>
      <c r="J82" s="4">
        <v>32.1</v>
      </c>
      <c r="K82" s="4">
        <v>345</v>
      </c>
      <c r="L82" s="4">
        <v>125</v>
      </c>
      <c r="M82" s="4">
        <v>5.31</v>
      </c>
    </row>
    <row r="83" spans="1:13" ht="56.25" customHeight="1" x14ac:dyDescent="0.3">
      <c r="A83" s="2" t="s">
        <v>177</v>
      </c>
      <c r="B83" s="4">
        <v>1</v>
      </c>
      <c r="C83" s="4">
        <v>52</v>
      </c>
      <c r="D83" s="4">
        <v>0.64400000000000002</v>
      </c>
      <c r="E83" s="4">
        <v>586.52</v>
      </c>
      <c r="F83" s="4">
        <v>312.39999999999998</v>
      </c>
      <c r="G83" s="4">
        <v>6.51</v>
      </c>
      <c r="H83" s="4">
        <v>8.59</v>
      </c>
      <c r="I83" s="4">
        <v>24.54</v>
      </c>
      <c r="J83" s="4">
        <v>30</v>
      </c>
      <c r="K83" s="4">
        <v>335</v>
      </c>
      <c r="L83" s="4">
        <v>425</v>
      </c>
      <c r="M83" s="4">
        <v>6.22</v>
      </c>
    </row>
    <row r="84" spans="1:13" ht="56.25" customHeight="1" x14ac:dyDescent="0.3">
      <c r="A84" s="2" t="s">
        <v>179</v>
      </c>
      <c r="B84" s="4">
        <v>1</v>
      </c>
      <c r="C84" s="4">
        <v>62.4</v>
      </c>
      <c r="D84" s="4">
        <v>0.67900000000000005</v>
      </c>
      <c r="E84" s="4">
        <v>592.64</v>
      </c>
      <c r="F84" s="4">
        <v>240.4</v>
      </c>
      <c r="G84" s="4">
        <v>8.39</v>
      </c>
      <c r="H84" s="4">
        <v>8.11</v>
      </c>
      <c r="I84" s="4">
        <v>25.88</v>
      </c>
      <c r="J84" s="4">
        <v>32.1</v>
      </c>
      <c r="K84" s="4">
        <v>345</v>
      </c>
      <c r="L84" s="4">
        <v>125</v>
      </c>
      <c r="M84" s="4">
        <v>7.43</v>
      </c>
    </row>
    <row r="85" spans="1:13" ht="56.25" customHeight="1" x14ac:dyDescent="0.3">
      <c r="A85" s="2" t="s">
        <v>181</v>
      </c>
      <c r="B85" s="4">
        <v>1</v>
      </c>
      <c r="C85" s="4">
        <v>61.5</v>
      </c>
      <c r="D85" s="4">
        <v>0.66500000000000004</v>
      </c>
      <c r="E85" s="4">
        <v>607.20000000000005</v>
      </c>
      <c r="F85" s="4">
        <v>338.8</v>
      </c>
      <c r="G85" s="4">
        <v>8.59</v>
      </c>
      <c r="H85" s="4">
        <v>11.5</v>
      </c>
      <c r="I85" s="4">
        <v>25.3</v>
      </c>
      <c r="J85" s="4">
        <v>32.1</v>
      </c>
      <c r="K85" s="4">
        <v>345</v>
      </c>
      <c r="L85" s="4">
        <v>125</v>
      </c>
      <c r="M85" s="4">
        <v>7.51</v>
      </c>
    </row>
    <row r="86" spans="1:13" ht="56.25" customHeight="1" x14ac:dyDescent="0.3">
      <c r="A86" s="2" t="s">
        <v>183</v>
      </c>
      <c r="B86" s="4">
        <v>1</v>
      </c>
      <c r="C86" s="4">
        <v>53.9</v>
      </c>
      <c r="D86" s="4">
        <v>0.65800000000000003</v>
      </c>
      <c r="E86" s="4">
        <v>531.20000000000005</v>
      </c>
      <c r="F86" s="4">
        <v>315.60000000000002</v>
      </c>
      <c r="G86" s="4">
        <v>9.82</v>
      </c>
      <c r="H86" s="4">
        <v>8.11</v>
      </c>
      <c r="I86" s="4">
        <v>26.5</v>
      </c>
      <c r="J86" s="4">
        <v>32.1</v>
      </c>
      <c r="K86" s="4">
        <v>340</v>
      </c>
      <c r="L86" s="4">
        <v>125</v>
      </c>
      <c r="M86" s="4">
        <v>7.28</v>
      </c>
    </row>
    <row r="87" spans="1:13" ht="56.25" customHeight="1" x14ac:dyDescent="0.3">
      <c r="A87" s="2" t="s">
        <v>185</v>
      </c>
      <c r="B87" s="4">
        <v>1</v>
      </c>
      <c r="C87" s="4">
        <v>55.7</v>
      </c>
      <c r="D87" s="4">
        <v>0.625</v>
      </c>
      <c r="E87" s="4">
        <v>484.4</v>
      </c>
      <c r="F87" s="4">
        <v>360.6</v>
      </c>
      <c r="G87" s="4">
        <v>6.42</v>
      </c>
      <c r="H87" s="4">
        <v>8.09</v>
      </c>
      <c r="I87" s="4">
        <v>21.88</v>
      </c>
      <c r="J87" s="4">
        <v>30</v>
      </c>
      <c r="K87" s="4">
        <v>325</v>
      </c>
      <c r="L87" s="4">
        <v>550</v>
      </c>
      <c r="M87" s="4">
        <v>7.96</v>
      </c>
    </row>
    <row r="88" spans="1:13" ht="56.25" customHeight="1" x14ac:dyDescent="0.3">
      <c r="A88" s="2" t="s">
        <v>187</v>
      </c>
      <c r="B88" s="4">
        <v>1</v>
      </c>
      <c r="C88" s="4">
        <v>60</v>
      </c>
      <c r="D88" s="4">
        <v>0.57099999999999995</v>
      </c>
      <c r="E88" s="4">
        <v>585.6</v>
      </c>
      <c r="F88" s="4">
        <v>300</v>
      </c>
      <c r="G88" s="4">
        <v>9.5</v>
      </c>
      <c r="H88" s="4">
        <v>7.5</v>
      </c>
      <c r="I88" s="4">
        <v>26</v>
      </c>
      <c r="J88" s="4">
        <v>32.1</v>
      </c>
      <c r="K88" s="4">
        <v>340</v>
      </c>
      <c r="L88" s="4">
        <v>125</v>
      </c>
      <c r="M88" s="4">
        <v>7.88</v>
      </c>
    </row>
    <row r="89" spans="1:13" ht="56.25" customHeight="1" x14ac:dyDescent="0.3">
      <c r="A89" s="2" t="s">
        <v>189</v>
      </c>
      <c r="B89" s="4">
        <v>1</v>
      </c>
      <c r="C89" s="4">
        <v>55.7</v>
      </c>
      <c r="D89" s="4">
        <v>0.65800000000000003</v>
      </c>
      <c r="E89" s="4">
        <v>571.20000000000005</v>
      </c>
      <c r="F89" s="4">
        <v>302.2</v>
      </c>
      <c r="G89" s="4">
        <v>8.18</v>
      </c>
      <c r="H89" s="4">
        <v>6.76</v>
      </c>
      <c r="I89" s="4">
        <v>29</v>
      </c>
      <c r="J89" s="4">
        <v>32.1</v>
      </c>
      <c r="K89" s="4">
        <v>340</v>
      </c>
      <c r="L89" s="4">
        <v>175</v>
      </c>
      <c r="M89" s="4">
        <v>7.7</v>
      </c>
    </row>
    <row r="90" spans="1:13" ht="56.25" customHeight="1" x14ac:dyDescent="0.3">
      <c r="A90" s="2" t="s">
        <v>191</v>
      </c>
      <c r="B90" s="4">
        <v>1</v>
      </c>
      <c r="C90" s="4">
        <v>53.4</v>
      </c>
      <c r="D90" s="4">
        <v>0.625</v>
      </c>
      <c r="E90" s="4">
        <v>479.32</v>
      </c>
      <c r="F90" s="4">
        <v>334</v>
      </c>
      <c r="G90" s="4">
        <v>5.69</v>
      </c>
      <c r="H90" s="4">
        <v>8.5</v>
      </c>
      <c r="I90" s="4">
        <v>20.04</v>
      </c>
      <c r="J90" s="4">
        <v>30</v>
      </c>
      <c r="K90" s="4">
        <v>325</v>
      </c>
      <c r="L90" s="4">
        <v>575</v>
      </c>
      <c r="M90" s="4">
        <v>7.62</v>
      </c>
    </row>
    <row r="91" spans="1:13" ht="56.25" customHeight="1" x14ac:dyDescent="0.3">
      <c r="A91" s="2" t="s">
        <v>193</v>
      </c>
      <c r="B91" s="4">
        <v>1</v>
      </c>
      <c r="C91" s="4">
        <v>59.7</v>
      </c>
      <c r="D91" s="4">
        <v>0.63800000000000001</v>
      </c>
      <c r="E91" s="4">
        <v>614.6</v>
      </c>
      <c r="F91" s="4">
        <v>0</v>
      </c>
      <c r="G91" s="4">
        <v>7.92</v>
      </c>
      <c r="H91" s="4">
        <v>0</v>
      </c>
      <c r="I91" s="4">
        <v>23.88</v>
      </c>
      <c r="J91" s="4">
        <v>32.1</v>
      </c>
      <c r="K91" s="4">
        <v>335</v>
      </c>
      <c r="L91" s="4">
        <v>175</v>
      </c>
      <c r="M91" s="4">
        <v>7.72</v>
      </c>
    </row>
    <row r="92" spans="1:13" ht="56.25" customHeight="1" x14ac:dyDescent="0.3">
      <c r="A92" s="2" t="s">
        <v>195</v>
      </c>
      <c r="B92" s="4">
        <v>1</v>
      </c>
      <c r="C92" s="4">
        <v>52</v>
      </c>
      <c r="D92" s="4">
        <v>0.625</v>
      </c>
      <c r="E92" s="4">
        <v>487.04</v>
      </c>
      <c r="F92" s="4">
        <v>409.52</v>
      </c>
      <c r="G92" s="4">
        <v>5.42</v>
      </c>
      <c r="H92" s="4">
        <v>9</v>
      </c>
      <c r="I92" s="4">
        <v>19.38</v>
      </c>
      <c r="J92" s="4">
        <v>30</v>
      </c>
      <c r="K92" s="4">
        <v>335</v>
      </c>
      <c r="L92" s="4">
        <v>475</v>
      </c>
      <c r="M92" s="4">
        <v>7.6</v>
      </c>
    </row>
    <row r="93" spans="1:13" ht="56.25" customHeight="1" x14ac:dyDescent="0.3">
      <c r="A93" s="2" t="s">
        <v>197</v>
      </c>
      <c r="B93" s="4">
        <v>1</v>
      </c>
      <c r="C93" s="4">
        <v>62</v>
      </c>
      <c r="D93" s="4">
        <v>0.63800000000000001</v>
      </c>
      <c r="E93" s="4">
        <v>592.79999999999995</v>
      </c>
      <c r="F93" s="4">
        <v>338.8</v>
      </c>
      <c r="G93" s="4">
        <v>8.3699999999999992</v>
      </c>
      <c r="H93" s="4">
        <v>7.58</v>
      </c>
      <c r="I93" s="4">
        <v>27.04</v>
      </c>
      <c r="J93" s="4">
        <v>32.1</v>
      </c>
      <c r="K93" s="4">
        <v>350</v>
      </c>
      <c r="L93" s="4">
        <v>125</v>
      </c>
      <c r="M93" s="4">
        <v>7.7</v>
      </c>
    </row>
    <row r="94" spans="1:13" ht="56.25" customHeight="1" x14ac:dyDescent="0.3">
      <c r="A94" s="2" t="s">
        <v>199</v>
      </c>
      <c r="B94" s="4">
        <v>1</v>
      </c>
      <c r="C94" s="4">
        <v>54.7</v>
      </c>
      <c r="D94" s="4">
        <v>0.68700000000000006</v>
      </c>
      <c r="E94" s="4">
        <v>579.4</v>
      </c>
      <c r="F94" s="4">
        <v>200</v>
      </c>
      <c r="G94" s="4">
        <v>7.09</v>
      </c>
      <c r="H94" s="4">
        <v>50</v>
      </c>
      <c r="I94" s="4">
        <v>26.88</v>
      </c>
      <c r="J94" s="4">
        <v>32.1</v>
      </c>
      <c r="K94" s="4">
        <v>345</v>
      </c>
      <c r="L94" s="4">
        <v>125</v>
      </c>
      <c r="M94" s="4">
        <v>7.94</v>
      </c>
    </row>
    <row r="95" spans="1:13" ht="56.25" customHeight="1" x14ac:dyDescent="0.3">
      <c r="A95" s="2" t="s">
        <v>201</v>
      </c>
      <c r="B95" s="4">
        <v>1</v>
      </c>
      <c r="C95" s="4">
        <v>54.7</v>
      </c>
      <c r="D95" s="4">
        <v>0.63</v>
      </c>
      <c r="E95" s="4">
        <v>514.4</v>
      </c>
      <c r="F95" s="4">
        <v>366.96</v>
      </c>
      <c r="G95" s="4">
        <v>5.42</v>
      </c>
      <c r="H95" s="4">
        <v>6</v>
      </c>
      <c r="I95" s="4">
        <v>21.88</v>
      </c>
      <c r="J95" s="4">
        <v>30</v>
      </c>
      <c r="K95" s="4">
        <v>340</v>
      </c>
      <c r="L95" s="4">
        <v>525</v>
      </c>
      <c r="M95" s="4">
        <v>7</v>
      </c>
    </row>
    <row r="96" spans="1:13" ht="56.25" customHeight="1" x14ac:dyDescent="0.3">
      <c r="A96" s="2" t="s">
        <v>203</v>
      </c>
      <c r="B96" s="4">
        <v>1</v>
      </c>
      <c r="C96" s="4">
        <v>50.4</v>
      </c>
      <c r="D96" s="4">
        <v>0.65800000000000003</v>
      </c>
      <c r="E96" s="4">
        <v>571.20000000000005</v>
      </c>
      <c r="F96" s="4">
        <v>357.2</v>
      </c>
      <c r="G96" s="4">
        <v>7.34</v>
      </c>
      <c r="H96" s="4">
        <v>6</v>
      </c>
      <c r="I96" s="4">
        <v>22.38</v>
      </c>
      <c r="J96" s="4">
        <v>30</v>
      </c>
      <c r="K96" s="4">
        <v>335</v>
      </c>
      <c r="L96" s="4">
        <v>125</v>
      </c>
      <c r="M96" s="4">
        <v>7.67</v>
      </c>
    </row>
    <row r="97" spans="1:13" ht="56.25" customHeight="1" x14ac:dyDescent="0.3">
      <c r="A97" s="2" t="s">
        <v>205</v>
      </c>
      <c r="B97" s="4">
        <v>1</v>
      </c>
      <c r="C97" s="4">
        <v>54.2</v>
      </c>
      <c r="D97" s="4">
        <v>0.65600000000000003</v>
      </c>
      <c r="E97" s="4">
        <v>524.4</v>
      </c>
      <c r="F97" s="4">
        <v>384</v>
      </c>
      <c r="G97" s="4">
        <v>6.26</v>
      </c>
      <c r="H97" s="4">
        <v>6</v>
      </c>
      <c r="I97" s="4">
        <v>21.54</v>
      </c>
      <c r="J97" s="4">
        <v>30</v>
      </c>
      <c r="K97" s="4">
        <v>325</v>
      </c>
      <c r="L97" s="4">
        <v>550</v>
      </c>
      <c r="M97" s="4">
        <v>7.68</v>
      </c>
    </row>
    <row r="98" spans="1:13" ht="56.25" customHeight="1" x14ac:dyDescent="0.3">
      <c r="A98" s="2" t="s">
        <v>207</v>
      </c>
      <c r="B98" s="4">
        <v>1</v>
      </c>
      <c r="C98" s="4">
        <v>51.6</v>
      </c>
      <c r="D98" s="4">
        <v>0.625</v>
      </c>
      <c r="E98" s="4">
        <v>499.28</v>
      </c>
      <c r="F98" s="4">
        <v>360.8</v>
      </c>
      <c r="G98" s="4">
        <v>5.44</v>
      </c>
      <c r="H98" s="4">
        <v>8.5</v>
      </c>
      <c r="I98" s="4">
        <v>19.13</v>
      </c>
      <c r="J98" s="4">
        <v>30</v>
      </c>
      <c r="K98" s="4">
        <v>335</v>
      </c>
      <c r="L98" s="4">
        <v>550</v>
      </c>
      <c r="M98" s="4">
        <v>7.41</v>
      </c>
    </row>
    <row r="99" spans="1:13" ht="56.25" customHeight="1" x14ac:dyDescent="0.3">
      <c r="A99" s="2" t="s">
        <v>209</v>
      </c>
      <c r="B99" s="4">
        <v>1</v>
      </c>
      <c r="C99" s="4">
        <v>58.5</v>
      </c>
      <c r="D99" s="4">
        <v>0.625</v>
      </c>
      <c r="E99" s="4">
        <v>517.76</v>
      </c>
      <c r="F99" s="4">
        <v>245.6</v>
      </c>
      <c r="G99" s="4">
        <v>5.84</v>
      </c>
      <c r="H99" s="4">
        <v>6.68</v>
      </c>
      <c r="I99" s="4">
        <v>22.88</v>
      </c>
      <c r="J99" s="4">
        <v>30</v>
      </c>
      <c r="K99" s="4">
        <v>325</v>
      </c>
      <c r="L99" s="4">
        <v>525</v>
      </c>
      <c r="M99" s="4">
        <v>7.73</v>
      </c>
    </row>
    <row r="100" spans="1:13" ht="56.25" customHeight="1" x14ac:dyDescent="0.3">
      <c r="A100" s="2" t="s">
        <v>211</v>
      </c>
      <c r="B100" s="4">
        <v>1</v>
      </c>
      <c r="C100" s="4">
        <v>61.2</v>
      </c>
      <c r="D100" s="4">
        <v>0.625</v>
      </c>
      <c r="E100" s="4">
        <v>574.4</v>
      </c>
      <c r="F100" s="4">
        <v>272.2</v>
      </c>
      <c r="G100" s="4">
        <v>8.93</v>
      </c>
      <c r="H100" s="4">
        <v>7.21</v>
      </c>
      <c r="I100" s="4">
        <v>28.88</v>
      </c>
      <c r="J100" s="4">
        <v>32.1</v>
      </c>
      <c r="K100" s="4">
        <v>345</v>
      </c>
      <c r="L100" s="4">
        <v>125</v>
      </c>
      <c r="M100" s="4">
        <v>7.5</v>
      </c>
    </row>
    <row r="101" spans="1:13" ht="56.25" customHeight="1" x14ac:dyDescent="0.3">
      <c r="A101" s="2" t="s">
        <v>213</v>
      </c>
      <c r="B101" s="4">
        <v>1</v>
      </c>
      <c r="C101" s="4">
        <v>53.5</v>
      </c>
      <c r="D101" s="4">
        <v>0.625</v>
      </c>
      <c r="E101" s="4">
        <v>522.44000000000005</v>
      </c>
      <c r="F101" s="4">
        <v>374</v>
      </c>
      <c r="G101" s="4">
        <v>5.62</v>
      </c>
      <c r="H101" s="4">
        <v>8.5</v>
      </c>
      <c r="I101" s="4">
        <v>20.38</v>
      </c>
      <c r="J101" s="4">
        <v>30</v>
      </c>
      <c r="K101" s="4">
        <v>335</v>
      </c>
      <c r="L101" s="4">
        <v>525</v>
      </c>
      <c r="M101" s="4">
        <v>6.61</v>
      </c>
    </row>
    <row r="102" spans="1:13" ht="56.25" customHeight="1" x14ac:dyDescent="0.3">
      <c r="A102" s="2" t="s">
        <v>215</v>
      </c>
      <c r="B102" s="4">
        <v>1</v>
      </c>
      <c r="C102" s="4">
        <v>58.9</v>
      </c>
      <c r="D102" s="4">
        <v>0.64</v>
      </c>
      <c r="E102" s="4">
        <v>564.04</v>
      </c>
      <c r="F102" s="4">
        <v>397.6</v>
      </c>
      <c r="G102" s="4">
        <v>7.79</v>
      </c>
      <c r="H102" s="4">
        <v>6</v>
      </c>
      <c r="I102" s="4">
        <v>23.38</v>
      </c>
      <c r="J102" s="4">
        <v>30</v>
      </c>
      <c r="K102" s="4">
        <v>340</v>
      </c>
      <c r="L102" s="4">
        <v>150</v>
      </c>
      <c r="M102" s="4">
        <v>7.66</v>
      </c>
    </row>
    <row r="103" spans="1:13" ht="56.25" customHeight="1" x14ac:dyDescent="0.3">
      <c r="A103" s="2" t="s">
        <v>217</v>
      </c>
      <c r="B103" s="4">
        <v>1</v>
      </c>
      <c r="C103" s="4">
        <v>45.7</v>
      </c>
      <c r="D103" s="4">
        <v>0.625</v>
      </c>
      <c r="E103" s="4">
        <v>516</v>
      </c>
      <c r="F103" s="4">
        <v>372.48</v>
      </c>
      <c r="G103" s="4">
        <v>6.42</v>
      </c>
      <c r="H103" s="4">
        <v>6</v>
      </c>
      <c r="I103" s="4">
        <v>20.88</v>
      </c>
      <c r="J103" s="4">
        <v>30</v>
      </c>
      <c r="K103" s="4">
        <v>335</v>
      </c>
      <c r="L103" s="4">
        <v>450</v>
      </c>
      <c r="M103" s="4">
        <v>7.69</v>
      </c>
    </row>
    <row r="104" spans="1:13" ht="56.25" customHeight="1" x14ac:dyDescent="0.3">
      <c r="A104" s="2" t="s">
        <v>219</v>
      </c>
      <c r="B104" s="4">
        <v>1</v>
      </c>
      <c r="C104" s="4">
        <v>52.4</v>
      </c>
      <c r="D104" s="4">
        <v>0.64700000000000002</v>
      </c>
      <c r="E104" s="4">
        <v>506</v>
      </c>
      <c r="F104" s="4">
        <v>370.8</v>
      </c>
      <c r="G104" s="4">
        <v>5.69</v>
      </c>
      <c r="H104" s="4">
        <v>8.36</v>
      </c>
      <c r="I104" s="4">
        <v>22.22</v>
      </c>
      <c r="J104" s="4">
        <v>30</v>
      </c>
      <c r="K104" s="4">
        <v>335</v>
      </c>
      <c r="L104" s="4">
        <v>550</v>
      </c>
      <c r="M104" s="4">
        <v>6.41</v>
      </c>
    </row>
    <row r="105" spans="1:13" ht="56.25" customHeight="1" x14ac:dyDescent="0.3">
      <c r="A105" s="2" t="s">
        <v>221</v>
      </c>
      <c r="B105" s="4">
        <v>1</v>
      </c>
      <c r="C105" s="4">
        <v>55.2</v>
      </c>
      <c r="D105" s="4">
        <v>0.66500000000000004</v>
      </c>
      <c r="E105" s="4">
        <v>572.79999999999995</v>
      </c>
      <c r="F105" s="4">
        <v>327.2</v>
      </c>
      <c r="G105" s="4">
        <v>7.51</v>
      </c>
      <c r="H105" s="4">
        <v>7.59</v>
      </c>
      <c r="I105" s="4">
        <v>27</v>
      </c>
      <c r="J105" s="4">
        <v>32.1</v>
      </c>
      <c r="K105" s="4">
        <v>350</v>
      </c>
      <c r="L105" s="4">
        <v>125</v>
      </c>
      <c r="M105" s="4">
        <v>7.63</v>
      </c>
    </row>
    <row r="106" spans="1:13" ht="56.25" customHeight="1" x14ac:dyDescent="0.3">
      <c r="A106" s="2" t="s">
        <v>223</v>
      </c>
      <c r="B106" s="4">
        <v>1</v>
      </c>
      <c r="C106" s="4">
        <v>58</v>
      </c>
      <c r="D106" s="4">
        <v>0.65800000000000003</v>
      </c>
      <c r="E106" s="4">
        <v>510</v>
      </c>
      <c r="F106" s="4">
        <v>0</v>
      </c>
      <c r="G106" s="4">
        <v>4.5</v>
      </c>
      <c r="H106" s="4">
        <v>0</v>
      </c>
      <c r="I106" s="4">
        <v>26.88</v>
      </c>
      <c r="J106" s="4">
        <v>32.1</v>
      </c>
      <c r="K106" s="4">
        <v>345</v>
      </c>
      <c r="L106" s="4">
        <v>125</v>
      </c>
      <c r="M106" s="4">
        <v>7.71</v>
      </c>
    </row>
    <row r="107" spans="1:13" ht="56.25" customHeight="1" x14ac:dyDescent="0.3">
      <c r="A107" s="2" t="s">
        <v>225</v>
      </c>
      <c r="B107" s="4">
        <v>1</v>
      </c>
      <c r="C107" s="4">
        <v>62.9</v>
      </c>
      <c r="D107" s="4">
        <v>0.65800000000000003</v>
      </c>
      <c r="E107" s="4">
        <v>517.76</v>
      </c>
      <c r="F107" s="4">
        <v>231.8</v>
      </c>
      <c r="G107" s="4">
        <v>6</v>
      </c>
      <c r="H107" s="4">
        <v>6.3</v>
      </c>
      <c r="I107" s="4">
        <v>19.010000000000002</v>
      </c>
      <c r="J107" s="4">
        <v>30</v>
      </c>
      <c r="K107" s="4">
        <v>325</v>
      </c>
      <c r="L107" s="4">
        <v>550</v>
      </c>
      <c r="M107" s="4">
        <v>7.16</v>
      </c>
    </row>
    <row r="108" spans="1:13" ht="56.25" customHeight="1" x14ac:dyDescent="0.3">
      <c r="A108" s="2" t="s">
        <v>227</v>
      </c>
      <c r="B108" s="4">
        <v>1</v>
      </c>
      <c r="C108" s="4">
        <v>50.5</v>
      </c>
      <c r="D108" s="4">
        <v>0.69</v>
      </c>
      <c r="E108" s="4">
        <v>535.72</v>
      </c>
      <c r="F108" s="4">
        <v>200</v>
      </c>
      <c r="G108" s="4">
        <v>5.59</v>
      </c>
      <c r="H108" s="4">
        <v>50</v>
      </c>
      <c r="I108" s="4">
        <v>24.3</v>
      </c>
      <c r="J108" s="4">
        <v>30</v>
      </c>
      <c r="K108" s="4">
        <v>335</v>
      </c>
      <c r="L108" s="4">
        <v>550</v>
      </c>
      <c r="M108" s="4">
        <v>7.63</v>
      </c>
    </row>
    <row r="109" spans="1:13" ht="56.25" customHeight="1" x14ac:dyDescent="0.3">
      <c r="A109" s="2" t="s">
        <v>229</v>
      </c>
      <c r="B109" s="4">
        <v>1</v>
      </c>
      <c r="C109" s="4">
        <v>53.7</v>
      </c>
      <c r="D109" s="4">
        <v>0.625</v>
      </c>
      <c r="E109" s="4">
        <v>524.4</v>
      </c>
      <c r="F109" s="4">
        <v>313.8</v>
      </c>
      <c r="G109" s="4">
        <v>5.67</v>
      </c>
      <c r="H109" s="4">
        <v>7.42</v>
      </c>
      <c r="I109" s="4">
        <v>22.88</v>
      </c>
      <c r="J109" s="4">
        <v>30</v>
      </c>
      <c r="K109" s="4">
        <v>325</v>
      </c>
      <c r="L109" s="4">
        <v>650</v>
      </c>
      <c r="M109" s="4">
        <v>7.72</v>
      </c>
    </row>
    <row r="110" spans="1:13" ht="56.25" customHeight="1" x14ac:dyDescent="0.3">
      <c r="A110" s="2" t="s">
        <v>231</v>
      </c>
      <c r="B110" s="4">
        <v>1</v>
      </c>
      <c r="C110" s="4">
        <v>56</v>
      </c>
      <c r="D110" s="4">
        <v>0.63800000000000001</v>
      </c>
      <c r="E110" s="4">
        <v>574.24</v>
      </c>
      <c r="F110" s="4">
        <v>322.2</v>
      </c>
      <c r="G110" s="4">
        <v>8.26</v>
      </c>
      <c r="H110" s="4">
        <v>8.5</v>
      </c>
      <c r="I110" s="4">
        <v>26.88</v>
      </c>
      <c r="J110" s="4">
        <v>30</v>
      </c>
      <c r="K110" s="4">
        <v>335</v>
      </c>
      <c r="L110" s="4">
        <v>125</v>
      </c>
      <c r="M110" s="4">
        <v>7.55</v>
      </c>
    </row>
    <row r="111" spans="1:13" ht="56.25" customHeight="1" x14ac:dyDescent="0.3">
      <c r="A111" s="2" t="s">
        <v>233</v>
      </c>
      <c r="B111" s="4">
        <v>1</v>
      </c>
      <c r="C111" s="4">
        <v>54.5</v>
      </c>
      <c r="D111" s="4">
        <v>0.66500000000000004</v>
      </c>
      <c r="E111" s="4">
        <v>517</v>
      </c>
      <c r="F111" s="4">
        <v>348.88</v>
      </c>
      <c r="G111" s="4">
        <v>5.92</v>
      </c>
      <c r="H111" s="4">
        <v>8.68</v>
      </c>
      <c r="I111" s="4">
        <v>19.88</v>
      </c>
      <c r="J111" s="4">
        <v>30</v>
      </c>
      <c r="K111" s="4">
        <v>325</v>
      </c>
      <c r="L111" s="4">
        <v>500</v>
      </c>
      <c r="M111" s="4">
        <v>7.46</v>
      </c>
    </row>
    <row r="112" spans="1:13" ht="56.25" customHeight="1" x14ac:dyDescent="0.3">
      <c r="A112" s="2" t="s">
        <v>235</v>
      </c>
      <c r="B112" s="4">
        <v>1</v>
      </c>
      <c r="C112" s="4">
        <v>56</v>
      </c>
      <c r="D112" s="4">
        <v>0.625</v>
      </c>
      <c r="E112" s="4">
        <v>512.76</v>
      </c>
      <c r="F112" s="4">
        <v>350.16</v>
      </c>
      <c r="G112" s="4">
        <v>5.42</v>
      </c>
      <c r="H112" s="4">
        <v>7.42</v>
      </c>
      <c r="I112" s="4">
        <v>23.38</v>
      </c>
      <c r="J112" s="4">
        <v>30</v>
      </c>
      <c r="K112" s="4">
        <v>325</v>
      </c>
      <c r="L112" s="4">
        <v>550</v>
      </c>
      <c r="M112" s="4">
        <v>7.17</v>
      </c>
    </row>
    <row r="113" spans="1:13" ht="56.25" customHeight="1" x14ac:dyDescent="0.3">
      <c r="A113" s="2" t="s">
        <v>237</v>
      </c>
      <c r="B113" s="4">
        <v>1</v>
      </c>
      <c r="C113" s="4">
        <v>56.5</v>
      </c>
      <c r="D113" s="4">
        <v>0.66800000000000004</v>
      </c>
      <c r="E113" s="4">
        <v>532.79999999999995</v>
      </c>
      <c r="F113" s="4">
        <v>268.8</v>
      </c>
      <c r="G113" s="4">
        <v>5.42</v>
      </c>
      <c r="H113" s="4">
        <v>6.97</v>
      </c>
      <c r="I113" s="4">
        <v>23.38</v>
      </c>
      <c r="J113" s="4">
        <v>30</v>
      </c>
      <c r="K113" s="4">
        <v>335</v>
      </c>
      <c r="L113" s="4">
        <v>525</v>
      </c>
      <c r="M113" s="4">
        <v>7.06</v>
      </c>
    </row>
    <row r="114" spans="1:13" ht="56.25" customHeight="1" x14ac:dyDescent="0.3">
      <c r="A114" s="2" t="s">
        <v>239</v>
      </c>
      <c r="B114" s="4">
        <v>1</v>
      </c>
      <c r="C114" s="4">
        <v>54.4</v>
      </c>
      <c r="D114" s="4">
        <v>0.625</v>
      </c>
      <c r="E114" s="4">
        <v>540</v>
      </c>
      <c r="F114" s="4">
        <v>300</v>
      </c>
      <c r="G114" s="4">
        <v>7</v>
      </c>
      <c r="H114" s="4">
        <v>6.5</v>
      </c>
      <c r="I114" s="4">
        <v>27</v>
      </c>
      <c r="J114" s="4">
        <v>30</v>
      </c>
      <c r="K114" s="4">
        <v>325</v>
      </c>
      <c r="L114" s="4">
        <v>500</v>
      </c>
      <c r="M114" s="4">
        <v>7.78</v>
      </c>
    </row>
    <row r="115" spans="1:13" ht="56.25" customHeight="1" x14ac:dyDescent="0.3">
      <c r="A115" s="2" t="s">
        <v>241</v>
      </c>
      <c r="B115" s="4">
        <v>1</v>
      </c>
      <c r="C115" s="4">
        <v>57.9</v>
      </c>
      <c r="D115" s="4">
        <v>0.625</v>
      </c>
      <c r="E115" s="4">
        <v>619.20000000000005</v>
      </c>
      <c r="F115" s="4">
        <v>349.08</v>
      </c>
      <c r="G115" s="4">
        <v>7.94</v>
      </c>
      <c r="H115" s="4">
        <v>8.5</v>
      </c>
      <c r="I115" s="4">
        <v>25.88</v>
      </c>
      <c r="J115" s="4">
        <v>32.1</v>
      </c>
      <c r="K115" s="4">
        <v>340</v>
      </c>
      <c r="L115" s="4">
        <v>125</v>
      </c>
      <c r="M115" s="4">
        <v>6.92</v>
      </c>
    </row>
    <row r="116" spans="1:13" ht="56.25" customHeight="1" x14ac:dyDescent="0.3">
      <c r="A116" s="2" t="s">
        <v>243</v>
      </c>
      <c r="B116" s="4">
        <v>1</v>
      </c>
      <c r="C116" s="4">
        <v>55.2</v>
      </c>
      <c r="D116" s="4">
        <v>0.66800000000000004</v>
      </c>
      <c r="E116" s="4">
        <v>582.79999999999995</v>
      </c>
      <c r="F116" s="4">
        <v>377.2</v>
      </c>
      <c r="G116" s="4">
        <v>8.51</v>
      </c>
      <c r="H116" s="4">
        <v>7.59</v>
      </c>
      <c r="I116" s="4">
        <v>26.88</v>
      </c>
      <c r="J116" s="4">
        <v>32.1</v>
      </c>
      <c r="K116" s="4">
        <v>350</v>
      </c>
      <c r="L116" s="4">
        <v>125</v>
      </c>
      <c r="M116" s="4">
        <v>7.68</v>
      </c>
    </row>
    <row r="117" spans="1:13" ht="56.25" customHeight="1" x14ac:dyDescent="0.3">
      <c r="A117" s="2" t="s">
        <v>245</v>
      </c>
      <c r="B117" s="4">
        <v>1</v>
      </c>
      <c r="C117" s="4">
        <v>56</v>
      </c>
      <c r="D117" s="4">
        <v>0.625</v>
      </c>
      <c r="E117" s="4">
        <v>610</v>
      </c>
      <c r="F117" s="4">
        <v>325</v>
      </c>
      <c r="G117" s="4">
        <v>6.5</v>
      </c>
      <c r="H117" s="4">
        <v>8</v>
      </c>
      <c r="I117" s="4">
        <v>27</v>
      </c>
      <c r="J117" s="4">
        <v>32.1</v>
      </c>
      <c r="K117" s="4">
        <v>335</v>
      </c>
      <c r="L117" s="4">
        <v>175</v>
      </c>
      <c r="M117" s="4">
        <v>7.26</v>
      </c>
    </row>
    <row r="118" spans="1:13" ht="56.25" customHeight="1" x14ac:dyDescent="0.3">
      <c r="A118" s="2" t="s">
        <v>247</v>
      </c>
      <c r="B118" s="4">
        <v>1</v>
      </c>
      <c r="C118" s="4">
        <v>60</v>
      </c>
      <c r="D118" s="4">
        <v>0.67200000000000004</v>
      </c>
      <c r="E118" s="4">
        <v>616.28</v>
      </c>
      <c r="F118" s="4">
        <v>281.60000000000002</v>
      </c>
      <c r="G118" s="4">
        <v>9.43</v>
      </c>
      <c r="H118" s="4">
        <v>7.51</v>
      </c>
      <c r="I118" s="4">
        <v>27.54</v>
      </c>
      <c r="J118" s="4">
        <v>32.1</v>
      </c>
      <c r="K118" s="4">
        <v>350</v>
      </c>
      <c r="L118" s="4">
        <v>175</v>
      </c>
      <c r="M118" s="4">
        <v>6.6</v>
      </c>
    </row>
    <row r="119" spans="1:13" ht="56.25" customHeight="1" x14ac:dyDescent="0.3">
      <c r="A119" s="2" t="s">
        <v>249</v>
      </c>
      <c r="B119" s="4">
        <v>1</v>
      </c>
      <c r="C119" s="4">
        <v>51.5</v>
      </c>
      <c r="D119" s="4">
        <v>0.65600000000000003</v>
      </c>
      <c r="E119" s="4">
        <v>542.76</v>
      </c>
      <c r="F119" s="4">
        <v>246.76</v>
      </c>
      <c r="G119" s="4">
        <v>6.19</v>
      </c>
      <c r="H119" s="4">
        <v>7.21</v>
      </c>
      <c r="I119" s="4">
        <v>22</v>
      </c>
      <c r="J119" s="4">
        <v>30</v>
      </c>
      <c r="K119" s="4">
        <v>325</v>
      </c>
      <c r="L119" s="4">
        <v>550</v>
      </c>
      <c r="M119" s="4">
        <v>7.59</v>
      </c>
    </row>
    <row r="120" spans="1:13" ht="56.25" customHeight="1" x14ac:dyDescent="0.3">
      <c r="A120" s="2" t="s">
        <v>251</v>
      </c>
      <c r="B120" s="4">
        <v>1</v>
      </c>
      <c r="C120" s="4">
        <v>61.4</v>
      </c>
      <c r="D120" s="4">
        <v>0.64400000000000002</v>
      </c>
      <c r="E120" s="4">
        <v>625.64</v>
      </c>
      <c r="F120" s="4">
        <v>100</v>
      </c>
      <c r="G120" s="4">
        <v>8.51</v>
      </c>
      <c r="H120" s="4">
        <v>0</v>
      </c>
      <c r="I120" s="4">
        <v>24.11</v>
      </c>
      <c r="J120" s="4">
        <v>32.1</v>
      </c>
      <c r="K120" s="4">
        <v>345</v>
      </c>
      <c r="L120" s="4">
        <v>125</v>
      </c>
      <c r="M120" s="4">
        <v>7.68</v>
      </c>
    </row>
    <row r="121" spans="1:13" ht="56.25" customHeight="1" x14ac:dyDescent="0.3">
      <c r="A121" s="2" t="s">
        <v>253</v>
      </c>
      <c r="B121" s="4">
        <v>1</v>
      </c>
      <c r="C121" s="4">
        <v>50</v>
      </c>
      <c r="D121" s="4">
        <v>0.65100000000000002</v>
      </c>
      <c r="E121" s="4">
        <v>521.76</v>
      </c>
      <c r="F121" s="4">
        <v>265.83999999999997</v>
      </c>
      <c r="G121" s="4">
        <v>5.51</v>
      </c>
      <c r="H121" s="4">
        <v>6</v>
      </c>
      <c r="I121" s="4">
        <v>20.54</v>
      </c>
      <c r="J121" s="4">
        <v>30</v>
      </c>
      <c r="K121" s="4">
        <v>330</v>
      </c>
      <c r="L121" s="4">
        <v>525</v>
      </c>
      <c r="M121" s="4">
        <v>7.72</v>
      </c>
    </row>
    <row r="122" spans="1:13" ht="56.25" customHeight="1" x14ac:dyDescent="0.3">
      <c r="A122" s="2" t="s">
        <v>255</v>
      </c>
      <c r="B122" s="4">
        <v>1</v>
      </c>
      <c r="C122" s="4">
        <v>54.5</v>
      </c>
      <c r="D122" s="4">
        <v>0.67900000000000005</v>
      </c>
      <c r="E122" s="4">
        <v>525.08000000000004</v>
      </c>
      <c r="F122" s="4">
        <v>287.2</v>
      </c>
      <c r="G122" s="4">
        <v>6.01</v>
      </c>
      <c r="H122" s="4">
        <v>7.26</v>
      </c>
      <c r="I122" s="4">
        <v>23.04</v>
      </c>
      <c r="J122" s="4">
        <v>30</v>
      </c>
      <c r="K122" s="4">
        <v>330</v>
      </c>
      <c r="L122" s="4">
        <v>550</v>
      </c>
      <c r="M122" s="4">
        <v>6.98</v>
      </c>
    </row>
    <row r="123" spans="1:13" ht="56.25" customHeight="1" x14ac:dyDescent="0.3">
      <c r="A123" s="2" t="s">
        <v>257</v>
      </c>
      <c r="B123" s="4">
        <v>1</v>
      </c>
      <c r="C123" s="4">
        <v>57.1</v>
      </c>
      <c r="D123" s="4">
        <v>0.68700000000000006</v>
      </c>
      <c r="E123" s="4">
        <v>515.76</v>
      </c>
      <c r="F123" s="4">
        <v>267.2</v>
      </c>
      <c r="G123" s="4">
        <v>5.74</v>
      </c>
      <c r="H123" s="4">
        <v>7.21</v>
      </c>
      <c r="I123" s="4">
        <v>24.3</v>
      </c>
      <c r="J123" s="4">
        <v>30</v>
      </c>
      <c r="K123" s="4">
        <v>330</v>
      </c>
      <c r="L123" s="4">
        <v>500</v>
      </c>
      <c r="M123" s="4">
        <v>6.19</v>
      </c>
    </row>
    <row r="124" spans="1:13" ht="56.25" customHeight="1" x14ac:dyDescent="0.3">
      <c r="A124" s="2" t="s">
        <v>259</v>
      </c>
      <c r="B124" s="4">
        <v>1</v>
      </c>
      <c r="C124" s="4">
        <v>55.6</v>
      </c>
      <c r="D124" s="4">
        <v>0.64400000000000002</v>
      </c>
      <c r="E124" s="4">
        <v>579.16</v>
      </c>
      <c r="F124" s="4">
        <v>317.12</v>
      </c>
      <c r="G124" s="4">
        <v>7.84</v>
      </c>
      <c r="H124" s="4">
        <v>7.36</v>
      </c>
      <c r="I124" s="4">
        <v>27.65</v>
      </c>
      <c r="J124" s="4">
        <v>32.1</v>
      </c>
      <c r="K124" s="4">
        <v>355</v>
      </c>
      <c r="L124" s="4">
        <v>150</v>
      </c>
      <c r="M124" s="4">
        <v>7.7</v>
      </c>
    </row>
    <row r="125" spans="1:13" ht="56.25" customHeight="1" x14ac:dyDescent="0.3">
      <c r="A125" s="2" t="s">
        <v>261</v>
      </c>
      <c r="B125" s="4">
        <v>1</v>
      </c>
      <c r="C125" s="4">
        <v>48.4</v>
      </c>
      <c r="D125" s="4">
        <v>0.625</v>
      </c>
      <c r="E125" s="4">
        <v>524.4</v>
      </c>
      <c r="F125" s="4">
        <v>400.12</v>
      </c>
      <c r="G125" s="4">
        <v>5.61</v>
      </c>
      <c r="H125" s="4">
        <v>6</v>
      </c>
      <c r="I125" s="4">
        <v>20.88</v>
      </c>
      <c r="J125" s="4">
        <v>30</v>
      </c>
      <c r="K125" s="4">
        <v>335</v>
      </c>
      <c r="L125" s="4">
        <v>480</v>
      </c>
      <c r="M125" s="4">
        <v>7.44</v>
      </c>
    </row>
    <row r="126" spans="1:13" ht="56.25" customHeight="1" x14ac:dyDescent="0.3">
      <c r="A126" s="2" t="s">
        <v>263</v>
      </c>
      <c r="B126" s="4">
        <v>1</v>
      </c>
      <c r="C126" s="4">
        <v>60</v>
      </c>
      <c r="D126" s="4">
        <v>0.67200000000000004</v>
      </c>
      <c r="E126" s="4">
        <v>550</v>
      </c>
      <c r="F126" s="4">
        <v>300</v>
      </c>
      <c r="G126" s="4">
        <v>8.25</v>
      </c>
      <c r="H126" s="4">
        <v>8</v>
      </c>
      <c r="I126" s="4">
        <v>24</v>
      </c>
      <c r="J126" s="4">
        <v>32.1</v>
      </c>
      <c r="K126" s="4">
        <v>345</v>
      </c>
      <c r="L126" s="4">
        <v>150</v>
      </c>
      <c r="M126" s="4">
        <v>7.16</v>
      </c>
    </row>
    <row r="127" spans="1:13" ht="56.25" customHeight="1" x14ac:dyDescent="0.3">
      <c r="A127" s="2" t="s">
        <v>265</v>
      </c>
      <c r="B127" s="4">
        <v>1</v>
      </c>
      <c r="C127" s="4">
        <v>58</v>
      </c>
      <c r="D127" s="4">
        <v>0.65800000000000003</v>
      </c>
      <c r="E127" s="4">
        <v>558.48</v>
      </c>
      <c r="F127" s="4">
        <v>317.2</v>
      </c>
      <c r="G127" s="4">
        <v>8.18</v>
      </c>
      <c r="H127" s="4">
        <v>6</v>
      </c>
      <c r="I127" s="4">
        <v>22.41</v>
      </c>
      <c r="J127" s="4">
        <v>32.1</v>
      </c>
      <c r="K127" s="4">
        <v>335</v>
      </c>
      <c r="L127" s="4">
        <v>175</v>
      </c>
      <c r="M127" s="4">
        <v>7.55</v>
      </c>
    </row>
    <row r="128" spans="1:13" ht="56.25" customHeight="1" x14ac:dyDescent="0.3">
      <c r="A128" s="2" t="s">
        <v>267</v>
      </c>
      <c r="B128" s="4">
        <v>1</v>
      </c>
      <c r="C128" s="4">
        <v>55.5</v>
      </c>
      <c r="D128" s="4">
        <v>0.625</v>
      </c>
      <c r="E128" s="4">
        <v>476</v>
      </c>
      <c r="F128" s="4">
        <v>307.2</v>
      </c>
      <c r="G128" s="4">
        <v>11.01</v>
      </c>
      <c r="H128" s="4">
        <v>6</v>
      </c>
      <c r="I128" s="4">
        <v>19.04</v>
      </c>
      <c r="J128" s="4">
        <v>30</v>
      </c>
      <c r="K128" s="4">
        <v>340</v>
      </c>
      <c r="L128" s="4">
        <v>550</v>
      </c>
      <c r="M128" s="4">
        <v>6.33</v>
      </c>
    </row>
    <row r="129" spans="1:13" ht="56.25" customHeight="1" x14ac:dyDescent="0.3">
      <c r="A129" s="2" t="s">
        <v>269</v>
      </c>
      <c r="B129" s="4">
        <v>1</v>
      </c>
      <c r="C129" s="4">
        <v>61.4</v>
      </c>
      <c r="D129" s="4">
        <v>0.67</v>
      </c>
      <c r="E129" s="4">
        <v>599.6</v>
      </c>
      <c r="F129" s="4">
        <v>327.2</v>
      </c>
      <c r="G129" s="4">
        <v>9.26</v>
      </c>
      <c r="H129" s="4">
        <v>7.51</v>
      </c>
      <c r="I129" s="4">
        <v>26.72</v>
      </c>
      <c r="J129" s="4">
        <v>32.1</v>
      </c>
      <c r="K129" s="4">
        <v>345</v>
      </c>
      <c r="L129" s="4">
        <v>175</v>
      </c>
      <c r="M129" s="4">
        <v>7.5</v>
      </c>
    </row>
    <row r="130" spans="1:13" ht="56.25" customHeight="1" x14ac:dyDescent="0.3">
      <c r="A130" s="2" t="s">
        <v>15</v>
      </c>
      <c r="B130" s="4">
        <v>2</v>
      </c>
      <c r="C130" s="4">
        <v>62.4</v>
      </c>
      <c r="D130" s="4">
        <v>0.625</v>
      </c>
      <c r="E130" s="4">
        <v>700.53</v>
      </c>
      <c r="F130" s="4">
        <v>0</v>
      </c>
      <c r="G130" s="4">
        <v>8.34</v>
      </c>
      <c r="H130" s="4">
        <v>0</v>
      </c>
      <c r="I130" s="4">
        <v>30.54</v>
      </c>
      <c r="J130" s="4">
        <v>33.35</v>
      </c>
      <c r="K130" s="4">
        <v>340</v>
      </c>
      <c r="L130" s="4">
        <v>175</v>
      </c>
      <c r="M130" s="4">
        <v>7.24</v>
      </c>
    </row>
    <row r="131" spans="1:13" ht="56.25" customHeight="1" x14ac:dyDescent="0.3">
      <c r="A131" s="2" t="s">
        <v>17</v>
      </c>
      <c r="B131" s="4">
        <v>2</v>
      </c>
      <c r="C131" s="4">
        <v>65.3</v>
      </c>
      <c r="D131" s="4">
        <v>0.63800000000000001</v>
      </c>
      <c r="E131" s="4">
        <v>662.8</v>
      </c>
      <c r="F131" s="4">
        <v>416</v>
      </c>
      <c r="G131" s="4">
        <v>9.4600000000000009</v>
      </c>
      <c r="H131" s="4">
        <v>6.8</v>
      </c>
      <c r="I131" s="4">
        <v>30.38</v>
      </c>
      <c r="J131" s="4">
        <v>33.35</v>
      </c>
      <c r="K131" s="4">
        <v>335</v>
      </c>
      <c r="L131" s="4">
        <v>125</v>
      </c>
      <c r="M131" s="4">
        <v>6.71</v>
      </c>
    </row>
    <row r="132" spans="1:13" ht="56.25" customHeight="1" x14ac:dyDescent="0.3">
      <c r="A132" s="2" t="s">
        <v>19</v>
      </c>
      <c r="B132" s="4">
        <v>2</v>
      </c>
      <c r="C132" s="4">
        <v>62</v>
      </c>
      <c r="D132" s="4">
        <v>0.65100000000000002</v>
      </c>
      <c r="E132" s="4">
        <v>662</v>
      </c>
      <c r="F132" s="4">
        <v>322.2</v>
      </c>
      <c r="G132" s="4">
        <v>6.26</v>
      </c>
      <c r="H132" s="4">
        <v>8.3800000000000008</v>
      </c>
      <c r="I132" s="4">
        <v>29.34</v>
      </c>
      <c r="J132" s="4">
        <v>33.35</v>
      </c>
      <c r="K132" s="4">
        <v>345</v>
      </c>
      <c r="L132" s="4">
        <v>125</v>
      </c>
      <c r="M132" s="4">
        <v>6.65</v>
      </c>
    </row>
    <row r="133" spans="1:13" ht="56.25" customHeight="1" x14ac:dyDescent="0.3">
      <c r="A133" s="2" t="s">
        <v>21</v>
      </c>
      <c r="B133" s="4">
        <v>2</v>
      </c>
      <c r="C133" s="4">
        <v>64.900000000000006</v>
      </c>
      <c r="D133" s="4">
        <v>0.65100000000000002</v>
      </c>
      <c r="E133" s="4">
        <v>672.52</v>
      </c>
      <c r="F133" s="4">
        <v>447</v>
      </c>
      <c r="G133" s="4">
        <v>9.5299999999999994</v>
      </c>
      <c r="H133" s="4">
        <v>6.8</v>
      </c>
      <c r="I133" s="4">
        <v>29.65</v>
      </c>
      <c r="J133" s="4">
        <v>33.35</v>
      </c>
      <c r="K133" s="4">
        <v>330</v>
      </c>
      <c r="L133" s="4">
        <v>125</v>
      </c>
      <c r="M133" s="4">
        <v>7.1</v>
      </c>
    </row>
    <row r="134" spans="1:13" ht="56.25" customHeight="1" x14ac:dyDescent="0.3">
      <c r="A134" s="2" t="s">
        <v>23</v>
      </c>
      <c r="B134" s="4">
        <v>2</v>
      </c>
      <c r="C134" s="4">
        <v>63.2</v>
      </c>
      <c r="D134" s="4">
        <v>0.625</v>
      </c>
      <c r="E134" s="4">
        <v>635.12</v>
      </c>
      <c r="F134" s="4">
        <v>362.2</v>
      </c>
      <c r="G134" s="4">
        <v>7.38</v>
      </c>
      <c r="H134" s="4">
        <v>8.6300000000000008</v>
      </c>
      <c r="I134" s="4">
        <v>27.78</v>
      </c>
      <c r="J134" s="4">
        <v>30</v>
      </c>
      <c r="K134" s="4">
        <v>345</v>
      </c>
      <c r="L134" s="4">
        <v>425</v>
      </c>
      <c r="M134" s="4">
        <v>7.7</v>
      </c>
    </row>
    <row r="135" spans="1:13" ht="56.25" customHeight="1" x14ac:dyDescent="0.3">
      <c r="A135" s="2" t="s">
        <v>25</v>
      </c>
      <c r="B135" s="4">
        <v>2</v>
      </c>
      <c r="C135" s="4">
        <v>51</v>
      </c>
      <c r="D135" s="4">
        <v>0.625</v>
      </c>
      <c r="E135" s="4">
        <v>605</v>
      </c>
      <c r="F135" s="4">
        <v>100</v>
      </c>
      <c r="G135" s="4">
        <v>3</v>
      </c>
      <c r="H135" s="4">
        <v>0</v>
      </c>
      <c r="I135" s="4">
        <v>25.5</v>
      </c>
      <c r="J135" s="4">
        <v>30</v>
      </c>
      <c r="K135" s="4">
        <v>325</v>
      </c>
      <c r="L135" s="4">
        <v>150</v>
      </c>
      <c r="M135" s="4">
        <v>7.07</v>
      </c>
    </row>
    <row r="136" spans="1:13" ht="56.25" customHeight="1" x14ac:dyDescent="0.3">
      <c r="A136" s="2" t="s">
        <v>27</v>
      </c>
      <c r="B136" s="4">
        <v>2</v>
      </c>
      <c r="C136" s="4">
        <v>54.3</v>
      </c>
      <c r="D136" s="4">
        <v>0.64300000000000002</v>
      </c>
      <c r="E136" s="4">
        <v>563.32000000000005</v>
      </c>
      <c r="F136" s="4">
        <v>420.24</v>
      </c>
      <c r="G136" s="4">
        <v>5.97</v>
      </c>
      <c r="H136" s="4">
        <v>11.9</v>
      </c>
      <c r="I136" s="4">
        <v>23.72</v>
      </c>
      <c r="J136" s="4">
        <v>30</v>
      </c>
      <c r="K136" s="4">
        <v>335</v>
      </c>
      <c r="L136" s="4">
        <v>550</v>
      </c>
      <c r="M136" s="4">
        <v>7.86</v>
      </c>
    </row>
    <row r="137" spans="1:13" ht="56.25" customHeight="1" x14ac:dyDescent="0.3">
      <c r="A137" s="2" t="s">
        <v>29</v>
      </c>
      <c r="B137" s="4">
        <v>2</v>
      </c>
      <c r="C137" s="4">
        <v>62.7</v>
      </c>
      <c r="D137" s="4">
        <v>0.63800000000000001</v>
      </c>
      <c r="E137" s="4">
        <v>651.20000000000005</v>
      </c>
      <c r="F137" s="4">
        <v>367.6</v>
      </c>
      <c r="G137" s="4">
        <v>9.91</v>
      </c>
      <c r="H137" s="4">
        <v>7.94</v>
      </c>
      <c r="I137" s="4">
        <v>28.38</v>
      </c>
      <c r="J137" s="4">
        <v>33.35</v>
      </c>
      <c r="K137" s="4">
        <v>350</v>
      </c>
      <c r="L137" s="4">
        <v>125</v>
      </c>
      <c r="M137" s="4">
        <v>7.21</v>
      </c>
    </row>
    <row r="138" spans="1:13" ht="56.25" customHeight="1" x14ac:dyDescent="0.3">
      <c r="A138" s="2" t="s">
        <v>31</v>
      </c>
      <c r="B138" s="4">
        <v>2</v>
      </c>
      <c r="C138" s="4">
        <v>60.8</v>
      </c>
      <c r="D138" s="4">
        <v>0.61299999999999999</v>
      </c>
      <c r="E138" s="4">
        <v>662.48</v>
      </c>
      <c r="F138" s="4">
        <v>381</v>
      </c>
      <c r="G138" s="4">
        <v>8.92</v>
      </c>
      <c r="H138" s="4">
        <v>9.33</v>
      </c>
      <c r="I138" s="4">
        <v>30.21</v>
      </c>
      <c r="J138" s="4">
        <v>33.35</v>
      </c>
      <c r="K138" s="4">
        <v>325</v>
      </c>
      <c r="L138" s="4">
        <v>175</v>
      </c>
      <c r="M138" s="4">
        <v>7.15</v>
      </c>
    </row>
    <row r="139" spans="1:13" ht="56.25" customHeight="1" x14ac:dyDescent="0.3">
      <c r="A139" s="2" t="s">
        <v>33</v>
      </c>
      <c r="B139" s="4">
        <v>2</v>
      </c>
      <c r="C139" s="4">
        <v>62.3</v>
      </c>
      <c r="D139" s="4">
        <v>0.66800000000000004</v>
      </c>
      <c r="E139" s="4">
        <v>667.8</v>
      </c>
      <c r="F139" s="4">
        <v>308.8</v>
      </c>
      <c r="G139" s="4">
        <v>9.01</v>
      </c>
      <c r="H139" s="4">
        <v>7.21</v>
      </c>
      <c r="I139" s="4">
        <v>30.38</v>
      </c>
      <c r="J139" s="4">
        <v>33.35</v>
      </c>
      <c r="K139" s="4">
        <v>345</v>
      </c>
      <c r="L139" s="4">
        <v>125</v>
      </c>
      <c r="M139" s="4">
        <v>7.59</v>
      </c>
    </row>
    <row r="140" spans="1:13" ht="56.25" customHeight="1" x14ac:dyDescent="0.3">
      <c r="A140" s="2" t="s">
        <v>35</v>
      </c>
      <c r="B140" s="4">
        <v>2</v>
      </c>
      <c r="C140" s="4">
        <v>60.3</v>
      </c>
      <c r="D140" s="4">
        <v>0.625</v>
      </c>
      <c r="E140" s="4">
        <v>694.28</v>
      </c>
      <c r="F140" s="4">
        <v>325.56</v>
      </c>
      <c r="G140" s="4">
        <v>9.19</v>
      </c>
      <c r="H140" s="4">
        <v>7.94</v>
      </c>
      <c r="I140" s="4">
        <v>29.88</v>
      </c>
      <c r="J140" s="4">
        <v>33.35</v>
      </c>
      <c r="K140" s="4">
        <v>350</v>
      </c>
      <c r="L140" s="4">
        <v>125</v>
      </c>
      <c r="M140" s="4">
        <v>6.88</v>
      </c>
    </row>
    <row r="141" spans="1:13" ht="56.25" customHeight="1" x14ac:dyDescent="0.3">
      <c r="A141" s="2" t="s">
        <v>37</v>
      </c>
      <c r="B141" s="4">
        <v>2</v>
      </c>
      <c r="C141" s="4">
        <v>51.4</v>
      </c>
      <c r="D141" s="4">
        <v>0.63800000000000001</v>
      </c>
      <c r="E141" s="4">
        <v>631.20000000000005</v>
      </c>
      <c r="F141" s="4">
        <v>340.6</v>
      </c>
      <c r="G141" s="4">
        <v>6.61</v>
      </c>
      <c r="H141" s="4">
        <v>6.8</v>
      </c>
      <c r="I141" s="4">
        <v>26.38</v>
      </c>
      <c r="J141" s="4">
        <v>30</v>
      </c>
      <c r="K141" s="4">
        <v>335</v>
      </c>
      <c r="L141" s="4">
        <v>525</v>
      </c>
      <c r="M141" s="4">
        <v>7.56</v>
      </c>
    </row>
    <row r="142" spans="1:13" ht="56.25" customHeight="1" x14ac:dyDescent="0.3">
      <c r="A142" s="2" t="s">
        <v>39</v>
      </c>
      <c r="B142" s="4">
        <v>2</v>
      </c>
      <c r="C142" s="4">
        <v>60.9</v>
      </c>
      <c r="D142" s="4">
        <v>0.625</v>
      </c>
      <c r="E142" s="4">
        <v>682.24</v>
      </c>
      <c r="F142" s="4">
        <v>300.5</v>
      </c>
      <c r="G142" s="4">
        <v>10.8</v>
      </c>
      <c r="H142" s="4">
        <v>6.94</v>
      </c>
      <c r="I142" s="4">
        <v>33.880000000000003</v>
      </c>
      <c r="J142" s="4">
        <v>33.35</v>
      </c>
      <c r="K142" s="4">
        <v>340</v>
      </c>
      <c r="L142" s="4">
        <v>175</v>
      </c>
      <c r="M142" s="4">
        <v>7.66</v>
      </c>
    </row>
    <row r="143" spans="1:13" ht="56.25" customHeight="1" x14ac:dyDescent="0.3">
      <c r="A143" s="2" t="s">
        <v>41</v>
      </c>
      <c r="B143" s="4">
        <v>2</v>
      </c>
      <c r="C143" s="4">
        <v>56</v>
      </c>
      <c r="D143" s="4">
        <v>0.625</v>
      </c>
      <c r="E143" s="4">
        <v>679.2</v>
      </c>
      <c r="F143" s="4">
        <v>337.2</v>
      </c>
      <c r="G143" s="4">
        <v>8.2799999999999994</v>
      </c>
      <c r="H143" s="4">
        <v>6.8</v>
      </c>
      <c r="I143" s="4">
        <v>29.65</v>
      </c>
      <c r="J143" s="4">
        <v>33.35</v>
      </c>
      <c r="K143" s="4">
        <v>345</v>
      </c>
      <c r="L143" s="4">
        <v>150</v>
      </c>
      <c r="M143" s="4">
        <v>7.73</v>
      </c>
    </row>
    <row r="144" spans="1:13" ht="56.25" customHeight="1" x14ac:dyDescent="0.3">
      <c r="A144" s="2" t="s">
        <v>43</v>
      </c>
      <c r="B144" s="4">
        <v>2</v>
      </c>
      <c r="C144" s="4">
        <v>58.7</v>
      </c>
      <c r="D144" s="4">
        <v>0.67900000000000005</v>
      </c>
      <c r="E144" s="4">
        <v>639.76</v>
      </c>
      <c r="F144" s="4">
        <v>399.56</v>
      </c>
      <c r="G144" s="4">
        <v>6.88</v>
      </c>
      <c r="H144" s="4">
        <v>8.69</v>
      </c>
      <c r="I144" s="4">
        <v>28.84</v>
      </c>
      <c r="J144" s="4">
        <v>30</v>
      </c>
      <c r="K144" s="4">
        <v>330</v>
      </c>
      <c r="L144" s="4">
        <v>550</v>
      </c>
      <c r="M144" s="4">
        <v>7.46</v>
      </c>
    </row>
    <row r="145" spans="1:13" ht="56.25" customHeight="1" x14ac:dyDescent="0.3">
      <c r="A145" s="2" t="s">
        <v>45</v>
      </c>
      <c r="B145" s="4">
        <v>2</v>
      </c>
      <c r="C145" s="4">
        <v>58</v>
      </c>
      <c r="D145" s="4">
        <v>0.625</v>
      </c>
      <c r="E145" s="4">
        <v>644.48</v>
      </c>
      <c r="F145" s="4">
        <v>444.4</v>
      </c>
      <c r="G145" s="4">
        <v>5.82</v>
      </c>
      <c r="H145" s="4">
        <v>6.8</v>
      </c>
      <c r="I145" s="4">
        <v>25.45</v>
      </c>
      <c r="J145" s="4">
        <v>30</v>
      </c>
      <c r="K145" s="4">
        <v>340</v>
      </c>
      <c r="L145" s="4">
        <v>550</v>
      </c>
      <c r="M145" s="4">
        <v>7.64</v>
      </c>
    </row>
    <row r="146" spans="1:13" ht="56.25" customHeight="1" x14ac:dyDescent="0.3">
      <c r="A146" s="2" t="s">
        <v>47</v>
      </c>
      <c r="B146" s="4">
        <v>2</v>
      </c>
      <c r="C146" s="4">
        <v>59.4</v>
      </c>
      <c r="D146" s="4">
        <v>0.625</v>
      </c>
      <c r="E146" s="4">
        <v>650.48</v>
      </c>
      <c r="F146" s="4">
        <v>343.44</v>
      </c>
      <c r="G146" s="4">
        <v>8.4700000000000006</v>
      </c>
      <c r="H146" s="4">
        <v>8.34</v>
      </c>
      <c r="I146" s="4">
        <v>35.68</v>
      </c>
      <c r="J146" s="4">
        <v>33.35</v>
      </c>
      <c r="K146" s="4">
        <v>335</v>
      </c>
      <c r="L146" s="4">
        <v>125</v>
      </c>
      <c r="M146" s="4">
        <v>7.46</v>
      </c>
    </row>
    <row r="147" spans="1:13" ht="56.25" customHeight="1" x14ac:dyDescent="0.3">
      <c r="A147" s="2" t="s">
        <v>49</v>
      </c>
      <c r="B147" s="4">
        <v>2</v>
      </c>
      <c r="C147" s="4">
        <v>56.8</v>
      </c>
      <c r="D147" s="4">
        <v>0.625</v>
      </c>
      <c r="E147" s="4">
        <v>556.72</v>
      </c>
      <c r="F147" s="4">
        <v>431</v>
      </c>
      <c r="G147" s="4">
        <v>5.97</v>
      </c>
      <c r="H147" s="4">
        <v>6.8</v>
      </c>
      <c r="I147" s="4">
        <v>22.72</v>
      </c>
      <c r="J147" s="4">
        <v>30</v>
      </c>
      <c r="K147" s="4">
        <v>330</v>
      </c>
      <c r="L147" s="4">
        <v>550</v>
      </c>
      <c r="M147" s="4">
        <v>7.71</v>
      </c>
    </row>
    <row r="148" spans="1:13" ht="56.25" customHeight="1" x14ac:dyDescent="0.3">
      <c r="A148" s="2" t="s">
        <v>51</v>
      </c>
      <c r="B148" s="4">
        <v>2</v>
      </c>
      <c r="C148" s="4">
        <v>64.2</v>
      </c>
      <c r="D148" s="4">
        <v>0.64400000000000002</v>
      </c>
      <c r="E148" s="4">
        <v>664.4</v>
      </c>
      <c r="F148" s="4">
        <v>100</v>
      </c>
      <c r="G148" s="4">
        <v>8.61</v>
      </c>
      <c r="H148" s="4">
        <v>0</v>
      </c>
      <c r="I148" s="4">
        <v>29.38</v>
      </c>
      <c r="J148" s="4">
        <v>33.35</v>
      </c>
      <c r="K148" s="4">
        <v>345</v>
      </c>
      <c r="L148" s="4">
        <v>125</v>
      </c>
      <c r="M148" s="4">
        <v>7.47</v>
      </c>
    </row>
    <row r="149" spans="1:13" ht="56.25" customHeight="1" x14ac:dyDescent="0.3">
      <c r="A149" s="2" t="s">
        <v>53</v>
      </c>
      <c r="B149" s="4">
        <v>2</v>
      </c>
      <c r="C149" s="4">
        <v>61.4</v>
      </c>
      <c r="D149" s="4">
        <v>0.66500000000000004</v>
      </c>
      <c r="E149" s="4">
        <v>659.16</v>
      </c>
      <c r="F149" s="4">
        <v>100</v>
      </c>
      <c r="G149" s="4">
        <v>8.7100000000000009</v>
      </c>
      <c r="H149" s="4">
        <v>0</v>
      </c>
      <c r="I149" s="4">
        <v>29.38</v>
      </c>
      <c r="J149" s="4">
        <v>33.35</v>
      </c>
      <c r="K149" s="4">
        <v>345</v>
      </c>
      <c r="L149" s="4">
        <v>125</v>
      </c>
      <c r="M149" s="4">
        <v>7.61</v>
      </c>
    </row>
    <row r="150" spans="1:13" ht="56.25" customHeight="1" x14ac:dyDescent="0.3">
      <c r="A150" s="2" t="s">
        <v>55</v>
      </c>
      <c r="B150" s="4">
        <v>2</v>
      </c>
      <c r="C150" s="4">
        <v>63</v>
      </c>
      <c r="D150" s="4">
        <v>0.625</v>
      </c>
      <c r="E150" s="4">
        <v>663.16</v>
      </c>
      <c r="F150" s="4">
        <v>342.2</v>
      </c>
      <c r="G150" s="4">
        <v>9.2799999999999994</v>
      </c>
      <c r="H150" s="4">
        <v>6.8</v>
      </c>
      <c r="I150" s="4">
        <v>30.81</v>
      </c>
      <c r="J150" s="4">
        <v>33.35</v>
      </c>
      <c r="K150" s="4">
        <v>335</v>
      </c>
      <c r="L150" s="4">
        <v>125</v>
      </c>
      <c r="M150" s="4">
        <v>7.8</v>
      </c>
    </row>
    <row r="151" spans="1:13" ht="56.25" customHeight="1" x14ac:dyDescent="0.3">
      <c r="A151" s="2" t="s">
        <v>57</v>
      </c>
      <c r="B151" s="4">
        <v>2</v>
      </c>
      <c r="C151" s="4">
        <v>59</v>
      </c>
      <c r="D151" s="4">
        <v>0.625</v>
      </c>
      <c r="E151" s="4">
        <v>701.2</v>
      </c>
      <c r="F151" s="4">
        <v>100</v>
      </c>
      <c r="G151" s="4">
        <v>7.99</v>
      </c>
      <c r="H151" s="4">
        <v>0</v>
      </c>
      <c r="I151" s="4">
        <v>32.049999999999997</v>
      </c>
      <c r="J151" s="4">
        <v>33.35</v>
      </c>
      <c r="K151" s="4">
        <v>335</v>
      </c>
      <c r="L151" s="4">
        <v>175</v>
      </c>
      <c r="M151" s="4">
        <v>7.66</v>
      </c>
    </row>
    <row r="152" spans="1:13" ht="56.25" customHeight="1" x14ac:dyDescent="0.3">
      <c r="A152" s="2" t="s">
        <v>59</v>
      </c>
      <c r="B152" s="4">
        <v>2</v>
      </c>
      <c r="C152" s="4">
        <v>63</v>
      </c>
      <c r="D152" s="4">
        <v>0.67</v>
      </c>
      <c r="E152" s="4">
        <v>676.2</v>
      </c>
      <c r="F152" s="4">
        <v>5</v>
      </c>
      <c r="G152" s="4">
        <v>4.67</v>
      </c>
      <c r="H152" s="4">
        <v>0</v>
      </c>
      <c r="I152" s="4">
        <v>29.38</v>
      </c>
      <c r="J152" s="4">
        <v>33.35</v>
      </c>
      <c r="K152" s="4">
        <v>345</v>
      </c>
      <c r="L152" s="4">
        <v>125</v>
      </c>
      <c r="M152" s="4">
        <v>7.76</v>
      </c>
    </row>
    <row r="153" spans="1:13" ht="56.25" customHeight="1" x14ac:dyDescent="0.3">
      <c r="A153" s="2" t="s">
        <v>61</v>
      </c>
      <c r="B153" s="4">
        <v>2</v>
      </c>
      <c r="C153" s="4">
        <v>59.8</v>
      </c>
      <c r="D153" s="4">
        <v>0.63800000000000001</v>
      </c>
      <c r="E153" s="4">
        <v>634.4</v>
      </c>
      <c r="F153" s="4">
        <v>386.88</v>
      </c>
      <c r="G153" s="4">
        <v>6.84</v>
      </c>
      <c r="H153" s="4">
        <v>8.8800000000000008</v>
      </c>
      <c r="I153" s="4">
        <v>27.04</v>
      </c>
      <c r="J153" s="4">
        <v>30</v>
      </c>
      <c r="K153" s="4">
        <v>335</v>
      </c>
      <c r="L153" s="4">
        <v>500</v>
      </c>
      <c r="M153" s="4">
        <v>7.55</v>
      </c>
    </row>
    <row r="154" spans="1:13" ht="56.25" customHeight="1" x14ac:dyDescent="0.3">
      <c r="A154" s="2" t="s">
        <v>63</v>
      </c>
      <c r="B154" s="4">
        <v>2</v>
      </c>
      <c r="C154" s="4">
        <v>49</v>
      </c>
      <c r="D154" s="4">
        <v>0.625</v>
      </c>
      <c r="E154" s="4">
        <v>626.76</v>
      </c>
      <c r="F154" s="4">
        <v>347.4</v>
      </c>
      <c r="G154" s="4">
        <v>6.61</v>
      </c>
      <c r="H154" s="4">
        <v>11.8</v>
      </c>
      <c r="I154" s="4">
        <v>22.92</v>
      </c>
      <c r="J154" s="4">
        <v>30</v>
      </c>
      <c r="K154" s="4">
        <v>325</v>
      </c>
      <c r="L154" s="4">
        <v>550</v>
      </c>
      <c r="M154" s="4">
        <v>7.77</v>
      </c>
    </row>
    <row r="155" spans="1:13" ht="56.25" customHeight="1" x14ac:dyDescent="0.3">
      <c r="A155" s="2" t="s">
        <v>65</v>
      </c>
      <c r="B155" s="4">
        <v>2</v>
      </c>
      <c r="C155" s="4">
        <v>58.4</v>
      </c>
      <c r="D155" s="4">
        <v>0.625</v>
      </c>
      <c r="E155" s="4">
        <v>591</v>
      </c>
      <c r="F155" s="4">
        <v>384</v>
      </c>
      <c r="G155" s="4">
        <v>7.97</v>
      </c>
      <c r="H155" s="4">
        <v>6.8</v>
      </c>
      <c r="I155" s="4">
        <v>25.38</v>
      </c>
      <c r="J155" s="4">
        <v>30</v>
      </c>
      <c r="K155" s="4">
        <v>335</v>
      </c>
      <c r="L155" s="4">
        <v>525</v>
      </c>
      <c r="M155" s="4">
        <v>7.46</v>
      </c>
    </row>
    <row r="156" spans="1:13" ht="56.25" customHeight="1" x14ac:dyDescent="0.3">
      <c r="A156" s="2" t="s">
        <v>67</v>
      </c>
      <c r="B156" s="4">
        <v>2</v>
      </c>
      <c r="C156" s="4">
        <v>64.400000000000006</v>
      </c>
      <c r="D156" s="4">
        <v>0.65100000000000002</v>
      </c>
      <c r="E156" s="4">
        <v>655.8</v>
      </c>
      <c r="F156" s="4">
        <v>200</v>
      </c>
      <c r="G156" s="4">
        <v>8.1300000000000008</v>
      </c>
      <c r="H156" s="4">
        <v>50</v>
      </c>
      <c r="I156" s="4">
        <v>27.92</v>
      </c>
      <c r="J156" s="4">
        <v>33.35</v>
      </c>
      <c r="K156" s="4">
        <v>350</v>
      </c>
      <c r="L156" s="4">
        <v>125</v>
      </c>
      <c r="M156" s="4">
        <v>7.71</v>
      </c>
    </row>
    <row r="157" spans="1:13" ht="56.25" customHeight="1" x14ac:dyDescent="0.3">
      <c r="A157" s="2" t="s">
        <v>69</v>
      </c>
      <c r="B157" s="4">
        <v>2</v>
      </c>
      <c r="C157" s="4">
        <v>59</v>
      </c>
      <c r="D157" s="4">
        <v>0.625</v>
      </c>
      <c r="E157" s="4">
        <v>644.48</v>
      </c>
      <c r="F157" s="4">
        <v>0</v>
      </c>
      <c r="G157" s="4">
        <v>3.84</v>
      </c>
      <c r="H157" s="4">
        <v>0</v>
      </c>
      <c r="I157" s="4">
        <v>27.58</v>
      </c>
      <c r="J157" s="4">
        <v>33.35</v>
      </c>
      <c r="K157" s="4">
        <v>345</v>
      </c>
      <c r="L157" s="4">
        <v>125</v>
      </c>
      <c r="M157" s="4">
        <v>7.91</v>
      </c>
    </row>
    <row r="158" spans="1:13" ht="56.25" customHeight="1" x14ac:dyDescent="0.3">
      <c r="A158" s="2" t="s">
        <v>71</v>
      </c>
      <c r="B158" s="4">
        <v>2</v>
      </c>
      <c r="C158" s="4">
        <v>53.2</v>
      </c>
      <c r="D158" s="4">
        <v>0.625</v>
      </c>
      <c r="E158" s="4">
        <v>590.12</v>
      </c>
      <c r="F158" s="4">
        <v>354</v>
      </c>
      <c r="G158" s="4">
        <v>7.47</v>
      </c>
      <c r="H158" s="4">
        <v>6.07</v>
      </c>
      <c r="I158" s="4">
        <v>23.92</v>
      </c>
      <c r="J158" s="4">
        <v>30</v>
      </c>
      <c r="K158" s="4">
        <v>325</v>
      </c>
      <c r="L158" s="4">
        <v>550</v>
      </c>
      <c r="M158" s="4">
        <v>7.42</v>
      </c>
    </row>
    <row r="159" spans="1:13" ht="56.25" customHeight="1" x14ac:dyDescent="0.3">
      <c r="A159" s="2" t="s">
        <v>73</v>
      </c>
      <c r="B159" s="4">
        <v>2</v>
      </c>
      <c r="C159" s="4">
        <v>63</v>
      </c>
      <c r="D159" s="4">
        <v>0.67900000000000005</v>
      </c>
      <c r="E159" s="4">
        <v>690.56</v>
      </c>
      <c r="F159" s="4">
        <v>292.56</v>
      </c>
      <c r="G159" s="4">
        <v>8.24</v>
      </c>
      <c r="H159" s="4">
        <v>7.71</v>
      </c>
      <c r="I159" s="4">
        <v>27.04</v>
      </c>
      <c r="J159" s="4">
        <v>33.35</v>
      </c>
      <c r="K159" s="4">
        <v>355</v>
      </c>
      <c r="L159" s="4">
        <v>125</v>
      </c>
      <c r="M159" s="4">
        <v>6.25</v>
      </c>
    </row>
    <row r="160" spans="1:13" ht="56.25" customHeight="1" x14ac:dyDescent="0.3">
      <c r="A160" s="2" t="s">
        <v>75</v>
      </c>
      <c r="B160" s="4">
        <v>2</v>
      </c>
      <c r="C160" s="4">
        <v>66.8</v>
      </c>
      <c r="D160" s="4">
        <v>0.69399999999999995</v>
      </c>
      <c r="E160" s="4">
        <v>662.2</v>
      </c>
      <c r="F160" s="4">
        <v>420.28</v>
      </c>
      <c r="G160" s="4">
        <v>9.5299999999999994</v>
      </c>
      <c r="H160" s="4">
        <v>7.66</v>
      </c>
      <c r="I160" s="4">
        <v>32.72</v>
      </c>
      <c r="J160" s="4">
        <v>30</v>
      </c>
      <c r="K160" s="4">
        <v>335</v>
      </c>
      <c r="L160" s="4">
        <v>125</v>
      </c>
      <c r="M160" s="4">
        <v>7.27</v>
      </c>
    </row>
    <row r="161" spans="1:13" ht="56.25" customHeight="1" x14ac:dyDescent="0.3">
      <c r="A161" s="2" t="s">
        <v>77</v>
      </c>
      <c r="B161" s="4">
        <v>2</v>
      </c>
      <c r="C161" s="4">
        <v>57.7</v>
      </c>
      <c r="D161" s="4">
        <v>0.625</v>
      </c>
      <c r="E161" s="4">
        <v>594.4</v>
      </c>
      <c r="F161" s="4">
        <v>370.6</v>
      </c>
      <c r="G161" s="4">
        <v>5.97</v>
      </c>
      <c r="H161" s="4">
        <v>6.8</v>
      </c>
      <c r="I161" s="4">
        <v>25.38</v>
      </c>
      <c r="J161" s="4">
        <v>30</v>
      </c>
      <c r="K161" s="4">
        <v>340</v>
      </c>
      <c r="L161" s="4">
        <v>550</v>
      </c>
      <c r="M161" s="4">
        <v>7.69</v>
      </c>
    </row>
    <row r="162" spans="1:13" ht="56.25" customHeight="1" x14ac:dyDescent="0.3">
      <c r="A162" s="2" t="s">
        <v>79</v>
      </c>
      <c r="B162" s="4">
        <v>2</v>
      </c>
      <c r="C162" s="4">
        <v>65.3</v>
      </c>
      <c r="D162" s="4">
        <v>0.63800000000000001</v>
      </c>
      <c r="E162" s="4">
        <v>664.2</v>
      </c>
      <c r="F162" s="4">
        <v>322.2</v>
      </c>
      <c r="G162" s="4">
        <v>8.92</v>
      </c>
      <c r="H162" s="4">
        <v>7.87</v>
      </c>
      <c r="I162" s="4">
        <v>32.049999999999997</v>
      </c>
      <c r="J162" s="4">
        <v>33.35</v>
      </c>
      <c r="K162" s="4">
        <v>335</v>
      </c>
      <c r="L162" s="4">
        <v>125</v>
      </c>
      <c r="M162" s="4">
        <v>7.67</v>
      </c>
    </row>
    <row r="163" spans="1:13" ht="56.25" customHeight="1" x14ac:dyDescent="0.3">
      <c r="A163" s="2" t="s">
        <v>81</v>
      </c>
      <c r="B163" s="4">
        <v>2</v>
      </c>
      <c r="C163" s="4">
        <v>66</v>
      </c>
      <c r="D163" s="4">
        <v>0.69399999999999995</v>
      </c>
      <c r="E163" s="4">
        <v>605</v>
      </c>
      <c r="F163" s="4">
        <v>120</v>
      </c>
      <c r="G163" s="4">
        <v>3.92</v>
      </c>
      <c r="H163" s="4">
        <v>0</v>
      </c>
      <c r="I163" s="4">
        <v>23.75</v>
      </c>
      <c r="J163" s="4">
        <v>33.35</v>
      </c>
      <c r="K163" s="4">
        <v>325</v>
      </c>
      <c r="L163" s="4">
        <v>175</v>
      </c>
      <c r="M163" s="4">
        <v>7.38</v>
      </c>
    </row>
    <row r="164" spans="1:13" ht="56.25" customHeight="1" x14ac:dyDescent="0.3">
      <c r="A164" s="2" t="s">
        <v>83</v>
      </c>
      <c r="B164" s="4">
        <v>2</v>
      </c>
      <c r="C164" s="4">
        <v>59</v>
      </c>
      <c r="D164" s="4">
        <v>0.625</v>
      </c>
      <c r="E164" s="4">
        <v>633.48</v>
      </c>
      <c r="F164" s="4">
        <v>400.8</v>
      </c>
      <c r="G164" s="4">
        <v>6.31</v>
      </c>
      <c r="H164" s="4">
        <v>6.8</v>
      </c>
      <c r="I164" s="4">
        <v>29.18</v>
      </c>
      <c r="J164" s="4">
        <v>30</v>
      </c>
      <c r="K164" s="4">
        <v>335</v>
      </c>
      <c r="L164" s="4">
        <v>450</v>
      </c>
      <c r="M164" s="4">
        <v>7.7</v>
      </c>
    </row>
    <row r="165" spans="1:13" ht="56.25" customHeight="1" x14ac:dyDescent="0.3">
      <c r="A165" s="2" t="s">
        <v>85</v>
      </c>
      <c r="B165" s="4">
        <v>2</v>
      </c>
      <c r="C165" s="4">
        <v>64.3</v>
      </c>
      <c r="D165" s="4">
        <v>0.625</v>
      </c>
      <c r="E165" s="4">
        <v>671.52</v>
      </c>
      <c r="F165" s="4">
        <v>0</v>
      </c>
      <c r="G165" s="4">
        <v>8.51</v>
      </c>
      <c r="H165" s="4">
        <v>0</v>
      </c>
      <c r="I165" s="4">
        <v>30.38</v>
      </c>
      <c r="J165" s="4">
        <v>33.35</v>
      </c>
      <c r="K165" s="4">
        <v>345</v>
      </c>
      <c r="L165" s="4">
        <v>125</v>
      </c>
      <c r="M165" s="4">
        <v>7.46</v>
      </c>
    </row>
    <row r="166" spans="1:13" ht="56.25" customHeight="1" x14ac:dyDescent="0.3">
      <c r="A166" s="2" t="s">
        <v>87</v>
      </c>
      <c r="B166" s="4">
        <v>2</v>
      </c>
      <c r="C166" s="4">
        <v>47</v>
      </c>
      <c r="D166" s="4">
        <v>0.65600000000000003</v>
      </c>
      <c r="E166" s="4">
        <v>615</v>
      </c>
      <c r="F166" s="4">
        <v>360.84</v>
      </c>
      <c r="G166" s="4">
        <v>6.84</v>
      </c>
      <c r="H166" s="4">
        <v>8.69</v>
      </c>
      <c r="I166" s="4">
        <v>27.04</v>
      </c>
      <c r="J166" s="4">
        <v>30</v>
      </c>
      <c r="K166" s="4">
        <v>325</v>
      </c>
      <c r="L166" s="4">
        <v>550</v>
      </c>
      <c r="M166" s="4">
        <v>7.56</v>
      </c>
    </row>
    <row r="167" spans="1:13" ht="56.25" customHeight="1" x14ac:dyDescent="0.3">
      <c r="A167" s="2" t="s">
        <v>89</v>
      </c>
      <c r="B167" s="4">
        <v>2</v>
      </c>
      <c r="C167" s="4">
        <v>49</v>
      </c>
      <c r="D167" s="4">
        <v>0.625</v>
      </c>
      <c r="E167" s="4">
        <v>628</v>
      </c>
      <c r="F167" s="4">
        <v>400</v>
      </c>
      <c r="G167" s="4">
        <v>5.95</v>
      </c>
      <c r="H167" s="4">
        <v>6.45</v>
      </c>
      <c r="I167" s="4">
        <v>25</v>
      </c>
      <c r="J167" s="4">
        <v>30</v>
      </c>
      <c r="K167" s="4">
        <v>330</v>
      </c>
      <c r="L167" s="4">
        <v>500</v>
      </c>
      <c r="M167" s="4">
        <v>6.1</v>
      </c>
    </row>
    <row r="168" spans="1:13" ht="56.25" customHeight="1" x14ac:dyDescent="0.3">
      <c r="A168" s="2" t="s">
        <v>91</v>
      </c>
      <c r="B168" s="4">
        <v>2</v>
      </c>
      <c r="C168" s="4">
        <v>57.1</v>
      </c>
      <c r="D168" s="4">
        <v>0.65800000000000003</v>
      </c>
      <c r="E168" s="4">
        <v>619.76</v>
      </c>
      <c r="F168" s="4">
        <v>393</v>
      </c>
      <c r="G168" s="4">
        <v>5.97</v>
      </c>
      <c r="H168" s="4">
        <v>8.14</v>
      </c>
      <c r="I168" s="4">
        <v>26.61</v>
      </c>
      <c r="J168" s="4">
        <v>30</v>
      </c>
      <c r="K168" s="4">
        <v>330</v>
      </c>
      <c r="L168" s="4">
        <v>575</v>
      </c>
      <c r="M168" s="4">
        <v>7.68</v>
      </c>
    </row>
    <row r="169" spans="1:13" ht="56.25" customHeight="1" x14ac:dyDescent="0.3">
      <c r="A169" s="2" t="s">
        <v>93</v>
      </c>
      <c r="B169" s="4">
        <v>2</v>
      </c>
      <c r="C169" s="4">
        <v>59.4</v>
      </c>
      <c r="D169" s="4">
        <v>0.64300000000000002</v>
      </c>
      <c r="E169" s="4">
        <v>667.8</v>
      </c>
      <c r="F169" s="4">
        <v>340.6</v>
      </c>
      <c r="G169" s="4">
        <v>9.91</v>
      </c>
      <c r="H169" s="4">
        <v>8.74</v>
      </c>
      <c r="I169" s="4">
        <v>29.38</v>
      </c>
      <c r="J169" s="4">
        <v>33.35</v>
      </c>
      <c r="K169" s="4">
        <v>345</v>
      </c>
      <c r="L169" s="4">
        <v>125</v>
      </c>
      <c r="M169" s="4">
        <v>7.54</v>
      </c>
    </row>
    <row r="170" spans="1:13" ht="56.25" customHeight="1" x14ac:dyDescent="0.3">
      <c r="A170" s="2" t="s">
        <v>95</v>
      </c>
      <c r="B170" s="4">
        <v>2</v>
      </c>
      <c r="C170" s="4">
        <v>53.3</v>
      </c>
      <c r="D170" s="4">
        <v>0.625</v>
      </c>
      <c r="E170" s="4">
        <v>574.76</v>
      </c>
      <c r="F170" s="4">
        <v>444.4</v>
      </c>
      <c r="G170" s="4">
        <v>5.97</v>
      </c>
      <c r="H170" s="4">
        <v>6.8</v>
      </c>
      <c r="I170" s="4">
        <v>26.3</v>
      </c>
      <c r="J170" s="4">
        <v>30</v>
      </c>
      <c r="K170" s="4">
        <v>340</v>
      </c>
      <c r="L170" s="4">
        <v>525</v>
      </c>
      <c r="M170" s="4">
        <v>6.75</v>
      </c>
    </row>
    <row r="171" spans="1:13" ht="56.25" customHeight="1" x14ac:dyDescent="0.3">
      <c r="A171" s="2" t="s">
        <v>97</v>
      </c>
      <c r="B171" s="4">
        <v>2</v>
      </c>
      <c r="C171" s="4">
        <v>58.5</v>
      </c>
      <c r="D171" s="4">
        <v>0.65800000000000003</v>
      </c>
      <c r="E171" s="4">
        <v>581.44000000000005</v>
      </c>
      <c r="F171" s="4">
        <v>266.8</v>
      </c>
      <c r="G171" s="4">
        <v>5.97</v>
      </c>
      <c r="H171" s="4">
        <v>7.37</v>
      </c>
      <c r="I171" s="4">
        <v>22.41</v>
      </c>
      <c r="J171" s="4">
        <v>30</v>
      </c>
      <c r="K171" s="4">
        <v>330</v>
      </c>
      <c r="L171" s="4">
        <v>550</v>
      </c>
      <c r="M171" s="4">
        <v>7.29</v>
      </c>
    </row>
    <row r="172" spans="1:13" ht="56.25" customHeight="1" x14ac:dyDescent="0.3">
      <c r="A172" s="2" t="s">
        <v>99</v>
      </c>
      <c r="B172" s="4">
        <v>2</v>
      </c>
      <c r="C172" s="4">
        <v>58.1</v>
      </c>
      <c r="D172" s="4">
        <v>0.625</v>
      </c>
      <c r="E172" s="4">
        <v>583.67999999999995</v>
      </c>
      <c r="F172" s="4">
        <v>417.6</v>
      </c>
      <c r="G172" s="4">
        <v>5.97</v>
      </c>
      <c r="H172" s="4">
        <v>6.8</v>
      </c>
      <c r="I172" s="4">
        <v>25.38</v>
      </c>
      <c r="J172" s="4">
        <v>30</v>
      </c>
      <c r="K172" s="4">
        <v>340</v>
      </c>
      <c r="L172" s="4">
        <v>525</v>
      </c>
      <c r="M172" s="4">
        <v>7.67</v>
      </c>
    </row>
    <row r="173" spans="1:13" ht="56.25" customHeight="1" x14ac:dyDescent="0.3">
      <c r="A173" s="2" t="s">
        <v>101</v>
      </c>
      <c r="B173" s="4">
        <v>2</v>
      </c>
      <c r="C173" s="4">
        <v>62.8</v>
      </c>
      <c r="D173" s="4">
        <v>0.625</v>
      </c>
      <c r="E173" s="4">
        <v>670.48</v>
      </c>
      <c r="F173" s="4">
        <v>300.39999999999998</v>
      </c>
      <c r="G173" s="4">
        <v>8.74</v>
      </c>
      <c r="H173" s="4">
        <v>8.74</v>
      </c>
      <c r="I173" s="4">
        <v>29.88</v>
      </c>
      <c r="J173" s="4">
        <v>33.35</v>
      </c>
      <c r="K173" s="4">
        <v>345</v>
      </c>
      <c r="L173" s="4">
        <v>125</v>
      </c>
      <c r="M173" s="4">
        <v>7.5</v>
      </c>
    </row>
    <row r="174" spans="1:13" ht="56.25" customHeight="1" x14ac:dyDescent="0.3">
      <c r="A174" s="2" t="s">
        <v>103</v>
      </c>
      <c r="B174" s="4">
        <v>2</v>
      </c>
      <c r="C174" s="4">
        <v>58.6</v>
      </c>
      <c r="D174" s="4">
        <v>0.64400000000000002</v>
      </c>
      <c r="E174" s="4">
        <v>663.16</v>
      </c>
      <c r="F174" s="4">
        <v>355.6</v>
      </c>
      <c r="G174" s="4">
        <v>9.18</v>
      </c>
      <c r="H174" s="4">
        <v>6.8</v>
      </c>
      <c r="I174" s="4">
        <v>31.22</v>
      </c>
      <c r="J174" s="4">
        <v>33.35</v>
      </c>
      <c r="K174" s="4">
        <v>335</v>
      </c>
      <c r="L174" s="4">
        <v>125</v>
      </c>
      <c r="M174" s="4">
        <v>7.66</v>
      </c>
    </row>
    <row r="175" spans="1:13" ht="56.25" customHeight="1" x14ac:dyDescent="0.3">
      <c r="A175" s="2" t="s">
        <v>105</v>
      </c>
      <c r="B175" s="4">
        <v>2</v>
      </c>
      <c r="C175" s="4">
        <v>60</v>
      </c>
      <c r="D175" s="4">
        <v>0.625</v>
      </c>
      <c r="E175" s="4">
        <v>583.67999999999995</v>
      </c>
      <c r="F175" s="4">
        <v>417.6</v>
      </c>
      <c r="G175" s="4">
        <v>5.97</v>
      </c>
      <c r="H175" s="4">
        <v>8.61</v>
      </c>
      <c r="I175" s="4">
        <v>25.38</v>
      </c>
      <c r="J175" s="4">
        <v>30</v>
      </c>
      <c r="K175" s="4">
        <v>340</v>
      </c>
      <c r="L175" s="4">
        <v>550</v>
      </c>
      <c r="M175" s="4">
        <v>7.04</v>
      </c>
    </row>
    <row r="176" spans="1:13" ht="56.25" customHeight="1" x14ac:dyDescent="0.3">
      <c r="A176" s="2" t="s">
        <v>107</v>
      </c>
      <c r="B176" s="4">
        <v>2</v>
      </c>
      <c r="C176" s="4">
        <v>51</v>
      </c>
      <c r="D176" s="4">
        <v>0.65800000000000003</v>
      </c>
      <c r="E176" s="4">
        <v>627.79999999999995</v>
      </c>
      <c r="F176" s="4">
        <v>0</v>
      </c>
      <c r="G176" s="4">
        <v>7.61</v>
      </c>
      <c r="H176" s="4">
        <v>0</v>
      </c>
      <c r="I176" s="4">
        <v>25.38</v>
      </c>
      <c r="J176" s="4">
        <v>30</v>
      </c>
      <c r="K176" s="4">
        <v>335</v>
      </c>
      <c r="L176" s="4">
        <v>450</v>
      </c>
      <c r="M176" s="4">
        <v>7.61</v>
      </c>
    </row>
    <row r="177" spans="1:13" ht="56.25" customHeight="1" x14ac:dyDescent="0.3">
      <c r="A177" s="2" t="s">
        <v>109</v>
      </c>
      <c r="B177" s="4">
        <v>2</v>
      </c>
      <c r="C177" s="4">
        <v>65</v>
      </c>
      <c r="D177" s="4">
        <v>0.625</v>
      </c>
      <c r="E177" s="4">
        <v>677.6</v>
      </c>
      <c r="F177" s="4">
        <v>307.2</v>
      </c>
      <c r="G177" s="4">
        <v>9.26</v>
      </c>
      <c r="H177" s="4">
        <v>9.3000000000000007</v>
      </c>
      <c r="I177" s="4">
        <v>28.38</v>
      </c>
      <c r="J177" s="4">
        <v>33.35</v>
      </c>
      <c r="K177" s="4">
        <v>325</v>
      </c>
      <c r="L177" s="4">
        <v>125</v>
      </c>
      <c r="M177" s="4">
        <v>7.47</v>
      </c>
    </row>
    <row r="178" spans="1:13" ht="56.25" customHeight="1" x14ac:dyDescent="0.3">
      <c r="A178" s="2" t="s">
        <v>111</v>
      </c>
      <c r="B178" s="4">
        <v>2</v>
      </c>
      <c r="C178" s="4">
        <v>55</v>
      </c>
      <c r="D178" s="4">
        <v>0.625</v>
      </c>
      <c r="E178" s="4">
        <v>594.04</v>
      </c>
      <c r="F178" s="4">
        <v>374</v>
      </c>
      <c r="G178" s="4">
        <v>8.49</v>
      </c>
      <c r="H178" s="4">
        <v>6.8</v>
      </c>
      <c r="I178" s="4">
        <v>26.72</v>
      </c>
      <c r="J178" s="4">
        <v>30</v>
      </c>
      <c r="K178" s="4">
        <v>335</v>
      </c>
      <c r="L178" s="4">
        <v>525</v>
      </c>
      <c r="M178" s="4">
        <v>7.14</v>
      </c>
    </row>
    <row r="179" spans="1:13" ht="56.25" customHeight="1" x14ac:dyDescent="0.3">
      <c r="A179" s="2" t="s">
        <v>113</v>
      </c>
      <c r="B179" s="4">
        <v>2</v>
      </c>
      <c r="C179" s="4">
        <v>65.3</v>
      </c>
      <c r="D179" s="4">
        <v>0.63800000000000001</v>
      </c>
      <c r="E179" s="4">
        <v>640.08000000000004</v>
      </c>
      <c r="F179" s="4">
        <v>265.39999999999998</v>
      </c>
      <c r="G179" s="4">
        <v>8.92</v>
      </c>
      <c r="H179" s="4">
        <v>7.61</v>
      </c>
      <c r="I179" s="4">
        <v>32.72</v>
      </c>
      <c r="J179" s="4">
        <v>30</v>
      </c>
      <c r="K179" s="4">
        <v>345</v>
      </c>
      <c r="L179" s="4">
        <v>125</v>
      </c>
      <c r="M179" s="4">
        <v>6.26</v>
      </c>
    </row>
    <row r="180" spans="1:13" ht="56.25" customHeight="1" x14ac:dyDescent="0.3">
      <c r="A180" s="2" t="s">
        <v>115</v>
      </c>
      <c r="B180" s="4">
        <v>2</v>
      </c>
      <c r="C180" s="4">
        <v>63.7</v>
      </c>
      <c r="D180" s="4">
        <v>0.625</v>
      </c>
      <c r="E180" s="4">
        <v>615.64</v>
      </c>
      <c r="F180" s="4">
        <v>367.6</v>
      </c>
      <c r="G180" s="4">
        <v>10.98</v>
      </c>
      <c r="H180" s="4">
        <v>8.61</v>
      </c>
      <c r="I180" s="4">
        <v>26.04</v>
      </c>
      <c r="J180" s="4">
        <v>33.35</v>
      </c>
      <c r="K180" s="4">
        <v>345</v>
      </c>
      <c r="L180" s="4">
        <v>175</v>
      </c>
      <c r="M180" s="4">
        <v>6.65</v>
      </c>
    </row>
    <row r="181" spans="1:13" ht="56.25" customHeight="1" x14ac:dyDescent="0.3">
      <c r="A181" s="2" t="s">
        <v>117</v>
      </c>
      <c r="B181" s="4">
        <v>2</v>
      </c>
      <c r="C181" s="4">
        <v>61.1</v>
      </c>
      <c r="D181" s="4">
        <v>0.69399999999999995</v>
      </c>
      <c r="E181" s="4">
        <v>666.12</v>
      </c>
      <c r="F181" s="4">
        <v>334.2</v>
      </c>
      <c r="G181" s="4">
        <v>8.92</v>
      </c>
      <c r="H181" s="4">
        <v>7.61</v>
      </c>
      <c r="I181" s="4">
        <v>28.38</v>
      </c>
      <c r="J181" s="4">
        <v>33.35</v>
      </c>
      <c r="K181" s="4">
        <v>350</v>
      </c>
      <c r="L181" s="4">
        <v>125</v>
      </c>
      <c r="M181" s="4">
        <v>7.49</v>
      </c>
    </row>
    <row r="182" spans="1:13" ht="56.25" customHeight="1" x14ac:dyDescent="0.3">
      <c r="A182" s="2" t="s">
        <v>119</v>
      </c>
      <c r="B182" s="4">
        <v>2</v>
      </c>
      <c r="C182" s="4">
        <v>60.8</v>
      </c>
      <c r="D182" s="4">
        <v>0.67</v>
      </c>
      <c r="E182" s="4">
        <v>695</v>
      </c>
      <c r="F182" s="4">
        <v>440</v>
      </c>
      <c r="G182" s="4">
        <v>9.5299999999999994</v>
      </c>
      <c r="H182" s="4">
        <v>7.66</v>
      </c>
      <c r="I182" s="4">
        <v>32.54</v>
      </c>
      <c r="J182" s="4">
        <v>33.35</v>
      </c>
      <c r="K182" s="4">
        <v>340</v>
      </c>
      <c r="L182" s="4">
        <v>125</v>
      </c>
      <c r="M182" s="4">
        <v>7.25</v>
      </c>
    </row>
    <row r="183" spans="1:13" ht="56.25" customHeight="1" x14ac:dyDescent="0.3">
      <c r="A183" s="2" t="s">
        <v>121</v>
      </c>
      <c r="B183" s="4">
        <v>2</v>
      </c>
      <c r="C183" s="4">
        <v>53</v>
      </c>
      <c r="D183" s="4">
        <v>0.64400000000000002</v>
      </c>
      <c r="E183" s="4">
        <v>559.36</v>
      </c>
      <c r="F183" s="4">
        <v>385.6</v>
      </c>
      <c r="G183" s="4">
        <v>5.97</v>
      </c>
      <c r="H183" s="4">
        <v>11.9</v>
      </c>
      <c r="I183" s="4">
        <v>23.84</v>
      </c>
      <c r="J183" s="4">
        <v>30</v>
      </c>
      <c r="K183" s="4">
        <v>325</v>
      </c>
      <c r="L183" s="4">
        <v>550</v>
      </c>
      <c r="M183" s="4">
        <v>8.01</v>
      </c>
    </row>
    <row r="184" spans="1:13" ht="56.25" customHeight="1" x14ac:dyDescent="0.3">
      <c r="A184" s="2" t="s">
        <v>123</v>
      </c>
      <c r="B184" s="4">
        <v>2</v>
      </c>
      <c r="C184" s="4">
        <v>53</v>
      </c>
      <c r="D184" s="4">
        <v>0.625</v>
      </c>
      <c r="E184" s="4">
        <v>607.04</v>
      </c>
      <c r="F184" s="4">
        <v>410.8</v>
      </c>
      <c r="G184" s="4">
        <v>3</v>
      </c>
      <c r="H184" s="4">
        <v>9.4</v>
      </c>
      <c r="I184" s="4">
        <v>27.18</v>
      </c>
      <c r="J184" s="4">
        <v>30</v>
      </c>
      <c r="K184" s="4">
        <v>325</v>
      </c>
      <c r="L184" s="4">
        <v>550</v>
      </c>
      <c r="M184" s="4">
        <v>7.7</v>
      </c>
    </row>
    <row r="185" spans="1:13" ht="56.25" customHeight="1" x14ac:dyDescent="0.3">
      <c r="A185" s="2" t="s">
        <v>125</v>
      </c>
      <c r="B185" s="4">
        <v>2</v>
      </c>
      <c r="C185" s="4">
        <v>63.5</v>
      </c>
      <c r="D185" s="4">
        <v>0.65100000000000002</v>
      </c>
      <c r="E185" s="4">
        <v>655.8</v>
      </c>
      <c r="F185" s="4">
        <v>200</v>
      </c>
      <c r="G185" s="4">
        <v>8.92</v>
      </c>
      <c r="H185" s="4">
        <v>50</v>
      </c>
      <c r="I185" s="4">
        <v>29.72</v>
      </c>
      <c r="J185" s="4">
        <v>30</v>
      </c>
      <c r="K185" s="4">
        <v>335</v>
      </c>
      <c r="L185" s="4">
        <v>125</v>
      </c>
      <c r="M185" s="4">
        <v>7.71</v>
      </c>
    </row>
    <row r="186" spans="1:13" ht="56.25" customHeight="1" x14ac:dyDescent="0.3">
      <c r="A186" s="2" t="s">
        <v>127</v>
      </c>
      <c r="B186" s="4">
        <v>2</v>
      </c>
      <c r="C186" s="4">
        <v>64.099999999999994</v>
      </c>
      <c r="D186" s="4">
        <v>0.65800000000000003</v>
      </c>
      <c r="E186" s="4">
        <v>689.6</v>
      </c>
      <c r="F186" s="4">
        <v>100</v>
      </c>
      <c r="G186" s="4">
        <v>9.39</v>
      </c>
      <c r="H186" s="4">
        <v>0</v>
      </c>
      <c r="I186" s="4">
        <v>30.98</v>
      </c>
      <c r="J186" s="4">
        <v>33.35</v>
      </c>
      <c r="K186" s="4">
        <v>350</v>
      </c>
      <c r="L186" s="4">
        <v>125</v>
      </c>
      <c r="M186" s="4">
        <v>7.69</v>
      </c>
    </row>
    <row r="187" spans="1:13" ht="56.25" customHeight="1" x14ac:dyDescent="0.3">
      <c r="A187" s="2" t="s">
        <v>129</v>
      </c>
      <c r="B187" s="4">
        <v>2</v>
      </c>
      <c r="C187" s="4">
        <v>55</v>
      </c>
      <c r="D187" s="4">
        <v>0.625</v>
      </c>
      <c r="E187" s="4">
        <v>594.04</v>
      </c>
      <c r="F187" s="4">
        <v>421</v>
      </c>
      <c r="G187" s="4">
        <v>8.49</v>
      </c>
      <c r="H187" s="4">
        <v>6.8</v>
      </c>
      <c r="I187" s="4">
        <v>26.72</v>
      </c>
      <c r="J187" s="4">
        <v>30</v>
      </c>
      <c r="K187" s="4">
        <v>335</v>
      </c>
      <c r="L187" s="4">
        <v>500</v>
      </c>
      <c r="M187" s="4">
        <v>7.76</v>
      </c>
    </row>
    <row r="188" spans="1:13" ht="56.25" customHeight="1" x14ac:dyDescent="0.3">
      <c r="A188" s="2" t="s">
        <v>131</v>
      </c>
      <c r="B188" s="4">
        <v>2</v>
      </c>
      <c r="C188" s="4">
        <v>65.400000000000006</v>
      </c>
      <c r="D188" s="4">
        <v>0.625</v>
      </c>
      <c r="E188" s="4">
        <v>697.28</v>
      </c>
      <c r="F188" s="4">
        <v>312.2</v>
      </c>
      <c r="G188" s="4">
        <v>9.7799999999999994</v>
      </c>
      <c r="H188" s="4">
        <v>7.66</v>
      </c>
      <c r="I188" s="4">
        <v>33.18</v>
      </c>
      <c r="J188" s="4">
        <v>33.35</v>
      </c>
      <c r="K188" s="4">
        <v>345</v>
      </c>
      <c r="L188" s="4">
        <v>125</v>
      </c>
      <c r="M188" s="4">
        <v>6.92</v>
      </c>
    </row>
    <row r="189" spans="1:13" ht="56.25" customHeight="1" x14ac:dyDescent="0.3">
      <c r="A189" s="2" t="s">
        <v>133</v>
      </c>
      <c r="B189" s="4">
        <v>2</v>
      </c>
      <c r="C189" s="4">
        <v>59.9</v>
      </c>
      <c r="D189" s="4">
        <v>0.625</v>
      </c>
      <c r="E189" s="4">
        <v>597.76</v>
      </c>
      <c r="F189" s="4">
        <v>334</v>
      </c>
      <c r="G189" s="4">
        <v>5.72</v>
      </c>
      <c r="H189" s="4">
        <v>8.91</v>
      </c>
      <c r="I189" s="4">
        <v>25.46</v>
      </c>
      <c r="J189" s="4">
        <v>30</v>
      </c>
      <c r="K189" s="4">
        <v>335</v>
      </c>
      <c r="L189" s="4">
        <v>500</v>
      </c>
      <c r="M189" s="4">
        <v>7.52</v>
      </c>
    </row>
    <row r="190" spans="1:13" ht="56.25" customHeight="1" x14ac:dyDescent="0.3">
      <c r="A190" s="2" t="s">
        <v>135</v>
      </c>
      <c r="B190" s="4">
        <v>2</v>
      </c>
      <c r="C190" s="4">
        <v>60.8</v>
      </c>
      <c r="D190" s="4">
        <v>0.67200000000000004</v>
      </c>
      <c r="E190" s="4">
        <v>678.16</v>
      </c>
      <c r="F190" s="4">
        <v>308.8</v>
      </c>
      <c r="G190" s="4">
        <v>8.8800000000000008</v>
      </c>
      <c r="H190" s="4">
        <v>7.71</v>
      </c>
      <c r="I190" s="4">
        <v>29.38</v>
      </c>
      <c r="J190" s="4">
        <v>33.35</v>
      </c>
      <c r="K190" s="4">
        <v>345</v>
      </c>
      <c r="L190" s="4">
        <v>175</v>
      </c>
      <c r="M190" s="4">
        <v>7.27</v>
      </c>
    </row>
    <row r="191" spans="1:13" ht="56.25" customHeight="1" x14ac:dyDescent="0.3">
      <c r="A191" s="2" t="s">
        <v>137</v>
      </c>
      <c r="B191" s="4">
        <v>2</v>
      </c>
      <c r="C191" s="4">
        <v>56.8</v>
      </c>
      <c r="D191" s="4">
        <v>0.61</v>
      </c>
      <c r="E191" s="4">
        <v>589.04</v>
      </c>
      <c r="F191" s="4">
        <v>444</v>
      </c>
      <c r="G191" s="4">
        <v>7.11</v>
      </c>
      <c r="H191" s="4">
        <v>6.8</v>
      </c>
      <c r="I191" s="4">
        <v>28.11</v>
      </c>
      <c r="J191" s="4">
        <v>30</v>
      </c>
      <c r="K191" s="4">
        <v>330</v>
      </c>
      <c r="L191" s="4">
        <v>550</v>
      </c>
      <c r="M191" s="4">
        <v>7.17</v>
      </c>
    </row>
    <row r="192" spans="1:13" ht="56.25" customHeight="1" x14ac:dyDescent="0.3">
      <c r="A192" s="2" t="s">
        <v>139</v>
      </c>
      <c r="B192" s="4">
        <v>2</v>
      </c>
      <c r="C192" s="4">
        <v>65.7</v>
      </c>
      <c r="D192" s="4">
        <v>0.61299999999999999</v>
      </c>
      <c r="E192" s="4">
        <v>624.76</v>
      </c>
      <c r="F192" s="4">
        <v>335.6</v>
      </c>
      <c r="G192" s="4">
        <v>8.57</v>
      </c>
      <c r="H192" s="4">
        <v>8.07</v>
      </c>
      <c r="I192" s="4">
        <v>31.38</v>
      </c>
      <c r="J192" s="4">
        <v>30</v>
      </c>
      <c r="K192" s="4">
        <v>345</v>
      </c>
      <c r="L192" s="4">
        <v>125</v>
      </c>
      <c r="M192" s="4">
        <v>7.41</v>
      </c>
    </row>
    <row r="193" spans="1:13" ht="56.25" customHeight="1" x14ac:dyDescent="0.3">
      <c r="A193" s="2" t="s">
        <v>141</v>
      </c>
      <c r="B193" s="4">
        <v>2</v>
      </c>
      <c r="C193" s="4">
        <v>49.9</v>
      </c>
      <c r="D193" s="4">
        <v>0.625</v>
      </c>
      <c r="E193" s="4">
        <v>653.52</v>
      </c>
      <c r="F193" s="4">
        <v>317.92</v>
      </c>
      <c r="G193" s="4">
        <v>7.47</v>
      </c>
      <c r="H193" s="4">
        <v>6.8</v>
      </c>
      <c r="I193" s="4">
        <v>16</v>
      </c>
      <c r="J193" s="4">
        <v>30</v>
      </c>
      <c r="K193" s="4">
        <v>335</v>
      </c>
      <c r="L193" s="4">
        <v>450</v>
      </c>
      <c r="M193" s="4">
        <v>7.95</v>
      </c>
    </row>
    <row r="194" spans="1:13" ht="56.25" customHeight="1" x14ac:dyDescent="0.3">
      <c r="A194" s="2" t="s">
        <v>143</v>
      </c>
      <c r="B194" s="4">
        <v>2</v>
      </c>
      <c r="C194" s="4">
        <v>56</v>
      </c>
      <c r="D194" s="4">
        <v>0.66800000000000004</v>
      </c>
      <c r="E194" s="4">
        <v>594.4</v>
      </c>
      <c r="F194" s="4">
        <v>384</v>
      </c>
      <c r="G194" s="4">
        <v>7.11</v>
      </c>
      <c r="H194" s="4">
        <v>6.8</v>
      </c>
      <c r="I194" s="4">
        <v>24.38</v>
      </c>
      <c r="J194" s="4">
        <v>30</v>
      </c>
      <c r="K194" s="4">
        <v>330</v>
      </c>
      <c r="L194" s="4">
        <v>550</v>
      </c>
      <c r="M194" s="4">
        <v>8.0500000000000007</v>
      </c>
    </row>
    <row r="195" spans="1:13" ht="56.25" customHeight="1" x14ac:dyDescent="0.3">
      <c r="A195" s="2" t="s">
        <v>145</v>
      </c>
      <c r="B195" s="4">
        <v>2</v>
      </c>
      <c r="C195" s="4">
        <v>57.2</v>
      </c>
      <c r="D195" s="4">
        <v>0.63800000000000001</v>
      </c>
      <c r="E195" s="4">
        <v>697.12</v>
      </c>
      <c r="F195" s="4">
        <v>327.2</v>
      </c>
      <c r="G195" s="4">
        <v>9.73</v>
      </c>
      <c r="H195" s="4">
        <v>7.91</v>
      </c>
      <c r="I195" s="4">
        <v>27.14</v>
      </c>
      <c r="J195" s="4">
        <v>33.35</v>
      </c>
      <c r="K195" s="4">
        <v>335</v>
      </c>
      <c r="L195" s="4">
        <v>125</v>
      </c>
      <c r="M195" s="4">
        <v>7.72</v>
      </c>
    </row>
    <row r="196" spans="1:13" ht="56.25" customHeight="1" x14ac:dyDescent="0.3">
      <c r="A196" s="2" t="s">
        <v>147</v>
      </c>
      <c r="B196" s="4">
        <v>2</v>
      </c>
      <c r="C196" s="4">
        <v>54.8</v>
      </c>
      <c r="D196" s="4">
        <v>0.6</v>
      </c>
      <c r="E196" s="4">
        <v>604.4</v>
      </c>
      <c r="F196" s="4">
        <v>392.56</v>
      </c>
      <c r="G196" s="4">
        <v>7.47</v>
      </c>
      <c r="H196" s="4">
        <v>6.8</v>
      </c>
      <c r="I196" s="4">
        <v>22.04</v>
      </c>
      <c r="J196" s="4">
        <v>30</v>
      </c>
      <c r="K196" s="4">
        <v>325</v>
      </c>
      <c r="L196" s="4">
        <v>525</v>
      </c>
      <c r="M196" s="4">
        <v>6.27</v>
      </c>
    </row>
    <row r="197" spans="1:13" ht="56.25" customHeight="1" x14ac:dyDescent="0.3">
      <c r="A197" s="2" t="s">
        <v>149</v>
      </c>
      <c r="B197" s="4">
        <v>2</v>
      </c>
      <c r="C197" s="4">
        <v>61.6</v>
      </c>
      <c r="D197" s="4">
        <v>0.69399999999999995</v>
      </c>
      <c r="E197" s="4">
        <v>672.8</v>
      </c>
      <c r="F197" s="4">
        <v>200</v>
      </c>
      <c r="G197" s="4">
        <v>8.99</v>
      </c>
      <c r="H197" s="4">
        <v>50</v>
      </c>
      <c r="I197" s="4">
        <v>29.88</v>
      </c>
      <c r="J197" s="4">
        <v>33.35</v>
      </c>
      <c r="K197" s="4">
        <v>350</v>
      </c>
      <c r="L197" s="4">
        <v>125</v>
      </c>
      <c r="M197" s="4">
        <v>7.57</v>
      </c>
    </row>
    <row r="198" spans="1:13" ht="56.25" customHeight="1" x14ac:dyDescent="0.3">
      <c r="A198" s="2" t="s">
        <v>151</v>
      </c>
      <c r="B198" s="4">
        <v>2</v>
      </c>
      <c r="C198" s="4">
        <v>63.6</v>
      </c>
      <c r="D198" s="4">
        <v>0.65100000000000002</v>
      </c>
      <c r="E198" s="4">
        <v>622.79999999999995</v>
      </c>
      <c r="F198" s="4">
        <v>150.6</v>
      </c>
      <c r="G198" s="4">
        <v>7.09</v>
      </c>
      <c r="H198" s="4">
        <v>0</v>
      </c>
      <c r="I198" s="4">
        <v>28.18</v>
      </c>
      <c r="J198" s="4">
        <v>33.35</v>
      </c>
      <c r="K198" s="4">
        <v>345</v>
      </c>
      <c r="L198" s="4">
        <v>150</v>
      </c>
      <c r="M198" s="4">
        <v>6.78</v>
      </c>
    </row>
    <row r="199" spans="1:13" ht="56.25" customHeight="1" x14ac:dyDescent="0.3">
      <c r="A199" s="2" t="s">
        <v>153</v>
      </c>
      <c r="B199" s="4">
        <v>2</v>
      </c>
      <c r="C199" s="4">
        <v>54.6</v>
      </c>
      <c r="D199" s="4">
        <v>0.625</v>
      </c>
      <c r="E199" s="4">
        <v>719.36</v>
      </c>
      <c r="F199" s="4">
        <v>316.83999999999997</v>
      </c>
      <c r="G199" s="4">
        <v>9.5299999999999994</v>
      </c>
      <c r="H199" s="4">
        <v>9.3000000000000007</v>
      </c>
      <c r="I199" s="4">
        <v>27.88</v>
      </c>
      <c r="J199" s="4">
        <v>33.35</v>
      </c>
      <c r="K199" s="4">
        <v>330</v>
      </c>
      <c r="L199" s="4">
        <v>125</v>
      </c>
      <c r="M199" s="4">
        <v>7.68</v>
      </c>
    </row>
    <row r="200" spans="1:13" ht="56.25" customHeight="1" x14ac:dyDescent="0.3">
      <c r="A200" s="2" t="s">
        <v>155</v>
      </c>
      <c r="B200" s="4">
        <v>2</v>
      </c>
      <c r="C200" s="4">
        <v>53</v>
      </c>
      <c r="D200" s="4">
        <v>0.57899999999999996</v>
      </c>
      <c r="E200" s="4">
        <v>587.67999999999995</v>
      </c>
      <c r="F200" s="4">
        <v>384</v>
      </c>
      <c r="G200" s="4">
        <v>5.97</v>
      </c>
      <c r="H200" s="4">
        <v>6.8</v>
      </c>
      <c r="I200" s="4">
        <v>23.22</v>
      </c>
      <c r="J200" s="4">
        <v>30</v>
      </c>
      <c r="K200" s="4">
        <v>335</v>
      </c>
      <c r="L200" s="4">
        <v>625</v>
      </c>
      <c r="M200" s="4">
        <v>7.66</v>
      </c>
    </row>
    <row r="201" spans="1:13" ht="56.25" customHeight="1" x14ac:dyDescent="0.3">
      <c r="A201" s="2" t="s">
        <v>157</v>
      </c>
      <c r="B201" s="4">
        <v>2</v>
      </c>
      <c r="C201" s="4">
        <v>54.6</v>
      </c>
      <c r="D201" s="4">
        <v>0.625</v>
      </c>
      <c r="E201" s="4">
        <v>537.6</v>
      </c>
      <c r="F201" s="4">
        <v>446.04</v>
      </c>
      <c r="G201" s="4">
        <v>6.12</v>
      </c>
      <c r="H201" s="4">
        <v>6.8</v>
      </c>
      <c r="I201" s="4">
        <v>25.22</v>
      </c>
      <c r="J201" s="4">
        <v>30</v>
      </c>
      <c r="K201" s="4">
        <v>325</v>
      </c>
      <c r="L201" s="4">
        <v>600</v>
      </c>
      <c r="M201" s="4">
        <v>7.66</v>
      </c>
    </row>
    <row r="202" spans="1:13" ht="56.25" customHeight="1" x14ac:dyDescent="0.3">
      <c r="A202" s="2" t="s">
        <v>159</v>
      </c>
      <c r="B202" s="4">
        <v>2</v>
      </c>
      <c r="C202" s="4">
        <v>58.8</v>
      </c>
      <c r="D202" s="4">
        <v>0.65800000000000003</v>
      </c>
      <c r="E202" s="4">
        <v>606.72</v>
      </c>
      <c r="F202" s="4">
        <v>312</v>
      </c>
      <c r="G202" s="4">
        <v>5.97</v>
      </c>
      <c r="H202" s="4">
        <v>11.9</v>
      </c>
      <c r="I202" s="4">
        <v>24.61</v>
      </c>
      <c r="J202" s="4">
        <v>30</v>
      </c>
      <c r="K202" s="4">
        <v>325</v>
      </c>
      <c r="L202" s="4">
        <v>600</v>
      </c>
      <c r="M202" s="4">
        <v>7.42</v>
      </c>
    </row>
    <row r="203" spans="1:13" ht="56.25" customHeight="1" x14ac:dyDescent="0.3">
      <c r="A203" s="2" t="s">
        <v>161</v>
      </c>
      <c r="B203" s="4">
        <v>2</v>
      </c>
      <c r="C203" s="4">
        <v>58.6</v>
      </c>
      <c r="D203" s="4">
        <v>0.65800000000000003</v>
      </c>
      <c r="E203" s="4">
        <v>599.76</v>
      </c>
      <c r="F203" s="4">
        <v>60</v>
      </c>
      <c r="G203" s="4">
        <v>7.41</v>
      </c>
      <c r="H203" s="4">
        <v>0</v>
      </c>
      <c r="I203" s="4">
        <v>28.11</v>
      </c>
      <c r="J203" s="4">
        <v>30</v>
      </c>
      <c r="K203" s="4">
        <v>345</v>
      </c>
      <c r="L203" s="4">
        <v>175</v>
      </c>
      <c r="M203" s="4">
        <v>7.01</v>
      </c>
    </row>
    <row r="204" spans="1:13" ht="56.25" customHeight="1" x14ac:dyDescent="0.3">
      <c r="A204" s="2" t="s">
        <v>163</v>
      </c>
      <c r="B204" s="4">
        <v>2</v>
      </c>
      <c r="C204" s="4">
        <v>62</v>
      </c>
      <c r="D204" s="4">
        <v>0.625</v>
      </c>
      <c r="E204" s="4">
        <v>660</v>
      </c>
      <c r="F204" s="4">
        <v>330</v>
      </c>
      <c r="G204" s="4">
        <v>9.9</v>
      </c>
      <c r="H204" s="4">
        <v>9.8000000000000007</v>
      </c>
      <c r="I204" s="4">
        <v>30</v>
      </c>
      <c r="J204" s="4">
        <v>33.25</v>
      </c>
      <c r="K204" s="4">
        <v>340</v>
      </c>
      <c r="L204" s="4">
        <v>125</v>
      </c>
      <c r="M204" s="4">
        <v>7.57</v>
      </c>
    </row>
    <row r="205" spans="1:13" ht="56.25" customHeight="1" x14ac:dyDescent="0.3">
      <c r="A205" s="2" t="s">
        <v>165</v>
      </c>
      <c r="B205" s="4">
        <v>2</v>
      </c>
      <c r="C205" s="4">
        <v>53.5</v>
      </c>
      <c r="D205" s="4">
        <v>0.625</v>
      </c>
      <c r="E205" s="4">
        <v>609.4</v>
      </c>
      <c r="F205" s="4">
        <v>374</v>
      </c>
      <c r="G205" s="4">
        <v>6.31</v>
      </c>
      <c r="H205" s="4">
        <v>6.8</v>
      </c>
      <c r="I205" s="4">
        <v>25.48</v>
      </c>
      <c r="J205" s="4">
        <v>30</v>
      </c>
      <c r="K205" s="4">
        <v>330</v>
      </c>
      <c r="L205" s="4">
        <v>550</v>
      </c>
      <c r="M205" s="4">
        <v>7.69</v>
      </c>
    </row>
    <row r="206" spans="1:13" ht="56.25" customHeight="1" x14ac:dyDescent="0.3">
      <c r="A206" s="2" t="s">
        <v>167</v>
      </c>
      <c r="B206" s="4">
        <v>2</v>
      </c>
      <c r="C206" s="4">
        <v>63.1</v>
      </c>
      <c r="D206" s="4">
        <v>0.65800000000000003</v>
      </c>
      <c r="E206" s="4">
        <v>662.8</v>
      </c>
      <c r="F206" s="4">
        <v>303.83999999999997</v>
      </c>
      <c r="G206" s="4">
        <v>6.84</v>
      </c>
      <c r="H206" s="4">
        <v>8.69</v>
      </c>
      <c r="I206" s="4">
        <v>28.38</v>
      </c>
      <c r="J206" s="4">
        <v>33.35</v>
      </c>
      <c r="K206" s="4">
        <v>345</v>
      </c>
      <c r="L206" s="4">
        <v>175</v>
      </c>
      <c r="M206" s="4">
        <v>7.15</v>
      </c>
    </row>
    <row r="207" spans="1:13" ht="56.25" customHeight="1" x14ac:dyDescent="0.3">
      <c r="A207" s="2" t="s">
        <v>169</v>
      </c>
      <c r="B207" s="4">
        <v>2</v>
      </c>
      <c r="C207" s="4">
        <v>43</v>
      </c>
      <c r="D207" s="4">
        <v>0.65800000000000003</v>
      </c>
      <c r="E207" s="4">
        <v>596.72</v>
      </c>
      <c r="F207" s="4">
        <v>384</v>
      </c>
      <c r="G207" s="4">
        <v>7.42</v>
      </c>
      <c r="H207" s="4">
        <v>6.8</v>
      </c>
      <c r="I207" s="4">
        <v>20.04</v>
      </c>
      <c r="J207" s="4">
        <v>30</v>
      </c>
      <c r="K207" s="4">
        <v>325</v>
      </c>
      <c r="L207" s="4">
        <v>525</v>
      </c>
      <c r="M207" s="4">
        <v>7.7</v>
      </c>
    </row>
    <row r="208" spans="1:13" ht="56.25" customHeight="1" x14ac:dyDescent="0.3">
      <c r="A208" s="2" t="s">
        <v>171</v>
      </c>
      <c r="B208" s="4">
        <v>2</v>
      </c>
      <c r="C208" s="4">
        <v>63.5</v>
      </c>
      <c r="D208" s="4">
        <v>0.69399999999999995</v>
      </c>
      <c r="E208" s="4">
        <v>690.24</v>
      </c>
      <c r="F208" s="4">
        <v>357.6</v>
      </c>
      <c r="G208" s="4">
        <v>9.41</v>
      </c>
      <c r="H208" s="4">
        <v>8.0399999999999991</v>
      </c>
      <c r="I208" s="4">
        <v>29.04</v>
      </c>
      <c r="J208" s="4">
        <v>33.35</v>
      </c>
      <c r="K208" s="4">
        <v>350</v>
      </c>
      <c r="L208" s="4">
        <v>125</v>
      </c>
      <c r="M208" s="4">
        <v>7.43</v>
      </c>
    </row>
    <row r="209" spans="1:13" ht="56.25" customHeight="1" x14ac:dyDescent="0.3">
      <c r="A209" s="2" t="s">
        <v>173</v>
      </c>
      <c r="B209" s="4">
        <v>2</v>
      </c>
      <c r="C209" s="4">
        <v>61.1</v>
      </c>
      <c r="D209" s="4">
        <v>0.625</v>
      </c>
      <c r="E209" s="4">
        <v>648.79999999999995</v>
      </c>
      <c r="F209" s="4">
        <v>328.8</v>
      </c>
      <c r="G209" s="4">
        <v>8.8800000000000008</v>
      </c>
      <c r="H209" s="4">
        <v>7.21</v>
      </c>
      <c r="I209" s="4">
        <v>28.65</v>
      </c>
      <c r="J209" s="4">
        <v>33.35</v>
      </c>
      <c r="K209" s="4">
        <v>345</v>
      </c>
      <c r="L209" s="4">
        <v>125</v>
      </c>
      <c r="M209" s="4">
        <v>6.87</v>
      </c>
    </row>
    <row r="210" spans="1:13" ht="56.25" customHeight="1" x14ac:dyDescent="0.3">
      <c r="A210" s="2" t="s">
        <v>175</v>
      </c>
      <c r="B210" s="4">
        <v>2</v>
      </c>
      <c r="C210" s="4">
        <v>61.5</v>
      </c>
      <c r="D210" s="4">
        <v>0.65800000000000003</v>
      </c>
      <c r="E210" s="4">
        <v>692.32</v>
      </c>
      <c r="F210" s="4">
        <v>300.39999999999998</v>
      </c>
      <c r="G210" s="4">
        <v>9.4600000000000009</v>
      </c>
      <c r="H210" s="4">
        <v>7.96</v>
      </c>
      <c r="I210" s="4">
        <v>29.47</v>
      </c>
      <c r="J210" s="4">
        <v>33.35</v>
      </c>
      <c r="K210" s="4">
        <v>345</v>
      </c>
      <c r="L210" s="4">
        <v>125</v>
      </c>
      <c r="M210" s="4">
        <v>5.31</v>
      </c>
    </row>
    <row r="211" spans="1:13" ht="56.25" customHeight="1" x14ac:dyDescent="0.3">
      <c r="A211" s="2" t="s">
        <v>177</v>
      </c>
      <c r="B211" s="4">
        <v>2</v>
      </c>
      <c r="C211" s="4">
        <v>55.6</v>
      </c>
      <c r="D211" s="4">
        <v>0.64400000000000002</v>
      </c>
      <c r="E211" s="4">
        <v>675.52</v>
      </c>
      <c r="F211" s="4">
        <v>367.4</v>
      </c>
      <c r="G211" s="4">
        <v>7.11</v>
      </c>
      <c r="H211" s="4">
        <v>9.24</v>
      </c>
      <c r="I211" s="4">
        <v>27.84</v>
      </c>
      <c r="J211" s="4">
        <v>30</v>
      </c>
      <c r="K211" s="4">
        <v>335</v>
      </c>
      <c r="L211" s="4">
        <v>425</v>
      </c>
      <c r="M211" s="4">
        <v>6.22</v>
      </c>
    </row>
    <row r="212" spans="1:13" ht="56.25" customHeight="1" x14ac:dyDescent="0.3">
      <c r="A212" s="2" t="s">
        <v>179</v>
      </c>
      <c r="B212" s="4">
        <v>2</v>
      </c>
      <c r="C212" s="4">
        <v>65.8</v>
      </c>
      <c r="D212" s="4">
        <v>0.67900000000000005</v>
      </c>
      <c r="E212" s="4">
        <v>690.64</v>
      </c>
      <c r="F212" s="4">
        <v>270.39999999999998</v>
      </c>
      <c r="G212" s="4">
        <v>9.19</v>
      </c>
      <c r="H212" s="4">
        <v>8.7100000000000009</v>
      </c>
      <c r="I212" s="4">
        <v>29.38</v>
      </c>
      <c r="J212" s="4">
        <v>33.35</v>
      </c>
      <c r="K212" s="4">
        <v>345</v>
      </c>
      <c r="L212" s="4">
        <v>125</v>
      </c>
      <c r="M212" s="4">
        <v>7.43</v>
      </c>
    </row>
    <row r="213" spans="1:13" ht="56.25" customHeight="1" x14ac:dyDescent="0.3">
      <c r="A213" s="2" t="s">
        <v>181</v>
      </c>
      <c r="B213" s="4">
        <v>2</v>
      </c>
      <c r="C213" s="4">
        <v>64.8</v>
      </c>
      <c r="D213" s="4">
        <v>0.66500000000000004</v>
      </c>
      <c r="E213" s="4">
        <v>697.2</v>
      </c>
      <c r="F213" s="4">
        <v>370.8</v>
      </c>
      <c r="G213" s="4">
        <v>9.24</v>
      </c>
      <c r="H213" s="4">
        <v>12.15</v>
      </c>
      <c r="I213" s="4">
        <v>29.05</v>
      </c>
      <c r="J213" s="4">
        <v>33.35</v>
      </c>
      <c r="K213" s="4">
        <v>345</v>
      </c>
      <c r="L213" s="4">
        <v>125</v>
      </c>
      <c r="M213" s="4">
        <v>7.51</v>
      </c>
    </row>
    <row r="214" spans="1:13" ht="56.25" customHeight="1" x14ac:dyDescent="0.3">
      <c r="A214" s="2" t="s">
        <v>183</v>
      </c>
      <c r="B214" s="4">
        <v>2</v>
      </c>
      <c r="C214" s="4">
        <v>57.4</v>
      </c>
      <c r="D214" s="4">
        <v>0.65800000000000003</v>
      </c>
      <c r="E214" s="4">
        <v>621.20000000000005</v>
      </c>
      <c r="F214" s="4">
        <v>357.6</v>
      </c>
      <c r="G214" s="4">
        <v>10.37</v>
      </c>
      <c r="H214" s="4">
        <v>8.7100000000000009</v>
      </c>
      <c r="I214" s="4">
        <v>30.3</v>
      </c>
      <c r="J214" s="4">
        <v>33.35</v>
      </c>
      <c r="K214" s="4">
        <v>340</v>
      </c>
      <c r="L214" s="4">
        <v>125</v>
      </c>
      <c r="M214" s="4">
        <v>7.28</v>
      </c>
    </row>
    <row r="215" spans="1:13" ht="56.25" customHeight="1" x14ac:dyDescent="0.3">
      <c r="A215" s="2" t="s">
        <v>185</v>
      </c>
      <c r="B215" s="4">
        <v>2</v>
      </c>
      <c r="C215" s="4">
        <v>58.1</v>
      </c>
      <c r="D215" s="4">
        <v>0.625</v>
      </c>
      <c r="E215" s="4">
        <v>564.4</v>
      </c>
      <c r="F215" s="4">
        <v>402.6</v>
      </c>
      <c r="G215" s="4">
        <v>6.97</v>
      </c>
      <c r="H215" s="4">
        <v>8.74</v>
      </c>
      <c r="I215" s="4">
        <v>25.38</v>
      </c>
      <c r="J215" s="4">
        <v>30</v>
      </c>
      <c r="K215" s="4">
        <v>325</v>
      </c>
      <c r="L215" s="4">
        <v>550</v>
      </c>
      <c r="M215" s="4">
        <v>7.96</v>
      </c>
    </row>
    <row r="216" spans="1:13" ht="56.25" customHeight="1" x14ac:dyDescent="0.3">
      <c r="A216" s="2" t="s">
        <v>187</v>
      </c>
      <c r="B216" s="4">
        <v>2</v>
      </c>
      <c r="C216" s="4">
        <v>65</v>
      </c>
      <c r="D216" s="4">
        <v>0.57099999999999995</v>
      </c>
      <c r="E216" s="4">
        <v>680.6</v>
      </c>
      <c r="F216" s="4">
        <v>340</v>
      </c>
      <c r="G216" s="4">
        <v>10.3</v>
      </c>
      <c r="H216" s="4">
        <v>8.25</v>
      </c>
      <c r="I216" s="4">
        <v>29.8</v>
      </c>
      <c r="J216" s="4">
        <v>33.35</v>
      </c>
      <c r="K216" s="4">
        <v>340</v>
      </c>
      <c r="L216" s="4">
        <v>125</v>
      </c>
      <c r="M216" s="4">
        <v>7.88</v>
      </c>
    </row>
    <row r="217" spans="1:13" ht="56.25" customHeight="1" x14ac:dyDescent="0.3">
      <c r="A217" s="2" t="s">
        <v>189</v>
      </c>
      <c r="B217" s="4">
        <v>2</v>
      </c>
      <c r="C217" s="4">
        <v>59.1</v>
      </c>
      <c r="D217" s="4">
        <v>0.65800000000000003</v>
      </c>
      <c r="E217" s="4">
        <v>661.2</v>
      </c>
      <c r="F217" s="4">
        <v>342.2</v>
      </c>
      <c r="G217" s="4">
        <v>8.8800000000000008</v>
      </c>
      <c r="H217" s="4">
        <v>7.21</v>
      </c>
      <c r="I217" s="4">
        <v>32.6</v>
      </c>
      <c r="J217" s="4">
        <v>33.35</v>
      </c>
      <c r="K217" s="4">
        <v>340</v>
      </c>
      <c r="L217" s="4">
        <v>175</v>
      </c>
      <c r="M217" s="4">
        <v>7.7</v>
      </c>
    </row>
    <row r="218" spans="1:13" ht="56.25" customHeight="1" x14ac:dyDescent="0.3">
      <c r="A218" s="2" t="s">
        <v>191</v>
      </c>
      <c r="B218" s="4">
        <v>2</v>
      </c>
      <c r="C218" s="4">
        <v>56.6</v>
      </c>
      <c r="D218" s="4">
        <v>0.625</v>
      </c>
      <c r="E218" s="4">
        <v>553.32000000000005</v>
      </c>
      <c r="F218" s="4">
        <v>384</v>
      </c>
      <c r="G218" s="4">
        <v>6.19</v>
      </c>
      <c r="H218" s="4">
        <v>9.3000000000000007</v>
      </c>
      <c r="I218" s="4">
        <v>23.04</v>
      </c>
      <c r="J218" s="4">
        <v>30</v>
      </c>
      <c r="K218" s="4">
        <v>325</v>
      </c>
      <c r="L218" s="4">
        <v>575</v>
      </c>
      <c r="M218" s="4">
        <v>7.62</v>
      </c>
    </row>
    <row r="219" spans="1:13" ht="56.25" customHeight="1" x14ac:dyDescent="0.3">
      <c r="A219" s="2" t="s">
        <v>193</v>
      </c>
      <c r="B219" s="4">
        <v>2</v>
      </c>
      <c r="C219" s="4">
        <v>63</v>
      </c>
      <c r="D219" s="4">
        <v>0.63800000000000001</v>
      </c>
      <c r="E219" s="4">
        <v>709.6</v>
      </c>
      <c r="F219" s="4">
        <v>0</v>
      </c>
      <c r="G219" s="4">
        <v>8.4700000000000006</v>
      </c>
      <c r="H219" s="4">
        <v>0</v>
      </c>
      <c r="I219" s="4">
        <v>27.38</v>
      </c>
      <c r="J219" s="4">
        <v>33.35</v>
      </c>
      <c r="K219" s="4">
        <v>335</v>
      </c>
      <c r="L219" s="4">
        <v>175</v>
      </c>
      <c r="M219" s="4">
        <v>7.72</v>
      </c>
    </row>
    <row r="220" spans="1:13" ht="56.25" customHeight="1" x14ac:dyDescent="0.3">
      <c r="A220" s="2" t="s">
        <v>195</v>
      </c>
      <c r="B220" s="4">
        <v>2</v>
      </c>
      <c r="C220" s="4">
        <v>54.9</v>
      </c>
      <c r="D220" s="4">
        <v>0.625</v>
      </c>
      <c r="E220" s="4">
        <v>565.04</v>
      </c>
      <c r="F220" s="4">
        <v>473.52</v>
      </c>
      <c r="G220" s="4">
        <v>5.97</v>
      </c>
      <c r="H220" s="4">
        <v>9.4</v>
      </c>
      <c r="I220" s="4">
        <v>23.18</v>
      </c>
      <c r="J220" s="4">
        <v>30</v>
      </c>
      <c r="K220" s="4">
        <v>335</v>
      </c>
      <c r="L220" s="4">
        <v>475</v>
      </c>
      <c r="M220" s="4">
        <v>7.6</v>
      </c>
    </row>
    <row r="221" spans="1:13" ht="56.25" customHeight="1" x14ac:dyDescent="0.3">
      <c r="A221" s="2" t="s">
        <v>197</v>
      </c>
      <c r="B221" s="4">
        <v>2</v>
      </c>
      <c r="C221" s="4">
        <v>65.3</v>
      </c>
      <c r="D221" s="4">
        <v>0.63800000000000001</v>
      </c>
      <c r="E221" s="4">
        <v>677.8</v>
      </c>
      <c r="F221" s="4">
        <v>370.8</v>
      </c>
      <c r="G221" s="4">
        <v>8.92</v>
      </c>
      <c r="H221" s="4">
        <v>8.2799999999999994</v>
      </c>
      <c r="I221" s="4">
        <v>30.04</v>
      </c>
      <c r="J221" s="4">
        <v>33.35</v>
      </c>
      <c r="K221" s="4">
        <v>350</v>
      </c>
      <c r="L221" s="4">
        <v>125</v>
      </c>
      <c r="M221" s="4">
        <v>7.7</v>
      </c>
    </row>
    <row r="222" spans="1:13" ht="56.25" customHeight="1" x14ac:dyDescent="0.3">
      <c r="A222" s="2" t="s">
        <v>199</v>
      </c>
      <c r="B222" s="4">
        <v>2</v>
      </c>
      <c r="C222" s="4">
        <v>58.1</v>
      </c>
      <c r="D222" s="4">
        <v>0.68700000000000006</v>
      </c>
      <c r="E222" s="4">
        <v>659.4</v>
      </c>
      <c r="F222" s="4">
        <v>200</v>
      </c>
      <c r="G222" s="4">
        <v>7.74</v>
      </c>
      <c r="H222" s="4">
        <v>50</v>
      </c>
      <c r="I222" s="4">
        <v>30.38</v>
      </c>
      <c r="J222" s="4">
        <v>33.35</v>
      </c>
      <c r="K222" s="4">
        <v>345</v>
      </c>
      <c r="L222" s="4">
        <v>125</v>
      </c>
      <c r="M222" s="4">
        <v>7.94</v>
      </c>
    </row>
    <row r="223" spans="1:13" ht="56.25" customHeight="1" x14ac:dyDescent="0.3">
      <c r="A223" s="2" t="s">
        <v>201</v>
      </c>
      <c r="B223" s="4">
        <v>2</v>
      </c>
      <c r="C223" s="4">
        <v>57.7</v>
      </c>
      <c r="D223" s="4">
        <v>0.63</v>
      </c>
      <c r="E223" s="4">
        <v>594.4</v>
      </c>
      <c r="F223" s="4">
        <v>410.96</v>
      </c>
      <c r="G223" s="4">
        <v>5.97</v>
      </c>
      <c r="H223" s="4">
        <v>6.8</v>
      </c>
      <c r="I223" s="4">
        <v>25.38</v>
      </c>
      <c r="J223" s="4">
        <v>30</v>
      </c>
      <c r="K223" s="4">
        <v>340</v>
      </c>
      <c r="L223" s="4">
        <v>525</v>
      </c>
      <c r="M223" s="4">
        <v>7</v>
      </c>
    </row>
    <row r="224" spans="1:13" ht="56.25" customHeight="1" x14ac:dyDescent="0.3">
      <c r="A224" s="2" t="s">
        <v>203</v>
      </c>
      <c r="B224" s="4">
        <v>2</v>
      </c>
      <c r="C224" s="4">
        <v>53.9</v>
      </c>
      <c r="D224" s="4">
        <v>0.65800000000000003</v>
      </c>
      <c r="E224" s="4">
        <v>661.2</v>
      </c>
      <c r="F224" s="4">
        <v>394.2</v>
      </c>
      <c r="G224" s="4">
        <v>8.14</v>
      </c>
      <c r="H224" s="4">
        <v>6.8</v>
      </c>
      <c r="I224" s="4">
        <v>25.88</v>
      </c>
      <c r="J224" s="4">
        <v>30</v>
      </c>
      <c r="K224" s="4">
        <v>335</v>
      </c>
      <c r="L224" s="4">
        <v>125</v>
      </c>
      <c r="M224" s="4">
        <v>7.67</v>
      </c>
    </row>
    <row r="225" spans="1:13" ht="56.25" customHeight="1" x14ac:dyDescent="0.3">
      <c r="A225" s="2" t="s">
        <v>205</v>
      </c>
      <c r="B225" s="4">
        <v>2</v>
      </c>
      <c r="C225" s="4">
        <v>57.3</v>
      </c>
      <c r="D225" s="4">
        <v>0.65600000000000003</v>
      </c>
      <c r="E225" s="4">
        <v>604.4</v>
      </c>
      <c r="F225" s="4">
        <v>431</v>
      </c>
      <c r="G225" s="4">
        <v>6.86</v>
      </c>
      <c r="H225" s="4">
        <v>6.8</v>
      </c>
      <c r="I225" s="4">
        <v>24.84</v>
      </c>
      <c r="J225" s="4">
        <v>30</v>
      </c>
      <c r="K225" s="4">
        <v>325</v>
      </c>
      <c r="L225" s="4">
        <v>550</v>
      </c>
      <c r="M225" s="4">
        <v>7.68</v>
      </c>
    </row>
    <row r="226" spans="1:13" ht="56.25" customHeight="1" x14ac:dyDescent="0.3">
      <c r="A226" s="2" t="s">
        <v>207</v>
      </c>
      <c r="B226" s="4">
        <v>2</v>
      </c>
      <c r="C226" s="4">
        <v>54.6</v>
      </c>
      <c r="D226" s="4">
        <v>0.625</v>
      </c>
      <c r="E226" s="4">
        <v>576.28</v>
      </c>
      <c r="F226" s="4">
        <v>420.8</v>
      </c>
      <c r="G226" s="4">
        <v>5.94</v>
      </c>
      <c r="H226" s="4">
        <v>9.3000000000000007</v>
      </c>
      <c r="I226" s="4">
        <v>22.93</v>
      </c>
      <c r="J226" s="4">
        <v>30</v>
      </c>
      <c r="K226" s="4">
        <v>335</v>
      </c>
      <c r="L226" s="4">
        <v>550</v>
      </c>
      <c r="M226" s="4">
        <v>7.41</v>
      </c>
    </row>
    <row r="227" spans="1:13" ht="56.25" customHeight="1" x14ac:dyDescent="0.3">
      <c r="A227" s="2" t="s">
        <v>209</v>
      </c>
      <c r="B227" s="4">
        <v>2</v>
      </c>
      <c r="C227" s="4">
        <v>60.9</v>
      </c>
      <c r="D227" s="4">
        <v>0.625</v>
      </c>
      <c r="E227" s="4">
        <v>599.76</v>
      </c>
      <c r="F227" s="4">
        <v>290.60000000000002</v>
      </c>
      <c r="G227" s="4">
        <v>6.34</v>
      </c>
      <c r="H227" s="4">
        <v>7.68</v>
      </c>
      <c r="I227" s="4">
        <v>26.38</v>
      </c>
      <c r="J227" s="4">
        <v>30</v>
      </c>
      <c r="K227" s="4">
        <v>325</v>
      </c>
      <c r="L227" s="4">
        <v>525</v>
      </c>
      <c r="M227" s="4">
        <v>7.73</v>
      </c>
    </row>
    <row r="228" spans="1:13" ht="56.25" customHeight="1" x14ac:dyDescent="0.3">
      <c r="A228" s="2" t="s">
        <v>211</v>
      </c>
      <c r="B228" s="4">
        <v>2</v>
      </c>
      <c r="C228" s="4">
        <v>65.400000000000006</v>
      </c>
      <c r="D228" s="4">
        <v>0.625</v>
      </c>
      <c r="E228" s="4">
        <v>654.4</v>
      </c>
      <c r="F228" s="4">
        <v>312.2</v>
      </c>
      <c r="G228" s="4">
        <v>9.7799999999999994</v>
      </c>
      <c r="H228" s="4">
        <v>7.66</v>
      </c>
      <c r="I228" s="4">
        <v>32.380000000000003</v>
      </c>
      <c r="J228" s="4">
        <v>33.35</v>
      </c>
      <c r="K228" s="4">
        <v>345</v>
      </c>
      <c r="L228" s="4">
        <v>125</v>
      </c>
      <c r="M228" s="4">
        <v>7.5</v>
      </c>
    </row>
    <row r="229" spans="1:13" ht="56.25" customHeight="1" x14ac:dyDescent="0.3">
      <c r="A229" s="2" t="s">
        <v>213</v>
      </c>
      <c r="B229" s="4">
        <v>2</v>
      </c>
      <c r="C229" s="4">
        <v>56.8</v>
      </c>
      <c r="D229" s="4">
        <v>0.625</v>
      </c>
      <c r="E229" s="4">
        <v>605.44000000000005</v>
      </c>
      <c r="F229" s="4">
        <v>424</v>
      </c>
      <c r="G229" s="4">
        <v>6.17</v>
      </c>
      <c r="H229" s="4">
        <v>9.3000000000000007</v>
      </c>
      <c r="I229" s="4">
        <v>24.18</v>
      </c>
      <c r="J229" s="4">
        <v>30</v>
      </c>
      <c r="K229" s="4">
        <v>335</v>
      </c>
      <c r="L229" s="4">
        <v>525</v>
      </c>
      <c r="M229" s="4">
        <v>6.61</v>
      </c>
    </row>
    <row r="230" spans="1:13" ht="56.25" customHeight="1" x14ac:dyDescent="0.3">
      <c r="A230" s="2" t="s">
        <v>215</v>
      </c>
      <c r="B230" s="4">
        <v>2</v>
      </c>
      <c r="C230" s="4">
        <v>62.8</v>
      </c>
      <c r="D230" s="4">
        <v>0.64</v>
      </c>
      <c r="E230" s="4">
        <v>642.04</v>
      </c>
      <c r="F230" s="4">
        <v>464.6</v>
      </c>
      <c r="G230" s="4">
        <v>8.2899999999999991</v>
      </c>
      <c r="H230" s="4">
        <v>6.8</v>
      </c>
      <c r="I230" s="4">
        <v>26.58</v>
      </c>
      <c r="J230" s="4">
        <v>30</v>
      </c>
      <c r="K230" s="4">
        <v>340</v>
      </c>
      <c r="L230" s="4">
        <v>150</v>
      </c>
      <c r="M230" s="4">
        <v>7.66</v>
      </c>
    </row>
    <row r="231" spans="1:13" ht="56.25" customHeight="1" x14ac:dyDescent="0.3">
      <c r="A231" s="2" t="s">
        <v>217</v>
      </c>
      <c r="B231" s="4">
        <v>2</v>
      </c>
      <c r="C231" s="4">
        <v>48.9</v>
      </c>
      <c r="D231" s="4">
        <v>0.625</v>
      </c>
      <c r="E231" s="4">
        <v>591</v>
      </c>
      <c r="F231" s="4">
        <v>433.48</v>
      </c>
      <c r="G231" s="4">
        <v>6.97</v>
      </c>
      <c r="H231" s="4">
        <v>6.8</v>
      </c>
      <c r="I231" s="4">
        <v>24.38</v>
      </c>
      <c r="J231" s="4">
        <v>30</v>
      </c>
      <c r="K231" s="4">
        <v>335</v>
      </c>
      <c r="L231" s="4">
        <v>450</v>
      </c>
      <c r="M231" s="4">
        <v>7.69</v>
      </c>
    </row>
    <row r="232" spans="1:13" ht="56.25" customHeight="1" x14ac:dyDescent="0.3">
      <c r="A232" s="2" t="s">
        <v>219</v>
      </c>
      <c r="B232" s="4">
        <v>2</v>
      </c>
      <c r="C232" s="4">
        <v>55.6</v>
      </c>
      <c r="D232" s="4">
        <v>0.64700000000000002</v>
      </c>
      <c r="E232" s="4">
        <v>581</v>
      </c>
      <c r="F232" s="4">
        <v>430.8</v>
      </c>
      <c r="G232" s="4">
        <v>6.19</v>
      </c>
      <c r="H232" s="4">
        <v>9.11</v>
      </c>
      <c r="I232" s="4">
        <v>26.22</v>
      </c>
      <c r="J232" s="4">
        <v>30</v>
      </c>
      <c r="K232" s="4">
        <v>335</v>
      </c>
      <c r="L232" s="4">
        <v>550</v>
      </c>
      <c r="M232" s="4">
        <v>6.41</v>
      </c>
    </row>
    <row r="233" spans="1:13" ht="56.25" customHeight="1" x14ac:dyDescent="0.3">
      <c r="A233" s="2" t="s">
        <v>221</v>
      </c>
      <c r="B233" s="4">
        <v>2</v>
      </c>
      <c r="C233" s="4">
        <v>58.3</v>
      </c>
      <c r="D233" s="4">
        <v>0.66500000000000004</v>
      </c>
      <c r="E233" s="4">
        <v>657.8</v>
      </c>
      <c r="F233" s="4">
        <v>367.2</v>
      </c>
      <c r="G233" s="4">
        <v>8.26</v>
      </c>
      <c r="H233" s="4">
        <v>8.09</v>
      </c>
      <c r="I233" s="4">
        <v>30</v>
      </c>
      <c r="J233" s="4">
        <v>33.35</v>
      </c>
      <c r="K233" s="4">
        <v>350</v>
      </c>
      <c r="L233" s="4">
        <v>125</v>
      </c>
      <c r="M233" s="4">
        <v>7.63</v>
      </c>
    </row>
    <row r="234" spans="1:13" ht="56.25" customHeight="1" x14ac:dyDescent="0.3">
      <c r="A234" s="2" t="s">
        <v>223</v>
      </c>
      <c r="B234" s="4">
        <v>2</v>
      </c>
      <c r="C234" s="4">
        <v>61.2</v>
      </c>
      <c r="D234" s="4">
        <v>0.65800000000000003</v>
      </c>
      <c r="E234" s="4">
        <v>593</v>
      </c>
      <c r="F234" s="4">
        <v>0</v>
      </c>
      <c r="G234" s="4">
        <v>5.05</v>
      </c>
      <c r="H234" s="4">
        <v>0</v>
      </c>
      <c r="I234" s="4">
        <v>30.38</v>
      </c>
      <c r="J234" s="4">
        <v>33.35</v>
      </c>
      <c r="K234" s="4">
        <v>345</v>
      </c>
      <c r="L234" s="4">
        <v>125</v>
      </c>
      <c r="M234" s="4">
        <v>7.71</v>
      </c>
    </row>
    <row r="235" spans="1:13" ht="56.25" customHeight="1" x14ac:dyDescent="0.3">
      <c r="A235" s="2" t="s">
        <v>225</v>
      </c>
      <c r="B235" s="4">
        <v>2</v>
      </c>
      <c r="C235" s="4">
        <v>65.8</v>
      </c>
      <c r="D235" s="4">
        <v>0.65800000000000003</v>
      </c>
      <c r="E235" s="4">
        <v>600.76</v>
      </c>
      <c r="F235" s="4">
        <v>266.8</v>
      </c>
      <c r="G235" s="4">
        <v>6.55</v>
      </c>
      <c r="H235" s="4">
        <v>6.7</v>
      </c>
      <c r="I235" s="4">
        <v>22.51</v>
      </c>
      <c r="J235" s="4">
        <v>30</v>
      </c>
      <c r="K235" s="4">
        <v>325</v>
      </c>
      <c r="L235" s="4">
        <v>550</v>
      </c>
      <c r="M235" s="4">
        <v>7.16</v>
      </c>
    </row>
    <row r="236" spans="1:13" ht="56.25" customHeight="1" x14ac:dyDescent="0.3">
      <c r="A236" s="2" t="s">
        <v>227</v>
      </c>
      <c r="B236" s="4">
        <v>2</v>
      </c>
      <c r="C236" s="4">
        <v>53.8</v>
      </c>
      <c r="D236" s="4">
        <v>0.69</v>
      </c>
      <c r="E236" s="4">
        <v>614.72</v>
      </c>
      <c r="F236" s="4">
        <v>200</v>
      </c>
      <c r="G236" s="4">
        <v>6.24</v>
      </c>
      <c r="H236" s="4">
        <v>50</v>
      </c>
      <c r="I236" s="4">
        <v>28.05</v>
      </c>
      <c r="J236" s="4">
        <v>30</v>
      </c>
      <c r="K236" s="4">
        <v>335</v>
      </c>
      <c r="L236" s="4">
        <v>550</v>
      </c>
      <c r="M236" s="4">
        <v>7.63</v>
      </c>
    </row>
    <row r="237" spans="1:13" ht="56.25" customHeight="1" x14ac:dyDescent="0.3">
      <c r="A237" s="2" t="s">
        <v>229</v>
      </c>
      <c r="B237" s="4">
        <v>2</v>
      </c>
      <c r="C237" s="4">
        <v>55.8</v>
      </c>
      <c r="D237" s="4">
        <v>0.625</v>
      </c>
      <c r="E237" s="4">
        <v>604.4</v>
      </c>
      <c r="F237" s="4">
        <v>348.8</v>
      </c>
      <c r="G237" s="4">
        <v>6.22</v>
      </c>
      <c r="H237" s="4">
        <v>7.97</v>
      </c>
      <c r="I237" s="4">
        <v>26.38</v>
      </c>
      <c r="J237" s="4">
        <v>30</v>
      </c>
      <c r="K237" s="4">
        <v>325</v>
      </c>
      <c r="L237" s="4">
        <v>650</v>
      </c>
      <c r="M237" s="4">
        <v>7.72</v>
      </c>
    </row>
    <row r="238" spans="1:13" ht="56.25" customHeight="1" x14ac:dyDescent="0.3">
      <c r="A238" s="2" t="s">
        <v>231</v>
      </c>
      <c r="B238" s="4">
        <v>2</v>
      </c>
      <c r="C238" s="4">
        <v>58.8</v>
      </c>
      <c r="D238" s="4">
        <v>0.63800000000000001</v>
      </c>
      <c r="E238" s="4">
        <v>667.24</v>
      </c>
      <c r="F238" s="4">
        <v>362.2</v>
      </c>
      <c r="G238" s="4">
        <v>9.01</v>
      </c>
      <c r="H238" s="4">
        <v>9.3000000000000007</v>
      </c>
      <c r="I238" s="4">
        <v>30.38</v>
      </c>
      <c r="J238" s="4">
        <v>30</v>
      </c>
      <c r="K238" s="4">
        <v>335</v>
      </c>
      <c r="L238" s="4">
        <v>125</v>
      </c>
      <c r="M238" s="4">
        <v>7.55</v>
      </c>
    </row>
    <row r="239" spans="1:13" ht="56.25" customHeight="1" x14ac:dyDescent="0.3">
      <c r="A239" s="2" t="s">
        <v>233</v>
      </c>
      <c r="B239" s="4">
        <v>2</v>
      </c>
      <c r="C239" s="4">
        <v>56.9</v>
      </c>
      <c r="D239" s="4">
        <v>0.66500000000000004</v>
      </c>
      <c r="E239" s="4">
        <v>599</v>
      </c>
      <c r="F239" s="4">
        <v>388.88</v>
      </c>
      <c r="G239" s="4">
        <v>6.47</v>
      </c>
      <c r="H239" s="4">
        <v>9.3800000000000008</v>
      </c>
      <c r="I239" s="4">
        <v>23.38</v>
      </c>
      <c r="J239" s="4">
        <v>30</v>
      </c>
      <c r="K239" s="4">
        <v>325</v>
      </c>
      <c r="L239" s="4">
        <v>500</v>
      </c>
      <c r="M239" s="4">
        <v>7.46</v>
      </c>
    </row>
    <row r="240" spans="1:13" ht="56.25" customHeight="1" x14ac:dyDescent="0.3">
      <c r="A240" s="2" t="s">
        <v>235</v>
      </c>
      <c r="B240" s="4">
        <v>2</v>
      </c>
      <c r="C240" s="4">
        <v>58.5</v>
      </c>
      <c r="D240" s="4">
        <v>0.625</v>
      </c>
      <c r="E240" s="4">
        <v>594.76</v>
      </c>
      <c r="F240" s="4">
        <v>384.16</v>
      </c>
      <c r="G240" s="4">
        <v>5.97</v>
      </c>
      <c r="H240" s="4">
        <v>7.97</v>
      </c>
      <c r="I240" s="4">
        <v>26.88</v>
      </c>
      <c r="J240" s="4">
        <v>30</v>
      </c>
      <c r="K240" s="4">
        <v>325</v>
      </c>
      <c r="L240" s="4">
        <v>550</v>
      </c>
      <c r="M240" s="4">
        <v>7.17</v>
      </c>
    </row>
    <row r="241" spans="1:13" ht="56.25" customHeight="1" x14ac:dyDescent="0.3">
      <c r="A241" s="2" t="s">
        <v>237</v>
      </c>
      <c r="B241" s="4">
        <v>2</v>
      </c>
      <c r="C241" s="4">
        <v>58.9</v>
      </c>
      <c r="D241" s="4">
        <v>0.66800000000000004</v>
      </c>
      <c r="E241" s="4">
        <v>617.79999999999995</v>
      </c>
      <c r="F241" s="4">
        <v>303.8</v>
      </c>
      <c r="G241" s="4">
        <v>5.97</v>
      </c>
      <c r="H241" s="4">
        <v>7.37</v>
      </c>
      <c r="I241" s="4">
        <v>26.88</v>
      </c>
      <c r="J241" s="4">
        <v>30</v>
      </c>
      <c r="K241" s="4">
        <v>335</v>
      </c>
      <c r="L241" s="4">
        <v>525</v>
      </c>
      <c r="M241" s="4">
        <v>7.06</v>
      </c>
    </row>
    <row r="242" spans="1:13" ht="56.25" customHeight="1" x14ac:dyDescent="0.3">
      <c r="A242" s="2" t="s">
        <v>239</v>
      </c>
      <c r="B242" s="4">
        <v>2</v>
      </c>
      <c r="C242" s="4">
        <v>56</v>
      </c>
      <c r="D242" s="4">
        <v>0.625</v>
      </c>
      <c r="E242" s="4">
        <v>625</v>
      </c>
      <c r="F242" s="4">
        <v>335</v>
      </c>
      <c r="G242" s="4">
        <v>7.55</v>
      </c>
      <c r="H242" s="4">
        <v>8.5</v>
      </c>
      <c r="I242" s="4">
        <v>30.25</v>
      </c>
      <c r="J242" s="4">
        <v>30</v>
      </c>
      <c r="K242" s="4">
        <v>325</v>
      </c>
      <c r="L242" s="4">
        <v>500</v>
      </c>
      <c r="M242" s="4">
        <v>7.78</v>
      </c>
    </row>
    <row r="243" spans="1:13" ht="56.25" customHeight="1" x14ac:dyDescent="0.3">
      <c r="A243" s="2" t="s">
        <v>241</v>
      </c>
      <c r="B243" s="4">
        <v>2</v>
      </c>
      <c r="C243" s="4">
        <v>61.4</v>
      </c>
      <c r="D243" s="4">
        <v>0.625</v>
      </c>
      <c r="E243" s="4">
        <v>709.2</v>
      </c>
      <c r="F243" s="4">
        <v>405.08</v>
      </c>
      <c r="G243" s="4">
        <v>8.44</v>
      </c>
      <c r="H243" s="4">
        <v>9.3000000000000007</v>
      </c>
      <c r="I243" s="4">
        <v>29.58</v>
      </c>
      <c r="J243" s="4">
        <v>33.35</v>
      </c>
      <c r="K243" s="4">
        <v>340</v>
      </c>
      <c r="L243" s="4">
        <v>125</v>
      </c>
      <c r="M243" s="4">
        <v>6.92</v>
      </c>
    </row>
    <row r="244" spans="1:13" ht="56.25" customHeight="1" x14ac:dyDescent="0.3">
      <c r="A244" s="2" t="s">
        <v>243</v>
      </c>
      <c r="B244" s="4">
        <v>2</v>
      </c>
      <c r="C244" s="4">
        <v>58.3</v>
      </c>
      <c r="D244" s="4">
        <v>0.66800000000000004</v>
      </c>
      <c r="E244" s="4">
        <v>667.8</v>
      </c>
      <c r="F244" s="4">
        <v>414.2</v>
      </c>
      <c r="G244" s="4">
        <v>9.26</v>
      </c>
      <c r="H244" s="4">
        <v>8.09</v>
      </c>
      <c r="I244" s="4">
        <v>30.38</v>
      </c>
      <c r="J244" s="4">
        <v>33.35</v>
      </c>
      <c r="K244" s="4">
        <v>350</v>
      </c>
      <c r="L244" s="4">
        <v>125</v>
      </c>
      <c r="M244" s="4">
        <v>7.68</v>
      </c>
    </row>
    <row r="245" spans="1:13" ht="56.25" customHeight="1" x14ac:dyDescent="0.3">
      <c r="A245" s="2" t="s">
        <v>245</v>
      </c>
      <c r="B245" s="4">
        <v>2</v>
      </c>
      <c r="C245" s="4">
        <v>59.2</v>
      </c>
      <c r="D245" s="4">
        <v>0.625</v>
      </c>
      <c r="E245" s="4">
        <v>705</v>
      </c>
      <c r="F245" s="4">
        <v>365</v>
      </c>
      <c r="G245" s="4">
        <v>7.05</v>
      </c>
      <c r="H245" s="4">
        <v>9</v>
      </c>
      <c r="I245" s="4">
        <v>30</v>
      </c>
      <c r="J245" s="4">
        <v>33.35</v>
      </c>
      <c r="K245" s="4">
        <v>335</v>
      </c>
      <c r="L245" s="4">
        <v>175</v>
      </c>
      <c r="M245" s="4">
        <v>7.26</v>
      </c>
    </row>
    <row r="246" spans="1:13" ht="56.25" customHeight="1" x14ac:dyDescent="0.3">
      <c r="A246" s="2" t="s">
        <v>247</v>
      </c>
      <c r="B246" s="4">
        <v>2</v>
      </c>
      <c r="C246" s="4">
        <v>63</v>
      </c>
      <c r="D246" s="4">
        <v>0.67200000000000004</v>
      </c>
      <c r="E246" s="4">
        <v>712.28</v>
      </c>
      <c r="F246" s="4">
        <v>326.60000000000002</v>
      </c>
      <c r="G246" s="4">
        <v>10.28</v>
      </c>
      <c r="H246" s="4">
        <v>8.11</v>
      </c>
      <c r="I246" s="4">
        <v>30.24</v>
      </c>
      <c r="J246" s="4">
        <v>33.35</v>
      </c>
      <c r="K246" s="4">
        <v>350</v>
      </c>
      <c r="L246" s="4">
        <v>175</v>
      </c>
      <c r="M246" s="4">
        <v>6.6</v>
      </c>
    </row>
    <row r="247" spans="1:13" ht="56.25" customHeight="1" x14ac:dyDescent="0.3">
      <c r="A247" s="2" t="s">
        <v>249</v>
      </c>
      <c r="B247" s="4">
        <v>2</v>
      </c>
      <c r="C247" s="4">
        <v>54.5</v>
      </c>
      <c r="D247" s="4">
        <v>0.65600000000000003</v>
      </c>
      <c r="E247" s="4">
        <v>624.76</v>
      </c>
      <c r="F247" s="4">
        <v>278.76</v>
      </c>
      <c r="G247" s="4">
        <v>6.84</v>
      </c>
      <c r="H247" s="4">
        <v>7.66</v>
      </c>
      <c r="I247" s="4">
        <v>25</v>
      </c>
      <c r="J247" s="4">
        <v>30</v>
      </c>
      <c r="K247" s="4">
        <v>325</v>
      </c>
      <c r="L247" s="4">
        <v>557</v>
      </c>
      <c r="M247" s="4">
        <v>7.59</v>
      </c>
    </row>
    <row r="248" spans="1:13" ht="56.25" customHeight="1" x14ac:dyDescent="0.3">
      <c r="A248" s="2" t="s">
        <v>251</v>
      </c>
      <c r="B248" s="4">
        <v>2</v>
      </c>
      <c r="C248" s="4">
        <v>64.599999999999994</v>
      </c>
      <c r="D248" s="4">
        <v>0.64400000000000002</v>
      </c>
      <c r="E248" s="4">
        <v>723.64</v>
      </c>
      <c r="F248" s="4">
        <v>100</v>
      </c>
      <c r="G248" s="4">
        <v>9.41</v>
      </c>
      <c r="H248" s="4">
        <v>0</v>
      </c>
      <c r="I248" s="4">
        <v>27.21</v>
      </c>
      <c r="J248" s="4">
        <v>33.35</v>
      </c>
      <c r="K248" s="4">
        <v>345</v>
      </c>
      <c r="L248" s="4">
        <v>125</v>
      </c>
      <c r="M248" s="4">
        <v>7.68</v>
      </c>
    </row>
    <row r="249" spans="1:13" ht="56.25" customHeight="1" x14ac:dyDescent="0.3">
      <c r="A249" s="2" t="s">
        <v>253</v>
      </c>
      <c r="B249" s="4">
        <v>2</v>
      </c>
      <c r="C249" s="4">
        <v>53.3</v>
      </c>
      <c r="D249" s="4">
        <v>0.65100000000000002</v>
      </c>
      <c r="E249" s="4">
        <v>603.76</v>
      </c>
      <c r="F249" s="4">
        <v>303.83999999999997</v>
      </c>
      <c r="G249" s="4">
        <v>6.11</v>
      </c>
      <c r="H249" s="4">
        <v>6.8</v>
      </c>
      <c r="I249" s="4">
        <v>23.69</v>
      </c>
      <c r="J249" s="4">
        <v>30</v>
      </c>
      <c r="K249" s="4">
        <v>330</v>
      </c>
      <c r="L249" s="4">
        <v>525</v>
      </c>
      <c r="M249" s="4">
        <v>7.72</v>
      </c>
    </row>
    <row r="250" spans="1:13" ht="56.25" customHeight="1" x14ac:dyDescent="0.3">
      <c r="A250" s="2" t="s">
        <v>255</v>
      </c>
      <c r="B250" s="4">
        <v>2</v>
      </c>
      <c r="C250" s="4">
        <v>56.9</v>
      </c>
      <c r="D250" s="4">
        <v>0.67900000000000005</v>
      </c>
      <c r="E250" s="4">
        <v>606.08000000000004</v>
      </c>
      <c r="F250" s="4">
        <v>327.2</v>
      </c>
      <c r="G250" s="4">
        <v>6.61</v>
      </c>
      <c r="H250" s="4">
        <v>7.71</v>
      </c>
      <c r="I250" s="4">
        <v>26.04</v>
      </c>
      <c r="J250" s="4">
        <v>30</v>
      </c>
      <c r="K250" s="4">
        <v>330</v>
      </c>
      <c r="L250" s="4">
        <v>550</v>
      </c>
      <c r="M250" s="4">
        <v>6.98</v>
      </c>
    </row>
    <row r="251" spans="1:13" ht="56.25" customHeight="1" x14ac:dyDescent="0.3">
      <c r="A251" s="2" t="s">
        <v>257</v>
      </c>
      <c r="B251" s="4">
        <v>2</v>
      </c>
      <c r="C251" s="4">
        <v>59.5</v>
      </c>
      <c r="D251" s="4">
        <v>0.68700000000000006</v>
      </c>
      <c r="E251" s="4">
        <v>597.76</v>
      </c>
      <c r="F251" s="4">
        <v>307.2</v>
      </c>
      <c r="G251" s="4">
        <v>6.39</v>
      </c>
      <c r="H251" s="4">
        <v>7.66</v>
      </c>
      <c r="I251" s="4">
        <v>28.05</v>
      </c>
      <c r="J251" s="4">
        <v>30</v>
      </c>
      <c r="K251" s="4">
        <v>330</v>
      </c>
      <c r="L251" s="4">
        <v>500</v>
      </c>
      <c r="M251" s="4">
        <v>6.19</v>
      </c>
    </row>
    <row r="252" spans="1:13" ht="56.25" customHeight="1" x14ac:dyDescent="0.3">
      <c r="A252" s="2" t="s">
        <v>259</v>
      </c>
      <c r="B252" s="4">
        <v>2</v>
      </c>
      <c r="C252" s="4">
        <v>58.5</v>
      </c>
      <c r="D252" s="4">
        <v>0.64400000000000002</v>
      </c>
      <c r="E252" s="4">
        <v>666.16</v>
      </c>
      <c r="F252" s="4">
        <v>348.12</v>
      </c>
      <c r="G252" s="4">
        <v>8.49</v>
      </c>
      <c r="H252" s="4">
        <v>7.81</v>
      </c>
      <c r="I252" s="4">
        <v>31.55</v>
      </c>
      <c r="J252" s="4">
        <v>33.35</v>
      </c>
      <c r="K252" s="4">
        <v>355</v>
      </c>
      <c r="L252" s="4">
        <v>150</v>
      </c>
      <c r="M252" s="4">
        <v>7.7</v>
      </c>
    </row>
    <row r="253" spans="1:13" ht="56.25" customHeight="1" x14ac:dyDescent="0.3">
      <c r="A253" s="2" t="s">
        <v>261</v>
      </c>
      <c r="B253" s="4">
        <v>2</v>
      </c>
      <c r="C253" s="4">
        <v>51</v>
      </c>
      <c r="D253" s="4">
        <v>0.625</v>
      </c>
      <c r="E253" s="4">
        <v>604.4</v>
      </c>
      <c r="F253" s="4">
        <v>456.12</v>
      </c>
      <c r="G253" s="4">
        <v>6.21</v>
      </c>
      <c r="H253" s="4">
        <v>6.8</v>
      </c>
      <c r="I253" s="4">
        <v>24.38</v>
      </c>
      <c r="J253" s="4">
        <v>30</v>
      </c>
      <c r="K253" s="4">
        <v>335</v>
      </c>
      <c r="L253" s="4">
        <v>480</v>
      </c>
      <c r="M253" s="4">
        <v>7.44</v>
      </c>
    </row>
    <row r="254" spans="1:13" ht="56.25" customHeight="1" x14ac:dyDescent="0.3">
      <c r="A254" s="2" t="s">
        <v>263</v>
      </c>
      <c r="B254" s="4">
        <v>2</v>
      </c>
      <c r="C254" s="4">
        <v>63.3</v>
      </c>
      <c r="D254" s="4">
        <v>0.67200000000000004</v>
      </c>
      <c r="E254" s="4">
        <v>635</v>
      </c>
      <c r="F254" s="4">
        <v>340</v>
      </c>
      <c r="G254" s="4">
        <v>8.8000000000000007</v>
      </c>
      <c r="H254" s="4">
        <v>8.6999999999999993</v>
      </c>
      <c r="I254" s="4">
        <v>27.5</v>
      </c>
      <c r="J254" s="4">
        <v>33.35</v>
      </c>
      <c r="K254" s="4">
        <v>345</v>
      </c>
      <c r="L254" s="4">
        <v>150</v>
      </c>
      <c r="M254" s="4">
        <v>7.16</v>
      </c>
    </row>
    <row r="255" spans="1:13" ht="56.25" customHeight="1" x14ac:dyDescent="0.3">
      <c r="A255" s="2" t="s">
        <v>265</v>
      </c>
      <c r="B255" s="4">
        <v>2</v>
      </c>
      <c r="C255" s="4">
        <v>61</v>
      </c>
      <c r="D255" s="4">
        <v>0.65800000000000003</v>
      </c>
      <c r="E255" s="4">
        <v>644.48</v>
      </c>
      <c r="F255" s="4">
        <v>354.2</v>
      </c>
      <c r="G255" s="4">
        <v>8.8800000000000008</v>
      </c>
      <c r="H255" s="4">
        <v>6.8</v>
      </c>
      <c r="I255" s="4">
        <v>25.81</v>
      </c>
      <c r="J255" s="4">
        <v>33.35</v>
      </c>
      <c r="K255" s="4">
        <v>335</v>
      </c>
      <c r="L255" s="4">
        <v>175</v>
      </c>
      <c r="M255" s="4">
        <v>7.55</v>
      </c>
    </row>
    <row r="256" spans="1:13" ht="56.25" customHeight="1" x14ac:dyDescent="0.3">
      <c r="A256" s="2" t="s">
        <v>267</v>
      </c>
      <c r="B256" s="4">
        <v>2</v>
      </c>
      <c r="C256" s="4">
        <v>58.2</v>
      </c>
      <c r="D256" s="4">
        <v>0.625</v>
      </c>
      <c r="E256" s="4">
        <v>551</v>
      </c>
      <c r="F256" s="4">
        <v>347.2</v>
      </c>
      <c r="G256" s="4">
        <v>12.76</v>
      </c>
      <c r="H256" s="4">
        <v>6.8</v>
      </c>
      <c r="I256" s="4">
        <v>22.04</v>
      </c>
      <c r="J256" s="4">
        <v>30</v>
      </c>
      <c r="K256" s="4">
        <v>340</v>
      </c>
      <c r="L256" s="4">
        <v>550</v>
      </c>
      <c r="M256" s="4">
        <v>6.33</v>
      </c>
    </row>
    <row r="257" spans="1:13" ht="56.25" customHeight="1" x14ac:dyDescent="0.3">
      <c r="A257" s="2" t="s">
        <v>269</v>
      </c>
      <c r="B257" s="4">
        <v>2</v>
      </c>
      <c r="C257" s="4">
        <v>64.599999999999994</v>
      </c>
      <c r="D257" s="4">
        <v>0.67</v>
      </c>
      <c r="E257" s="4">
        <v>694.6</v>
      </c>
      <c r="F257" s="4">
        <v>364.2</v>
      </c>
      <c r="G257" s="4">
        <v>10.01</v>
      </c>
      <c r="H257" s="4">
        <v>8.11</v>
      </c>
      <c r="I257" s="4">
        <v>30.72</v>
      </c>
      <c r="J257" s="4">
        <v>33.35</v>
      </c>
      <c r="K257" s="4">
        <v>345</v>
      </c>
      <c r="L257" s="4">
        <v>175</v>
      </c>
      <c r="M257" s="4">
        <v>7.5</v>
      </c>
    </row>
    <row r="258" spans="1:13" ht="56.25" customHeight="1" x14ac:dyDescent="0.3">
      <c r="A258" s="2" t="s">
        <v>15</v>
      </c>
      <c r="B258" s="4">
        <v>3</v>
      </c>
      <c r="C258" s="4">
        <v>66.900000000000006</v>
      </c>
      <c r="D258" s="4">
        <v>0.64300000000000002</v>
      </c>
      <c r="E258" s="4">
        <v>784.78</v>
      </c>
      <c r="F258" s="4">
        <v>0</v>
      </c>
      <c r="G258" s="4">
        <v>8.84</v>
      </c>
      <c r="H258" s="4">
        <v>0</v>
      </c>
      <c r="I258" s="4">
        <v>33.54</v>
      </c>
      <c r="J258" s="4">
        <v>34.6</v>
      </c>
      <c r="K258" s="4">
        <v>340</v>
      </c>
      <c r="L258" s="4">
        <v>175</v>
      </c>
      <c r="M258" s="4">
        <v>7.24</v>
      </c>
    </row>
    <row r="259" spans="1:13" ht="56.25" customHeight="1" x14ac:dyDescent="0.3">
      <c r="A259" s="2" t="s">
        <v>17</v>
      </c>
      <c r="B259" s="4">
        <v>3</v>
      </c>
      <c r="C259" s="4">
        <v>68.7</v>
      </c>
      <c r="D259" s="4">
        <v>0.64600000000000002</v>
      </c>
      <c r="E259" s="4">
        <v>747.8</v>
      </c>
      <c r="F259" s="4">
        <v>463</v>
      </c>
      <c r="G259" s="4">
        <v>10.210000000000001</v>
      </c>
      <c r="H259" s="4">
        <v>7.6</v>
      </c>
      <c r="I259" s="4">
        <v>33.880000000000003</v>
      </c>
      <c r="J259" s="4">
        <v>34.6</v>
      </c>
      <c r="K259" s="4">
        <v>335</v>
      </c>
      <c r="L259" s="4">
        <v>125</v>
      </c>
      <c r="M259" s="4">
        <v>6.71</v>
      </c>
    </row>
    <row r="260" spans="1:13" ht="56.25" customHeight="1" x14ac:dyDescent="0.3">
      <c r="A260" s="2" t="s">
        <v>19</v>
      </c>
      <c r="B260" s="4">
        <v>3</v>
      </c>
      <c r="C260" s="4">
        <v>65</v>
      </c>
      <c r="D260" s="4">
        <v>0.66900000000000004</v>
      </c>
      <c r="E260" s="4">
        <v>744</v>
      </c>
      <c r="F260" s="4">
        <v>362.2</v>
      </c>
      <c r="G260" s="4">
        <v>7.01</v>
      </c>
      <c r="H260" s="4">
        <v>9.08</v>
      </c>
      <c r="I260" s="4">
        <v>32.64</v>
      </c>
      <c r="J260" s="4">
        <v>34.6</v>
      </c>
      <c r="K260" s="4">
        <v>345</v>
      </c>
      <c r="L260" s="4">
        <v>125</v>
      </c>
      <c r="M260" s="4">
        <v>6.65</v>
      </c>
    </row>
    <row r="261" spans="1:13" ht="56.25" customHeight="1" x14ac:dyDescent="0.3">
      <c r="A261" s="2" t="s">
        <v>21</v>
      </c>
      <c r="B261" s="4">
        <v>3</v>
      </c>
      <c r="C261" s="4">
        <v>68.400000000000006</v>
      </c>
      <c r="D261" s="4">
        <v>0.66400000000000003</v>
      </c>
      <c r="E261" s="4">
        <v>761.52</v>
      </c>
      <c r="F261" s="4">
        <v>494</v>
      </c>
      <c r="G261" s="4">
        <v>10.38</v>
      </c>
      <c r="H261" s="4">
        <v>7.6</v>
      </c>
      <c r="I261" s="4">
        <v>33.25</v>
      </c>
      <c r="J261" s="4">
        <v>34.6</v>
      </c>
      <c r="K261" s="4">
        <v>330</v>
      </c>
      <c r="L261" s="4">
        <v>125</v>
      </c>
      <c r="M261" s="4">
        <v>7.1</v>
      </c>
    </row>
    <row r="262" spans="1:13" ht="56.25" customHeight="1" x14ac:dyDescent="0.3">
      <c r="A262" s="2" t="s">
        <v>23</v>
      </c>
      <c r="B262" s="4">
        <v>3</v>
      </c>
      <c r="C262" s="4">
        <v>65.7</v>
      </c>
      <c r="D262" s="4">
        <v>0.64300000000000002</v>
      </c>
      <c r="E262" s="4">
        <v>719.12</v>
      </c>
      <c r="F262" s="4">
        <v>402.2</v>
      </c>
      <c r="G262" s="4">
        <v>8.08</v>
      </c>
      <c r="H262" s="4">
        <v>9.33</v>
      </c>
      <c r="I262" s="4">
        <v>31.18</v>
      </c>
      <c r="J262" s="4">
        <v>30</v>
      </c>
      <c r="K262" s="4">
        <v>345</v>
      </c>
      <c r="L262" s="4">
        <v>425</v>
      </c>
      <c r="M262" s="4">
        <v>7.7</v>
      </c>
    </row>
    <row r="263" spans="1:13" ht="56.25" customHeight="1" x14ac:dyDescent="0.3">
      <c r="A263" s="2" t="s">
        <v>25</v>
      </c>
      <c r="B263" s="4">
        <v>3</v>
      </c>
      <c r="C263" s="4">
        <v>54</v>
      </c>
      <c r="D263" s="4">
        <v>0.628</v>
      </c>
      <c r="E263" s="4">
        <v>670</v>
      </c>
      <c r="F263" s="4">
        <v>100</v>
      </c>
      <c r="G263" s="4">
        <v>3.5</v>
      </c>
      <c r="H263" s="4">
        <v>0</v>
      </c>
      <c r="I263" s="4">
        <v>28</v>
      </c>
      <c r="J263" s="4">
        <v>30</v>
      </c>
      <c r="K263" s="4">
        <v>325</v>
      </c>
      <c r="L263" s="4">
        <v>150</v>
      </c>
      <c r="M263" s="4">
        <v>7.07</v>
      </c>
    </row>
    <row r="264" spans="1:13" ht="56.25" customHeight="1" x14ac:dyDescent="0.3">
      <c r="A264" s="2" t="s">
        <v>27</v>
      </c>
      <c r="B264" s="4">
        <v>3</v>
      </c>
      <c r="C264" s="4">
        <v>57.4</v>
      </c>
      <c r="D264" s="4">
        <v>0.66</v>
      </c>
      <c r="E264" s="4">
        <v>637.32000000000005</v>
      </c>
      <c r="F264" s="4">
        <v>463.24</v>
      </c>
      <c r="G264" s="4">
        <v>6.52</v>
      </c>
      <c r="H264" s="4">
        <v>12.3</v>
      </c>
      <c r="I264" s="4">
        <v>27.72</v>
      </c>
      <c r="J264" s="4">
        <v>30</v>
      </c>
      <c r="K264" s="4">
        <v>335</v>
      </c>
      <c r="L264" s="4">
        <v>550</v>
      </c>
      <c r="M264" s="4">
        <v>7.86</v>
      </c>
    </row>
    <row r="265" spans="1:13" ht="56.25" customHeight="1" x14ac:dyDescent="0.3">
      <c r="A265" s="2" t="s">
        <v>29</v>
      </c>
      <c r="B265" s="4">
        <v>3</v>
      </c>
      <c r="C265" s="4">
        <v>66.2</v>
      </c>
      <c r="D265" s="4">
        <v>0.66</v>
      </c>
      <c r="E265" s="4">
        <v>741.2</v>
      </c>
      <c r="F265" s="4">
        <v>409.6</v>
      </c>
      <c r="G265" s="4">
        <v>10.81</v>
      </c>
      <c r="H265" s="4">
        <v>8.44</v>
      </c>
      <c r="I265" s="4">
        <v>31.88</v>
      </c>
      <c r="J265" s="4">
        <v>34.6</v>
      </c>
      <c r="K265" s="4">
        <v>350</v>
      </c>
      <c r="L265" s="4">
        <v>125</v>
      </c>
      <c r="M265" s="4">
        <v>7.21</v>
      </c>
    </row>
    <row r="266" spans="1:13" ht="56.25" customHeight="1" x14ac:dyDescent="0.3">
      <c r="A266" s="2" t="s">
        <v>31</v>
      </c>
      <c r="B266" s="4">
        <v>3</v>
      </c>
      <c r="C266" s="4">
        <v>64.099999999999994</v>
      </c>
      <c r="D266" s="4">
        <v>0.61899999999999999</v>
      </c>
      <c r="E266" s="4">
        <v>748.48</v>
      </c>
      <c r="F266" s="4">
        <v>428</v>
      </c>
      <c r="G266" s="4">
        <v>9.4700000000000006</v>
      </c>
      <c r="H266" s="4">
        <v>10.029999999999999</v>
      </c>
      <c r="I266" s="4">
        <v>33.96</v>
      </c>
      <c r="J266" s="4">
        <v>34.6</v>
      </c>
      <c r="K266" s="4">
        <v>325</v>
      </c>
      <c r="L266" s="4">
        <v>175</v>
      </c>
      <c r="M266" s="4">
        <v>7.15</v>
      </c>
    </row>
    <row r="267" spans="1:13" ht="56.25" customHeight="1" x14ac:dyDescent="0.3">
      <c r="A267" s="2" t="s">
        <v>33</v>
      </c>
      <c r="B267" s="4">
        <v>3</v>
      </c>
      <c r="C267" s="4">
        <v>65.400000000000006</v>
      </c>
      <c r="D267" s="4">
        <v>0.68600000000000005</v>
      </c>
      <c r="E267" s="4">
        <v>752.8</v>
      </c>
      <c r="F267" s="4">
        <v>343.8</v>
      </c>
      <c r="G267" s="4">
        <v>9.76</v>
      </c>
      <c r="H267" s="4">
        <v>7.66</v>
      </c>
      <c r="I267" s="4">
        <v>33.880000000000003</v>
      </c>
      <c r="J267" s="4">
        <v>34.6</v>
      </c>
      <c r="K267" s="4">
        <v>345</v>
      </c>
      <c r="L267" s="4">
        <v>125</v>
      </c>
      <c r="M267" s="4">
        <v>7.59</v>
      </c>
    </row>
    <row r="268" spans="1:13" ht="56.25" customHeight="1" x14ac:dyDescent="0.3">
      <c r="A268" s="2" t="s">
        <v>35</v>
      </c>
      <c r="B268" s="4">
        <v>3</v>
      </c>
      <c r="C268" s="4">
        <v>63.8</v>
      </c>
      <c r="D268" s="4">
        <v>0.63900000000000001</v>
      </c>
      <c r="E268" s="4">
        <v>790.28</v>
      </c>
      <c r="F268" s="4">
        <v>367.56</v>
      </c>
      <c r="G268" s="4">
        <v>9.99</v>
      </c>
      <c r="H268" s="4">
        <v>8.44</v>
      </c>
      <c r="I268" s="4">
        <v>33.380000000000003</v>
      </c>
      <c r="J268" s="4">
        <v>34.6</v>
      </c>
      <c r="K268" s="4">
        <v>350</v>
      </c>
      <c r="L268" s="4">
        <v>125</v>
      </c>
      <c r="M268" s="4">
        <v>6.88</v>
      </c>
    </row>
    <row r="269" spans="1:13" ht="56.25" customHeight="1" x14ac:dyDescent="0.3">
      <c r="A269" s="2" t="s">
        <v>37</v>
      </c>
      <c r="B269" s="4">
        <v>3</v>
      </c>
      <c r="C269" s="4">
        <v>54.9</v>
      </c>
      <c r="D269" s="4">
        <v>0.65900000000000003</v>
      </c>
      <c r="E269" s="4">
        <v>721.2</v>
      </c>
      <c r="F269" s="4">
        <v>385.6</v>
      </c>
      <c r="G269" s="4">
        <v>7.21</v>
      </c>
      <c r="H269" s="4">
        <v>7.6</v>
      </c>
      <c r="I269" s="4">
        <v>29.88</v>
      </c>
      <c r="J269" s="4">
        <v>30</v>
      </c>
      <c r="K269" s="4">
        <v>335</v>
      </c>
      <c r="L269" s="4">
        <v>525</v>
      </c>
      <c r="M269" s="4">
        <v>7.56</v>
      </c>
    </row>
    <row r="270" spans="1:13" ht="56.25" customHeight="1" x14ac:dyDescent="0.3">
      <c r="A270" s="2" t="s">
        <v>39</v>
      </c>
      <c r="B270" s="4">
        <v>3</v>
      </c>
      <c r="C270" s="4">
        <v>65.900000000000006</v>
      </c>
      <c r="D270" s="4">
        <v>0.63100000000000001</v>
      </c>
      <c r="E270" s="4">
        <v>782.24</v>
      </c>
      <c r="F270" s="4">
        <v>338</v>
      </c>
      <c r="G270" s="4">
        <v>11.75</v>
      </c>
      <c r="H270" s="4">
        <v>7.29</v>
      </c>
      <c r="I270" s="4">
        <v>37.880000000000003</v>
      </c>
      <c r="J270" s="4">
        <v>34.6</v>
      </c>
      <c r="K270" s="4">
        <v>340</v>
      </c>
      <c r="L270" s="4">
        <v>175</v>
      </c>
      <c r="M270" s="4">
        <v>7.66</v>
      </c>
    </row>
    <row r="271" spans="1:13" ht="56.25" customHeight="1" x14ac:dyDescent="0.3">
      <c r="A271" s="2" t="s">
        <v>41</v>
      </c>
      <c r="B271" s="4">
        <v>3</v>
      </c>
      <c r="C271" s="4">
        <v>59</v>
      </c>
      <c r="D271" s="4">
        <v>0.64300000000000002</v>
      </c>
      <c r="E271" s="4">
        <v>769.2</v>
      </c>
      <c r="F271" s="4">
        <v>377.2</v>
      </c>
      <c r="G271" s="4">
        <v>9.1300000000000008</v>
      </c>
      <c r="H271" s="4">
        <v>7.6</v>
      </c>
      <c r="I271" s="4">
        <v>33.25</v>
      </c>
      <c r="J271" s="4">
        <v>34.6</v>
      </c>
      <c r="K271" s="4">
        <v>345</v>
      </c>
      <c r="L271" s="4">
        <v>150</v>
      </c>
      <c r="M271" s="4">
        <v>7.73</v>
      </c>
    </row>
    <row r="272" spans="1:13" ht="56.25" customHeight="1" x14ac:dyDescent="0.3">
      <c r="A272" s="2" t="s">
        <v>43</v>
      </c>
      <c r="B272" s="4">
        <v>3</v>
      </c>
      <c r="C272" s="4">
        <v>61.6</v>
      </c>
      <c r="D272" s="4">
        <v>0.69699999999999995</v>
      </c>
      <c r="E272" s="4">
        <v>721.76</v>
      </c>
      <c r="F272" s="4">
        <v>438.56</v>
      </c>
      <c r="G272" s="4">
        <v>7.58</v>
      </c>
      <c r="H272" s="4">
        <v>9.34</v>
      </c>
      <c r="I272" s="4">
        <v>32.14</v>
      </c>
      <c r="J272" s="4">
        <v>30</v>
      </c>
      <c r="K272" s="4">
        <v>330</v>
      </c>
      <c r="L272" s="4">
        <v>550</v>
      </c>
      <c r="M272" s="4">
        <v>7.46</v>
      </c>
    </row>
    <row r="273" spans="1:13" ht="56.25" customHeight="1" x14ac:dyDescent="0.3">
      <c r="A273" s="2" t="s">
        <v>45</v>
      </c>
      <c r="B273" s="4">
        <v>3</v>
      </c>
      <c r="C273" s="4">
        <v>61</v>
      </c>
      <c r="D273" s="4">
        <v>0.63800000000000001</v>
      </c>
      <c r="E273" s="4">
        <v>730.48</v>
      </c>
      <c r="F273" s="4">
        <v>496.4</v>
      </c>
      <c r="G273" s="4">
        <v>6.37</v>
      </c>
      <c r="H273" s="4">
        <v>7.6</v>
      </c>
      <c r="I273" s="4">
        <v>29.35</v>
      </c>
      <c r="J273" s="4">
        <v>30</v>
      </c>
      <c r="K273" s="4">
        <v>340</v>
      </c>
      <c r="L273" s="4">
        <v>550</v>
      </c>
      <c r="M273" s="4">
        <v>7.64</v>
      </c>
    </row>
    <row r="274" spans="1:13" ht="56.25" customHeight="1" x14ac:dyDescent="0.3">
      <c r="A274" s="2" t="s">
        <v>47</v>
      </c>
      <c r="B274" s="4">
        <v>3</v>
      </c>
      <c r="C274" s="4">
        <v>62.9</v>
      </c>
      <c r="D274" s="4">
        <v>0.63900000000000001</v>
      </c>
      <c r="E274" s="4">
        <v>736.48</v>
      </c>
      <c r="F274" s="4">
        <v>376.44</v>
      </c>
      <c r="G274" s="4">
        <v>9.02</v>
      </c>
      <c r="H274" s="4">
        <v>8.84</v>
      </c>
      <c r="I274" s="4">
        <v>39.979999999999997</v>
      </c>
      <c r="J274" s="4">
        <v>34.6</v>
      </c>
      <c r="K274" s="4">
        <v>335</v>
      </c>
      <c r="L274" s="4">
        <v>125</v>
      </c>
      <c r="M274" s="4">
        <v>7.46</v>
      </c>
    </row>
    <row r="275" spans="1:13" ht="56.25" customHeight="1" x14ac:dyDescent="0.3">
      <c r="A275" s="2" t="s">
        <v>49</v>
      </c>
      <c r="B275" s="4">
        <v>3</v>
      </c>
      <c r="C275" s="4">
        <v>60.1</v>
      </c>
      <c r="D275" s="4">
        <v>0.63400000000000001</v>
      </c>
      <c r="E275" s="4">
        <v>635.72</v>
      </c>
      <c r="F275" s="4">
        <v>478</v>
      </c>
      <c r="G275" s="4">
        <v>6.52</v>
      </c>
      <c r="H275" s="4">
        <v>7.6</v>
      </c>
      <c r="I275" s="4">
        <v>26.72</v>
      </c>
      <c r="J275" s="4">
        <v>30</v>
      </c>
      <c r="K275" s="4">
        <v>330</v>
      </c>
      <c r="L275" s="4">
        <v>550</v>
      </c>
      <c r="M275" s="4">
        <v>7.71</v>
      </c>
    </row>
    <row r="276" spans="1:13" ht="56.25" customHeight="1" x14ac:dyDescent="0.3">
      <c r="A276" s="2" t="s">
        <v>51</v>
      </c>
      <c r="B276" s="4">
        <v>3</v>
      </c>
      <c r="C276" s="4">
        <v>67.400000000000006</v>
      </c>
      <c r="D276" s="4">
        <v>0.65600000000000003</v>
      </c>
      <c r="E276" s="4">
        <v>744.4</v>
      </c>
      <c r="F276" s="4">
        <v>100</v>
      </c>
      <c r="G276" s="4">
        <v>9.2100000000000009</v>
      </c>
      <c r="H276" s="4">
        <v>0</v>
      </c>
      <c r="I276" s="4">
        <v>32.880000000000003</v>
      </c>
      <c r="J276" s="4">
        <v>34.6</v>
      </c>
      <c r="K276" s="4">
        <v>345</v>
      </c>
      <c r="L276" s="4">
        <v>125</v>
      </c>
      <c r="M276" s="4">
        <v>7.47</v>
      </c>
    </row>
    <row r="277" spans="1:13" ht="56.25" customHeight="1" x14ac:dyDescent="0.3">
      <c r="A277" s="2" t="s">
        <v>53</v>
      </c>
      <c r="B277" s="4">
        <v>3</v>
      </c>
      <c r="C277" s="4">
        <v>64.5</v>
      </c>
      <c r="D277" s="4">
        <v>0.68300000000000005</v>
      </c>
      <c r="E277" s="4">
        <v>746.16</v>
      </c>
      <c r="F277" s="4">
        <v>100</v>
      </c>
      <c r="G277" s="4">
        <v>9.4600000000000009</v>
      </c>
      <c r="H277" s="4">
        <v>0</v>
      </c>
      <c r="I277" s="4">
        <v>33.18</v>
      </c>
      <c r="J277" s="4">
        <v>34.6</v>
      </c>
      <c r="K277" s="4">
        <v>345</v>
      </c>
      <c r="L277" s="4">
        <v>125</v>
      </c>
      <c r="M277" s="4">
        <v>7.61</v>
      </c>
    </row>
    <row r="278" spans="1:13" ht="56.25" customHeight="1" x14ac:dyDescent="0.3">
      <c r="A278" s="2" t="s">
        <v>55</v>
      </c>
      <c r="B278" s="4">
        <v>3</v>
      </c>
      <c r="C278" s="4">
        <v>66</v>
      </c>
      <c r="D278" s="4">
        <v>0.64300000000000002</v>
      </c>
      <c r="E278" s="4">
        <v>750.16</v>
      </c>
      <c r="F278" s="4">
        <v>382.2</v>
      </c>
      <c r="G278" s="4">
        <v>10.130000000000001</v>
      </c>
      <c r="H278" s="4">
        <v>7.6</v>
      </c>
      <c r="I278" s="4">
        <v>34.409999999999997</v>
      </c>
      <c r="J278" s="4">
        <v>34.6</v>
      </c>
      <c r="K278" s="4">
        <v>335</v>
      </c>
      <c r="L278" s="4">
        <v>125</v>
      </c>
      <c r="M278" s="4">
        <v>7.8</v>
      </c>
    </row>
    <row r="279" spans="1:13" ht="56.25" customHeight="1" x14ac:dyDescent="0.3">
      <c r="A279" s="2" t="s">
        <v>57</v>
      </c>
      <c r="B279" s="4">
        <v>3</v>
      </c>
      <c r="C279" s="4">
        <v>62.3</v>
      </c>
      <c r="D279" s="4">
        <v>0.63800000000000001</v>
      </c>
      <c r="E279" s="4">
        <v>791.2</v>
      </c>
      <c r="F279" s="4">
        <v>100</v>
      </c>
      <c r="G279" s="4">
        <v>8.64</v>
      </c>
      <c r="H279" s="4">
        <v>0</v>
      </c>
      <c r="I279" s="4">
        <v>35.799999999999997</v>
      </c>
      <c r="J279" s="4">
        <v>34.6</v>
      </c>
      <c r="K279" s="4">
        <v>335</v>
      </c>
      <c r="L279" s="4">
        <v>175</v>
      </c>
      <c r="M279" s="4">
        <v>7.66</v>
      </c>
    </row>
    <row r="280" spans="1:13" ht="56.25" customHeight="1" x14ac:dyDescent="0.3">
      <c r="A280" s="2" t="s">
        <v>59</v>
      </c>
      <c r="B280" s="4">
        <v>3</v>
      </c>
      <c r="C280" s="4">
        <v>66</v>
      </c>
      <c r="D280" s="4">
        <v>0.68899999999999995</v>
      </c>
      <c r="E280" s="4">
        <v>766.2</v>
      </c>
      <c r="F280" s="4">
        <v>5</v>
      </c>
      <c r="G280" s="4">
        <v>5.07</v>
      </c>
      <c r="H280" s="4">
        <v>0</v>
      </c>
      <c r="I280" s="4">
        <v>32.880000000000003</v>
      </c>
      <c r="J280" s="4">
        <v>34.6</v>
      </c>
      <c r="K280" s="4">
        <v>345</v>
      </c>
      <c r="L280" s="4">
        <v>125</v>
      </c>
      <c r="M280" s="4">
        <v>7.76</v>
      </c>
    </row>
    <row r="281" spans="1:13" ht="56.25" customHeight="1" x14ac:dyDescent="0.3">
      <c r="A281" s="2" t="s">
        <v>61</v>
      </c>
      <c r="B281" s="4">
        <v>3</v>
      </c>
      <c r="C281" s="4">
        <v>62.2</v>
      </c>
      <c r="D281" s="4">
        <v>0.65900000000000003</v>
      </c>
      <c r="E281" s="4">
        <v>714.4</v>
      </c>
      <c r="F281" s="4">
        <v>424.88</v>
      </c>
      <c r="G281" s="4">
        <v>7.49</v>
      </c>
      <c r="H281" s="4">
        <v>9.58</v>
      </c>
      <c r="I281" s="4">
        <v>30.04</v>
      </c>
      <c r="J281" s="4">
        <v>30</v>
      </c>
      <c r="K281" s="4">
        <v>335</v>
      </c>
      <c r="L281" s="4">
        <v>500</v>
      </c>
      <c r="M281" s="4">
        <v>7.55</v>
      </c>
    </row>
    <row r="282" spans="1:13" ht="56.25" customHeight="1" x14ac:dyDescent="0.3">
      <c r="A282" s="2" t="s">
        <v>63</v>
      </c>
      <c r="B282" s="4">
        <v>3</v>
      </c>
      <c r="C282" s="4">
        <v>51.6</v>
      </c>
      <c r="D282" s="4">
        <v>0.63900000000000001</v>
      </c>
      <c r="E282" s="4">
        <v>700.76</v>
      </c>
      <c r="F282" s="4">
        <v>402.4</v>
      </c>
      <c r="G282" s="4">
        <v>7.21</v>
      </c>
      <c r="H282" s="4">
        <v>12.6</v>
      </c>
      <c r="I282" s="4">
        <v>26.62</v>
      </c>
      <c r="J282" s="4">
        <v>30</v>
      </c>
      <c r="K282" s="4">
        <v>325</v>
      </c>
      <c r="L282" s="4">
        <v>550</v>
      </c>
      <c r="M282" s="4">
        <v>7.77</v>
      </c>
    </row>
    <row r="283" spans="1:13" ht="56.25" customHeight="1" x14ac:dyDescent="0.3">
      <c r="A283" s="2" t="s">
        <v>65</v>
      </c>
      <c r="B283" s="4">
        <v>3</v>
      </c>
      <c r="C283" s="4">
        <v>61.9</v>
      </c>
      <c r="D283" s="4">
        <v>0.63400000000000001</v>
      </c>
      <c r="E283" s="4">
        <v>666</v>
      </c>
      <c r="F283" s="4">
        <v>434</v>
      </c>
      <c r="G283" s="4">
        <v>8.52</v>
      </c>
      <c r="H283" s="4">
        <v>7.6</v>
      </c>
      <c r="I283" s="4">
        <v>28.88</v>
      </c>
      <c r="J283" s="4">
        <v>30</v>
      </c>
      <c r="K283" s="4">
        <v>335</v>
      </c>
      <c r="L283" s="4">
        <v>525</v>
      </c>
      <c r="M283" s="4">
        <v>7.46</v>
      </c>
    </row>
    <row r="284" spans="1:13" ht="56.25" customHeight="1" x14ac:dyDescent="0.3">
      <c r="A284" s="2" t="s">
        <v>67</v>
      </c>
      <c r="B284" s="4">
        <v>3</v>
      </c>
      <c r="C284" s="4">
        <v>67.599999999999994</v>
      </c>
      <c r="D284" s="4">
        <v>0.67100000000000004</v>
      </c>
      <c r="E284" s="4">
        <v>740.8</v>
      </c>
      <c r="F284" s="4">
        <v>200</v>
      </c>
      <c r="G284" s="4">
        <v>8.83</v>
      </c>
      <c r="H284" s="4">
        <v>50</v>
      </c>
      <c r="I284" s="4">
        <v>31.62</v>
      </c>
      <c r="J284" s="4">
        <v>34.6</v>
      </c>
      <c r="K284" s="4">
        <v>350</v>
      </c>
      <c r="L284" s="4">
        <v>125</v>
      </c>
      <c r="M284" s="4">
        <v>7.71</v>
      </c>
    </row>
    <row r="285" spans="1:13" ht="56.25" customHeight="1" x14ac:dyDescent="0.3">
      <c r="A285" s="2" t="s">
        <v>69</v>
      </c>
      <c r="B285" s="4">
        <v>3</v>
      </c>
      <c r="C285" s="4">
        <v>62</v>
      </c>
      <c r="D285" s="4">
        <v>0.64700000000000002</v>
      </c>
      <c r="E285" s="4">
        <v>730.48</v>
      </c>
      <c r="F285" s="4">
        <v>0</v>
      </c>
      <c r="G285" s="4">
        <v>4.34</v>
      </c>
      <c r="H285" s="4">
        <v>0</v>
      </c>
      <c r="I285" s="4">
        <v>30.78</v>
      </c>
      <c r="J285" s="4">
        <v>34.6</v>
      </c>
      <c r="K285" s="4">
        <v>345</v>
      </c>
      <c r="L285" s="4">
        <v>125</v>
      </c>
      <c r="M285" s="4">
        <v>7.91</v>
      </c>
    </row>
    <row r="286" spans="1:13" ht="56.25" customHeight="1" x14ac:dyDescent="0.3">
      <c r="A286" s="2" t="s">
        <v>71</v>
      </c>
      <c r="B286" s="4">
        <v>3</v>
      </c>
      <c r="C286" s="4">
        <v>55.9</v>
      </c>
      <c r="D286" s="4">
        <v>0.63400000000000001</v>
      </c>
      <c r="E286" s="4">
        <v>674.12</v>
      </c>
      <c r="F286" s="4">
        <v>404</v>
      </c>
      <c r="G286" s="4">
        <v>8.02</v>
      </c>
      <c r="H286" s="4">
        <v>6.47</v>
      </c>
      <c r="I286" s="4">
        <v>27.62</v>
      </c>
      <c r="J286" s="4">
        <v>30</v>
      </c>
      <c r="K286" s="4">
        <v>325</v>
      </c>
      <c r="L286" s="4">
        <v>550</v>
      </c>
      <c r="M286" s="4">
        <v>7.42</v>
      </c>
    </row>
    <row r="287" spans="1:13" ht="56.25" customHeight="1" x14ac:dyDescent="0.3">
      <c r="A287" s="2" t="s">
        <v>73</v>
      </c>
      <c r="B287" s="4">
        <v>3</v>
      </c>
      <c r="C287" s="4">
        <v>66</v>
      </c>
      <c r="D287" s="4">
        <v>0.69299999999999995</v>
      </c>
      <c r="E287" s="4">
        <v>782.56</v>
      </c>
      <c r="F287" s="4">
        <v>334.56</v>
      </c>
      <c r="G287" s="4">
        <v>8.89</v>
      </c>
      <c r="H287" s="4">
        <v>8.16</v>
      </c>
      <c r="I287" s="4">
        <v>30.04</v>
      </c>
      <c r="J287" s="4">
        <v>34.6</v>
      </c>
      <c r="K287" s="4">
        <v>355</v>
      </c>
      <c r="L287" s="4">
        <v>125</v>
      </c>
      <c r="M287" s="4">
        <v>6.25</v>
      </c>
    </row>
    <row r="288" spans="1:13" ht="56.25" customHeight="1" x14ac:dyDescent="0.3">
      <c r="A288" s="2" t="s">
        <v>75</v>
      </c>
      <c r="B288" s="4">
        <v>3</v>
      </c>
      <c r="C288" s="4">
        <v>70.099999999999994</v>
      </c>
      <c r="D288" s="4">
        <v>0.70899999999999996</v>
      </c>
      <c r="E288" s="4">
        <v>752.2</v>
      </c>
      <c r="F288" s="4">
        <v>463.28</v>
      </c>
      <c r="G288" s="4">
        <v>10.38</v>
      </c>
      <c r="H288" s="4">
        <v>8.11</v>
      </c>
      <c r="I288" s="4">
        <v>36.72</v>
      </c>
      <c r="J288" s="4">
        <v>30</v>
      </c>
      <c r="K288" s="4">
        <v>335</v>
      </c>
      <c r="L288" s="4">
        <v>125</v>
      </c>
      <c r="M288" s="4">
        <v>7.27</v>
      </c>
    </row>
    <row r="289" spans="1:13" ht="56.25" customHeight="1" x14ac:dyDescent="0.3">
      <c r="A289" s="2" t="s">
        <v>77</v>
      </c>
      <c r="B289" s="4">
        <v>3</v>
      </c>
      <c r="C289" s="4">
        <v>60.7</v>
      </c>
      <c r="D289" s="4">
        <v>0.63400000000000001</v>
      </c>
      <c r="E289" s="4">
        <v>674.4</v>
      </c>
      <c r="F289" s="4">
        <v>415.6</v>
      </c>
      <c r="G289" s="4">
        <v>6.52</v>
      </c>
      <c r="H289" s="4">
        <v>7.6</v>
      </c>
      <c r="I289" s="4">
        <v>28.88</v>
      </c>
      <c r="J289" s="4">
        <v>30</v>
      </c>
      <c r="K289" s="4">
        <v>340</v>
      </c>
      <c r="L289" s="4">
        <v>550</v>
      </c>
      <c r="M289" s="4">
        <v>7.69</v>
      </c>
    </row>
    <row r="290" spans="1:13" ht="56.25" customHeight="1" x14ac:dyDescent="0.3">
      <c r="A290" s="2" t="s">
        <v>79</v>
      </c>
      <c r="B290" s="4">
        <v>3</v>
      </c>
      <c r="C290" s="4">
        <v>68.7</v>
      </c>
      <c r="D290" s="4">
        <v>0.66</v>
      </c>
      <c r="E290" s="4">
        <v>754.2</v>
      </c>
      <c r="F290" s="4">
        <v>362.2</v>
      </c>
      <c r="G290" s="4">
        <v>9.4700000000000006</v>
      </c>
      <c r="H290" s="4">
        <v>8.42</v>
      </c>
      <c r="I290" s="4">
        <v>35.799999999999997</v>
      </c>
      <c r="J290" s="4">
        <v>34.6</v>
      </c>
      <c r="K290" s="4">
        <v>335</v>
      </c>
      <c r="L290" s="4">
        <v>125</v>
      </c>
      <c r="M290" s="4">
        <v>7.67</v>
      </c>
    </row>
    <row r="291" spans="1:13" ht="56.25" customHeight="1" x14ac:dyDescent="0.3">
      <c r="A291" s="2" t="s">
        <v>81</v>
      </c>
      <c r="B291" s="4">
        <v>3</v>
      </c>
      <c r="C291" s="4">
        <v>71</v>
      </c>
      <c r="D291" s="4">
        <v>0.71499999999999997</v>
      </c>
      <c r="E291" s="4">
        <v>685</v>
      </c>
      <c r="F291" s="4">
        <v>120</v>
      </c>
      <c r="G291" s="4">
        <v>4.47</v>
      </c>
      <c r="H291" s="4">
        <v>0</v>
      </c>
      <c r="I291" s="4">
        <v>27.5</v>
      </c>
      <c r="J291" s="4">
        <v>34.6</v>
      </c>
      <c r="K291" s="4">
        <v>325</v>
      </c>
      <c r="L291" s="4">
        <v>175</v>
      </c>
      <c r="M291" s="4">
        <v>7.38</v>
      </c>
    </row>
    <row r="292" spans="1:13" ht="56.25" customHeight="1" x14ac:dyDescent="0.3">
      <c r="A292" s="2" t="s">
        <v>83</v>
      </c>
      <c r="B292" s="4">
        <v>3</v>
      </c>
      <c r="C292" s="4">
        <v>62.5</v>
      </c>
      <c r="D292" s="4">
        <v>0.63500000000000001</v>
      </c>
      <c r="E292" s="4">
        <v>719.48</v>
      </c>
      <c r="F292" s="4">
        <v>460.8</v>
      </c>
      <c r="G292" s="4">
        <v>6.91</v>
      </c>
      <c r="H292" s="4">
        <v>7.6</v>
      </c>
      <c r="I292" s="4">
        <v>32.979999999999997</v>
      </c>
      <c r="J292" s="4">
        <v>30</v>
      </c>
      <c r="K292" s="4">
        <v>335</v>
      </c>
      <c r="L292" s="4">
        <v>450</v>
      </c>
      <c r="M292" s="4">
        <v>7.7</v>
      </c>
    </row>
    <row r="293" spans="1:13" ht="56.25" customHeight="1" x14ac:dyDescent="0.3">
      <c r="A293" s="2" t="s">
        <v>85</v>
      </c>
      <c r="B293" s="4">
        <v>3</v>
      </c>
      <c r="C293" s="4">
        <v>67.3</v>
      </c>
      <c r="D293" s="4">
        <v>0.64300000000000002</v>
      </c>
      <c r="E293" s="4">
        <v>760.52</v>
      </c>
      <c r="F293" s="4">
        <v>0</v>
      </c>
      <c r="G293" s="4">
        <v>9.26</v>
      </c>
      <c r="H293" s="4">
        <v>0</v>
      </c>
      <c r="I293" s="4">
        <v>33.880000000000003</v>
      </c>
      <c r="J293" s="4">
        <v>34.6</v>
      </c>
      <c r="K293" s="4">
        <v>345</v>
      </c>
      <c r="L293" s="4">
        <v>125</v>
      </c>
      <c r="M293" s="4">
        <v>7.46</v>
      </c>
    </row>
    <row r="294" spans="1:13" ht="56.25" customHeight="1" x14ac:dyDescent="0.3">
      <c r="A294" s="2" t="s">
        <v>87</v>
      </c>
      <c r="B294" s="4">
        <v>3</v>
      </c>
      <c r="C294" s="4">
        <v>48</v>
      </c>
      <c r="D294" s="4">
        <v>0.67600000000000005</v>
      </c>
      <c r="E294" s="4">
        <v>700</v>
      </c>
      <c r="F294" s="4">
        <v>395.84</v>
      </c>
      <c r="G294" s="4">
        <v>7.49</v>
      </c>
      <c r="H294" s="4">
        <v>9.34</v>
      </c>
      <c r="I294" s="4">
        <v>30.04</v>
      </c>
      <c r="J294" s="4">
        <v>30</v>
      </c>
      <c r="K294" s="4">
        <v>325</v>
      </c>
      <c r="L294" s="4">
        <v>550</v>
      </c>
      <c r="M294" s="4">
        <v>7.56</v>
      </c>
    </row>
    <row r="295" spans="1:13" ht="56.25" customHeight="1" x14ac:dyDescent="0.3">
      <c r="A295" s="2" t="s">
        <v>89</v>
      </c>
      <c r="B295" s="4">
        <v>3</v>
      </c>
      <c r="C295" s="4">
        <v>52</v>
      </c>
      <c r="D295" s="4">
        <v>0.63800000000000001</v>
      </c>
      <c r="E295" s="4">
        <v>721</v>
      </c>
      <c r="F295" s="4">
        <v>450</v>
      </c>
      <c r="G295" s="4">
        <v>6.5</v>
      </c>
      <c r="H295" s="4">
        <v>6.9</v>
      </c>
      <c r="I295" s="4">
        <v>29</v>
      </c>
      <c r="J295" s="4">
        <v>30</v>
      </c>
      <c r="K295" s="4">
        <v>330</v>
      </c>
      <c r="L295" s="4">
        <v>500</v>
      </c>
      <c r="M295" s="4">
        <v>6.1</v>
      </c>
    </row>
    <row r="296" spans="1:13" ht="56.25" customHeight="1" x14ac:dyDescent="0.3">
      <c r="A296" s="2" t="s">
        <v>91</v>
      </c>
      <c r="B296" s="4">
        <v>3</v>
      </c>
      <c r="C296" s="4">
        <v>59.5</v>
      </c>
      <c r="D296" s="4">
        <v>0.67500000000000004</v>
      </c>
      <c r="E296" s="4">
        <v>701.76</v>
      </c>
      <c r="F296" s="4">
        <v>426</v>
      </c>
      <c r="G296" s="4">
        <v>6.52</v>
      </c>
      <c r="H296" s="4">
        <v>8.94</v>
      </c>
      <c r="I296" s="4">
        <v>30.01</v>
      </c>
      <c r="J296" s="4">
        <v>30</v>
      </c>
      <c r="K296" s="4">
        <v>330</v>
      </c>
      <c r="L296" s="4">
        <v>575</v>
      </c>
      <c r="M296" s="4">
        <v>7.68</v>
      </c>
    </row>
    <row r="297" spans="1:13" ht="56.25" customHeight="1" x14ac:dyDescent="0.3">
      <c r="A297" s="2" t="s">
        <v>93</v>
      </c>
      <c r="B297" s="4">
        <v>3</v>
      </c>
      <c r="C297" s="4">
        <v>62.9</v>
      </c>
      <c r="D297" s="4">
        <v>0.65900000000000003</v>
      </c>
      <c r="E297" s="4">
        <v>752.8</v>
      </c>
      <c r="F297" s="4">
        <v>385.6</v>
      </c>
      <c r="G297" s="4">
        <v>10.81</v>
      </c>
      <c r="H297" s="4">
        <v>9.39</v>
      </c>
      <c r="I297" s="4">
        <v>32.880000000000003</v>
      </c>
      <c r="J297" s="4">
        <v>34.6</v>
      </c>
      <c r="K297" s="4">
        <v>345</v>
      </c>
      <c r="L297" s="4">
        <v>125</v>
      </c>
      <c r="M297" s="4">
        <v>7.54</v>
      </c>
    </row>
    <row r="298" spans="1:13" ht="56.25" customHeight="1" x14ac:dyDescent="0.3">
      <c r="A298" s="2" t="s">
        <v>95</v>
      </c>
      <c r="B298" s="4">
        <v>3</v>
      </c>
      <c r="C298" s="4">
        <v>56</v>
      </c>
      <c r="D298" s="4">
        <v>0.63900000000000001</v>
      </c>
      <c r="E298" s="4">
        <v>656.76</v>
      </c>
      <c r="F298" s="4">
        <v>496.4</v>
      </c>
      <c r="G298" s="4">
        <v>6.52</v>
      </c>
      <c r="H298" s="4">
        <v>7.6</v>
      </c>
      <c r="I298" s="4">
        <v>30.05</v>
      </c>
      <c r="J298" s="4">
        <v>30</v>
      </c>
      <c r="K298" s="4">
        <v>340</v>
      </c>
      <c r="L298" s="4">
        <v>525</v>
      </c>
      <c r="M298" s="4">
        <v>6.75</v>
      </c>
    </row>
    <row r="299" spans="1:13" ht="56.25" customHeight="1" x14ac:dyDescent="0.3">
      <c r="A299" s="2" t="s">
        <v>97</v>
      </c>
      <c r="B299" s="4">
        <v>3</v>
      </c>
      <c r="C299" s="4">
        <v>60.2</v>
      </c>
      <c r="D299" s="4">
        <v>0.68400000000000005</v>
      </c>
      <c r="E299" s="4">
        <v>664.44</v>
      </c>
      <c r="F299" s="4">
        <v>301.8</v>
      </c>
      <c r="G299" s="4">
        <v>6.52</v>
      </c>
      <c r="H299" s="4">
        <v>7.77</v>
      </c>
      <c r="I299" s="4">
        <v>25.81</v>
      </c>
      <c r="J299" s="4">
        <v>30</v>
      </c>
      <c r="K299" s="4">
        <v>330</v>
      </c>
      <c r="L299" s="4">
        <v>550</v>
      </c>
      <c r="M299" s="4">
        <v>7.29</v>
      </c>
    </row>
    <row r="300" spans="1:13" ht="56.25" customHeight="1" x14ac:dyDescent="0.3">
      <c r="A300" s="2" t="s">
        <v>99</v>
      </c>
      <c r="B300" s="4">
        <v>3</v>
      </c>
      <c r="C300" s="4">
        <v>61.2</v>
      </c>
      <c r="D300" s="4">
        <v>0.63400000000000001</v>
      </c>
      <c r="E300" s="4">
        <v>659.68</v>
      </c>
      <c r="F300" s="4">
        <v>459.6</v>
      </c>
      <c r="G300" s="4">
        <v>6.52</v>
      </c>
      <c r="H300" s="4">
        <v>7.6</v>
      </c>
      <c r="I300" s="4">
        <v>28.88</v>
      </c>
      <c r="J300" s="4">
        <v>30</v>
      </c>
      <c r="K300" s="4">
        <v>340</v>
      </c>
      <c r="L300" s="4">
        <v>525</v>
      </c>
      <c r="M300" s="4">
        <v>7.67</v>
      </c>
    </row>
    <row r="301" spans="1:13" ht="56.25" customHeight="1" x14ac:dyDescent="0.3">
      <c r="A301" s="2" t="s">
        <v>101</v>
      </c>
      <c r="B301" s="4">
        <v>3</v>
      </c>
      <c r="C301" s="4">
        <v>66.099999999999994</v>
      </c>
      <c r="D301" s="4">
        <v>0.64300000000000002</v>
      </c>
      <c r="E301" s="4">
        <v>756.48</v>
      </c>
      <c r="F301" s="4">
        <v>330.4</v>
      </c>
      <c r="G301" s="4">
        <v>9.39</v>
      </c>
      <c r="H301" s="4">
        <v>9.39</v>
      </c>
      <c r="I301" s="4">
        <v>33.380000000000003</v>
      </c>
      <c r="J301" s="4">
        <v>34.6</v>
      </c>
      <c r="K301" s="4">
        <v>345</v>
      </c>
      <c r="L301" s="4">
        <v>125</v>
      </c>
      <c r="M301" s="4">
        <v>7.5</v>
      </c>
    </row>
    <row r="302" spans="1:13" ht="56.25" customHeight="1" x14ac:dyDescent="0.3">
      <c r="A302" s="2" t="s">
        <v>103</v>
      </c>
      <c r="B302" s="4">
        <v>3</v>
      </c>
      <c r="C302" s="4">
        <v>61.8</v>
      </c>
      <c r="D302" s="4">
        <v>0.65800000000000003</v>
      </c>
      <c r="E302" s="4">
        <v>750.16</v>
      </c>
      <c r="F302" s="4">
        <v>400.6</v>
      </c>
      <c r="G302" s="4">
        <v>10.18</v>
      </c>
      <c r="H302" s="4">
        <v>7.6</v>
      </c>
      <c r="I302" s="4">
        <v>35.72</v>
      </c>
      <c r="J302" s="4">
        <v>34.6</v>
      </c>
      <c r="K302" s="4">
        <v>335</v>
      </c>
      <c r="L302" s="4">
        <v>125</v>
      </c>
      <c r="M302" s="4">
        <v>7.66</v>
      </c>
    </row>
    <row r="303" spans="1:13" ht="56.25" customHeight="1" x14ac:dyDescent="0.3">
      <c r="A303" s="2" t="s">
        <v>105</v>
      </c>
      <c r="B303" s="4">
        <v>3</v>
      </c>
      <c r="C303" s="4">
        <v>63</v>
      </c>
      <c r="D303" s="4">
        <v>0.63400000000000001</v>
      </c>
      <c r="E303" s="4">
        <v>659.68</v>
      </c>
      <c r="F303" s="4">
        <v>459.6</v>
      </c>
      <c r="G303" s="4">
        <v>6.52</v>
      </c>
      <c r="H303" s="4">
        <v>9.2100000000000009</v>
      </c>
      <c r="I303" s="4">
        <v>28.88</v>
      </c>
      <c r="J303" s="4">
        <v>30</v>
      </c>
      <c r="K303" s="4">
        <v>340</v>
      </c>
      <c r="L303" s="4">
        <v>550</v>
      </c>
      <c r="M303" s="4">
        <v>7.04</v>
      </c>
    </row>
    <row r="304" spans="1:13" ht="56.25" customHeight="1" x14ac:dyDescent="0.3">
      <c r="A304" s="2" t="s">
        <v>107</v>
      </c>
      <c r="B304" s="4">
        <v>3</v>
      </c>
      <c r="C304" s="4">
        <v>54</v>
      </c>
      <c r="D304" s="4">
        <v>0.67100000000000004</v>
      </c>
      <c r="E304" s="4">
        <v>712.8</v>
      </c>
      <c r="F304" s="4">
        <v>0</v>
      </c>
      <c r="G304" s="4">
        <v>8.2100000000000009</v>
      </c>
      <c r="H304" s="4">
        <v>0</v>
      </c>
      <c r="I304" s="4">
        <v>28.88</v>
      </c>
      <c r="J304" s="4">
        <v>30</v>
      </c>
      <c r="K304" s="4">
        <v>335</v>
      </c>
      <c r="L304" s="4">
        <v>450</v>
      </c>
      <c r="M304" s="4">
        <v>7.61</v>
      </c>
    </row>
    <row r="305" spans="1:13" ht="56.25" customHeight="1" x14ac:dyDescent="0.3">
      <c r="A305" s="2" t="s">
        <v>109</v>
      </c>
      <c r="B305" s="4">
        <v>3</v>
      </c>
      <c r="C305" s="4">
        <v>68.5</v>
      </c>
      <c r="D305" s="4">
        <v>0.63200000000000001</v>
      </c>
      <c r="E305" s="4">
        <v>772.6</v>
      </c>
      <c r="F305" s="4">
        <v>347.2</v>
      </c>
      <c r="G305" s="4">
        <v>10.01</v>
      </c>
      <c r="H305" s="4">
        <v>10.1</v>
      </c>
      <c r="I305" s="4">
        <v>32.380000000000003</v>
      </c>
      <c r="J305" s="4">
        <v>34.6</v>
      </c>
      <c r="K305" s="4">
        <v>325</v>
      </c>
      <c r="L305" s="4">
        <v>125</v>
      </c>
      <c r="M305" s="4">
        <v>7.47</v>
      </c>
    </row>
    <row r="306" spans="1:13" ht="56.25" customHeight="1" x14ac:dyDescent="0.3">
      <c r="A306" s="2" t="s">
        <v>111</v>
      </c>
      <c r="B306" s="4">
        <v>3</v>
      </c>
      <c r="C306" s="4">
        <v>58</v>
      </c>
      <c r="D306" s="4">
        <v>0.63800000000000001</v>
      </c>
      <c r="E306" s="4">
        <v>672.04</v>
      </c>
      <c r="F306" s="4">
        <v>424</v>
      </c>
      <c r="G306" s="4">
        <v>9.14</v>
      </c>
      <c r="H306" s="4">
        <v>7.6</v>
      </c>
      <c r="I306" s="4">
        <v>30.72</v>
      </c>
      <c r="J306" s="4">
        <v>30</v>
      </c>
      <c r="K306" s="4">
        <v>335</v>
      </c>
      <c r="L306" s="4">
        <v>525</v>
      </c>
      <c r="M306" s="4">
        <v>7.14</v>
      </c>
    </row>
    <row r="307" spans="1:13" ht="56.25" customHeight="1" x14ac:dyDescent="0.3">
      <c r="A307" s="2" t="s">
        <v>113</v>
      </c>
      <c r="B307" s="4">
        <v>3</v>
      </c>
      <c r="C307" s="4">
        <v>68.7</v>
      </c>
      <c r="D307" s="4">
        <v>0.65900000000000003</v>
      </c>
      <c r="E307" s="4">
        <v>721.08</v>
      </c>
      <c r="F307" s="4">
        <v>295.39999999999998</v>
      </c>
      <c r="G307" s="4">
        <v>9.4700000000000006</v>
      </c>
      <c r="H307" s="4">
        <v>8.06</v>
      </c>
      <c r="I307" s="4">
        <v>36.72</v>
      </c>
      <c r="J307" s="4">
        <v>30</v>
      </c>
      <c r="K307" s="4">
        <v>345</v>
      </c>
      <c r="L307" s="4">
        <v>125</v>
      </c>
      <c r="M307" s="4">
        <v>6.26</v>
      </c>
    </row>
    <row r="308" spans="1:13" ht="56.25" customHeight="1" x14ac:dyDescent="0.3">
      <c r="A308" s="2" t="s">
        <v>115</v>
      </c>
      <c r="B308" s="4">
        <v>3</v>
      </c>
      <c r="C308" s="4">
        <v>67.7</v>
      </c>
      <c r="D308" s="4">
        <v>0.63500000000000001</v>
      </c>
      <c r="E308" s="4">
        <v>688.64</v>
      </c>
      <c r="F308" s="4">
        <v>409.6</v>
      </c>
      <c r="G308" s="4">
        <v>11.78</v>
      </c>
      <c r="H308" s="4">
        <v>9.2100000000000009</v>
      </c>
      <c r="I308" s="4">
        <v>29.04</v>
      </c>
      <c r="J308" s="4">
        <v>34.6</v>
      </c>
      <c r="K308" s="4">
        <v>345</v>
      </c>
      <c r="L308" s="4">
        <v>175</v>
      </c>
      <c r="M308" s="4">
        <v>6.65</v>
      </c>
    </row>
    <row r="309" spans="1:13" ht="56.25" customHeight="1" x14ac:dyDescent="0.3">
      <c r="A309" s="2" t="s">
        <v>117</v>
      </c>
      <c r="B309" s="4">
        <v>3</v>
      </c>
      <c r="C309" s="4">
        <v>64.599999999999994</v>
      </c>
      <c r="D309" s="4">
        <v>0.71499999999999997</v>
      </c>
      <c r="E309" s="4">
        <v>750.12</v>
      </c>
      <c r="F309" s="4">
        <v>371.2</v>
      </c>
      <c r="G309" s="4">
        <v>9.4700000000000006</v>
      </c>
      <c r="H309" s="4">
        <v>8.06</v>
      </c>
      <c r="I309" s="4">
        <v>31.88</v>
      </c>
      <c r="J309" s="4">
        <v>34.6</v>
      </c>
      <c r="K309" s="4">
        <v>350</v>
      </c>
      <c r="L309" s="4">
        <v>125</v>
      </c>
      <c r="M309" s="4">
        <v>7.49</v>
      </c>
    </row>
    <row r="310" spans="1:13" ht="56.25" customHeight="1" x14ac:dyDescent="0.3">
      <c r="A310" s="2" t="s">
        <v>119</v>
      </c>
      <c r="B310" s="4">
        <v>3</v>
      </c>
      <c r="C310" s="4">
        <v>64.099999999999994</v>
      </c>
      <c r="D310" s="4">
        <v>0.68</v>
      </c>
      <c r="E310" s="4">
        <v>790</v>
      </c>
      <c r="F310" s="4">
        <v>480</v>
      </c>
      <c r="G310" s="4">
        <v>10.38</v>
      </c>
      <c r="H310" s="4">
        <v>8.11</v>
      </c>
      <c r="I310" s="4">
        <v>35.54</v>
      </c>
      <c r="J310" s="4">
        <v>34.6</v>
      </c>
      <c r="K310" s="4">
        <v>340</v>
      </c>
      <c r="L310" s="4">
        <v>125</v>
      </c>
      <c r="M310" s="4">
        <v>7.25</v>
      </c>
    </row>
    <row r="311" spans="1:13" ht="56.25" customHeight="1" x14ac:dyDescent="0.3">
      <c r="A311" s="2" t="s">
        <v>121</v>
      </c>
      <c r="B311" s="4">
        <v>3</v>
      </c>
      <c r="C311" s="4">
        <v>56</v>
      </c>
      <c r="D311" s="4">
        <v>0.65900000000000003</v>
      </c>
      <c r="E311" s="4">
        <v>636.36</v>
      </c>
      <c r="F311" s="4">
        <v>430.6</v>
      </c>
      <c r="G311" s="4">
        <v>6.52</v>
      </c>
      <c r="H311" s="4">
        <v>12.3</v>
      </c>
      <c r="I311" s="4">
        <v>27.14</v>
      </c>
      <c r="J311" s="4">
        <v>30</v>
      </c>
      <c r="K311" s="4">
        <v>325</v>
      </c>
      <c r="L311" s="4">
        <v>550</v>
      </c>
      <c r="M311" s="4">
        <v>8.01</v>
      </c>
    </row>
    <row r="312" spans="1:13" ht="56.25" customHeight="1" x14ac:dyDescent="0.3">
      <c r="A312" s="2" t="s">
        <v>123</v>
      </c>
      <c r="B312" s="4">
        <v>3</v>
      </c>
      <c r="C312" s="4">
        <v>56</v>
      </c>
      <c r="D312" s="4">
        <v>0.63800000000000001</v>
      </c>
      <c r="E312" s="4">
        <v>685.04</v>
      </c>
      <c r="F312" s="4">
        <v>470.8</v>
      </c>
      <c r="G312" s="4">
        <v>3.5</v>
      </c>
      <c r="H312" s="4">
        <v>9.8000000000000007</v>
      </c>
      <c r="I312" s="4">
        <v>30.98</v>
      </c>
      <c r="J312" s="4">
        <v>30</v>
      </c>
      <c r="K312" s="4">
        <v>325</v>
      </c>
      <c r="L312" s="4">
        <v>550</v>
      </c>
      <c r="M312" s="4">
        <v>7.7</v>
      </c>
    </row>
    <row r="313" spans="1:13" ht="56.25" customHeight="1" x14ac:dyDescent="0.3">
      <c r="A313" s="2" t="s">
        <v>125</v>
      </c>
      <c r="B313" s="4">
        <v>3</v>
      </c>
      <c r="C313" s="4">
        <v>66.900000000000006</v>
      </c>
      <c r="D313" s="4">
        <v>0.67300000000000004</v>
      </c>
      <c r="E313" s="4">
        <v>740.8</v>
      </c>
      <c r="F313" s="4">
        <v>200</v>
      </c>
      <c r="G313" s="4">
        <v>9.4700000000000006</v>
      </c>
      <c r="H313" s="4">
        <v>50</v>
      </c>
      <c r="I313" s="4">
        <v>33.72</v>
      </c>
      <c r="J313" s="4">
        <v>30</v>
      </c>
      <c r="K313" s="4">
        <v>335</v>
      </c>
      <c r="L313" s="4">
        <v>125</v>
      </c>
      <c r="M313" s="4">
        <v>7.71</v>
      </c>
    </row>
    <row r="314" spans="1:13" ht="56.25" customHeight="1" x14ac:dyDescent="0.3">
      <c r="A314" s="2" t="s">
        <v>127</v>
      </c>
      <c r="B314" s="4">
        <v>3</v>
      </c>
      <c r="C314" s="4">
        <v>67.5</v>
      </c>
      <c r="D314" s="4">
        <v>0.66900000000000004</v>
      </c>
      <c r="E314" s="4">
        <v>784.6</v>
      </c>
      <c r="F314" s="4">
        <v>100</v>
      </c>
      <c r="G314" s="4">
        <v>10.19</v>
      </c>
      <c r="H314" s="4">
        <v>0</v>
      </c>
      <c r="I314" s="4">
        <v>34.33</v>
      </c>
      <c r="J314" s="4">
        <v>34.6</v>
      </c>
      <c r="K314" s="4">
        <v>350</v>
      </c>
      <c r="L314" s="4">
        <v>125</v>
      </c>
      <c r="M314" s="4">
        <v>7.69</v>
      </c>
    </row>
    <row r="315" spans="1:13" ht="56.25" customHeight="1" x14ac:dyDescent="0.3">
      <c r="A315" s="2" t="s">
        <v>129</v>
      </c>
      <c r="B315" s="4">
        <v>3</v>
      </c>
      <c r="C315" s="4">
        <v>58</v>
      </c>
      <c r="D315" s="4">
        <v>0.63800000000000001</v>
      </c>
      <c r="E315" s="4">
        <v>672.04</v>
      </c>
      <c r="F315" s="4">
        <v>468</v>
      </c>
      <c r="G315" s="4">
        <v>9.14</v>
      </c>
      <c r="H315" s="4">
        <v>7.6</v>
      </c>
      <c r="I315" s="4">
        <v>30.72</v>
      </c>
      <c r="J315" s="4">
        <v>30</v>
      </c>
      <c r="K315" s="4">
        <v>335</v>
      </c>
      <c r="L315" s="4">
        <v>500</v>
      </c>
      <c r="M315" s="4">
        <v>7.76</v>
      </c>
    </row>
    <row r="316" spans="1:13" ht="56.25" customHeight="1" x14ac:dyDescent="0.3">
      <c r="A316" s="2" t="s">
        <v>131</v>
      </c>
      <c r="B316" s="4">
        <v>3</v>
      </c>
      <c r="C316" s="4">
        <v>69.599999999999994</v>
      </c>
      <c r="D316" s="4">
        <v>0.63800000000000001</v>
      </c>
      <c r="E316" s="4">
        <v>793.28</v>
      </c>
      <c r="F316" s="4">
        <v>352.2</v>
      </c>
      <c r="G316" s="4">
        <v>10.63</v>
      </c>
      <c r="H316" s="4">
        <v>8.11</v>
      </c>
      <c r="I316" s="4">
        <v>36.979999999999997</v>
      </c>
      <c r="J316" s="4">
        <v>34.6</v>
      </c>
      <c r="K316" s="4">
        <v>345</v>
      </c>
      <c r="L316" s="4">
        <v>125</v>
      </c>
      <c r="M316" s="4">
        <v>6.92</v>
      </c>
    </row>
    <row r="317" spans="1:13" ht="56.25" customHeight="1" x14ac:dyDescent="0.3">
      <c r="A317" s="2" t="s">
        <v>133</v>
      </c>
      <c r="B317" s="4">
        <v>3</v>
      </c>
      <c r="C317" s="4">
        <v>62.3</v>
      </c>
      <c r="D317" s="4">
        <v>0.63500000000000001</v>
      </c>
      <c r="E317" s="4">
        <v>679.76</v>
      </c>
      <c r="F317" s="4">
        <v>384</v>
      </c>
      <c r="G317" s="4">
        <v>6.27</v>
      </c>
      <c r="H317" s="4">
        <v>9.81</v>
      </c>
      <c r="I317" s="4">
        <v>28.71</v>
      </c>
      <c r="J317" s="4">
        <v>30</v>
      </c>
      <c r="K317" s="4">
        <v>335</v>
      </c>
      <c r="L317" s="4">
        <v>500</v>
      </c>
      <c r="M317" s="4">
        <v>7.52</v>
      </c>
    </row>
    <row r="318" spans="1:13" ht="56.25" customHeight="1" x14ac:dyDescent="0.3">
      <c r="A318" s="2" t="s">
        <v>135</v>
      </c>
      <c r="B318" s="4">
        <v>3</v>
      </c>
      <c r="C318" s="4">
        <v>64.099999999999994</v>
      </c>
      <c r="D318" s="4">
        <v>0.69</v>
      </c>
      <c r="E318" s="4">
        <v>765.16</v>
      </c>
      <c r="F318" s="4">
        <v>343.8</v>
      </c>
      <c r="G318" s="4">
        <v>9.58</v>
      </c>
      <c r="H318" s="4">
        <v>8.16</v>
      </c>
      <c r="I318" s="4">
        <v>32.880000000000003</v>
      </c>
      <c r="J318" s="4">
        <v>34.6</v>
      </c>
      <c r="K318" s="4">
        <v>345</v>
      </c>
      <c r="L318" s="4">
        <v>175</v>
      </c>
      <c r="M318" s="4">
        <v>7.27</v>
      </c>
    </row>
    <row r="319" spans="1:13" ht="56.25" customHeight="1" x14ac:dyDescent="0.3">
      <c r="A319" s="2" t="s">
        <v>137</v>
      </c>
      <c r="B319" s="4">
        <v>3</v>
      </c>
      <c r="C319" s="4">
        <v>59.7</v>
      </c>
      <c r="D319" s="4">
        <v>0.622</v>
      </c>
      <c r="E319" s="4">
        <v>667.04</v>
      </c>
      <c r="F319" s="4">
        <v>504</v>
      </c>
      <c r="G319" s="4">
        <v>7.71</v>
      </c>
      <c r="H319" s="4">
        <v>7.6</v>
      </c>
      <c r="I319" s="4">
        <v>31.51</v>
      </c>
      <c r="J319" s="4">
        <v>30</v>
      </c>
      <c r="K319" s="4">
        <v>330</v>
      </c>
      <c r="L319" s="4">
        <v>550</v>
      </c>
      <c r="M319" s="4">
        <v>7.17</v>
      </c>
    </row>
    <row r="320" spans="1:13" ht="56.25" customHeight="1" x14ac:dyDescent="0.3">
      <c r="A320" s="2" t="s">
        <v>139</v>
      </c>
      <c r="B320" s="4">
        <v>3</v>
      </c>
      <c r="C320" s="4">
        <v>69.099999999999994</v>
      </c>
      <c r="D320" s="4">
        <v>0.624</v>
      </c>
      <c r="E320" s="4">
        <v>706.76</v>
      </c>
      <c r="F320" s="4">
        <v>380.6</v>
      </c>
      <c r="G320" s="4">
        <v>9.1199999999999992</v>
      </c>
      <c r="H320" s="4">
        <v>8.6199999999999992</v>
      </c>
      <c r="I320" s="4">
        <v>34.880000000000003</v>
      </c>
      <c r="J320" s="4">
        <v>30</v>
      </c>
      <c r="K320" s="4">
        <v>345</v>
      </c>
      <c r="L320" s="4">
        <v>125</v>
      </c>
      <c r="M320" s="4">
        <v>7.41</v>
      </c>
    </row>
    <row r="321" spans="1:13" ht="56.25" customHeight="1" x14ac:dyDescent="0.3">
      <c r="A321" s="2" t="s">
        <v>141</v>
      </c>
      <c r="B321" s="4">
        <v>3</v>
      </c>
      <c r="C321" s="4">
        <v>52.1</v>
      </c>
      <c r="D321" s="4">
        <v>0.625</v>
      </c>
      <c r="E321" s="4">
        <v>746.52</v>
      </c>
      <c r="F321" s="4">
        <v>361.92</v>
      </c>
      <c r="G321" s="4">
        <v>8.02</v>
      </c>
      <c r="H321" s="4">
        <v>7.6</v>
      </c>
      <c r="I321" s="4">
        <v>16</v>
      </c>
      <c r="J321" s="4">
        <v>30</v>
      </c>
      <c r="K321" s="4">
        <v>335</v>
      </c>
      <c r="L321" s="4">
        <v>450</v>
      </c>
      <c r="M321" s="4">
        <v>7.95</v>
      </c>
    </row>
    <row r="322" spans="1:13" ht="56.25" customHeight="1" x14ac:dyDescent="0.3">
      <c r="A322" s="2" t="s">
        <v>143</v>
      </c>
      <c r="B322" s="4">
        <v>3</v>
      </c>
      <c r="C322" s="4">
        <v>59</v>
      </c>
      <c r="D322" s="4">
        <v>0.68100000000000005</v>
      </c>
      <c r="E322" s="4">
        <v>674.4</v>
      </c>
      <c r="F322" s="4">
        <v>434</v>
      </c>
      <c r="G322" s="4">
        <v>7.71</v>
      </c>
      <c r="H322" s="4">
        <v>7.6</v>
      </c>
      <c r="I322" s="4">
        <v>27.88</v>
      </c>
      <c r="J322" s="4">
        <v>30</v>
      </c>
      <c r="K322" s="4">
        <v>330</v>
      </c>
      <c r="L322" s="4">
        <v>550</v>
      </c>
      <c r="M322" s="4">
        <v>8.0500000000000007</v>
      </c>
    </row>
    <row r="323" spans="1:13" ht="56.25" customHeight="1" x14ac:dyDescent="0.3">
      <c r="A323" s="2" t="s">
        <v>145</v>
      </c>
      <c r="B323" s="4">
        <v>3</v>
      </c>
      <c r="C323" s="4">
        <v>61</v>
      </c>
      <c r="D323" s="4">
        <v>0.65200000000000002</v>
      </c>
      <c r="E323" s="4">
        <v>781.12</v>
      </c>
      <c r="F323" s="4">
        <v>367.2</v>
      </c>
      <c r="G323" s="4">
        <v>10.58</v>
      </c>
      <c r="H323" s="4">
        <v>8.43</v>
      </c>
      <c r="I323" s="4">
        <v>30.74</v>
      </c>
      <c r="J323" s="4">
        <v>34.6</v>
      </c>
      <c r="K323" s="4">
        <v>335</v>
      </c>
      <c r="L323" s="4">
        <v>125</v>
      </c>
      <c r="M323" s="4">
        <v>7.72</v>
      </c>
    </row>
    <row r="324" spans="1:13" ht="56.25" customHeight="1" x14ac:dyDescent="0.3">
      <c r="A324" s="2" t="s">
        <v>147</v>
      </c>
      <c r="B324" s="4">
        <v>3</v>
      </c>
      <c r="C324" s="4">
        <v>57.6</v>
      </c>
      <c r="D324" s="4">
        <v>0.60899999999999999</v>
      </c>
      <c r="E324" s="4">
        <v>684.4</v>
      </c>
      <c r="F324" s="4">
        <v>434.56</v>
      </c>
      <c r="G324" s="4">
        <v>8.02</v>
      </c>
      <c r="H324" s="4">
        <v>7.6</v>
      </c>
      <c r="I324" s="4">
        <v>25.04</v>
      </c>
      <c r="J324" s="4">
        <v>30</v>
      </c>
      <c r="K324" s="4">
        <v>325</v>
      </c>
      <c r="L324" s="4">
        <v>525</v>
      </c>
      <c r="M324" s="4">
        <v>6.27</v>
      </c>
    </row>
    <row r="325" spans="1:13" ht="56.25" customHeight="1" x14ac:dyDescent="0.3">
      <c r="A325" s="2" t="s">
        <v>149</v>
      </c>
      <c r="B325" s="4">
        <v>3</v>
      </c>
      <c r="C325" s="4">
        <v>64.8</v>
      </c>
      <c r="D325" s="4">
        <v>0.71599999999999997</v>
      </c>
      <c r="E325" s="4">
        <v>757.8</v>
      </c>
      <c r="F325" s="4">
        <v>200</v>
      </c>
      <c r="G325" s="4">
        <v>9.64</v>
      </c>
      <c r="H325" s="4">
        <v>50</v>
      </c>
      <c r="I325" s="4">
        <v>33.380000000000003</v>
      </c>
      <c r="J325" s="4">
        <v>34.6</v>
      </c>
      <c r="K325" s="4">
        <v>350</v>
      </c>
      <c r="L325" s="4">
        <v>125</v>
      </c>
      <c r="M325" s="4">
        <v>7.57</v>
      </c>
    </row>
    <row r="326" spans="1:13" ht="56.25" customHeight="1" x14ac:dyDescent="0.3">
      <c r="A326" s="2" t="s">
        <v>151</v>
      </c>
      <c r="B326" s="4">
        <v>3</v>
      </c>
      <c r="C326" s="4">
        <v>66.8</v>
      </c>
      <c r="D326" s="4">
        <v>0.67100000000000004</v>
      </c>
      <c r="E326" s="4">
        <v>707.8</v>
      </c>
      <c r="F326" s="4">
        <v>195.6</v>
      </c>
      <c r="G326" s="4">
        <v>7.59</v>
      </c>
      <c r="H326" s="4">
        <v>0</v>
      </c>
      <c r="I326" s="4">
        <v>31.98</v>
      </c>
      <c r="J326" s="4">
        <v>34.6</v>
      </c>
      <c r="K326" s="4">
        <v>345</v>
      </c>
      <c r="L326" s="4">
        <v>150</v>
      </c>
      <c r="M326" s="4">
        <v>6.78</v>
      </c>
    </row>
    <row r="327" spans="1:13" ht="56.25" customHeight="1" x14ac:dyDescent="0.3">
      <c r="A327" s="2" t="s">
        <v>153</v>
      </c>
      <c r="B327" s="4">
        <v>3</v>
      </c>
      <c r="C327" s="4">
        <v>58.2</v>
      </c>
      <c r="D327" s="4">
        <v>0.63800000000000001</v>
      </c>
      <c r="E327" s="4">
        <v>825.36</v>
      </c>
      <c r="F327" s="4">
        <v>354.84</v>
      </c>
      <c r="G327" s="4">
        <v>10.38</v>
      </c>
      <c r="H327" s="4">
        <v>10.1</v>
      </c>
      <c r="I327" s="4">
        <v>31.38</v>
      </c>
      <c r="J327" s="4">
        <v>34.6</v>
      </c>
      <c r="K327" s="4">
        <v>330</v>
      </c>
      <c r="L327" s="4">
        <v>125</v>
      </c>
      <c r="M327" s="4">
        <v>7.68</v>
      </c>
    </row>
    <row r="328" spans="1:13" ht="56.25" customHeight="1" x14ac:dyDescent="0.3">
      <c r="A328" s="2" t="s">
        <v>155</v>
      </c>
      <c r="B328" s="4">
        <v>3</v>
      </c>
      <c r="C328" s="4">
        <v>55.7</v>
      </c>
      <c r="D328" s="4">
        <v>0.58699999999999997</v>
      </c>
      <c r="E328" s="4">
        <v>663.68</v>
      </c>
      <c r="F328" s="4">
        <v>434</v>
      </c>
      <c r="G328" s="4">
        <v>6.52</v>
      </c>
      <c r="H328" s="4">
        <v>7.6</v>
      </c>
      <c r="I328" s="4">
        <v>27.22</v>
      </c>
      <c r="J328" s="4">
        <v>30</v>
      </c>
      <c r="K328" s="4">
        <v>335</v>
      </c>
      <c r="L328" s="4">
        <v>625</v>
      </c>
      <c r="M328" s="4">
        <v>7.66</v>
      </c>
    </row>
    <row r="329" spans="1:13" ht="56.25" customHeight="1" x14ac:dyDescent="0.3">
      <c r="A329" s="2" t="s">
        <v>157</v>
      </c>
      <c r="B329" s="4">
        <v>3</v>
      </c>
      <c r="C329" s="4">
        <v>57.8</v>
      </c>
      <c r="D329" s="4">
        <v>0.63600000000000001</v>
      </c>
      <c r="E329" s="4">
        <v>607.6</v>
      </c>
      <c r="F329" s="4">
        <v>496.04</v>
      </c>
      <c r="G329" s="4">
        <v>6.67</v>
      </c>
      <c r="H329" s="4">
        <v>7.6</v>
      </c>
      <c r="I329" s="4">
        <v>29.22</v>
      </c>
      <c r="J329" s="4">
        <v>30</v>
      </c>
      <c r="K329" s="4">
        <v>325</v>
      </c>
      <c r="L329" s="4">
        <v>600</v>
      </c>
      <c r="M329" s="4">
        <v>7.66</v>
      </c>
    </row>
    <row r="330" spans="1:13" ht="56.25" customHeight="1" x14ac:dyDescent="0.3">
      <c r="A330" s="2" t="s">
        <v>159</v>
      </c>
      <c r="B330" s="4">
        <v>3</v>
      </c>
      <c r="C330" s="4">
        <v>61</v>
      </c>
      <c r="D330" s="4">
        <v>0.68</v>
      </c>
      <c r="E330" s="4">
        <v>685.72</v>
      </c>
      <c r="F330" s="4">
        <v>344</v>
      </c>
      <c r="G330" s="4">
        <v>6.52</v>
      </c>
      <c r="H330" s="4">
        <v>12.3</v>
      </c>
      <c r="I330" s="4">
        <v>28.01</v>
      </c>
      <c r="J330" s="4">
        <v>30</v>
      </c>
      <c r="K330" s="4">
        <v>325</v>
      </c>
      <c r="L330" s="4">
        <v>600</v>
      </c>
      <c r="M330" s="4">
        <v>7.42</v>
      </c>
    </row>
    <row r="331" spans="1:13" ht="56.25" customHeight="1" x14ac:dyDescent="0.3">
      <c r="A331" s="2" t="s">
        <v>161</v>
      </c>
      <c r="B331" s="4">
        <v>3</v>
      </c>
      <c r="C331" s="4">
        <v>61.8</v>
      </c>
      <c r="D331" s="4">
        <v>0.68100000000000005</v>
      </c>
      <c r="E331" s="4">
        <v>681.76</v>
      </c>
      <c r="F331" s="4">
        <v>60</v>
      </c>
      <c r="G331" s="4">
        <v>8.31</v>
      </c>
      <c r="H331" s="4">
        <v>0</v>
      </c>
      <c r="I331" s="4">
        <v>31.51</v>
      </c>
      <c r="J331" s="4">
        <v>30</v>
      </c>
      <c r="K331" s="4">
        <v>345</v>
      </c>
      <c r="L331" s="4">
        <v>175</v>
      </c>
      <c r="M331" s="4">
        <v>7.01</v>
      </c>
    </row>
    <row r="332" spans="1:13" ht="56.25" customHeight="1" x14ac:dyDescent="0.3">
      <c r="A332" s="2" t="s">
        <v>163</v>
      </c>
      <c r="B332" s="4">
        <v>3</v>
      </c>
      <c r="C332" s="4">
        <v>65</v>
      </c>
      <c r="D332" s="4">
        <v>0.64600000000000002</v>
      </c>
      <c r="E332" s="4">
        <v>740</v>
      </c>
      <c r="F332" s="4">
        <v>380</v>
      </c>
      <c r="G332" s="4">
        <v>10.8</v>
      </c>
      <c r="H332" s="4">
        <v>10.6</v>
      </c>
      <c r="I332" s="4">
        <v>33</v>
      </c>
      <c r="J332" s="4">
        <v>34.5</v>
      </c>
      <c r="K332" s="4">
        <v>340</v>
      </c>
      <c r="L332" s="4">
        <v>125</v>
      </c>
      <c r="M332" s="4">
        <v>7.57</v>
      </c>
    </row>
    <row r="333" spans="1:13" ht="56.25" customHeight="1" x14ac:dyDescent="0.3">
      <c r="A333" s="2" t="s">
        <v>165</v>
      </c>
      <c r="B333" s="4">
        <v>3</v>
      </c>
      <c r="C333" s="4">
        <v>56.5</v>
      </c>
      <c r="D333" s="4">
        <v>0.63600000000000001</v>
      </c>
      <c r="E333" s="4">
        <v>689.4</v>
      </c>
      <c r="F333" s="4">
        <v>424</v>
      </c>
      <c r="G333" s="4">
        <v>6.91</v>
      </c>
      <c r="H333" s="4">
        <v>7.6</v>
      </c>
      <c r="I333" s="4">
        <v>28.83</v>
      </c>
      <c r="J333" s="4">
        <v>30</v>
      </c>
      <c r="K333" s="4">
        <v>330</v>
      </c>
      <c r="L333" s="4">
        <v>550</v>
      </c>
      <c r="M333" s="4">
        <v>7.69</v>
      </c>
    </row>
    <row r="334" spans="1:13" ht="56.25" customHeight="1" x14ac:dyDescent="0.3">
      <c r="A334" s="2" t="s">
        <v>167</v>
      </c>
      <c r="B334" s="4">
        <v>3</v>
      </c>
      <c r="C334" s="4">
        <v>66.3</v>
      </c>
      <c r="D334" s="4">
        <v>0.67800000000000005</v>
      </c>
      <c r="E334" s="4">
        <v>747.8</v>
      </c>
      <c r="F334" s="4">
        <v>341.84</v>
      </c>
      <c r="G334" s="4">
        <v>7.49</v>
      </c>
      <c r="H334" s="4">
        <v>9.34</v>
      </c>
      <c r="I334" s="4">
        <v>31.88</v>
      </c>
      <c r="J334" s="4">
        <v>34.6</v>
      </c>
      <c r="K334" s="4">
        <v>345</v>
      </c>
      <c r="L334" s="4">
        <v>175</v>
      </c>
      <c r="M334" s="4">
        <v>7.15</v>
      </c>
    </row>
    <row r="335" spans="1:13" ht="56.25" customHeight="1" x14ac:dyDescent="0.3">
      <c r="A335" s="2" t="s">
        <v>169</v>
      </c>
      <c r="B335" s="4">
        <v>3</v>
      </c>
      <c r="C335" s="4">
        <v>45.6</v>
      </c>
      <c r="D335" s="4">
        <v>0.68100000000000005</v>
      </c>
      <c r="E335" s="4">
        <v>675.72</v>
      </c>
      <c r="F335" s="4">
        <v>434</v>
      </c>
      <c r="G335" s="4">
        <v>7.97</v>
      </c>
      <c r="H335" s="4">
        <v>7.6</v>
      </c>
      <c r="I335" s="4">
        <v>23.04</v>
      </c>
      <c r="J335" s="4">
        <v>30</v>
      </c>
      <c r="K335" s="4">
        <v>325</v>
      </c>
      <c r="L335" s="4">
        <v>525</v>
      </c>
      <c r="M335" s="4">
        <v>7.7</v>
      </c>
    </row>
    <row r="336" spans="1:13" ht="56.25" customHeight="1" x14ac:dyDescent="0.3">
      <c r="A336" s="2" t="s">
        <v>171</v>
      </c>
      <c r="B336" s="4">
        <v>3</v>
      </c>
      <c r="C336" s="4">
        <v>67</v>
      </c>
      <c r="D336" s="4">
        <v>0.71299999999999997</v>
      </c>
      <c r="E336" s="4">
        <v>783.24</v>
      </c>
      <c r="F336" s="4">
        <v>399.6</v>
      </c>
      <c r="G336" s="4">
        <v>10.31</v>
      </c>
      <c r="H336" s="4">
        <v>8.6199999999999992</v>
      </c>
      <c r="I336" s="4">
        <v>32.04</v>
      </c>
      <c r="J336" s="4">
        <v>34.6</v>
      </c>
      <c r="K336" s="4">
        <v>350</v>
      </c>
      <c r="L336" s="4">
        <v>125</v>
      </c>
      <c r="M336" s="4">
        <v>7.43</v>
      </c>
    </row>
    <row r="337" spans="1:13" ht="56.25" customHeight="1" x14ac:dyDescent="0.3">
      <c r="A337" s="2" t="s">
        <v>173</v>
      </c>
      <c r="B337" s="4">
        <v>3</v>
      </c>
      <c r="C337" s="4">
        <v>64.599999999999994</v>
      </c>
      <c r="D337" s="4">
        <v>0.64400000000000002</v>
      </c>
      <c r="E337" s="4">
        <v>733.8</v>
      </c>
      <c r="F337" s="4">
        <v>363.8</v>
      </c>
      <c r="G337" s="4">
        <v>9.58</v>
      </c>
      <c r="H337" s="4">
        <v>7.66</v>
      </c>
      <c r="I337" s="4">
        <v>32.25</v>
      </c>
      <c r="J337" s="4">
        <v>34.6</v>
      </c>
      <c r="K337" s="4">
        <v>345</v>
      </c>
      <c r="L337" s="4">
        <v>125</v>
      </c>
      <c r="M337" s="4">
        <v>6.87</v>
      </c>
    </row>
    <row r="338" spans="1:13" ht="56.25" customHeight="1" x14ac:dyDescent="0.3">
      <c r="A338" s="2" t="s">
        <v>175</v>
      </c>
      <c r="B338" s="4">
        <v>3</v>
      </c>
      <c r="C338" s="4">
        <v>64.7</v>
      </c>
      <c r="D338" s="4">
        <v>0.67600000000000005</v>
      </c>
      <c r="E338" s="4">
        <v>791.32</v>
      </c>
      <c r="F338" s="4">
        <v>330.4</v>
      </c>
      <c r="G338" s="4">
        <v>10.210000000000001</v>
      </c>
      <c r="H338" s="4">
        <v>8.41</v>
      </c>
      <c r="I338" s="4">
        <v>33.47</v>
      </c>
      <c r="J338" s="4">
        <v>34.6</v>
      </c>
      <c r="K338" s="4">
        <v>345</v>
      </c>
      <c r="L338" s="4">
        <v>125</v>
      </c>
      <c r="M338" s="4">
        <v>5.31</v>
      </c>
    </row>
    <row r="339" spans="1:13" ht="56.25" customHeight="1" x14ac:dyDescent="0.3">
      <c r="A339" s="2" t="s">
        <v>177</v>
      </c>
      <c r="B339" s="4">
        <v>3</v>
      </c>
      <c r="C339" s="4">
        <v>59.2</v>
      </c>
      <c r="D339" s="4">
        <v>0.66300000000000003</v>
      </c>
      <c r="E339" s="4">
        <v>764.52</v>
      </c>
      <c r="F339" s="4">
        <v>422.4</v>
      </c>
      <c r="G339" s="4">
        <v>7.71</v>
      </c>
      <c r="H339" s="4">
        <v>9.89</v>
      </c>
      <c r="I339" s="4">
        <v>31.14</v>
      </c>
      <c r="J339" s="4">
        <v>30</v>
      </c>
      <c r="K339" s="4">
        <v>335</v>
      </c>
      <c r="L339" s="4">
        <v>425</v>
      </c>
      <c r="M339" s="4">
        <v>6.22</v>
      </c>
    </row>
    <row r="340" spans="1:13" ht="56.25" customHeight="1" x14ac:dyDescent="0.3">
      <c r="A340" s="2" t="s">
        <v>179</v>
      </c>
      <c r="B340" s="4">
        <v>3</v>
      </c>
      <c r="C340" s="4">
        <v>69.2</v>
      </c>
      <c r="D340" s="4">
        <v>0.69899999999999995</v>
      </c>
      <c r="E340" s="4">
        <v>788.64</v>
      </c>
      <c r="F340" s="4">
        <v>300.39999999999998</v>
      </c>
      <c r="G340" s="4">
        <v>9.99</v>
      </c>
      <c r="H340" s="4">
        <v>9.31</v>
      </c>
      <c r="I340" s="4">
        <v>32.880000000000003</v>
      </c>
      <c r="J340" s="4">
        <v>34.6</v>
      </c>
      <c r="K340" s="4">
        <v>345</v>
      </c>
      <c r="L340" s="4">
        <v>125</v>
      </c>
      <c r="M340" s="4">
        <v>7.43</v>
      </c>
    </row>
    <row r="341" spans="1:13" ht="56.25" customHeight="1" x14ac:dyDescent="0.3">
      <c r="A341" s="2" t="s">
        <v>181</v>
      </c>
      <c r="B341" s="4">
        <v>3</v>
      </c>
      <c r="C341" s="4">
        <v>68.099999999999994</v>
      </c>
      <c r="D341" s="4">
        <v>0.68600000000000005</v>
      </c>
      <c r="E341" s="4">
        <v>787.2</v>
      </c>
      <c r="F341" s="4">
        <v>402.8</v>
      </c>
      <c r="G341" s="4">
        <v>9.89</v>
      </c>
      <c r="H341" s="4">
        <v>12.8</v>
      </c>
      <c r="I341" s="4">
        <v>32.799999999999997</v>
      </c>
      <c r="J341" s="4">
        <v>34.6</v>
      </c>
      <c r="K341" s="4">
        <v>345</v>
      </c>
      <c r="L341" s="4">
        <v>125</v>
      </c>
      <c r="M341" s="4">
        <v>7.51</v>
      </c>
    </row>
    <row r="342" spans="1:13" ht="56.25" customHeight="1" x14ac:dyDescent="0.3">
      <c r="A342" s="2" t="s">
        <v>183</v>
      </c>
      <c r="B342" s="4">
        <v>3</v>
      </c>
      <c r="C342" s="4">
        <v>60.9</v>
      </c>
      <c r="D342" s="4">
        <v>0.68300000000000005</v>
      </c>
      <c r="E342" s="4">
        <v>711.2</v>
      </c>
      <c r="F342" s="4">
        <v>399.6</v>
      </c>
      <c r="G342" s="4">
        <v>10.92</v>
      </c>
      <c r="H342" s="4">
        <v>9.31</v>
      </c>
      <c r="I342" s="4">
        <v>34.1</v>
      </c>
      <c r="J342" s="4">
        <v>34.6</v>
      </c>
      <c r="K342" s="4">
        <v>340</v>
      </c>
      <c r="L342" s="4">
        <v>125</v>
      </c>
      <c r="M342" s="4">
        <v>7.28</v>
      </c>
    </row>
    <row r="343" spans="1:13" ht="56.25" customHeight="1" x14ac:dyDescent="0.3">
      <c r="A343" s="2" t="s">
        <v>185</v>
      </c>
      <c r="B343" s="4">
        <v>3</v>
      </c>
      <c r="C343" s="4">
        <v>60.5</v>
      </c>
      <c r="D343" s="4">
        <v>0.64300000000000002</v>
      </c>
      <c r="E343" s="4">
        <v>644.4</v>
      </c>
      <c r="F343" s="4">
        <v>444.6</v>
      </c>
      <c r="G343" s="4">
        <v>7.52</v>
      </c>
      <c r="H343" s="4">
        <v>9.39</v>
      </c>
      <c r="I343" s="4">
        <v>28.88</v>
      </c>
      <c r="J343" s="4">
        <v>30</v>
      </c>
      <c r="K343" s="4">
        <v>325</v>
      </c>
      <c r="L343" s="4">
        <v>550</v>
      </c>
      <c r="M343" s="4">
        <v>7.96</v>
      </c>
    </row>
    <row r="344" spans="1:13" ht="56.25" customHeight="1" x14ac:dyDescent="0.3">
      <c r="A344" s="2" t="s">
        <v>187</v>
      </c>
      <c r="B344" s="4">
        <v>3</v>
      </c>
      <c r="C344" s="4">
        <v>70</v>
      </c>
      <c r="D344" s="4">
        <v>0.58499999999999996</v>
      </c>
      <c r="E344" s="4">
        <v>775.6</v>
      </c>
      <c r="F344" s="4">
        <v>380</v>
      </c>
      <c r="G344" s="4">
        <v>11.1</v>
      </c>
      <c r="H344" s="4">
        <v>9</v>
      </c>
      <c r="I344" s="4">
        <v>33.6</v>
      </c>
      <c r="J344" s="4">
        <v>34.6</v>
      </c>
      <c r="K344" s="4">
        <v>340</v>
      </c>
      <c r="L344" s="4">
        <v>125</v>
      </c>
      <c r="M344" s="4">
        <v>7.88</v>
      </c>
    </row>
    <row r="345" spans="1:13" ht="56.25" customHeight="1" x14ac:dyDescent="0.3">
      <c r="A345" s="2" t="s">
        <v>189</v>
      </c>
      <c r="B345" s="4">
        <v>3</v>
      </c>
      <c r="C345" s="4">
        <v>62.5</v>
      </c>
      <c r="D345" s="4">
        <v>0.67400000000000004</v>
      </c>
      <c r="E345" s="4">
        <v>751.2</v>
      </c>
      <c r="F345" s="4">
        <v>382.2</v>
      </c>
      <c r="G345" s="4">
        <v>9.58</v>
      </c>
      <c r="H345" s="4">
        <v>7.66</v>
      </c>
      <c r="I345" s="4">
        <v>36.200000000000003</v>
      </c>
      <c r="J345" s="4">
        <v>34.6</v>
      </c>
      <c r="K345" s="4">
        <v>340</v>
      </c>
      <c r="L345" s="4">
        <v>175</v>
      </c>
      <c r="M345" s="4">
        <v>7.7</v>
      </c>
    </row>
    <row r="346" spans="1:13" ht="56.25" customHeight="1" x14ac:dyDescent="0.3">
      <c r="A346" s="2" t="s">
        <v>191</v>
      </c>
      <c r="B346" s="4">
        <v>3</v>
      </c>
      <c r="C346" s="4">
        <v>59.8</v>
      </c>
      <c r="D346" s="4">
        <v>0.63800000000000001</v>
      </c>
      <c r="E346" s="4">
        <v>627.32000000000005</v>
      </c>
      <c r="F346" s="4">
        <v>434</v>
      </c>
      <c r="G346" s="4">
        <v>6.69</v>
      </c>
      <c r="H346" s="4">
        <v>10.1</v>
      </c>
      <c r="I346" s="4">
        <v>26.04</v>
      </c>
      <c r="J346" s="4">
        <v>30</v>
      </c>
      <c r="K346" s="4">
        <v>325</v>
      </c>
      <c r="L346" s="4">
        <v>575</v>
      </c>
      <c r="M346" s="4">
        <v>7.62</v>
      </c>
    </row>
    <row r="347" spans="1:13" ht="56.25" customHeight="1" x14ac:dyDescent="0.3">
      <c r="A347" s="2" t="s">
        <v>193</v>
      </c>
      <c r="B347" s="4">
        <v>3</v>
      </c>
      <c r="C347" s="4">
        <v>66.400000000000006</v>
      </c>
      <c r="D347" s="4">
        <v>0.64800000000000002</v>
      </c>
      <c r="E347" s="4">
        <v>804.6</v>
      </c>
      <c r="F347" s="4">
        <v>0</v>
      </c>
      <c r="G347" s="4">
        <v>9.02</v>
      </c>
      <c r="H347" s="4">
        <v>0</v>
      </c>
      <c r="I347" s="4">
        <v>30.88</v>
      </c>
      <c r="J347" s="4">
        <v>34.6</v>
      </c>
      <c r="K347" s="4">
        <v>335</v>
      </c>
      <c r="L347" s="4">
        <v>175</v>
      </c>
      <c r="M347" s="4">
        <v>7.72</v>
      </c>
    </row>
    <row r="348" spans="1:13" ht="56.25" customHeight="1" x14ac:dyDescent="0.3">
      <c r="A348" s="2" t="s">
        <v>195</v>
      </c>
      <c r="B348" s="4">
        <v>3</v>
      </c>
      <c r="C348" s="4">
        <v>57.9</v>
      </c>
      <c r="D348" s="4">
        <v>0.64100000000000001</v>
      </c>
      <c r="E348" s="4">
        <v>643.04</v>
      </c>
      <c r="F348" s="4">
        <v>537.52</v>
      </c>
      <c r="G348" s="4">
        <v>6.52</v>
      </c>
      <c r="H348" s="4">
        <v>9.8000000000000007</v>
      </c>
      <c r="I348" s="4">
        <v>26.98</v>
      </c>
      <c r="J348" s="4">
        <v>30</v>
      </c>
      <c r="K348" s="4">
        <v>335</v>
      </c>
      <c r="L348" s="4">
        <v>475</v>
      </c>
      <c r="M348" s="4">
        <v>7.6</v>
      </c>
    </row>
    <row r="349" spans="1:13" ht="56.25" customHeight="1" x14ac:dyDescent="0.3">
      <c r="A349" s="2" t="s">
        <v>197</v>
      </c>
      <c r="B349" s="4">
        <v>3</v>
      </c>
      <c r="C349" s="4">
        <v>68.7</v>
      </c>
      <c r="D349" s="4">
        <v>0.66</v>
      </c>
      <c r="E349" s="4">
        <v>762.8</v>
      </c>
      <c r="F349" s="4">
        <v>402.8</v>
      </c>
      <c r="G349" s="4">
        <v>9.4700000000000006</v>
      </c>
      <c r="H349" s="4">
        <v>8.98</v>
      </c>
      <c r="I349" s="4">
        <v>33.04</v>
      </c>
      <c r="J349" s="4">
        <v>34.6</v>
      </c>
      <c r="K349" s="4">
        <v>350</v>
      </c>
      <c r="L349" s="4">
        <v>125</v>
      </c>
      <c r="M349" s="4">
        <v>7.7</v>
      </c>
    </row>
    <row r="350" spans="1:13" ht="56.25" customHeight="1" x14ac:dyDescent="0.3">
      <c r="A350" s="2" t="s">
        <v>199</v>
      </c>
      <c r="B350" s="4">
        <v>3</v>
      </c>
      <c r="C350" s="4">
        <v>61.5</v>
      </c>
      <c r="D350" s="4">
        <v>0.70799999999999996</v>
      </c>
      <c r="E350" s="4">
        <v>739.4</v>
      </c>
      <c r="F350" s="4">
        <v>200</v>
      </c>
      <c r="G350" s="4">
        <v>8.39</v>
      </c>
      <c r="H350" s="4">
        <v>50</v>
      </c>
      <c r="I350" s="4">
        <v>33.880000000000003</v>
      </c>
      <c r="J350" s="4">
        <v>34.6</v>
      </c>
      <c r="K350" s="4">
        <v>345</v>
      </c>
      <c r="L350" s="4">
        <v>125</v>
      </c>
      <c r="M350" s="4">
        <v>7.94</v>
      </c>
    </row>
    <row r="351" spans="1:13" ht="56.25" customHeight="1" x14ac:dyDescent="0.3">
      <c r="A351" s="2" t="s">
        <v>201</v>
      </c>
      <c r="B351" s="4">
        <v>3</v>
      </c>
      <c r="C351" s="4">
        <v>60.7</v>
      </c>
      <c r="D351" s="4">
        <v>0.63900000000000001</v>
      </c>
      <c r="E351" s="4">
        <v>674.4</v>
      </c>
      <c r="F351" s="4">
        <v>454.96</v>
      </c>
      <c r="G351" s="4">
        <v>6.52</v>
      </c>
      <c r="H351" s="4">
        <v>7.6</v>
      </c>
      <c r="I351" s="4">
        <v>28.88</v>
      </c>
      <c r="J351" s="4">
        <v>30</v>
      </c>
      <c r="K351" s="4">
        <v>340</v>
      </c>
      <c r="L351" s="4">
        <v>525</v>
      </c>
      <c r="M351" s="4">
        <v>7</v>
      </c>
    </row>
    <row r="352" spans="1:13" ht="56.25" customHeight="1" x14ac:dyDescent="0.3">
      <c r="A352" s="2" t="s">
        <v>203</v>
      </c>
      <c r="B352" s="4">
        <v>3</v>
      </c>
      <c r="C352" s="4">
        <v>57.4</v>
      </c>
      <c r="D352" s="4">
        <v>0.67600000000000005</v>
      </c>
      <c r="E352" s="4">
        <v>751.2</v>
      </c>
      <c r="F352" s="4">
        <v>431.2</v>
      </c>
      <c r="G352" s="4">
        <v>8.94</v>
      </c>
      <c r="H352" s="4">
        <v>7.6</v>
      </c>
      <c r="I352" s="4">
        <v>29.38</v>
      </c>
      <c r="J352" s="4">
        <v>30</v>
      </c>
      <c r="K352" s="4">
        <v>335</v>
      </c>
      <c r="L352" s="4">
        <v>125</v>
      </c>
      <c r="M352" s="4">
        <v>7.67</v>
      </c>
    </row>
    <row r="353" spans="1:13" ht="56.25" customHeight="1" x14ac:dyDescent="0.3">
      <c r="A353" s="2" t="s">
        <v>205</v>
      </c>
      <c r="B353" s="4">
        <v>3</v>
      </c>
      <c r="C353" s="4">
        <v>60.4</v>
      </c>
      <c r="D353" s="4">
        <v>0.66700000000000004</v>
      </c>
      <c r="E353" s="4">
        <v>684.4</v>
      </c>
      <c r="F353" s="4">
        <v>478</v>
      </c>
      <c r="G353" s="4">
        <v>7.46</v>
      </c>
      <c r="H353" s="4">
        <v>7.6</v>
      </c>
      <c r="I353" s="4">
        <v>28.14</v>
      </c>
      <c r="J353" s="4">
        <v>30</v>
      </c>
      <c r="K353" s="4">
        <v>325</v>
      </c>
      <c r="L353" s="4">
        <v>550</v>
      </c>
      <c r="M353" s="4">
        <v>7.68</v>
      </c>
    </row>
    <row r="354" spans="1:13" ht="56.25" customHeight="1" x14ac:dyDescent="0.3">
      <c r="A354" s="2" t="s">
        <v>207</v>
      </c>
      <c r="B354" s="4">
        <v>3</v>
      </c>
      <c r="C354" s="4">
        <v>57.6</v>
      </c>
      <c r="D354" s="4">
        <v>0.63800000000000001</v>
      </c>
      <c r="E354" s="4">
        <v>653.28</v>
      </c>
      <c r="F354" s="4">
        <v>480.8</v>
      </c>
      <c r="G354" s="4">
        <v>6.44</v>
      </c>
      <c r="H354" s="4">
        <v>10.1</v>
      </c>
      <c r="I354" s="4">
        <v>26.73</v>
      </c>
      <c r="J354" s="4">
        <v>30</v>
      </c>
      <c r="K354" s="4">
        <v>335</v>
      </c>
      <c r="L354" s="4">
        <v>550</v>
      </c>
      <c r="M354" s="4">
        <v>7.41</v>
      </c>
    </row>
    <row r="355" spans="1:13" ht="56.25" customHeight="1" x14ac:dyDescent="0.3">
      <c r="A355" s="2" t="s">
        <v>209</v>
      </c>
      <c r="B355" s="4">
        <v>3</v>
      </c>
      <c r="C355" s="4">
        <v>63.3</v>
      </c>
      <c r="D355" s="4">
        <v>0.63100000000000001</v>
      </c>
      <c r="E355" s="4">
        <v>681.76</v>
      </c>
      <c r="F355" s="4">
        <v>335.6</v>
      </c>
      <c r="G355" s="4">
        <v>6.84</v>
      </c>
      <c r="H355" s="4">
        <v>8.68</v>
      </c>
      <c r="I355" s="4">
        <v>29.88</v>
      </c>
      <c r="J355" s="4">
        <v>30</v>
      </c>
      <c r="K355" s="4">
        <v>325</v>
      </c>
      <c r="L355" s="4">
        <v>525</v>
      </c>
      <c r="M355" s="4">
        <v>7.73</v>
      </c>
    </row>
    <row r="356" spans="1:13" ht="56.25" customHeight="1" x14ac:dyDescent="0.3">
      <c r="A356" s="2" t="s">
        <v>211</v>
      </c>
      <c r="B356" s="4">
        <v>3</v>
      </c>
      <c r="C356" s="4">
        <v>69.599999999999994</v>
      </c>
      <c r="D356" s="4">
        <v>0.63400000000000001</v>
      </c>
      <c r="E356" s="4">
        <v>734.4</v>
      </c>
      <c r="F356" s="4">
        <v>352.2</v>
      </c>
      <c r="G356" s="4">
        <v>10.63</v>
      </c>
      <c r="H356" s="4">
        <v>8.11</v>
      </c>
      <c r="I356" s="4">
        <v>35.880000000000003</v>
      </c>
      <c r="J356" s="4">
        <v>34.6</v>
      </c>
      <c r="K356" s="4">
        <v>345</v>
      </c>
      <c r="L356" s="4">
        <v>125</v>
      </c>
      <c r="M356" s="4">
        <v>7.5</v>
      </c>
    </row>
    <row r="357" spans="1:13" ht="56.25" customHeight="1" x14ac:dyDescent="0.3">
      <c r="A357" s="2" t="s">
        <v>213</v>
      </c>
      <c r="B357" s="4">
        <v>3</v>
      </c>
      <c r="C357" s="4">
        <v>60.1</v>
      </c>
      <c r="D357" s="4">
        <v>0.63900000000000001</v>
      </c>
      <c r="E357" s="4">
        <v>688.44</v>
      </c>
      <c r="F357" s="4">
        <v>474</v>
      </c>
      <c r="G357" s="4">
        <v>6.72</v>
      </c>
      <c r="H357" s="4">
        <v>10.1</v>
      </c>
      <c r="I357" s="4">
        <v>27.98</v>
      </c>
      <c r="J357" s="4">
        <v>30</v>
      </c>
      <c r="K357" s="4">
        <v>335</v>
      </c>
      <c r="L357" s="4">
        <v>525</v>
      </c>
      <c r="M357" s="4">
        <v>6.61</v>
      </c>
    </row>
    <row r="358" spans="1:13" ht="56.25" customHeight="1" x14ac:dyDescent="0.3">
      <c r="A358" s="2" t="s">
        <v>215</v>
      </c>
      <c r="B358" s="4">
        <v>3</v>
      </c>
      <c r="C358" s="4">
        <v>66.7</v>
      </c>
      <c r="D358" s="4">
        <v>0.66400000000000003</v>
      </c>
      <c r="E358" s="4">
        <v>720.04</v>
      </c>
      <c r="F358" s="4">
        <v>531.6</v>
      </c>
      <c r="G358" s="4">
        <v>8.7899999999999991</v>
      </c>
      <c r="H358" s="4">
        <v>7.6</v>
      </c>
      <c r="I358" s="4">
        <v>29.78</v>
      </c>
      <c r="J358" s="4">
        <v>30</v>
      </c>
      <c r="K358" s="4">
        <v>340</v>
      </c>
      <c r="L358" s="4">
        <v>150</v>
      </c>
      <c r="M358" s="4">
        <v>7.66</v>
      </c>
    </row>
    <row r="359" spans="1:13" ht="56.25" customHeight="1" x14ac:dyDescent="0.3">
      <c r="A359" s="2" t="s">
        <v>217</v>
      </c>
      <c r="B359" s="4">
        <v>3</v>
      </c>
      <c r="C359" s="4">
        <v>52.2</v>
      </c>
      <c r="D359" s="4">
        <v>0.63800000000000001</v>
      </c>
      <c r="E359" s="4">
        <v>666</v>
      </c>
      <c r="F359" s="4">
        <v>494.48</v>
      </c>
      <c r="G359" s="4">
        <v>7.52</v>
      </c>
      <c r="H359" s="4">
        <v>7.6</v>
      </c>
      <c r="I359" s="4">
        <v>27.88</v>
      </c>
      <c r="J359" s="4">
        <v>30</v>
      </c>
      <c r="K359" s="4">
        <v>335</v>
      </c>
      <c r="L359" s="4">
        <v>450</v>
      </c>
      <c r="M359" s="4">
        <v>7.69</v>
      </c>
    </row>
    <row r="360" spans="1:13" ht="56.25" customHeight="1" x14ac:dyDescent="0.3">
      <c r="A360" s="2" t="s">
        <v>219</v>
      </c>
      <c r="B360" s="4">
        <v>3</v>
      </c>
      <c r="C360" s="4">
        <v>58.8</v>
      </c>
      <c r="D360" s="4">
        <v>0.65800000000000003</v>
      </c>
      <c r="E360" s="4">
        <v>656</v>
      </c>
      <c r="F360" s="4">
        <v>490.8</v>
      </c>
      <c r="G360" s="4">
        <v>6.69</v>
      </c>
      <c r="H360" s="4">
        <v>9.86</v>
      </c>
      <c r="I360" s="4">
        <v>30.22</v>
      </c>
      <c r="J360" s="4">
        <v>30</v>
      </c>
      <c r="K360" s="4">
        <v>335</v>
      </c>
      <c r="L360" s="4">
        <v>550</v>
      </c>
      <c r="M360" s="4">
        <v>6.41</v>
      </c>
    </row>
    <row r="361" spans="1:13" ht="56.25" customHeight="1" x14ac:dyDescent="0.3">
      <c r="A361" s="2" t="s">
        <v>221</v>
      </c>
      <c r="B361" s="4">
        <v>3</v>
      </c>
      <c r="C361" s="4">
        <v>61.4</v>
      </c>
      <c r="D361" s="4">
        <v>0.68300000000000005</v>
      </c>
      <c r="E361" s="4">
        <v>742.8</v>
      </c>
      <c r="F361" s="4">
        <v>407.2</v>
      </c>
      <c r="G361" s="4">
        <v>9.01</v>
      </c>
      <c r="H361" s="4">
        <v>8.59</v>
      </c>
      <c r="I361" s="4">
        <v>33</v>
      </c>
      <c r="J361" s="4">
        <v>34.6</v>
      </c>
      <c r="K361" s="4">
        <v>350</v>
      </c>
      <c r="L361" s="4">
        <v>125</v>
      </c>
      <c r="M361" s="4">
        <v>7.63</v>
      </c>
    </row>
    <row r="362" spans="1:13" ht="56.25" customHeight="1" x14ac:dyDescent="0.3">
      <c r="A362" s="2" t="s">
        <v>223</v>
      </c>
      <c r="B362" s="4">
        <v>3</v>
      </c>
      <c r="C362" s="4">
        <v>64.400000000000006</v>
      </c>
      <c r="D362" s="4">
        <v>0.67600000000000005</v>
      </c>
      <c r="E362" s="4">
        <v>676</v>
      </c>
      <c r="F362" s="4">
        <v>0</v>
      </c>
      <c r="G362" s="4">
        <v>5.6</v>
      </c>
      <c r="H362" s="4">
        <v>0</v>
      </c>
      <c r="I362" s="4">
        <v>33.880000000000003</v>
      </c>
      <c r="J362" s="4">
        <v>34.6</v>
      </c>
      <c r="K362" s="4">
        <v>345</v>
      </c>
      <c r="L362" s="4">
        <v>125</v>
      </c>
      <c r="M362" s="4">
        <v>7.71</v>
      </c>
    </row>
    <row r="363" spans="1:13" ht="56.25" customHeight="1" x14ac:dyDescent="0.3">
      <c r="A363" s="2" t="s">
        <v>225</v>
      </c>
      <c r="B363" s="4">
        <v>3</v>
      </c>
      <c r="C363" s="4">
        <v>68.7</v>
      </c>
      <c r="D363" s="4">
        <v>0.67600000000000005</v>
      </c>
      <c r="E363" s="4">
        <v>683.76</v>
      </c>
      <c r="F363" s="4">
        <v>301.8</v>
      </c>
      <c r="G363" s="4">
        <v>7.1</v>
      </c>
      <c r="H363" s="4">
        <v>7.1</v>
      </c>
      <c r="I363" s="4">
        <v>26.01</v>
      </c>
      <c r="J363" s="4">
        <v>30</v>
      </c>
      <c r="K363" s="4">
        <v>325</v>
      </c>
      <c r="L363" s="4">
        <v>550</v>
      </c>
      <c r="M363" s="4">
        <v>7.16</v>
      </c>
    </row>
    <row r="364" spans="1:13" ht="56.25" customHeight="1" x14ac:dyDescent="0.3">
      <c r="A364" s="2" t="s">
        <v>227</v>
      </c>
      <c r="B364" s="4">
        <v>3</v>
      </c>
      <c r="C364" s="4">
        <v>57.1</v>
      </c>
      <c r="D364" s="4">
        <v>0.71299999999999997</v>
      </c>
      <c r="E364" s="4">
        <v>693.72</v>
      </c>
      <c r="F364" s="4">
        <v>200</v>
      </c>
      <c r="G364" s="4">
        <v>6.89</v>
      </c>
      <c r="H364" s="4">
        <v>50</v>
      </c>
      <c r="I364" s="4">
        <v>31.8</v>
      </c>
      <c r="J364" s="4">
        <v>30</v>
      </c>
      <c r="K364" s="4">
        <v>335</v>
      </c>
      <c r="L364" s="4">
        <v>550</v>
      </c>
      <c r="M364" s="4">
        <v>7.63</v>
      </c>
    </row>
    <row r="365" spans="1:13" ht="56.25" customHeight="1" x14ac:dyDescent="0.3">
      <c r="A365" s="2" t="s">
        <v>229</v>
      </c>
      <c r="B365" s="4">
        <v>3</v>
      </c>
      <c r="C365" s="4">
        <v>58</v>
      </c>
      <c r="D365" s="4">
        <v>0.65</v>
      </c>
      <c r="E365" s="4">
        <v>684.4</v>
      </c>
      <c r="F365" s="4">
        <v>383.8</v>
      </c>
      <c r="G365" s="4">
        <v>6.77</v>
      </c>
      <c r="H365" s="4">
        <v>8.52</v>
      </c>
      <c r="I365" s="4">
        <v>29.88</v>
      </c>
      <c r="J365" s="4">
        <v>30</v>
      </c>
      <c r="K365" s="4">
        <v>325</v>
      </c>
      <c r="L365" s="4">
        <v>650</v>
      </c>
      <c r="M365" s="4">
        <v>7.72</v>
      </c>
    </row>
    <row r="366" spans="1:13" ht="56.25" customHeight="1" x14ac:dyDescent="0.3">
      <c r="A366" s="2" t="s">
        <v>231</v>
      </c>
      <c r="B366" s="4">
        <v>3</v>
      </c>
      <c r="C366" s="4">
        <v>61.6</v>
      </c>
      <c r="D366" s="4">
        <v>0.65200000000000002</v>
      </c>
      <c r="E366" s="4">
        <v>760.24</v>
      </c>
      <c r="F366" s="4">
        <v>402.2</v>
      </c>
      <c r="G366" s="4">
        <v>9.76</v>
      </c>
      <c r="H366" s="4">
        <v>10.1</v>
      </c>
      <c r="I366" s="4">
        <v>33.880000000000003</v>
      </c>
      <c r="J366" s="4">
        <v>30</v>
      </c>
      <c r="K366" s="4">
        <v>335</v>
      </c>
      <c r="L366" s="4">
        <v>125</v>
      </c>
      <c r="M366" s="4">
        <v>7.55</v>
      </c>
    </row>
    <row r="367" spans="1:13" ht="56.25" customHeight="1" x14ac:dyDescent="0.3">
      <c r="A367" s="2" t="s">
        <v>233</v>
      </c>
      <c r="B367" s="4">
        <v>3</v>
      </c>
      <c r="C367" s="4">
        <v>59.3</v>
      </c>
      <c r="D367" s="4">
        <v>0.68300000000000005</v>
      </c>
      <c r="E367" s="4">
        <v>681</v>
      </c>
      <c r="F367" s="4">
        <v>428.88</v>
      </c>
      <c r="G367" s="4">
        <v>7.02</v>
      </c>
      <c r="H367" s="4">
        <v>10.08</v>
      </c>
      <c r="I367" s="4">
        <v>26.88</v>
      </c>
      <c r="J367" s="4">
        <v>30</v>
      </c>
      <c r="K367" s="4">
        <v>325</v>
      </c>
      <c r="L367" s="4">
        <v>500</v>
      </c>
      <c r="M367" s="4">
        <v>7.46</v>
      </c>
    </row>
    <row r="368" spans="1:13" ht="56.25" customHeight="1" x14ac:dyDescent="0.3">
      <c r="A368" s="2" t="s">
        <v>235</v>
      </c>
      <c r="B368" s="4">
        <v>3</v>
      </c>
      <c r="C368" s="4">
        <v>61</v>
      </c>
      <c r="D368" s="4">
        <v>0.63900000000000001</v>
      </c>
      <c r="E368" s="4">
        <v>676.76</v>
      </c>
      <c r="F368" s="4">
        <v>418.16</v>
      </c>
      <c r="G368" s="4">
        <v>6.52</v>
      </c>
      <c r="H368" s="4">
        <v>8.52</v>
      </c>
      <c r="I368" s="4">
        <v>30.38</v>
      </c>
      <c r="J368" s="4">
        <v>30</v>
      </c>
      <c r="K368" s="4">
        <v>325</v>
      </c>
      <c r="L368" s="4">
        <v>550</v>
      </c>
      <c r="M368" s="4">
        <v>7.17</v>
      </c>
    </row>
    <row r="369" spans="1:13" ht="56.25" customHeight="1" x14ac:dyDescent="0.3">
      <c r="A369" s="2" t="s">
        <v>237</v>
      </c>
      <c r="B369" s="4">
        <v>3</v>
      </c>
      <c r="C369" s="4">
        <v>61.3</v>
      </c>
      <c r="D369" s="4">
        <v>0.68899999999999995</v>
      </c>
      <c r="E369" s="4">
        <v>702.8</v>
      </c>
      <c r="F369" s="4">
        <v>338.8</v>
      </c>
      <c r="G369" s="4">
        <v>6.52</v>
      </c>
      <c r="H369" s="4">
        <v>7.77</v>
      </c>
      <c r="I369" s="4">
        <v>30.38</v>
      </c>
      <c r="J369" s="4">
        <v>30</v>
      </c>
      <c r="K369" s="4">
        <v>335</v>
      </c>
      <c r="L369" s="4">
        <v>525</v>
      </c>
      <c r="M369" s="4">
        <v>7.06</v>
      </c>
    </row>
    <row r="370" spans="1:13" ht="56.25" customHeight="1" x14ac:dyDescent="0.3">
      <c r="A370" s="2" t="s">
        <v>239</v>
      </c>
      <c r="B370" s="4">
        <v>3</v>
      </c>
      <c r="C370" s="4">
        <v>57.6</v>
      </c>
      <c r="D370" s="4">
        <v>0.64100000000000001</v>
      </c>
      <c r="E370" s="4">
        <v>710</v>
      </c>
      <c r="F370" s="4">
        <v>370</v>
      </c>
      <c r="G370" s="4">
        <v>8.1</v>
      </c>
      <c r="H370" s="4">
        <v>10.5</v>
      </c>
      <c r="I370" s="4">
        <v>33.5</v>
      </c>
      <c r="J370" s="4">
        <v>30</v>
      </c>
      <c r="K370" s="4">
        <v>325</v>
      </c>
      <c r="L370" s="4">
        <v>500</v>
      </c>
      <c r="M370" s="4">
        <v>7.78</v>
      </c>
    </row>
    <row r="371" spans="1:13" ht="56.25" customHeight="1" x14ac:dyDescent="0.3">
      <c r="A371" s="2" t="s">
        <v>241</v>
      </c>
      <c r="B371" s="4">
        <v>3</v>
      </c>
      <c r="C371" s="4">
        <v>64.900000000000006</v>
      </c>
      <c r="D371" s="4">
        <v>0.63800000000000001</v>
      </c>
      <c r="E371" s="4">
        <v>799.2</v>
      </c>
      <c r="F371" s="4">
        <v>461.08</v>
      </c>
      <c r="G371" s="4">
        <v>8.94</v>
      </c>
      <c r="H371" s="4">
        <v>10.1</v>
      </c>
      <c r="I371" s="4">
        <v>33.28</v>
      </c>
      <c r="J371" s="4">
        <v>34.6</v>
      </c>
      <c r="K371" s="4">
        <v>340</v>
      </c>
      <c r="L371" s="4">
        <v>125</v>
      </c>
      <c r="M371" s="4">
        <v>6.92</v>
      </c>
    </row>
    <row r="372" spans="1:13" ht="56.25" customHeight="1" x14ac:dyDescent="0.3">
      <c r="A372" s="2" t="s">
        <v>243</v>
      </c>
      <c r="B372" s="4">
        <v>3</v>
      </c>
      <c r="C372" s="4">
        <v>61.4</v>
      </c>
      <c r="D372" s="4">
        <v>0.68600000000000005</v>
      </c>
      <c r="E372" s="4">
        <v>752.8</v>
      </c>
      <c r="F372" s="4">
        <v>451.2</v>
      </c>
      <c r="G372" s="4">
        <v>10.01</v>
      </c>
      <c r="H372" s="4">
        <v>8.59</v>
      </c>
      <c r="I372" s="4">
        <v>33.880000000000003</v>
      </c>
      <c r="J372" s="4">
        <v>34.6</v>
      </c>
      <c r="K372" s="4">
        <v>350</v>
      </c>
      <c r="L372" s="4">
        <v>125</v>
      </c>
      <c r="M372" s="4">
        <v>7.68</v>
      </c>
    </row>
    <row r="373" spans="1:13" ht="56.25" customHeight="1" x14ac:dyDescent="0.3">
      <c r="A373" s="2" t="s">
        <v>245</v>
      </c>
      <c r="B373" s="4">
        <v>3</v>
      </c>
      <c r="C373" s="4">
        <v>62.4</v>
      </c>
      <c r="D373" s="4">
        <v>0.64100000000000001</v>
      </c>
      <c r="E373" s="4">
        <v>800</v>
      </c>
      <c r="F373" s="4">
        <v>405</v>
      </c>
      <c r="G373" s="4">
        <v>7.6</v>
      </c>
      <c r="H373" s="4">
        <v>10</v>
      </c>
      <c r="I373" s="4">
        <v>33</v>
      </c>
      <c r="J373" s="4">
        <v>34.6</v>
      </c>
      <c r="K373" s="4">
        <v>335</v>
      </c>
      <c r="L373" s="4">
        <v>175</v>
      </c>
      <c r="M373" s="4">
        <v>7.26</v>
      </c>
    </row>
    <row r="374" spans="1:13" ht="56.25" customHeight="1" x14ac:dyDescent="0.3">
      <c r="A374" s="2" t="s">
        <v>247</v>
      </c>
      <c r="B374" s="4">
        <v>3</v>
      </c>
      <c r="C374" s="4">
        <v>66</v>
      </c>
      <c r="D374" s="4">
        <v>0.69099999999999995</v>
      </c>
      <c r="E374" s="4">
        <v>808.28</v>
      </c>
      <c r="F374" s="4">
        <v>371.6</v>
      </c>
      <c r="G374" s="4">
        <v>11.13</v>
      </c>
      <c r="H374" s="4">
        <v>8.7100000000000009</v>
      </c>
      <c r="I374" s="4">
        <v>32.94</v>
      </c>
      <c r="J374" s="4">
        <v>34.6</v>
      </c>
      <c r="K374" s="4">
        <v>350</v>
      </c>
      <c r="L374" s="4">
        <v>175</v>
      </c>
      <c r="M374" s="4">
        <v>6.6</v>
      </c>
    </row>
    <row r="375" spans="1:13" ht="56.25" customHeight="1" x14ac:dyDescent="0.3">
      <c r="A375" s="2" t="s">
        <v>249</v>
      </c>
      <c r="B375" s="4">
        <v>3</v>
      </c>
      <c r="C375" s="4">
        <v>57.5</v>
      </c>
      <c r="D375" s="4">
        <v>0.66600000000000004</v>
      </c>
      <c r="E375" s="4">
        <v>706.76</v>
      </c>
      <c r="F375" s="4">
        <v>310.76</v>
      </c>
      <c r="G375" s="4">
        <v>7.49</v>
      </c>
      <c r="H375" s="4">
        <v>8.11</v>
      </c>
      <c r="I375" s="4">
        <v>28</v>
      </c>
      <c r="J375" s="4">
        <v>30</v>
      </c>
      <c r="K375" s="4">
        <v>325</v>
      </c>
      <c r="L375" s="4">
        <v>564</v>
      </c>
      <c r="M375" s="4">
        <v>7.59</v>
      </c>
    </row>
    <row r="376" spans="1:13" ht="56.25" customHeight="1" x14ac:dyDescent="0.3">
      <c r="A376" s="2" t="s">
        <v>251</v>
      </c>
      <c r="B376" s="4">
        <v>3</v>
      </c>
      <c r="C376" s="4">
        <v>67.8</v>
      </c>
      <c r="D376" s="4">
        <v>0.66300000000000003</v>
      </c>
      <c r="E376" s="4">
        <v>821.64</v>
      </c>
      <c r="F376" s="4">
        <v>100</v>
      </c>
      <c r="G376" s="4">
        <v>10.31</v>
      </c>
      <c r="H376" s="4">
        <v>0</v>
      </c>
      <c r="I376" s="4">
        <v>30.31</v>
      </c>
      <c r="J376" s="4">
        <v>34.6</v>
      </c>
      <c r="K376" s="4">
        <v>345</v>
      </c>
      <c r="L376" s="4">
        <v>125</v>
      </c>
      <c r="M376" s="4">
        <v>7.68</v>
      </c>
    </row>
    <row r="377" spans="1:13" ht="56.25" customHeight="1" x14ac:dyDescent="0.3">
      <c r="A377" s="2" t="s">
        <v>253</v>
      </c>
      <c r="B377" s="4">
        <v>3</v>
      </c>
      <c r="C377" s="4">
        <v>56.6</v>
      </c>
      <c r="D377" s="4">
        <v>0.67200000000000004</v>
      </c>
      <c r="E377" s="4">
        <v>685.76</v>
      </c>
      <c r="F377" s="4">
        <v>341.84</v>
      </c>
      <c r="G377" s="4">
        <v>6.71</v>
      </c>
      <c r="H377" s="4">
        <v>7.6</v>
      </c>
      <c r="I377" s="4">
        <v>26.84</v>
      </c>
      <c r="J377" s="4">
        <v>30</v>
      </c>
      <c r="K377" s="4">
        <v>330</v>
      </c>
      <c r="L377" s="4">
        <v>525</v>
      </c>
      <c r="M377" s="4">
        <v>7.72</v>
      </c>
    </row>
    <row r="378" spans="1:13" ht="56.25" customHeight="1" x14ac:dyDescent="0.3">
      <c r="A378" s="2" t="s">
        <v>255</v>
      </c>
      <c r="B378" s="4">
        <v>3</v>
      </c>
      <c r="C378" s="4">
        <v>59.3</v>
      </c>
      <c r="D378" s="4">
        <v>0.70199999999999996</v>
      </c>
      <c r="E378" s="4">
        <v>687.08</v>
      </c>
      <c r="F378" s="4">
        <v>367.2</v>
      </c>
      <c r="G378" s="4">
        <v>7.21</v>
      </c>
      <c r="H378" s="4">
        <v>8.16</v>
      </c>
      <c r="I378" s="4">
        <v>29.04</v>
      </c>
      <c r="J378" s="4">
        <v>30</v>
      </c>
      <c r="K378" s="4">
        <v>330</v>
      </c>
      <c r="L378" s="4">
        <v>550</v>
      </c>
      <c r="M378" s="4">
        <v>6.98</v>
      </c>
    </row>
    <row r="379" spans="1:13" ht="56.25" customHeight="1" x14ac:dyDescent="0.3">
      <c r="A379" s="2" t="s">
        <v>257</v>
      </c>
      <c r="B379" s="4">
        <v>3</v>
      </c>
      <c r="C379" s="4">
        <v>61.9</v>
      </c>
      <c r="D379" s="4">
        <v>0.71</v>
      </c>
      <c r="E379" s="4">
        <v>679.76</v>
      </c>
      <c r="F379" s="4">
        <v>347.2</v>
      </c>
      <c r="G379" s="4">
        <v>7.04</v>
      </c>
      <c r="H379" s="4">
        <v>8.11</v>
      </c>
      <c r="I379" s="4">
        <v>31.8</v>
      </c>
      <c r="J379" s="4">
        <v>30</v>
      </c>
      <c r="K379" s="4">
        <v>330</v>
      </c>
      <c r="L379" s="4">
        <v>500</v>
      </c>
      <c r="M379" s="4">
        <v>6.19</v>
      </c>
    </row>
    <row r="380" spans="1:13" ht="56.25" customHeight="1" x14ac:dyDescent="0.3">
      <c r="A380" s="2" t="s">
        <v>259</v>
      </c>
      <c r="B380" s="4">
        <v>3</v>
      </c>
      <c r="C380" s="4">
        <v>61.4</v>
      </c>
      <c r="D380" s="4">
        <v>0.66300000000000003</v>
      </c>
      <c r="E380" s="4">
        <v>753.16</v>
      </c>
      <c r="F380" s="4">
        <v>379.12</v>
      </c>
      <c r="G380" s="4">
        <v>9.14</v>
      </c>
      <c r="H380" s="4">
        <v>8.26</v>
      </c>
      <c r="I380" s="4">
        <v>35.450000000000003</v>
      </c>
      <c r="J380" s="4">
        <v>34.6</v>
      </c>
      <c r="K380" s="4">
        <v>355</v>
      </c>
      <c r="L380" s="4">
        <v>150</v>
      </c>
      <c r="M380" s="4">
        <v>7.7</v>
      </c>
    </row>
    <row r="381" spans="1:13" ht="56.25" customHeight="1" x14ac:dyDescent="0.3">
      <c r="A381" s="2" t="s">
        <v>261</v>
      </c>
      <c r="B381" s="4">
        <v>3</v>
      </c>
      <c r="C381" s="4">
        <v>53.6</v>
      </c>
      <c r="D381" s="4">
        <v>0.63800000000000001</v>
      </c>
      <c r="E381" s="4">
        <v>684.4</v>
      </c>
      <c r="F381" s="4">
        <v>512.12</v>
      </c>
      <c r="G381" s="4">
        <v>6.81</v>
      </c>
      <c r="H381" s="4">
        <v>7.6</v>
      </c>
      <c r="I381" s="4">
        <v>27.88</v>
      </c>
      <c r="J381" s="4">
        <v>30</v>
      </c>
      <c r="K381" s="4">
        <v>335</v>
      </c>
      <c r="L381" s="4">
        <v>480</v>
      </c>
      <c r="M381" s="4">
        <v>7.44</v>
      </c>
    </row>
    <row r="382" spans="1:13" ht="56.25" customHeight="1" x14ac:dyDescent="0.3">
      <c r="A382" s="2" t="s">
        <v>263</v>
      </c>
      <c r="B382" s="4">
        <v>3</v>
      </c>
      <c r="C382" s="4">
        <v>66.599999999999994</v>
      </c>
      <c r="D382" s="4">
        <v>0.69399999999999995</v>
      </c>
      <c r="E382" s="4">
        <v>720</v>
      </c>
      <c r="F382" s="4">
        <v>380</v>
      </c>
      <c r="G382" s="4">
        <v>9.35</v>
      </c>
      <c r="H382" s="4">
        <v>9.4</v>
      </c>
      <c r="I382" s="4">
        <v>31</v>
      </c>
      <c r="J382" s="4">
        <v>34.6</v>
      </c>
      <c r="K382" s="4">
        <v>345</v>
      </c>
      <c r="L382" s="4">
        <v>150</v>
      </c>
      <c r="M382" s="4">
        <v>7.16</v>
      </c>
    </row>
    <row r="383" spans="1:13" ht="56.25" customHeight="1" x14ac:dyDescent="0.3">
      <c r="A383" s="2" t="s">
        <v>265</v>
      </c>
      <c r="B383" s="4">
        <v>3</v>
      </c>
      <c r="C383" s="4">
        <v>64</v>
      </c>
      <c r="D383" s="4">
        <v>0.67800000000000005</v>
      </c>
      <c r="E383" s="4">
        <v>730.48</v>
      </c>
      <c r="F383" s="4">
        <v>391.2</v>
      </c>
      <c r="G383" s="4">
        <v>9.58</v>
      </c>
      <c r="H383" s="4">
        <v>7.6</v>
      </c>
      <c r="I383" s="4">
        <v>29.21</v>
      </c>
      <c r="J383" s="4">
        <v>34.6</v>
      </c>
      <c r="K383" s="4">
        <v>335</v>
      </c>
      <c r="L383" s="4">
        <v>175</v>
      </c>
      <c r="M383" s="4">
        <v>7.55</v>
      </c>
    </row>
    <row r="384" spans="1:13" ht="56.25" customHeight="1" x14ac:dyDescent="0.3">
      <c r="A384" s="2" t="s">
        <v>267</v>
      </c>
      <c r="B384" s="4">
        <v>3</v>
      </c>
      <c r="C384" s="4">
        <v>60.9</v>
      </c>
      <c r="D384" s="4">
        <v>0.63400000000000001</v>
      </c>
      <c r="E384" s="4">
        <v>626</v>
      </c>
      <c r="F384" s="4">
        <v>387.2</v>
      </c>
      <c r="G384" s="4">
        <v>14.51</v>
      </c>
      <c r="H384" s="4">
        <v>7.6</v>
      </c>
      <c r="I384" s="4">
        <v>25.04</v>
      </c>
      <c r="J384" s="4">
        <v>30</v>
      </c>
      <c r="K384" s="4">
        <v>340</v>
      </c>
      <c r="L384" s="4">
        <v>550</v>
      </c>
      <c r="M384" s="4">
        <v>6.33</v>
      </c>
    </row>
    <row r="385" spans="1:13" ht="56.25" customHeight="1" x14ac:dyDescent="0.3">
      <c r="A385" s="2" t="s">
        <v>269</v>
      </c>
      <c r="B385" s="4">
        <v>3</v>
      </c>
      <c r="C385" s="4">
        <v>67.8</v>
      </c>
      <c r="D385" s="4">
        <v>0.68700000000000006</v>
      </c>
      <c r="E385" s="4">
        <v>789.6</v>
      </c>
      <c r="F385" s="4">
        <v>401.2</v>
      </c>
      <c r="G385" s="4">
        <v>10.76</v>
      </c>
      <c r="H385" s="4">
        <v>8.7100000000000009</v>
      </c>
      <c r="I385" s="4">
        <v>34.72</v>
      </c>
      <c r="J385" s="4">
        <v>34.6</v>
      </c>
      <c r="K385" s="4">
        <v>345</v>
      </c>
      <c r="L385" s="4">
        <v>175</v>
      </c>
      <c r="M385" s="4">
        <v>7.5</v>
      </c>
    </row>
    <row r="386" spans="1:13" ht="56.25" customHeight="1" x14ac:dyDescent="0.3">
      <c r="A386" s="2" t="s">
        <v>15</v>
      </c>
      <c r="B386" s="4">
        <v>4</v>
      </c>
      <c r="C386" s="4">
        <v>71.400000000000006</v>
      </c>
      <c r="D386" s="4">
        <v>0.66100000000000003</v>
      </c>
      <c r="E386" s="4">
        <v>869.03</v>
      </c>
      <c r="F386" s="4">
        <v>0</v>
      </c>
      <c r="G386" s="4">
        <v>9.34</v>
      </c>
      <c r="H386" s="4">
        <v>0</v>
      </c>
      <c r="I386" s="4">
        <v>36.54</v>
      </c>
      <c r="J386" s="4">
        <v>35.85</v>
      </c>
      <c r="K386" s="4">
        <v>340</v>
      </c>
      <c r="L386" s="4">
        <v>175</v>
      </c>
      <c r="M386" s="4">
        <v>7.24</v>
      </c>
    </row>
    <row r="387" spans="1:13" ht="56.25" customHeight="1" x14ac:dyDescent="0.3">
      <c r="A387" s="2" t="s">
        <v>17</v>
      </c>
      <c r="B387" s="4">
        <v>4</v>
      </c>
      <c r="C387" s="4">
        <v>72.099999999999994</v>
      </c>
      <c r="D387" s="4">
        <v>0.65300000000000002</v>
      </c>
      <c r="E387" s="4">
        <v>832.8</v>
      </c>
      <c r="F387" s="4">
        <v>510</v>
      </c>
      <c r="G387" s="4">
        <v>10.96</v>
      </c>
      <c r="H387" s="4">
        <v>8.4</v>
      </c>
      <c r="I387" s="4">
        <v>37.380000000000003</v>
      </c>
      <c r="J387" s="4">
        <v>35.85</v>
      </c>
      <c r="K387" s="4">
        <v>335</v>
      </c>
      <c r="L387" s="4">
        <v>125</v>
      </c>
      <c r="M387" s="4">
        <v>6.71</v>
      </c>
    </row>
    <row r="388" spans="1:13" ht="56.25" customHeight="1" x14ac:dyDescent="0.3">
      <c r="A388" s="2" t="s">
        <v>19</v>
      </c>
      <c r="B388" s="4">
        <v>4</v>
      </c>
      <c r="C388" s="4">
        <v>68</v>
      </c>
      <c r="D388" s="4">
        <v>0.68700000000000006</v>
      </c>
      <c r="E388" s="4">
        <v>826</v>
      </c>
      <c r="F388" s="4">
        <v>402.2</v>
      </c>
      <c r="G388" s="4">
        <v>7.76</v>
      </c>
      <c r="H388" s="4">
        <v>9.7799999999999994</v>
      </c>
      <c r="I388" s="4">
        <v>35.94</v>
      </c>
      <c r="J388" s="4">
        <v>35.85</v>
      </c>
      <c r="K388" s="4">
        <v>345</v>
      </c>
      <c r="L388" s="4">
        <v>125</v>
      </c>
      <c r="M388" s="4">
        <v>6.65</v>
      </c>
    </row>
    <row r="389" spans="1:13" ht="56.25" customHeight="1" x14ac:dyDescent="0.3">
      <c r="A389" s="2" t="s">
        <v>21</v>
      </c>
      <c r="B389" s="4">
        <v>4</v>
      </c>
      <c r="C389" s="4">
        <v>71.900000000000006</v>
      </c>
      <c r="D389" s="4">
        <v>0.67800000000000005</v>
      </c>
      <c r="E389" s="4">
        <v>850.52</v>
      </c>
      <c r="F389" s="4">
        <v>541</v>
      </c>
      <c r="G389" s="4">
        <v>11.23</v>
      </c>
      <c r="H389" s="4">
        <v>8.4</v>
      </c>
      <c r="I389" s="4">
        <v>36.85</v>
      </c>
      <c r="J389" s="4">
        <v>35.85</v>
      </c>
      <c r="K389" s="4">
        <v>330</v>
      </c>
      <c r="L389" s="4">
        <v>125</v>
      </c>
      <c r="M389" s="4">
        <v>7.1</v>
      </c>
    </row>
    <row r="390" spans="1:13" ht="56.25" customHeight="1" x14ac:dyDescent="0.3">
      <c r="A390" s="2" t="s">
        <v>23</v>
      </c>
      <c r="B390" s="4">
        <v>4</v>
      </c>
      <c r="C390" s="4">
        <v>68.099999999999994</v>
      </c>
      <c r="D390" s="4">
        <v>0.66100000000000003</v>
      </c>
      <c r="E390" s="4">
        <v>803.12</v>
      </c>
      <c r="F390" s="4">
        <v>442.2</v>
      </c>
      <c r="G390" s="4">
        <v>8.7799999999999994</v>
      </c>
      <c r="H390" s="4">
        <v>10.029999999999999</v>
      </c>
      <c r="I390" s="4">
        <v>34.58</v>
      </c>
      <c r="J390" s="4">
        <v>30</v>
      </c>
      <c r="K390" s="4">
        <v>345</v>
      </c>
      <c r="L390" s="4">
        <v>425</v>
      </c>
      <c r="M390" s="4">
        <v>7.7</v>
      </c>
    </row>
    <row r="391" spans="1:13" ht="56.25" customHeight="1" x14ac:dyDescent="0.3">
      <c r="A391" s="2" t="s">
        <v>25</v>
      </c>
      <c r="B391" s="4">
        <v>4</v>
      </c>
      <c r="C391" s="4">
        <v>57</v>
      </c>
      <c r="D391" s="4">
        <v>0.63100000000000001</v>
      </c>
      <c r="E391" s="4">
        <v>735</v>
      </c>
      <c r="F391" s="4">
        <v>100</v>
      </c>
      <c r="G391" s="4">
        <v>4</v>
      </c>
      <c r="H391" s="4">
        <v>0</v>
      </c>
      <c r="I391" s="4">
        <v>30.5</v>
      </c>
      <c r="J391" s="4">
        <v>30</v>
      </c>
      <c r="K391" s="4">
        <v>325</v>
      </c>
      <c r="L391" s="4">
        <v>150</v>
      </c>
      <c r="M391" s="4">
        <v>7.07</v>
      </c>
    </row>
    <row r="392" spans="1:13" ht="56.25" customHeight="1" x14ac:dyDescent="0.3">
      <c r="A392" s="2" t="s">
        <v>27</v>
      </c>
      <c r="B392" s="4">
        <v>4</v>
      </c>
      <c r="C392" s="4">
        <v>60.5</v>
      </c>
      <c r="D392" s="4">
        <v>0.67600000000000005</v>
      </c>
      <c r="E392" s="4">
        <v>711.32</v>
      </c>
      <c r="F392" s="4">
        <v>506.24</v>
      </c>
      <c r="G392" s="4">
        <v>7.07</v>
      </c>
      <c r="H392" s="4">
        <v>12.7</v>
      </c>
      <c r="I392" s="4">
        <v>31.72</v>
      </c>
      <c r="J392" s="4">
        <v>30</v>
      </c>
      <c r="K392" s="4">
        <v>335</v>
      </c>
      <c r="L392" s="4">
        <v>550</v>
      </c>
      <c r="M392" s="4">
        <v>7.86</v>
      </c>
    </row>
    <row r="393" spans="1:13" ht="56.25" customHeight="1" x14ac:dyDescent="0.3">
      <c r="A393" s="2" t="s">
        <v>29</v>
      </c>
      <c r="B393" s="4">
        <v>4</v>
      </c>
      <c r="C393" s="4">
        <v>69.7</v>
      </c>
      <c r="D393" s="4">
        <v>0.68200000000000005</v>
      </c>
      <c r="E393" s="4">
        <v>831.2</v>
      </c>
      <c r="F393" s="4">
        <v>451.6</v>
      </c>
      <c r="G393" s="4">
        <v>11.71</v>
      </c>
      <c r="H393" s="4">
        <v>8.94</v>
      </c>
      <c r="I393" s="4">
        <v>35.380000000000003</v>
      </c>
      <c r="J393" s="4">
        <v>35.85</v>
      </c>
      <c r="K393" s="4">
        <v>350</v>
      </c>
      <c r="L393" s="4">
        <v>125</v>
      </c>
      <c r="M393" s="4">
        <v>7.21</v>
      </c>
    </row>
    <row r="394" spans="1:13" ht="56.25" customHeight="1" x14ac:dyDescent="0.3">
      <c r="A394" s="2" t="s">
        <v>31</v>
      </c>
      <c r="B394" s="4">
        <v>4</v>
      </c>
      <c r="C394" s="4">
        <v>67.400000000000006</v>
      </c>
      <c r="D394" s="4">
        <v>0.625</v>
      </c>
      <c r="E394" s="4">
        <v>834.48</v>
      </c>
      <c r="F394" s="4">
        <v>475</v>
      </c>
      <c r="G394" s="4">
        <v>10.02</v>
      </c>
      <c r="H394" s="4">
        <v>10.73</v>
      </c>
      <c r="I394" s="4">
        <v>37.71</v>
      </c>
      <c r="J394" s="4">
        <v>35.85</v>
      </c>
      <c r="K394" s="4">
        <v>325</v>
      </c>
      <c r="L394" s="4">
        <v>175</v>
      </c>
      <c r="M394" s="4">
        <v>7.15</v>
      </c>
    </row>
    <row r="395" spans="1:13" ht="56.25" customHeight="1" x14ac:dyDescent="0.3">
      <c r="A395" s="2" t="s">
        <v>33</v>
      </c>
      <c r="B395" s="4">
        <v>4</v>
      </c>
      <c r="C395" s="4">
        <v>68.5</v>
      </c>
      <c r="D395" s="4">
        <v>0.70399999999999996</v>
      </c>
      <c r="E395" s="4">
        <v>837.8</v>
      </c>
      <c r="F395" s="4">
        <v>378.8</v>
      </c>
      <c r="G395" s="4">
        <v>10.51</v>
      </c>
      <c r="H395" s="4">
        <v>8.11</v>
      </c>
      <c r="I395" s="4">
        <v>37.380000000000003</v>
      </c>
      <c r="J395" s="4">
        <v>35.85</v>
      </c>
      <c r="K395" s="4">
        <v>345</v>
      </c>
      <c r="L395" s="4">
        <v>125</v>
      </c>
      <c r="M395" s="4">
        <v>7.59</v>
      </c>
    </row>
    <row r="396" spans="1:13" ht="56.25" customHeight="1" x14ac:dyDescent="0.3">
      <c r="A396" s="2" t="s">
        <v>35</v>
      </c>
      <c r="B396" s="4">
        <v>4</v>
      </c>
      <c r="C396" s="4">
        <v>67.2</v>
      </c>
      <c r="D396" s="4">
        <v>0.65300000000000002</v>
      </c>
      <c r="E396" s="4">
        <v>886.28</v>
      </c>
      <c r="F396" s="4">
        <v>409.56</v>
      </c>
      <c r="G396" s="4">
        <v>10.79</v>
      </c>
      <c r="H396" s="4">
        <v>8.94</v>
      </c>
      <c r="I396" s="4">
        <v>36.880000000000003</v>
      </c>
      <c r="J396" s="4">
        <v>35.85</v>
      </c>
      <c r="K396" s="4">
        <v>350</v>
      </c>
      <c r="L396" s="4">
        <v>125</v>
      </c>
      <c r="M396" s="4">
        <v>6.88</v>
      </c>
    </row>
    <row r="397" spans="1:13" ht="56.25" customHeight="1" x14ac:dyDescent="0.3">
      <c r="A397" s="2" t="s">
        <v>37</v>
      </c>
      <c r="B397" s="4">
        <v>4</v>
      </c>
      <c r="C397" s="4">
        <v>58.4</v>
      </c>
      <c r="D397" s="4">
        <v>0.67900000000000005</v>
      </c>
      <c r="E397" s="4">
        <v>811.2</v>
      </c>
      <c r="F397" s="4">
        <v>430.6</v>
      </c>
      <c r="G397" s="4">
        <v>7.81</v>
      </c>
      <c r="H397" s="4">
        <v>8.4</v>
      </c>
      <c r="I397" s="4">
        <v>33.380000000000003</v>
      </c>
      <c r="J397" s="4">
        <v>30</v>
      </c>
      <c r="K397" s="4">
        <v>335</v>
      </c>
      <c r="L397" s="4">
        <v>525</v>
      </c>
      <c r="M397" s="4">
        <v>7.56</v>
      </c>
    </row>
    <row r="398" spans="1:13" ht="56.25" customHeight="1" x14ac:dyDescent="0.3">
      <c r="A398" s="2" t="s">
        <v>39</v>
      </c>
      <c r="B398" s="4">
        <v>4</v>
      </c>
      <c r="C398" s="4">
        <v>70.900000000000006</v>
      </c>
      <c r="D398" s="4">
        <v>0.63800000000000001</v>
      </c>
      <c r="E398" s="4">
        <v>882.24</v>
      </c>
      <c r="F398" s="4">
        <v>375.5</v>
      </c>
      <c r="G398" s="4">
        <v>12.7</v>
      </c>
      <c r="H398" s="4">
        <v>7.64</v>
      </c>
      <c r="I398" s="4">
        <v>41.88</v>
      </c>
      <c r="J398" s="4">
        <v>35.85</v>
      </c>
      <c r="K398" s="4">
        <v>340</v>
      </c>
      <c r="L398" s="4">
        <v>175</v>
      </c>
      <c r="M398" s="4">
        <v>7.66</v>
      </c>
    </row>
    <row r="399" spans="1:13" ht="56.25" customHeight="1" x14ac:dyDescent="0.3">
      <c r="A399" s="2" t="s">
        <v>41</v>
      </c>
      <c r="B399" s="4">
        <v>4</v>
      </c>
      <c r="C399" s="4">
        <v>62</v>
      </c>
      <c r="D399" s="4">
        <v>0.66100000000000003</v>
      </c>
      <c r="E399" s="4">
        <v>859.2</v>
      </c>
      <c r="F399" s="4">
        <v>417.2</v>
      </c>
      <c r="G399" s="4">
        <v>9.98</v>
      </c>
      <c r="H399" s="4">
        <v>8.4</v>
      </c>
      <c r="I399" s="4">
        <v>36.85</v>
      </c>
      <c r="J399" s="4">
        <v>35.85</v>
      </c>
      <c r="K399" s="4">
        <v>345</v>
      </c>
      <c r="L399" s="4">
        <v>150</v>
      </c>
      <c r="M399" s="4">
        <v>7.73</v>
      </c>
    </row>
    <row r="400" spans="1:13" ht="56.25" customHeight="1" x14ac:dyDescent="0.3">
      <c r="A400" s="2" t="s">
        <v>43</v>
      </c>
      <c r="B400" s="4">
        <v>4</v>
      </c>
      <c r="C400" s="4">
        <v>64.5</v>
      </c>
      <c r="D400" s="4">
        <v>0.71399999999999997</v>
      </c>
      <c r="E400" s="4">
        <v>803.76</v>
      </c>
      <c r="F400" s="4">
        <v>477.56</v>
      </c>
      <c r="G400" s="4">
        <v>8.2799999999999994</v>
      </c>
      <c r="H400" s="4">
        <v>9.99</v>
      </c>
      <c r="I400" s="4">
        <v>35.44</v>
      </c>
      <c r="J400" s="4">
        <v>30</v>
      </c>
      <c r="K400" s="4">
        <v>330</v>
      </c>
      <c r="L400" s="4">
        <v>550</v>
      </c>
      <c r="M400" s="4">
        <v>7.46</v>
      </c>
    </row>
    <row r="401" spans="1:13" ht="56.25" customHeight="1" x14ac:dyDescent="0.3">
      <c r="A401" s="2" t="s">
        <v>45</v>
      </c>
      <c r="B401" s="4">
        <v>4</v>
      </c>
      <c r="C401" s="4">
        <v>64</v>
      </c>
      <c r="D401" s="4">
        <v>0.65100000000000002</v>
      </c>
      <c r="E401" s="4">
        <v>816.48</v>
      </c>
      <c r="F401" s="4">
        <v>548.4</v>
      </c>
      <c r="G401" s="4">
        <v>6.92</v>
      </c>
      <c r="H401" s="4">
        <v>8.4</v>
      </c>
      <c r="I401" s="4">
        <v>33.25</v>
      </c>
      <c r="J401" s="4">
        <v>30</v>
      </c>
      <c r="K401" s="4">
        <v>340</v>
      </c>
      <c r="L401" s="4">
        <v>550</v>
      </c>
      <c r="M401" s="4">
        <v>7.64</v>
      </c>
    </row>
    <row r="402" spans="1:13" ht="56.25" customHeight="1" x14ac:dyDescent="0.3">
      <c r="A402" s="2" t="s">
        <v>47</v>
      </c>
      <c r="B402" s="4">
        <v>4</v>
      </c>
      <c r="C402" s="4">
        <v>66.400000000000006</v>
      </c>
      <c r="D402" s="4">
        <v>0.65300000000000002</v>
      </c>
      <c r="E402" s="4">
        <v>822.48</v>
      </c>
      <c r="F402" s="4">
        <v>409.44</v>
      </c>
      <c r="G402" s="4">
        <v>9.57</v>
      </c>
      <c r="H402" s="4">
        <v>9.34</v>
      </c>
      <c r="I402" s="4">
        <v>44.28</v>
      </c>
      <c r="J402" s="4">
        <v>35.85</v>
      </c>
      <c r="K402" s="4">
        <v>335</v>
      </c>
      <c r="L402" s="4">
        <v>125</v>
      </c>
      <c r="M402" s="4">
        <v>7.46</v>
      </c>
    </row>
    <row r="403" spans="1:13" ht="56.25" customHeight="1" x14ac:dyDescent="0.3">
      <c r="A403" s="2" t="s">
        <v>49</v>
      </c>
      <c r="B403" s="4">
        <v>4</v>
      </c>
      <c r="C403" s="4">
        <v>63.4</v>
      </c>
      <c r="D403" s="4">
        <v>0.64200000000000002</v>
      </c>
      <c r="E403" s="4">
        <v>714.72</v>
      </c>
      <c r="F403" s="4">
        <v>525</v>
      </c>
      <c r="G403" s="4">
        <v>7.07</v>
      </c>
      <c r="H403" s="4">
        <v>8.4</v>
      </c>
      <c r="I403" s="4">
        <v>30.72</v>
      </c>
      <c r="J403" s="4">
        <v>30</v>
      </c>
      <c r="K403" s="4">
        <v>330</v>
      </c>
      <c r="L403" s="4">
        <v>550</v>
      </c>
      <c r="M403" s="4">
        <v>7.71</v>
      </c>
    </row>
    <row r="404" spans="1:13" ht="56.25" customHeight="1" x14ac:dyDescent="0.3">
      <c r="A404" s="2" t="s">
        <v>51</v>
      </c>
      <c r="B404" s="4">
        <v>4</v>
      </c>
      <c r="C404" s="4">
        <v>70.599999999999994</v>
      </c>
      <c r="D404" s="4">
        <v>0.66800000000000004</v>
      </c>
      <c r="E404" s="4">
        <v>824.4</v>
      </c>
      <c r="F404" s="4">
        <v>100</v>
      </c>
      <c r="G404" s="4">
        <v>9.81</v>
      </c>
      <c r="H404" s="4">
        <v>0</v>
      </c>
      <c r="I404" s="4">
        <v>36.380000000000003</v>
      </c>
      <c r="J404" s="4">
        <v>35.85</v>
      </c>
      <c r="K404" s="4">
        <v>345</v>
      </c>
      <c r="L404" s="4">
        <v>125</v>
      </c>
      <c r="M404" s="4">
        <v>7.47</v>
      </c>
    </row>
    <row r="405" spans="1:13" ht="56.25" customHeight="1" x14ac:dyDescent="0.3">
      <c r="A405" s="2" t="s">
        <v>53</v>
      </c>
      <c r="B405" s="4">
        <v>4</v>
      </c>
      <c r="C405" s="4">
        <v>67.599999999999994</v>
      </c>
      <c r="D405" s="4">
        <v>0.7</v>
      </c>
      <c r="E405" s="4">
        <v>833.16</v>
      </c>
      <c r="F405" s="4">
        <v>100</v>
      </c>
      <c r="G405" s="4">
        <v>10.210000000000001</v>
      </c>
      <c r="H405" s="4">
        <v>0</v>
      </c>
      <c r="I405" s="4">
        <v>36.979999999999997</v>
      </c>
      <c r="J405" s="4">
        <v>35.85</v>
      </c>
      <c r="K405" s="4">
        <v>345</v>
      </c>
      <c r="L405" s="4">
        <v>125</v>
      </c>
      <c r="M405" s="4">
        <v>7.61</v>
      </c>
    </row>
    <row r="406" spans="1:13" ht="56.25" customHeight="1" x14ac:dyDescent="0.3">
      <c r="A406" s="2" t="s">
        <v>55</v>
      </c>
      <c r="B406" s="4">
        <v>4</v>
      </c>
      <c r="C406" s="4">
        <v>69</v>
      </c>
      <c r="D406" s="4">
        <v>0.66100000000000003</v>
      </c>
      <c r="E406" s="4">
        <v>837.16</v>
      </c>
      <c r="F406" s="4">
        <v>422.2</v>
      </c>
      <c r="G406" s="4">
        <v>10.98</v>
      </c>
      <c r="H406" s="4">
        <v>8.4</v>
      </c>
      <c r="I406" s="4">
        <v>38.01</v>
      </c>
      <c r="J406" s="4">
        <v>35.85</v>
      </c>
      <c r="K406" s="4">
        <v>335</v>
      </c>
      <c r="L406" s="4">
        <v>125</v>
      </c>
      <c r="M406" s="4">
        <v>7.8</v>
      </c>
    </row>
    <row r="407" spans="1:13" ht="56.25" customHeight="1" x14ac:dyDescent="0.3">
      <c r="A407" s="2" t="s">
        <v>57</v>
      </c>
      <c r="B407" s="4">
        <v>4</v>
      </c>
      <c r="C407" s="4">
        <v>65.7</v>
      </c>
      <c r="D407" s="4">
        <v>0.65</v>
      </c>
      <c r="E407" s="4">
        <v>881.2</v>
      </c>
      <c r="F407" s="4">
        <v>100</v>
      </c>
      <c r="G407" s="4">
        <v>9.2899999999999991</v>
      </c>
      <c r="H407" s="4">
        <v>0</v>
      </c>
      <c r="I407" s="4">
        <v>39.549999999999997</v>
      </c>
      <c r="J407" s="4">
        <v>35.85</v>
      </c>
      <c r="K407" s="4">
        <v>335</v>
      </c>
      <c r="L407" s="4">
        <v>175</v>
      </c>
      <c r="M407" s="4">
        <v>7.66</v>
      </c>
    </row>
    <row r="408" spans="1:13" ht="56.25" customHeight="1" x14ac:dyDescent="0.3">
      <c r="A408" s="2" t="s">
        <v>59</v>
      </c>
      <c r="B408" s="4">
        <v>4</v>
      </c>
      <c r="C408" s="4">
        <v>69</v>
      </c>
      <c r="D408" s="4">
        <v>0.70799999999999996</v>
      </c>
      <c r="E408" s="4">
        <v>856.2</v>
      </c>
      <c r="F408" s="4">
        <v>5</v>
      </c>
      <c r="G408" s="4">
        <v>5.47</v>
      </c>
      <c r="H408" s="4">
        <v>0</v>
      </c>
      <c r="I408" s="4">
        <v>36.380000000000003</v>
      </c>
      <c r="J408" s="4">
        <v>35.85</v>
      </c>
      <c r="K408" s="4">
        <v>345</v>
      </c>
      <c r="L408" s="4">
        <v>125</v>
      </c>
      <c r="M408" s="4">
        <v>7.76</v>
      </c>
    </row>
    <row r="409" spans="1:13" ht="56.25" customHeight="1" x14ac:dyDescent="0.3">
      <c r="A409" s="2" t="s">
        <v>61</v>
      </c>
      <c r="B409" s="4">
        <v>4</v>
      </c>
      <c r="C409" s="4">
        <v>64.7</v>
      </c>
      <c r="D409" s="4">
        <v>0.68</v>
      </c>
      <c r="E409" s="4">
        <v>794.4</v>
      </c>
      <c r="F409" s="4">
        <v>462.88</v>
      </c>
      <c r="G409" s="4">
        <v>8.14</v>
      </c>
      <c r="H409" s="4">
        <v>10.28</v>
      </c>
      <c r="I409" s="4">
        <v>33.04</v>
      </c>
      <c r="J409" s="4">
        <v>30</v>
      </c>
      <c r="K409" s="4">
        <v>335</v>
      </c>
      <c r="L409" s="4">
        <v>500</v>
      </c>
      <c r="M409" s="4">
        <v>7.55</v>
      </c>
    </row>
    <row r="410" spans="1:13" ht="56.25" customHeight="1" x14ac:dyDescent="0.3">
      <c r="A410" s="2" t="s">
        <v>63</v>
      </c>
      <c r="B410" s="4">
        <v>4</v>
      </c>
      <c r="C410" s="4">
        <v>54.2</v>
      </c>
      <c r="D410" s="4">
        <v>0.65300000000000002</v>
      </c>
      <c r="E410" s="4">
        <v>774.76</v>
      </c>
      <c r="F410" s="4">
        <v>457.4</v>
      </c>
      <c r="G410" s="4">
        <v>7.81</v>
      </c>
      <c r="H410" s="4">
        <v>13.4</v>
      </c>
      <c r="I410" s="4">
        <v>30.32</v>
      </c>
      <c r="J410" s="4">
        <v>30</v>
      </c>
      <c r="K410" s="4">
        <v>325</v>
      </c>
      <c r="L410" s="4">
        <v>550</v>
      </c>
      <c r="M410" s="4">
        <v>7.77</v>
      </c>
    </row>
    <row r="411" spans="1:13" ht="56.25" customHeight="1" x14ac:dyDescent="0.3">
      <c r="A411" s="2" t="s">
        <v>65</v>
      </c>
      <c r="B411" s="4">
        <v>4</v>
      </c>
      <c r="C411" s="4">
        <v>65.400000000000006</v>
      </c>
      <c r="D411" s="4">
        <v>0.64300000000000002</v>
      </c>
      <c r="E411" s="4">
        <v>741</v>
      </c>
      <c r="F411" s="4">
        <v>484</v>
      </c>
      <c r="G411" s="4">
        <v>9.07</v>
      </c>
      <c r="H411" s="4">
        <v>8.4</v>
      </c>
      <c r="I411" s="4">
        <v>32.380000000000003</v>
      </c>
      <c r="J411" s="4">
        <v>30</v>
      </c>
      <c r="K411" s="4">
        <v>335</v>
      </c>
      <c r="L411" s="4">
        <v>525</v>
      </c>
      <c r="M411" s="4">
        <v>7.46</v>
      </c>
    </row>
    <row r="412" spans="1:13" ht="56.25" customHeight="1" x14ac:dyDescent="0.3">
      <c r="A412" s="2" t="s">
        <v>67</v>
      </c>
      <c r="B412" s="4">
        <v>4</v>
      </c>
      <c r="C412" s="4">
        <v>70.8</v>
      </c>
      <c r="D412" s="4">
        <v>0.69</v>
      </c>
      <c r="E412" s="4">
        <v>825.8</v>
      </c>
      <c r="F412" s="4">
        <v>200</v>
      </c>
      <c r="G412" s="4">
        <v>9.5299999999999994</v>
      </c>
      <c r="H412" s="4">
        <v>50</v>
      </c>
      <c r="I412" s="4">
        <v>35.32</v>
      </c>
      <c r="J412" s="4">
        <v>35.85</v>
      </c>
      <c r="K412" s="4">
        <v>350</v>
      </c>
      <c r="L412" s="4">
        <v>125</v>
      </c>
      <c r="M412" s="4">
        <v>7.71</v>
      </c>
    </row>
    <row r="413" spans="1:13" ht="56.25" customHeight="1" x14ac:dyDescent="0.3">
      <c r="A413" s="2" t="s">
        <v>69</v>
      </c>
      <c r="B413" s="4">
        <v>4</v>
      </c>
      <c r="C413" s="4">
        <v>65</v>
      </c>
      <c r="D413" s="4">
        <v>0.66900000000000004</v>
      </c>
      <c r="E413" s="4">
        <v>816.48</v>
      </c>
      <c r="F413" s="4">
        <v>0</v>
      </c>
      <c r="G413" s="4">
        <v>4.84</v>
      </c>
      <c r="H413" s="4">
        <v>0</v>
      </c>
      <c r="I413" s="4">
        <v>33.979999999999997</v>
      </c>
      <c r="J413" s="4">
        <v>35.85</v>
      </c>
      <c r="K413" s="4">
        <v>345</v>
      </c>
      <c r="L413" s="4">
        <v>125</v>
      </c>
      <c r="M413" s="4">
        <v>7.91</v>
      </c>
    </row>
    <row r="414" spans="1:13" ht="56.25" customHeight="1" x14ac:dyDescent="0.3">
      <c r="A414" s="2" t="s">
        <v>71</v>
      </c>
      <c r="B414" s="4">
        <v>4</v>
      </c>
      <c r="C414" s="4">
        <v>58.6</v>
      </c>
      <c r="D414" s="4">
        <v>0.64200000000000002</v>
      </c>
      <c r="E414" s="4">
        <v>758.12</v>
      </c>
      <c r="F414" s="4">
        <v>454</v>
      </c>
      <c r="G414" s="4">
        <v>8.57</v>
      </c>
      <c r="H414" s="4">
        <v>6.87</v>
      </c>
      <c r="I414" s="4">
        <v>31.32</v>
      </c>
      <c r="J414" s="4">
        <v>30</v>
      </c>
      <c r="K414" s="4">
        <v>325</v>
      </c>
      <c r="L414" s="4">
        <v>550</v>
      </c>
      <c r="M414" s="4">
        <v>7.42</v>
      </c>
    </row>
    <row r="415" spans="1:13" ht="56.25" customHeight="1" x14ac:dyDescent="0.3">
      <c r="A415" s="2" t="s">
        <v>73</v>
      </c>
      <c r="B415" s="4">
        <v>4</v>
      </c>
      <c r="C415" s="4">
        <v>69</v>
      </c>
      <c r="D415" s="4">
        <v>0.70599999999999996</v>
      </c>
      <c r="E415" s="4">
        <v>874.56</v>
      </c>
      <c r="F415" s="4">
        <v>376.56</v>
      </c>
      <c r="G415" s="4">
        <v>9.5399999999999991</v>
      </c>
      <c r="H415" s="4">
        <v>8.61</v>
      </c>
      <c r="I415" s="4">
        <v>33.04</v>
      </c>
      <c r="J415" s="4">
        <v>35.85</v>
      </c>
      <c r="K415" s="4">
        <v>355</v>
      </c>
      <c r="L415" s="4">
        <v>125</v>
      </c>
      <c r="M415" s="4">
        <v>6.25</v>
      </c>
    </row>
    <row r="416" spans="1:13" ht="56.25" customHeight="1" x14ac:dyDescent="0.3">
      <c r="A416" s="2" t="s">
        <v>75</v>
      </c>
      <c r="B416" s="4">
        <v>4</v>
      </c>
      <c r="C416" s="4">
        <v>73.400000000000006</v>
      </c>
      <c r="D416" s="4">
        <v>0.72399999999999998</v>
      </c>
      <c r="E416" s="4">
        <v>842.2</v>
      </c>
      <c r="F416" s="4">
        <v>506.28</v>
      </c>
      <c r="G416" s="4">
        <v>11.23</v>
      </c>
      <c r="H416" s="4">
        <v>8.56</v>
      </c>
      <c r="I416" s="4">
        <v>40.72</v>
      </c>
      <c r="J416" s="4">
        <v>30</v>
      </c>
      <c r="K416" s="4">
        <v>335</v>
      </c>
      <c r="L416" s="4">
        <v>125</v>
      </c>
      <c r="M416" s="4">
        <v>7.27</v>
      </c>
    </row>
    <row r="417" spans="1:13" ht="56.25" customHeight="1" x14ac:dyDescent="0.3">
      <c r="A417" s="2" t="s">
        <v>77</v>
      </c>
      <c r="B417" s="4">
        <v>4</v>
      </c>
      <c r="C417" s="4">
        <v>63.7</v>
      </c>
      <c r="D417" s="4">
        <v>0.64200000000000002</v>
      </c>
      <c r="E417" s="4">
        <v>754.4</v>
      </c>
      <c r="F417" s="4">
        <v>460.6</v>
      </c>
      <c r="G417" s="4">
        <v>7.07</v>
      </c>
      <c r="H417" s="4">
        <v>8.4</v>
      </c>
      <c r="I417" s="4">
        <v>32.380000000000003</v>
      </c>
      <c r="J417" s="4">
        <v>30</v>
      </c>
      <c r="K417" s="4">
        <v>340</v>
      </c>
      <c r="L417" s="4">
        <v>550</v>
      </c>
      <c r="M417" s="4">
        <v>7.69</v>
      </c>
    </row>
    <row r="418" spans="1:13" ht="56.25" customHeight="1" x14ac:dyDescent="0.3">
      <c r="A418" s="2" t="s">
        <v>79</v>
      </c>
      <c r="B418" s="4">
        <v>4</v>
      </c>
      <c r="C418" s="4">
        <v>72.099999999999994</v>
      </c>
      <c r="D418" s="4">
        <v>0.68100000000000005</v>
      </c>
      <c r="E418" s="4">
        <v>844.2</v>
      </c>
      <c r="F418" s="4">
        <v>402.2</v>
      </c>
      <c r="G418" s="4">
        <v>10.02</v>
      </c>
      <c r="H418" s="4">
        <v>8.9700000000000006</v>
      </c>
      <c r="I418" s="4">
        <v>39.549999999999997</v>
      </c>
      <c r="J418" s="4">
        <v>35.85</v>
      </c>
      <c r="K418" s="4">
        <v>335</v>
      </c>
      <c r="L418" s="4">
        <v>125</v>
      </c>
      <c r="M418" s="4">
        <v>7.67</v>
      </c>
    </row>
    <row r="419" spans="1:13" ht="56.25" customHeight="1" x14ac:dyDescent="0.3">
      <c r="A419" s="2" t="s">
        <v>81</v>
      </c>
      <c r="B419" s="4">
        <v>4</v>
      </c>
      <c r="C419" s="4">
        <v>76</v>
      </c>
      <c r="D419" s="4">
        <v>0.73599999999999999</v>
      </c>
      <c r="E419" s="4">
        <v>765</v>
      </c>
      <c r="F419" s="4">
        <v>120</v>
      </c>
      <c r="G419" s="4">
        <v>5.0199999999999996</v>
      </c>
      <c r="H419" s="4">
        <v>0</v>
      </c>
      <c r="I419" s="4">
        <v>31.25</v>
      </c>
      <c r="J419" s="4">
        <v>35.85</v>
      </c>
      <c r="K419" s="4">
        <v>325</v>
      </c>
      <c r="L419" s="4">
        <v>175</v>
      </c>
      <c r="M419" s="4">
        <v>7.38</v>
      </c>
    </row>
    <row r="420" spans="1:13" ht="56.25" customHeight="1" x14ac:dyDescent="0.3">
      <c r="A420" s="2" t="s">
        <v>83</v>
      </c>
      <c r="B420" s="4">
        <v>4</v>
      </c>
      <c r="C420" s="4">
        <v>66</v>
      </c>
      <c r="D420" s="4">
        <v>0.64400000000000002</v>
      </c>
      <c r="E420" s="4">
        <v>805.48</v>
      </c>
      <c r="F420" s="4">
        <v>520.79999999999995</v>
      </c>
      <c r="G420" s="4">
        <v>7.51</v>
      </c>
      <c r="H420" s="4">
        <v>8.4</v>
      </c>
      <c r="I420" s="4">
        <v>36.78</v>
      </c>
      <c r="J420" s="4">
        <v>30</v>
      </c>
      <c r="K420" s="4">
        <v>335</v>
      </c>
      <c r="L420" s="4">
        <v>450</v>
      </c>
      <c r="M420" s="4">
        <v>7.7</v>
      </c>
    </row>
    <row r="421" spans="1:13" ht="56.25" customHeight="1" x14ac:dyDescent="0.3">
      <c r="A421" s="2" t="s">
        <v>85</v>
      </c>
      <c r="B421" s="4">
        <v>4</v>
      </c>
      <c r="C421" s="4">
        <v>70.3</v>
      </c>
      <c r="D421" s="4">
        <v>0.66</v>
      </c>
      <c r="E421" s="4">
        <v>849.52</v>
      </c>
      <c r="F421" s="4">
        <v>0</v>
      </c>
      <c r="G421" s="4">
        <v>10.01</v>
      </c>
      <c r="H421" s="4">
        <v>0</v>
      </c>
      <c r="I421" s="4">
        <v>37.380000000000003</v>
      </c>
      <c r="J421" s="4">
        <v>35.85</v>
      </c>
      <c r="K421" s="4">
        <v>345</v>
      </c>
      <c r="L421" s="4">
        <v>125</v>
      </c>
      <c r="M421" s="4">
        <v>7.46</v>
      </c>
    </row>
    <row r="422" spans="1:13" ht="56.25" customHeight="1" x14ac:dyDescent="0.3">
      <c r="A422" s="2" t="s">
        <v>87</v>
      </c>
      <c r="B422" s="4">
        <v>4</v>
      </c>
      <c r="C422" s="4">
        <v>49</v>
      </c>
      <c r="D422" s="4">
        <v>0.69499999999999995</v>
      </c>
      <c r="E422" s="4">
        <v>785</v>
      </c>
      <c r="F422" s="4">
        <v>430.84</v>
      </c>
      <c r="G422" s="4">
        <v>8.14</v>
      </c>
      <c r="H422" s="4">
        <v>9.99</v>
      </c>
      <c r="I422" s="4">
        <v>33.04</v>
      </c>
      <c r="J422" s="4">
        <v>30</v>
      </c>
      <c r="K422" s="4">
        <v>325</v>
      </c>
      <c r="L422" s="4">
        <v>550</v>
      </c>
      <c r="M422" s="4">
        <v>7.56</v>
      </c>
    </row>
    <row r="423" spans="1:13" ht="56.25" customHeight="1" x14ac:dyDescent="0.3">
      <c r="A423" s="2" t="s">
        <v>89</v>
      </c>
      <c r="B423" s="4">
        <v>4</v>
      </c>
      <c r="C423" s="4">
        <v>55</v>
      </c>
      <c r="D423" s="4">
        <v>0.65</v>
      </c>
      <c r="E423" s="4">
        <v>814</v>
      </c>
      <c r="F423" s="4">
        <v>500</v>
      </c>
      <c r="G423" s="4">
        <v>7.05</v>
      </c>
      <c r="H423" s="4">
        <v>7.35</v>
      </c>
      <c r="I423" s="4">
        <v>33</v>
      </c>
      <c r="J423" s="4">
        <v>30</v>
      </c>
      <c r="K423" s="4">
        <v>330</v>
      </c>
      <c r="L423" s="4">
        <v>500</v>
      </c>
      <c r="M423" s="4">
        <v>6.1</v>
      </c>
    </row>
    <row r="424" spans="1:13" ht="56.25" customHeight="1" x14ac:dyDescent="0.3">
      <c r="A424" s="2" t="s">
        <v>91</v>
      </c>
      <c r="B424" s="4">
        <v>4</v>
      </c>
      <c r="C424" s="4">
        <v>61.9</v>
      </c>
      <c r="D424" s="4">
        <v>0.69299999999999995</v>
      </c>
      <c r="E424" s="4">
        <v>783.76</v>
      </c>
      <c r="F424" s="4">
        <v>459</v>
      </c>
      <c r="G424" s="4">
        <v>7.07</v>
      </c>
      <c r="H424" s="4">
        <v>9.74</v>
      </c>
      <c r="I424" s="4">
        <v>33.409999999999997</v>
      </c>
      <c r="J424" s="4">
        <v>30</v>
      </c>
      <c r="K424" s="4">
        <v>330</v>
      </c>
      <c r="L424" s="4">
        <v>575</v>
      </c>
      <c r="M424" s="4">
        <v>7.68</v>
      </c>
    </row>
    <row r="425" spans="1:13" ht="56.25" customHeight="1" x14ac:dyDescent="0.3">
      <c r="A425" s="2" t="s">
        <v>93</v>
      </c>
      <c r="B425" s="4">
        <v>4</v>
      </c>
      <c r="C425" s="4">
        <v>66.400000000000006</v>
      </c>
      <c r="D425" s="4">
        <v>0.67500000000000004</v>
      </c>
      <c r="E425" s="4">
        <v>837.8</v>
      </c>
      <c r="F425" s="4">
        <v>430.6</v>
      </c>
      <c r="G425" s="4">
        <v>11.71</v>
      </c>
      <c r="H425" s="4">
        <v>10.039999999999999</v>
      </c>
      <c r="I425" s="4">
        <v>36.380000000000003</v>
      </c>
      <c r="J425" s="4">
        <v>35.85</v>
      </c>
      <c r="K425" s="4">
        <v>345</v>
      </c>
      <c r="L425" s="4">
        <v>125</v>
      </c>
      <c r="M425" s="4">
        <v>7.54</v>
      </c>
    </row>
    <row r="426" spans="1:13" ht="56.25" customHeight="1" x14ac:dyDescent="0.3">
      <c r="A426" s="2" t="s">
        <v>95</v>
      </c>
      <c r="B426" s="4">
        <v>4</v>
      </c>
      <c r="C426" s="4">
        <v>58.6</v>
      </c>
      <c r="D426" s="4">
        <v>0.65300000000000002</v>
      </c>
      <c r="E426" s="4">
        <v>738.76</v>
      </c>
      <c r="F426" s="4">
        <v>548.4</v>
      </c>
      <c r="G426" s="4">
        <v>7.07</v>
      </c>
      <c r="H426" s="4">
        <v>8.4</v>
      </c>
      <c r="I426" s="4">
        <v>33.799999999999997</v>
      </c>
      <c r="J426" s="4">
        <v>30</v>
      </c>
      <c r="K426" s="4">
        <v>340</v>
      </c>
      <c r="L426" s="4">
        <v>525</v>
      </c>
      <c r="M426" s="4">
        <v>6.75</v>
      </c>
    </row>
    <row r="427" spans="1:13" ht="56.25" customHeight="1" x14ac:dyDescent="0.3">
      <c r="A427" s="2" t="s">
        <v>97</v>
      </c>
      <c r="B427" s="4">
        <v>4</v>
      </c>
      <c r="C427" s="4">
        <v>61.9</v>
      </c>
      <c r="D427" s="4">
        <v>0.71099999999999997</v>
      </c>
      <c r="E427" s="4">
        <v>747.44</v>
      </c>
      <c r="F427" s="4">
        <v>336.8</v>
      </c>
      <c r="G427" s="4">
        <v>7.07</v>
      </c>
      <c r="H427" s="4">
        <v>8.17</v>
      </c>
      <c r="I427" s="4">
        <v>29.21</v>
      </c>
      <c r="J427" s="4">
        <v>30</v>
      </c>
      <c r="K427" s="4">
        <v>330</v>
      </c>
      <c r="L427" s="4">
        <v>550</v>
      </c>
      <c r="M427" s="4">
        <v>7.29</v>
      </c>
    </row>
    <row r="428" spans="1:13" ht="56.25" customHeight="1" x14ac:dyDescent="0.3">
      <c r="A428" s="2" t="s">
        <v>99</v>
      </c>
      <c r="B428" s="4">
        <v>4</v>
      </c>
      <c r="C428" s="4">
        <v>64.400000000000006</v>
      </c>
      <c r="D428" s="4">
        <v>0.64200000000000002</v>
      </c>
      <c r="E428" s="4">
        <v>735.68</v>
      </c>
      <c r="F428" s="4">
        <v>501.6</v>
      </c>
      <c r="G428" s="4">
        <v>7.07</v>
      </c>
      <c r="H428" s="4">
        <v>8.4</v>
      </c>
      <c r="I428" s="4">
        <v>32.380000000000003</v>
      </c>
      <c r="J428" s="4">
        <v>30</v>
      </c>
      <c r="K428" s="4">
        <v>340</v>
      </c>
      <c r="L428" s="4">
        <v>525</v>
      </c>
      <c r="M428" s="4">
        <v>7.67</v>
      </c>
    </row>
    <row r="429" spans="1:13" ht="56.25" customHeight="1" x14ac:dyDescent="0.3">
      <c r="A429" s="2" t="s">
        <v>101</v>
      </c>
      <c r="B429" s="4">
        <v>4</v>
      </c>
      <c r="C429" s="4">
        <v>69.400000000000006</v>
      </c>
      <c r="D429" s="4">
        <v>0.66100000000000003</v>
      </c>
      <c r="E429" s="4">
        <v>842.48</v>
      </c>
      <c r="F429" s="4">
        <v>360.4</v>
      </c>
      <c r="G429" s="4">
        <v>10.039999999999999</v>
      </c>
      <c r="H429" s="4">
        <v>10.039999999999999</v>
      </c>
      <c r="I429" s="4">
        <v>36.880000000000003</v>
      </c>
      <c r="J429" s="4">
        <v>35.85</v>
      </c>
      <c r="K429" s="4">
        <v>345</v>
      </c>
      <c r="L429" s="4">
        <v>125</v>
      </c>
      <c r="M429" s="4">
        <v>7.5</v>
      </c>
    </row>
    <row r="430" spans="1:13" ht="56.25" customHeight="1" x14ac:dyDescent="0.3">
      <c r="A430" s="2" t="s">
        <v>103</v>
      </c>
      <c r="B430" s="4">
        <v>4</v>
      </c>
      <c r="C430" s="4">
        <v>65</v>
      </c>
      <c r="D430" s="4">
        <v>0.67300000000000004</v>
      </c>
      <c r="E430" s="4">
        <v>837.16</v>
      </c>
      <c r="F430" s="4">
        <v>445.6</v>
      </c>
      <c r="G430" s="4">
        <v>11.18</v>
      </c>
      <c r="H430" s="4">
        <v>8.4</v>
      </c>
      <c r="I430" s="4">
        <v>40.22</v>
      </c>
      <c r="J430" s="4">
        <v>35.85</v>
      </c>
      <c r="K430" s="4">
        <v>335</v>
      </c>
      <c r="L430" s="4">
        <v>125</v>
      </c>
      <c r="M430" s="4">
        <v>7.66</v>
      </c>
    </row>
    <row r="431" spans="1:13" ht="56.25" customHeight="1" x14ac:dyDescent="0.3">
      <c r="A431" s="2" t="s">
        <v>105</v>
      </c>
      <c r="B431" s="4">
        <v>4</v>
      </c>
      <c r="C431" s="4">
        <v>66</v>
      </c>
      <c r="D431" s="4">
        <v>0.64200000000000002</v>
      </c>
      <c r="E431" s="4">
        <v>735.68</v>
      </c>
      <c r="F431" s="4">
        <v>501.6</v>
      </c>
      <c r="G431" s="4">
        <v>7.07</v>
      </c>
      <c r="H431" s="4">
        <v>9.81</v>
      </c>
      <c r="I431" s="4">
        <v>32.380000000000003</v>
      </c>
      <c r="J431" s="4">
        <v>30</v>
      </c>
      <c r="K431" s="4">
        <v>340</v>
      </c>
      <c r="L431" s="4">
        <v>550</v>
      </c>
      <c r="M431" s="4">
        <v>7.04</v>
      </c>
    </row>
    <row r="432" spans="1:13" ht="56.25" customHeight="1" x14ac:dyDescent="0.3">
      <c r="A432" s="2" t="s">
        <v>107</v>
      </c>
      <c r="B432" s="4">
        <v>4</v>
      </c>
      <c r="C432" s="4">
        <v>57</v>
      </c>
      <c r="D432" s="4">
        <v>0.68400000000000005</v>
      </c>
      <c r="E432" s="4">
        <v>797.8</v>
      </c>
      <c r="F432" s="4">
        <v>0</v>
      </c>
      <c r="G432" s="4">
        <v>8.81</v>
      </c>
      <c r="H432" s="4">
        <v>0</v>
      </c>
      <c r="I432" s="4">
        <v>32.380000000000003</v>
      </c>
      <c r="J432" s="4">
        <v>30</v>
      </c>
      <c r="K432" s="4">
        <v>335</v>
      </c>
      <c r="L432" s="4">
        <v>450</v>
      </c>
      <c r="M432" s="4">
        <v>7.61</v>
      </c>
    </row>
    <row r="433" spans="1:13" ht="56.25" customHeight="1" x14ac:dyDescent="0.3">
      <c r="A433" s="2" t="s">
        <v>109</v>
      </c>
      <c r="B433" s="4">
        <v>4</v>
      </c>
      <c r="C433" s="4">
        <v>72</v>
      </c>
      <c r="D433" s="4">
        <v>0.63900000000000001</v>
      </c>
      <c r="E433" s="4">
        <v>867.6</v>
      </c>
      <c r="F433" s="4">
        <v>387.2</v>
      </c>
      <c r="G433" s="4">
        <v>10.76</v>
      </c>
      <c r="H433" s="4">
        <v>10.9</v>
      </c>
      <c r="I433" s="4">
        <v>36.380000000000003</v>
      </c>
      <c r="J433" s="4">
        <v>35.85</v>
      </c>
      <c r="K433" s="4">
        <v>325</v>
      </c>
      <c r="L433" s="4">
        <v>125</v>
      </c>
      <c r="M433" s="4">
        <v>7.47</v>
      </c>
    </row>
    <row r="434" spans="1:13" ht="56.25" customHeight="1" x14ac:dyDescent="0.3">
      <c r="A434" s="2" t="s">
        <v>111</v>
      </c>
      <c r="B434" s="4">
        <v>4</v>
      </c>
      <c r="C434" s="4">
        <v>61</v>
      </c>
      <c r="D434" s="4">
        <v>0.65100000000000002</v>
      </c>
      <c r="E434" s="4">
        <v>750.04</v>
      </c>
      <c r="F434" s="4">
        <v>474</v>
      </c>
      <c r="G434" s="4">
        <v>9.7899999999999991</v>
      </c>
      <c r="H434" s="4">
        <v>8.4</v>
      </c>
      <c r="I434" s="4">
        <v>34.72</v>
      </c>
      <c r="J434" s="4">
        <v>30</v>
      </c>
      <c r="K434" s="4">
        <v>335</v>
      </c>
      <c r="L434" s="4">
        <v>525</v>
      </c>
      <c r="M434" s="4">
        <v>7.14</v>
      </c>
    </row>
    <row r="435" spans="1:13" ht="56.25" customHeight="1" x14ac:dyDescent="0.3">
      <c r="A435" s="2" t="s">
        <v>113</v>
      </c>
      <c r="B435" s="4">
        <v>4</v>
      </c>
      <c r="C435" s="4">
        <v>72.099999999999994</v>
      </c>
      <c r="D435" s="4">
        <v>0.68100000000000005</v>
      </c>
      <c r="E435" s="4">
        <v>802.08</v>
      </c>
      <c r="F435" s="4">
        <v>325.39999999999998</v>
      </c>
      <c r="G435" s="4">
        <v>10.02</v>
      </c>
      <c r="H435" s="4">
        <v>8.51</v>
      </c>
      <c r="I435" s="4">
        <v>40.72</v>
      </c>
      <c r="J435" s="4">
        <v>30</v>
      </c>
      <c r="K435" s="4">
        <v>345</v>
      </c>
      <c r="L435" s="4">
        <v>125</v>
      </c>
      <c r="M435" s="4">
        <v>6.26</v>
      </c>
    </row>
    <row r="436" spans="1:13" ht="56.25" customHeight="1" x14ac:dyDescent="0.3">
      <c r="A436" s="2" t="s">
        <v>115</v>
      </c>
      <c r="B436" s="4">
        <v>4</v>
      </c>
      <c r="C436" s="4">
        <v>71.7</v>
      </c>
      <c r="D436" s="4">
        <v>0.64500000000000002</v>
      </c>
      <c r="E436" s="4">
        <v>761.64</v>
      </c>
      <c r="F436" s="4">
        <v>451.6</v>
      </c>
      <c r="G436" s="4">
        <v>12.58</v>
      </c>
      <c r="H436" s="4">
        <v>9.81</v>
      </c>
      <c r="I436" s="4">
        <v>32.04</v>
      </c>
      <c r="J436" s="4">
        <v>35.85</v>
      </c>
      <c r="K436" s="4">
        <v>345</v>
      </c>
      <c r="L436" s="4">
        <v>175</v>
      </c>
      <c r="M436" s="4">
        <v>6.65</v>
      </c>
    </row>
    <row r="437" spans="1:13" ht="56.25" customHeight="1" x14ac:dyDescent="0.3">
      <c r="A437" s="2" t="s">
        <v>117</v>
      </c>
      <c r="B437" s="4">
        <v>4</v>
      </c>
      <c r="C437" s="4">
        <v>68.099999999999994</v>
      </c>
      <c r="D437" s="4">
        <v>0.73599999999999999</v>
      </c>
      <c r="E437" s="4">
        <v>834.12</v>
      </c>
      <c r="F437" s="4">
        <v>408.2</v>
      </c>
      <c r="G437" s="4">
        <v>10.02</v>
      </c>
      <c r="H437" s="4">
        <v>8.51</v>
      </c>
      <c r="I437" s="4">
        <v>35.380000000000003</v>
      </c>
      <c r="J437" s="4">
        <v>35.85</v>
      </c>
      <c r="K437" s="4">
        <v>350</v>
      </c>
      <c r="L437" s="4">
        <v>125</v>
      </c>
      <c r="M437" s="4">
        <v>7.49</v>
      </c>
    </row>
    <row r="438" spans="1:13" ht="56.25" customHeight="1" x14ac:dyDescent="0.3">
      <c r="A438" s="2" t="s">
        <v>119</v>
      </c>
      <c r="B438" s="4">
        <v>4</v>
      </c>
      <c r="C438" s="4">
        <v>67.400000000000006</v>
      </c>
      <c r="D438" s="4">
        <v>0.68899999999999995</v>
      </c>
      <c r="E438" s="4">
        <v>885</v>
      </c>
      <c r="F438" s="4">
        <v>520</v>
      </c>
      <c r="G438" s="4">
        <v>11.23</v>
      </c>
      <c r="H438" s="4">
        <v>8.56</v>
      </c>
      <c r="I438" s="4">
        <v>38.54</v>
      </c>
      <c r="J438" s="4">
        <v>35.85</v>
      </c>
      <c r="K438" s="4">
        <v>340</v>
      </c>
      <c r="L438" s="4">
        <v>125</v>
      </c>
      <c r="M438" s="4">
        <v>7.25</v>
      </c>
    </row>
    <row r="439" spans="1:13" ht="56.25" customHeight="1" x14ac:dyDescent="0.3">
      <c r="A439" s="2" t="s">
        <v>121</v>
      </c>
      <c r="B439" s="4">
        <v>4</v>
      </c>
      <c r="C439" s="4">
        <v>59</v>
      </c>
      <c r="D439" s="4">
        <v>0.67400000000000004</v>
      </c>
      <c r="E439" s="4">
        <v>713.36</v>
      </c>
      <c r="F439" s="4">
        <v>475.6</v>
      </c>
      <c r="G439" s="4">
        <v>7.07</v>
      </c>
      <c r="H439" s="4">
        <v>12.7</v>
      </c>
      <c r="I439" s="4">
        <v>30.44</v>
      </c>
      <c r="J439" s="4">
        <v>30</v>
      </c>
      <c r="K439" s="4">
        <v>325</v>
      </c>
      <c r="L439" s="4">
        <v>550</v>
      </c>
      <c r="M439" s="4">
        <v>8.01</v>
      </c>
    </row>
    <row r="440" spans="1:13" ht="56.25" customHeight="1" x14ac:dyDescent="0.3">
      <c r="A440" s="2" t="s">
        <v>123</v>
      </c>
      <c r="B440" s="4">
        <v>4</v>
      </c>
      <c r="C440" s="4">
        <v>59</v>
      </c>
      <c r="D440" s="4">
        <v>0.65200000000000002</v>
      </c>
      <c r="E440" s="4">
        <v>763.04</v>
      </c>
      <c r="F440" s="4">
        <v>530.79999999999995</v>
      </c>
      <c r="G440" s="4">
        <v>4</v>
      </c>
      <c r="H440" s="4">
        <v>10.199999999999999</v>
      </c>
      <c r="I440" s="4">
        <v>34.78</v>
      </c>
      <c r="J440" s="4">
        <v>30</v>
      </c>
      <c r="K440" s="4">
        <v>325</v>
      </c>
      <c r="L440" s="4">
        <v>550</v>
      </c>
      <c r="M440" s="4">
        <v>7.7</v>
      </c>
    </row>
    <row r="441" spans="1:13" ht="56.25" customHeight="1" x14ac:dyDescent="0.3">
      <c r="A441" s="2" t="s">
        <v>125</v>
      </c>
      <c r="B441" s="4">
        <v>4</v>
      </c>
      <c r="C441" s="4">
        <v>70.3</v>
      </c>
      <c r="D441" s="4">
        <v>0.69499999999999995</v>
      </c>
      <c r="E441" s="4">
        <v>825.8</v>
      </c>
      <c r="F441" s="4">
        <v>200</v>
      </c>
      <c r="G441" s="4">
        <v>10.02</v>
      </c>
      <c r="H441" s="4">
        <v>50</v>
      </c>
      <c r="I441" s="4">
        <v>37.72</v>
      </c>
      <c r="J441" s="4">
        <v>30</v>
      </c>
      <c r="K441" s="4">
        <v>335</v>
      </c>
      <c r="L441" s="4">
        <v>125</v>
      </c>
      <c r="M441" s="4">
        <v>7.71</v>
      </c>
    </row>
    <row r="442" spans="1:13" ht="56.25" customHeight="1" x14ac:dyDescent="0.3">
      <c r="A442" s="2" t="s">
        <v>127</v>
      </c>
      <c r="B442" s="4">
        <v>4</v>
      </c>
      <c r="C442" s="4">
        <v>70.900000000000006</v>
      </c>
      <c r="D442" s="4">
        <v>0.68</v>
      </c>
      <c r="E442" s="4">
        <v>879.6</v>
      </c>
      <c r="F442" s="4">
        <v>100</v>
      </c>
      <c r="G442" s="4">
        <v>10.99</v>
      </c>
      <c r="H442" s="4">
        <v>0</v>
      </c>
      <c r="I442" s="4">
        <v>37.68</v>
      </c>
      <c r="J442" s="4">
        <v>35.85</v>
      </c>
      <c r="K442" s="4">
        <v>350</v>
      </c>
      <c r="L442" s="4">
        <v>125</v>
      </c>
      <c r="M442" s="4">
        <v>7.69</v>
      </c>
    </row>
    <row r="443" spans="1:13" ht="56.25" customHeight="1" x14ac:dyDescent="0.3">
      <c r="A443" s="2" t="s">
        <v>129</v>
      </c>
      <c r="B443" s="4">
        <v>4</v>
      </c>
      <c r="C443" s="4">
        <v>61</v>
      </c>
      <c r="D443" s="4">
        <v>0.65100000000000002</v>
      </c>
      <c r="E443" s="4">
        <v>750.04</v>
      </c>
      <c r="F443" s="4">
        <v>515</v>
      </c>
      <c r="G443" s="4">
        <v>9.7899999999999991</v>
      </c>
      <c r="H443" s="4">
        <v>8.4</v>
      </c>
      <c r="I443" s="4">
        <v>34.72</v>
      </c>
      <c r="J443" s="4">
        <v>30</v>
      </c>
      <c r="K443" s="4">
        <v>335</v>
      </c>
      <c r="L443" s="4">
        <v>500</v>
      </c>
      <c r="M443" s="4">
        <v>7.76</v>
      </c>
    </row>
    <row r="444" spans="1:13" ht="56.25" customHeight="1" x14ac:dyDescent="0.3">
      <c r="A444" s="2" t="s">
        <v>131</v>
      </c>
      <c r="B444" s="4">
        <v>4</v>
      </c>
      <c r="C444" s="4">
        <v>73.8</v>
      </c>
      <c r="D444" s="4">
        <v>0.65100000000000002</v>
      </c>
      <c r="E444" s="4">
        <v>889.28</v>
      </c>
      <c r="F444" s="4">
        <v>392.2</v>
      </c>
      <c r="G444" s="4">
        <v>11.48</v>
      </c>
      <c r="H444" s="4">
        <v>8.56</v>
      </c>
      <c r="I444" s="4">
        <v>40.78</v>
      </c>
      <c r="J444" s="4">
        <v>35.85</v>
      </c>
      <c r="K444" s="4">
        <v>345</v>
      </c>
      <c r="L444" s="4">
        <v>125</v>
      </c>
      <c r="M444" s="4">
        <v>6.92</v>
      </c>
    </row>
    <row r="445" spans="1:13" ht="56.25" customHeight="1" x14ac:dyDescent="0.3">
      <c r="A445" s="2" t="s">
        <v>133</v>
      </c>
      <c r="B445" s="4">
        <v>4</v>
      </c>
      <c r="C445" s="4">
        <v>64.7</v>
      </c>
      <c r="D445" s="4">
        <v>0.64500000000000002</v>
      </c>
      <c r="E445" s="4">
        <v>761.76</v>
      </c>
      <c r="F445" s="4">
        <v>434</v>
      </c>
      <c r="G445" s="4">
        <v>6.82</v>
      </c>
      <c r="H445" s="4">
        <v>10.71</v>
      </c>
      <c r="I445" s="4">
        <v>31.96</v>
      </c>
      <c r="J445" s="4">
        <v>30</v>
      </c>
      <c r="K445" s="4">
        <v>335</v>
      </c>
      <c r="L445" s="4">
        <v>500</v>
      </c>
      <c r="M445" s="4">
        <v>7.52</v>
      </c>
    </row>
    <row r="446" spans="1:13" ht="56.25" customHeight="1" x14ac:dyDescent="0.3">
      <c r="A446" s="2" t="s">
        <v>135</v>
      </c>
      <c r="B446" s="4">
        <v>4</v>
      </c>
      <c r="C446" s="4">
        <v>67.400000000000006</v>
      </c>
      <c r="D446" s="4">
        <v>0.70799999999999996</v>
      </c>
      <c r="E446" s="4">
        <v>852.16</v>
      </c>
      <c r="F446" s="4">
        <v>378.8</v>
      </c>
      <c r="G446" s="4">
        <v>10.28</v>
      </c>
      <c r="H446" s="4">
        <v>8.61</v>
      </c>
      <c r="I446" s="4">
        <v>36.380000000000003</v>
      </c>
      <c r="J446" s="4">
        <v>35.85</v>
      </c>
      <c r="K446" s="4">
        <v>345</v>
      </c>
      <c r="L446" s="4">
        <v>175</v>
      </c>
      <c r="M446" s="4">
        <v>7.27</v>
      </c>
    </row>
    <row r="447" spans="1:13" ht="56.25" customHeight="1" x14ac:dyDescent="0.3">
      <c r="A447" s="2" t="s">
        <v>137</v>
      </c>
      <c r="B447" s="4">
        <v>4</v>
      </c>
      <c r="C447" s="4">
        <v>62.6</v>
      </c>
      <c r="D447" s="4">
        <v>0.63400000000000001</v>
      </c>
      <c r="E447" s="4">
        <v>745.04</v>
      </c>
      <c r="F447" s="4">
        <v>564</v>
      </c>
      <c r="G447" s="4">
        <v>8.31</v>
      </c>
      <c r="H447" s="4">
        <v>8.4</v>
      </c>
      <c r="I447" s="4">
        <v>34.909999999999997</v>
      </c>
      <c r="J447" s="4">
        <v>30</v>
      </c>
      <c r="K447" s="4">
        <v>330</v>
      </c>
      <c r="L447" s="4">
        <v>550</v>
      </c>
      <c r="M447" s="4">
        <v>7.17</v>
      </c>
    </row>
    <row r="448" spans="1:13" ht="56.25" customHeight="1" x14ac:dyDescent="0.3">
      <c r="A448" s="2" t="s">
        <v>139</v>
      </c>
      <c r="B448" s="4">
        <v>4</v>
      </c>
      <c r="C448" s="4">
        <v>72.400000000000006</v>
      </c>
      <c r="D448" s="4">
        <v>0.63500000000000001</v>
      </c>
      <c r="E448" s="4">
        <v>788.76</v>
      </c>
      <c r="F448" s="4">
        <v>425.6</v>
      </c>
      <c r="G448" s="4">
        <v>9.67</v>
      </c>
      <c r="H448" s="4">
        <v>9.17</v>
      </c>
      <c r="I448" s="4">
        <v>38.380000000000003</v>
      </c>
      <c r="J448" s="4">
        <v>30</v>
      </c>
      <c r="K448" s="4">
        <v>345</v>
      </c>
      <c r="L448" s="4">
        <v>125</v>
      </c>
      <c r="M448" s="4">
        <v>7.41</v>
      </c>
    </row>
    <row r="449" spans="1:13" ht="56.25" customHeight="1" x14ac:dyDescent="0.3">
      <c r="A449" s="2" t="s">
        <v>141</v>
      </c>
      <c r="B449" s="4">
        <v>4</v>
      </c>
      <c r="C449" s="4">
        <v>54.3</v>
      </c>
      <c r="D449" s="4">
        <v>0.625</v>
      </c>
      <c r="E449" s="4">
        <v>839.52</v>
      </c>
      <c r="F449" s="4">
        <v>405.92</v>
      </c>
      <c r="G449" s="4">
        <v>8.57</v>
      </c>
      <c r="H449" s="4">
        <v>8.4</v>
      </c>
      <c r="I449" s="4">
        <v>16</v>
      </c>
      <c r="J449" s="4">
        <v>30</v>
      </c>
      <c r="K449" s="4">
        <v>335</v>
      </c>
      <c r="L449" s="4">
        <v>450</v>
      </c>
      <c r="M449" s="4">
        <v>7.95</v>
      </c>
    </row>
    <row r="450" spans="1:13" ht="56.25" customHeight="1" x14ac:dyDescent="0.3">
      <c r="A450" s="2" t="s">
        <v>143</v>
      </c>
      <c r="B450" s="4">
        <v>4</v>
      </c>
      <c r="C450" s="4">
        <v>62</v>
      </c>
      <c r="D450" s="4">
        <v>0.69299999999999995</v>
      </c>
      <c r="E450" s="4">
        <v>754.4</v>
      </c>
      <c r="F450" s="4">
        <v>484</v>
      </c>
      <c r="G450" s="4">
        <v>8.31</v>
      </c>
      <c r="H450" s="4">
        <v>8.4</v>
      </c>
      <c r="I450" s="4">
        <v>31.38</v>
      </c>
      <c r="J450" s="4">
        <v>30</v>
      </c>
      <c r="K450" s="4">
        <v>330</v>
      </c>
      <c r="L450" s="4">
        <v>550</v>
      </c>
      <c r="M450" s="4">
        <v>8.0500000000000007</v>
      </c>
    </row>
    <row r="451" spans="1:13" ht="56.25" customHeight="1" x14ac:dyDescent="0.3">
      <c r="A451" s="2" t="s">
        <v>145</v>
      </c>
      <c r="B451" s="4">
        <v>4</v>
      </c>
      <c r="C451" s="4">
        <v>64.8</v>
      </c>
      <c r="D451" s="4">
        <v>0.66600000000000004</v>
      </c>
      <c r="E451" s="4">
        <v>865.12</v>
      </c>
      <c r="F451" s="4">
        <v>407.2</v>
      </c>
      <c r="G451" s="4">
        <v>11.43</v>
      </c>
      <c r="H451" s="4">
        <v>8.9600000000000009</v>
      </c>
      <c r="I451" s="4">
        <v>34.340000000000003</v>
      </c>
      <c r="J451" s="4">
        <v>35.85</v>
      </c>
      <c r="K451" s="4">
        <v>335</v>
      </c>
      <c r="L451" s="4">
        <v>125</v>
      </c>
      <c r="M451" s="4">
        <v>7.72</v>
      </c>
    </row>
    <row r="452" spans="1:13" ht="56.25" customHeight="1" x14ac:dyDescent="0.3">
      <c r="A452" s="2" t="s">
        <v>147</v>
      </c>
      <c r="B452" s="4">
        <v>4</v>
      </c>
      <c r="C452" s="4">
        <v>60.4</v>
      </c>
      <c r="D452" s="4">
        <v>0.61799999999999999</v>
      </c>
      <c r="E452" s="4">
        <v>764.4</v>
      </c>
      <c r="F452" s="4">
        <v>476.56</v>
      </c>
      <c r="G452" s="4">
        <v>8.57</v>
      </c>
      <c r="H452" s="4">
        <v>8.4</v>
      </c>
      <c r="I452" s="4">
        <v>28.04</v>
      </c>
      <c r="J452" s="4">
        <v>30</v>
      </c>
      <c r="K452" s="4">
        <v>325</v>
      </c>
      <c r="L452" s="4">
        <v>525</v>
      </c>
      <c r="M452" s="4">
        <v>6.27</v>
      </c>
    </row>
    <row r="453" spans="1:13" ht="56.25" customHeight="1" x14ac:dyDescent="0.3">
      <c r="A453" s="2" t="s">
        <v>149</v>
      </c>
      <c r="B453" s="4">
        <v>4</v>
      </c>
      <c r="C453" s="4">
        <v>68</v>
      </c>
      <c r="D453" s="4">
        <v>0.73699999999999999</v>
      </c>
      <c r="E453" s="4">
        <v>842.8</v>
      </c>
      <c r="F453" s="4">
        <v>200</v>
      </c>
      <c r="G453" s="4">
        <v>10.29</v>
      </c>
      <c r="H453" s="4">
        <v>50</v>
      </c>
      <c r="I453" s="4">
        <v>36.880000000000003</v>
      </c>
      <c r="J453" s="4">
        <v>35.85</v>
      </c>
      <c r="K453" s="4">
        <v>350</v>
      </c>
      <c r="L453" s="4">
        <v>125</v>
      </c>
      <c r="M453" s="4">
        <v>7.57</v>
      </c>
    </row>
    <row r="454" spans="1:13" ht="56.25" customHeight="1" x14ac:dyDescent="0.3">
      <c r="A454" s="2" t="s">
        <v>151</v>
      </c>
      <c r="B454" s="4">
        <v>4</v>
      </c>
      <c r="C454" s="4">
        <v>70</v>
      </c>
      <c r="D454" s="4">
        <v>0.69</v>
      </c>
      <c r="E454" s="4">
        <v>792.8</v>
      </c>
      <c r="F454" s="4">
        <v>240.6</v>
      </c>
      <c r="G454" s="4">
        <v>8.09</v>
      </c>
      <c r="H454" s="4">
        <v>0</v>
      </c>
      <c r="I454" s="4">
        <v>35.78</v>
      </c>
      <c r="J454" s="4">
        <v>35.85</v>
      </c>
      <c r="K454" s="4">
        <v>345</v>
      </c>
      <c r="L454" s="4">
        <v>150</v>
      </c>
      <c r="M454" s="4">
        <v>6.78</v>
      </c>
    </row>
    <row r="455" spans="1:13" ht="56.25" customHeight="1" x14ac:dyDescent="0.3">
      <c r="A455" s="2" t="s">
        <v>153</v>
      </c>
      <c r="B455" s="4">
        <v>4</v>
      </c>
      <c r="C455" s="4">
        <v>61.9</v>
      </c>
      <c r="D455" s="4">
        <v>0.65200000000000002</v>
      </c>
      <c r="E455" s="4">
        <v>931.36</v>
      </c>
      <c r="F455" s="4">
        <v>392.84</v>
      </c>
      <c r="G455" s="4">
        <v>11.23</v>
      </c>
      <c r="H455" s="4">
        <v>10.9</v>
      </c>
      <c r="I455" s="4">
        <v>34.880000000000003</v>
      </c>
      <c r="J455" s="4">
        <v>35.85</v>
      </c>
      <c r="K455" s="4">
        <v>330</v>
      </c>
      <c r="L455" s="4">
        <v>125</v>
      </c>
      <c r="M455" s="4">
        <v>7.68</v>
      </c>
    </row>
    <row r="456" spans="1:13" ht="56.25" customHeight="1" x14ac:dyDescent="0.3">
      <c r="A456" s="2" t="s">
        <v>155</v>
      </c>
      <c r="B456" s="4">
        <v>4</v>
      </c>
      <c r="C456" s="4">
        <v>58.3</v>
      </c>
      <c r="D456" s="4">
        <v>0.59499999999999997</v>
      </c>
      <c r="E456" s="4">
        <v>739.68</v>
      </c>
      <c r="F456" s="4">
        <v>484</v>
      </c>
      <c r="G456" s="4">
        <v>7.07</v>
      </c>
      <c r="H456" s="4">
        <v>8.4</v>
      </c>
      <c r="I456" s="4">
        <v>31.22</v>
      </c>
      <c r="J456" s="4">
        <v>30</v>
      </c>
      <c r="K456" s="4">
        <v>335</v>
      </c>
      <c r="L456" s="4">
        <v>625</v>
      </c>
      <c r="M456" s="4">
        <v>7.66</v>
      </c>
    </row>
    <row r="457" spans="1:13" ht="56.25" customHeight="1" x14ac:dyDescent="0.3">
      <c r="A457" s="2" t="s">
        <v>157</v>
      </c>
      <c r="B457" s="4">
        <v>4</v>
      </c>
      <c r="C457" s="4">
        <v>61</v>
      </c>
      <c r="D457" s="4">
        <v>0.64600000000000002</v>
      </c>
      <c r="E457" s="4">
        <v>677.6</v>
      </c>
      <c r="F457" s="4">
        <v>546.04</v>
      </c>
      <c r="G457" s="4">
        <v>7.22</v>
      </c>
      <c r="H457" s="4">
        <v>8.4</v>
      </c>
      <c r="I457" s="4">
        <v>33.22</v>
      </c>
      <c r="J457" s="4">
        <v>30</v>
      </c>
      <c r="K457" s="4">
        <v>325</v>
      </c>
      <c r="L457" s="4">
        <v>600</v>
      </c>
      <c r="M457" s="4">
        <v>7.66</v>
      </c>
    </row>
    <row r="458" spans="1:13" ht="56.25" customHeight="1" x14ac:dyDescent="0.3">
      <c r="A458" s="2" t="s">
        <v>159</v>
      </c>
      <c r="B458" s="4">
        <v>4</v>
      </c>
      <c r="C458" s="4">
        <v>63.3</v>
      </c>
      <c r="D458" s="4">
        <v>0.70199999999999996</v>
      </c>
      <c r="E458" s="4">
        <v>764.72</v>
      </c>
      <c r="F458" s="4">
        <v>376</v>
      </c>
      <c r="G458" s="4">
        <v>7.07</v>
      </c>
      <c r="H458" s="4">
        <v>12.7</v>
      </c>
      <c r="I458" s="4">
        <v>31.41</v>
      </c>
      <c r="J458" s="4">
        <v>30</v>
      </c>
      <c r="K458" s="4">
        <v>325</v>
      </c>
      <c r="L458" s="4">
        <v>600</v>
      </c>
      <c r="M458" s="4">
        <v>7.42</v>
      </c>
    </row>
    <row r="459" spans="1:13" ht="56.25" customHeight="1" x14ac:dyDescent="0.3">
      <c r="A459" s="2" t="s">
        <v>161</v>
      </c>
      <c r="B459" s="4">
        <v>4</v>
      </c>
      <c r="C459" s="4">
        <v>65</v>
      </c>
      <c r="D459" s="4">
        <v>0.70399999999999996</v>
      </c>
      <c r="E459" s="4">
        <v>763.76</v>
      </c>
      <c r="F459" s="4">
        <v>60</v>
      </c>
      <c r="G459" s="4">
        <v>9.2100000000000009</v>
      </c>
      <c r="H459" s="4">
        <v>0</v>
      </c>
      <c r="I459" s="4">
        <v>34.909999999999997</v>
      </c>
      <c r="J459" s="4">
        <v>30</v>
      </c>
      <c r="K459" s="4">
        <v>345</v>
      </c>
      <c r="L459" s="4">
        <v>175</v>
      </c>
      <c r="M459" s="4">
        <v>7.01</v>
      </c>
    </row>
    <row r="460" spans="1:13" ht="56.25" customHeight="1" x14ac:dyDescent="0.3">
      <c r="A460" s="2" t="s">
        <v>163</v>
      </c>
      <c r="B460" s="4">
        <v>4</v>
      </c>
      <c r="C460" s="4">
        <v>68</v>
      </c>
      <c r="D460" s="4">
        <v>0.66600000000000004</v>
      </c>
      <c r="E460" s="4">
        <v>820</v>
      </c>
      <c r="F460" s="4">
        <v>430</v>
      </c>
      <c r="G460" s="4">
        <v>11.7</v>
      </c>
      <c r="H460" s="4">
        <v>11.4</v>
      </c>
      <c r="I460" s="4">
        <v>36</v>
      </c>
      <c r="J460" s="4">
        <v>35.75</v>
      </c>
      <c r="K460" s="4">
        <v>340</v>
      </c>
      <c r="L460" s="4">
        <v>125</v>
      </c>
      <c r="M460" s="4">
        <v>7.57</v>
      </c>
    </row>
    <row r="461" spans="1:13" ht="56.25" customHeight="1" x14ac:dyDescent="0.3">
      <c r="A461" s="2" t="s">
        <v>165</v>
      </c>
      <c r="B461" s="4">
        <v>4</v>
      </c>
      <c r="C461" s="4">
        <v>59.5</v>
      </c>
      <c r="D461" s="4">
        <v>0.64700000000000002</v>
      </c>
      <c r="E461" s="4">
        <v>769.4</v>
      </c>
      <c r="F461" s="4">
        <v>474</v>
      </c>
      <c r="G461" s="4">
        <v>7.51</v>
      </c>
      <c r="H461" s="4">
        <v>8.4</v>
      </c>
      <c r="I461" s="4">
        <v>32.18</v>
      </c>
      <c r="J461" s="4">
        <v>30</v>
      </c>
      <c r="K461" s="4">
        <v>330</v>
      </c>
      <c r="L461" s="4">
        <v>550</v>
      </c>
      <c r="M461" s="4">
        <v>7.69</v>
      </c>
    </row>
    <row r="462" spans="1:13" ht="56.25" customHeight="1" x14ac:dyDescent="0.3">
      <c r="A462" s="2" t="s">
        <v>167</v>
      </c>
      <c r="B462" s="4">
        <v>4</v>
      </c>
      <c r="C462" s="4">
        <v>69.5</v>
      </c>
      <c r="D462" s="4">
        <v>0.69699999999999995</v>
      </c>
      <c r="E462" s="4">
        <v>832.8</v>
      </c>
      <c r="F462" s="4">
        <v>379.84</v>
      </c>
      <c r="G462" s="4">
        <v>8.14</v>
      </c>
      <c r="H462" s="4">
        <v>9.99</v>
      </c>
      <c r="I462" s="4">
        <v>35.380000000000003</v>
      </c>
      <c r="J462" s="4">
        <v>35.85</v>
      </c>
      <c r="K462" s="4">
        <v>345</v>
      </c>
      <c r="L462" s="4">
        <v>175</v>
      </c>
      <c r="M462" s="4">
        <v>7.15</v>
      </c>
    </row>
    <row r="463" spans="1:13" ht="56.25" customHeight="1" x14ac:dyDescent="0.3">
      <c r="A463" s="2" t="s">
        <v>169</v>
      </c>
      <c r="B463" s="4">
        <v>4</v>
      </c>
      <c r="C463" s="4">
        <v>48.2</v>
      </c>
      <c r="D463" s="4">
        <v>0.70399999999999996</v>
      </c>
      <c r="E463" s="4">
        <v>754.72</v>
      </c>
      <c r="F463" s="4">
        <v>484</v>
      </c>
      <c r="G463" s="4">
        <v>8.52</v>
      </c>
      <c r="H463" s="4">
        <v>8.4</v>
      </c>
      <c r="I463" s="4">
        <v>26.04</v>
      </c>
      <c r="J463" s="4">
        <v>30</v>
      </c>
      <c r="K463" s="4">
        <v>325</v>
      </c>
      <c r="L463" s="4">
        <v>525</v>
      </c>
      <c r="M463" s="4">
        <v>7.7</v>
      </c>
    </row>
    <row r="464" spans="1:13" ht="56.25" customHeight="1" x14ac:dyDescent="0.3">
      <c r="A464" s="2" t="s">
        <v>171</v>
      </c>
      <c r="B464" s="4">
        <v>4</v>
      </c>
      <c r="C464" s="4">
        <v>70.5</v>
      </c>
      <c r="D464" s="4">
        <v>0.73099999999999998</v>
      </c>
      <c r="E464" s="4">
        <v>876.24</v>
      </c>
      <c r="F464" s="4">
        <v>441.6</v>
      </c>
      <c r="G464" s="4">
        <v>11.21</v>
      </c>
      <c r="H464" s="4">
        <v>9.19</v>
      </c>
      <c r="I464" s="4">
        <v>35.04</v>
      </c>
      <c r="J464" s="4">
        <v>35.85</v>
      </c>
      <c r="K464" s="4">
        <v>350</v>
      </c>
      <c r="L464" s="4">
        <v>125</v>
      </c>
      <c r="M464" s="4">
        <v>7.43</v>
      </c>
    </row>
    <row r="465" spans="1:13" ht="56.25" customHeight="1" x14ac:dyDescent="0.3">
      <c r="A465" s="2" t="s">
        <v>173</v>
      </c>
      <c r="B465" s="4">
        <v>4</v>
      </c>
      <c r="C465" s="4">
        <v>68.099999999999994</v>
      </c>
      <c r="D465" s="4">
        <v>0.66300000000000003</v>
      </c>
      <c r="E465" s="4">
        <v>818.8</v>
      </c>
      <c r="F465" s="4">
        <v>398.8</v>
      </c>
      <c r="G465" s="4">
        <v>10.28</v>
      </c>
      <c r="H465" s="4">
        <v>8.11</v>
      </c>
      <c r="I465" s="4">
        <v>35.85</v>
      </c>
      <c r="J465" s="4">
        <v>35.85</v>
      </c>
      <c r="K465" s="4">
        <v>345</v>
      </c>
      <c r="L465" s="4">
        <v>125</v>
      </c>
      <c r="M465" s="4">
        <v>6.87</v>
      </c>
    </row>
    <row r="466" spans="1:13" ht="56.25" customHeight="1" x14ac:dyDescent="0.3">
      <c r="A466" s="2" t="s">
        <v>175</v>
      </c>
      <c r="B466" s="4">
        <v>4</v>
      </c>
      <c r="C466" s="4">
        <v>67.900000000000006</v>
      </c>
      <c r="D466" s="4">
        <v>0.69299999999999995</v>
      </c>
      <c r="E466" s="4">
        <v>890.32</v>
      </c>
      <c r="F466" s="4">
        <v>360.4</v>
      </c>
      <c r="G466" s="4">
        <v>10.96</v>
      </c>
      <c r="H466" s="4">
        <v>8.86</v>
      </c>
      <c r="I466" s="4">
        <v>37.47</v>
      </c>
      <c r="J466" s="4">
        <v>35.85</v>
      </c>
      <c r="K466" s="4">
        <v>345</v>
      </c>
      <c r="L466" s="4">
        <v>125</v>
      </c>
      <c r="M466" s="4">
        <v>5.31</v>
      </c>
    </row>
    <row r="467" spans="1:13" ht="56.25" customHeight="1" x14ac:dyDescent="0.3">
      <c r="A467" s="2" t="s">
        <v>177</v>
      </c>
      <c r="B467" s="4">
        <v>4</v>
      </c>
      <c r="C467" s="4">
        <v>62.8</v>
      </c>
      <c r="D467" s="4">
        <v>0.68100000000000005</v>
      </c>
      <c r="E467" s="4">
        <v>853.52</v>
      </c>
      <c r="F467" s="4">
        <v>477.4</v>
      </c>
      <c r="G467" s="4">
        <v>8.31</v>
      </c>
      <c r="H467" s="4">
        <v>10.54</v>
      </c>
      <c r="I467" s="4">
        <v>34.44</v>
      </c>
      <c r="J467" s="4">
        <v>30</v>
      </c>
      <c r="K467" s="4">
        <v>335</v>
      </c>
      <c r="L467" s="4">
        <v>425</v>
      </c>
      <c r="M467" s="4">
        <v>6.22</v>
      </c>
    </row>
    <row r="468" spans="1:13" ht="56.25" customHeight="1" x14ac:dyDescent="0.3">
      <c r="A468" s="2" t="s">
        <v>179</v>
      </c>
      <c r="B468" s="4">
        <v>4</v>
      </c>
      <c r="C468" s="4">
        <v>72.599999999999994</v>
      </c>
      <c r="D468" s="4">
        <v>0.71799999999999997</v>
      </c>
      <c r="E468" s="4">
        <v>886.64</v>
      </c>
      <c r="F468" s="4">
        <v>330.4</v>
      </c>
      <c r="G468" s="4">
        <v>10.79</v>
      </c>
      <c r="H468" s="4">
        <v>9.91</v>
      </c>
      <c r="I468" s="4">
        <v>36.380000000000003</v>
      </c>
      <c r="J468" s="4">
        <v>35.85</v>
      </c>
      <c r="K468" s="4">
        <v>345</v>
      </c>
      <c r="L468" s="4">
        <v>125</v>
      </c>
      <c r="M468" s="4">
        <v>7.43</v>
      </c>
    </row>
    <row r="469" spans="1:13" ht="56.25" customHeight="1" x14ac:dyDescent="0.3">
      <c r="A469" s="2" t="s">
        <v>181</v>
      </c>
      <c r="B469" s="4">
        <v>4</v>
      </c>
      <c r="C469" s="4">
        <v>71.400000000000006</v>
      </c>
      <c r="D469" s="4">
        <v>0.70799999999999996</v>
      </c>
      <c r="E469" s="4">
        <v>877.2</v>
      </c>
      <c r="F469" s="4">
        <v>434.8</v>
      </c>
      <c r="G469" s="4">
        <v>10.54</v>
      </c>
      <c r="H469" s="4">
        <v>13.45</v>
      </c>
      <c r="I469" s="4">
        <v>36.549999999999997</v>
      </c>
      <c r="J469" s="4">
        <v>35.85</v>
      </c>
      <c r="K469" s="4">
        <v>345</v>
      </c>
      <c r="L469" s="4">
        <v>125</v>
      </c>
      <c r="M469" s="4">
        <v>7.51</v>
      </c>
    </row>
    <row r="470" spans="1:13" ht="56.25" customHeight="1" x14ac:dyDescent="0.3">
      <c r="A470" s="2" t="s">
        <v>183</v>
      </c>
      <c r="B470" s="4">
        <v>4</v>
      </c>
      <c r="C470" s="4">
        <v>64.400000000000006</v>
      </c>
      <c r="D470" s="4">
        <v>0.70899999999999996</v>
      </c>
      <c r="E470" s="4">
        <v>801.2</v>
      </c>
      <c r="F470" s="4">
        <v>441.6</v>
      </c>
      <c r="G470" s="4">
        <v>11.47</v>
      </c>
      <c r="H470" s="4">
        <v>9.91</v>
      </c>
      <c r="I470" s="4">
        <v>37.9</v>
      </c>
      <c r="J470" s="4">
        <v>35.85</v>
      </c>
      <c r="K470" s="4">
        <v>340</v>
      </c>
      <c r="L470" s="4">
        <v>125</v>
      </c>
      <c r="M470" s="4">
        <v>7.28</v>
      </c>
    </row>
    <row r="471" spans="1:13" ht="56.25" customHeight="1" x14ac:dyDescent="0.3">
      <c r="A471" s="2" t="s">
        <v>185</v>
      </c>
      <c r="B471" s="4">
        <v>4</v>
      </c>
      <c r="C471" s="4">
        <v>62.9</v>
      </c>
      <c r="D471" s="4">
        <v>0.66</v>
      </c>
      <c r="E471" s="4">
        <v>724.4</v>
      </c>
      <c r="F471" s="4">
        <v>486.6</v>
      </c>
      <c r="G471" s="4">
        <v>8.07</v>
      </c>
      <c r="H471" s="4">
        <v>10.039999999999999</v>
      </c>
      <c r="I471" s="4">
        <v>32.380000000000003</v>
      </c>
      <c r="J471" s="4">
        <v>30</v>
      </c>
      <c r="K471" s="4">
        <v>325</v>
      </c>
      <c r="L471" s="4">
        <v>550</v>
      </c>
      <c r="M471" s="4">
        <v>7.96</v>
      </c>
    </row>
    <row r="472" spans="1:13" ht="56.25" customHeight="1" x14ac:dyDescent="0.3">
      <c r="A472" s="2" t="s">
        <v>187</v>
      </c>
      <c r="B472" s="4">
        <v>4</v>
      </c>
      <c r="C472" s="4">
        <v>75</v>
      </c>
      <c r="D472" s="4">
        <v>0.6</v>
      </c>
      <c r="E472" s="4">
        <v>870.6</v>
      </c>
      <c r="F472" s="4">
        <v>420</v>
      </c>
      <c r="G472" s="4">
        <v>11.9</v>
      </c>
      <c r="H472" s="4">
        <v>9.75</v>
      </c>
      <c r="I472" s="4">
        <v>37.4</v>
      </c>
      <c r="J472" s="4">
        <v>35.85</v>
      </c>
      <c r="K472" s="4">
        <v>340</v>
      </c>
      <c r="L472" s="4">
        <v>125</v>
      </c>
      <c r="M472" s="4">
        <v>7.88</v>
      </c>
    </row>
    <row r="473" spans="1:13" ht="56.25" customHeight="1" x14ac:dyDescent="0.3">
      <c r="A473" s="2" t="s">
        <v>189</v>
      </c>
      <c r="B473" s="4">
        <v>4</v>
      </c>
      <c r="C473" s="4">
        <v>65.900000000000006</v>
      </c>
      <c r="D473" s="4">
        <v>0.69099999999999995</v>
      </c>
      <c r="E473" s="4">
        <v>841.2</v>
      </c>
      <c r="F473" s="4">
        <v>422.2</v>
      </c>
      <c r="G473" s="4">
        <v>10.28</v>
      </c>
      <c r="H473" s="4">
        <v>8.11</v>
      </c>
      <c r="I473" s="4">
        <v>39.799999999999997</v>
      </c>
      <c r="J473" s="4">
        <v>35.85</v>
      </c>
      <c r="K473" s="4">
        <v>340</v>
      </c>
      <c r="L473" s="4">
        <v>175</v>
      </c>
      <c r="M473" s="4">
        <v>7.7</v>
      </c>
    </row>
    <row r="474" spans="1:13" ht="56.25" customHeight="1" x14ac:dyDescent="0.3">
      <c r="A474" s="2" t="s">
        <v>191</v>
      </c>
      <c r="B474" s="4">
        <v>4</v>
      </c>
      <c r="C474" s="4">
        <v>63</v>
      </c>
      <c r="D474" s="4">
        <v>0.65100000000000002</v>
      </c>
      <c r="E474" s="4">
        <v>701.32</v>
      </c>
      <c r="F474" s="4">
        <v>484</v>
      </c>
      <c r="G474" s="4">
        <v>7.19</v>
      </c>
      <c r="H474" s="4">
        <v>10.9</v>
      </c>
      <c r="I474" s="4">
        <v>29.04</v>
      </c>
      <c r="J474" s="4">
        <v>30</v>
      </c>
      <c r="K474" s="4">
        <v>325</v>
      </c>
      <c r="L474" s="4">
        <v>575</v>
      </c>
      <c r="M474" s="4">
        <v>7.62</v>
      </c>
    </row>
    <row r="475" spans="1:13" ht="56.25" customHeight="1" x14ac:dyDescent="0.3">
      <c r="A475" s="2" t="s">
        <v>193</v>
      </c>
      <c r="B475" s="4">
        <v>4</v>
      </c>
      <c r="C475" s="4">
        <v>69.8</v>
      </c>
      <c r="D475" s="4">
        <v>0.65800000000000003</v>
      </c>
      <c r="E475" s="4">
        <v>899.6</v>
      </c>
      <c r="F475" s="4">
        <v>0</v>
      </c>
      <c r="G475" s="4">
        <v>9.57</v>
      </c>
      <c r="H475" s="4">
        <v>0</v>
      </c>
      <c r="I475" s="4">
        <v>34.380000000000003</v>
      </c>
      <c r="J475" s="4">
        <v>35.85</v>
      </c>
      <c r="K475" s="4">
        <v>335</v>
      </c>
      <c r="L475" s="4">
        <v>175</v>
      </c>
      <c r="M475" s="4">
        <v>7.72</v>
      </c>
    </row>
    <row r="476" spans="1:13" ht="56.25" customHeight="1" x14ac:dyDescent="0.3">
      <c r="A476" s="2" t="s">
        <v>195</v>
      </c>
      <c r="B476" s="4">
        <v>4</v>
      </c>
      <c r="C476" s="4">
        <v>60.8</v>
      </c>
      <c r="D476" s="4">
        <v>0.65800000000000003</v>
      </c>
      <c r="E476" s="4">
        <v>721.04</v>
      </c>
      <c r="F476" s="4">
        <v>601.52</v>
      </c>
      <c r="G476" s="4">
        <v>7.07</v>
      </c>
      <c r="H476" s="4">
        <v>10.199999999999999</v>
      </c>
      <c r="I476" s="4">
        <v>30.78</v>
      </c>
      <c r="J476" s="4">
        <v>30</v>
      </c>
      <c r="K476" s="4">
        <v>335</v>
      </c>
      <c r="L476" s="4">
        <v>475</v>
      </c>
      <c r="M476" s="4">
        <v>7.6</v>
      </c>
    </row>
    <row r="477" spans="1:13" ht="56.25" customHeight="1" x14ac:dyDescent="0.3">
      <c r="A477" s="2" t="s">
        <v>197</v>
      </c>
      <c r="B477" s="4">
        <v>4</v>
      </c>
      <c r="C477" s="4">
        <v>72.099999999999994</v>
      </c>
      <c r="D477" s="4">
        <v>0.68100000000000005</v>
      </c>
      <c r="E477" s="4">
        <v>847.8</v>
      </c>
      <c r="F477" s="4">
        <v>434.8</v>
      </c>
      <c r="G477" s="4">
        <v>10.02</v>
      </c>
      <c r="H477" s="4">
        <v>9.68</v>
      </c>
      <c r="I477" s="4">
        <v>36.04</v>
      </c>
      <c r="J477" s="4">
        <v>35.85</v>
      </c>
      <c r="K477" s="4">
        <v>350</v>
      </c>
      <c r="L477" s="4">
        <v>125</v>
      </c>
      <c r="M477" s="4">
        <v>7.7</v>
      </c>
    </row>
    <row r="478" spans="1:13" ht="56.25" customHeight="1" x14ac:dyDescent="0.3">
      <c r="A478" s="2" t="s">
        <v>199</v>
      </c>
      <c r="B478" s="4">
        <v>4</v>
      </c>
      <c r="C478" s="4">
        <v>64.900000000000006</v>
      </c>
      <c r="D478" s="4">
        <v>0.73</v>
      </c>
      <c r="E478" s="4">
        <v>819.4</v>
      </c>
      <c r="F478" s="4">
        <v>200</v>
      </c>
      <c r="G478" s="4">
        <v>9.0399999999999991</v>
      </c>
      <c r="H478" s="4">
        <v>50</v>
      </c>
      <c r="I478" s="4">
        <v>37.380000000000003</v>
      </c>
      <c r="J478" s="4">
        <v>35.85</v>
      </c>
      <c r="K478" s="4">
        <v>345</v>
      </c>
      <c r="L478" s="4">
        <v>125</v>
      </c>
      <c r="M478" s="4">
        <v>7.94</v>
      </c>
    </row>
    <row r="479" spans="1:13" ht="56.25" customHeight="1" x14ac:dyDescent="0.3">
      <c r="A479" s="2" t="s">
        <v>201</v>
      </c>
      <c r="B479" s="4">
        <v>4</v>
      </c>
      <c r="C479" s="4">
        <v>63.7</v>
      </c>
      <c r="D479" s="4">
        <v>0.64700000000000002</v>
      </c>
      <c r="E479" s="4">
        <v>754.4</v>
      </c>
      <c r="F479" s="4">
        <v>498.96</v>
      </c>
      <c r="G479" s="4">
        <v>7.07</v>
      </c>
      <c r="H479" s="4">
        <v>8.4</v>
      </c>
      <c r="I479" s="4">
        <v>32.380000000000003</v>
      </c>
      <c r="J479" s="4">
        <v>30</v>
      </c>
      <c r="K479" s="4">
        <v>340</v>
      </c>
      <c r="L479" s="4">
        <v>525</v>
      </c>
      <c r="M479" s="4">
        <v>7</v>
      </c>
    </row>
    <row r="480" spans="1:13" ht="56.25" customHeight="1" x14ac:dyDescent="0.3">
      <c r="A480" s="2" t="s">
        <v>203</v>
      </c>
      <c r="B480" s="4">
        <v>4</v>
      </c>
      <c r="C480" s="4">
        <v>60.9</v>
      </c>
      <c r="D480" s="4">
        <v>0.69399999999999995</v>
      </c>
      <c r="E480" s="4">
        <v>841.2</v>
      </c>
      <c r="F480" s="4">
        <v>468.2</v>
      </c>
      <c r="G480" s="4">
        <v>9.74</v>
      </c>
      <c r="H480" s="4">
        <v>8.4</v>
      </c>
      <c r="I480" s="4">
        <v>32.880000000000003</v>
      </c>
      <c r="J480" s="4">
        <v>30</v>
      </c>
      <c r="K480" s="4">
        <v>335</v>
      </c>
      <c r="L480" s="4">
        <v>125</v>
      </c>
      <c r="M480" s="4">
        <v>7.67</v>
      </c>
    </row>
    <row r="481" spans="1:13" ht="56.25" customHeight="1" x14ac:dyDescent="0.3">
      <c r="A481" s="2" t="s">
        <v>205</v>
      </c>
      <c r="B481" s="4">
        <v>4</v>
      </c>
      <c r="C481" s="4">
        <v>63.5</v>
      </c>
      <c r="D481" s="4">
        <v>0.67800000000000005</v>
      </c>
      <c r="E481" s="4">
        <v>764.4</v>
      </c>
      <c r="F481" s="4">
        <v>525</v>
      </c>
      <c r="G481" s="4">
        <v>8.06</v>
      </c>
      <c r="H481" s="4">
        <v>8.4</v>
      </c>
      <c r="I481" s="4">
        <v>31.44</v>
      </c>
      <c r="J481" s="4">
        <v>30</v>
      </c>
      <c r="K481" s="4">
        <v>325</v>
      </c>
      <c r="L481" s="4">
        <v>550</v>
      </c>
      <c r="M481" s="4">
        <v>7.68</v>
      </c>
    </row>
    <row r="482" spans="1:13" ht="56.25" customHeight="1" x14ac:dyDescent="0.3">
      <c r="A482" s="2" t="s">
        <v>207</v>
      </c>
      <c r="B482" s="4">
        <v>4</v>
      </c>
      <c r="C482" s="4">
        <v>60.6</v>
      </c>
      <c r="D482" s="4">
        <v>0.65</v>
      </c>
      <c r="E482" s="4">
        <v>730.28</v>
      </c>
      <c r="F482" s="4">
        <v>540.79999999999995</v>
      </c>
      <c r="G482" s="4">
        <v>6.94</v>
      </c>
      <c r="H482" s="4">
        <v>10.9</v>
      </c>
      <c r="I482" s="4">
        <v>30.53</v>
      </c>
      <c r="J482" s="4">
        <v>30</v>
      </c>
      <c r="K482" s="4">
        <v>335</v>
      </c>
      <c r="L482" s="4">
        <v>550</v>
      </c>
      <c r="M482" s="4">
        <v>7.41</v>
      </c>
    </row>
    <row r="483" spans="1:13" ht="56.25" customHeight="1" x14ac:dyDescent="0.3">
      <c r="A483" s="2" t="s">
        <v>209</v>
      </c>
      <c r="B483" s="4">
        <v>4</v>
      </c>
      <c r="C483" s="4">
        <v>65.7</v>
      </c>
      <c r="D483" s="4">
        <v>0.63800000000000001</v>
      </c>
      <c r="E483" s="4">
        <v>763.76</v>
      </c>
      <c r="F483" s="4">
        <v>380.6</v>
      </c>
      <c r="G483" s="4">
        <v>7.34</v>
      </c>
      <c r="H483" s="4">
        <v>9.68</v>
      </c>
      <c r="I483" s="4">
        <v>33.380000000000003</v>
      </c>
      <c r="J483" s="4">
        <v>30</v>
      </c>
      <c r="K483" s="4">
        <v>325</v>
      </c>
      <c r="L483" s="4">
        <v>525</v>
      </c>
      <c r="M483" s="4">
        <v>7.73</v>
      </c>
    </row>
    <row r="484" spans="1:13" ht="56.25" customHeight="1" x14ac:dyDescent="0.3">
      <c r="A484" s="2" t="s">
        <v>211</v>
      </c>
      <c r="B484" s="4">
        <v>4</v>
      </c>
      <c r="C484" s="4">
        <v>73.8</v>
      </c>
      <c r="D484" s="4">
        <v>0.64300000000000002</v>
      </c>
      <c r="E484" s="4">
        <v>814.4</v>
      </c>
      <c r="F484" s="4">
        <v>392.2</v>
      </c>
      <c r="G484" s="4">
        <v>11.48</v>
      </c>
      <c r="H484" s="4">
        <v>8.56</v>
      </c>
      <c r="I484" s="4">
        <v>39.380000000000003</v>
      </c>
      <c r="J484" s="4">
        <v>35.85</v>
      </c>
      <c r="K484" s="4">
        <v>345</v>
      </c>
      <c r="L484" s="4">
        <v>125</v>
      </c>
      <c r="M484" s="4">
        <v>7.5</v>
      </c>
    </row>
    <row r="485" spans="1:13" ht="56.25" customHeight="1" x14ac:dyDescent="0.3">
      <c r="A485" s="2" t="s">
        <v>213</v>
      </c>
      <c r="B485" s="4">
        <v>4</v>
      </c>
      <c r="C485" s="4">
        <v>63.4</v>
      </c>
      <c r="D485" s="4">
        <v>0.65400000000000003</v>
      </c>
      <c r="E485" s="4">
        <v>771.44</v>
      </c>
      <c r="F485" s="4">
        <v>524</v>
      </c>
      <c r="G485" s="4">
        <v>7.27</v>
      </c>
      <c r="H485" s="4">
        <v>10.9</v>
      </c>
      <c r="I485" s="4">
        <v>31.78</v>
      </c>
      <c r="J485" s="4">
        <v>30</v>
      </c>
      <c r="K485" s="4">
        <v>335</v>
      </c>
      <c r="L485" s="4">
        <v>525</v>
      </c>
      <c r="M485" s="4">
        <v>6.61</v>
      </c>
    </row>
    <row r="486" spans="1:13" ht="56.25" customHeight="1" x14ac:dyDescent="0.3">
      <c r="A486" s="2" t="s">
        <v>215</v>
      </c>
      <c r="B486" s="4">
        <v>4</v>
      </c>
      <c r="C486" s="4">
        <v>70.599999999999994</v>
      </c>
      <c r="D486" s="4">
        <v>0.68700000000000006</v>
      </c>
      <c r="E486" s="4">
        <v>798.04</v>
      </c>
      <c r="F486" s="4">
        <v>598.6</v>
      </c>
      <c r="G486" s="4">
        <v>9.2899999999999991</v>
      </c>
      <c r="H486" s="4">
        <v>8.4</v>
      </c>
      <c r="I486" s="4">
        <v>32.979999999999997</v>
      </c>
      <c r="J486" s="4">
        <v>30</v>
      </c>
      <c r="K486" s="4">
        <v>340</v>
      </c>
      <c r="L486" s="4">
        <v>150</v>
      </c>
      <c r="M486" s="4">
        <v>7.66</v>
      </c>
    </row>
    <row r="487" spans="1:13" ht="56.25" customHeight="1" x14ac:dyDescent="0.3">
      <c r="A487" s="2" t="s">
        <v>217</v>
      </c>
      <c r="B487" s="4">
        <v>4</v>
      </c>
      <c r="C487" s="4">
        <v>55.4</v>
      </c>
      <c r="D487" s="4">
        <v>0.65100000000000002</v>
      </c>
      <c r="E487" s="4">
        <v>741</v>
      </c>
      <c r="F487" s="4">
        <v>555.48</v>
      </c>
      <c r="G487" s="4">
        <v>8.07</v>
      </c>
      <c r="H487" s="4">
        <v>8.4</v>
      </c>
      <c r="I487" s="4">
        <v>31.38</v>
      </c>
      <c r="J487" s="4">
        <v>30</v>
      </c>
      <c r="K487" s="4">
        <v>335</v>
      </c>
      <c r="L487" s="4">
        <v>450</v>
      </c>
      <c r="M487" s="4">
        <v>7.69</v>
      </c>
    </row>
    <row r="488" spans="1:13" ht="56.25" customHeight="1" x14ac:dyDescent="0.3">
      <c r="A488" s="2" t="s">
        <v>219</v>
      </c>
      <c r="B488" s="4">
        <v>4</v>
      </c>
      <c r="C488" s="4">
        <v>62</v>
      </c>
      <c r="D488" s="4">
        <v>0.66900000000000004</v>
      </c>
      <c r="E488" s="4">
        <v>731</v>
      </c>
      <c r="F488" s="4">
        <v>550.79999999999995</v>
      </c>
      <c r="G488" s="4">
        <v>7.19</v>
      </c>
      <c r="H488" s="4">
        <v>10.61</v>
      </c>
      <c r="I488" s="4">
        <v>34.22</v>
      </c>
      <c r="J488" s="4">
        <v>30</v>
      </c>
      <c r="K488" s="4">
        <v>335</v>
      </c>
      <c r="L488" s="4">
        <v>550</v>
      </c>
      <c r="M488" s="4">
        <v>6.41</v>
      </c>
    </row>
    <row r="489" spans="1:13" ht="56.25" customHeight="1" x14ac:dyDescent="0.3">
      <c r="A489" s="2" t="s">
        <v>221</v>
      </c>
      <c r="B489" s="4">
        <v>4</v>
      </c>
      <c r="C489" s="4">
        <v>64.5</v>
      </c>
      <c r="D489" s="4">
        <v>0.70099999999999996</v>
      </c>
      <c r="E489" s="4">
        <v>827.8</v>
      </c>
      <c r="F489" s="4">
        <v>447.2</v>
      </c>
      <c r="G489" s="4">
        <v>9.76</v>
      </c>
      <c r="H489" s="4">
        <v>9.09</v>
      </c>
      <c r="I489" s="4">
        <v>36</v>
      </c>
      <c r="J489" s="4">
        <v>35.85</v>
      </c>
      <c r="K489" s="4">
        <v>350</v>
      </c>
      <c r="L489" s="4">
        <v>125</v>
      </c>
      <c r="M489" s="4">
        <v>7.63</v>
      </c>
    </row>
    <row r="490" spans="1:13" ht="56.25" customHeight="1" x14ac:dyDescent="0.3">
      <c r="A490" s="2" t="s">
        <v>223</v>
      </c>
      <c r="B490" s="4">
        <v>4</v>
      </c>
      <c r="C490" s="4">
        <v>67.599999999999994</v>
      </c>
      <c r="D490" s="4">
        <v>0.69399999999999995</v>
      </c>
      <c r="E490" s="4">
        <v>759</v>
      </c>
      <c r="F490" s="4">
        <v>0</v>
      </c>
      <c r="G490" s="4">
        <v>6.15</v>
      </c>
      <c r="H490" s="4">
        <v>0</v>
      </c>
      <c r="I490" s="4">
        <v>37.380000000000003</v>
      </c>
      <c r="J490" s="4">
        <v>35.85</v>
      </c>
      <c r="K490" s="4">
        <v>345</v>
      </c>
      <c r="L490" s="4">
        <v>125</v>
      </c>
      <c r="M490" s="4">
        <v>7.71</v>
      </c>
    </row>
    <row r="491" spans="1:13" ht="56.25" customHeight="1" x14ac:dyDescent="0.3">
      <c r="A491" s="2" t="s">
        <v>225</v>
      </c>
      <c r="B491" s="4">
        <v>4</v>
      </c>
      <c r="C491" s="4">
        <v>71.7</v>
      </c>
      <c r="D491" s="4">
        <v>0.69499999999999995</v>
      </c>
      <c r="E491" s="4">
        <v>766.76</v>
      </c>
      <c r="F491" s="4">
        <v>336.8</v>
      </c>
      <c r="G491" s="4">
        <v>7.65</v>
      </c>
      <c r="H491" s="4">
        <v>7.5</v>
      </c>
      <c r="I491" s="4">
        <v>29.51</v>
      </c>
      <c r="J491" s="4">
        <v>30</v>
      </c>
      <c r="K491" s="4">
        <v>325</v>
      </c>
      <c r="L491" s="4">
        <v>550</v>
      </c>
      <c r="M491" s="4">
        <v>7.16</v>
      </c>
    </row>
    <row r="492" spans="1:13" ht="56.25" customHeight="1" x14ac:dyDescent="0.3">
      <c r="A492" s="2" t="s">
        <v>227</v>
      </c>
      <c r="B492" s="4">
        <v>4</v>
      </c>
      <c r="C492" s="4">
        <v>60.4</v>
      </c>
      <c r="D492" s="4">
        <v>0.73699999999999999</v>
      </c>
      <c r="E492" s="4">
        <v>772.72</v>
      </c>
      <c r="F492" s="4">
        <v>200</v>
      </c>
      <c r="G492" s="4">
        <v>7.54</v>
      </c>
      <c r="H492" s="4">
        <v>50</v>
      </c>
      <c r="I492" s="4">
        <v>35.549999999999997</v>
      </c>
      <c r="J492" s="4">
        <v>30</v>
      </c>
      <c r="K492" s="4">
        <v>335</v>
      </c>
      <c r="L492" s="4">
        <v>550</v>
      </c>
      <c r="M492" s="4">
        <v>7.63</v>
      </c>
    </row>
    <row r="493" spans="1:13" ht="56.25" customHeight="1" x14ac:dyDescent="0.3">
      <c r="A493" s="2" t="s">
        <v>229</v>
      </c>
      <c r="B493" s="4">
        <v>4</v>
      </c>
      <c r="C493" s="4">
        <v>60.2</v>
      </c>
      <c r="D493" s="4">
        <v>0.67500000000000004</v>
      </c>
      <c r="E493" s="4">
        <v>764.4</v>
      </c>
      <c r="F493" s="4">
        <v>418.8</v>
      </c>
      <c r="G493" s="4">
        <v>7.32</v>
      </c>
      <c r="H493" s="4">
        <v>9.07</v>
      </c>
      <c r="I493" s="4">
        <v>33.380000000000003</v>
      </c>
      <c r="J493" s="4">
        <v>30</v>
      </c>
      <c r="K493" s="4">
        <v>325</v>
      </c>
      <c r="L493" s="4">
        <v>650</v>
      </c>
      <c r="M493" s="4">
        <v>7.72</v>
      </c>
    </row>
    <row r="494" spans="1:13" ht="56.25" customHeight="1" x14ac:dyDescent="0.3">
      <c r="A494" s="2" t="s">
        <v>231</v>
      </c>
      <c r="B494" s="4">
        <v>4</v>
      </c>
      <c r="C494" s="4">
        <v>64.400000000000006</v>
      </c>
      <c r="D494" s="4">
        <v>0.66600000000000004</v>
      </c>
      <c r="E494" s="4">
        <v>853.24</v>
      </c>
      <c r="F494" s="4">
        <v>442.2</v>
      </c>
      <c r="G494" s="4">
        <v>10.51</v>
      </c>
      <c r="H494" s="4">
        <v>10.9</v>
      </c>
      <c r="I494" s="4">
        <v>37.380000000000003</v>
      </c>
      <c r="J494" s="4">
        <v>30</v>
      </c>
      <c r="K494" s="4">
        <v>335</v>
      </c>
      <c r="L494" s="4">
        <v>125</v>
      </c>
      <c r="M494" s="4">
        <v>7.55</v>
      </c>
    </row>
    <row r="495" spans="1:13" ht="56.25" customHeight="1" x14ac:dyDescent="0.3">
      <c r="A495" s="2" t="s">
        <v>233</v>
      </c>
      <c r="B495" s="4">
        <v>4</v>
      </c>
      <c r="C495" s="4">
        <v>61.7</v>
      </c>
      <c r="D495" s="4">
        <v>0.7</v>
      </c>
      <c r="E495" s="4">
        <v>763</v>
      </c>
      <c r="F495" s="4">
        <v>468.88</v>
      </c>
      <c r="G495" s="4">
        <v>7.57</v>
      </c>
      <c r="H495" s="4">
        <v>10.78</v>
      </c>
      <c r="I495" s="4">
        <v>30.38</v>
      </c>
      <c r="J495" s="4">
        <v>30</v>
      </c>
      <c r="K495" s="4">
        <v>325</v>
      </c>
      <c r="L495" s="4">
        <v>500</v>
      </c>
      <c r="M495" s="4">
        <v>7.46</v>
      </c>
    </row>
    <row r="496" spans="1:13" ht="56.25" customHeight="1" x14ac:dyDescent="0.3">
      <c r="A496" s="2" t="s">
        <v>235</v>
      </c>
      <c r="B496" s="4">
        <v>4</v>
      </c>
      <c r="C496" s="4">
        <v>63.5</v>
      </c>
      <c r="D496" s="4">
        <v>0.65400000000000003</v>
      </c>
      <c r="E496" s="4">
        <v>758.76</v>
      </c>
      <c r="F496" s="4">
        <v>452.16</v>
      </c>
      <c r="G496" s="4">
        <v>7.07</v>
      </c>
      <c r="H496" s="4">
        <v>9.07</v>
      </c>
      <c r="I496" s="4">
        <v>33.880000000000003</v>
      </c>
      <c r="J496" s="4">
        <v>30</v>
      </c>
      <c r="K496" s="4">
        <v>325</v>
      </c>
      <c r="L496" s="4">
        <v>550</v>
      </c>
      <c r="M496" s="4">
        <v>7.17</v>
      </c>
    </row>
    <row r="497" spans="1:13" ht="56.25" customHeight="1" x14ac:dyDescent="0.3">
      <c r="A497" s="2" t="s">
        <v>237</v>
      </c>
      <c r="B497" s="4">
        <v>4</v>
      </c>
      <c r="C497" s="4">
        <v>63.7</v>
      </c>
      <c r="D497" s="4">
        <v>0.71</v>
      </c>
      <c r="E497" s="4">
        <v>787.8</v>
      </c>
      <c r="F497" s="4">
        <v>373.8</v>
      </c>
      <c r="G497" s="4">
        <v>7.07</v>
      </c>
      <c r="H497" s="4">
        <v>8.17</v>
      </c>
      <c r="I497" s="4">
        <v>33.880000000000003</v>
      </c>
      <c r="J497" s="4">
        <v>30</v>
      </c>
      <c r="K497" s="4">
        <v>335</v>
      </c>
      <c r="L497" s="4">
        <v>525</v>
      </c>
      <c r="M497" s="4">
        <v>7.06</v>
      </c>
    </row>
    <row r="498" spans="1:13" ht="56.25" customHeight="1" x14ac:dyDescent="0.3">
      <c r="A498" s="2" t="s">
        <v>239</v>
      </c>
      <c r="B498" s="4">
        <v>4</v>
      </c>
      <c r="C498" s="4">
        <v>59.3</v>
      </c>
      <c r="D498" s="4">
        <v>0.65600000000000003</v>
      </c>
      <c r="E498" s="4">
        <v>795</v>
      </c>
      <c r="F498" s="4">
        <v>405</v>
      </c>
      <c r="G498" s="4">
        <v>8.65</v>
      </c>
      <c r="H498" s="4">
        <v>12.5</v>
      </c>
      <c r="I498" s="4">
        <v>36.75</v>
      </c>
      <c r="J498" s="4">
        <v>30</v>
      </c>
      <c r="K498" s="4">
        <v>325</v>
      </c>
      <c r="L498" s="4">
        <v>500</v>
      </c>
      <c r="M498" s="4">
        <v>7.78</v>
      </c>
    </row>
    <row r="499" spans="1:13" ht="56.25" customHeight="1" x14ac:dyDescent="0.3">
      <c r="A499" s="2" t="s">
        <v>241</v>
      </c>
      <c r="B499" s="4">
        <v>4</v>
      </c>
      <c r="C499" s="4">
        <v>68.400000000000006</v>
      </c>
      <c r="D499" s="4">
        <v>0.65</v>
      </c>
      <c r="E499" s="4">
        <v>889.2</v>
      </c>
      <c r="F499" s="4">
        <v>517.08000000000004</v>
      </c>
      <c r="G499" s="4">
        <v>9.44</v>
      </c>
      <c r="H499" s="4">
        <v>10.9</v>
      </c>
      <c r="I499" s="4">
        <v>36.979999999999997</v>
      </c>
      <c r="J499" s="4">
        <v>35.85</v>
      </c>
      <c r="K499" s="4">
        <v>340</v>
      </c>
      <c r="L499" s="4">
        <v>125</v>
      </c>
      <c r="M499" s="4">
        <v>6.92</v>
      </c>
    </row>
    <row r="500" spans="1:13" ht="56.25" customHeight="1" x14ac:dyDescent="0.3">
      <c r="A500" s="2" t="s">
        <v>243</v>
      </c>
      <c r="B500" s="4">
        <v>4</v>
      </c>
      <c r="C500" s="4">
        <v>64.5</v>
      </c>
      <c r="D500" s="4">
        <v>0.70399999999999996</v>
      </c>
      <c r="E500" s="4">
        <v>837.8</v>
      </c>
      <c r="F500" s="4">
        <v>488.2</v>
      </c>
      <c r="G500" s="4">
        <v>10.76</v>
      </c>
      <c r="H500" s="4">
        <v>9.09</v>
      </c>
      <c r="I500" s="4">
        <v>37.380000000000003</v>
      </c>
      <c r="J500" s="4">
        <v>35.85</v>
      </c>
      <c r="K500" s="4">
        <v>350</v>
      </c>
      <c r="L500" s="4">
        <v>125</v>
      </c>
      <c r="M500" s="4">
        <v>7.68</v>
      </c>
    </row>
    <row r="501" spans="1:13" ht="56.25" customHeight="1" x14ac:dyDescent="0.3">
      <c r="A501" s="2" t="s">
        <v>245</v>
      </c>
      <c r="B501" s="4">
        <v>4</v>
      </c>
      <c r="C501" s="4">
        <v>65.599999999999994</v>
      </c>
      <c r="D501" s="4">
        <v>0.65600000000000003</v>
      </c>
      <c r="E501" s="4">
        <v>895</v>
      </c>
      <c r="F501" s="4">
        <v>445</v>
      </c>
      <c r="G501" s="4">
        <v>8.15</v>
      </c>
      <c r="H501" s="4">
        <v>11</v>
      </c>
      <c r="I501" s="4">
        <v>36</v>
      </c>
      <c r="J501" s="4">
        <v>35.85</v>
      </c>
      <c r="K501" s="4">
        <v>335</v>
      </c>
      <c r="L501" s="4">
        <v>175</v>
      </c>
      <c r="M501" s="4">
        <v>7.26</v>
      </c>
    </row>
    <row r="502" spans="1:13" ht="56.25" customHeight="1" x14ac:dyDescent="0.3">
      <c r="A502" s="2" t="s">
        <v>247</v>
      </c>
      <c r="B502" s="4">
        <v>4</v>
      </c>
      <c r="C502" s="4">
        <v>69</v>
      </c>
      <c r="D502" s="4">
        <v>0.71099999999999997</v>
      </c>
      <c r="E502" s="4">
        <v>904.28</v>
      </c>
      <c r="F502" s="4">
        <v>416.6</v>
      </c>
      <c r="G502" s="4">
        <v>11.98</v>
      </c>
      <c r="H502" s="4">
        <v>9.31</v>
      </c>
      <c r="I502" s="4">
        <v>35.64</v>
      </c>
      <c r="J502" s="4">
        <v>35.85</v>
      </c>
      <c r="K502" s="4">
        <v>350</v>
      </c>
      <c r="L502" s="4">
        <v>175</v>
      </c>
      <c r="M502" s="4">
        <v>6.6</v>
      </c>
    </row>
    <row r="503" spans="1:13" ht="56.25" customHeight="1" x14ac:dyDescent="0.3">
      <c r="A503" s="2" t="s">
        <v>249</v>
      </c>
      <c r="B503" s="4">
        <v>4</v>
      </c>
      <c r="C503" s="4">
        <v>60.5</v>
      </c>
      <c r="D503" s="4">
        <v>0.67600000000000005</v>
      </c>
      <c r="E503" s="4">
        <v>788.76</v>
      </c>
      <c r="F503" s="4">
        <v>342.76</v>
      </c>
      <c r="G503" s="4">
        <v>8.14</v>
      </c>
      <c r="H503" s="4">
        <v>8.56</v>
      </c>
      <c r="I503" s="4">
        <v>31</v>
      </c>
      <c r="J503" s="4">
        <v>30</v>
      </c>
      <c r="K503" s="4">
        <v>325</v>
      </c>
      <c r="L503" s="4">
        <v>571</v>
      </c>
      <c r="M503" s="4">
        <v>7.59</v>
      </c>
    </row>
    <row r="504" spans="1:13" ht="56.25" customHeight="1" x14ac:dyDescent="0.3">
      <c r="A504" s="2" t="s">
        <v>251</v>
      </c>
      <c r="B504" s="4">
        <v>4</v>
      </c>
      <c r="C504" s="4">
        <v>71</v>
      </c>
      <c r="D504" s="4">
        <v>0.68100000000000005</v>
      </c>
      <c r="E504" s="4">
        <v>919.64</v>
      </c>
      <c r="F504" s="4">
        <v>100</v>
      </c>
      <c r="G504" s="4">
        <v>11.21</v>
      </c>
      <c r="H504" s="4">
        <v>0</v>
      </c>
      <c r="I504" s="4">
        <v>33.409999999999997</v>
      </c>
      <c r="J504" s="4">
        <v>35.85</v>
      </c>
      <c r="K504" s="4">
        <v>345</v>
      </c>
      <c r="L504" s="4">
        <v>125</v>
      </c>
      <c r="M504" s="4">
        <v>7.68</v>
      </c>
    </row>
    <row r="505" spans="1:13" ht="56.25" customHeight="1" x14ac:dyDescent="0.3">
      <c r="A505" s="2" t="s">
        <v>253</v>
      </c>
      <c r="B505" s="4">
        <v>4</v>
      </c>
      <c r="C505" s="4">
        <v>59.9</v>
      </c>
      <c r="D505" s="4">
        <v>0.69299999999999995</v>
      </c>
      <c r="E505" s="4">
        <v>767.76</v>
      </c>
      <c r="F505" s="4">
        <v>379.84</v>
      </c>
      <c r="G505" s="4">
        <v>7.31</v>
      </c>
      <c r="H505" s="4">
        <v>8.4</v>
      </c>
      <c r="I505" s="4">
        <v>29.99</v>
      </c>
      <c r="J505" s="4">
        <v>30</v>
      </c>
      <c r="K505" s="4">
        <v>330</v>
      </c>
      <c r="L505" s="4">
        <v>525</v>
      </c>
      <c r="M505" s="4">
        <v>7.72</v>
      </c>
    </row>
    <row r="506" spans="1:13" ht="56.25" customHeight="1" x14ac:dyDescent="0.3">
      <c r="A506" s="2" t="s">
        <v>255</v>
      </c>
      <c r="B506" s="4">
        <v>4</v>
      </c>
      <c r="C506" s="4">
        <v>61.7</v>
      </c>
      <c r="D506" s="4">
        <v>0.72499999999999998</v>
      </c>
      <c r="E506" s="4">
        <v>768.08</v>
      </c>
      <c r="F506" s="4">
        <v>407.2</v>
      </c>
      <c r="G506" s="4">
        <v>7.81</v>
      </c>
      <c r="H506" s="4">
        <v>8.61</v>
      </c>
      <c r="I506" s="4">
        <v>32.04</v>
      </c>
      <c r="J506" s="4">
        <v>30</v>
      </c>
      <c r="K506" s="4">
        <v>330</v>
      </c>
      <c r="L506" s="4">
        <v>550</v>
      </c>
      <c r="M506" s="4">
        <v>6.98</v>
      </c>
    </row>
    <row r="507" spans="1:13" ht="56.25" customHeight="1" x14ac:dyDescent="0.3">
      <c r="A507" s="2" t="s">
        <v>257</v>
      </c>
      <c r="B507" s="4">
        <v>4</v>
      </c>
      <c r="C507" s="4">
        <v>64.3</v>
      </c>
      <c r="D507" s="4">
        <v>0.73299999999999998</v>
      </c>
      <c r="E507" s="4">
        <v>761.76</v>
      </c>
      <c r="F507" s="4">
        <v>387.2</v>
      </c>
      <c r="G507" s="4">
        <v>7.69</v>
      </c>
      <c r="H507" s="4">
        <v>8.56</v>
      </c>
      <c r="I507" s="4">
        <v>35.549999999999997</v>
      </c>
      <c r="J507" s="4">
        <v>30</v>
      </c>
      <c r="K507" s="4">
        <v>330</v>
      </c>
      <c r="L507" s="4">
        <v>500</v>
      </c>
      <c r="M507" s="4">
        <v>6.19</v>
      </c>
    </row>
    <row r="508" spans="1:13" ht="56.25" customHeight="1" x14ac:dyDescent="0.3">
      <c r="A508" s="2" t="s">
        <v>259</v>
      </c>
      <c r="B508" s="4">
        <v>4</v>
      </c>
      <c r="C508" s="4">
        <v>64.3</v>
      </c>
      <c r="D508" s="4">
        <v>0.68200000000000005</v>
      </c>
      <c r="E508" s="4">
        <v>840.16</v>
      </c>
      <c r="F508" s="4">
        <v>410.12</v>
      </c>
      <c r="G508" s="4">
        <v>9.7899999999999991</v>
      </c>
      <c r="H508" s="4">
        <v>8.7100000000000009</v>
      </c>
      <c r="I508" s="4">
        <v>39.35</v>
      </c>
      <c r="J508" s="4">
        <v>35.85</v>
      </c>
      <c r="K508" s="4">
        <v>355</v>
      </c>
      <c r="L508" s="4">
        <v>150</v>
      </c>
      <c r="M508" s="4">
        <v>7.7</v>
      </c>
    </row>
    <row r="509" spans="1:13" ht="56.25" customHeight="1" x14ac:dyDescent="0.3">
      <c r="A509" s="2" t="s">
        <v>261</v>
      </c>
      <c r="B509" s="4">
        <v>4</v>
      </c>
      <c r="C509" s="4">
        <v>56.2</v>
      </c>
      <c r="D509" s="4">
        <v>0.65100000000000002</v>
      </c>
      <c r="E509" s="4">
        <v>764.4</v>
      </c>
      <c r="F509" s="4">
        <v>568.12</v>
      </c>
      <c r="G509" s="4">
        <v>7.41</v>
      </c>
      <c r="H509" s="4">
        <v>8.4</v>
      </c>
      <c r="I509" s="4">
        <v>31.38</v>
      </c>
      <c r="J509" s="4">
        <v>30</v>
      </c>
      <c r="K509" s="4">
        <v>335</v>
      </c>
      <c r="L509" s="4">
        <v>480</v>
      </c>
      <c r="M509" s="4">
        <v>7.44</v>
      </c>
    </row>
    <row r="510" spans="1:13" ht="56.25" customHeight="1" x14ac:dyDescent="0.3">
      <c r="A510" s="2" t="s">
        <v>263</v>
      </c>
      <c r="B510" s="4">
        <v>4</v>
      </c>
      <c r="C510" s="4">
        <v>69.900000000000006</v>
      </c>
      <c r="D510" s="4">
        <v>0.71499999999999997</v>
      </c>
      <c r="E510" s="4">
        <v>805</v>
      </c>
      <c r="F510" s="4">
        <v>420</v>
      </c>
      <c r="G510" s="4">
        <v>9.9</v>
      </c>
      <c r="H510" s="4">
        <v>10.1</v>
      </c>
      <c r="I510" s="4">
        <v>34.5</v>
      </c>
      <c r="J510" s="4">
        <v>35.85</v>
      </c>
      <c r="K510" s="4">
        <v>345</v>
      </c>
      <c r="L510" s="4">
        <v>150</v>
      </c>
      <c r="M510" s="4">
        <v>7.16</v>
      </c>
    </row>
    <row r="511" spans="1:13" ht="56.25" customHeight="1" x14ac:dyDescent="0.3">
      <c r="A511" s="2" t="s">
        <v>265</v>
      </c>
      <c r="B511" s="4">
        <v>4</v>
      </c>
      <c r="C511" s="4">
        <v>67</v>
      </c>
      <c r="D511" s="4">
        <v>0.69899999999999995</v>
      </c>
      <c r="E511" s="4">
        <v>816.48</v>
      </c>
      <c r="F511" s="4">
        <v>428.2</v>
      </c>
      <c r="G511" s="4">
        <v>10.28</v>
      </c>
      <c r="H511" s="4">
        <v>8.4</v>
      </c>
      <c r="I511" s="4">
        <v>32.61</v>
      </c>
      <c r="J511" s="4">
        <v>35.85</v>
      </c>
      <c r="K511" s="4">
        <v>335</v>
      </c>
      <c r="L511" s="4">
        <v>175</v>
      </c>
      <c r="M511" s="4">
        <v>7.55</v>
      </c>
    </row>
    <row r="512" spans="1:13" ht="56.25" customHeight="1" x14ac:dyDescent="0.3">
      <c r="A512" s="2" t="s">
        <v>267</v>
      </c>
      <c r="B512" s="4">
        <v>4</v>
      </c>
      <c r="C512" s="4">
        <v>63.6</v>
      </c>
      <c r="D512" s="4">
        <v>0.64200000000000002</v>
      </c>
      <c r="E512" s="4">
        <v>701</v>
      </c>
      <c r="F512" s="4">
        <v>427.2</v>
      </c>
      <c r="G512" s="4">
        <v>16.260000000000002</v>
      </c>
      <c r="H512" s="4">
        <v>8.4</v>
      </c>
      <c r="I512" s="4">
        <v>28.04</v>
      </c>
      <c r="J512" s="4">
        <v>30</v>
      </c>
      <c r="K512" s="4">
        <v>340</v>
      </c>
      <c r="L512" s="4">
        <v>550</v>
      </c>
      <c r="M512" s="4">
        <v>6.33</v>
      </c>
    </row>
    <row r="513" spans="1:13" ht="56.25" customHeight="1" x14ac:dyDescent="0.3">
      <c r="A513" s="2" t="s">
        <v>269</v>
      </c>
      <c r="B513" s="4">
        <v>4</v>
      </c>
      <c r="C513" s="4">
        <v>71</v>
      </c>
      <c r="D513" s="4">
        <v>0.70399999999999996</v>
      </c>
      <c r="E513" s="4">
        <v>884.6</v>
      </c>
      <c r="F513" s="4">
        <v>438.2</v>
      </c>
      <c r="G513" s="4">
        <v>11.51</v>
      </c>
      <c r="H513" s="4">
        <v>9.31</v>
      </c>
      <c r="I513" s="4">
        <v>38.72</v>
      </c>
      <c r="J513" s="4">
        <v>35.85</v>
      </c>
      <c r="K513" s="4">
        <v>345</v>
      </c>
      <c r="L513" s="4">
        <v>175</v>
      </c>
      <c r="M513" s="4">
        <v>7.5</v>
      </c>
    </row>
    <row r="514" spans="1:13" ht="56.25" customHeight="1" x14ac:dyDescent="0.3">
      <c r="A514" s="2" t="s">
        <v>15</v>
      </c>
      <c r="B514" s="4">
        <v>5</v>
      </c>
      <c r="C514" s="4">
        <v>75.900000000000006</v>
      </c>
      <c r="D514" s="4">
        <v>0.67900000000000005</v>
      </c>
      <c r="E514" s="4">
        <v>953.28</v>
      </c>
      <c r="F514" s="4">
        <v>0</v>
      </c>
      <c r="G514" s="4">
        <v>9.84</v>
      </c>
      <c r="H514" s="4">
        <v>0</v>
      </c>
      <c r="I514" s="4">
        <v>39.54</v>
      </c>
      <c r="J514" s="4">
        <v>37.1</v>
      </c>
      <c r="K514" s="4">
        <v>340</v>
      </c>
      <c r="L514" s="4">
        <v>175</v>
      </c>
      <c r="M514" s="4">
        <v>7.24</v>
      </c>
    </row>
    <row r="515" spans="1:13" ht="56.25" customHeight="1" x14ac:dyDescent="0.3">
      <c r="A515" s="2" t="s">
        <v>17</v>
      </c>
      <c r="B515" s="4">
        <v>5</v>
      </c>
      <c r="C515" s="4">
        <v>75.5</v>
      </c>
      <c r="D515" s="4">
        <v>0.66100000000000003</v>
      </c>
      <c r="E515" s="4">
        <v>917.8</v>
      </c>
      <c r="F515" s="4">
        <v>557</v>
      </c>
      <c r="G515" s="4">
        <v>11.71</v>
      </c>
      <c r="H515" s="4">
        <v>9.1999999999999993</v>
      </c>
      <c r="I515" s="4">
        <v>40.880000000000003</v>
      </c>
      <c r="J515" s="4">
        <v>37.1</v>
      </c>
      <c r="K515" s="4">
        <v>335</v>
      </c>
      <c r="L515" s="4">
        <v>125</v>
      </c>
      <c r="M515" s="4">
        <v>6.71</v>
      </c>
    </row>
    <row r="516" spans="1:13" ht="56.25" customHeight="1" x14ac:dyDescent="0.3">
      <c r="A516" s="2" t="s">
        <v>19</v>
      </c>
      <c r="B516" s="4">
        <v>5</v>
      </c>
      <c r="C516" s="4">
        <v>71</v>
      </c>
      <c r="D516" s="4">
        <v>0.70499999999999996</v>
      </c>
      <c r="E516" s="4">
        <v>908</v>
      </c>
      <c r="F516" s="4">
        <v>442.2</v>
      </c>
      <c r="G516" s="4">
        <v>8.51</v>
      </c>
      <c r="H516" s="4">
        <v>10.48</v>
      </c>
      <c r="I516" s="4">
        <v>39.24</v>
      </c>
      <c r="J516" s="4">
        <v>37.1</v>
      </c>
      <c r="K516" s="4">
        <v>345</v>
      </c>
      <c r="L516" s="4">
        <v>125</v>
      </c>
      <c r="M516" s="4">
        <v>6.65</v>
      </c>
    </row>
    <row r="517" spans="1:13" ht="56.25" customHeight="1" x14ac:dyDescent="0.3">
      <c r="A517" s="2" t="s">
        <v>21</v>
      </c>
      <c r="B517" s="4">
        <v>5</v>
      </c>
      <c r="C517" s="4">
        <v>75.400000000000006</v>
      </c>
      <c r="D517" s="4">
        <v>0.69099999999999995</v>
      </c>
      <c r="E517" s="4">
        <v>939.52</v>
      </c>
      <c r="F517" s="4">
        <v>588</v>
      </c>
      <c r="G517" s="4">
        <v>12.08</v>
      </c>
      <c r="H517" s="4">
        <v>9.1999999999999993</v>
      </c>
      <c r="I517" s="4">
        <v>40.450000000000003</v>
      </c>
      <c r="J517" s="4">
        <v>37.1</v>
      </c>
      <c r="K517" s="4">
        <v>330</v>
      </c>
      <c r="L517" s="4">
        <v>125</v>
      </c>
      <c r="M517" s="4">
        <v>7.1</v>
      </c>
    </row>
    <row r="518" spans="1:13" ht="56.25" customHeight="1" x14ac:dyDescent="0.3">
      <c r="A518" s="2" t="s">
        <v>23</v>
      </c>
      <c r="B518" s="4">
        <v>5</v>
      </c>
      <c r="C518" s="4">
        <v>70.5</v>
      </c>
      <c r="D518" s="4">
        <v>0.67900000000000005</v>
      </c>
      <c r="E518" s="4">
        <v>887.12</v>
      </c>
      <c r="F518" s="4">
        <v>482.2</v>
      </c>
      <c r="G518" s="4">
        <v>9.48</v>
      </c>
      <c r="H518" s="4">
        <v>10.73</v>
      </c>
      <c r="I518" s="4">
        <v>37.979999999999997</v>
      </c>
      <c r="J518" s="4">
        <v>30</v>
      </c>
      <c r="K518" s="4">
        <v>345</v>
      </c>
      <c r="L518" s="4">
        <v>425</v>
      </c>
      <c r="M518" s="4">
        <v>7.7</v>
      </c>
    </row>
    <row r="519" spans="1:13" ht="56.25" customHeight="1" x14ac:dyDescent="0.3">
      <c r="A519" s="2" t="s">
        <v>25</v>
      </c>
      <c r="B519" s="4">
        <v>5</v>
      </c>
      <c r="C519" s="4">
        <v>60</v>
      </c>
      <c r="D519" s="4">
        <v>0.63400000000000001</v>
      </c>
      <c r="E519" s="4">
        <v>800</v>
      </c>
      <c r="F519" s="4">
        <v>100</v>
      </c>
      <c r="G519" s="4">
        <v>4.5</v>
      </c>
      <c r="H519" s="4">
        <v>0</v>
      </c>
      <c r="I519" s="4">
        <v>33</v>
      </c>
      <c r="J519" s="4">
        <v>30</v>
      </c>
      <c r="K519" s="4">
        <v>325</v>
      </c>
      <c r="L519" s="4">
        <v>150</v>
      </c>
      <c r="M519" s="4">
        <v>7.07</v>
      </c>
    </row>
    <row r="520" spans="1:13" ht="56.25" customHeight="1" x14ac:dyDescent="0.3">
      <c r="A520" s="2" t="s">
        <v>27</v>
      </c>
      <c r="B520" s="4">
        <v>5</v>
      </c>
      <c r="C520" s="4">
        <v>63.6</v>
      </c>
      <c r="D520" s="4">
        <v>0.69299999999999995</v>
      </c>
      <c r="E520" s="4">
        <v>785.32</v>
      </c>
      <c r="F520" s="4">
        <v>549.24</v>
      </c>
      <c r="G520" s="4">
        <v>7.62</v>
      </c>
      <c r="H520" s="4">
        <v>13.1</v>
      </c>
      <c r="I520" s="4">
        <v>35.72</v>
      </c>
      <c r="J520" s="4">
        <v>30</v>
      </c>
      <c r="K520" s="4">
        <v>335</v>
      </c>
      <c r="L520" s="4">
        <v>550</v>
      </c>
      <c r="M520" s="4">
        <v>7.86</v>
      </c>
    </row>
    <row r="521" spans="1:13" ht="56.25" customHeight="1" x14ac:dyDescent="0.3">
      <c r="A521" s="2" t="s">
        <v>29</v>
      </c>
      <c r="B521" s="4">
        <v>5</v>
      </c>
      <c r="C521" s="4">
        <v>73.2</v>
      </c>
      <c r="D521" s="4">
        <v>0.70499999999999996</v>
      </c>
      <c r="E521" s="4">
        <v>921.2</v>
      </c>
      <c r="F521" s="4">
        <v>493.6</v>
      </c>
      <c r="G521" s="4">
        <v>12.61</v>
      </c>
      <c r="H521" s="4">
        <v>9.44</v>
      </c>
      <c r="I521" s="4">
        <v>38.880000000000003</v>
      </c>
      <c r="J521" s="4">
        <v>37.1</v>
      </c>
      <c r="K521" s="4">
        <v>350</v>
      </c>
      <c r="L521" s="4">
        <v>125</v>
      </c>
      <c r="M521" s="4">
        <v>7.21</v>
      </c>
    </row>
    <row r="522" spans="1:13" ht="56.25" customHeight="1" x14ac:dyDescent="0.3">
      <c r="A522" s="2" t="s">
        <v>31</v>
      </c>
      <c r="B522" s="4">
        <v>5</v>
      </c>
      <c r="C522" s="4">
        <v>70.7</v>
      </c>
      <c r="D522" s="4">
        <v>0.63100000000000001</v>
      </c>
      <c r="E522" s="4">
        <v>920.48</v>
      </c>
      <c r="F522" s="4">
        <v>522</v>
      </c>
      <c r="G522" s="4">
        <v>10.57</v>
      </c>
      <c r="H522" s="4">
        <v>11.43</v>
      </c>
      <c r="I522" s="4">
        <v>41.46</v>
      </c>
      <c r="J522" s="4">
        <v>37.1</v>
      </c>
      <c r="K522" s="4">
        <v>325</v>
      </c>
      <c r="L522" s="4">
        <v>175</v>
      </c>
      <c r="M522" s="4">
        <v>7.15</v>
      </c>
    </row>
    <row r="523" spans="1:13" ht="56.25" customHeight="1" x14ac:dyDescent="0.3">
      <c r="A523" s="2" t="s">
        <v>33</v>
      </c>
      <c r="B523" s="4">
        <v>5</v>
      </c>
      <c r="C523" s="4">
        <v>71.599999999999994</v>
      </c>
      <c r="D523" s="4">
        <v>0.72199999999999998</v>
      </c>
      <c r="E523" s="4">
        <v>922.8</v>
      </c>
      <c r="F523" s="4">
        <v>413.8</v>
      </c>
      <c r="G523" s="4">
        <v>11.26</v>
      </c>
      <c r="H523" s="4">
        <v>8.56</v>
      </c>
      <c r="I523" s="4">
        <v>40.880000000000003</v>
      </c>
      <c r="J523" s="4">
        <v>37.1</v>
      </c>
      <c r="K523" s="4">
        <v>345</v>
      </c>
      <c r="L523" s="4">
        <v>125</v>
      </c>
      <c r="M523" s="4">
        <v>7.59</v>
      </c>
    </row>
    <row r="524" spans="1:13" ht="56.25" customHeight="1" x14ac:dyDescent="0.3">
      <c r="A524" s="2" t="s">
        <v>35</v>
      </c>
      <c r="B524" s="4">
        <v>5</v>
      </c>
      <c r="C524" s="4">
        <v>70.7</v>
      </c>
      <c r="D524" s="4">
        <v>0.66700000000000004</v>
      </c>
      <c r="E524" s="4">
        <v>982.28</v>
      </c>
      <c r="F524" s="4">
        <v>451.56</v>
      </c>
      <c r="G524" s="4">
        <v>11.59</v>
      </c>
      <c r="H524" s="4">
        <v>9.44</v>
      </c>
      <c r="I524" s="4">
        <v>40.380000000000003</v>
      </c>
      <c r="J524" s="4">
        <v>37.1</v>
      </c>
      <c r="K524" s="4">
        <v>350</v>
      </c>
      <c r="L524" s="4">
        <v>125</v>
      </c>
      <c r="M524" s="4">
        <v>6.88</v>
      </c>
    </row>
    <row r="525" spans="1:13" ht="56.25" customHeight="1" x14ac:dyDescent="0.3">
      <c r="A525" s="2" t="s">
        <v>37</v>
      </c>
      <c r="B525" s="4">
        <v>5</v>
      </c>
      <c r="C525" s="4">
        <v>61.9</v>
      </c>
      <c r="D525" s="4">
        <v>0.7</v>
      </c>
      <c r="E525" s="4">
        <v>901.2</v>
      </c>
      <c r="F525" s="4">
        <v>475.6</v>
      </c>
      <c r="G525" s="4">
        <v>8.41</v>
      </c>
      <c r="H525" s="4">
        <v>9.1999999999999993</v>
      </c>
      <c r="I525" s="4">
        <v>36.880000000000003</v>
      </c>
      <c r="J525" s="4">
        <v>30</v>
      </c>
      <c r="K525" s="4">
        <v>335</v>
      </c>
      <c r="L525" s="4">
        <v>525</v>
      </c>
      <c r="M525" s="4">
        <v>7.56</v>
      </c>
    </row>
    <row r="526" spans="1:13" ht="56.25" customHeight="1" x14ac:dyDescent="0.3">
      <c r="A526" s="2" t="s">
        <v>39</v>
      </c>
      <c r="B526" s="4">
        <v>5</v>
      </c>
      <c r="C526" s="4">
        <v>75.900000000000006</v>
      </c>
      <c r="D526" s="4">
        <v>0.64400000000000002</v>
      </c>
      <c r="E526" s="4">
        <v>982.24</v>
      </c>
      <c r="F526" s="4">
        <v>413</v>
      </c>
      <c r="G526" s="4">
        <v>13.65</v>
      </c>
      <c r="H526" s="4">
        <v>7.99</v>
      </c>
      <c r="I526" s="4">
        <v>45.88</v>
      </c>
      <c r="J526" s="4">
        <v>37.1</v>
      </c>
      <c r="K526" s="4">
        <v>340</v>
      </c>
      <c r="L526" s="4">
        <v>175</v>
      </c>
      <c r="M526" s="4">
        <v>7.66</v>
      </c>
    </row>
    <row r="527" spans="1:13" ht="56.25" customHeight="1" x14ac:dyDescent="0.3">
      <c r="A527" s="2" t="s">
        <v>41</v>
      </c>
      <c r="B527" s="4">
        <v>5</v>
      </c>
      <c r="C527" s="4">
        <v>65</v>
      </c>
      <c r="D527" s="4">
        <v>0.67900000000000005</v>
      </c>
      <c r="E527" s="4">
        <v>949.2</v>
      </c>
      <c r="F527" s="4">
        <v>457.2</v>
      </c>
      <c r="G527" s="4">
        <v>10.83</v>
      </c>
      <c r="H527" s="4">
        <v>9.1999999999999993</v>
      </c>
      <c r="I527" s="4">
        <v>40.450000000000003</v>
      </c>
      <c r="J527" s="4">
        <v>37.1</v>
      </c>
      <c r="K527" s="4">
        <v>345</v>
      </c>
      <c r="L527" s="4">
        <v>150</v>
      </c>
      <c r="M527" s="4">
        <v>7.73</v>
      </c>
    </row>
    <row r="528" spans="1:13" ht="56.25" customHeight="1" x14ac:dyDescent="0.3">
      <c r="A528" s="2" t="s">
        <v>43</v>
      </c>
      <c r="B528" s="4">
        <v>5</v>
      </c>
      <c r="C528" s="4">
        <v>67.400000000000006</v>
      </c>
      <c r="D528" s="4">
        <v>0.73199999999999998</v>
      </c>
      <c r="E528" s="4">
        <v>885.76</v>
      </c>
      <c r="F528" s="4">
        <v>516.55999999999995</v>
      </c>
      <c r="G528" s="4">
        <v>8.98</v>
      </c>
      <c r="H528" s="4">
        <v>10.64</v>
      </c>
      <c r="I528" s="4">
        <v>38.74</v>
      </c>
      <c r="J528" s="4">
        <v>30</v>
      </c>
      <c r="K528" s="4">
        <v>330</v>
      </c>
      <c r="L528" s="4">
        <v>550</v>
      </c>
      <c r="M528" s="4">
        <v>7.46</v>
      </c>
    </row>
    <row r="529" spans="1:13" ht="56.25" customHeight="1" x14ac:dyDescent="0.3">
      <c r="A529" s="2" t="s">
        <v>45</v>
      </c>
      <c r="B529" s="4">
        <v>5</v>
      </c>
      <c r="C529" s="4">
        <v>67</v>
      </c>
      <c r="D529" s="4">
        <v>0.66500000000000004</v>
      </c>
      <c r="E529" s="4">
        <v>902.48</v>
      </c>
      <c r="F529" s="4">
        <v>600.4</v>
      </c>
      <c r="G529" s="4">
        <v>7.47</v>
      </c>
      <c r="H529" s="4">
        <v>9.1999999999999993</v>
      </c>
      <c r="I529" s="4">
        <v>37.15</v>
      </c>
      <c r="J529" s="4">
        <v>30</v>
      </c>
      <c r="K529" s="4">
        <v>340</v>
      </c>
      <c r="L529" s="4">
        <v>550</v>
      </c>
      <c r="M529" s="4">
        <v>7.64</v>
      </c>
    </row>
    <row r="530" spans="1:13" ht="56.25" customHeight="1" x14ac:dyDescent="0.3">
      <c r="A530" s="2" t="s">
        <v>47</v>
      </c>
      <c r="B530" s="4">
        <v>5</v>
      </c>
      <c r="C530" s="4">
        <v>69.900000000000006</v>
      </c>
      <c r="D530" s="4">
        <v>0.66700000000000004</v>
      </c>
      <c r="E530" s="4">
        <v>908.48</v>
      </c>
      <c r="F530" s="4">
        <v>442.44</v>
      </c>
      <c r="G530" s="4">
        <v>10.119999999999999</v>
      </c>
      <c r="H530" s="4">
        <v>9.84</v>
      </c>
      <c r="I530" s="4">
        <v>48.58</v>
      </c>
      <c r="J530" s="4">
        <v>37.1</v>
      </c>
      <c r="K530" s="4">
        <v>335</v>
      </c>
      <c r="L530" s="4">
        <v>125</v>
      </c>
      <c r="M530" s="4">
        <v>7.46</v>
      </c>
    </row>
    <row r="531" spans="1:13" ht="56.25" customHeight="1" x14ac:dyDescent="0.3">
      <c r="A531" s="2" t="s">
        <v>49</v>
      </c>
      <c r="B531" s="4">
        <v>5</v>
      </c>
      <c r="C531" s="4">
        <v>66.7</v>
      </c>
      <c r="D531" s="4">
        <v>0.65100000000000002</v>
      </c>
      <c r="E531" s="4">
        <v>793.72</v>
      </c>
      <c r="F531" s="4">
        <v>572</v>
      </c>
      <c r="G531" s="4">
        <v>7.62</v>
      </c>
      <c r="H531" s="4">
        <v>9.1999999999999993</v>
      </c>
      <c r="I531" s="4">
        <v>34.72</v>
      </c>
      <c r="J531" s="4">
        <v>30</v>
      </c>
      <c r="K531" s="4">
        <v>330</v>
      </c>
      <c r="L531" s="4">
        <v>550</v>
      </c>
      <c r="M531" s="4">
        <v>7.71</v>
      </c>
    </row>
    <row r="532" spans="1:13" ht="56.25" customHeight="1" x14ac:dyDescent="0.3">
      <c r="A532" s="2" t="s">
        <v>51</v>
      </c>
      <c r="B532" s="4">
        <v>5</v>
      </c>
      <c r="C532" s="4">
        <v>73.8</v>
      </c>
      <c r="D532" s="4">
        <v>0.68</v>
      </c>
      <c r="E532" s="4">
        <v>904.4</v>
      </c>
      <c r="F532" s="4">
        <v>100</v>
      </c>
      <c r="G532" s="4">
        <v>10.41</v>
      </c>
      <c r="H532" s="4">
        <v>0</v>
      </c>
      <c r="I532" s="4">
        <v>39.880000000000003</v>
      </c>
      <c r="J532" s="4">
        <v>37.1</v>
      </c>
      <c r="K532" s="4">
        <v>345</v>
      </c>
      <c r="L532" s="4">
        <v>125</v>
      </c>
      <c r="M532" s="4">
        <v>7.47</v>
      </c>
    </row>
    <row r="533" spans="1:13" ht="56.25" customHeight="1" x14ac:dyDescent="0.3">
      <c r="A533" s="2" t="s">
        <v>53</v>
      </c>
      <c r="B533" s="4">
        <v>5</v>
      </c>
      <c r="C533" s="4">
        <v>70.7</v>
      </c>
      <c r="D533" s="4">
        <v>0.71799999999999997</v>
      </c>
      <c r="E533" s="4">
        <v>920.16</v>
      </c>
      <c r="F533" s="4">
        <v>100</v>
      </c>
      <c r="G533" s="4">
        <v>10.96</v>
      </c>
      <c r="H533" s="4">
        <v>0</v>
      </c>
      <c r="I533" s="4">
        <v>40.78</v>
      </c>
      <c r="J533" s="4">
        <v>37.1</v>
      </c>
      <c r="K533" s="4">
        <v>345</v>
      </c>
      <c r="L533" s="4">
        <v>125</v>
      </c>
      <c r="M533" s="4">
        <v>7.61</v>
      </c>
    </row>
    <row r="534" spans="1:13" ht="56.25" customHeight="1" x14ac:dyDescent="0.3">
      <c r="A534" s="2" t="s">
        <v>55</v>
      </c>
      <c r="B534" s="4">
        <v>5</v>
      </c>
      <c r="C534" s="4">
        <v>72</v>
      </c>
      <c r="D534" s="4">
        <v>0.67900000000000005</v>
      </c>
      <c r="E534" s="4">
        <v>924.16</v>
      </c>
      <c r="F534" s="4">
        <v>462.2</v>
      </c>
      <c r="G534" s="4">
        <v>11.83</v>
      </c>
      <c r="H534" s="4">
        <v>9.1999999999999993</v>
      </c>
      <c r="I534" s="4">
        <v>41.61</v>
      </c>
      <c r="J534" s="4">
        <v>37.1</v>
      </c>
      <c r="K534" s="4">
        <v>335</v>
      </c>
      <c r="L534" s="4">
        <v>125</v>
      </c>
      <c r="M534" s="4">
        <v>7.8</v>
      </c>
    </row>
    <row r="535" spans="1:13" ht="56.25" customHeight="1" x14ac:dyDescent="0.3">
      <c r="A535" s="2" t="s">
        <v>57</v>
      </c>
      <c r="B535" s="4">
        <v>5</v>
      </c>
      <c r="C535" s="4">
        <v>69</v>
      </c>
      <c r="D535" s="4">
        <v>0.66300000000000003</v>
      </c>
      <c r="E535" s="4">
        <v>971.2</v>
      </c>
      <c r="F535" s="4">
        <v>100</v>
      </c>
      <c r="G535" s="4">
        <v>9.94</v>
      </c>
      <c r="H535" s="4">
        <v>0</v>
      </c>
      <c r="I535" s="4">
        <v>43.3</v>
      </c>
      <c r="J535" s="4">
        <v>37.1</v>
      </c>
      <c r="K535" s="4">
        <v>335</v>
      </c>
      <c r="L535" s="4">
        <v>175</v>
      </c>
      <c r="M535" s="4">
        <v>7.66</v>
      </c>
    </row>
    <row r="536" spans="1:13" ht="56.25" customHeight="1" x14ac:dyDescent="0.3">
      <c r="A536" s="2" t="s">
        <v>59</v>
      </c>
      <c r="B536" s="4">
        <v>5</v>
      </c>
      <c r="C536" s="4">
        <v>72</v>
      </c>
      <c r="D536" s="4">
        <v>0.72699999999999998</v>
      </c>
      <c r="E536" s="4">
        <v>946.2</v>
      </c>
      <c r="F536" s="4">
        <v>5</v>
      </c>
      <c r="G536" s="4">
        <v>5.87</v>
      </c>
      <c r="H536" s="4">
        <v>0</v>
      </c>
      <c r="I536" s="4">
        <v>39.880000000000003</v>
      </c>
      <c r="J536" s="4">
        <v>37.1</v>
      </c>
      <c r="K536" s="4">
        <v>345</v>
      </c>
      <c r="L536" s="4">
        <v>125</v>
      </c>
      <c r="M536" s="4">
        <v>7.76</v>
      </c>
    </row>
    <row r="537" spans="1:13" ht="56.25" customHeight="1" x14ac:dyDescent="0.3">
      <c r="A537" s="2" t="s">
        <v>61</v>
      </c>
      <c r="B537" s="4">
        <v>5</v>
      </c>
      <c r="C537" s="4">
        <v>67.099999999999994</v>
      </c>
      <c r="D537" s="4">
        <v>0.70099999999999996</v>
      </c>
      <c r="E537" s="4">
        <v>874.4</v>
      </c>
      <c r="F537" s="4">
        <v>500.88</v>
      </c>
      <c r="G537" s="4">
        <v>8.7899999999999991</v>
      </c>
      <c r="H537" s="4">
        <v>10.98</v>
      </c>
      <c r="I537" s="4">
        <v>36.04</v>
      </c>
      <c r="J537" s="4">
        <v>30</v>
      </c>
      <c r="K537" s="4">
        <v>335</v>
      </c>
      <c r="L537" s="4">
        <v>500</v>
      </c>
      <c r="M537" s="4">
        <v>7.55</v>
      </c>
    </row>
    <row r="538" spans="1:13" ht="56.25" customHeight="1" x14ac:dyDescent="0.3">
      <c r="A538" s="2" t="s">
        <v>63</v>
      </c>
      <c r="B538" s="4">
        <v>5</v>
      </c>
      <c r="C538" s="4">
        <v>56.8</v>
      </c>
      <c r="D538" s="4">
        <v>0.66600000000000004</v>
      </c>
      <c r="E538" s="4">
        <v>848.76</v>
      </c>
      <c r="F538" s="4">
        <v>512.4</v>
      </c>
      <c r="G538" s="4">
        <v>8.41</v>
      </c>
      <c r="H538" s="4">
        <v>14.2</v>
      </c>
      <c r="I538" s="4">
        <v>34.020000000000003</v>
      </c>
      <c r="J538" s="4">
        <v>30</v>
      </c>
      <c r="K538" s="4">
        <v>325</v>
      </c>
      <c r="L538" s="4">
        <v>550</v>
      </c>
      <c r="M538" s="4">
        <v>7.77</v>
      </c>
    </row>
    <row r="539" spans="1:13" ht="56.25" customHeight="1" x14ac:dyDescent="0.3">
      <c r="A539" s="2" t="s">
        <v>65</v>
      </c>
      <c r="B539" s="4">
        <v>5</v>
      </c>
      <c r="C539" s="4">
        <v>68.900000000000006</v>
      </c>
      <c r="D539" s="4">
        <v>0.65100000000000002</v>
      </c>
      <c r="E539" s="4">
        <v>816</v>
      </c>
      <c r="F539" s="4">
        <v>534</v>
      </c>
      <c r="G539" s="4">
        <v>9.6199999999999992</v>
      </c>
      <c r="H539" s="4">
        <v>9.1999999999999993</v>
      </c>
      <c r="I539" s="4">
        <v>35.880000000000003</v>
      </c>
      <c r="J539" s="4">
        <v>30</v>
      </c>
      <c r="K539" s="4">
        <v>335</v>
      </c>
      <c r="L539" s="4">
        <v>525</v>
      </c>
      <c r="M539" s="4">
        <v>7.46</v>
      </c>
    </row>
    <row r="540" spans="1:13" ht="56.25" customHeight="1" x14ac:dyDescent="0.3">
      <c r="A540" s="2" t="s">
        <v>67</v>
      </c>
      <c r="B540" s="4">
        <v>5</v>
      </c>
      <c r="C540" s="4">
        <v>74</v>
      </c>
      <c r="D540" s="4">
        <v>0.71</v>
      </c>
      <c r="E540" s="4">
        <v>910.8</v>
      </c>
      <c r="F540" s="4">
        <v>200</v>
      </c>
      <c r="G540" s="4">
        <v>10.23</v>
      </c>
      <c r="H540" s="4">
        <v>50</v>
      </c>
      <c r="I540" s="4">
        <v>39.020000000000003</v>
      </c>
      <c r="J540" s="4">
        <v>37.1</v>
      </c>
      <c r="K540" s="4">
        <v>350</v>
      </c>
      <c r="L540" s="4">
        <v>125</v>
      </c>
      <c r="M540" s="4">
        <v>7.71</v>
      </c>
    </row>
    <row r="541" spans="1:13" ht="56.25" customHeight="1" x14ac:dyDescent="0.3">
      <c r="A541" s="2" t="s">
        <v>69</v>
      </c>
      <c r="B541" s="4">
        <v>5</v>
      </c>
      <c r="C541" s="4">
        <v>68</v>
      </c>
      <c r="D541" s="4">
        <v>0.69099999999999995</v>
      </c>
      <c r="E541" s="4">
        <v>902.48</v>
      </c>
      <c r="F541" s="4">
        <v>0</v>
      </c>
      <c r="G541" s="4">
        <v>5.34</v>
      </c>
      <c r="H541" s="4">
        <v>0</v>
      </c>
      <c r="I541" s="4">
        <v>37.18</v>
      </c>
      <c r="J541" s="4">
        <v>37.1</v>
      </c>
      <c r="K541" s="4">
        <v>345</v>
      </c>
      <c r="L541" s="4">
        <v>125</v>
      </c>
      <c r="M541" s="4">
        <v>7.91</v>
      </c>
    </row>
    <row r="542" spans="1:13" ht="56.25" customHeight="1" x14ac:dyDescent="0.3">
      <c r="A542" s="2" t="s">
        <v>71</v>
      </c>
      <c r="B542" s="4">
        <v>5</v>
      </c>
      <c r="C542" s="4">
        <v>61.3</v>
      </c>
      <c r="D542" s="4">
        <v>0.65100000000000002</v>
      </c>
      <c r="E542" s="4">
        <v>842.12</v>
      </c>
      <c r="F542" s="4">
        <v>504</v>
      </c>
      <c r="G542" s="4">
        <v>9.1199999999999992</v>
      </c>
      <c r="H542" s="4">
        <v>7.27</v>
      </c>
      <c r="I542" s="4">
        <v>35.020000000000003</v>
      </c>
      <c r="J542" s="4">
        <v>30</v>
      </c>
      <c r="K542" s="4">
        <v>325</v>
      </c>
      <c r="L542" s="4">
        <v>550</v>
      </c>
      <c r="M542" s="4">
        <v>7.42</v>
      </c>
    </row>
    <row r="543" spans="1:13" ht="56.25" customHeight="1" x14ac:dyDescent="0.3">
      <c r="A543" s="2" t="s">
        <v>73</v>
      </c>
      <c r="B543" s="4">
        <v>5</v>
      </c>
      <c r="C543" s="4">
        <v>72</v>
      </c>
      <c r="D543" s="4">
        <v>0.72</v>
      </c>
      <c r="E543" s="4">
        <v>966.56</v>
      </c>
      <c r="F543" s="4">
        <v>418.56</v>
      </c>
      <c r="G543" s="4">
        <v>10.19</v>
      </c>
      <c r="H543" s="4">
        <v>9.06</v>
      </c>
      <c r="I543" s="4">
        <v>36.04</v>
      </c>
      <c r="J543" s="4">
        <v>37.1</v>
      </c>
      <c r="K543" s="4">
        <v>355</v>
      </c>
      <c r="L543" s="4">
        <v>125</v>
      </c>
      <c r="M543" s="4">
        <v>6.25</v>
      </c>
    </row>
    <row r="544" spans="1:13" ht="56.25" customHeight="1" x14ac:dyDescent="0.3">
      <c r="A544" s="2" t="s">
        <v>75</v>
      </c>
      <c r="B544" s="4">
        <v>5</v>
      </c>
      <c r="C544" s="4">
        <v>76.7</v>
      </c>
      <c r="D544" s="4">
        <v>0.73799999999999999</v>
      </c>
      <c r="E544" s="4">
        <v>932.2</v>
      </c>
      <c r="F544" s="4">
        <v>549.28</v>
      </c>
      <c r="G544" s="4">
        <v>12.08</v>
      </c>
      <c r="H544" s="4">
        <v>9.01</v>
      </c>
      <c r="I544" s="4">
        <v>44.72</v>
      </c>
      <c r="J544" s="4">
        <v>30</v>
      </c>
      <c r="K544" s="4">
        <v>335</v>
      </c>
      <c r="L544" s="4">
        <v>125</v>
      </c>
      <c r="M544" s="4">
        <v>7.27</v>
      </c>
    </row>
    <row r="545" spans="1:13" ht="56.25" customHeight="1" x14ac:dyDescent="0.3">
      <c r="A545" s="2" t="s">
        <v>77</v>
      </c>
      <c r="B545" s="4">
        <v>5</v>
      </c>
      <c r="C545" s="4">
        <v>66.7</v>
      </c>
      <c r="D545" s="4">
        <v>0.65100000000000002</v>
      </c>
      <c r="E545" s="4">
        <v>834.4</v>
      </c>
      <c r="F545" s="4">
        <v>505.6</v>
      </c>
      <c r="G545" s="4">
        <v>7.62</v>
      </c>
      <c r="H545" s="4">
        <v>9.1999999999999993</v>
      </c>
      <c r="I545" s="4">
        <v>35.880000000000003</v>
      </c>
      <c r="J545" s="4">
        <v>30</v>
      </c>
      <c r="K545" s="4">
        <v>340</v>
      </c>
      <c r="L545" s="4">
        <v>550</v>
      </c>
      <c r="M545" s="4">
        <v>7.69</v>
      </c>
    </row>
    <row r="546" spans="1:13" ht="56.25" customHeight="1" x14ac:dyDescent="0.3">
      <c r="A546" s="2" t="s">
        <v>79</v>
      </c>
      <c r="B546" s="4">
        <v>5</v>
      </c>
      <c r="C546" s="4">
        <v>75.5</v>
      </c>
      <c r="D546" s="4">
        <v>0.70299999999999996</v>
      </c>
      <c r="E546" s="4">
        <v>934.2</v>
      </c>
      <c r="F546" s="4">
        <v>442.2</v>
      </c>
      <c r="G546" s="4">
        <v>10.57</v>
      </c>
      <c r="H546" s="4">
        <v>9.52</v>
      </c>
      <c r="I546" s="4">
        <v>43.3</v>
      </c>
      <c r="J546" s="4">
        <v>37.1</v>
      </c>
      <c r="K546" s="4">
        <v>335</v>
      </c>
      <c r="L546" s="4">
        <v>125</v>
      </c>
      <c r="M546" s="4">
        <v>7.67</v>
      </c>
    </row>
    <row r="547" spans="1:13" ht="56.25" customHeight="1" x14ac:dyDescent="0.3">
      <c r="A547" s="2" t="s">
        <v>81</v>
      </c>
      <c r="B547" s="4">
        <v>5</v>
      </c>
      <c r="C547" s="4">
        <v>81</v>
      </c>
      <c r="D547" s="4">
        <v>0.75600000000000001</v>
      </c>
      <c r="E547" s="4">
        <v>845</v>
      </c>
      <c r="F547" s="4">
        <v>120</v>
      </c>
      <c r="G547" s="4">
        <v>5.57</v>
      </c>
      <c r="H547" s="4">
        <v>0</v>
      </c>
      <c r="I547" s="4">
        <v>35</v>
      </c>
      <c r="J547" s="4">
        <v>37.1</v>
      </c>
      <c r="K547" s="4">
        <v>325</v>
      </c>
      <c r="L547" s="4">
        <v>175</v>
      </c>
      <c r="M547" s="4">
        <v>7.38</v>
      </c>
    </row>
    <row r="548" spans="1:13" ht="56.25" customHeight="1" x14ac:dyDescent="0.3">
      <c r="A548" s="2" t="s">
        <v>83</v>
      </c>
      <c r="B548" s="4">
        <v>5</v>
      </c>
      <c r="C548" s="4">
        <v>69.5</v>
      </c>
      <c r="D548" s="4">
        <v>0.65400000000000003</v>
      </c>
      <c r="E548" s="4">
        <v>891.48</v>
      </c>
      <c r="F548" s="4">
        <v>580.79999999999995</v>
      </c>
      <c r="G548" s="4">
        <v>8.11</v>
      </c>
      <c r="H548" s="4">
        <v>9.1999999999999993</v>
      </c>
      <c r="I548" s="4">
        <v>40.58</v>
      </c>
      <c r="J548" s="4">
        <v>30</v>
      </c>
      <c r="K548" s="4">
        <v>335</v>
      </c>
      <c r="L548" s="4">
        <v>450</v>
      </c>
      <c r="M548" s="4">
        <v>7.7</v>
      </c>
    </row>
    <row r="549" spans="1:13" ht="56.25" customHeight="1" x14ac:dyDescent="0.3">
      <c r="A549" s="2" t="s">
        <v>85</v>
      </c>
      <c r="B549" s="4">
        <v>5</v>
      </c>
      <c r="C549" s="4">
        <v>73.3</v>
      </c>
      <c r="D549" s="4">
        <v>0.67800000000000005</v>
      </c>
      <c r="E549" s="4">
        <v>938.52</v>
      </c>
      <c r="F549" s="4">
        <v>0</v>
      </c>
      <c r="G549" s="4">
        <v>10.76</v>
      </c>
      <c r="H549" s="4">
        <v>0</v>
      </c>
      <c r="I549" s="4">
        <v>40.880000000000003</v>
      </c>
      <c r="J549" s="4">
        <v>37.1</v>
      </c>
      <c r="K549" s="4">
        <v>345</v>
      </c>
      <c r="L549" s="4">
        <v>125</v>
      </c>
      <c r="M549" s="4">
        <v>7.46</v>
      </c>
    </row>
    <row r="550" spans="1:13" ht="56.25" customHeight="1" x14ac:dyDescent="0.3">
      <c r="A550" s="2" t="s">
        <v>87</v>
      </c>
      <c r="B550" s="4">
        <v>5</v>
      </c>
      <c r="C550" s="4">
        <v>50</v>
      </c>
      <c r="D550" s="4">
        <v>0.71499999999999997</v>
      </c>
      <c r="E550" s="4">
        <v>870</v>
      </c>
      <c r="F550" s="4">
        <v>465.84</v>
      </c>
      <c r="G550" s="4">
        <v>8.7899999999999991</v>
      </c>
      <c r="H550" s="4">
        <v>10.64</v>
      </c>
      <c r="I550" s="4">
        <v>36.04</v>
      </c>
      <c r="J550" s="4">
        <v>30</v>
      </c>
      <c r="K550" s="4">
        <v>325</v>
      </c>
      <c r="L550" s="4">
        <v>550</v>
      </c>
      <c r="M550" s="4">
        <v>7.56</v>
      </c>
    </row>
    <row r="551" spans="1:13" ht="56.25" customHeight="1" x14ac:dyDescent="0.3">
      <c r="A551" s="2" t="s">
        <v>89</v>
      </c>
      <c r="B551" s="4">
        <v>5</v>
      </c>
      <c r="C551" s="4">
        <v>58</v>
      </c>
      <c r="D551" s="4">
        <v>0.66300000000000003</v>
      </c>
      <c r="E551" s="4">
        <v>907</v>
      </c>
      <c r="F551" s="4">
        <v>550</v>
      </c>
      <c r="G551" s="4">
        <v>7.6</v>
      </c>
      <c r="H551" s="4">
        <v>7.8</v>
      </c>
      <c r="I551" s="4">
        <v>37</v>
      </c>
      <c r="J551" s="4">
        <v>30</v>
      </c>
      <c r="K551" s="4">
        <v>330</v>
      </c>
      <c r="L551" s="4">
        <v>500</v>
      </c>
      <c r="M551" s="4">
        <v>6.1</v>
      </c>
    </row>
    <row r="552" spans="1:13" ht="56.25" customHeight="1" x14ac:dyDescent="0.3">
      <c r="A552" s="2" t="s">
        <v>91</v>
      </c>
      <c r="B552" s="4">
        <v>5</v>
      </c>
      <c r="C552" s="4">
        <v>64.3</v>
      </c>
      <c r="D552" s="4">
        <v>0.71</v>
      </c>
      <c r="E552" s="4">
        <v>865.76</v>
      </c>
      <c r="F552" s="4">
        <v>492</v>
      </c>
      <c r="G552" s="4">
        <v>7.62</v>
      </c>
      <c r="H552" s="4">
        <v>10.54</v>
      </c>
      <c r="I552" s="4">
        <v>36.81</v>
      </c>
      <c r="J552" s="4">
        <v>30</v>
      </c>
      <c r="K552" s="4">
        <v>330</v>
      </c>
      <c r="L552" s="4">
        <v>575</v>
      </c>
      <c r="M552" s="4">
        <v>7.68</v>
      </c>
    </row>
    <row r="553" spans="1:13" ht="56.25" customHeight="1" x14ac:dyDescent="0.3">
      <c r="A553" s="2" t="s">
        <v>93</v>
      </c>
      <c r="B553" s="4">
        <v>5</v>
      </c>
      <c r="C553" s="4">
        <v>69.900000000000006</v>
      </c>
      <c r="D553" s="4">
        <v>0.69099999999999995</v>
      </c>
      <c r="E553" s="4">
        <v>922.8</v>
      </c>
      <c r="F553" s="4">
        <v>475.6</v>
      </c>
      <c r="G553" s="4">
        <v>12.61</v>
      </c>
      <c r="H553" s="4">
        <v>10.69</v>
      </c>
      <c r="I553" s="4">
        <v>39.880000000000003</v>
      </c>
      <c r="J553" s="4">
        <v>37.1</v>
      </c>
      <c r="K553" s="4">
        <v>345</v>
      </c>
      <c r="L553" s="4">
        <v>125</v>
      </c>
      <c r="M553" s="4">
        <v>7.54</v>
      </c>
    </row>
    <row r="554" spans="1:13" ht="56.25" customHeight="1" x14ac:dyDescent="0.3">
      <c r="A554" s="2" t="s">
        <v>95</v>
      </c>
      <c r="B554" s="4">
        <v>5</v>
      </c>
      <c r="C554" s="4">
        <v>61.2</v>
      </c>
      <c r="D554" s="4">
        <v>0.66700000000000004</v>
      </c>
      <c r="E554" s="4">
        <v>820.76</v>
      </c>
      <c r="F554" s="4">
        <v>600.4</v>
      </c>
      <c r="G554" s="4">
        <v>7.62</v>
      </c>
      <c r="H554" s="4">
        <v>9.1999999999999993</v>
      </c>
      <c r="I554" s="4">
        <v>37.549999999999997</v>
      </c>
      <c r="J554" s="4">
        <v>30</v>
      </c>
      <c r="K554" s="4">
        <v>340</v>
      </c>
      <c r="L554" s="4">
        <v>525</v>
      </c>
      <c r="M554" s="4">
        <v>6.75</v>
      </c>
    </row>
    <row r="555" spans="1:13" ht="56.25" customHeight="1" x14ac:dyDescent="0.3">
      <c r="A555" s="2" t="s">
        <v>97</v>
      </c>
      <c r="B555" s="4">
        <v>5</v>
      </c>
      <c r="C555" s="4">
        <v>63.5</v>
      </c>
      <c r="D555" s="4">
        <v>0.73699999999999999</v>
      </c>
      <c r="E555" s="4">
        <v>830.44</v>
      </c>
      <c r="F555" s="4">
        <v>371.8</v>
      </c>
      <c r="G555" s="4">
        <v>7.62</v>
      </c>
      <c r="H555" s="4">
        <v>8.57</v>
      </c>
      <c r="I555" s="4">
        <v>32.61</v>
      </c>
      <c r="J555" s="4">
        <v>30</v>
      </c>
      <c r="K555" s="4">
        <v>330</v>
      </c>
      <c r="L555" s="4">
        <v>550</v>
      </c>
      <c r="M555" s="4">
        <v>7.29</v>
      </c>
    </row>
    <row r="556" spans="1:13" ht="56.25" customHeight="1" x14ac:dyDescent="0.3">
      <c r="A556" s="2" t="s">
        <v>99</v>
      </c>
      <c r="B556" s="4">
        <v>5</v>
      </c>
      <c r="C556" s="4">
        <v>67.5</v>
      </c>
      <c r="D556" s="4">
        <v>0.65100000000000002</v>
      </c>
      <c r="E556" s="4">
        <v>811.68</v>
      </c>
      <c r="F556" s="4">
        <v>543.6</v>
      </c>
      <c r="G556" s="4">
        <v>7.62</v>
      </c>
      <c r="H556" s="4">
        <v>9.1999999999999993</v>
      </c>
      <c r="I556" s="4">
        <v>35.880000000000003</v>
      </c>
      <c r="J556" s="4">
        <v>30</v>
      </c>
      <c r="K556" s="4">
        <v>340</v>
      </c>
      <c r="L556" s="4">
        <v>525</v>
      </c>
      <c r="M556" s="4">
        <v>7.67</v>
      </c>
    </row>
    <row r="557" spans="1:13" ht="56.25" customHeight="1" x14ac:dyDescent="0.3">
      <c r="A557" s="2" t="s">
        <v>101</v>
      </c>
      <c r="B557" s="4">
        <v>5</v>
      </c>
      <c r="C557" s="4">
        <v>72.7</v>
      </c>
      <c r="D557" s="4">
        <v>0.67900000000000005</v>
      </c>
      <c r="E557" s="4">
        <v>928.48</v>
      </c>
      <c r="F557" s="4">
        <v>390.4</v>
      </c>
      <c r="G557" s="4">
        <v>10.69</v>
      </c>
      <c r="H557" s="4">
        <v>10.69</v>
      </c>
      <c r="I557" s="4">
        <v>40.380000000000003</v>
      </c>
      <c r="J557" s="4">
        <v>37.1</v>
      </c>
      <c r="K557" s="4">
        <v>345</v>
      </c>
      <c r="L557" s="4">
        <v>125</v>
      </c>
      <c r="M557" s="4">
        <v>7.5</v>
      </c>
    </row>
    <row r="558" spans="1:13" ht="56.25" customHeight="1" x14ac:dyDescent="0.3">
      <c r="A558" s="2" t="s">
        <v>103</v>
      </c>
      <c r="B558" s="4">
        <v>5</v>
      </c>
      <c r="C558" s="4">
        <v>68.2</v>
      </c>
      <c r="D558" s="4">
        <v>0.68700000000000006</v>
      </c>
      <c r="E558" s="4">
        <v>924.16</v>
      </c>
      <c r="F558" s="4">
        <v>490.6</v>
      </c>
      <c r="G558" s="4">
        <v>12.18</v>
      </c>
      <c r="H558" s="4">
        <v>9.1999999999999993</v>
      </c>
      <c r="I558" s="4">
        <v>44.72</v>
      </c>
      <c r="J558" s="4">
        <v>37.1</v>
      </c>
      <c r="K558" s="4">
        <v>335</v>
      </c>
      <c r="L558" s="4">
        <v>125</v>
      </c>
      <c r="M558" s="4">
        <v>7.66</v>
      </c>
    </row>
    <row r="559" spans="1:13" ht="56.25" customHeight="1" x14ac:dyDescent="0.3">
      <c r="A559" s="2" t="s">
        <v>105</v>
      </c>
      <c r="B559" s="4">
        <v>5</v>
      </c>
      <c r="C559" s="4">
        <v>69</v>
      </c>
      <c r="D559" s="4">
        <v>0.65100000000000002</v>
      </c>
      <c r="E559" s="4">
        <v>811.68</v>
      </c>
      <c r="F559" s="4">
        <v>543.6</v>
      </c>
      <c r="G559" s="4">
        <v>7.62</v>
      </c>
      <c r="H559" s="4">
        <v>10.41</v>
      </c>
      <c r="I559" s="4">
        <v>35.880000000000003</v>
      </c>
      <c r="J559" s="4">
        <v>30</v>
      </c>
      <c r="K559" s="4">
        <v>340</v>
      </c>
      <c r="L559" s="4">
        <v>550</v>
      </c>
      <c r="M559" s="4">
        <v>7.04</v>
      </c>
    </row>
    <row r="560" spans="1:13" ht="56.25" customHeight="1" x14ac:dyDescent="0.3">
      <c r="A560" s="2" t="s">
        <v>107</v>
      </c>
      <c r="B560" s="4">
        <v>5</v>
      </c>
      <c r="C560" s="4">
        <v>60</v>
      </c>
      <c r="D560" s="4">
        <v>0.69699999999999995</v>
      </c>
      <c r="E560" s="4">
        <v>882.8</v>
      </c>
      <c r="F560" s="4">
        <v>0</v>
      </c>
      <c r="G560" s="4">
        <v>9.41</v>
      </c>
      <c r="H560" s="4">
        <v>0</v>
      </c>
      <c r="I560" s="4">
        <v>35.880000000000003</v>
      </c>
      <c r="J560" s="4">
        <v>30</v>
      </c>
      <c r="K560" s="4">
        <v>335</v>
      </c>
      <c r="L560" s="4">
        <v>450</v>
      </c>
      <c r="M560" s="4">
        <v>7.61</v>
      </c>
    </row>
    <row r="561" spans="1:13" ht="56.25" customHeight="1" x14ac:dyDescent="0.3">
      <c r="A561" s="2" t="s">
        <v>109</v>
      </c>
      <c r="B561" s="4">
        <v>5</v>
      </c>
      <c r="C561" s="4">
        <v>75.5</v>
      </c>
      <c r="D561" s="4">
        <v>0.64600000000000002</v>
      </c>
      <c r="E561" s="4">
        <v>962.6</v>
      </c>
      <c r="F561" s="4">
        <v>427.2</v>
      </c>
      <c r="G561" s="4">
        <v>11.51</v>
      </c>
      <c r="H561" s="4">
        <v>11.7</v>
      </c>
      <c r="I561" s="4">
        <v>40.380000000000003</v>
      </c>
      <c r="J561" s="4">
        <v>37.1</v>
      </c>
      <c r="K561" s="4">
        <v>325</v>
      </c>
      <c r="L561" s="4">
        <v>125</v>
      </c>
      <c r="M561" s="4">
        <v>7.47</v>
      </c>
    </row>
    <row r="562" spans="1:13" ht="56.25" customHeight="1" x14ac:dyDescent="0.3">
      <c r="A562" s="2" t="s">
        <v>111</v>
      </c>
      <c r="B562" s="4">
        <v>5</v>
      </c>
      <c r="C562" s="4">
        <v>64</v>
      </c>
      <c r="D562" s="4">
        <v>0.66500000000000004</v>
      </c>
      <c r="E562" s="4">
        <v>828.04</v>
      </c>
      <c r="F562" s="4">
        <v>524</v>
      </c>
      <c r="G562" s="4">
        <v>10.44</v>
      </c>
      <c r="H562" s="4">
        <v>9.1999999999999993</v>
      </c>
      <c r="I562" s="4">
        <v>38.72</v>
      </c>
      <c r="J562" s="4">
        <v>30</v>
      </c>
      <c r="K562" s="4">
        <v>335</v>
      </c>
      <c r="L562" s="4">
        <v>525</v>
      </c>
      <c r="M562" s="4">
        <v>7.14</v>
      </c>
    </row>
    <row r="563" spans="1:13" ht="56.25" customHeight="1" x14ac:dyDescent="0.3">
      <c r="A563" s="2" t="s">
        <v>113</v>
      </c>
      <c r="B563" s="4">
        <v>5</v>
      </c>
      <c r="C563" s="4">
        <v>75.5</v>
      </c>
      <c r="D563" s="4">
        <v>0.70199999999999996</v>
      </c>
      <c r="E563" s="4">
        <v>883.08</v>
      </c>
      <c r="F563" s="4">
        <v>355.4</v>
      </c>
      <c r="G563" s="4">
        <v>10.57</v>
      </c>
      <c r="H563" s="4">
        <v>8.9600000000000009</v>
      </c>
      <c r="I563" s="4">
        <v>44.72</v>
      </c>
      <c r="J563" s="4">
        <v>30</v>
      </c>
      <c r="K563" s="4">
        <v>345</v>
      </c>
      <c r="L563" s="4">
        <v>125</v>
      </c>
      <c r="M563" s="4">
        <v>6.26</v>
      </c>
    </row>
    <row r="564" spans="1:13" ht="56.25" customHeight="1" x14ac:dyDescent="0.3">
      <c r="A564" s="2" t="s">
        <v>115</v>
      </c>
      <c r="B564" s="4">
        <v>5</v>
      </c>
      <c r="C564" s="4">
        <v>75.7</v>
      </c>
      <c r="D564" s="4">
        <v>0.65600000000000003</v>
      </c>
      <c r="E564" s="4">
        <v>834.64</v>
      </c>
      <c r="F564" s="4">
        <v>493.6</v>
      </c>
      <c r="G564" s="4">
        <v>13.38</v>
      </c>
      <c r="H564" s="4">
        <v>10.41</v>
      </c>
      <c r="I564" s="4">
        <v>35.04</v>
      </c>
      <c r="J564" s="4">
        <v>37.1</v>
      </c>
      <c r="K564" s="4">
        <v>345</v>
      </c>
      <c r="L564" s="4">
        <v>175</v>
      </c>
      <c r="M564" s="4">
        <v>6.65</v>
      </c>
    </row>
    <row r="565" spans="1:13" ht="56.25" customHeight="1" x14ac:dyDescent="0.3">
      <c r="A565" s="2" t="s">
        <v>117</v>
      </c>
      <c r="B565" s="4">
        <v>5</v>
      </c>
      <c r="C565" s="4">
        <v>71.599999999999994</v>
      </c>
      <c r="D565" s="4">
        <v>0.75600000000000001</v>
      </c>
      <c r="E565" s="4">
        <v>918.12</v>
      </c>
      <c r="F565" s="4">
        <v>445.2</v>
      </c>
      <c r="G565" s="4">
        <v>10.57</v>
      </c>
      <c r="H565" s="4">
        <v>8.9600000000000009</v>
      </c>
      <c r="I565" s="4">
        <v>38.880000000000003</v>
      </c>
      <c r="J565" s="4">
        <v>37.1</v>
      </c>
      <c r="K565" s="4">
        <v>350</v>
      </c>
      <c r="L565" s="4">
        <v>125</v>
      </c>
      <c r="M565" s="4">
        <v>7.49</v>
      </c>
    </row>
    <row r="566" spans="1:13" ht="56.25" customHeight="1" x14ac:dyDescent="0.3">
      <c r="A566" s="2" t="s">
        <v>119</v>
      </c>
      <c r="B566" s="4">
        <v>5</v>
      </c>
      <c r="C566" s="4">
        <v>70.7</v>
      </c>
      <c r="D566" s="4">
        <v>0.69899999999999995</v>
      </c>
      <c r="E566" s="4">
        <v>980</v>
      </c>
      <c r="F566" s="4">
        <v>560</v>
      </c>
      <c r="G566" s="4">
        <v>12.08</v>
      </c>
      <c r="H566" s="4">
        <v>9.01</v>
      </c>
      <c r="I566" s="4">
        <v>41.54</v>
      </c>
      <c r="J566" s="4">
        <v>37.1</v>
      </c>
      <c r="K566" s="4">
        <v>340</v>
      </c>
      <c r="L566" s="4">
        <v>125</v>
      </c>
      <c r="M566" s="4">
        <v>7.25</v>
      </c>
    </row>
    <row r="567" spans="1:13" ht="56.25" customHeight="1" x14ac:dyDescent="0.3">
      <c r="A567" s="2" t="s">
        <v>121</v>
      </c>
      <c r="B567" s="4">
        <v>5</v>
      </c>
      <c r="C567" s="4">
        <v>62</v>
      </c>
      <c r="D567" s="4">
        <v>0.68799999999999994</v>
      </c>
      <c r="E567" s="4">
        <v>790.36</v>
      </c>
      <c r="F567" s="4">
        <v>520.6</v>
      </c>
      <c r="G567" s="4">
        <v>7.62</v>
      </c>
      <c r="H567" s="4">
        <v>13.1</v>
      </c>
      <c r="I567" s="4">
        <v>33.74</v>
      </c>
      <c r="J567" s="4">
        <v>30</v>
      </c>
      <c r="K567" s="4">
        <v>325</v>
      </c>
      <c r="L567" s="4">
        <v>550</v>
      </c>
      <c r="M567" s="4">
        <v>8.01</v>
      </c>
    </row>
    <row r="568" spans="1:13" ht="56.25" customHeight="1" x14ac:dyDescent="0.3">
      <c r="A568" s="2" t="s">
        <v>123</v>
      </c>
      <c r="B568" s="4">
        <v>5</v>
      </c>
      <c r="C568" s="4">
        <v>62</v>
      </c>
      <c r="D568" s="4">
        <v>0.66500000000000004</v>
      </c>
      <c r="E568" s="4">
        <v>841.04</v>
      </c>
      <c r="F568" s="4">
        <v>590.79999999999995</v>
      </c>
      <c r="G568" s="4">
        <v>4.5</v>
      </c>
      <c r="H568" s="4">
        <v>10.6</v>
      </c>
      <c r="I568" s="4">
        <v>38.58</v>
      </c>
      <c r="J568" s="4">
        <v>30</v>
      </c>
      <c r="K568" s="4">
        <v>325</v>
      </c>
      <c r="L568" s="4">
        <v>550</v>
      </c>
      <c r="M568" s="4">
        <v>7.7</v>
      </c>
    </row>
    <row r="569" spans="1:13" ht="56.25" customHeight="1" x14ac:dyDescent="0.3">
      <c r="A569" s="2" t="s">
        <v>125</v>
      </c>
      <c r="B569" s="4">
        <v>5</v>
      </c>
      <c r="C569" s="4">
        <v>73.7</v>
      </c>
      <c r="D569" s="4">
        <v>0.71699999999999997</v>
      </c>
      <c r="E569" s="4">
        <v>910.8</v>
      </c>
      <c r="F569" s="4">
        <v>200</v>
      </c>
      <c r="G569" s="4">
        <v>10.57</v>
      </c>
      <c r="H569" s="4">
        <v>50</v>
      </c>
      <c r="I569" s="4">
        <v>41.72</v>
      </c>
      <c r="J569" s="4">
        <v>30</v>
      </c>
      <c r="K569" s="4">
        <v>335</v>
      </c>
      <c r="L569" s="4">
        <v>125</v>
      </c>
      <c r="M569" s="4">
        <v>7.71</v>
      </c>
    </row>
    <row r="570" spans="1:13" ht="56.25" customHeight="1" x14ac:dyDescent="0.3">
      <c r="A570" s="2" t="s">
        <v>127</v>
      </c>
      <c r="B570" s="4">
        <v>5</v>
      </c>
      <c r="C570" s="4">
        <v>74.3</v>
      </c>
      <c r="D570" s="4">
        <v>0.69199999999999995</v>
      </c>
      <c r="E570" s="4">
        <v>974.6</v>
      </c>
      <c r="F570" s="4">
        <v>100</v>
      </c>
      <c r="G570" s="4">
        <v>11.79</v>
      </c>
      <c r="H570" s="4">
        <v>0</v>
      </c>
      <c r="I570" s="4">
        <v>41.03</v>
      </c>
      <c r="J570" s="4">
        <v>37.1</v>
      </c>
      <c r="K570" s="4">
        <v>350</v>
      </c>
      <c r="L570" s="4">
        <v>125</v>
      </c>
      <c r="M570" s="4">
        <v>7.69</v>
      </c>
    </row>
    <row r="571" spans="1:13" ht="56.25" customHeight="1" x14ac:dyDescent="0.3">
      <c r="A571" s="2" t="s">
        <v>129</v>
      </c>
      <c r="B571" s="4">
        <v>5</v>
      </c>
      <c r="C571" s="4">
        <v>64</v>
      </c>
      <c r="D571" s="4">
        <v>0.66500000000000004</v>
      </c>
      <c r="E571" s="4">
        <v>828.04</v>
      </c>
      <c r="F571" s="4">
        <v>562</v>
      </c>
      <c r="G571" s="4">
        <v>10.44</v>
      </c>
      <c r="H571" s="4">
        <v>9.1999999999999993</v>
      </c>
      <c r="I571" s="4">
        <v>38.72</v>
      </c>
      <c r="J571" s="4">
        <v>30</v>
      </c>
      <c r="K571" s="4">
        <v>335</v>
      </c>
      <c r="L571" s="4">
        <v>500</v>
      </c>
      <c r="M571" s="4">
        <v>7.76</v>
      </c>
    </row>
    <row r="572" spans="1:13" ht="56.25" customHeight="1" x14ac:dyDescent="0.3">
      <c r="A572" s="2" t="s">
        <v>131</v>
      </c>
      <c r="B572" s="4">
        <v>5</v>
      </c>
      <c r="C572" s="4">
        <v>78</v>
      </c>
      <c r="D572" s="4">
        <v>0.66400000000000003</v>
      </c>
      <c r="E572" s="4">
        <v>985.28</v>
      </c>
      <c r="F572" s="4">
        <v>432.2</v>
      </c>
      <c r="G572" s="4">
        <v>12.33</v>
      </c>
      <c r="H572" s="4">
        <v>9.01</v>
      </c>
      <c r="I572" s="4">
        <v>44.58</v>
      </c>
      <c r="J572" s="4">
        <v>37.1</v>
      </c>
      <c r="K572" s="4">
        <v>345</v>
      </c>
      <c r="L572" s="4">
        <v>125</v>
      </c>
      <c r="M572" s="4">
        <v>6.92</v>
      </c>
    </row>
    <row r="573" spans="1:13" ht="56.25" customHeight="1" x14ac:dyDescent="0.3">
      <c r="A573" s="2" t="s">
        <v>133</v>
      </c>
      <c r="B573" s="4">
        <v>5</v>
      </c>
      <c r="C573" s="4">
        <v>67.099999999999994</v>
      </c>
      <c r="D573" s="4">
        <v>0.65500000000000003</v>
      </c>
      <c r="E573" s="4">
        <v>843.76</v>
      </c>
      <c r="F573" s="4">
        <v>484</v>
      </c>
      <c r="G573" s="4">
        <v>7.37</v>
      </c>
      <c r="H573" s="4">
        <v>11.61</v>
      </c>
      <c r="I573" s="4">
        <v>35.21</v>
      </c>
      <c r="J573" s="4">
        <v>30</v>
      </c>
      <c r="K573" s="4">
        <v>335</v>
      </c>
      <c r="L573" s="4">
        <v>500</v>
      </c>
      <c r="M573" s="4">
        <v>7.52</v>
      </c>
    </row>
    <row r="574" spans="1:13" ht="56.25" customHeight="1" x14ac:dyDescent="0.3">
      <c r="A574" s="2" t="s">
        <v>135</v>
      </c>
      <c r="B574" s="4">
        <v>5</v>
      </c>
      <c r="C574" s="4">
        <v>70.7</v>
      </c>
      <c r="D574" s="4">
        <v>0.72599999999999998</v>
      </c>
      <c r="E574" s="4">
        <v>939.16</v>
      </c>
      <c r="F574" s="4">
        <v>413.8</v>
      </c>
      <c r="G574" s="4">
        <v>10.98</v>
      </c>
      <c r="H574" s="4">
        <v>9.06</v>
      </c>
      <c r="I574" s="4">
        <v>39.880000000000003</v>
      </c>
      <c r="J574" s="4">
        <v>37.1</v>
      </c>
      <c r="K574" s="4">
        <v>345</v>
      </c>
      <c r="L574" s="4">
        <v>175</v>
      </c>
      <c r="M574" s="4">
        <v>7.27</v>
      </c>
    </row>
    <row r="575" spans="1:13" ht="56.25" customHeight="1" x14ac:dyDescent="0.3">
      <c r="A575" s="2" t="s">
        <v>137</v>
      </c>
      <c r="B575" s="4">
        <v>5</v>
      </c>
      <c r="C575" s="4">
        <v>65.5</v>
      </c>
      <c r="D575" s="4">
        <v>0.64700000000000002</v>
      </c>
      <c r="E575" s="4">
        <v>823.04</v>
      </c>
      <c r="F575" s="4">
        <v>624</v>
      </c>
      <c r="G575" s="4">
        <v>8.91</v>
      </c>
      <c r="H575" s="4">
        <v>9.1999999999999993</v>
      </c>
      <c r="I575" s="4">
        <v>38.31</v>
      </c>
      <c r="J575" s="4">
        <v>30</v>
      </c>
      <c r="K575" s="4">
        <v>330</v>
      </c>
      <c r="L575" s="4">
        <v>550</v>
      </c>
      <c r="M575" s="4">
        <v>7.17</v>
      </c>
    </row>
    <row r="576" spans="1:13" ht="56.25" customHeight="1" x14ac:dyDescent="0.3">
      <c r="A576" s="2" t="s">
        <v>139</v>
      </c>
      <c r="B576" s="4">
        <v>5</v>
      </c>
      <c r="C576" s="4">
        <v>75.8</v>
      </c>
      <c r="D576" s="4">
        <v>0.64600000000000002</v>
      </c>
      <c r="E576" s="4">
        <v>870.76</v>
      </c>
      <c r="F576" s="4">
        <v>470.6</v>
      </c>
      <c r="G576" s="4">
        <v>10.220000000000001</v>
      </c>
      <c r="H576" s="4">
        <v>9.7200000000000006</v>
      </c>
      <c r="I576" s="4">
        <v>41.88</v>
      </c>
      <c r="J576" s="4">
        <v>30</v>
      </c>
      <c r="K576" s="4">
        <v>345</v>
      </c>
      <c r="L576" s="4">
        <v>125</v>
      </c>
      <c r="M576" s="4">
        <v>7.41</v>
      </c>
    </row>
    <row r="577" spans="1:13" ht="56.25" customHeight="1" x14ac:dyDescent="0.3">
      <c r="A577" s="2" t="s">
        <v>141</v>
      </c>
      <c r="B577" s="4">
        <v>5</v>
      </c>
      <c r="C577" s="4">
        <v>56.5</v>
      </c>
      <c r="D577" s="4">
        <v>0.626</v>
      </c>
      <c r="E577" s="4">
        <v>932.52</v>
      </c>
      <c r="F577" s="4">
        <v>449.92</v>
      </c>
      <c r="G577" s="4">
        <v>9.1199999999999992</v>
      </c>
      <c r="H577" s="4">
        <v>9.1999999999999993</v>
      </c>
      <c r="I577" s="4">
        <v>16</v>
      </c>
      <c r="J577" s="4">
        <v>30</v>
      </c>
      <c r="K577" s="4">
        <v>335</v>
      </c>
      <c r="L577" s="4">
        <v>450</v>
      </c>
      <c r="M577" s="4">
        <v>7.95</v>
      </c>
    </row>
    <row r="578" spans="1:13" ht="56.25" customHeight="1" x14ac:dyDescent="0.3">
      <c r="A578" s="2" t="s">
        <v>143</v>
      </c>
      <c r="B578" s="4">
        <v>5</v>
      </c>
      <c r="C578" s="4">
        <v>65</v>
      </c>
      <c r="D578" s="4">
        <v>0.70599999999999996</v>
      </c>
      <c r="E578" s="4">
        <v>834.4</v>
      </c>
      <c r="F578" s="4">
        <v>534</v>
      </c>
      <c r="G578" s="4">
        <v>8.91</v>
      </c>
      <c r="H578" s="4">
        <v>9.1999999999999993</v>
      </c>
      <c r="I578" s="4">
        <v>34.880000000000003</v>
      </c>
      <c r="J578" s="4">
        <v>30</v>
      </c>
      <c r="K578" s="4">
        <v>330</v>
      </c>
      <c r="L578" s="4">
        <v>550</v>
      </c>
      <c r="M578" s="4">
        <v>8.0500000000000007</v>
      </c>
    </row>
    <row r="579" spans="1:13" ht="56.25" customHeight="1" x14ac:dyDescent="0.3">
      <c r="A579" s="2" t="s">
        <v>145</v>
      </c>
      <c r="B579" s="4">
        <v>5</v>
      </c>
      <c r="C579" s="4">
        <v>68.599999999999994</v>
      </c>
      <c r="D579" s="4">
        <v>0.68</v>
      </c>
      <c r="E579" s="4">
        <v>949.12</v>
      </c>
      <c r="F579" s="4">
        <v>447.2</v>
      </c>
      <c r="G579" s="4">
        <v>12.28</v>
      </c>
      <c r="H579" s="4">
        <v>9.48</v>
      </c>
      <c r="I579" s="4">
        <v>37.94</v>
      </c>
      <c r="J579" s="4">
        <v>37.1</v>
      </c>
      <c r="K579" s="4">
        <v>335</v>
      </c>
      <c r="L579" s="4">
        <v>125</v>
      </c>
      <c r="M579" s="4">
        <v>7.72</v>
      </c>
    </row>
    <row r="580" spans="1:13" ht="56.25" customHeight="1" x14ac:dyDescent="0.3">
      <c r="A580" s="2" t="s">
        <v>147</v>
      </c>
      <c r="B580" s="4">
        <v>5</v>
      </c>
      <c r="C580" s="4">
        <v>63.2</v>
      </c>
      <c r="D580" s="4">
        <v>0.627</v>
      </c>
      <c r="E580" s="4">
        <v>844.4</v>
      </c>
      <c r="F580" s="4">
        <v>518.55999999999995</v>
      </c>
      <c r="G580" s="4">
        <v>9.1199999999999992</v>
      </c>
      <c r="H580" s="4">
        <v>9.1999999999999993</v>
      </c>
      <c r="I580" s="4">
        <v>31.04</v>
      </c>
      <c r="J580" s="4">
        <v>30</v>
      </c>
      <c r="K580" s="4">
        <v>325</v>
      </c>
      <c r="L580" s="4">
        <v>525</v>
      </c>
      <c r="M580" s="4">
        <v>6.27</v>
      </c>
    </row>
    <row r="581" spans="1:13" ht="56.25" customHeight="1" x14ac:dyDescent="0.3">
      <c r="A581" s="2" t="s">
        <v>149</v>
      </c>
      <c r="B581" s="4">
        <v>5</v>
      </c>
      <c r="C581" s="4">
        <v>71.2</v>
      </c>
      <c r="D581" s="4">
        <v>0.75900000000000001</v>
      </c>
      <c r="E581" s="4">
        <v>927.8</v>
      </c>
      <c r="F581" s="4">
        <v>200</v>
      </c>
      <c r="G581" s="4">
        <v>10.94</v>
      </c>
      <c r="H581" s="4">
        <v>50</v>
      </c>
      <c r="I581" s="4">
        <v>40.380000000000003</v>
      </c>
      <c r="J581" s="4">
        <v>37.1</v>
      </c>
      <c r="K581" s="4">
        <v>350</v>
      </c>
      <c r="L581" s="4">
        <v>125</v>
      </c>
      <c r="M581" s="4">
        <v>7.57</v>
      </c>
    </row>
    <row r="582" spans="1:13" ht="56.25" customHeight="1" x14ac:dyDescent="0.3">
      <c r="A582" s="2" t="s">
        <v>151</v>
      </c>
      <c r="B582" s="4">
        <v>5</v>
      </c>
      <c r="C582" s="4">
        <v>73.2</v>
      </c>
      <c r="D582" s="4">
        <v>0.71</v>
      </c>
      <c r="E582" s="4">
        <v>877.8</v>
      </c>
      <c r="F582" s="4">
        <v>285.60000000000002</v>
      </c>
      <c r="G582" s="4">
        <v>8.59</v>
      </c>
      <c r="H582" s="4">
        <v>0</v>
      </c>
      <c r="I582" s="4">
        <v>39.58</v>
      </c>
      <c r="J582" s="4">
        <v>37.1</v>
      </c>
      <c r="K582" s="4">
        <v>345</v>
      </c>
      <c r="L582" s="4">
        <v>150</v>
      </c>
      <c r="M582" s="4">
        <v>6.78</v>
      </c>
    </row>
    <row r="583" spans="1:13" ht="56.25" customHeight="1" x14ac:dyDescent="0.3">
      <c r="A583" s="2" t="s">
        <v>153</v>
      </c>
      <c r="B583" s="4">
        <v>5</v>
      </c>
      <c r="C583" s="4">
        <v>65.5</v>
      </c>
      <c r="D583" s="4">
        <v>0.66500000000000004</v>
      </c>
      <c r="E583" s="4">
        <v>1037.3599999999999</v>
      </c>
      <c r="F583" s="4">
        <v>430.84</v>
      </c>
      <c r="G583" s="4">
        <v>12.08</v>
      </c>
      <c r="H583" s="4">
        <v>11.7</v>
      </c>
      <c r="I583" s="4">
        <v>38.380000000000003</v>
      </c>
      <c r="J583" s="4">
        <v>37.1</v>
      </c>
      <c r="K583" s="4">
        <v>330</v>
      </c>
      <c r="L583" s="4">
        <v>125</v>
      </c>
      <c r="M583" s="4">
        <v>7.68</v>
      </c>
    </row>
    <row r="584" spans="1:13" ht="56.25" customHeight="1" x14ac:dyDescent="0.3">
      <c r="A584" s="2" t="s">
        <v>155</v>
      </c>
      <c r="B584" s="4">
        <v>5</v>
      </c>
      <c r="C584" s="4">
        <v>60.9</v>
      </c>
      <c r="D584" s="4">
        <v>0.60299999999999998</v>
      </c>
      <c r="E584" s="4">
        <v>815.68</v>
      </c>
      <c r="F584" s="4">
        <v>534</v>
      </c>
      <c r="G584" s="4">
        <v>7.62</v>
      </c>
      <c r="H584" s="4">
        <v>9.1999999999999993</v>
      </c>
      <c r="I584" s="4">
        <v>35.22</v>
      </c>
      <c r="J584" s="4">
        <v>30</v>
      </c>
      <c r="K584" s="4">
        <v>335</v>
      </c>
      <c r="L584" s="4">
        <v>625</v>
      </c>
      <c r="M584" s="4">
        <v>7.66</v>
      </c>
    </row>
    <row r="585" spans="1:13" ht="56.25" customHeight="1" x14ac:dyDescent="0.3">
      <c r="A585" s="2" t="s">
        <v>157</v>
      </c>
      <c r="B585" s="4">
        <v>5</v>
      </c>
      <c r="C585" s="4">
        <v>64.2</v>
      </c>
      <c r="D585" s="4">
        <v>0.65700000000000003</v>
      </c>
      <c r="E585" s="4">
        <v>747.6</v>
      </c>
      <c r="F585" s="4">
        <v>596.04</v>
      </c>
      <c r="G585" s="4">
        <v>7.77</v>
      </c>
      <c r="H585" s="4">
        <v>9.1999999999999993</v>
      </c>
      <c r="I585" s="4">
        <v>37.22</v>
      </c>
      <c r="J585" s="4">
        <v>30</v>
      </c>
      <c r="K585" s="4">
        <v>325</v>
      </c>
      <c r="L585" s="4">
        <v>600</v>
      </c>
      <c r="M585" s="4">
        <v>7.66</v>
      </c>
    </row>
    <row r="586" spans="1:13" ht="56.25" customHeight="1" x14ac:dyDescent="0.3">
      <c r="A586" s="2" t="s">
        <v>159</v>
      </c>
      <c r="B586" s="4">
        <v>5</v>
      </c>
      <c r="C586" s="4">
        <v>65.5</v>
      </c>
      <c r="D586" s="4">
        <v>0.72399999999999998</v>
      </c>
      <c r="E586" s="4">
        <v>843.72</v>
      </c>
      <c r="F586" s="4">
        <v>408</v>
      </c>
      <c r="G586" s="4">
        <v>7.62</v>
      </c>
      <c r="H586" s="4">
        <v>13.1</v>
      </c>
      <c r="I586" s="4">
        <v>34.81</v>
      </c>
      <c r="J586" s="4">
        <v>30</v>
      </c>
      <c r="K586" s="4">
        <v>325</v>
      </c>
      <c r="L586" s="4">
        <v>600</v>
      </c>
      <c r="M586" s="4">
        <v>7.42</v>
      </c>
    </row>
    <row r="587" spans="1:13" ht="56.25" customHeight="1" x14ac:dyDescent="0.3">
      <c r="A587" s="2" t="s">
        <v>161</v>
      </c>
      <c r="B587" s="4">
        <v>5</v>
      </c>
      <c r="C587" s="4">
        <v>68.2</v>
      </c>
      <c r="D587" s="4">
        <v>0.72699999999999998</v>
      </c>
      <c r="E587" s="4">
        <v>845.76</v>
      </c>
      <c r="F587" s="4">
        <v>60</v>
      </c>
      <c r="G587" s="4">
        <v>10.11</v>
      </c>
      <c r="H587" s="4">
        <v>0</v>
      </c>
      <c r="I587" s="4">
        <v>38.31</v>
      </c>
      <c r="J587" s="4">
        <v>30</v>
      </c>
      <c r="K587" s="4">
        <v>345</v>
      </c>
      <c r="L587" s="4">
        <v>175</v>
      </c>
      <c r="M587" s="4">
        <v>7.01</v>
      </c>
    </row>
    <row r="588" spans="1:13" ht="56.25" customHeight="1" x14ac:dyDescent="0.3">
      <c r="A588" s="2" t="s">
        <v>163</v>
      </c>
      <c r="B588" s="4">
        <v>5</v>
      </c>
      <c r="C588" s="4">
        <v>71</v>
      </c>
      <c r="D588" s="4">
        <v>0.68700000000000006</v>
      </c>
      <c r="E588" s="4">
        <v>900</v>
      </c>
      <c r="F588" s="4">
        <v>480</v>
      </c>
      <c r="G588" s="4">
        <v>12.6</v>
      </c>
      <c r="H588" s="4">
        <v>12.2</v>
      </c>
      <c r="I588" s="4">
        <v>39</v>
      </c>
      <c r="J588" s="4">
        <v>37</v>
      </c>
      <c r="K588" s="4">
        <v>340</v>
      </c>
      <c r="L588" s="4">
        <v>125</v>
      </c>
      <c r="M588" s="4">
        <v>7.57</v>
      </c>
    </row>
    <row r="589" spans="1:13" ht="56.25" customHeight="1" x14ac:dyDescent="0.3">
      <c r="A589" s="2" t="s">
        <v>165</v>
      </c>
      <c r="B589" s="4">
        <v>5</v>
      </c>
      <c r="C589" s="4">
        <v>62.5</v>
      </c>
      <c r="D589" s="4">
        <v>0.65800000000000003</v>
      </c>
      <c r="E589" s="4">
        <v>849.4</v>
      </c>
      <c r="F589" s="4">
        <v>524</v>
      </c>
      <c r="G589" s="4">
        <v>8.11</v>
      </c>
      <c r="H589" s="4">
        <v>9.1999999999999993</v>
      </c>
      <c r="I589" s="4">
        <v>35.53</v>
      </c>
      <c r="J589" s="4">
        <v>30</v>
      </c>
      <c r="K589" s="4">
        <v>330</v>
      </c>
      <c r="L589" s="4">
        <v>550</v>
      </c>
      <c r="M589" s="4">
        <v>7.69</v>
      </c>
    </row>
    <row r="590" spans="1:13" ht="56.25" customHeight="1" x14ac:dyDescent="0.3">
      <c r="A590" s="2" t="s">
        <v>167</v>
      </c>
      <c r="B590" s="4">
        <v>5</v>
      </c>
      <c r="C590" s="4">
        <v>72.7</v>
      </c>
      <c r="D590" s="4">
        <v>0.71699999999999997</v>
      </c>
      <c r="E590" s="4">
        <v>917.8</v>
      </c>
      <c r="F590" s="4">
        <v>417.84</v>
      </c>
      <c r="G590" s="4">
        <v>8.7899999999999991</v>
      </c>
      <c r="H590" s="4">
        <v>10.64</v>
      </c>
      <c r="I590" s="4">
        <v>38.880000000000003</v>
      </c>
      <c r="J590" s="4">
        <v>37.1</v>
      </c>
      <c r="K590" s="4">
        <v>345</v>
      </c>
      <c r="L590" s="4">
        <v>175</v>
      </c>
      <c r="M590" s="4">
        <v>7.15</v>
      </c>
    </row>
    <row r="591" spans="1:13" ht="56.25" customHeight="1" x14ac:dyDescent="0.3">
      <c r="A591" s="2" t="s">
        <v>169</v>
      </c>
      <c r="B591" s="4">
        <v>5</v>
      </c>
      <c r="C591" s="4">
        <v>50.8</v>
      </c>
      <c r="D591" s="4">
        <v>0.72699999999999998</v>
      </c>
      <c r="E591" s="4">
        <v>833.72</v>
      </c>
      <c r="F591" s="4">
        <v>534</v>
      </c>
      <c r="G591" s="4">
        <v>9.07</v>
      </c>
      <c r="H591" s="4">
        <v>9.1999999999999993</v>
      </c>
      <c r="I591" s="4">
        <v>29.04</v>
      </c>
      <c r="J591" s="4">
        <v>30</v>
      </c>
      <c r="K591" s="4">
        <v>325</v>
      </c>
      <c r="L591" s="4">
        <v>525</v>
      </c>
      <c r="M591" s="4">
        <v>7.7</v>
      </c>
    </row>
    <row r="592" spans="1:13" ht="56.25" customHeight="1" x14ac:dyDescent="0.3">
      <c r="A592" s="2" t="s">
        <v>171</v>
      </c>
      <c r="B592" s="4">
        <v>5</v>
      </c>
      <c r="C592" s="4">
        <v>74</v>
      </c>
      <c r="D592" s="4">
        <v>0.75</v>
      </c>
      <c r="E592" s="4">
        <v>969.24</v>
      </c>
      <c r="F592" s="4">
        <v>483.6</v>
      </c>
      <c r="G592" s="4">
        <v>12.11</v>
      </c>
      <c r="H592" s="4">
        <v>9.77</v>
      </c>
      <c r="I592" s="4">
        <v>38.04</v>
      </c>
      <c r="J592" s="4">
        <v>37.1</v>
      </c>
      <c r="K592" s="4">
        <v>350</v>
      </c>
      <c r="L592" s="4">
        <v>125</v>
      </c>
      <c r="M592" s="4">
        <v>7.43</v>
      </c>
    </row>
    <row r="593" spans="1:13" ht="56.25" customHeight="1" x14ac:dyDescent="0.3">
      <c r="A593" s="2" t="s">
        <v>173</v>
      </c>
      <c r="B593" s="4">
        <v>5</v>
      </c>
      <c r="C593" s="4">
        <v>71.599999999999994</v>
      </c>
      <c r="D593" s="4">
        <v>0.68100000000000005</v>
      </c>
      <c r="E593" s="4">
        <v>903.8</v>
      </c>
      <c r="F593" s="4">
        <v>433.8</v>
      </c>
      <c r="G593" s="4">
        <v>10.98</v>
      </c>
      <c r="H593" s="4">
        <v>8.56</v>
      </c>
      <c r="I593" s="4">
        <v>39.450000000000003</v>
      </c>
      <c r="J593" s="4">
        <v>37.1</v>
      </c>
      <c r="K593" s="4">
        <v>345</v>
      </c>
      <c r="L593" s="4">
        <v>125</v>
      </c>
      <c r="M593" s="4">
        <v>6.87</v>
      </c>
    </row>
    <row r="594" spans="1:13" ht="56.25" customHeight="1" x14ac:dyDescent="0.3">
      <c r="A594" s="2" t="s">
        <v>175</v>
      </c>
      <c r="B594" s="4">
        <v>5</v>
      </c>
      <c r="C594" s="4">
        <v>71.099999999999994</v>
      </c>
      <c r="D594" s="4">
        <v>0.71099999999999997</v>
      </c>
      <c r="E594" s="4">
        <v>989.32</v>
      </c>
      <c r="F594" s="4">
        <v>390.4</v>
      </c>
      <c r="G594" s="4">
        <v>11.71</v>
      </c>
      <c r="H594" s="4">
        <v>9.31</v>
      </c>
      <c r="I594" s="4">
        <v>41.47</v>
      </c>
      <c r="J594" s="4">
        <v>37.1</v>
      </c>
      <c r="K594" s="4">
        <v>345</v>
      </c>
      <c r="L594" s="4">
        <v>125</v>
      </c>
      <c r="M594" s="4">
        <v>5.31</v>
      </c>
    </row>
    <row r="595" spans="1:13" ht="56.25" customHeight="1" x14ac:dyDescent="0.3">
      <c r="A595" s="2" t="s">
        <v>177</v>
      </c>
      <c r="B595" s="4">
        <v>5</v>
      </c>
      <c r="C595" s="4">
        <v>66.400000000000006</v>
      </c>
      <c r="D595" s="4">
        <v>0.7</v>
      </c>
      <c r="E595" s="4">
        <v>942.52</v>
      </c>
      <c r="F595" s="4">
        <v>532.4</v>
      </c>
      <c r="G595" s="4">
        <v>8.91</v>
      </c>
      <c r="H595" s="4">
        <v>11.19</v>
      </c>
      <c r="I595" s="4">
        <v>37.74</v>
      </c>
      <c r="J595" s="4">
        <v>30</v>
      </c>
      <c r="K595" s="4">
        <v>335</v>
      </c>
      <c r="L595" s="4">
        <v>425</v>
      </c>
      <c r="M595" s="4">
        <v>6.22</v>
      </c>
    </row>
    <row r="596" spans="1:13" ht="56.25" customHeight="1" x14ac:dyDescent="0.3">
      <c r="A596" s="2" t="s">
        <v>179</v>
      </c>
      <c r="B596" s="4">
        <v>5</v>
      </c>
      <c r="C596" s="4">
        <v>75.900000000000006</v>
      </c>
      <c r="D596" s="4">
        <v>0.73799999999999999</v>
      </c>
      <c r="E596" s="4">
        <v>984.64</v>
      </c>
      <c r="F596" s="4">
        <v>360.4</v>
      </c>
      <c r="G596" s="4">
        <v>11.59</v>
      </c>
      <c r="H596" s="4">
        <v>10.51</v>
      </c>
      <c r="I596" s="4">
        <v>39.880000000000003</v>
      </c>
      <c r="J596" s="4">
        <v>37.1</v>
      </c>
      <c r="K596" s="4">
        <v>345</v>
      </c>
      <c r="L596" s="4">
        <v>125</v>
      </c>
      <c r="M596" s="4">
        <v>7.43</v>
      </c>
    </row>
    <row r="597" spans="1:13" ht="56.25" customHeight="1" x14ac:dyDescent="0.3">
      <c r="A597" s="2" t="s">
        <v>181</v>
      </c>
      <c r="B597" s="4">
        <v>5</v>
      </c>
      <c r="C597" s="4">
        <v>74.7</v>
      </c>
      <c r="D597" s="4">
        <v>0.72899999999999998</v>
      </c>
      <c r="E597" s="4">
        <v>967.2</v>
      </c>
      <c r="F597" s="4">
        <v>466.8</v>
      </c>
      <c r="G597" s="4">
        <v>11.19</v>
      </c>
      <c r="H597" s="4">
        <v>14.1</v>
      </c>
      <c r="I597" s="4">
        <v>40.299999999999997</v>
      </c>
      <c r="J597" s="4">
        <v>37.1</v>
      </c>
      <c r="K597" s="4">
        <v>345</v>
      </c>
      <c r="L597" s="4">
        <v>125</v>
      </c>
      <c r="M597" s="4">
        <v>7.51</v>
      </c>
    </row>
    <row r="598" spans="1:13" ht="56.25" customHeight="1" x14ac:dyDescent="0.3">
      <c r="A598" s="2" t="s">
        <v>183</v>
      </c>
      <c r="B598" s="4">
        <v>5</v>
      </c>
      <c r="C598" s="4">
        <v>67.900000000000006</v>
      </c>
      <c r="D598" s="4">
        <v>0.73399999999999999</v>
      </c>
      <c r="E598" s="4">
        <v>891.2</v>
      </c>
      <c r="F598" s="4">
        <v>483.6</v>
      </c>
      <c r="G598" s="4">
        <v>12.02</v>
      </c>
      <c r="H598" s="4">
        <v>10.51</v>
      </c>
      <c r="I598" s="4">
        <v>41.7</v>
      </c>
      <c r="J598" s="4">
        <v>37.1</v>
      </c>
      <c r="K598" s="4">
        <v>340</v>
      </c>
      <c r="L598" s="4">
        <v>125</v>
      </c>
      <c r="M598" s="4">
        <v>7.28</v>
      </c>
    </row>
    <row r="599" spans="1:13" ht="56.25" customHeight="1" x14ac:dyDescent="0.3">
      <c r="A599" s="2" t="s">
        <v>185</v>
      </c>
      <c r="B599" s="4">
        <v>5</v>
      </c>
      <c r="C599" s="4">
        <v>65.3</v>
      </c>
      <c r="D599" s="4">
        <v>0.67800000000000005</v>
      </c>
      <c r="E599" s="4">
        <v>804.4</v>
      </c>
      <c r="F599" s="4">
        <v>528.6</v>
      </c>
      <c r="G599" s="4">
        <v>8.6199999999999992</v>
      </c>
      <c r="H599" s="4">
        <v>10.69</v>
      </c>
      <c r="I599" s="4">
        <v>35.880000000000003</v>
      </c>
      <c r="J599" s="4">
        <v>30</v>
      </c>
      <c r="K599" s="4">
        <v>325</v>
      </c>
      <c r="L599" s="4">
        <v>550</v>
      </c>
      <c r="M599" s="4">
        <v>7.96</v>
      </c>
    </row>
    <row r="600" spans="1:13" ht="56.25" customHeight="1" x14ac:dyDescent="0.3">
      <c r="A600" s="2" t="s">
        <v>187</v>
      </c>
      <c r="B600" s="4">
        <v>5</v>
      </c>
      <c r="C600" s="4">
        <v>80</v>
      </c>
      <c r="D600" s="4">
        <v>0.61399999999999999</v>
      </c>
      <c r="E600" s="4">
        <v>965.6</v>
      </c>
      <c r="F600" s="4">
        <v>460</v>
      </c>
      <c r="G600" s="4">
        <v>12.7</v>
      </c>
      <c r="H600" s="4">
        <v>10.5</v>
      </c>
      <c r="I600" s="4">
        <v>41.2</v>
      </c>
      <c r="J600" s="4">
        <v>37.1</v>
      </c>
      <c r="K600" s="4">
        <v>340</v>
      </c>
      <c r="L600" s="4">
        <v>125</v>
      </c>
      <c r="M600" s="4">
        <v>7.88</v>
      </c>
    </row>
    <row r="601" spans="1:13" ht="56.25" customHeight="1" x14ac:dyDescent="0.3">
      <c r="A601" s="2" t="s">
        <v>189</v>
      </c>
      <c r="B601" s="4">
        <v>5</v>
      </c>
      <c r="C601" s="4">
        <v>69.3</v>
      </c>
      <c r="D601" s="4">
        <v>0.70699999999999996</v>
      </c>
      <c r="E601" s="4">
        <v>931.2</v>
      </c>
      <c r="F601" s="4">
        <v>462.2</v>
      </c>
      <c r="G601" s="4">
        <v>10.98</v>
      </c>
      <c r="H601" s="4">
        <v>8.56</v>
      </c>
      <c r="I601" s="4">
        <v>43.4</v>
      </c>
      <c r="J601" s="4">
        <v>37.1</v>
      </c>
      <c r="K601" s="4">
        <v>340</v>
      </c>
      <c r="L601" s="4">
        <v>175</v>
      </c>
      <c r="M601" s="4">
        <v>7.7</v>
      </c>
    </row>
    <row r="602" spans="1:13" ht="56.25" customHeight="1" x14ac:dyDescent="0.3">
      <c r="A602" s="2" t="s">
        <v>191</v>
      </c>
      <c r="B602" s="4">
        <v>5</v>
      </c>
      <c r="C602" s="4">
        <v>66.2</v>
      </c>
      <c r="D602" s="4">
        <v>0.66500000000000004</v>
      </c>
      <c r="E602" s="4">
        <v>775.32</v>
      </c>
      <c r="F602" s="4">
        <v>534</v>
      </c>
      <c r="G602" s="4">
        <v>7.69</v>
      </c>
      <c r="H602" s="4">
        <v>11.7</v>
      </c>
      <c r="I602" s="4">
        <v>32.04</v>
      </c>
      <c r="J602" s="4">
        <v>30</v>
      </c>
      <c r="K602" s="4">
        <v>325</v>
      </c>
      <c r="L602" s="4">
        <v>575</v>
      </c>
      <c r="M602" s="4">
        <v>7.62</v>
      </c>
    </row>
    <row r="603" spans="1:13" ht="56.25" customHeight="1" x14ac:dyDescent="0.3">
      <c r="A603" s="2" t="s">
        <v>193</v>
      </c>
      <c r="B603" s="4">
        <v>5</v>
      </c>
      <c r="C603" s="4">
        <v>73.2</v>
      </c>
      <c r="D603" s="4">
        <v>0.66900000000000004</v>
      </c>
      <c r="E603" s="4">
        <v>994.6</v>
      </c>
      <c r="F603" s="4">
        <v>0</v>
      </c>
      <c r="G603" s="4">
        <v>10.119999999999999</v>
      </c>
      <c r="H603" s="4">
        <v>0</v>
      </c>
      <c r="I603" s="4">
        <v>37.880000000000003</v>
      </c>
      <c r="J603" s="4">
        <v>37.1</v>
      </c>
      <c r="K603" s="4">
        <v>335</v>
      </c>
      <c r="L603" s="4">
        <v>175</v>
      </c>
      <c r="M603" s="4">
        <v>7.72</v>
      </c>
    </row>
    <row r="604" spans="1:13" ht="56.25" customHeight="1" x14ac:dyDescent="0.3">
      <c r="A604" s="2" t="s">
        <v>195</v>
      </c>
      <c r="B604" s="4">
        <v>5</v>
      </c>
      <c r="C604" s="4">
        <v>63.8</v>
      </c>
      <c r="D604" s="4">
        <v>0.67400000000000004</v>
      </c>
      <c r="E604" s="4">
        <v>799.04</v>
      </c>
      <c r="F604" s="4">
        <v>665.52</v>
      </c>
      <c r="G604" s="4">
        <v>7.62</v>
      </c>
      <c r="H604" s="4">
        <v>10.6</v>
      </c>
      <c r="I604" s="4">
        <v>34.58</v>
      </c>
      <c r="J604" s="4">
        <v>30</v>
      </c>
      <c r="K604" s="4">
        <v>335</v>
      </c>
      <c r="L604" s="4">
        <v>475</v>
      </c>
      <c r="M604" s="4">
        <v>7.6</v>
      </c>
    </row>
    <row r="605" spans="1:13" ht="56.25" customHeight="1" x14ac:dyDescent="0.3">
      <c r="A605" s="2" t="s">
        <v>197</v>
      </c>
      <c r="B605" s="4">
        <v>5</v>
      </c>
      <c r="C605" s="4">
        <v>75.5</v>
      </c>
      <c r="D605" s="4">
        <v>0.70299999999999996</v>
      </c>
      <c r="E605" s="4">
        <v>932.8</v>
      </c>
      <c r="F605" s="4">
        <v>466.8</v>
      </c>
      <c r="G605" s="4">
        <v>10.57</v>
      </c>
      <c r="H605" s="4">
        <v>10.38</v>
      </c>
      <c r="I605" s="4">
        <v>39.04</v>
      </c>
      <c r="J605" s="4">
        <v>37.1</v>
      </c>
      <c r="K605" s="4">
        <v>350</v>
      </c>
      <c r="L605" s="4">
        <v>125</v>
      </c>
      <c r="M605" s="4">
        <v>7.7</v>
      </c>
    </row>
    <row r="606" spans="1:13" ht="56.25" customHeight="1" x14ac:dyDescent="0.3">
      <c r="A606" s="2" t="s">
        <v>199</v>
      </c>
      <c r="B606" s="4">
        <v>5</v>
      </c>
      <c r="C606" s="4">
        <v>68.3</v>
      </c>
      <c r="D606" s="4">
        <v>0.751</v>
      </c>
      <c r="E606" s="4">
        <v>899.4</v>
      </c>
      <c r="F606" s="4">
        <v>200</v>
      </c>
      <c r="G606" s="4">
        <v>9.69</v>
      </c>
      <c r="H606" s="4">
        <v>50</v>
      </c>
      <c r="I606" s="4">
        <v>40.880000000000003</v>
      </c>
      <c r="J606" s="4">
        <v>37.1</v>
      </c>
      <c r="K606" s="4">
        <v>345</v>
      </c>
      <c r="L606" s="4">
        <v>125</v>
      </c>
      <c r="M606" s="4">
        <v>7.94</v>
      </c>
    </row>
    <row r="607" spans="1:13" ht="56.25" customHeight="1" x14ac:dyDescent="0.3">
      <c r="A607" s="2" t="s">
        <v>201</v>
      </c>
      <c r="B607" s="4">
        <v>5</v>
      </c>
      <c r="C607" s="4">
        <v>66.7</v>
      </c>
      <c r="D607" s="4">
        <v>0.65600000000000003</v>
      </c>
      <c r="E607" s="4">
        <v>834.4</v>
      </c>
      <c r="F607" s="4">
        <v>542.96</v>
      </c>
      <c r="G607" s="4">
        <v>7.62</v>
      </c>
      <c r="H607" s="4">
        <v>9.1999999999999993</v>
      </c>
      <c r="I607" s="4">
        <v>35.880000000000003</v>
      </c>
      <c r="J607" s="4">
        <v>30</v>
      </c>
      <c r="K607" s="4">
        <v>340</v>
      </c>
      <c r="L607" s="4">
        <v>525</v>
      </c>
      <c r="M607" s="4">
        <v>7</v>
      </c>
    </row>
    <row r="608" spans="1:13" ht="56.25" customHeight="1" x14ac:dyDescent="0.3">
      <c r="A608" s="2" t="s">
        <v>203</v>
      </c>
      <c r="B608" s="4">
        <v>5</v>
      </c>
      <c r="C608" s="4">
        <v>64.400000000000006</v>
      </c>
      <c r="D608" s="4">
        <v>0.71099999999999997</v>
      </c>
      <c r="E608" s="4">
        <v>931.2</v>
      </c>
      <c r="F608" s="4">
        <v>505.2</v>
      </c>
      <c r="G608" s="4">
        <v>10.54</v>
      </c>
      <c r="H608" s="4">
        <v>9.1999999999999993</v>
      </c>
      <c r="I608" s="4">
        <v>36.380000000000003</v>
      </c>
      <c r="J608" s="4">
        <v>30</v>
      </c>
      <c r="K608" s="4">
        <v>335</v>
      </c>
      <c r="L608" s="4">
        <v>125</v>
      </c>
      <c r="M608" s="4">
        <v>7.67</v>
      </c>
    </row>
    <row r="609" spans="1:13" ht="56.25" customHeight="1" x14ac:dyDescent="0.3">
      <c r="A609" s="2" t="s">
        <v>205</v>
      </c>
      <c r="B609" s="4">
        <v>5</v>
      </c>
      <c r="C609" s="4">
        <v>66.599999999999994</v>
      </c>
      <c r="D609" s="4">
        <v>0.68899999999999995</v>
      </c>
      <c r="E609" s="4">
        <v>844.4</v>
      </c>
      <c r="F609" s="4">
        <v>572</v>
      </c>
      <c r="G609" s="4">
        <v>8.66</v>
      </c>
      <c r="H609" s="4">
        <v>9.1999999999999993</v>
      </c>
      <c r="I609" s="4">
        <v>34.74</v>
      </c>
      <c r="J609" s="4">
        <v>30</v>
      </c>
      <c r="K609" s="4">
        <v>325</v>
      </c>
      <c r="L609" s="4">
        <v>550</v>
      </c>
      <c r="M609" s="4">
        <v>7.68</v>
      </c>
    </row>
    <row r="610" spans="1:13" ht="56.25" customHeight="1" x14ac:dyDescent="0.3">
      <c r="A610" s="2" t="s">
        <v>207</v>
      </c>
      <c r="B610" s="4">
        <v>5</v>
      </c>
      <c r="C610" s="4">
        <v>63.6</v>
      </c>
      <c r="D610" s="4">
        <v>0.66300000000000003</v>
      </c>
      <c r="E610" s="4">
        <v>807.28</v>
      </c>
      <c r="F610" s="4">
        <v>600.79999999999995</v>
      </c>
      <c r="G610" s="4">
        <v>7.44</v>
      </c>
      <c r="H610" s="4">
        <v>11.7</v>
      </c>
      <c r="I610" s="4">
        <v>34.33</v>
      </c>
      <c r="J610" s="4">
        <v>30</v>
      </c>
      <c r="K610" s="4">
        <v>335</v>
      </c>
      <c r="L610" s="4">
        <v>550</v>
      </c>
      <c r="M610" s="4">
        <v>7.41</v>
      </c>
    </row>
    <row r="611" spans="1:13" ht="56.25" customHeight="1" x14ac:dyDescent="0.3">
      <c r="A611" s="2" t="s">
        <v>209</v>
      </c>
      <c r="B611" s="4">
        <v>5</v>
      </c>
      <c r="C611" s="4">
        <v>68.099999999999994</v>
      </c>
      <c r="D611" s="4">
        <v>0.64400000000000002</v>
      </c>
      <c r="E611" s="4">
        <v>845.76</v>
      </c>
      <c r="F611" s="4">
        <v>425.6</v>
      </c>
      <c r="G611" s="4">
        <v>7.84</v>
      </c>
      <c r="H611" s="4">
        <v>10.68</v>
      </c>
      <c r="I611" s="4">
        <v>36.880000000000003</v>
      </c>
      <c r="J611" s="4">
        <v>30</v>
      </c>
      <c r="K611" s="4">
        <v>325</v>
      </c>
      <c r="L611" s="4">
        <v>525</v>
      </c>
      <c r="M611" s="4">
        <v>7.73</v>
      </c>
    </row>
    <row r="612" spans="1:13" ht="56.25" customHeight="1" x14ac:dyDescent="0.3">
      <c r="A612" s="2" t="s">
        <v>211</v>
      </c>
      <c r="B612" s="4">
        <v>5</v>
      </c>
      <c r="C612" s="4">
        <v>78</v>
      </c>
      <c r="D612" s="4">
        <v>0.65200000000000002</v>
      </c>
      <c r="E612" s="4">
        <v>894.4</v>
      </c>
      <c r="F612" s="4">
        <v>432.2</v>
      </c>
      <c r="G612" s="4">
        <v>12.33</v>
      </c>
      <c r="H612" s="4">
        <v>9.01</v>
      </c>
      <c r="I612" s="4">
        <v>42.88</v>
      </c>
      <c r="J612" s="4">
        <v>37.1</v>
      </c>
      <c r="K612" s="4">
        <v>345</v>
      </c>
      <c r="L612" s="4">
        <v>125</v>
      </c>
      <c r="M612" s="4">
        <v>7.5</v>
      </c>
    </row>
    <row r="613" spans="1:13" ht="56.25" customHeight="1" x14ac:dyDescent="0.3">
      <c r="A613" s="2" t="s">
        <v>213</v>
      </c>
      <c r="B613" s="4">
        <v>5</v>
      </c>
      <c r="C613" s="4">
        <v>66.7</v>
      </c>
      <c r="D613" s="4">
        <v>0.66800000000000004</v>
      </c>
      <c r="E613" s="4">
        <v>854.44</v>
      </c>
      <c r="F613" s="4">
        <v>574</v>
      </c>
      <c r="G613" s="4">
        <v>7.82</v>
      </c>
      <c r="H613" s="4">
        <v>11.7</v>
      </c>
      <c r="I613" s="4">
        <v>35.58</v>
      </c>
      <c r="J613" s="4">
        <v>30</v>
      </c>
      <c r="K613" s="4">
        <v>335</v>
      </c>
      <c r="L613" s="4">
        <v>525</v>
      </c>
      <c r="M613" s="4">
        <v>6.61</v>
      </c>
    </row>
    <row r="614" spans="1:13" ht="56.25" customHeight="1" x14ac:dyDescent="0.3">
      <c r="A614" s="2" t="s">
        <v>215</v>
      </c>
      <c r="B614" s="4">
        <v>5</v>
      </c>
      <c r="C614" s="4">
        <v>74.5</v>
      </c>
      <c r="D614" s="4">
        <v>0.71099999999999997</v>
      </c>
      <c r="E614" s="4">
        <v>876.04</v>
      </c>
      <c r="F614" s="4">
        <v>665.6</v>
      </c>
      <c r="G614" s="4">
        <v>9.7899999999999991</v>
      </c>
      <c r="H614" s="4">
        <v>9.1999999999999993</v>
      </c>
      <c r="I614" s="4">
        <v>36.18</v>
      </c>
      <c r="J614" s="4">
        <v>30</v>
      </c>
      <c r="K614" s="4">
        <v>340</v>
      </c>
      <c r="L614" s="4">
        <v>150</v>
      </c>
      <c r="M614" s="4">
        <v>7.66</v>
      </c>
    </row>
    <row r="615" spans="1:13" ht="56.25" customHeight="1" x14ac:dyDescent="0.3">
      <c r="A615" s="2" t="s">
        <v>217</v>
      </c>
      <c r="B615" s="4">
        <v>5</v>
      </c>
      <c r="C615" s="4">
        <v>58.7</v>
      </c>
      <c r="D615" s="4">
        <v>0.66500000000000004</v>
      </c>
      <c r="E615" s="4">
        <v>816</v>
      </c>
      <c r="F615" s="4">
        <v>616.48</v>
      </c>
      <c r="G615" s="4">
        <v>8.6199999999999992</v>
      </c>
      <c r="H615" s="4">
        <v>9.1999999999999993</v>
      </c>
      <c r="I615" s="4">
        <v>34.880000000000003</v>
      </c>
      <c r="J615" s="4">
        <v>30</v>
      </c>
      <c r="K615" s="4">
        <v>335</v>
      </c>
      <c r="L615" s="4">
        <v>450</v>
      </c>
      <c r="M615" s="4">
        <v>7.69</v>
      </c>
    </row>
    <row r="616" spans="1:13" ht="56.25" customHeight="1" x14ac:dyDescent="0.3">
      <c r="A616" s="2" t="s">
        <v>219</v>
      </c>
      <c r="B616" s="4">
        <v>5</v>
      </c>
      <c r="C616" s="4">
        <v>65.2</v>
      </c>
      <c r="D616" s="4">
        <v>0.68</v>
      </c>
      <c r="E616" s="4">
        <v>806</v>
      </c>
      <c r="F616" s="4">
        <v>610.79999999999995</v>
      </c>
      <c r="G616" s="4">
        <v>7.69</v>
      </c>
      <c r="H616" s="4">
        <v>11.36</v>
      </c>
      <c r="I616" s="4">
        <v>38.22</v>
      </c>
      <c r="J616" s="4">
        <v>30</v>
      </c>
      <c r="K616" s="4">
        <v>335</v>
      </c>
      <c r="L616" s="4">
        <v>550</v>
      </c>
      <c r="M616" s="4">
        <v>6.41</v>
      </c>
    </row>
    <row r="617" spans="1:13" ht="56.25" customHeight="1" x14ac:dyDescent="0.3">
      <c r="A617" s="2" t="s">
        <v>221</v>
      </c>
      <c r="B617" s="4">
        <v>5</v>
      </c>
      <c r="C617" s="4">
        <v>67.599999999999994</v>
      </c>
      <c r="D617" s="4">
        <v>0.71899999999999997</v>
      </c>
      <c r="E617" s="4">
        <v>912.8</v>
      </c>
      <c r="F617" s="4">
        <v>487.2</v>
      </c>
      <c r="G617" s="4">
        <v>10.51</v>
      </c>
      <c r="H617" s="4">
        <v>9.59</v>
      </c>
      <c r="I617" s="4">
        <v>39</v>
      </c>
      <c r="J617" s="4">
        <v>37.1</v>
      </c>
      <c r="K617" s="4">
        <v>350</v>
      </c>
      <c r="L617" s="4">
        <v>125</v>
      </c>
      <c r="M617" s="4">
        <v>7.63</v>
      </c>
    </row>
    <row r="618" spans="1:13" ht="56.25" customHeight="1" x14ac:dyDescent="0.3">
      <c r="A618" s="2" t="s">
        <v>223</v>
      </c>
      <c r="B618" s="4">
        <v>5</v>
      </c>
      <c r="C618" s="4">
        <v>70.8</v>
      </c>
      <c r="D618" s="4">
        <v>0.71199999999999997</v>
      </c>
      <c r="E618" s="4">
        <v>842</v>
      </c>
      <c r="F618" s="4">
        <v>0</v>
      </c>
      <c r="G618" s="4">
        <v>6.7</v>
      </c>
      <c r="H618" s="4">
        <v>0</v>
      </c>
      <c r="I618" s="4">
        <v>40.880000000000003</v>
      </c>
      <c r="J618" s="4">
        <v>37.1</v>
      </c>
      <c r="K618" s="4">
        <v>345</v>
      </c>
      <c r="L618" s="4">
        <v>125</v>
      </c>
      <c r="M618" s="4">
        <v>7.71</v>
      </c>
    </row>
    <row r="619" spans="1:13" ht="56.25" customHeight="1" x14ac:dyDescent="0.3">
      <c r="A619" s="2" t="s">
        <v>225</v>
      </c>
      <c r="B619" s="4">
        <v>5</v>
      </c>
      <c r="C619" s="4">
        <v>74.599999999999994</v>
      </c>
      <c r="D619" s="4">
        <v>0.71299999999999997</v>
      </c>
      <c r="E619" s="4">
        <v>849.76</v>
      </c>
      <c r="F619" s="4">
        <v>371.8</v>
      </c>
      <c r="G619" s="4">
        <v>8.1999999999999993</v>
      </c>
      <c r="H619" s="4">
        <v>7.9</v>
      </c>
      <c r="I619" s="4">
        <v>33.01</v>
      </c>
      <c r="J619" s="4">
        <v>30</v>
      </c>
      <c r="K619" s="4">
        <v>325</v>
      </c>
      <c r="L619" s="4">
        <v>550</v>
      </c>
      <c r="M619" s="4">
        <v>7.16</v>
      </c>
    </row>
    <row r="620" spans="1:13" ht="56.25" customHeight="1" x14ac:dyDescent="0.3">
      <c r="A620" s="2" t="s">
        <v>227</v>
      </c>
      <c r="B620" s="4">
        <v>5</v>
      </c>
      <c r="C620" s="4">
        <v>63.7</v>
      </c>
      <c r="D620" s="4">
        <v>0.76</v>
      </c>
      <c r="E620" s="4">
        <v>851.72</v>
      </c>
      <c r="F620" s="4">
        <v>200</v>
      </c>
      <c r="G620" s="4">
        <v>8.19</v>
      </c>
      <c r="H620" s="4">
        <v>50</v>
      </c>
      <c r="I620" s="4">
        <v>39.299999999999997</v>
      </c>
      <c r="J620" s="4">
        <v>30</v>
      </c>
      <c r="K620" s="4">
        <v>335</v>
      </c>
      <c r="L620" s="4">
        <v>550</v>
      </c>
      <c r="M620" s="4">
        <v>7.63</v>
      </c>
    </row>
    <row r="621" spans="1:13" ht="56.25" customHeight="1" x14ac:dyDescent="0.3">
      <c r="A621" s="2" t="s">
        <v>229</v>
      </c>
      <c r="B621" s="4">
        <v>5</v>
      </c>
      <c r="C621" s="4">
        <v>62.4</v>
      </c>
      <c r="D621" s="4">
        <v>0.7</v>
      </c>
      <c r="E621" s="4">
        <v>844.4</v>
      </c>
      <c r="F621" s="4">
        <v>453.8</v>
      </c>
      <c r="G621" s="4">
        <v>7.87</v>
      </c>
      <c r="H621" s="4">
        <v>9.6199999999999992</v>
      </c>
      <c r="I621" s="4">
        <v>36.880000000000003</v>
      </c>
      <c r="J621" s="4">
        <v>30</v>
      </c>
      <c r="K621" s="4">
        <v>325</v>
      </c>
      <c r="L621" s="4">
        <v>650</v>
      </c>
      <c r="M621" s="4">
        <v>7.72</v>
      </c>
    </row>
    <row r="622" spans="1:13" ht="56.25" customHeight="1" x14ac:dyDescent="0.3">
      <c r="A622" s="2" t="s">
        <v>231</v>
      </c>
      <c r="B622" s="4">
        <v>5</v>
      </c>
      <c r="C622" s="4">
        <v>67.2</v>
      </c>
      <c r="D622" s="4">
        <v>0.68</v>
      </c>
      <c r="E622" s="4">
        <v>946.24</v>
      </c>
      <c r="F622" s="4">
        <v>482.2</v>
      </c>
      <c r="G622" s="4">
        <v>11.26</v>
      </c>
      <c r="H622" s="4">
        <v>11.7</v>
      </c>
      <c r="I622" s="4">
        <v>40.880000000000003</v>
      </c>
      <c r="J622" s="4">
        <v>30</v>
      </c>
      <c r="K622" s="4">
        <v>335</v>
      </c>
      <c r="L622" s="4">
        <v>125</v>
      </c>
      <c r="M622" s="4">
        <v>7.55</v>
      </c>
    </row>
    <row r="623" spans="1:13" ht="56.25" customHeight="1" x14ac:dyDescent="0.3">
      <c r="A623" s="2" t="s">
        <v>233</v>
      </c>
      <c r="B623" s="4">
        <v>5</v>
      </c>
      <c r="C623" s="4">
        <v>64.099999999999994</v>
      </c>
      <c r="D623" s="4">
        <v>0.71799999999999997</v>
      </c>
      <c r="E623" s="4">
        <v>845</v>
      </c>
      <c r="F623" s="4">
        <v>508.88</v>
      </c>
      <c r="G623" s="4">
        <v>8.1199999999999992</v>
      </c>
      <c r="H623" s="4">
        <v>11.48</v>
      </c>
      <c r="I623" s="4">
        <v>33.880000000000003</v>
      </c>
      <c r="J623" s="4">
        <v>30</v>
      </c>
      <c r="K623" s="4">
        <v>325</v>
      </c>
      <c r="L623" s="4">
        <v>500</v>
      </c>
      <c r="M623" s="4">
        <v>7.46</v>
      </c>
    </row>
    <row r="624" spans="1:13" ht="56.25" customHeight="1" x14ac:dyDescent="0.3">
      <c r="A624" s="2" t="s">
        <v>235</v>
      </c>
      <c r="B624" s="4">
        <v>5</v>
      </c>
      <c r="C624" s="4">
        <v>66</v>
      </c>
      <c r="D624" s="4">
        <v>0.66800000000000004</v>
      </c>
      <c r="E624" s="4">
        <v>840.76</v>
      </c>
      <c r="F624" s="4">
        <v>486.16</v>
      </c>
      <c r="G624" s="4">
        <v>7.62</v>
      </c>
      <c r="H624" s="4">
        <v>9.6199999999999992</v>
      </c>
      <c r="I624" s="4">
        <v>37.380000000000003</v>
      </c>
      <c r="J624" s="4">
        <v>30</v>
      </c>
      <c r="K624" s="4">
        <v>325</v>
      </c>
      <c r="L624" s="4">
        <v>550</v>
      </c>
      <c r="M624" s="4">
        <v>7.17</v>
      </c>
    </row>
    <row r="625" spans="1:13" ht="56.25" customHeight="1" x14ac:dyDescent="0.3">
      <c r="A625" s="2" t="s">
        <v>237</v>
      </c>
      <c r="B625" s="4">
        <v>5</v>
      </c>
      <c r="C625" s="4">
        <v>66.099999999999994</v>
      </c>
      <c r="D625" s="4">
        <v>0.73</v>
      </c>
      <c r="E625" s="4">
        <v>872.8</v>
      </c>
      <c r="F625" s="4">
        <v>408.8</v>
      </c>
      <c r="G625" s="4">
        <v>7.62</v>
      </c>
      <c r="H625" s="4">
        <v>8.57</v>
      </c>
      <c r="I625" s="4">
        <v>37.380000000000003</v>
      </c>
      <c r="J625" s="4">
        <v>30</v>
      </c>
      <c r="K625" s="4">
        <v>335</v>
      </c>
      <c r="L625" s="4">
        <v>525</v>
      </c>
      <c r="M625" s="4">
        <v>7.06</v>
      </c>
    </row>
    <row r="626" spans="1:13" ht="56.25" customHeight="1" x14ac:dyDescent="0.3">
      <c r="A626" s="2" t="s">
        <v>239</v>
      </c>
      <c r="B626" s="4">
        <v>5</v>
      </c>
      <c r="C626" s="4">
        <v>60.9</v>
      </c>
      <c r="D626" s="4">
        <v>0.67200000000000004</v>
      </c>
      <c r="E626" s="4">
        <v>880</v>
      </c>
      <c r="F626" s="4">
        <v>440</v>
      </c>
      <c r="G626" s="4">
        <v>9.1999999999999993</v>
      </c>
      <c r="H626" s="4">
        <v>14.5</v>
      </c>
      <c r="I626" s="4">
        <v>40</v>
      </c>
      <c r="J626" s="4">
        <v>30</v>
      </c>
      <c r="K626" s="4">
        <v>325</v>
      </c>
      <c r="L626" s="4">
        <v>500</v>
      </c>
      <c r="M626" s="4">
        <v>7.78</v>
      </c>
    </row>
    <row r="627" spans="1:13" ht="56.25" customHeight="1" x14ac:dyDescent="0.3">
      <c r="A627" s="2" t="s">
        <v>241</v>
      </c>
      <c r="B627" s="4">
        <v>5</v>
      </c>
      <c r="C627" s="4">
        <v>71.900000000000006</v>
      </c>
      <c r="D627" s="4">
        <v>0.66300000000000003</v>
      </c>
      <c r="E627" s="4">
        <v>979.2</v>
      </c>
      <c r="F627" s="4">
        <v>573.08000000000004</v>
      </c>
      <c r="G627" s="4">
        <v>9.94</v>
      </c>
      <c r="H627" s="4">
        <v>11.7</v>
      </c>
      <c r="I627" s="4">
        <v>40.68</v>
      </c>
      <c r="J627" s="4">
        <v>37.1</v>
      </c>
      <c r="K627" s="4">
        <v>340</v>
      </c>
      <c r="L627" s="4">
        <v>125</v>
      </c>
      <c r="M627" s="4">
        <v>6.92</v>
      </c>
    </row>
    <row r="628" spans="1:13" ht="56.25" customHeight="1" x14ac:dyDescent="0.3">
      <c r="A628" s="2" t="s">
        <v>243</v>
      </c>
      <c r="B628" s="4">
        <v>5</v>
      </c>
      <c r="C628" s="4">
        <v>67.599999999999994</v>
      </c>
      <c r="D628" s="4">
        <v>0.72199999999999998</v>
      </c>
      <c r="E628" s="4">
        <v>922.8</v>
      </c>
      <c r="F628" s="4">
        <v>525.20000000000005</v>
      </c>
      <c r="G628" s="4">
        <v>11.51</v>
      </c>
      <c r="H628" s="4">
        <v>9.59</v>
      </c>
      <c r="I628" s="4">
        <v>40.880000000000003</v>
      </c>
      <c r="J628" s="4">
        <v>37.1</v>
      </c>
      <c r="K628" s="4">
        <v>350</v>
      </c>
      <c r="L628" s="4">
        <v>125</v>
      </c>
      <c r="M628" s="4">
        <v>7.68</v>
      </c>
    </row>
    <row r="629" spans="1:13" ht="56.25" customHeight="1" x14ac:dyDescent="0.3">
      <c r="A629" s="2" t="s">
        <v>245</v>
      </c>
      <c r="B629" s="4">
        <v>5</v>
      </c>
      <c r="C629" s="4">
        <v>68.8</v>
      </c>
      <c r="D629" s="4">
        <v>0.67200000000000004</v>
      </c>
      <c r="E629" s="4">
        <v>990</v>
      </c>
      <c r="F629" s="4">
        <v>485</v>
      </c>
      <c r="G629" s="4">
        <v>8.6999999999999993</v>
      </c>
      <c r="H629" s="4">
        <v>12</v>
      </c>
      <c r="I629" s="4">
        <v>39</v>
      </c>
      <c r="J629" s="4">
        <v>37.1</v>
      </c>
      <c r="K629" s="4">
        <v>335</v>
      </c>
      <c r="L629" s="4">
        <v>175</v>
      </c>
      <c r="M629" s="4">
        <v>7.26</v>
      </c>
    </row>
    <row r="630" spans="1:13" ht="56.25" customHeight="1" x14ac:dyDescent="0.3">
      <c r="A630" s="2" t="s">
        <v>247</v>
      </c>
      <c r="B630" s="4">
        <v>5</v>
      </c>
      <c r="C630" s="4">
        <v>72</v>
      </c>
      <c r="D630" s="4">
        <v>0.73</v>
      </c>
      <c r="E630" s="4">
        <v>1000.28</v>
      </c>
      <c r="F630" s="4">
        <v>461.6</v>
      </c>
      <c r="G630" s="4">
        <v>12.83</v>
      </c>
      <c r="H630" s="4">
        <v>9.91</v>
      </c>
      <c r="I630" s="4">
        <v>38.340000000000003</v>
      </c>
      <c r="J630" s="4">
        <v>37.1</v>
      </c>
      <c r="K630" s="4">
        <v>350</v>
      </c>
      <c r="L630" s="4">
        <v>175</v>
      </c>
      <c r="M630" s="4">
        <v>6.6</v>
      </c>
    </row>
    <row r="631" spans="1:13" ht="56.25" customHeight="1" x14ac:dyDescent="0.3">
      <c r="A631" s="2" t="s">
        <v>249</v>
      </c>
      <c r="B631" s="4">
        <v>5</v>
      </c>
      <c r="C631" s="4">
        <v>63.5</v>
      </c>
      <c r="D631" s="4">
        <v>0.68600000000000005</v>
      </c>
      <c r="E631" s="4">
        <v>870.76</v>
      </c>
      <c r="F631" s="4">
        <v>374.76</v>
      </c>
      <c r="G631" s="4">
        <v>8.7899999999999991</v>
      </c>
      <c r="H631" s="4">
        <v>9.01</v>
      </c>
      <c r="I631" s="4">
        <v>34</v>
      </c>
      <c r="J631" s="4">
        <v>30</v>
      </c>
      <c r="K631" s="4">
        <v>325</v>
      </c>
      <c r="L631" s="4">
        <v>578</v>
      </c>
      <c r="M631" s="4">
        <v>7.59</v>
      </c>
    </row>
    <row r="632" spans="1:13" ht="56.25" customHeight="1" x14ac:dyDescent="0.3">
      <c r="A632" s="2" t="s">
        <v>251</v>
      </c>
      <c r="B632" s="4">
        <v>5</v>
      </c>
      <c r="C632" s="4">
        <v>74.2</v>
      </c>
      <c r="D632" s="4">
        <v>0.7</v>
      </c>
      <c r="E632" s="4">
        <v>1017.64</v>
      </c>
      <c r="F632" s="4">
        <v>100</v>
      </c>
      <c r="G632" s="4">
        <v>12.11</v>
      </c>
      <c r="H632" s="4">
        <v>0</v>
      </c>
      <c r="I632" s="4">
        <v>36.51</v>
      </c>
      <c r="J632" s="4">
        <v>37.1</v>
      </c>
      <c r="K632" s="4">
        <v>345</v>
      </c>
      <c r="L632" s="4">
        <v>125</v>
      </c>
      <c r="M632" s="4">
        <v>7.68</v>
      </c>
    </row>
    <row r="633" spans="1:13" ht="56.25" customHeight="1" x14ac:dyDescent="0.3">
      <c r="A633" s="2" t="s">
        <v>253</v>
      </c>
      <c r="B633" s="4">
        <v>5</v>
      </c>
      <c r="C633" s="4">
        <v>63.2</v>
      </c>
      <c r="D633" s="4">
        <v>0.71399999999999997</v>
      </c>
      <c r="E633" s="4">
        <v>849.76</v>
      </c>
      <c r="F633" s="4">
        <v>417.84</v>
      </c>
      <c r="G633" s="4">
        <v>7.91</v>
      </c>
      <c r="H633" s="4">
        <v>9.1999999999999993</v>
      </c>
      <c r="I633" s="4">
        <v>33.14</v>
      </c>
      <c r="J633" s="4">
        <v>30</v>
      </c>
      <c r="K633" s="4">
        <v>330</v>
      </c>
      <c r="L633" s="4">
        <v>525</v>
      </c>
      <c r="M633" s="4">
        <v>7.72</v>
      </c>
    </row>
    <row r="634" spans="1:13" ht="56.25" customHeight="1" x14ac:dyDescent="0.3">
      <c r="A634" s="2" t="s">
        <v>255</v>
      </c>
      <c r="B634" s="4">
        <v>5</v>
      </c>
      <c r="C634" s="4">
        <v>64.099999999999994</v>
      </c>
      <c r="D634" s="4">
        <v>0.748</v>
      </c>
      <c r="E634" s="4">
        <v>849.08</v>
      </c>
      <c r="F634" s="4">
        <v>447.2</v>
      </c>
      <c r="G634" s="4">
        <v>8.41</v>
      </c>
      <c r="H634" s="4">
        <v>9.06</v>
      </c>
      <c r="I634" s="4">
        <v>35.04</v>
      </c>
      <c r="J634" s="4">
        <v>30</v>
      </c>
      <c r="K634" s="4">
        <v>330</v>
      </c>
      <c r="L634" s="4">
        <v>550</v>
      </c>
      <c r="M634" s="4">
        <v>6.98</v>
      </c>
    </row>
    <row r="635" spans="1:13" ht="56.25" customHeight="1" x14ac:dyDescent="0.3">
      <c r="A635" s="2" t="s">
        <v>257</v>
      </c>
      <c r="B635" s="4">
        <v>5</v>
      </c>
      <c r="C635" s="4">
        <v>66.7</v>
      </c>
      <c r="D635" s="4">
        <v>0.75700000000000001</v>
      </c>
      <c r="E635" s="4">
        <v>843.76</v>
      </c>
      <c r="F635" s="4">
        <v>427.2</v>
      </c>
      <c r="G635" s="4">
        <v>8.34</v>
      </c>
      <c r="H635" s="4">
        <v>9.01</v>
      </c>
      <c r="I635" s="4">
        <v>39.299999999999997</v>
      </c>
      <c r="J635" s="4">
        <v>30</v>
      </c>
      <c r="K635" s="4">
        <v>330</v>
      </c>
      <c r="L635" s="4">
        <v>500</v>
      </c>
      <c r="M635" s="4">
        <v>6.19</v>
      </c>
    </row>
    <row r="636" spans="1:13" ht="56.25" customHeight="1" x14ac:dyDescent="0.3">
      <c r="A636" s="2" t="s">
        <v>259</v>
      </c>
      <c r="B636" s="4">
        <v>5</v>
      </c>
      <c r="C636" s="4">
        <v>67.2</v>
      </c>
      <c r="D636" s="4">
        <v>0.70099999999999996</v>
      </c>
      <c r="E636" s="4">
        <v>927.16</v>
      </c>
      <c r="F636" s="4">
        <v>441.12</v>
      </c>
      <c r="G636" s="4">
        <v>10.44</v>
      </c>
      <c r="H636" s="4">
        <v>9.16</v>
      </c>
      <c r="I636" s="4">
        <v>43.25</v>
      </c>
      <c r="J636" s="4">
        <v>37.1</v>
      </c>
      <c r="K636" s="4">
        <v>355</v>
      </c>
      <c r="L636" s="4">
        <v>150</v>
      </c>
      <c r="M636" s="4">
        <v>7.7</v>
      </c>
    </row>
    <row r="637" spans="1:13" ht="56.25" customHeight="1" x14ac:dyDescent="0.3">
      <c r="A637" s="2" t="s">
        <v>261</v>
      </c>
      <c r="B637" s="4">
        <v>5</v>
      </c>
      <c r="C637" s="4">
        <v>58.9</v>
      </c>
      <c r="D637" s="4">
        <v>0.66500000000000004</v>
      </c>
      <c r="E637" s="4">
        <v>844.4</v>
      </c>
      <c r="F637" s="4">
        <v>624.12</v>
      </c>
      <c r="G637" s="4">
        <v>8.01</v>
      </c>
      <c r="H637" s="4">
        <v>9.1999999999999993</v>
      </c>
      <c r="I637" s="4">
        <v>34.880000000000003</v>
      </c>
      <c r="J637" s="4">
        <v>30</v>
      </c>
      <c r="K637" s="4">
        <v>335</v>
      </c>
      <c r="L637" s="4">
        <v>480</v>
      </c>
      <c r="M637" s="4">
        <v>7.44</v>
      </c>
    </row>
    <row r="638" spans="1:13" ht="56.25" customHeight="1" x14ac:dyDescent="0.3">
      <c r="A638" s="2" t="s">
        <v>263</v>
      </c>
      <c r="B638" s="4">
        <v>5</v>
      </c>
      <c r="C638" s="4">
        <v>73.2</v>
      </c>
      <c r="D638" s="4">
        <v>0.73699999999999999</v>
      </c>
      <c r="E638" s="4">
        <v>890</v>
      </c>
      <c r="F638" s="4">
        <v>460</v>
      </c>
      <c r="G638" s="4">
        <v>10.45</v>
      </c>
      <c r="H638" s="4">
        <v>10.8</v>
      </c>
      <c r="I638" s="4">
        <v>38</v>
      </c>
      <c r="J638" s="4">
        <v>37.1</v>
      </c>
      <c r="K638" s="4">
        <v>345</v>
      </c>
      <c r="L638" s="4">
        <v>150</v>
      </c>
      <c r="M638" s="4">
        <v>7.16</v>
      </c>
    </row>
    <row r="639" spans="1:13" ht="56.25" customHeight="1" x14ac:dyDescent="0.3">
      <c r="A639" s="2" t="s">
        <v>265</v>
      </c>
      <c r="B639" s="4">
        <v>5</v>
      </c>
      <c r="C639" s="4">
        <v>70</v>
      </c>
      <c r="D639" s="4">
        <v>0.71899999999999997</v>
      </c>
      <c r="E639" s="4">
        <v>902.48</v>
      </c>
      <c r="F639" s="4">
        <v>465.2</v>
      </c>
      <c r="G639" s="4">
        <v>10.98</v>
      </c>
      <c r="H639" s="4">
        <v>9.1999999999999993</v>
      </c>
      <c r="I639" s="4">
        <v>36.01</v>
      </c>
      <c r="J639" s="4">
        <v>37.1</v>
      </c>
      <c r="K639" s="4">
        <v>335</v>
      </c>
      <c r="L639" s="4">
        <v>175</v>
      </c>
      <c r="M639" s="4">
        <v>7.55</v>
      </c>
    </row>
    <row r="640" spans="1:13" ht="56.25" customHeight="1" x14ac:dyDescent="0.3">
      <c r="A640" s="2" t="s">
        <v>267</v>
      </c>
      <c r="B640" s="4">
        <v>5</v>
      </c>
      <c r="C640" s="4">
        <v>66.3</v>
      </c>
      <c r="D640" s="4">
        <v>0.65100000000000002</v>
      </c>
      <c r="E640" s="4">
        <v>776</v>
      </c>
      <c r="F640" s="4">
        <v>467.2</v>
      </c>
      <c r="G640" s="4">
        <v>18.010000000000002</v>
      </c>
      <c r="H640" s="4">
        <v>9.1999999999999993</v>
      </c>
      <c r="I640" s="4">
        <v>31.04</v>
      </c>
      <c r="J640" s="4">
        <v>30</v>
      </c>
      <c r="K640" s="4">
        <v>340</v>
      </c>
      <c r="L640" s="4">
        <v>550</v>
      </c>
      <c r="M640" s="4">
        <v>6.33</v>
      </c>
    </row>
    <row r="641" spans="1:13" ht="56.25" customHeight="1" x14ac:dyDescent="0.3">
      <c r="A641" s="2" t="s">
        <v>269</v>
      </c>
      <c r="B641" s="4">
        <v>5</v>
      </c>
      <c r="C641" s="4">
        <v>74.2</v>
      </c>
      <c r="D641" s="4">
        <v>0.72</v>
      </c>
      <c r="E641" s="4">
        <v>979.6</v>
      </c>
      <c r="F641" s="4">
        <v>475.2</v>
      </c>
      <c r="G641" s="4">
        <v>12.26</v>
      </c>
      <c r="H641" s="4">
        <v>9.91</v>
      </c>
      <c r="I641" s="4">
        <v>42.72</v>
      </c>
      <c r="J641" s="4">
        <v>37.1</v>
      </c>
      <c r="K641" s="4">
        <v>345</v>
      </c>
      <c r="L641" s="4">
        <v>175</v>
      </c>
      <c r="M641" s="4">
        <v>7.5</v>
      </c>
    </row>
    <row r="642" spans="1:13" ht="56.25" customHeight="1" x14ac:dyDescent="0.3">
      <c r="A642" s="2" t="s">
        <v>15</v>
      </c>
      <c r="B642" s="4">
        <v>6</v>
      </c>
      <c r="C642" s="4">
        <v>80.400000000000006</v>
      </c>
      <c r="D642" s="4">
        <v>0.69799999999999995</v>
      </c>
      <c r="E642" s="4">
        <v>1037.53</v>
      </c>
      <c r="F642" s="4">
        <v>0</v>
      </c>
      <c r="G642" s="4">
        <v>10.34</v>
      </c>
      <c r="H642" s="4">
        <v>0</v>
      </c>
      <c r="I642" s="4">
        <v>42.54</v>
      </c>
      <c r="J642" s="4">
        <v>38.35</v>
      </c>
      <c r="K642" s="4">
        <v>340</v>
      </c>
      <c r="L642" s="4">
        <v>175</v>
      </c>
      <c r="M642" s="4">
        <v>7.24</v>
      </c>
    </row>
    <row r="643" spans="1:13" ht="56.25" customHeight="1" x14ac:dyDescent="0.3">
      <c r="A643" s="2" t="s">
        <v>17</v>
      </c>
      <c r="B643" s="4">
        <v>6</v>
      </c>
      <c r="C643" s="4">
        <v>78.8</v>
      </c>
      <c r="D643" s="4">
        <v>0.66900000000000004</v>
      </c>
      <c r="E643" s="4">
        <v>1002.8</v>
      </c>
      <c r="F643" s="4">
        <v>604</v>
      </c>
      <c r="G643" s="4">
        <v>12.46</v>
      </c>
      <c r="H643" s="4">
        <v>10</v>
      </c>
      <c r="I643" s="4">
        <v>44.38</v>
      </c>
      <c r="J643" s="4">
        <v>38.35</v>
      </c>
      <c r="K643" s="4">
        <v>335</v>
      </c>
      <c r="L643" s="4">
        <v>125</v>
      </c>
      <c r="M643" s="4">
        <v>6.71</v>
      </c>
    </row>
    <row r="644" spans="1:13" ht="56.25" customHeight="1" x14ac:dyDescent="0.3">
      <c r="A644" s="2" t="s">
        <v>19</v>
      </c>
      <c r="B644" s="4">
        <v>6</v>
      </c>
      <c r="C644" s="4">
        <v>74</v>
      </c>
      <c r="D644" s="4">
        <v>0.72299999999999998</v>
      </c>
      <c r="E644" s="4">
        <v>990</v>
      </c>
      <c r="F644" s="4">
        <v>482.2</v>
      </c>
      <c r="G644" s="4">
        <v>9.26</v>
      </c>
      <c r="H644" s="4">
        <v>11.18</v>
      </c>
      <c r="I644" s="4">
        <v>42.54</v>
      </c>
      <c r="J644" s="4">
        <v>38.35</v>
      </c>
      <c r="K644" s="4">
        <v>345</v>
      </c>
      <c r="L644" s="4">
        <v>125</v>
      </c>
      <c r="M644" s="4">
        <v>6.65</v>
      </c>
    </row>
    <row r="645" spans="1:13" ht="56.25" customHeight="1" x14ac:dyDescent="0.3">
      <c r="A645" s="2" t="s">
        <v>21</v>
      </c>
      <c r="B645" s="4">
        <v>6</v>
      </c>
      <c r="C645" s="4">
        <v>78.900000000000006</v>
      </c>
      <c r="D645" s="4">
        <v>0.70399999999999996</v>
      </c>
      <c r="E645" s="4">
        <v>1028.52</v>
      </c>
      <c r="F645" s="4">
        <v>635</v>
      </c>
      <c r="G645" s="4">
        <v>12.93</v>
      </c>
      <c r="H645" s="4">
        <v>10</v>
      </c>
      <c r="I645" s="4">
        <v>44.05</v>
      </c>
      <c r="J645" s="4">
        <v>38.35</v>
      </c>
      <c r="K645" s="4">
        <v>330</v>
      </c>
      <c r="L645" s="4">
        <v>125</v>
      </c>
      <c r="M645" s="4">
        <v>7.1</v>
      </c>
    </row>
    <row r="646" spans="1:13" ht="56.25" customHeight="1" x14ac:dyDescent="0.3">
      <c r="A646" s="2" t="s">
        <v>23</v>
      </c>
      <c r="B646" s="4">
        <v>6</v>
      </c>
      <c r="C646" s="4">
        <v>72.900000000000006</v>
      </c>
      <c r="D646" s="4">
        <v>0.69799999999999995</v>
      </c>
      <c r="E646" s="4">
        <v>971.12</v>
      </c>
      <c r="F646" s="4">
        <v>522.20000000000005</v>
      </c>
      <c r="G646" s="4">
        <v>10.18</v>
      </c>
      <c r="H646" s="4">
        <v>11.43</v>
      </c>
      <c r="I646" s="4">
        <v>41.38</v>
      </c>
      <c r="J646" s="4">
        <v>30</v>
      </c>
      <c r="K646" s="4">
        <v>345</v>
      </c>
      <c r="L646" s="4">
        <v>425</v>
      </c>
      <c r="M646" s="4">
        <v>7.7</v>
      </c>
    </row>
    <row r="647" spans="1:13" ht="56.25" customHeight="1" x14ac:dyDescent="0.3">
      <c r="A647" s="2" t="s">
        <v>25</v>
      </c>
      <c r="B647" s="4">
        <v>6</v>
      </c>
      <c r="C647" s="4">
        <v>63</v>
      </c>
      <c r="D647" s="4">
        <v>0.63800000000000001</v>
      </c>
      <c r="E647" s="4">
        <v>865</v>
      </c>
      <c r="F647" s="4">
        <v>100</v>
      </c>
      <c r="G647" s="4">
        <v>5</v>
      </c>
      <c r="H647" s="4">
        <v>0</v>
      </c>
      <c r="I647" s="4">
        <v>35.5</v>
      </c>
      <c r="J647" s="4">
        <v>30</v>
      </c>
      <c r="K647" s="4">
        <v>325</v>
      </c>
      <c r="L647" s="4">
        <v>150</v>
      </c>
      <c r="M647" s="4">
        <v>7.07</v>
      </c>
    </row>
    <row r="648" spans="1:13" ht="56.25" customHeight="1" x14ac:dyDescent="0.3">
      <c r="A648" s="2" t="s">
        <v>27</v>
      </c>
      <c r="B648" s="4">
        <v>6</v>
      </c>
      <c r="C648" s="4">
        <v>66.7</v>
      </c>
      <c r="D648" s="4">
        <v>0.71</v>
      </c>
      <c r="E648" s="4">
        <v>859.32</v>
      </c>
      <c r="F648" s="4">
        <v>592.24</v>
      </c>
      <c r="G648" s="4">
        <v>8.17</v>
      </c>
      <c r="H648" s="4">
        <v>13.5</v>
      </c>
      <c r="I648" s="4">
        <v>39.72</v>
      </c>
      <c r="J648" s="4">
        <v>30</v>
      </c>
      <c r="K648" s="4">
        <v>335</v>
      </c>
      <c r="L648" s="4">
        <v>550</v>
      </c>
      <c r="M648" s="4">
        <v>7.86</v>
      </c>
    </row>
    <row r="649" spans="1:13" ht="56.25" customHeight="1" x14ac:dyDescent="0.3">
      <c r="A649" s="2" t="s">
        <v>29</v>
      </c>
      <c r="B649" s="4">
        <v>6</v>
      </c>
      <c r="C649" s="4">
        <v>76.7</v>
      </c>
      <c r="D649" s="4">
        <v>0.72699999999999998</v>
      </c>
      <c r="E649" s="4">
        <v>1011.2</v>
      </c>
      <c r="F649" s="4">
        <v>535.6</v>
      </c>
      <c r="G649" s="4">
        <v>13.51</v>
      </c>
      <c r="H649" s="4">
        <v>9.94</v>
      </c>
      <c r="I649" s="4">
        <v>42.38</v>
      </c>
      <c r="J649" s="4">
        <v>38.35</v>
      </c>
      <c r="K649" s="4">
        <v>350</v>
      </c>
      <c r="L649" s="4">
        <v>125</v>
      </c>
      <c r="M649" s="4">
        <v>7.21</v>
      </c>
    </row>
    <row r="650" spans="1:13" ht="56.25" customHeight="1" x14ac:dyDescent="0.3">
      <c r="A650" s="2" t="s">
        <v>31</v>
      </c>
      <c r="B650" s="4">
        <v>6</v>
      </c>
      <c r="C650" s="4">
        <v>74</v>
      </c>
      <c r="D650" s="4">
        <v>0.63700000000000001</v>
      </c>
      <c r="E650" s="4">
        <v>1006.48</v>
      </c>
      <c r="F650" s="4">
        <v>569</v>
      </c>
      <c r="G650" s="4">
        <v>11.12</v>
      </c>
      <c r="H650" s="4">
        <v>12.13</v>
      </c>
      <c r="I650" s="4">
        <v>45.21</v>
      </c>
      <c r="J650" s="4">
        <v>38.35</v>
      </c>
      <c r="K650" s="4">
        <v>325</v>
      </c>
      <c r="L650" s="4">
        <v>175</v>
      </c>
      <c r="M650" s="4">
        <v>7.15</v>
      </c>
    </row>
    <row r="651" spans="1:13" ht="56.25" customHeight="1" x14ac:dyDescent="0.3">
      <c r="A651" s="2" t="s">
        <v>33</v>
      </c>
      <c r="B651" s="4">
        <v>6</v>
      </c>
      <c r="C651" s="4">
        <v>74.7</v>
      </c>
      <c r="D651" s="4">
        <v>0.74</v>
      </c>
      <c r="E651" s="4">
        <v>1007.8</v>
      </c>
      <c r="F651" s="4">
        <v>448.8</v>
      </c>
      <c r="G651" s="4">
        <v>12.01</v>
      </c>
      <c r="H651" s="4">
        <v>9.01</v>
      </c>
      <c r="I651" s="4">
        <v>44.38</v>
      </c>
      <c r="J651" s="4">
        <v>38.35</v>
      </c>
      <c r="K651" s="4">
        <v>345</v>
      </c>
      <c r="L651" s="4">
        <v>125</v>
      </c>
      <c r="M651" s="4">
        <v>7.59</v>
      </c>
    </row>
    <row r="652" spans="1:13" ht="56.25" customHeight="1" x14ac:dyDescent="0.3">
      <c r="A652" s="2" t="s">
        <v>35</v>
      </c>
      <c r="B652" s="4">
        <v>6</v>
      </c>
      <c r="C652" s="4">
        <v>74.099999999999994</v>
      </c>
      <c r="D652" s="4">
        <v>0.68100000000000005</v>
      </c>
      <c r="E652" s="4">
        <v>1078.28</v>
      </c>
      <c r="F652" s="4">
        <v>493.56</v>
      </c>
      <c r="G652" s="4">
        <v>12.39</v>
      </c>
      <c r="H652" s="4">
        <v>9.94</v>
      </c>
      <c r="I652" s="4">
        <v>43.88</v>
      </c>
      <c r="J652" s="4">
        <v>38.35</v>
      </c>
      <c r="K652" s="4">
        <v>350</v>
      </c>
      <c r="L652" s="4">
        <v>125</v>
      </c>
      <c r="M652" s="4">
        <v>6.88</v>
      </c>
    </row>
    <row r="653" spans="1:13" ht="56.25" customHeight="1" x14ac:dyDescent="0.3">
      <c r="A653" s="2" t="s">
        <v>37</v>
      </c>
      <c r="B653" s="4">
        <v>6</v>
      </c>
      <c r="C653" s="4">
        <v>65.400000000000006</v>
      </c>
      <c r="D653" s="4">
        <v>0.72</v>
      </c>
      <c r="E653" s="4">
        <v>991.2</v>
      </c>
      <c r="F653" s="4">
        <v>520.6</v>
      </c>
      <c r="G653" s="4">
        <v>9.01</v>
      </c>
      <c r="H653" s="4">
        <v>10</v>
      </c>
      <c r="I653" s="4">
        <v>40.380000000000003</v>
      </c>
      <c r="J653" s="4">
        <v>30</v>
      </c>
      <c r="K653" s="4">
        <v>335</v>
      </c>
      <c r="L653" s="4">
        <v>525</v>
      </c>
      <c r="M653" s="4">
        <v>7.56</v>
      </c>
    </row>
    <row r="654" spans="1:13" ht="56.25" customHeight="1" x14ac:dyDescent="0.3">
      <c r="A654" s="2" t="s">
        <v>39</v>
      </c>
      <c r="B654" s="4">
        <v>6</v>
      </c>
      <c r="C654" s="4">
        <v>80.900000000000006</v>
      </c>
      <c r="D654" s="4">
        <v>0.65</v>
      </c>
      <c r="E654" s="4">
        <v>1082.24</v>
      </c>
      <c r="F654" s="4">
        <v>450.5</v>
      </c>
      <c r="G654" s="4">
        <v>14.6</v>
      </c>
      <c r="H654" s="4">
        <v>8.34</v>
      </c>
      <c r="I654" s="4">
        <v>49.88</v>
      </c>
      <c r="J654" s="4">
        <v>38.35</v>
      </c>
      <c r="K654" s="4">
        <v>340</v>
      </c>
      <c r="L654" s="4">
        <v>175</v>
      </c>
      <c r="M654" s="4">
        <v>7.66</v>
      </c>
    </row>
    <row r="655" spans="1:13" ht="56.25" customHeight="1" x14ac:dyDescent="0.3">
      <c r="A655" s="2" t="s">
        <v>41</v>
      </c>
      <c r="B655" s="4">
        <v>6</v>
      </c>
      <c r="C655" s="4">
        <v>68</v>
      </c>
      <c r="D655" s="4">
        <v>0.69699999999999995</v>
      </c>
      <c r="E655" s="4">
        <v>1039.2</v>
      </c>
      <c r="F655" s="4">
        <v>497.2</v>
      </c>
      <c r="G655" s="4">
        <v>11.68</v>
      </c>
      <c r="H655" s="4">
        <v>10</v>
      </c>
      <c r="I655" s="4">
        <v>44.05</v>
      </c>
      <c r="J655" s="4">
        <v>38.35</v>
      </c>
      <c r="K655" s="4">
        <v>345</v>
      </c>
      <c r="L655" s="4">
        <v>150</v>
      </c>
      <c r="M655" s="4">
        <v>7.73</v>
      </c>
    </row>
    <row r="656" spans="1:13" ht="56.25" customHeight="1" x14ac:dyDescent="0.3">
      <c r="A656" s="2" t="s">
        <v>43</v>
      </c>
      <c r="B656" s="4">
        <v>6</v>
      </c>
      <c r="C656" s="4">
        <v>70.400000000000006</v>
      </c>
      <c r="D656" s="4">
        <v>0.75</v>
      </c>
      <c r="E656" s="4">
        <v>967.76</v>
      </c>
      <c r="F656" s="4">
        <v>555.55999999999995</v>
      </c>
      <c r="G656" s="4">
        <v>9.68</v>
      </c>
      <c r="H656" s="4">
        <v>11.29</v>
      </c>
      <c r="I656" s="4">
        <v>42.04</v>
      </c>
      <c r="J656" s="4">
        <v>30</v>
      </c>
      <c r="K656" s="4">
        <v>330</v>
      </c>
      <c r="L656" s="4">
        <v>550</v>
      </c>
      <c r="M656" s="4">
        <v>7.46</v>
      </c>
    </row>
    <row r="657" spans="1:13" ht="56.25" customHeight="1" x14ac:dyDescent="0.3">
      <c r="A657" s="2" t="s">
        <v>45</v>
      </c>
      <c r="B657" s="4">
        <v>6</v>
      </c>
      <c r="C657" s="4">
        <v>70</v>
      </c>
      <c r="D657" s="4">
        <v>0.67800000000000005</v>
      </c>
      <c r="E657" s="4">
        <v>988.48</v>
      </c>
      <c r="F657" s="4">
        <v>652.4</v>
      </c>
      <c r="G657" s="4">
        <v>8.02</v>
      </c>
      <c r="H657" s="4">
        <v>10</v>
      </c>
      <c r="I657" s="4">
        <v>41.05</v>
      </c>
      <c r="J657" s="4">
        <v>30</v>
      </c>
      <c r="K657" s="4">
        <v>340</v>
      </c>
      <c r="L657" s="4">
        <v>550</v>
      </c>
      <c r="M657" s="4">
        <v>7.64</v>
      </c>
    </row>
    <row r="658" spans="1:13" ht="56.25" customHeight="1" x14ac:dyDescent="0.3">
      <c r="A658" s="2" t="s">
        <v>47</v>
      </c>
      <c r="B658" s="4">
        <v>6</v>
      </c>
      <c r="C658" s="4">
        <v>73.400000000000006</v>
      </c>
      <c r="D658" s="4">
        <v>0.68100000000000005</v>
      </c>
      <c r="E658" s="4">
        <v>994.48</v>
      </c>
      <c r="F658" s="4">
        <v>475.44</v>
      </c>
      <c r="G658" s="4">
        <v>10.67</v>
      </c>
      <c r="H658" s="4">
        <v>10.34</v>
      </c>
      <c r="I658" s="4">
        <v>52.88</v>
      </c>
      <c r="J658" s="4">
        <v>38.35</v>
      </c>
      <c r="K658" s="4">
        <v>335</v>
      </c>
      <c r="L658" s="4">
        <v>125</v>
      </c>
      <c r="M658" s="4">
        <v>7.46</v>
      </c>
    </row>
    <row r="659" spans="1:13" ht="56.25" customHeight="1" x14ac:dyDescent="0.3">
      <c r="A659" s="2" t="s">
        <v>49</v>
      </c>
      <c r="B659" s="4">
        <v>6</v>
      </c>
      <c r="C659" s="4">
        <v>70</v>
      </c>
      <c r="D659" s="4">
        <v>0.65900000000000003</v>
      </c>
      <c r="E659" s="4">
        <v>872.72</v>
      </c>
      <c r="F659" s="4">
        <v>619</v>
      </c>
      <c r="G659" s="4">
        <v>8.17</v>
      </c>
      <c r="H659" s="4">
        <v>10</v>
      </c>
      <c r="I659" s="4">
        <v>38.72</v>
      </c>
      <c r="J659" s="4">
        <v>30</v>
      </c>
      <c r="K659" s="4">
        <v>330</v>
      </c>
      <c r="L659" s="4">
        <v>550</v>
      </c>
      <c r="M659" s="4">
        <v>7.71</v>
      </c>
    </row>
    <row r="660" spans="1:13" ht="56.25" customHeight="1" x14ac:dyDescent="0.3">
      <c r="A660" s="2" t="s">
        <v>51</v>
      </c>
      <c r="B660" s="4">
        <v>6</v>
      </c>
      <c r="C660" s="4">
        <v>77</v>
      </c>
      <c r="D660" s="4">
        <v>0.69199999999999995</v>
      </c>
      <c r="E660" s="4">
        <v>984.4</v>
      </c>
      <c r="F660" s="4">
        <v>100</v>
      </c>
      <c r="G660" s="4">
        <v>11.01</v>
      </c>
      <c r="H660" s="4">
        <v>0</v>
      </c>
      <c r="I660" s="4">
        <v>43.38</v>
      </c>
      <c r="J660" s="4">
        <v>38.35</v>
      </c>
      <c r="K660" s="4">
        <v>345</v>
      </c>
      <c r="L660" s="4">
        <v>125</v>
      </c>
      <c r="M660" s="4">
        <v>7.47</v>
      </c>
    </row>
    <row r="661" spans="1:13" ht="56.25" customHeight="1" x14ac:dyDescent="0.3">
      <c r="A661" s="2" t="s">
        <v>53</v>
      </c>
      <c r="B661" s="4">
        <v>6</v>
      </c>
      <c r="C661" s="4">
        <v>73.8</v>
      </c>
      <c r="D661" s="4">
        <v>0.73499999999999999</v>
      </c>
      <c r="E661" s="4">
        <v>1007.16</v>
      </c>
      <c r="F661" s="4">
        <v>100</v>
      </c>
      <c r="G661" s="4">
        <v>11.71</v>
      </c>
      <c r="H661" s="4">
        <v>0</v>
      </c>
      <c r="I661" s="4">
        <v>44.58</v>
      </c>
      <c r="J661" s="4">
        <v>38.35</v>
      </c>
      <c r="K661" s="4">
        <v>345</v>
      </c>
      <c r="L661" s="4">
        <v>125</v>
      </c>
      <c r="M661" s="4">
        <v>7.61</v>
      </c>
    </row>
    <row r="662" spans="1:13" ht="56.25" customHeight="1" x14ac:dyDescent="0.3">
      <c r="A662" s="2" t="s">
        <v>55</v>
      </c>
      <c r="B662" s="4">
        <v>6</v>
      </c>
      <c r="C662" s="4">
        <v>75</v>
      </c>
      <c r="D662" s="4">
        <v>0.69799999999999995</v>
      </c>
      <c r="E662" s="4">
        <v>1011.16</v>
      </c>
      <c r="F662" s="4">
        <v>502.2</v>
      </c>
      <c r="G662" s="4">
        <v>12.68</v>
      </c>
      <c r="H662" s="4">
        <v>10</v>
      </c>
      <c r="I662" s="4">
        <v>45.21</v>
      </c>
      <c r="J662" s="4">
        <v>38.35</v>
      </c>
      <c r="K662" s="4">
        <v>335</v>
      </c>
      <c r="L662" s="4">
        <v>125</v>
      </c>
      <c r="M662" s="4">
        <v>7.8</v>
      </c>
    </row>
    <row r="663" spans="1:13" ht="56.25" customHeight="1" x14ac:dyDescent="0.3">
      <c r="A663" s="2" t="s">
        <v>57</v>
      </c>
      <c r="B663" s="4">
        <v>6</v>
      </c>
      <c r="C663" s="4">
        <v>72.400000000000006</v>
      </c>
      <c r="D663" s="4">
        <v>0.67500000000000004</v>
      </c>
      <c r="E663" s="4">
        <v>1061.2</v>
      </c>
      <c r="F663" s="4">
        <v>100</v>
      </c>
      <c r="G663" s="4">
        <v>10.59</v>
      </c>
      <c r="H663" s="4">
        <v>0</v>
      </c>
      <c r="I663" s="4">
        <v>47.05</v>
      </c>
      <c r="J663" s="4">
        <v>38.35</v>
      </c>
      <c r="K663" s="4">
        <v>335</v>
      </c>
      <c r="L663" s="4">
        <v>175</v>
      </c>
      <c r="M663" s="4">
        <v>7.66</v>
      </c>
    </row>
    <row r="664" spans="1:13" ht="56.25" customHeight="1" x14ac:dyDescent="0.3">
      <c r="A664" s="2" t="s">
        <v>59</v>
      </c>
      <c r="B664" s="4">
        <v>6</v>
      </c>
      <c r="C664" s="4">
        <v>75</v>
      </c>
      <c r="D664" s="4">
        <v>0.746</v>
      </c>
      <c r="E664" s="4">
        <v>1036.2</v>
      </c>
      <c r="F664" s="4">
        <v>5</v>
      </c>
      <c r="G664" s="4">
        <v>6.27</v>
      </c>
      <c r="H664" s="4">
        <v>0</v>
      </c>
      <c r="I664" s="4">
        <v>43.38</v>
      </c>
      <c r="J664" s="4">
        <v>38.35</v>
      </c>
      <c r="K664" s="4">
        <v>345</v>
      </c>
      <c r="L664" s="4">
        <v>125</v>
      </c>
      <c r="M664" s="4">
        <v>7.76</v>
      </c>
    </row>
    <row r="665" spans="1:13" ht="56.25" customHeight="1" x14ac:dyDescent="0.3">
      <c r="A665" s="2" t="s">
        <v>61</v>
      </c>
      <c r="B665" s="4">
        <v>6</v>
      </c>
      <c r="C665" s="4">
        <v>69.5</v>
      </c>
      <c r="D665" s="4">
        <v>0.72199999999999998</v>
      </c>
      <c r="E665" s="4">
        <v>954.4</v>
      </c>
      <c r="F665" s="4">
        <v>538.88</v>
      </c>
      <c r="G665" s="4">
        <v>9.44</v>
      </c>
      <c r="H665" s="4">
        <v>11.68</v>
      </c>
      <c r="I665" s="4">
        <v>39.04</v>
      </c>
      <c r="J665" s="4">
        <v>30</v>
      </c>
      <c r="K665" s="4">
        <v>335</v>
      </c>
      <c r="L665" s="4">
        <v>500</v>
      </c>
      <c r="M665" s="4">
        <v>7.55</v>
      </c>
    </row>
    <row r="666" spans="1:13" ht="56.25" customHeight="1" x14ac:dyDescent="0.3">
      <c r="A666" s="2" t="s">
        <v>63</v>
      </c>
      <c r="B666" s="4">
        <v>6</v>
      </c>
      <c r="C666" s="4">
        <v>59.4</v>
      </c>
      <c r="D666" s="4">
        <v>0.68</v>
      </c>
      <c r="E666" s="4">
        <v>922.76</v>
      </c>
      <c r="F666" s="4">
        <v>567.4</v>
      </c>
      <c r="G666" s="4">
        <v>9.01</v>
      </c>
      <c r="H666" s="4">
        <v>15</v>
      </c>
      <c r="I666" s="4">
        <v>37.72</v>
      </c>
      <c r="J666" s="4">
        <v>30</v>
      </c>
      <c r="K666" s="4">
        <v>325</v>
      </c>
      <c r="L666" s="4">
        <v>550</v>
      </c>
      <c r="M666" s="4">
        <v>7.77</v>
      </c>
    </row>
    <row r="667" spans="1:13" ht="56.25" customHeight="1" x14ac:dyDescent="0.3">
      <c r="A667" s="2" t="s">
        <v>65</v>
      </c>
      <c r="B667" s="4">
        <v>6</v>
      </c>
      <c r="C667" s="4">
        <v>72.400000000000006</v>
      </c>
      <c r="D667" s="4">
        <v>0.66</v>
      </c>
      <c r="E667" s="4">
        <v>891</v>
      </c>
      <c r="F667" s="4">
        <v>584</v>
      </c>
      <c r="G667" s="4">
        <v>10.17</v>
      </c>
      <c r="H667" s="4">
        <v>10</v>
      </c>
      <c r="I667" s="4">
        <v>39.380000000000003</v>
      </c>
      <c r="J667" s="4">
        <v>30</v>
      </c>
      <c r="K667" s="4">
        <v>335</v>
      </c>
      <c r="L667" s="4">
        <v>525</v>
      </c>
      <c r="M667" s="4">
        <v>7.46</v>
      </c>
    </row>
    <row r="668" spans="1:13" ht="56.25" customHeight="1" x14ac:dyDescent="0.3">
      <c r="A668" s="2" t="s">
        <v>67</v>
      </c>
      <c r="B668" s="4">
        <v>6</v>
      </c>
      <c r="C668" s="4">
        <v>77.2</v>
      </c>
      <c r="D668" s="4">
        <v>0.72899999999999998</v>
      </c>
      <c r="E668" s="4">
        <v>995.8</v>
      </c>
      <c r="F668" s="4">
        <v>200</v>
      </c>
      <c r="G668" s="4">
        <v>10.93</v>
      </c>
      <c r="H668" s="4">
        <v>50</v>
      </c>
      <c r="I668" s="4">
        <v>42.72</v>
      </c>
      <c r="J668" s="4">
        <v>38.35</v>
      </c>
      <c r="K668" s="4">
        <v>350</v>
      </c>
      <c r="L668" s="4">
        <v>125</v>
      </c>
      <c r="M668" s="4">
        <v>7.71</v>
      </c>
    </row>
    <row r="669" spans="1:13" ht="56.25" customHeight="1" x14ac:dyDescent="0.3">
      <c r="A669" s="2" t="s">
        <v>69</v>
      </c>
      <c r="B669" s="4">
        <v>6</v>
      </c>
      <c r="C669" s="4">
        <v>71</v>
      </c>
      <c r="D669" s="4">
        <v>0.71299999999999997</v>
      </c>
      <c r="E669" s="4">
        <v>988.48</v>
      </c>
      <c r="F669" s="4">
        <v>0</v>
      </c>
      <c r="G669" s="4">
        <v>5.84</v>
      </c>
      <c r="H669" s="4">
        <v>0</v>
      </c>
      <c r="I669" s="4">
        <v>40.380000000000003</v>
      </c>
      <c r="J669" s="4">
        <v>38.35</v>
      </c>
      <c r="K669" s="4">
        <v>345</v>
      </c>
      <c r="L669" s="4">
        <v>125</v>
      </c>
      <c r="M669" s="4">
        <v>7.91</v>
      </c>
    </row>
    <row r="670" spans="1:13" ht="56.25" customHeight="1" x14ac:dyDescent="0.3">
      <c r="A670" s="2" t="s">
        <v>71</v>
      </c>
      <c r="B670" s="4">
        <v>6</v>
      </c>
      <c r="C670" s="4">
        <v>64</v>
      </c>
      <c r="D670" s="4">
        <v>0.65900000000000003</v>
      </c>
      <c r="E670" s="4">
        <v>926.12</v>
      </c>
      <c r="F670" s="4">
        <v>554</v>
      </c>
      <c r="G670" s="4">
        <v>9.67</v>
      </c>
      <c r="H670" s="4">
        <v>7.67</v>
      </c>
      <c r="I670" s="4">
        <v>38.72</v>
      </c>
      <c r="J670" s="4">
        <v>30</v>
      </c>
      <c r="K670" s="4">
        <v>325</v>
      </c>
      <c r="L670" s="4">
        <v>550</v>
      </c>
      <c r="M670" s="4">
        <v>7.42</v>
      </c>
    </row>
    <row r="671" spans="1:13" ht="56.25" customHeight="1" x14ac:dyDescent="0.3">
      <c r="A671" s="2" t="s">
        <v>73</v>
      </c>
      <c r="B671" s="4">
        <v>6</v>
      </c>
      <c r="C671" s="4">
        <v>75</v>
      </c>
      <c r="D671" s="4">
        <v>0.73299999999999998</v>
      </c>
      <c r="E671" s="4">
        <v>1058.56</v>
      </c>
      <c r="F671" s="4">
        <v>460.56</v>
      </c>
      <c r="G671" s="4">
        <v>10.84</v>
      </c>
      <c r="H671" s="4">
        <v>9.51</v>
      </c>
      <c r="I671" s="4">
        <v>39.04</v>
      </c>
      <c r="J671" s="4">
        <v>38.35</v>
      </c>
      <c r="K671" s="4">
        <v>355</v>
      </c>
      <c r="L671" s="4">
        <v>125</v>
      </c>
      <c r="M671" s="4">
        <v>6.25</v>
      </c>
    </row>
    <row r="672" spans="1:13" ht="56.25" customHeight="1" x14ac:dyDescent="0.3">
      <c r="A672" s="2" t="s">
        <v>75</v>
      </c>
      <c r="B672" s="4">
        <v>6</v>
      </c>
      <c r="C672" s="4">
        <v>80</v>
      </c>
      <c r="D672" s="4">
        <v>0.753</v>
      </c>
      <c r="E672" s="4">
        <v>1022.2</v>
      </c>
      <c r="F672" s="4">
        <v>592.28</v>
      </c>
      <c r="G672" s="4">
        <v>12.93</v>
      </c>
      <c r="H672" s="4">
        <v>9.4600000000000009</v>
      </c>
      <c r="I672" s="4">
        <v>48.72</v>
      </c>
      <c r="J672" s="4">
        <v>30</v>
      </c>
      <c r="K672" s="4">
        <v>335</v>
      </c>
      <c r="L672" s="4">
        <v>125</v>
      </c>
      <c r="M672" s="4">
        <v>7.27</v>
      </c>
    </row>
    <row r="673" spans="1:13" ht="56.25" customHeight="1" x14ac:dyDescent="0.3">
      <c r="A673" s="2" t="s">
        <v>77</v>
      </c>
      <c r="B673" s="4">
        <v>6</v>
      </c>
      <c r="C673" s="4">
        <v>69.7</v>
      </c>
      <c r="D673" s="4">
        <v>0.65900000000000003</v>
      </c>
      <c r="E673" s="4">
        <v>914.4</v>
      </c>
      <c r="F673" s="4">
        <v>550.6</v>
      </c>
      <c r="G673" s="4">
        <v>8.17</v>
      </c>
      <c r="H673" s="4">
        <v>10</v>
      </c>
      <c r="I673" s="4">
        <v>39.380000000000003</v>
      </c>
      <c r="J673" s="4">
        <v>30</v>
      </c>
      <c r="K673" s="4">
        <v>340</v>
      </c>
      <c r="L673" s="4">
        <v>550</v>
      </c>
      <c r="M673" s="4">
        <v>7.69</v>
      </c>
    </row>
    <row r="674" spans="1:13" ht="56.25" customHeight="1" x14ac:dyDescent="0.3">
      <c r="A674" s="2" t="s">
        <v>79</v>
      </c>
      <c r="B674" s="4">
        <v>6</v>
      </c>
      <c r="C674" s="4">
        <v>78.8</v>
      </c>
      <c r="D674" s="4">
        <v>0.72499999999999998</v>
      </c>
      <c r="E674" s="4">
        <v>1024.2</v>
      </c>
      <c r="F674" s="4">
        <v>482.2</v>
      </c>
      <c r="G674" s="4">
        <v>11.12</v>
      </c>
      <c r="H674" s="4">
        <v>10.07</v>
      </c>
      <c r="I674" s="4">
        <v>47.05</v>
      </c>
      <c r="J674" s="4">
        <v>38.35</v>
      </c>
      <c r="K674" s="4">
        <v>335</v>
      </c>
      <c r="L674" s="4">
        <v>125</v>
      </c>
      <c r="M674" s="4">
        <v>7.67</v>
      </c>
    </row>
    <row r="675" spans="1:13" ht="56.25" customHeight="1" x14ac:dyDescent="0.3">
      <c r="A675" s="2" t="s">
        <v>81</v>
      </c>
      <c r="B675" s="4">
        <v>6</v>
      </c>
      <c r="C675" s="4">
        <v>86</v>
      </c>
      <c r="D675" s="4">
        <v>0.77700000000000002</v>
      </c>
      <c r="E675" s="4">
        <v>925</v>
      </c>
      <c r="F675" s="4">
        <v>120</v>
      </c>
      <c r="G675" s="4">
        <v>6.12</v>
      </c>
      <c r="H675" s="4">
        <v>0</v>
      </c>
      <c r="I675" s="4">
        <v>38.75</v>
      </c>
      <c r="J675" s="4">
        <v>38.35</v>
      </c>
      <c r="K675" s="4">
        <v>325</v>
      </c>
      <c r="L675" s="4">
        <v>175</v>
      </c>
      <c r="M675" s="4">
        <v>7.38</v>
      </c>
    </row>
    <row r="676" spans="1:13" ht="56.25" customHeight="1" x14ac:dyDescent="0.3">
      <c r="A676" s="2" t="s">
        <v>83</v>
      </c>
      <c r="B676" s="4">
        <v>6</v>
      </c>
      <c r="C676" s="4">
        <v>73</v>
      </c>
      <c r="D676" s="4">
        <v>0.66300000000000003</v>
      </c>
      <c r="E676" s="4">
        <v>977.48</v>
      </c>
      <c r="F676" s="4">
        <v>640.79999999999995</v>
      </c>
      <c r="G676" s="4">
        <v>8.7100000000000009</v>
      </c>
      <c r="H676" s="4">
        <v>10</v>
      </c>
      <c r="I676" s="4">
        <v>44.38</v>
      </c>
      <c r="J676" s="4">
        <v>30</v>
      </c>
      <c r="K676" s="4">
        <v>335</v>
      </c>
      <c r="L676" s="4">
        <v>450</v>
      </c>
      <c r="M676" s="4">
        <v>7.7</v>
      </c>
    </row>
    <row r="677" spans="1:13" ht="56.25" customHeight="1" x14ac:dyDescent="0.3">
      <c r="A677" s="2" t="s">
        <v>85</v>
      </c>
      <c r="B677" s="4">
        <v>6</v>
      </c>
      <c r="C677" s="4">
        <v>76.3</v>
      </c>
      <c r="D677" s="4">
        <v>0.69499999999999995</v>
      </c>
      <c r="E677" s="4">
        <v>1027.52</v>
      </c>
      <c r="F677" s="4">
        <v>0</v>
      </c>
      <c r="G677" s="4">
        <v>11.51</v>
      </c>
      <c r="H677" s="4">
        <v>0</v>
      </c>
      <c r="I677" s="4">
        <v>44.38</v>
      </c>
      <c r="J677" s="4">
        <v>38.35</v>
      </c>
      <c r="K677" s="4">
        <v>345</v>
      </c>
      <c r="L677" s="4">
        <v>125</v>
      </c>
      <c r="M677" s="4">
        <v>7.46</v>
      </c>
    </row>
    <row r="678" spans="1:13" ht="56.25" customHeight="1" x14ac:dyDescent="0.3">
      <c r="A678" s="2" t="s">
        <v>87</v>
      </c>
      <c r="B678" s="4">
        <v>6</v>
      </c>
      <c r="C678" s="4">
        <v>51</v>
      </c>
      <c r="D678" s="4">
        <v>0.73499999999999999</v>
      </c>
      <c r="E678" s="4">
        <v>955</v>
      </c>
      <c r="F678" s="4">
        <v>500.84</v>
      </c>
      <c r="G678" s="4">
        <v>9.44</v>
      </c>
      <c r="H678" s="4">
        <v>11.29</v>
      </c>
      <c r="I678" s="4">
        <v>39.04</v>
      </c>
      <c r="J678" s="4">
        <v>30</v>
      </c>
      <c r="K678" s="4">
        <v>325</v>
      </c>
      <c r="L678" s="4">
        <v>550</v>
      </c>
      <c r="M678" s="4">
        <v>7.56</v>
      </c>
    </row>
    <row r="679" spans="1:13" ht="56.25" customHeight="1" x14ac:dyDescent="0.3">
      <c r="A679" s="2" t="s">
        <v>89</v>
      </c>
      <c r="B679" s="4">
        <v>6</v>
      </c>
      <c r="C679" s="4">
        <v>61</v>
      </c>
      <c r="D679" s="4">
        <v>0.67500000000000004</v>
      </c>
      <c r="E679" s="4">
        <v>1000</v>
      </c>
      <c r="F679" s="4">
        <v>600</v>
      </c>
      <c r="G679" s="4">
        <v>8.15</v>
      </c>
      <c r="H679" s="4">
        <v>8.25</v>
      </c>
      <c r="I679" s="4">
        <v>41</v>
      </c>
      <c r="J679" s="4">
        <v>30</v>
      </c>
      <c r="K679" s="4">
        <v>330</v>
      </c>
      <c r="L679" s="4">
        <v>500</v>
      </c>
      <c r="M679" s="4">
        <v>6.1</v>
      </c>
    </row>
    <row r="680" spans="1:13" ht="56.25" customHeight="1" x14ac:dyDescent="0.3">
      <c r="A680" s="2" t="s">
        <v>91</v>
      </c>
      <c r="B680" s="4">
        <v>6</v>
      </c>
      <c r="C680" s="4">
        <v>66.7</v>
      </c>
      <c r="D680" s="4">
        <v>0.72799999999999998</v>
      </c>
      <c r="E680" s="4">
        <v>947.76</v>
      </c>
      <c r="F680" s="4">
        <v>525</v>
      </c>
      <c r="G680" s="4">
        <v>8.17</v>
      </c>
      <c r="H680" s="4">
        <v>11.34</v>
      </c>
      <c r="I680" s="4">
        <v>40.21</v>
      </c>
      <c r="J680" s="4">
        <v>30</v>
      </c>
      <c r="K680" s="4">
        <v>330</v>
      </c>
      <c r="L680" s="4">
        <v>575</v>
      </c>
      <c r="M680" s="4">
        <v>7.68</v>
      </c>
    </row>
    <row r="681" spans="1:13" ht="56.25" customHeight="1" x14ac:dyDescent="0.3">
      <c r="A681" s="2" t="s">
        <v>93</v>
      </c>
      <c r="B681" s="4">
        <v>6</v>
      </c>
      <c r="C681" s="4">
        <v>73.400000000000006</v>
      </c>
      <c r="D681" s="4">
        <v>0.70699999999999996</v>
      </c>
      <c r="E681" s="4">
        <v>1007.8</v>
      </c>
      <c r="F681" s="4">
        <v>520.6</v>
      </c>
      <c r="G681" s="4">
        <v>13.51</v>
      </c>
      <c r="H681" s="4">
        <v>11.34</v>
      </c>
      <c r="I681" s="4">
        <v>43.38</v>
      </c>
      <c r="J681" s="4">
        <v>38.35</v>
      </c>
      <c r="K681" s="4">
        <v>345</v>
      </c>
      <c r="L681" s="4">
        <v>125</v>
      </c>
      <c r="M681" s="4">
        <v>7.54</v>
      </c>
    </row>
    <row r="682" spans="1:13" ht="56.25" customHeight="1" x14ac:dyDescent="0.3">
      <c r="A682" s="2" t="s">
        <v>95</v>
      </c>
      <c r="B682" s="4">
        <v>6</v>
      </c>
      <c r="C682" s="4">
        <v>63.8</v>
      </c>
      <c r="D682" s="4">
        <v>0.68100000000000005</v>
      </c>
      <c r="E682" s="4">
        <v>902.76</v>
      </c>
      <c r="F682" s="4">
        <v>652.4</v>
      </c>
      <c r="G682" s="4">
        <v>8.17</v>
      </c>
      <c r="H682" s="4">
        <v>10</v>
      </c>
      <c r="I682" s="4">
        <v>41.3</v>
      </c>
      <c r="J682" s="4">
        <v>30</v>
      </c>
      <c r="K682" s="4">
        <v>340</v>
      </c>
      <c r="L682" s="4">
        <v>525</v>
      </c>
      <c r="M682" s="4">
        <v>6.75</v>
      </c>
    </row>
    <row r="683" spans="1:13" ht="56.25" customHeight="1" x14ac:dyDescent="0.3">
      <c r="A683" s="2" t="s">
        <v>97</v>
      </c>
      <c r="B683" s="4">
        <v>6</v>
      </c>
      <c r="C683" s="4">
        <v>65.2</v>
      </c>
      <c r="D683" s="4">
        <v>0.76300000000000001</v>
      </c>
      <c r="E683" s="4">
        <v>913.44</v>
      </c>
      <c r="F683" s="4">
        <v>406.8</v>
      </c>
      <c r="G683" s="4">
        <v>8.17</v>
      </c>
      <c r="H683" s="4">
        <v>8.9700000000000006</v>
      </c>
      <c r="I683" s="4">
        <v>36.01</v>
      </c>
      <c r="J683" s="4">
        <v>30</v>
      </c>
      <c r="K683" s="4">
        <v>330</v>
      </c>
      <c r="L683" s="4">
        <v>550</v>
      </c>
      <c r="M683" s="4">
        <v>7.29</v>
      </c>
    </row>
    <row r="684" spans="1:13" ht="56.25" customHeight="1" x14ac:dyDescent="0.3">
      <c r="A684" s="2" t="s">
        <v>99</v>
      </c>
      <c r="B684" s="4">
        <v>6</v>
      </c>
      <c r="C684" s="4">
        <v>70.599999999999994</v>
      </c>
      <c r="D684" s="4">
        <v>0.65900000000000003</v>
      </c>
      <c r="E684" s="4">
        <v>887.68</v>
      </c>
      <c r="F684" s="4">
        <v>585.6</v>
      </c>
      <c r="G684" s="4">
        <v>8.17</v>
      </c>
      <c r="H684" s="4">
        <v>10</v>
      </c>
      <c r="I684" s="4">
        <v>39.380000000000003</v>
      </c>
      <c r="J684" s="4">
        <v>30</v>
      </c>
      <c r="K684" s="4">
        <v>340</v>
      </c>
      <c r="L684" s="4">
        <v>525</v>
      </c>
      <c r="M684" s="4">
        <v>7.67</v>
      </c>
    </row>
    <row r="685" spans="1:13" ht="56.25" customHeight="1" x14ac:dyDescent="0.3">
      <c r="A685" s="2" t="s">
        <v>101</v>
      </c>
      <c r="B685" s="4">
        <v>6</v>
      </c>
      <c r="C685" s="4">
        <v>76</v>
      </c>
      <c r="D685" s="4">
        <v>0.69799999999999995</v>
      </c>
      <c r="E685" s="4">
        <v>1014.48</v>
      </c>
      <c r="F685" s="4">
        <v>420.4</v>
      </c>
      <c r="G685" s="4">
        <v>11.34</v>
      </c>
      <c r="H685" s="4">
        <v>11.34</v>
      </c>
      <c r="I685" s="4">
        <v>43.88</v>
      </c>
      <c r="J685" s="4">
        <v>38.35</v>
      </c>
      <c r="K685" s="4">
        <v>345</v>
      </c>
      <c r="L685" s="4">
        <v>125</v>
      </c>
      <c r="M685" s="4">
        <v>7.5</v>
      </c>
    </row>
    <row r="686" spans="1:13" ht="56.25" customHeight="1" x14ac:dyDescent="0.3">
      <c r="A686" s="2" t="s">
        <v>103</v>
      </c>
      <c r="B686" s="4">
        <v>6</v>
      </c>
      <c r="C686" s="4">
        <v>71.400000000000006</v>
      </c>
      <c r="D686" s="4">
        <v>0.70199999999999996</v>
      </c>
      <c r="E686" s="4">
        <v>1011.16</v>
      </c>
      <c r="F686" s="4">
        <v>535.6</v>
      </c>
      <c r="G686" s="4">
        <v>13.18</v>
      </c>
      <c r="H686" s="4">
        <v>10</v>
      </c>
      <c r="I686" s="4">
        <v>49.22</v>
      </c>
      <c r="J686" s="4">
        <v>38.35</v>
      </c>
      <c r="K686" s="4">
        <v>335</v>
      </c>
      <c r="L686" s="4">
        <v>125</v>
      </c>
      <c r="M686" s="4">
        <v>7.66</v>
      </c>
    </row>
    <row r="687" spans="1:13" ht="56.25" customHeight="1" x14ac:dyDescent="0.3">
      <c r="A687" s="2" t="s">
        <v>105</v>
      </c>
      <c r="B687" s="4">
        <v>6</v>
      </c>
      <c r="C687" s="4">
        <v>72</v>
      </c>
      <c r="D687" s="4">
        <v>0.65900000000000003</v>
      </c>
      <c r="E687" s="4">
        <v>887.68</v>
      </c>
      <c r="F687" s="4">
        <v>585.6</v>
      </c>
      <c r="G687" s="4">
        <v>8.17</v>
      </c>
      <c r="H687" s="4">
        <v>11.01</v>
      </c>
      <c r="I687" s="4">
        <v>39.380000000000003</v>
      </c>
      <c r="J687" s="4">
        <v>30</v>
      </c>
      <c r="K687" s="4">
        <v>340</v>
      </c>
      <c r="L687" s="4">
        <v>550</v>
      </c>
      <c r="M687" s="4">
        <v>7.04</v>
      </c>
    </row>
    <row r="688" spans="1:13" ht="56.25" customHeight="1" x14ac:dyDescent="0.3">
      <c r="A688" s="2" t="s">
        <v>107</v>
      </c>
      <c r="B688" s="4">
        <v>6</v>
      </c>
      <c r="C688" s="4">
        <v>63</v>
      </c>
      <c r="D688" s="4">
        <v>0.71099999999999997</v>
      </c>
      <c r="E688" s="4">
        <v>967.8</v>
      </c>
      <c r="F688" s="4">
        <v>0</v>
      </c>
      <c r="G688" s="4">
        <v>10.01</v>
      </c>
      <c r="H688" s="4">
        <v>0</v>
      </c>
      <c r="I688" s="4">
        <v>39.380000000000003</v>
      </c>
      <c r="J688" s="4">
        <v>30</v>
      </c>
      <c r="K688" s="4">
        <v>335</v>
      </c>
      <c r="L688" s="4">
        <v>450</v>
      </c>
      <c r="M688" s="4">
        <v>7.61</v>
      </c>
    </row>
    <row r="689" spans="1:13" ht="56.25" customHeight="1" x14ac:dyDescent="0.3">
      <c r="A689" s="2" t="s">
        <v>109</v>
      </c>
      <c r="B689" s="4">
        <v>6</v>
      </c>
      <c r="C689" s="4">
        <v>79</v>
      </c>
      <c r="D689" s="4">
        <v>0.65300000000000002</v>
      </c>
      <c r="E689" s="4">
        <v>1057.5999999999999</v>
      </c>
      <c r="F689" s="4">
        <v>467.2</v>
      </c>
      <c r="G689" s="4">
        <v>12.26</v>
      </c>
      <c r="H689" s="4">
        <v>12.5</v>
      </c>
      <c r="I689" s="4">
        <v>44.38</v>
      </c>
      <c r="J689" s="4">
        <v>38.35</v>
      </c>
      <c r="K689" s="4">
        <v>325</v>
      </c>
      <c r="L689" s="4">
        <v>125</v>
      </c>
      <c r="M689" s="4">
        <v>7.47</v>
      </c>
    </row>
    <row r="690" spans="1:13" ht="56.25" customHeight="1" x14ac:dyDescent="0.3">
      <c r="A690" s="2" t="s">
        <v>111</v>
      </c>
      <c r="B690" s="4">
        <v>6</v>
      </c>
      <c r="C690" s="4">
        <v>67</v>
      </c>
      <c r="D690" s="4">
        <v>0.67800000000000005</v>
      </c>
      <c r="E690" s="4">
        <v>906.04</v>
      </c>
      <c r="F690" s="4">
        <v>574</v>
      </c>
      <c r="G690" s="4">
        <v>11.09</v>
      </c>
      <c r="H690" s="4">
        <v>10</v>
      </c>
      <c r="I690" s="4">
        <v>42.72</v>
      </c>
      <c r="J690" s="4">
        <v>30</v>
      </c>
      <c r="K690" s="4">
        <v>335</v>
      </c>
      <c r="L690" s="4">
        <v>525</v>
      </c>
      <c r="M690" s="4">
        <v>7.14</v>
      </c>
    </row>
    <row r="691" spans="1:13" ht="56.25" customHeight="1" x14ac:dyDescent="0.3">
      <c r="A691" s="2" t="s">
        <v>113</v>
      </c>
      <c r="B691" s="4">
        <v>6</v>
      </c>
      <c r="C691" s="4">
        <v>78.8</v>
      </c>
      <c r="D691" s="4">
        <v>0.72299999999999998</v>
      </c>
      <c r="E691" s="4">
        <v>964.08</v>
      </c>
      <c r="F691" s="4">
        <v>385.4</v>
      </c>
      <c r="G691" s="4">
        <v>11.12</v>
      </c>
      <c r="H691" s="4">
        <v>9.41</v>
      </c>
      <c r="I691" s="4">
        <v>48.72</v>
      </c>
      <c r="J691" s="4">
        <v>30</v>
      </c>
      <c r="K691" s="4">
        <v>345</v>
      </c>
      <c r="L691" s="4">
        <v>125</v>
      </c>
      <c r="M691" s="4">
        <v>6.26</v>
      </c>
    </row>
    <row r="692" spans="1:13" ht="56.25" customHeight="1" x14ac:dyDescent="0.3">
      <c r="A692" s="2" t="s">
        <v>115</v>
      </c>
      <c r="B692" s="4">
        <v>6</v>
      </c>
      <c r="C692" s="4">
        <v>79.7</v>
      </c>
      <c r="D692" s="4">
        <v>0.66600000000000004</v>
      </c>
      <c r="E692" s="4">
        <v>907.64</v>
      </c>
      <c r="F692" s="4">
        <v>535.6</v>
      </c>
      <c r="G692" s="4">
        <v>14.18</v>
      </c>
      <c r="H692" s="4">
        <v>11.01</v>
      </c>
      <c r="I692" s="4">
        <v>38.04</v>
      </c>
      <c r="J692" s="4">
        <v>38.35</v>
      </c>
      <c r="K692" s="4">
        <v>345</v>
      </c>
      <c r="L692" s="4">
        <v>175</v>
      </c>
      <c r="M692" s="4">
        <v>6.65</v>
      </c>
    </row>
    <row r="693" spans="1:13" ht="56.25" customHeight="1" x14ac:dyDescent="0.3">
      <c r="A693" s="2" t="s">
        <v>117</v>
      </c>
      <c r="B693" s="4">
        <v>6</v>
      </c>
      <c r="C693" s="4">
        <v>75.099999999999994</v>
      </c>
      <c r="D693" s="4">
        <v>0.77700000000000002</v>
      </c>
      <c r="E693" s="4">
        <v>1002.12</v>
      </c>
      <c r="F693" s="4">
        <v>482.2</v>
      </c>
      <c r="G693" s="4">
        <v>11.12</v>
      </c>
      <c r="H693" s="4">
        <v>9.41</v>
      </c>
      <c r="I693" s="4">
        <v>42.38</v>
      </c>
      <c r="J693" s="4">
        <v>38.35</v>
      </c>
      <c r="K693" s="4">
        <v>350</v>
      </c>
      <c r="L693" s="4">
        <v>125</v>
      </c>
      <c r="M693" s="4">
        <v>7.49</v>
      </c>
    </row>
    <row r="694" spans="1:13" ht="56.25" customHeight="1" x14ac:dyDescent="0.3">
      <c r="A694" s="2" t="s">
        <v>119</v>
      </c>
      <c r="B694" s="4">
        <v>6</v>
      </c>
      <c r="C694" s="4">
        <v>74</v>
      </c>
      <c r="D694" s="4">
        <v>0.70899999999999996</v>
      </c>
      <c r="E694" s="4">
        <v>1075</v>
      </c>
      <c r="F694" s="4">
        <v>600</v>
      </c>
      <c r="G694" s="4">
        <v>12.93</v>
      </c>
      <c r="H694" s="4">
        <v>9.4600000000000009</v>
      </c>
      <c r="I694" s="4">
        <v>44.54</v>
      </c>
      <c r="J694" s="4">
        <v>38.35</v>
      </c>
      <c r="K694" s="4">
        <v>340</v>
      </c>
      <c r="L694" s="4">
        <v>125</v>
      </c>
      <c r="M694" s="4">
        <v>7.25</v>
      </c>
    </row>
    <row r="695" spans="1:13" ht="56.25" customHeight="1" x14ac:dyDescent="0.3">
      <c r="A695" s="2" t="s">
        <v>121</v>
      </c>
      <c r="B695" s="4">
        <v>6</v>
      </c>
      <c r="C695" s="4">
        <v>65</v>
      </c>
      <c r="D695" s="4">
        <v>0.70299999999999996</v>
      </c>
      <c r="E695" s="4">
        <v>867.36</v>
      </c>
      <c r="F695" s="4">
        <v>565.6</v>
      </c>
      <c r="G695" s="4">
        <v>8.17</v>
      </c>
      <c r="H695" s="4">
        <v>13.5</v>
      </c>
      <c r="I695" s="4">
        <v>37.04</v>
      </c>
      <c r="J695" s="4">
        <v>30</v>
      </c>
      <c r="K695" s="4">
        <v>325</v>
      </c>
      <c r="L695" s="4">
        <v>550</v>
      </c>
      <c r="M695" s="4">
        <v>8.01</v>
      </c>
    </row>
    <row r="696" spans="1:13" ht="56.25" customHeight="1" x14ac:dyDescent="0.3">
      <c r="A696" s="2" t="s">
        <v>123</v>
      </c>
      <c r="B696" s="4">
        <v>6</v>
      </c>
      <c r="C696" s="4">
        <v>65</v>
      </c>
      <c r="D696" s="4">
        <v>0.67900000000000005</v>
      </c>
      <c r="E696" s="4">
        <v>919.04</v>
      </c>
      <c r="F696" s="4">
        <v>650.79999999999995</v>
      </c>
      <c r="G696" s="4">
        <v>5</v>
      </c>
      <c r="H696" s="4">
        <v>11</v>
      </c>
      <c r="I696" s="4">
        <v>42.38</v>
      </c>
      <c r="J696" s="4">
        <v>30</v>
      </c>
      <c r="K696" s="4">
        <v>325</v>
      </c>
      <c r="L696" s="4">
        <v>550</v>
      </c>
      <c r="M696" s="4">
        <v>7.7</v>
      </c>
    </row>
    <row r="697" spans="1:13" ht="56.25" customHeight="1" x14ac:dyDescent="0.3">
      <c r="A697" s="2" t="s">
        <v>125</v>
      </c>
      <c r="B697" s="4">
        <v>6</v>
      </c>
      <c r="C697" s="4">
        <v>77</v>
      </c>
      <c r="D697" s="4">
        <v>0.74</v>
      </c>
      <c r="E697" s="4">
        <v>995.8</v>
      </c>
      <c r="F697" s="4">
        <v>200</v>
      </c>
      <c r="G697" s="4">
        <v>11.12</v>
      </c>
      <c r="H697" s="4">
        <v>50</v>
      </c>
      <c r="I697" s="4">
        <v>45.72</v>
      </c>
      <c r="J697" s="4">
        <v>30</v>
      </c>
      <c r="K697" s="4">
        <v>335</v>
      </c>
      <c r="L697" s="4">
        <v>125</v>
      </c>
      <c r="M697" s="4">
        <v>7.71</v>
      </c>
    </row>
    <row r="698" spans="1:13" ht="56.25" customHeight="1" x14ac:dyDescent="0.3">
      <c r="A698" s="2" t="s">
        <v>127</v>
      </c>
      <c r="B698" s="4">
        <v>6</v>
      </c>
      <c r="C698" s="4">
        <v>77.7</v>
      </c>
      <c r="D698" s="4">
        <v>0.70299999999999996</v>
      </c>
      <c r="E698" s="4">
        <v>1069.5999999999999</v>
      </c>
      <c r="F698" s="4">
        <v>100</v>
      </c>
      <c r="G698" s="4">
        <v>12.59</v>
      </c>
      <c r="H698" s="4">
        <v>0</v>
      </c>
      <c r="I698" s="4">
        <v>44.38</v>
      </c>
      <c r="J698" s="4">
        <v>38.35</v>
      </c>
      <c r="K698" s="4">
        <v>350</v>
      </c>
      <c r="L698" s="4">
        <v>125</v>
      </c>
      <c r="M698" s="4">
        <v>7.69</v>
      </c>
    </row>
    <row r="699" spans="1:13" ht="56.25" customHeight="1" x14ac:dyDescent="0.3">
      <c r="A699" s="2" t="s">
        <v>129</v>
      </c>
      <c r="B699" s="4">
        <v>6</v>
      </c>
      <c r="C699" s="4">
        <v>67</v>
      </c>
      <c r="D699" s="4">
        <v>0.67800000000000005</v>
      </c>
      <c r="E699" s="4">
        <v>906.04</v>
      </c>
      <c r="F699" s="4">
        <v>609</v>
      </c>
      <c r="G699" s="4">
        <v>11.09</v>
      </c>
      <c r="H699" s="4">
        <v>10</v>
      </c>
      <c r="I699" s="4">
        <v>42.72</v>
      </c>
      <c r="J699" s="4">
        <v>30</v>
      </c>
      <c r="K699" s="4">
        <v>335</v>
      </c>
      <c r="L699" s="4">
        <v>500</v>
      </c>
      <c r="M699" s="4">
        <v>7.76</v>
      </c>
    </row>
    <row r="700" spans="1:13" ht="56.25" customHeight="1" x14ac:dyDescent="0.3">
      <c r="A700" s="2" t="s">
        <v>131</v>
      </c>
      <c r="B700" s="4">
        <v>6</v>
      </c>
      <c r="C700" s="4">
        <v>82.2</v>
      </c>
      <c r="D700" s="4">
        <v>0.67800000000000005</v>
      </c>
      <c r="E700" s="4">
        <v>1081.28</v>
      </c>
      <c r="F700" s="4">
        <v>472.2</v>
      </c>
      <c r="G700" s="4">
        <v>13.18</v>
      </c>
      <c r="H700" s="4">
        <v>9.4600000000000009</v>
      </c>
      <c r="I700" s="4">
        <v>48.38</v>
      </c>
      <c r="J700" s="4">
        <v>38.35</v>
      </c>
      <c r="K700" s="4">
        <v>345</v>
      </c>
      <c r="L700" s="4">
        <v>125</v>
      </c>
      <c r="M700" s="4">
        <v>6.92</v>
      </c>
    </row>
    <row r="701" spans="1:13" ht="56.25" customHeight="1" x14ac:dyDescent="0.3">
      <c r="A701" s="2" t="s">
        <v>133</v>
      </c>
      <c r="B701" s="4">
        <v>6</v>
      </c>
      <c r="C701" s="4">
        <v>69.5</v>
      </c>
      <c r="D701" s="4">
        <v>0.66500000000000004</v>
      </c>
      <c r="E701" s="4">
        <v>925.76</v>
      </c>
      <c r="F701" s="4">
        <v>534</v>
      </c>
      <c r="G701" s="4">
        <v>7.92</v>
      </c>
      <c r="H701" s="4">
        <v>12.51</v>
      </c>
      <c r="I701" s="4">
        <v>38.46</v>
      </c>
      <c r="J701" s="4">
        <v>30</v>
      </c>
      <c r="K701" s="4">
        <v>335</v>
      </c>
      <c r="L701" s="4">
        <v>500</v>
      </c>
      <c r="M701" s="4">
        <v>7.52</v>
      </c>
    </row>
    <row r="702" spans="1:13" ht="56.25" customHeight="1" x14ac:dyDescent="0.3">
      <c r="A702" s="2" t="s">
        <v>135</v>
      </c>
      <c r="B702" s="4">
        <v>6</v>
      </c>
      <c r="C702" s="4">
        <v>74</v>
      </c>
      <c r="D702" s="4">
        <v>0.745</v>
      </c>
      <c r="E702" s="4">
        <v>1026.1600000000001</v>
      </c>
      <c r="F702" s="4">
        <v>448.8</v>
      </c>
      <c r="G702" s="4">
        <v>11.68</v>
      </c>
      <c r="H702" s="4">
        <v>9.51</v>
      </c>
      <c r="I702" s="4">
        <v>43.38</v>
      </c>
      <c r="J702" s="4">
        <v>38.35</v>
      </c>
      <c r="K702" s="4">
        <v>345</v>
      </c>
      <c r="L702" s="4">
        <v>175</v>
      </c>
      <c r="M702" s="4">
        <v>7.27</v>
      </c>
    </row>
    <row r="703" spans="1:13" ht="56.25" customHeight="1" x14ac:dyDescent="0.3">
      <c r="A703" s="2" t="s">
        <v>137</v>
      </c>
      <c r="B703" s="4">
        <v>6</v>
      </c>
      <c r="C703" s="4">
        <v>68.400000000000006</v>
      </c>
      <c r="D703" s="4">
        <v>0.65900000000000003</v>
      </c>
      <c r="E703" s="4">
        <v>901.04</v>
      </c>
      <c r="F703" s="4">
        <v>684</v>
      </c>
      <c r="G703" s="4">
        <v>9.51</v>
      </c>
      <c r="H703" s="4">
        <v>10</v>
      </c>
      <c r="I703" s="4">
        <v>41.71</v>
      </c>
      <c r="J703" s="4">
        <v>30</v>
      </c>
      <c r="K703" s="4">
        <v>330</v>
      </c>
      <c r="L703" s="4">
        <v>550</v>
      </c>
      <c r="M703" s="4">
        <v>7.17</v>
      </c>
    </row>
    <row r="704" spans="1:13" ht="56.25" customHeight="1" x14ac:dyDescent="0.3">
      <c r="A704" s="2" t="s">
        <v>139</v>
      </c>
      <c r="B704" s="4">
        <v>6</v>
      </c>
      <c r="C704" s="4">
        <v>79.2</v>
      </c>
      <c r="D704" s="4">
        <v>0.65700000000000003</v>
      </c>
      <c r="E704" s="4">
        <v>952.76</v>
      </c>
      <c r="F704" s="4">
        <v>515.6</v>
      </c>
      <c r="G704" s="4">
        <v>10.77</v>
      </c>
      <c r="H704" s="4">
        <v>10.27</v>
      </c>
      <c r="I704" s="4">
        <v>45.38</v>
      </c>
      <c r="J704" s="4">
        <v>30</v>
      </c>
      <c r="K704" s="4">
        <v>345</v>
      </c>
      <c r="L704" s="4">
        <v>125</v>
      </c>
      <c r="M704" s="4">
        <v>7.41</v>
      </c>
    </row>
    <row r="705" spans="1:13" ht="56.25" customHeight="1" x14ac:dyDescent="0.3">
      <c r="A705" s="2" t="s">
        <v>141</v>
      </c>
      <c r="B705" s="4">
        <v>6</v>
      </c>
      <c r="C705" s="4">
        <v>58.7</v>
      </c>
      <c r="D705" s="4">
        <v>0.626</v>
      </c>
      <c r="E705" s="4">
        <v>1025.52</v>
      </c>
      <c r="F705" s="4">
        <v>493.92</v>
      </c>
      <c r="G705" s="4">
        <v>9.67</v>
      </c>
      <c r="H705" s="4">
        <v>10</v>
      </c>
      <c r="I705" s="4">
        <v>16</v>
      </c>
      <c r="J705" s="4">
        <v>30</v>
      </c>
      <c r="K705" s="4">
        <v>335</v>
      </c>
      <c r="L705" s="4">
        <v>450</v>
      </c>
      <c r="M705" s="4">
        <v>7.95</v>
      </c>
    </row>
    <row r="706" spans="1:13" ht="56.25" customHeight="1" x14ac:dyDescent="0.3">
      <c r="A706" s="2" t="s">
        <v>143</v>
      </c>
      <c r="B706" s="4">
        <v>6</v>
      </c>
      <c r="C706" s="4">
        <v>68</v>
      </c>
      <c r="D706" s="4">
        <v>0.71899999999999997</v>
      </c>
      <c r="E706" s="4">
        <v>914.4</v>
      </c>
      <c r="F706" s="4">
        <v>584</v>
      </c>
      <c r="G706" s="4">
        <v>9.51</v>
      </c>
      <c r="H706" s="4">
        <v>10</v>
      </c>
      <c r="I706" s="4">
        <v>38.380000000000003</v>
      </c>
      <c r="J706" s="4">
        <v>30</v>
      </c>
      <c r="K706" s="4">
        <v>330</v>
      </c>
      <c r="L706" s="4">
        <v>550</v>
      </c>
      <c r="M706" s="4">
        <v>8.0500000000000007</v>
      </c>
    </row>
    <row r="707" spans="1:13" ht="56.25" customHeight="1" x14ac:dyDescent="0.3">
      <c r="A707" s="2" t="s">
        <v>145</v>
      </c>
      <c r="B707" s="4">
        <v>6</v>
      </c>
      <c r="C707" s="4">
        <v>72.400000000000006</v>
      </c>
      <c r="D707" s="4">
        <v>0.69399999999999995</v>
      </c>
      <c r="E707" s="4">
        <v>1033.1199999999999</v>
      </c>
      <c r="F707" s="4">
        <v>487.2</v>
      </c>
      <c r="G707" s="4">
        <v>13.13</v>
      </c>
      <c r="H707" s="4">
        <v>10.01</v>
      </c>
      <c r="I707" s="4">
        <v>41.54</v>
      </c>
      <c r="J707" s="4">
        <v>38.35</v>
      </c>
      <c r="K707" s="4">
        <v>335</v>
      </c>
      <c r="L707" s="4">
        <v>125</v>
      </c>
      <c r="M707" s="4">
        <v>7.72</v>
      </c>
    </row>
    <row r="708" spans="1:13" ht="56.25" customHeight="1" x14ac:dyDescent="0.3">
      <c r="A708" s="2" t="s">
        <v>147</v>
      </c>
      <c r="B708" s="4">
        <v>6</v>
      </c>
      <c r="C708" s="4">
        <v>66</v>
      </c>
      <c r="D708" s="4">
        <v>0.63600000000000001</v>
      </c>
      <c r="E708" s="4">
        <v>924.4</v>
      </c>
      <c r="F708" s="4">
        <v>560.55999999999995</v>
      </c>
      <c r="G708" s="4">
        <v>9.67</v>
      </c>
      <c r="H708" s="4">
        <v>10</v>
      </c>
      <c r="I708" s="4">
        <v>34.04</v>
      </c>
      <c r="J708" s="4">
        <v>30</v>
      </c>
      <c r="K708" s="4">
        <v>325</v>
      </c>
      <c r="L708" s="4">
        <v>525</v>
      </c>
      <c r="M708" s="4">
        <v>6.27</v>
      </c>
    </row>
    <row r="709" spans="1:13" ht="56.25" customHeight="1" x14ac:dyDescent="0.3">
      <c r="A709" s="2" t="s">
        <v>149</v>
      </c>
      <c r="B709" s="4">
        <v>6</v>
      </c>
      <c r="C709" s="4">
        <v>74.400000000000006</v>
      </c>
      <c r="D709" s="4">
        <v>0.78</v>
      </c>
      <c r="E709" s="4">
        <v>1012.8</v>
      </c>
      <c r="F709" s="4">
        <v>200</v>
      </c>
      <c r="G709" s="4">
        <v>11.59</v>
      </c>
      <c r="H709" s="4">
        <v>50</v>
      </c>
      <c r="I709" s="4">
        <v>43.88</v>
      </c>
      <c r="J709" s="4">
        <v>38.35</v>
      </c>
      <c r="K709" s="4">
        <v>350</v>
      </c>
      <c r="L709" s="4">
        <v>125</v>
      </c>
      <c r="M709" s="4">
        <v>7.57</v>
      </c>
    </row>
    <row r="710" spans="1:13" ht="56.25" customHeight="1" x14ac:dyDescent="0.3">
      <c r="A710" s="2" t="s">
        <v>151</v>
      </c>
      <c r="B710" s="4">
        <v>6</v>
      </c>
      <c r="C710" s="4">
        <v>76.400000000000006</v>
      </c>
      <c r="D710" s="4">
        <v>0.72899999999999998</v>
      </c>
      <c r="E710" s="4">
        <v>962.8</v>
      </c>
      <c r="F710" s="4">
        <v>330.6</v>
      </c>
      <c r="G710" s="4">
        <v>9.09</v>
      </c>
      <c r="H710" s="4">
        <v>0</v>
      </c>
      <c r="I710" s="4">
        <v>43.38</v>
      </c>
      <c r="J710" s="4">
        <v>38.35</v>
      </c>
      <c r="K710" s="4">
        <v>345</v>
      </c>
      <c r="L710" s="4">
        <v>150</v>
      </c>
      <c r="M710" s="4">
        <v>6.78</v>
      </c>
    </row>
    <row r="711" spans="1:13" ht="56.25" customHeight="1" x14ac:dyDescent="0.3">
      <c r="A711" s="2" t="s">
        <v>153</v>
      </c>
      <c r="B711" s="4">
        <v>6</v>
      </c>
      <c r="C711" s="4">
        <v>69.099999999999994</v>
      </c>
      <c r="D711" s="4">
        <v>0.67800000000000005</v>
      </c>
      <c r="E711" s="4">
        <v>1143.3599999999999</v>
      </c>
      <c r="F711" s="4">
        <v>468.84</v>
      </c>
      <c r="G711" s="4">
        <v>12.93</v>
      </c>
      <c r="H711" s="4">
        <v>12.5</v>
      </c>
      <c r="I711" s="4">
        <v>41.88</v>
      </c>
      <c r="J711" s="4">
        <v>38.35</v>
      </c>
      <c r="K711" s="4">
        <v>330</v>
      </c>
      <c r="L711" s="4">
        <v>125</v>
      </c>
      <c r="M711" s="4">
        <v>7.68</v>
      </c>
    </row>
    <row r="712" spans="1:13" ht="56.25" customHeight="1" x14ac:dyDescent="0.3">
      <c r="A712" s="2" t="s">
        <v>155</v>
      </c>
      <c r="B712" s="4">
        <v>6</v>
      </c>
      <c r="C712" s="4">
        <v>63.5</v>
      </c>
      <c r="D712" s="4">
        <v>0.61</v>
      </c>
      <c r="E712" s="4">
        <v>891.68</v>
      </c>
      <c r="F712" s="4">
        <v>584</v>
      </c>
      <c r="G712" s="4">
        <v>8.17</v>
      </c>
      <c r="H712" s="4">
        <v>10</v>
      </c>
      <c r="I712" s="4">
        <v>39.22</v>
      </c>
      <c r="J712" s="4">
        <v>30</v>
      </c>
      <c r="K712" s="4">
        <v>335</v>
      </c>
      <c r="L712" s="4">
        <v>625</v>
      </c>
      <c r="M712" s="4">
        <v>7.66</v>
      </c>
    </row>
    <row r="713" spans="1:13" ht="56.25" customHeight="1" x14ac:dyDescent="0.3">
      <c r="A713" s="2" t="s">
        <v>157</v>
      </c>
      <c r="B713" s="4">
        <v>6</v>
      </c>
      <c r="C713" s="4">
        <v>67.400000000000006</v>
      </c>
      <c r="D713" s="4">
        <v>0.66700000000000004</v>
      </c>
      <c r="E713" s="4">
        <v>817.6</v>
      </c>
      <c r="F713" s="4">
        <v>646.04</v>
      </c>
      <c r="G713" s="4">
        <v>8.32</v>
      </c>
      <c r="H713" s="4">
        <v>10</v>
      </c>
      <c r="I713" s="4">
        <v>41.22</v>
      </c>
      <c r="J713" s="4">
        <v>30</v>
      </c>
      <c r="K713" s="4">
        <v>325</v>
      </c>
      <c r="L713" s="4">
        <v>600</v>
      </c>
      <c r="M713" s="4">
        <v>7.66</v>
      </c>
    </row>
    <row r="714" spans="1:13" ht="56.25" customHeight="1" x14ac:dyDescent="0.3">
      <c r="A714" s="2" t="s">
        <v>159</v>
      </c>
      <c r="B714" s="4">
        <v>6</v>
      </c>
      <c r="C714" s="4">
        <v>67.8</v>
      </c>
      <c r="D714" s="4">
        <v>0.746</v>
      </c>
      <c r="E714" s="4">
        <v>922.72</v>
      </c>
      <c r="F714" s="4">
        <v>440</v>
      </c>
      <c r="G714" s="4">
        <v>8.17</v>
      </c>
      <c r="H714" s="4">
        <v>13.5</v>
      </c>
      <c r="I714" s="4">
        <v>38.21</v>
      </c>
      <c r="J714" s="4">
        <v>30</v>
      </c>
      <c r="K714" s="4">
        <v>325</v>
      </c>
      <c r="L714" s="4">
        <v>600</v>
      </c>
      <c r="M714" s="4">
        <v>7.42</v>
      </c>
    </row>
    <row r="715" spans="1:13" ht="56.25" customHeight="1" x14ac:dyDescent="0.3">
      <c r="A715" s="2" t="s">
        <v>161</v>
      </c>
      <c r="B715" s="4">
        <v>6</v>
      </c>
      <c r="C715" s="4">
        <v>71.400000000000006</v>
      </c>
      <c r="D715" s="4">
        <v>0.75</v>
      </c>
      <c r="E715" s="4">
        <v>927.76</v>
      </c>
      <c r="F715" s="4">
        <v>60</v>
      </c>
      <c r="G715" s="4">
        <v>11.01</v>
      </c>
      <c r="H715" s="4">
        <v>0</v>
      </c>
      <c r="I715" s="4">
        <v>41.71</v>
      </c>
      <c r="J715" s="4">
        <v>30</v>
      </c>
      <c r="K715" s="4">
        <v>345</v>
      </c>
      <c r="L715" s="4">
        <v>175</v>
      </c>
      <c r="M715" s="4">
        <v>7.01</v>
      </c>
    </row>
    <row r="716" spans="1:13" ht="56.25" customHeight="1" x14ac:dyDescent="0.3">
      <c r="A716" s="2" t="s">
        <v>163</v>
      </c>
      <c r="B716" s="4">
        <v>6</v>
      </c>
      <c r="C716" s="4">
        <v>74</v>
      </c>
      <c r="D716" s="4">
        <v>0.70799999999999996</v>
      </c>
      <c r="E716" s="4">
        <v>980</v>
      </c>
      <c r="F716" s="4">
        <v>530</v>
      </c>
      <c r="G716" s="4">
        <v>13.5</v>
      </c>
      <c r="H716" s="4">
        <v>13</v>
      </c>
      <c r="I716" s="4">
        <v>42</v>
      </c>
      <c r="J716" s="4">
        <v>38.25</v>
      </c>
      <c r="K716" s="4">
        <v>340</v>
      </c>
      <c r="L716" s="4">
        <v>125</v>
      </c>
      <c r="M716" s="4">
        <v>7.57</v>
      </c>
    </row>
    <row r="717" spans="1:13" ht="56.25" customHeight="1" x14ac:dyDescent="0.3">
      <c r="A717" s="2" t="s">
        <v>165</v>
      </c>
      <c r="B717" s="4">
        <v>6</v>
      </c>
      <c r="C717" s="4">
        <v>65.5</v>
      </c>
      <c r="D717" s="4">
        <v>0.66900000000000004</v>
      </c>
      <c r="E717" s="4">
        <v>929.4</v>
      </c>
      <c r="F717" s="4">
        <v>574</v>
      </c>
      <c r="G717" s="4">
        <v>8.7100000000000009</v>
      </c>
      <c r="H717" s="4">
        <v>10</v>
      </c>
      <c r="I717" s="4">
        <v>38.880000000000003</v>
      </c>
      <c r="J717" s="4">
        <v>30</v>
      </c>
      <c r="K717" s="4">
        <v>330</v>
      </c>
      <c r="L717" s="4">
        <v>550</v>
      </c>
      <c r="M717" s="4">
        <v>7.69</v>
      </c>
    </row>
    <row r="718" spans="1:13" ht="56.25" customHeight="1" x14ac:dyDescent="0.3">
      <c r="A718" s="2" t="s">
        <v>167</v>
      </c>
      <c r="B718" s="4">
        <v>6</v>
      </c>
      <c r="C718" s="4">
        <v>75.900000000000006</v>
      </c>
      <c r="D718" s="4">
        <v>0.73699999999999999</v>
      </c>
      <c r="E718" s="4">
        <v>1002.8</v>
      </c>
      <c r="F718" s="4">
        <v>455.84</v>
      </c>
      <c r="G718" s="4">
        <v>9.44</v>
      </c>
      <c r="H718" s="4">
        <v>11.29</v>
      </c>
      <c r="I718" s="4">
        <v>42.38</v>
      </c>
      <c r="J718" s="4">
        <v>38.35</v>
      </c>
      <c r="K718" s="4">
        <v>345</v>
      </c>
      <c r="L718" s="4">
        <v>175</v>
      </c>
      <c r="M718" s="4">
        <v>7.15</v>
      </c>
    </row>
    <row r="719" spans="1:13" ht="56.25" customHeight="1" x14ac:dyDescent="0.3">
      <c r="A719" s="2" t="s">
        <v>169</v>
      </c>
      <c r="B719" s="4">
        <v>6</v>
      </c>
      <c r="C719" s="4">
        <v>53.4</v>
      </c>
      <c r="D719" s="4">
        <v>0.75</v>
      </c>
      <c r="E719" s="4">
        <v>912.72</v>
      </c>
      <c r="F719" s="4">
        <v>584</v>
      </c>
      <c r="G719" s="4">
        <v>9.6199999999999992</v>
      </c>
      <c r="H719" s="4">
        <v>10</v>
      </c>
      <c r="I719" s="4">
        <v>32.04</v>
      </c>
      <c r="J719" s="4">
        <v>30</v>
      </c>
      <c r="K719" s="4">
        <v>325</v>
      </c>
      <c r="L719" s="4">
        <v>525</v>
      </c>
      <c r="M719" s="4">
        <v>7.7</v>
      </c>
    </row>
    <row r="720" spans="1:13" ht="56.25" customHeight="1" x14ac:dyDescent="0.3">
      <c r="A720" s="2" t="s">
        <v>171</v>
      </c>
      <c r="B720" s="4">
        <v>6</v>
      </c>
      <c r="C720" s="4">
        <v>77.5</v>
      </c>
      <c r="D720" s="4">
        <v>0.76900000000000002</v>
      </c>
      <c r="E720" s="4">
        <v>1062.24</v>
      </c>
      <c r="F720" s="4">
        <v>525.6</v>
      </c>
      <c r="G720" s="4">
        <v>13.01</v>
      </c>
      <c r="H720" s="4">
        <v>10.34</v>
      </c>
      <c r="I720" s="4">
        <v>41.04</v>
      </c>
      <c r="J720" s="4">
        <v>38.35</v>
      </c>
      <c r="K720" s="4">
        <v>350</v>
      </c>
      <c r="L720" s="4">
        <v>125</v>
      </c>
      <c r="M720" s="4">
        <v>7.43</v>
      </c>
    </row>
    <row r="721" spans="1:13" ht="56.25" customHeight="1" x14ac:dyDescent="0.3">
      <c r="A721" s="2" t="s">
        <v>173</v>
      </c>
      <c r="B721" s="4">
        <v>6</v>
      </c>
      <c r="C721" s="4">
        <v>75.099999999999994</v>
      </c>
      <c r="D721" s="4">
        <v>0.7</v>
      </c>
      <c r="E721" s="4">
        <v>988.8</v>
      </c>
      <c r="F721" s="4">
        <v>468.8</v>
      </c>
      <c r="G721" s="4">
        <v>11.68</v>
      </c>
      <c r="H721" s="4">
        <v>9.01</v>
      </c>
      <c r="I721" s="4">
        <v>43.05</v>
      </c>
      <c r="J721" s="4">
        <v>38.35</v>
      </c>
      <c r="K721" s="4">
        <v>345</v>
      </c>
      <c r="L721" s="4">
        <v>125</v>
      </c>
      <c r="M721" s="4">
        <v>6.87</v>
      </c>
    </row>
    <row r="722" spans="1:13" ht="56.25" customHeight="1" x14ac:dyDescent="0.3">
      <c r="A722" s="2" t="s">
        <v>175</v>
      </c>
      <c r="B722" s="4">
        <v>6</v>
      </c>
      <c r="C722" s="4">
        <v>74.3</v>
      </c>
      <c r="D722" s="4">
        <v>0.72799999999999998</v>
      </c>
      <c r="E722" s="4">
        <v>1088.32</v>
      </c>
      <c r="F722" s="4">
        <v>420.4</v>
      </c>
      <c r="G722" s="4">
        <v>12.46</v>
      </c>
      <c r="H722" s="4">
        <v>9.76</v>
      </c>
      <c r="I722" s="4">
        <v>45.47</v>
      </c>
      <c r="J722" s="4">
        <v>38.35</v>
      </c>
      <c r="K722" s="4">
        <v>345</v>
      </c>
      <c r="L722" s="4">
        <v>125</v>
      </c>
      <c r="M722" s="4">
        <v>5.31</v>
      </c>
    </row>
    <row r="723" spans="1:13" ht="56.25" customHeight="1" x14ac:dyDescent="0.3">
      <c r="A723" s="2" t="s">
        <v>177</v>
      </c>
      <c r="B723" s="4">
        <v>6</v>
      </c>
      <c r="C723" s="4">
        <v>70</v>
      </c>
      <c r="D723" s="4">
        <v>0.71899999999999997</v>
      </c>
      <c r="E723" s="4">
        <v>1031.52</v>
      </c>
      <c r="F723" s="4">
        <v>587.4</v>
      </c>
      <c r="G723" s="4">
        <v>9.51</v>
      </c>
      <c r="H723" s="4">
        <v>11.84</v>
      </c>
      <c r="I723" s="4">
        <v>41.04</v>
      </c>
      <c r="J723" s="4">
        <v>30</v>
      </c>
      <c r="K723" s="4">
        <v>335</v>
      </c>
      <c r="L723" s="4">
        <v>425</v>
      </c>
      <c r="M723" s="4">
        <v>6.22</v>
      </c>
    </row>
    <row r="724" spans="1:13" ht="56.25" customHeight="1" x14ac:dyDescent="0.3">
      <c r="A724" s="2" t="s">
        <v>179</v>
      </c>
      <c r="B724" s="4">
        <v>6</v>
      </c>
      <c r="C724" s="4">
        <v>79.3</v>
      </c>
      <c r="D724" s="4">
        <v>0.75700000000000001</v>
      </c>
      <c r="E724" s="4">
        <v>1082.6400000000001</v>
      </c>
      <c r="F724" s="4">
        <v>390.4</v>
      </c>
      <c r="G724" s="4">
        <v>12.39</v>
      </c>
      <c r="H724" s="4">
        <v>11.11</v>
      </c>
      <c r="I724" s="4">
        <v>43.38</v>
      </c>
      <c r="J724" s="4">
        <v>38.35</v>
      </c>
      <c r="K724" s="4">
        <v>345</v>
      </c>
      <c r="L724" s="4">
        <v>125</v>
      </c>
      <c r="M724" s="4">
        <v>7.43</v>
      </c>
    </row>
    <row r="725" spans="1:13" ht="56.25" customHeight="1" x14ac:dyDescent="0.3">
      <c r="A725" s="2" t="s">
        <v>181</v>
      </c>
      <c r="B725" s="4">
        <v>6</v>
      </c>
      <c r="C725" s="4">
        <v>78</v>
      </c>
      <c r="D725" s="4">
        <v>0.75</v>
      </c>
      <c r="E725" s="4">
        <v>1057.2</v>
      </c>
      <c r="F725" s="4">
        <v>498.8</v>
      </c>
      <c r="G725" s="4">
        <v>11.84</v>
      </c>
      <c r="H725" s="4">
        <v>14.75</v>
      </c>
      <c r="I725" s="4">
        <v>44.05</v>
      </c>
      <c r="J725" s="4">
        <v>38.35</v>
      </c>
      <c r="K725" s="4">
        <v>345</v>
      </c>
      <c r="L725" s="4">
        <v>125</v>
      </c>
      <c r="M725" s="4">
        <v>7.51</v>
      </c>
    </row>
    <row r="726" spans="1:13" ht="56.25" customHeight="1" x14ac:dyDescent="0.3">
      <c r="A726" s="2" t="s">
        <v>183</v>
      </c>
      <c r="B726" s="4">
        <v>6</v>
      </c>
      <c r="C726" s="4">
        <v>71.400000000000006</v>
      </c>
      <c r="D726" s="4">
        <v>0.75900000000000001</v>
      </c>
      <c r="E726" s="4">
        <v>981.2</v>
      </c>
      <c r="F726" s="4">
        <v>525.6</v>
      </c>
      <c r="G726" s="4">
        <v>12.57</v>
      </c>
      <c r="H726" s="4">
        <v>11.11</v>
      </c>
      <c r="I726" s="4">
        <v>45.5</v>
      </c>
      <c r="J726" s="4">
        <v>38.35</v>
      </c>
      <c r="K726" s="4">
        <v>340</v>
      </c>
      <c r="L726" s="4">
        <v>125</v>
      </c>
      <c r="M726" s="4">
        <v>7.28</v>
      </c>
    </row>
    <row r="727" spans="1:13" ht="56.25" customHeight="1" x14ac:dyDescent="0.3">
      <c r="A727" s="2" t="s">
        <v>185</v>
      </c>
      <c r="B727" s="4">
        <v>6</v>
      </c>
      <c r="C727" s="4">
        <v>67.7</v>
      </c>
      <c r="D727" s="4">
        <v>0.69499999999999995</v>
      </c>
      <c r="E727" s="4">
        <v>884.4</v>
      </c>
      <c r="F727" s="4">
        <v>570.6</v>
      </c>
      <c r="G727" s="4">
        <v>9.17</v>
      </c>
      <c r="H727" s="4">
        <v>11.34</v>
      </c>
      <c r="I727" s="4">
        <v>39.380000000000003</v>
      </c>
      <c r="J727" s="4">
        <v>30</v>
      </c>
      <c r="K727" s="4">
        <v>325</v>
      </c>
      <c r="L727" s="4">
        <v>550</v>
      </c>
      <c r="M727" s="4">
        <v>7.96</v>
      </c>
    </row>
    <row r="728" spans="1:13" ht="56.25" customHeight="1" x14ac:dyDescent="0.3">
      <c r="A728" s="2" t="s">
        <v>187</v>
      </c>
      <c r="B728" s="4">
        <v>6</v>
      </c>
      <c r="C728" s="4">
        <v>85</v>
      </c>
      <c r="D728" s="4">
        <v>0.628</v>
      </c>
      <c r="E728" s="4">
        <v>1060.5999999999999</v>
      </c>
      <c r="F728" s="4">
        <v>500</v>
      </c>
      <c r="G728" s="4">
        <v>13.5</v>
      </c>
      <c r="H728" s="4">
        <v>11.25</v>
      </c>
      <c r="I728" s="4">
        <v>45</v>
      </c>
      <c r="J728" s="4">
        <v>38.35</v>
      </c>
      <c r="K728" s="4">
        <v>340</v>
      </c>
      <c r="L728" s="4">
        <v>125</v>
      </c>
      <c r="M728" s="4">
        <v>7.88</v>
      </c>
    </row>
    <row r="729" spans="1:13" ht="56.25" customHeight="1" x14ac:dyDescent="0.3">
      <c r="A729" s="2" t="s">
        <v>189</v>
      </c>
      <c r="B729" s="4">
        <v>6</v>
      </c>
      <c r="C729" s="4">
        <v>72.7</v>
      </c>
      <c r="D729" s="4">
        <v>0.72399999999999998</v>
      </c>
      <c r="E729" s="4">
        <v>1021.2</v>
      </c>
      <c r="F729" s="4">
        <v>502.2</v>
      </c>
      <c r="G729" s="4">
        <v>11.68</v>
      </c>
      <c r="H729" s="4">
        <v>9.01</v>
      </c>
      <c r="I729" s="4">
        <v>47</v>
      </c>
      <c r="J729" s="4">
        <v>38.35</v>
      </c>
      <c r="K729" s="4">
        <v>340</v>
      </c>
      <c r="L729" s="4">
        <v>175</v>
      </c>
      <c r="M729" s="4">
        <v>7.7</v>
      </c>
    </row>
    <row r="730" spans="1:13" ht="56.25" customHeight="1" x14ac:dyDescent="0.3">
      <c r="A730" s="2" t="s">
        <v>191</v>
      </c>
      <c r="B730" s="4">
        <v>6</v>
      </c>
      <c r="C730" s="4">
        <v>69.400000000000006</v>
      </c>
      <c r="D730" s="4">
        <v>0.67800000000000005</v>
      </c>
      <c r="E730" s="4">
        <v>849.32</v>
      </c>
      <c r="F730" s="4">
        <v>584</v>
      </c>
      <c r="G730" s="4">
        <v>8.19</v>
      </c>
      <c r="H730" s="4">
        <v>12.5</v>
      </c>
      <c r="I730" s="4">
        <v>35.04</v>
      </c>
      <c r="J730" s="4">
        <v>30</v>
      </c>
      <c r="K730" s="4">
        <v>325</v>
      </c>
      <c r="L730" s="4">
        <v>575</v>
      </c>
      <c r="M730" s="4">
        <v>7.62</v>
      </c>
    </row>
    <row r="731" spans="1:13" ht="56.25" customHeight="1" x14ac:dyDescent="0.3">
      <c r="A731" s="2" t="s">
        <v>193</v>
      </c>
      <c r="B731" s="4">
        <v>6</v>
      </c>
      <c r="C731" s="4">
        <v>76.5</v>
      </c>
      <c r="D731" s="4">
        <v>0.67900000000000005</v>
      </c>
      <c r="E731" s="4">
        <v>1089.5999999999999</v>
      </c>
      <c r="F731" s="4">
        <v>0</v>
      </c>
      <c r="G731" s="4">
        <v>10.67</v>
      </c>
      <c r="H731" s="4">
        <v>0</v>
      </c>
      <c r="I731" s="4">
        <v>41.38</v>
      </c>
      <c r="J731" s="4">
        <v>38.35</v>
      </c>
      <c r="K731" s="4">
        <v>335</v>
      </c>
      <c r="L731" s="4">
        <v>175</v>
      </c>
      <c r="M731" s="4">
        <v>7.72</v>
      </c>
    </row>
    <row r="732" spans="1:13" ht="56.25" customHeight="1" x14ac:dyDescent="0.3">
      <c r="A732" s="2" t="s">
        <v>195</v>
      </c>
      <c r="B732" s="4">
        <v>6</v>
      </c>
      <c r="C732" s="4">
        <v>66.7</v>
      </c>
      <c r="D732" s="4">
        <v>0.69</v>
      </c>
      <c r="E732" s="4">
        <v>877.04</v>
      </c>
      <c r="F732" s="4">
        <v>729.52</v>
      </c>
      <c r="G732" s="4">
        <v>8.17</v>
      </c>
      <c r="H732" s="4">
        <v>11</v>
      </c>
      <c r="I732" s="4">
        <v>38.380000000000003</v>
      </c>
      <c r="J732" s="4">
        <v>30</v>
      </c>
      <c r="K732" s="4">
        <v>335</v>
      </c>
      <c r="L732" s="4">
        <v>475</v>
      </c>
      <c r="M732" s="4">
        <v>7.6</v>
      </c>
    </row>
    <row r="733" spans="1:13" ht="56.25" customHeight="1" x14ac:dyDescent="0.3">
      <c r="A733" s="2" t="s">
        <v>197</v>
      </c>
      <c r="B733" s="4">
        <v>6</v>
      </c>
      <c r="C733" s="4">
        <v>78.8</v>
      </c>
      <c r="D733" s="4">
        <v>0.72499999999999998</v>
      </c>
      <c r="E733" s="4">
        <v>1017.8</v>
      </c>
      <c r="F733" s="4">
        <v>498.8</v>
      </c>
      <c r="G733" s="4">
        <v>11.12</v>
      </c>
      <c r="H733" s="4">
        <v>11.08</v>
      </c>
      <c r="I733" s="4">
        <v>42.04</v>
      </c>
      <c r="J733" s="4">
        <v>38.35</v>
      </c>
      <c r="K733" s="4">
        <v>350</v>
      </c>
      <c r="L733" s="4">
        <v>125</v>
      </c>
      <c r="M733" s="4">
        <v>7.7</v>
      </c>
    </row>
    <row r="734" spans="1:13" ht="56.25" customHeight="1" x14ac:dyDescent="0.3">
      <c r="A734" s="2" t="s">
        <v>199</v>
      </c>
      <c r="B734" s="4">
        <v>6</v>
      </c>
      <c r="C734" s="4">
        <v>71.7</v>
      </c>
      <c r="D734" s="4">
        <v>0.77200000000000002</v>
      </c>
      <c r="E734" s="4">
        <v>979.4</v>
      </c>
      <c r="F734" s="4">
        <v>200</v>
      </c>
      <c r="G734" s="4">
        <v>10.34</v>
      </c>
      <c r="H734" s="4">
        <v>50</v>
      </c>
      <c r="I734" s="4">
        <v>44.38</v>
      </c>
      <c r="J734" s="4">
        <v>38.35</v>
      </c>
      <c r="K734" s="4">
        <v>345</v>
      </c>
      <c r="L734" s="4">
        <v>125</v>
      </c>
      <c r="M734" s="4">
        <v>7.94</v>
      </c>
    </row>
    <row r="735" spans="1:13" ht="56.25" customHeight="1" x14ac:dyDescent="0.3">
      <c r="A735" s="2" t="s">
        <v>201</v>
      </c>
      <c r="B735" s="4">
        <v>6</v>
      </c>
      <c r="C735" s="4">
        <v>69.7</v>
      </c>
      <c r="D735" s="4">
        <v>0.66400000000000003</v>
      </c>
      <c r="E735" s="4">
        <v>914.4</v>
      </c>
      <c r="F735" s="4">
        <v>586.96</v>
      </c>
      <c r="G735" s="4">
        <v>8.17</v>
      </c>
      <c r="H735" s="4">
        <v>10</v>
      </c>
      <c r="I735" s="4">
        <v>39.380000000000003</v>
      </c>
      <c r="J735" s="4">
        <v>30</v>
      </c>
      <c r="K735" s="4">
        <v>340</v>
      </c>
      <c r="L735" s="4">
        <v>525</v>
      </c>
      <c r="M735" s="4">
        <v>7</v>
      </c>
    </row>
    <row r="736" spans="1:13" ht="56.25" customHeight="1" x14ac:dyDescent="0.3">
      <c r="A736" s="2" t="s">
        <v>203</v>
      </c>
      <c r="B736" s="4">
        <v>6</v>
      </c>
      <c r="C736" s="4">
        <v>67.900000000000006</v>
      </c>
      <c r="D736" s="4">
        <v>0.72899999999999998</v>
      </c>
      <c r="E736" s="4">
        <v>1021.2</v>
      </c>
      <c r="F736" s="4">
        <v>542.20000000000005</v>
      </c>
      <c r="G736" s="4">
        <v>11.34</v>
      </c>
      <c r="H736" s="4">
        <v>10</v>
      </c>
      <c r="I736" s="4">
        <v>39.880000000000003</v>
      </c>
      <c r="J736" s="4">
        <v>30</v>
      </c>
      <c r="K736" s="4">
        <v>335</v>
      </c>
      <c r="L736" s="4">
        <v>125</v>
      </c>
      <c r="M736" s="4">
        <v>7.67</v>
      </c>
    </row>
    <row r="737" spans="1:13" ht="56.25" customHeight="1" x14ac:dyDescent="0.3">
      <c r="A737" s="2" t="s">
        <v>205</v>
      </c>
      <c r="B737" s="4">
        <v>6</v>
      </c>
      <c r="C737" s="4">
        <v>69.7</v>
      </c>
      <c r="D737" s="4">
        <v>0.70099999999999996</v>
      </c>
      <c r="E737" s="4">
        <v>924.4</v>
      </c>
      <c r="F737" s="4">
        <v>619</v>
      </c>
      <c r="G737" s="4">
        <v>9.26</v>
      </c>
      <c r="H737" s="4">
        <v>10</v>
      </c>
      <c r="I737" s="4">
        <v>38.04</v>
      </c>
      <c r="J737" s="4">
        <v>30</v>
      </c>
      <c r="K737" s="4">
        <v>325</v>
      </c>
      <c r="L737" s="4">
        <v>550</v>
      </c>
      <c r="M737" s="4">
        <v>7.68</v>
      </c>
    </row>
    <row r="738" spans="1:13" ht="56.25" customHeight="1" x14ac:dyDescent="0.3">
      <c r="A738" s="2" t="s">
        <v>207</v>
      </c>
      <c r="B738" s="4">
        <v>6</v>
      </c>
      <c r="C738" s="4">
        <v>66.599999999999994</v>
      </c>
      <c r="D738" s="4">
        <v>0.67500000000000004</v>
      </c>
      <c r="E738" s="4">
        <v>884.28</v>
      </c>
      <c r="F738" s="4">
        <v>660.8</v>
      </c>
      <c r="G738" s="4">
        <v>7.94</v>
      </c>
      <c r="H738" s="4">
        <v>12.5</v>
      </c>
      <c r="I738" s="4">
        <v>38.130000000000003</v>
      </c>
      <c r="J738" s="4">
        <v>30</v>
      </c>
      <c r="K738" s="4">
        <v>335</v>
      </c>
      <c r="L738" s="4">
        <v>550</v>
      </c>
      <c r="M738" s="4">
        <v>7.41</v>
      </c>
    </row>
    <row r="739" spans="1:13" ht="56.25" customHeight="1" x14ac:dyDescent="0.3">
      <c r="A739" s="2" t="s">
        <v>209</v>
      </c>
      <c r="B739" s="4">
        <v>6</v>
      </c>
      <c r="C739" s="4">
        <v>70.5</v>
      </c>
      <c r="D739" s="4">
        <v>0.65</v>
      </c>
      <c r="E739" s="4">
        <v>927.76</v>
      </c>
      <c r="F739" s="4">
        <v>470.6</v>
      </c>
      <c r="G739" s="4">
        <v>8.34</v>
      </c>
      <c r="H739" s="4">
        <v>11.68</v>
      </c>
      <c r="I739" s="4">
        <v>40.380000000000003</v>
      </c>
      <c r="J739" s="4">
        <v>30</v>
      </c>
      <c r="K739" s="4">
        <v>325</v>
      </c>
      <c r="L739" s="4">
        <v>525</v>
      </c>
      <c r="M739" s="4">
        <v>7.73</v>
      </c>
    </row>
    <row r="740" spans="1:13" ht="56.25" customHeight="1" x14ac:dyDescent="0.3">
      <c r="A740" s="2" t="s">
        <v>211</v>
      </c>
      <c r="B740" s="4">
        <v>6</v>
      </c>
      <c r="C740" s="4">
        <v>82.2</v>
      </c>
      <c r="D740" s="4">
        <v>0.66100000000000003</v>
      </c>
      <c r="E740" s="4">
        <v>974.4</v>
      </c>
      <c r="F740" s="4">
        <v>472.2</v>
      </c>
      <c r="G740" s="4">
        <v>13.18</v>
      </c>
      <c r="H740" s="4">
        <v>9.4600000000000009</v>
      </c>
      <c r="I740" s="4">
        <v>46.38</v>
      </c>
      <c r="J740" s="4">
        <v>38.35</v>
      </c>
      <c r="K740" s="4">
        <v>345</v>
      </c>
      <c r="L740" s="4">
        <v>125</v>
      </c>
      <c r="M740" s="4">
        <v>7.5</v>
      </c>
    </row>
    <row r="741" spans="1:13" ht="56.25" customHeight="1" x14ac:dyDescent="0.3">
      <c r="A741" s="2" t="s">
        <v>213</v>
      </c>
      <c r="B741" s="4">
        <v>6</v>
      </c>
      <c r="C741" s="4">
        <v>70</v>
      </c>
      <c r="D741" s="4">
        <v>0.68300000000000005</v>
      </c>
      <c r="E741" s="4">
        <v>937.44</v>
      </c>
      <c r="F741" s="4">
        <v>624</v>
      </c>
      <c r="G741" s="4">
        <v>8.3699999999999992</v>
      </c>
      <c r="H741" s="4">
        <v>12.5</v>
      </c>
      <c r="I741" s="4">
        <v>39.380000000000003</v>
      </c>
      <c r="J741" s="4">
        <v>30</v>
      </c>
      <c r="K741" s="4">
        <v>335</v>
      </c>
      <c r="L741" s="4">
        <v>525</v>
      </c>
      <c r="M741" s="4">
        <v>6.61</v>
      </c>
    </row>
    <row r="742" spans="1:13" ht="56.25" customHeight="1" x14ac:dyDescent="0.3">
      <c r="A742" s="2" t="s">
        <v>215</v>
      </c>
      <c r="B742" s="4">
        <v>6</v>
      </c>
      <c r="C742" s="4">
        <v>78.400000000000006</v>
      </c>
      <c r="D742" s="4">
        <v>0.73499999999999999</v>
      </c>
      <c r="E742" s="4">
        <v>954.04</v>
      </c>
      <c r="F742" s="4">
        <v>732.6</v>
      </c>
      <c r="G742" s="4">
        <v>10.29</v>
      </c>
      <c r="H742" s="4">
        <v>10</v>
      </c>
      <c r="I742" s="4">
        <v>39.380000000000003</v>
      </c>
      <c r="J742" s="4">
        <v>30</v>
      </c>
      <c r="K742" s="4">
        <v>340</v>
      </c>
      <c r="L742" s="4">
        <v>150</v>
      </c>
      <c r="M742" s="4">
        <v>7.66</v>
      </c>
    </row>
    <row r="743" spans="1:13" ht="56.25" customHeight="1" x14ac:dyDescent="0.3">
      <c r="A743" s="2" t="s">
        <v>217</v>
      </c>
      <c r="B743" s="4">
        <v>6</v>
      </c>
      <c r="C743" s="4">
        <v>61.9</v>
      </c>
      <c r="D743" s="4">
        <v>0.67800000000000005</v>
      </c>
      <c r="E743" s="4">
        <v>891</v>
      </c>
      <c r="F743" s="4">
        <v>677.48</v>
      </c>
      <c r="G743" s="4">
        <v>9.17</v>
      </c>
      <c r="H743" s="4">
        <v>10</v>
      </c>
      <c r="I743" s="4">
        <v>38.380000000000003</v>
      </c>
      <c r="J743" s="4">
        <v>30</v>
      </c>
      <c r="K743" s="4">
        <v>335</v>
      </c>
      <c r="L743" s="4">
        <v>450</v>
      </c>
      <c r="M743" s="4">
        <v>7.69</v>
      </c>
    </row>
    <row r="744" spans="1:13" ht="56.25" customHeight="1" x14ac:dyDescent="0.3">
      <c r="A744" s="2" t="s">
        <v>219</v>
      </c>
      <c r="B744" s="4">
        <v>6</v>
      </c>
      <c r="C744" s="4">
        <v>68.400000000000006</v>
      </c>
      <c r="D744" s="4">
        <v>0.69</v>
      </c>
      <c r="E744" s="4">
        <v>881</v>
      </c>
      <c r="F744" s="4">
        <v>670.8</v>
      </c>
      <c r="G744" s="4">
        <v>8.19</v>
      </c>
      <c r="H744" s="4">
        <v>12.11</v>
      </c>
      <c r="I744" s="4">
        <v>42.22</v>
      </c>
      <c r="J744" s="4">
        <v>30</v>
      </c>
      <c r="K744" s="4">
        <v>335</v>
      </c>
      <c r="L744" s="4">
        <v>550</v>
      </c>
      <c r="M744" s="4">
        <v>6.41</v>
      </c>
    </row>
    <row r="745" spans="1:13" ht="56.25" customHeight="1" x14ac:dyDescent="0.3">
      <c r="A745" s="2" t="s">
        <v>221</v>
      </c>
      <c r="B745" s="4">
        <v>6</v>
      </c>
      <c r="C745" s="4">
        <v>70.7</v>
      </c>
      <c r="D745" s="4">
        <v>0.73699999999999999</v>
      </c>
      <c r="E745" s="4">
        <v>997.8</v>
      </c>
      <c r="F745" s="4">
        <v>527.20000000000005</v>
      </c>
      <c r="G745" s="4">
        <v>11.26</v>
      </c>
      <c r="H745" s="4">
        <v>10.09</v>
      </c>
      <c r="I745" s="4">
        <v>42</v>
      </c>
      <c r="J745" s="4">
        <v>38.35</v>
      </c>
      <c r="K745" s="4">
        <v>350</v>
      </c>
      <c r="L745" s="4">
        <v>125</v>
      </c>
      <c r="M745" s="4">
        <v>7.63</v>
      </c>
    </row>
    <row r="746" spans="1:13" ht="56.25" customHeight="1" x14ac:dyDescent="0.3">
      <c r="A746" s="2" t="s">
        <v>223</v>
      </c>
      <c r="B746" s="4">
        <v>6</v>
      </c>
      <c r="C746" s="4">
        <v>74</v>
      </c>
      <c r="D746" s="4">
        <v>0.73</v>
      </c>
      <c r="E746" s="4">
        <v>925</v>
      </c>
      <c r="F746" s="4">
        <v>0</v>
      </c>
      <c r="G746" s="4">
        <v>7.25</v>
      </c>
      <c r="H746" s="4">
        <v>0</v>
      </c>
      <c r="I746" s="4">
        <v>44.38</v>
      </c>
      <c r="J746" s="4">
        <v>38.35</v>
      </c>
      <c r="K746" s="4">
        <v>345</v>
      </c>
      <c r="L746" s="4">
        <v>125</v>
      </c>
      <c r="M746" s="4">
        <v>7.71</v>
      </c>
    </row>
    <row r="747" spans="1:13" ht="56.25" customHeight="1" x14ac:dyDescent="0.3">
      <c r="A747" s="2" t="s">
        <v>225</v>
      </c>
      <c r="B747" s="4">
        <v>6</v>
      </c>
      <c r="C747" s="4">
        <v>77.5</v>
      </c>
      <c r="D747" s="4">
        <v>0.73199999999999998</v>
      </c>
      <c r="E747" s="4">
        <v>932.76</v>
      </c>
      <c r="F747" s="4">
        <v>406.8</v>
      </c>
      <c r="G747" s="4">
        <v>8.75</v>
      </c>
      <c r="H747" s="4">
        <v>8.3000000000000007</v>
      </c>
      <c r="I747" s="4">
        <v>36.51</v>
      </c>
      <c r="J747" s="4">
        <v>30</v>
      </c>
      <c r="K747" s="4">
        <v>325</v>
      </c>
      <c r="L747" s="4">
        <v>550</v>
      </c>
      <c r="M747" s="4">
        <v>7.16</v>
      </c>
    </row>
    <row r="748" spans="1:13" ht="56.25" customHeight="1" x14ac:dyDescent="0.3">
      <c r="A748" s="2" t="s">
        <v>227</v>
      </c>
      <c r="B748" s="4">
        <v>6</v>
      </c>
      <c r="C748" s="4">
        <v>67</v>
      </c>
      <c r="D748" s="4">
        <v>0.78400000000000003</v>
      </c>
      <c r="E748" s="4">
        <v>930.72</v>
      </c>
      <c r="F748" s="4">
        <v>200</v>
      </c>
      <c r="G748" s="4">
        <v>8.84</v>
      </c>
      <c r="H748" s="4">
        <v>50</v>
      </c>
      <c r="I748" s="4">
        <v>43.05</v>
      </c>
      <c r="J748" s="4">
        <v>30</v>
      </c>
      <c r="K748" s="4">
        <v>335</v>
      </c>
      <c r="L748" s="4">
        <v>550</v>
      </c>
      <c r="M748" s="4">
        <v>7.63</v>
      </c>
    </row>
    <row r="749" spans="1:13" ht="56.25" customHeight="1" x14ac:dyDescent="0.3">
      <c r="A749" s="2" t="s">
        <v>229</v>
      </c>
      <c r="B749" s="4">
        <v>6</v>
      </c>
      <c r="C749" s="4">
        <v>64.599999999999994</v>
      </c>
      <c r="D749" s="4">
        <v>0.72499999999999998</v>
      </c>
      <c r="E749" s="4">
        <v>924.4</v>
      </c>
      <c r="F749" s="4">
        <v>488.8</v>
      </c>
      <c r="G749" s="4">
        <v>8.42</v>
      </c>
      <c r="H749" s="4">
        <v>10.17</v>
      </c>
      <c r="I749" s="4">
        <v>40.380000000000003</v>
      </c>
      <c r="J749" s="4">
        <v>30</v>
      </c>
      <c r="K749" s="4">
        <v>325</v>
      </c>
      <c r="L749" s="4">
        <v>650</v>
      </c>
      <c r="M749" s="4">
        <v>7.72</v>
      </c>
    </row>
    <row r="750" spans="1:13" ht="56.25" customHeight="1" x14ac:dyDescent="0.3">
      <c r="A750" s="2" t="s">
        <v>231</v>
      </c>
      <c r="B750" s="4">
        <v>6</v>
      </c>
      <c r="C750" s="4">
        <v>70</v>
      </c>
      <c r="D750" s="4">
        <v>0.69399999999999995</v>
      </c>
      <c r="E750" s="4">
        <v>1039.24</v>
      </c>
      <c r="F750" s="4">
        <v>522.20000000000005</v>
      </c>
      <c r="G750" s="4">
        <v>12.01</v>
      </c>
      <c r="H750" s="4">
        <v>12.5</v>
      </c>
      <c r="I750" s="4">
        <v>44.38</v>
      </c>
      <c r="J750" s="4">
        <v>30</v>
      </c>
      <c r="K750" s="4">
        <v>335</v>
      </c>
      <c r="L750" s="4">
        <v>125</v>
      </c>
      <c r="M750" s="4">
        <v>7.55</v>
      </c>
    </row>
    <row r="751" spans="1:13" ht="56.25" customHeight="1" x14ac:dyDescent="0.3">
      <c r="A751" s="2" t="s">
        <v>233</v>
      </c>
      <c r="B751" s="4">
        <v>6</v>
      </c>
      <c r="C751" s="4">
        <v>66.5</v>
      </c>
      <c r="D751" s="4">
        <v>0.73499999999999999</v>
      </c>
      <c r="E751" s="4">
        <v>927</v>
      </c>
      <c r="F751" s="4">
        <v>548.88</v>
      </c>
      <c r="G751" s="4">
        <v>8.67</v>
      </c>
      <c r="H751" s="4">
        <v>12.18</v>
      </c>
      <c r="I751" s="4">
        <v>37.380000000000003</v>
      </c>
      <c r="J751" s="4">
        <v>30</v>
      </c>
      <c r="K751" s="4">
        <v>325</v>
      </c>
      <c r="L751" s="4">
        <v>500</v>
      </c>
      <c r="M751" s="4">
        <v>7.46</v>
      </c>
    </row>
    <row r="752" spans="1:13" ht="56.25" customHeight="1" x14ac:dyDescent="0.3">
      <c r="A752" s="2" t="s">
        <v>235</v>
      </c>
      <c r="B752" s="4">
        <v>6</v>
      </c>
      <c r="C752" s="4">
        <v>68.5</v>
      </c>
      <c r="D752" s="4">
        <v>0.68300000000000005</v>
      </c>
      <c r="E752" s="4">
        <v>922.76</v>
      </c>
      <c r="F752" s="4">
        <v>520.16</v>
      </c>
      <c r="G752" s="4">
        <v>8.17</v>
      </c>
      <c r="H752" s="4">
        <v>10.17</v>
      </c>
      <c r="I752" s="4">
        <v>40.880000000000003</v>
      </c>
      <c r="J752" s="4">
        <v>30</v>
      </c>
      <c r="K752" s="4">
        <v>325</v>
      </c>
      <c r="L752" s="4">
        <v>550</v>
      </c>
      <c r="M752" s="4">
        <v>7.17</v>
      </c>
    </row>
    <row r="753" spans="1:13" ht="56.25" customHeight="1" x14ac:dyDescent="0.3">
      <c r="A753" s="2" t="s">
        <v>237</v>
      </c>
      <c r="B753" s="4">
        <v>6</v>
      </c>
      <c r="C753" s="4">
        <v>68.5</v>
      </c>
      <c r="D753" s="4">
        <v>0.751</v>
      </c>
      <c r="E753" s="4">
        <v>957.8</v>
      </c>
      <c r="F753" s="4">
        <v>443.8</v>
      </c>
      <c r="G753" s="4">
        <v>8.17</v>
      </c>
      <c r="H753" s="4">
        <v>8.9700000000000006</v>
      </c>
      <c r="I753" s="4">
        <v>40.880000000000003</v>
      </c>
      <c r="J753" s="4">
        <v>30</v>
      </c>
      <c r="K753" s="4">
        <v>335</v>
      </c>
      <c r="L753" s="4">
        <v>525</v>
      </c>
      <c r="M753" s="4">
        <v>7.06</v>
      </c>
    </row>
    <row r="754" spans="1:13" ht="56.25" customHeight="1" x14ac:dyDescent="0.3">
      <c r="A754" s="2" t="s">
        <v>239</v>
      </c>
      <c r="B754" s="4">
        <v>6</v>
      </c>
      <c r="C754" s="4">
        <v>62.5</v>
      </c>
      <c r="D754" s="4">
        <v>0.68799999999999994</v>
      </c>
      <c r="E754" s="4">
        <v>965</v>
      </c>
      <c r="F754" s="4">
        <v>475</v>
      </c>
      <c r="G754" s="4">
        <v>9.75</v>
      </c>
      <c r="H754" s="4">
        <v>16.5</v>
      </c>
      <c r="I754" s="4">
        <v>43.25</v>
      </c>
      <c r="J754" s="4">
        <v>30</v>
      </c>
      <c r="K754" s="4">
        <v>325</v>
      </c>
      <c r="L754" s="4">
        <v>500</v>
      </c>
      <c r="M754" s="4">
        <v>7.78</v>
      </c>
    </row>
    <row r="755" spans="1:13" ht="56.25" customHeight="1" x14ac:dyDescent="0.3">
      <c r="A755" s="2" t="s">
        <v>241</v>
      </c>
      <c r="B755" s="4">
        <v>6</v>
      </c>
      <c r="C755" s="4">
        <v>75.400000000000006</v>
      </c>
      <c r="D755" s="4">
        <v>0.67600000000000005</v>
      </c>
      <c r="E755" s="4">
        <v>1069.2</v>
      </c>
      <c r="F755" s="4">
        <v>629.08000000000004</v>
      </c>
      <c r="G755" s="4">
        <v>10.44</v>
      </c>
      <c r="H755" s="4">
        <v>12.5</v>
      </c>
      <c r="I755" s="4">
        <v>44.38</v>
      </c>
      <c r="J755" s="4">
        <v>38.35</v>
      </c>
      <c r="K755" s="4">
        <v>340</v>
      </c>
      <c r="L755" s="4">
        <v>125</v>
      </c>
      <c r="M755" s="4">
        <v>6.92</v>
      </c>
    </row>
    <row r="756" spans="1:13" ht="56.25" customHeight="1" x14ac:dyDescent="0.3">
      <c r="A756" s="2" t="s">
        <v>243</v>
      </c>
      <c r="B756" s="4">
        <v>6</v>
      </c>
      <c r="C756" s="4">
        <v>70.7</v>
      </c>
      <c r="D756" s="4">
        <v>0.74</v>
      </c>
      <c r="E756" s="4">
        <v>1007.8</v>
      </c>
      <c r="F756" s="4">
        <v>562.20000000000005</v>
      </c>
      <c r="G756" s="4">
        <v>12.26</v>
      </c>
      <c r="H756" s="4">
        <v>10.09</v>
      </c>
      <c r="I756" s="4">
        <v>44.38</v>
      </c>
      <c r="J756" s="4">
        <v>38.35</v>
      </c>
      <c r="K756" s="4">
        <v>350</v>
      </c>
      <c r="L756" s="4">
        <v>125</v>
      </c>
      <c r="M756" s="4">
        <v>7.68</v>
      </c>
    </row>
    <row r="757" spans="1:13" ht="56.25" customHeight="1" x14ac:dyDescent="0.3">
      <c r="A757" s="2" t="s">
        <v>245</v>
      </c>
      <c r="B757" s="4">
        <v>6</v>
      </c>
      <c r="C757" s="4">
        <v>72</v>
      </c>
      <c r="D757" s="4">
        <v>0.68799999999999994</v>
      </c>
      <c r="E757" s="4">
        <v>1085</v>
      </c>
      <c r="F757" s="4">
        <v>525</v>
      </c>
      <c r="G757" s="4">
        <v>9.25</v>
      </c>
      <c r="H757" s="4">
        <v>13</v>
      </c>
      <c r="I757" s="4">
        <v>42</v>
      </c>
      <c r="J757" s="4">
        <v>38.35</v>
      </c>
      <c r="K757" s="4">
        <v>335</v>
      </c>
      <c r="L757" s="4">
        <v>175</v>
      </c>
      <c r="M757" s="4">
        <v>7.26</v>
      </c>
    </row>
    <row r="758" spans="1:13" ht="56.25" customHeight="1" x14ac:dyDescent="0.3">
      <c r="A758" s="2" t="s">
        <v>247</v>
      </c>
      <c r="B758" s="4">
        <v>6</v>
      </c>
      <c r="C758" s="4">
        <v>75</v>
      </c>
      <c r="D758" s="4">
        <v>0.75</v>
      </c>
      <c r="E758" s="4">
        <v>1096.28</v>
      </c>
      <c r="F758" s="4">
        <v>506.6</v>
      </c>
      <c r="G758" s="4">
        <v>13.68</v>
      </c>
      <c r="H758" s="4">
        <v>10.51</v>
      </c>
      <c r="I758" s="4">
        <v>41.04</v>
      </c>
      <c r="J758" s="4">
        <v>38.35</v>
      </c>
      <c r="K758" s="4">
        <v>350</v>
      </c>
      <c r="L758" s="4">
        <v>175</v>
      </c>
      <c r="M758" s="4">
        <v>6.6</v>
      </c>
    </row>
    <row r="759" spans="1:13" ht="56.25" customHeight="1" x14ac:dyDescent="0.3">
      <c r="A759" s="2" t="s">
        <v>249</v>
      </c>
      <c r="B759" s="4">
        <v>6</v>
      </c>
      <c r="C759" s="4">
        <v>66.5</v>
      </c>
      <c r="D759" s="4">
        <v>0.69499999999999995</v>
      </c>
      <c r="E759" s="4">
        <v>952.76</v>
      </c>
      <c r="F759" s="4">
        <v>406.76</v>
      </c>
      <c r="G759" s="4">
        <v>9.44</v>
      </c>
      <c r="H759" s="4">
        <v>9.4600000000000009</v>
      </c>
      <c r="I759" s="4">
        <v>37</v>
      </c>
      <c r="J759" s="4">
        <v>30</v>
      </c>
      <c r="K759" s="4">
        <v>325</v>
      </c>
      <c r="L759" s="4">
        <v>585</v>
      </c>
      <c r="M759" s="4">
        <v>7.59</v>
      </c>
    </row>
    <row r="760" spans="1:13" ht="56.25" customHeight="1" x14ac:dyDescent="0.3">
      <c r="A760" s="2" t="s">
        <v>251</v>
      </c>
      <c r="B760" s="4">
        <v>6</v>
      </c>
      <c r="C760" s="4">
        <v>77.400000000000006</v>
      </c>
      <c r="D760" s="4">
        <v>0.71899999999999997</v>
      </c>
      <c r="E760" s="4">
        <v>1115.6400000000001</v>
      </c>
      <c r="F760" s="4">
        <v>100</v>
      </c>
      <c r="G760" s="4">
        <v>13.01</v>
      </c>
      <c r="H760" s="4">
        <v>0</v>
      </c>
      <c r="I760" s="4">
        <v>39.61</v>
      </c>
      <c r="J760" s="4">
        <v>38.35</v>
      </c>
      <c r="K760" s="4">
        <v>345</v>
      </c>
      <c r="L760" s="4">
        <v>125</v>
      </c>
      <c r="M760" s="4">
        <v>7.68</v>
      </c>
    </row>
    <row r="761" spans="1:13" ht="56.25" customHeight="1" x14ac:dyDescent="0.3">
      <c r="A761" s="2" t="s">
        <v>253</v>
      </c>
      <c r="B761" s="4">
        <v>6</v>
      </c>
      <c r="C761" s="4">
        <v>66.5</v>
      </c>
      <c r="D761" s="4">
        <v>0.73499999999999999</v>
      </c>
      <c r="E761" s="4">
        <v>931.76</v>
      </c>
      <c r="F761" s="4">
        <v>455.84</v>
      </c>
      <c r="G761" s="4">
        <v>8.51</v>
      </c>
      <c r="H761" s="4">
        <v>10</v>
      </c>
      <c r="I761" s="4">
        <v>36.29</v>
      </c>
      <c r="J761" s="4">
        <v>30</v>
      </c>
      <c r="K761" s="4">
        <v>330</v>
      </c>
      <c r="L761" s="4">
        <v>525</v>
      </c>
      <c r="M761" s="4">
        <v>7.72</v>
      </c>
    </row>
    <row r="762" spans="1:13" ht="56.25" customHeight="1" x14ac:dyDescent="0.3">
      <c r="A762" s="2" t="s">
        <v>255</v>
      </c>
      <c r="B762" s="4">
        <v>6</v>
      </c>
      <c r="C762" s="4">
        <v>66.5</v>
      </c>
      <c r="D762" s="4">
        <v>0.77100000000000002</v>
      </c>
      <c r="E762" s="4">
        <v>930.08</v>
      </c>
      <c r="F762" s="4">
        <v>487.2</v>
      </c>
      <c r="G762" s="4">
        <v>9.01</v>
      </c>
      <c r="H762" s="4">
        <v>9.51</v>
      </c>
      <c r="I762" s="4">
        <v>38.04</v>
      </c>
      <c r="J762" s="4">
        <v>30</v>
      </c>
      <c r="K762" s="4">
        <v>330</v>
      </c>
      <c r="L762" s="4">
        <v>550</v>
      </c>
      <c r="M762" s="4">
        <v>6.98</v>
      </c>
    </row>
    <row r="763" spans="1:13" ht="56.25" customHeight="1" x14ac:dyDescent="0.3">
      <c r="A763" s="2" t="s">
        <v>257</v>
      </c>
      <c r="B763" s="4">
        <v>6</v>
      </c>
      <c r="C763" s="4">
        <v>69.099999999999994</v>
      </c>
      <c r="D763" s="4">
        <v>0.78</v>
      </c>
      <c r="E763" s="4">
        <v>925.76</v>
      </c>
      <c r="F763" s="4">
        <v>467.2</v>
      </c>
      <c r="G763" s="4">
        <v>8.99</v>
      </c>
      <c r="H763" s="4">
        <v>9.4600000000000009</v>
      </c>
      <c r="I763" s="4">
        <v>43.05</v>
      </c>
      <c r="J763" s="4">
        <v>30</v>
      </c>
      <c r="K763" s="4">
        <v>330</v>
      </c>
      <c r="L763" s="4">
        <v>500</v>
      </c>
      <c r="M763" s="4">
        <v>6.19</v>
      </c>
    </row>
    <row r="764" spans="1:13" ht="56.25" customHeight="1" x14ac:dyDescent="0.3">
      <c r="A764" s="2" t="s">
        <v>259</v>
      </c>
      <c r="B764" s="4">
        <v>6</v>
      </c>
      <c r="C764" s="4">
        <v>70.099999999999994</v>
      </c>
      <c r="D764" s="4">
        <v>0.72</v>
      </c>
      <c r="E764" s="4">
        <v>1014.16</v>
      </c>
      <c r="F764" s="4">
        <v>472.12</v>
      </c>
      <c r="G764" s="4">
        <v>11.09</v>
      </c>
      <c r="H764" s="4">
        <v>9.61</v>
      </c>
      <c r="I764" s="4">
        <v>47.15</v>
      </c>
      <c r="J764" s="4">
        <v>38.35</v>
      </c>
      <c r="K764" s="4">
        <v>355</v>
      </c>
      <c r="L764" s="4">
        <v>150</v>
      </c>
      <c r="M764" s="4">
        <v>7.7</v>
      </c>
    </row>
    <row r="765" spans="1:13" ht="56.25" customHeight="1" x14ac:dyDescent="0.3">
      <c r="A765" s="2" t="s">
        <v>261</v>
      </c>
      <c r="B765" s="4">
        <v>6</v>
      </c>
      <c r="C765" s="4">
        <v>61.5</v>
      </c>
      <c r="D765" s="4">
        <v>0.67800000000000005</v>
      </c>
      <c r="E765" s="4">
        <v>924.4</v>
      </c>
      <c r="F765" s="4">
        <v>680.12</v>
      </c>
      <c r="G765" s="4">
        <v>8.61</v>
      </c>
      <c r="H765" s="4">
        <v>10</v>
      </c>
      <c r="I765" s="4">
        <v>38.380000000000003</v>
      </c>
      <c r="J765" s="4">
        <v>30</v>
      </c>
      <c r="K765" s="4">
        <v>335</v>
      </c>
      <c r="L765" s="4">
        <v>480</v>
      </c>
      <c r="M765" s="4">
        <v>7.44</v>
      </c>
    </row>
    <row r="766" spans="1:13" ht="56.25" customHeight="1" x14ac:dyDescent="0.3">
      <c r="A766" s="2" t="s">
        <v>263</v>
      </c>
      <c r="B766" s="4">
        <v>6</v>
      </c>
      <c r="C766" s="4">
        <v>76.5</v>
      </c>
      <c r="D766" s="4">
        <v>0.75800000000000001</v>
      </c>
      <c r="E766" s="4">
        <v>975</v>
      </c>
      <c r="F766" s="4">
        <v>500</v>
      </c>
      <c r="G766" s="4">
        <v>11</v>
      </c>
      <c r="H766" s="4">
        <v>11.5</v>
      </c>
      <c r="I766" s="4">
        <v>41.5</v>
      </c>
      <c r="J766" s="4">
        <v>38.35</v>
      </c>
      <c r="K766" s="4">
        <v>345</v>
      </c>
      <c r="L766" s="4">
        <v>150</v>
      </c>
      <c r="M766" s="4">
        <v>7.16</v>
      </c>
    </row>
    <row r="767" spans="1:13" ht="56.25" customHeight="1" x14ac:dyDescent="0.3">
      <c r="A767" s="2" t="s">
        <v>265</v>
      </c>
      <c r="B767" s="4">
        <v>6</v>
      </c>
      <c r="C767" s="4">
        <v>73</v>
      </c>
      <c r="D767" s="4">
        <v>0.74</v>
      </c>
      <c r="E767" s="4">
        <v>988.48</v>
      </c>
      <c r="F767" s="4">
        <v>502.2</v>
      </c>
      <c r="G767" s="4">
        <v>11.68</v>
      </c>
      <c r="H767" s="4">
        <v>10</v>
      </c>
      <c r="I767" s="4">
        <v>39.409999999999997</v>
      </c>
      <c r="J767" s="4">
        <v>38.35</v>
      </c>
      <c r="K767" s="4">
        <v>335</v>
      </c>
      <c r="L767" s="4">
        <v>175</v>
      </c>
      <c r="M767" s="4">
        <v>7.55</v>
      </c>
    </row>
    <row r="768" spans="1:13" ht="56.25" customHeight="1" x14ac:dyDescent="0.3">
      <c r="A768" s="2" t="s">
        <v>267</v>
      </c>
      <c r="B768" s="4">
        <v>6</v>
      </c>
      <c r="C768" s="4">
        <v>69</v>
      </c>
      <c r="D768" s="4">
        <v>0.65900000000000003</v>
      </c>
      <c r="E768" s="4">
        <v>851</v>
      </c>
      <c r="F768" s="4">
        <v>507.2</v>
      </c>
      <c r="G768" s="4">
        <v>19.760000000000002</v>
      </c>
      <c r="H768" s="4">
        <v>10</v>
      </c>
      <c r="I768" s="4">
        <v>34.04</v>
      </c>
      <c r="J768" s="4">
        <v>30</v>
      </c>
      <c r="K768" s="4">
        <v>340</v>
      </c>
      <c r="L768" s="4">
        <v>550</v>
      </c>
      <c r="M768" s="4">
        <v>6.33</v>
      </c>
    </row>
    <row r="769" spans="1:13" ht="56.25" customHeight="1" x14ac:dyDescent="0.3">
      <c r="A769" s="2" t="s">
        <v>269</v>
      </c>
      <c r="B769" s="4">
        <v>6</v>
      </c>
      <c r="C769" s="4">
        <v>77.400000000000006</v>
      </c>
      <c r="D769" s="4">
        <v>0.73699999999999999</v>
      </c>
      <c r="E769" s="4">
        <v>1074.5999999999999</v>
      </c>
      <c r="F769" s="4">
        <v>512.20000000000005</v>
      </c>
      <c r="G769" s="4">
        <v>13.01</v>
      </c>
      <c r="H769" s="4">
        <v>10.51</v>
      </c>
      <c r="I769" s="4">
        <v>46.72</v>
      </c>
      <c r="J769" s="4">
        <v>38.35</v>
      </c>
      <c r="K769" s="4">
        <v>345</v>
      </c>
      <c r="L769" s="4">
        <v>175</v>
      </c>
      <c r="M769" s="4">
        <v>7.5</v>
      </c>
    </row>
    <row r="770" spans="1:13" ht="56.25" customHeight="1" x14ac:dyDescent="0.3">
      <c r="A770" s="2" t="s">
        <v>15</v>
      </c>
      <c r="B770" s="4">
        <v>7</v>
      </c>
      <c r="C770" s="4">
        <v>84.9</v>
      </c>
      <c r="D770" s="4">
        <v>0.71599999999999997</v>
      </c>
      <c r="E770" s="4">
        <v>1121.78</v>
      </c>
      <c r="F770" s="4">
        <v>0</v>
      </c>
      <c r="G770" s="4">
        <v>10.84</v>
      </c>
      <c r="H770" s="4">
        <v>0</v>
      </c>
      <c r="I770" s="4">
        <v>45.54</v>
      </c>
      <c r="J770" s="4">
        <v>39.6</v>
      </c>
      <c r="K770" s="4">
        <v>340</v>
      </c>
      <c r="L770" s="4">
        <v>175</v>
      </c>
      <c r="M770" s="4">
        <v>7.24</v>
      </c>
    </row>
    <row r="771" spans="1:13" ht="56.25" customHeight="1" x14ac:dyDescent="0.3">
      <c r="A771" s="2" t="s">
        <v>17</v>
      </c>
      <c r="B771" s="4">
        <v>7</v>
      </c>
      <c r="C771" s="4">
        <v>82.2</v>
      </c>
      <c r="D771" s="4">
        <v>0.67600000000000005</v>
      </c>
      <c r="E771" s="4">
        <v>1087.8</v>
      </c>
      <c r="F771" s="4">
        <v>651</v>
      </c>
      <c r="G771" s="4">
        <v>13.21</v>
      </c>
      <c r="H771" s="4">
        <v>10.8</v>
      </c>
      <c r="I771" s="4">
        <v>47.88</v>
      </c>
      <c r="J771" s="4">
        <v>39.6</v>
      </c>
      <c r="K771" s="4">
        <v>335</v>
      </c>
      <c r="L771" s="4">
        <v>125</v>
      </c>
      <c r="M771" s="4">
        <v>6.71</v>
      </c>
    </row>
    <row r="772" spans="1:13" ht="56.25" customHeight="1" x14ac:dyDescent="0.3">
      <c r="A772" s="2" t="s">
        <v>19</v>
      </c>
      <c r="B772" s="4">
        <v>7</v>
      </c>
      <c r="C772" s="4">
        <v>77</v>
      </c>
      <c r="D772" s="4">
        <v>0.74099999999999999</v>
      </c>
      <c r="E772" s="4">
        <v>1072</v>
      </c>
      <c r="F772" s="4">
        <v>522.20000000000005</v>
      </c>
      <c r="G772" s="4">
        <v>10.01</v>
      </c>
      <c r="H772" s="4">
        <v>11.88</v>
      </c>
      <c r="I772" s="4">
        <v>45.84</v>
      </c>
      <c r="J772" s="4">
        <v>39.6</v>
      </c>
      <c r="K772" s="4">
        <v>345</v>
      </c>
      <c r="L772" s="4">
        <v>125</v>
      </c>
      <c r="M772" s="4">
        <v>6.65</v>
      </c>
    </row>
    <row r="773" spans="1:13" ht="56.25" customHeight="1" x14ac:dyDescent="0.3">
      <c r="A773" s="2" t="s">
        <v>21</v>
      </c>
      <c r="B773" s="4">
        <v>7</v>
      </c>
      <c r="C773" s="4">
        <v>82.4</v>
      </c>
      <c r="D773" s="4">
        <v>0.71799999999999997</v>
      </c>
      <c r="E773" s="4">
        <v>1117.52</v>
      </c>
      <c r="F773" s="4">
        <v>682</v>
      </c>
      <c r="G773" s="4">
        <v>13.78</v>
      </c>
      <c r="H773" s="4">
        <v>10.8</v>
      </c>
      <c r="I773" s="4">
        <v>47.65</v>
      </c>
      <c r="J773" s="4">
        <v>39.6</v>
      </c>
      <c r="K773" s="4">
        <v>330</v>
      </c>
      <c r="L773" s="4">
        <v>125</v>
      </c>
      <c r="M773" s="4">
        <v>7.1</v>
      </c>
    </row>
    <row r="774" spans="1:13" ht="56.25" customHeight="1" x14ac:dyDescent="0.3">
      <c r="A774" s="2" t="s">
        <v>23</v>
      </c>
      <c r="B774" s="4">
        <v>7</v>
      </c>
      <c r="C774" s="4">
        <v>75.3</v>
      </c>
      <c r="D774" s="4">
        <v>0.71599999999999997</v>
      </c>
      <c r="E774" s="4">
        <v>1055.1199999999999</v>
      </c>
      <c r="F774" s="4">
        <v>562.20000000000005</v>
      </c>
      <c r="G774" s="4">
        <v>10.88</v>
      </c>
      <c r="H774" s="4">
        <v>12.13</v>
      </c>
      <c r="I774" s="4">
        <v>44.78</v>
      </c>
      <c r="J774" s="4">
        <v>30</v>
      </c>
      <c r="K774" s="4">
        <v>345</v>
      </c>
      <c r="L774" s="4">
        <v>425</v>
      </c>
      <c r="M774" s="4">
        <v>7.7</v>
      </c>
    </row>
    <row r="775" spans="1:13" ht="56.25" customHeight="1" x14ac:dyDescent="0.3">
      <c r="A775" s="2" t="s">
        <v>25</v>
      </c>
      <c r="B775" s="4">
        <v>7</v>
      </c>
      <c r="C775" s="4">
        <v>66</v>
      </c>
      <c r="D775" s="4">
        <v>0.64100000000000001</v>
      </c>
      <c r="E775" s="4">
        <v>930</v>
      </c>
      <c r="F775" s="4">
        <v>100</v>
      </c>
      <c r="G775" s="4">
        <v>5.5</v>
      </c>
      <c r="H775" s="4">
        <v>0</v>
      </c>
      <c r="I775" s="4">
        <v>38</v>
      </c>
      <c r="J775" s="4">
        <v>30</v>
      </c>
      <c r="K775" s="4">
        <v>325</v>
      </c>
      <c r="L775" s="4">
        <v>150</v>
      </c>
      <c r="M775" s="4">
        <v>7.07</v>
      </c>
    </row>
    <row r="776" spans="1:13" ht="56.25" customHeight="1" x14ac:dyDescent="0.3">
      <c r="A776" s="2" t="s">
        <v>27</v>
      </c>
      <c r="B776" s="4">
        <v>7</v>
      </c>
      <c r="C776" s="4">
        <v>69.8</v>
      </c>
      <c r="D776" s="4">
        <v>0.72699999999999998</v>
      </c>
      <c r="E776" s="4">
        <v>933.32</v>
      </c>
      <c r="F776" s="4">
        <v>635.24</v>
      </c>
      <c r="G776" s="4">
        <v>8.7200000000000006</v>
      </c>
      <c r="H776" s="4">
        <v>13.9</v>
      </c>
      <c r="I776" s="4">
        <v>43.72</v>
      </c>
      <c r="J776" s="4">
        <v>30</v>
      </c>
      <c r="K776" s="4">
        <v>335</v>
      </c>
      <c r="L776" s="4">
        <v>550</v>
      </c>
      <c r="M776" s="4">
        <v>7.86</v>
      </c>
    </row>
    <row r="777" spans="1:13" ht="56.25" customHeight="1" x14ac:dyDescent="0.3">
      <c r="A777" s="2" t="s">
        <v>29</v>
      </c>
      <c r="B777" s="4">
        <v>7</v>
      </c>
      <c r="C777" s="4">
        <v>80.2</v>
      </c>
      <c r="D777" s="4">
        <v>0.749</v>
      </c>
      <c r="E777" s="4">
        <v>1101.2</v>
      </c>
      <c r="F777" s="4">
        <v>577.6</v>
      </c>
      <c r="G777" s="4">
        <v>14.41</v>
      </c>
      <c r="H777" s="4">
        <v>10.44</v>
      </c>
      <c r="I777" s="4">
        <v>45.88</v>
      </c>
      <c r="J777" s="4">
        <v>39.6</v>
      </c>
      <c r="K777" s="4">
        <v>350</v>
      </c>
      <c r="L777" s="4">
        <v>125</v>
      </c>
      <c r="M777" s="4">
        <v>7.21</v>
      </c>
    </row>
    <row r="778" spans="1:13" ht="56.25" customHeight="1" x14ac:dyDescent="0.3">
      <c r="A778" s="2" t="s">
        <v>31</v>
      </c>
      <c r="B778" s="4">
        <v>7</v>
      </c>
      <c r="C778" s="4">
        <v>77.3</v>
      </c>
      <c r="D778" s="4">
        <v>0.64300000000000002</v>
      </c>
      <c r="E778" s="4">
        <v>1092.48</v>
      </c>
      <c r="F778" s="4">
        <v>616</v>
      </c>
      <c r="G778" s="4">
        <v>11.67</v>
      </c>
      <c r="H778" s="4">
        <v>12.83</v>
      </c>
      <c r="I778" s="4">
        <v>48.96</v>
      </c>
      <c r="J778" s="4">
        <v>39.6</v>
      </c>
      <c r="K778" s="4">
        <v>325</v>
      </c>
      <c r="L778" s="4">
        <v>175</v>
      </c>
      <c r="M778" s="4">
        <v>7.15</v>
      </c>
    </row>
    <row r="779" spans="1:13" ht="56.25" customHeight="1" x14ac:dyDescent="0.3">
      <c r="A779" s="2" t="s">
        <v>33</v>
      </c>
      <c r="B779" s="4">
        <v>7</v>
      </c>
      <c r="C779" s="4">
        <v>77.8</v>
      </c>
      <c r="D779" s="4">
        <v>0.75800000000000001</v>
      </c>
      <c r="E779" s="4">
        <v>1092.8</v>
      </c>
      <c r="F779" s="4">
        <v>483.8</v>
      </c>
      <c r="G779" s="4">
        <v>12.76</v>
      </c>
      <c r="H779" s="4">
        <v>9.4600000000000009</v>
      </c>
      <c r="I779" s="4">
        <v>47.88</v>
      </c>
      <c r="J779" s="4">
        <v>39.6</v>
      </c>
      <c r="K779" s="4">
        <v>345</v>
      </c>
      <c r="L779" s="4">
        <v>125</v>
      </c>
      <c r="M779" s="4">
        <v>7.59</v>
      </c>
    </row>
    <row r="780" spans="1:13" ht="56.25" customHeight="1" x14ac:dyDescent="0.3">
      <c r="A780" s="2" t="s">
        <v>35</v>
      </c>
      <c r="B780" s="4">
        <v>7</v>
      </c>
      <c r="C780" s="4">
        <v>77.599999999999994</v>
      </c>
      <c r="D780" s="4">
        <v>0.69499999999999995</v>
      </c>
      <c r="E780" s="4">
        <v>1174.28</v>
      </c>
      <c r="F780" s="4">
        <v>535.55999999999995</v>
      </c>
      <c r="G780" s="4">
        <v>13.19</v>
      </c>
      <c r="H780" s="4">
        <v>10.44</v>
      </c>
      <c r="I780" s="4">
        <v>47.38</v>
      </c>
      <c r="J780" s="4">
        <v>39.6</v>
      </c>
      <c r="K780" s="4">
        <v>350</v>
      </c>
      <c r="L780" s="4">
        <v>125</v>
      </c>
      <c r="M780" s="4">
        <v>6.88</v>
      </c>
    </row>
    <row r="781" spans="1:13" ht="56.25" customHeight="1" x14ac:dyDescent="0.3">
      <c r="A781" s="2" t="s">
        <v>37</v>
      </c>
      <c r="B781" s="4">
        <v>7</v>
      </c>
      <c r="C781" s="4">
        <v>68.900000000000006</v>
      </c>
      <c r="D781" s="4">
        <v>0.74099999999999999</v>
      </c>
      <c r="E781" s="4">
        <v>1081.2</v>
      </c>
      <c r="F781" s="4">
        <v>565.6</v>
      </c>
      <c r="G781" s="4">
        <v>9.61</v>
      </c>
      <c r="H781" s="4">
        <v>10.8</v>
      </c>
      <c r="I781" s="4">
        <v>43.88</v>
      </c>
      <c r="J781" s="4">
        <v>30</v>
      </c>
      <c r="K781" s="4">
        <v>335</v>
      </c>
      <c r="L781" s="4">
        <v>525</v>
      </c>
      <c r="M781" s="4">
        <v>7.56</v>
      </c>
    </row>
    <row r="782" spans="1:13" ht="56.25" customHeight="1" x14ac:dyDescent="0.3">
      <c r="A782" s="2" t="s">
        <v>39</v>
      </c>
      <c r="B782" s="4">
        <v>7</v>
      </c>
      <c r="C782" s="4">
        <v>85.9</v>
      </c>
      <c r="D782" s="4">
        <v>0.65600000000000003</v>
      </c>
      <c r="E782" s="4">
        <v>1182.24</v>
      </c>
      <c r="F782" s="4">
        <v>488</v>
      </c>
      <c r="G782" s="4">
        <v>15.55</v>
      </c>
      <c r="H782" s="4">
        <v>8.69</v>
      </c>
      <c r="I782" s="4">
        <v>53.88</v>
      </c>
      <c r="J782" s="4">
        <v>39.6</v>
      </c>
      <c r="K782" s="4">
        <v>340</v>
      </c>
      <c r="L782" s="4">
        <v>175</v>
      </c>
      <c r="M782" s="4">
        <v>7.66</v>
      </c>
    </row>
    <row r="783" spans="1:13" ht="56.25" customHeight="1" x14ac:dyDescent="0.3">
      <c r="A783" s="2" t="s">
        <v>41</v>
      </c>
      <c r="B783" s="4">
        <v>7</v>
      </c>
      <c r="C783" s="4">
        <v>71</v>
      </c>
      <c r="D783" s="4">
        <v>0.71499999999999997</v>
      </c>
      <c r="E783" s="4">
        <v>1129.2</v>
      </c>
      <c r="F783" s="4">
        <v>537.20000000000005</v>
      </c>
      <c r="G783" s="4">
        <v>12.53</v>
      </c>
      <c r="H783" s="4">
        <v>10.8</v>
      </c>
      <c r="I783" s="4">
        <v>47.65</v>
      </c>
      <c r="J783" s="4">
        <v>39.6</v>
      </c>
      <c r="K783" s="4">
        <v>345</v>
      </c>
      <c r="L783" s="4">
        <v>150</v>
      </c>
      <c r="M783" s="4">
        <v>7.73</v>
      </c>
    </row>
    <row r="784" spans="1:13" ht="56.25" customHeight="1" x14ac:dyDescent="0.3">
      <c r="A784" s="2" t="s">
        <v>43</v>
      </c>
      <c r="B784" s="4">
        <v>7</v>
      </c>
      <c r="C784" s="4">
        <v>73.3</v>
      </c>
      <c r="D784" s="4">
        <v>0.76700000000000002</v>
      </c>
      <c r="E784" s="4">
        <v>1049.76</v>
      </c>
      <c r="F784" s="4">
        <v>594.55999999999995</v>
      </c>
      <c r="G784" s="4">
        <v>10.38</v>
      </c>
      <c r="H784" s="4">
        <v>11.94</v>
      </c>
      <c r="I784" s="4">
        <v>45.34</v>
      </c>
      <c r="J784" s="4">
        <v>30</v>
      </c>
      <c r="K784" s="4">
        <v>330</v>
      </c>
      <c r="L784" s="4">
        <v>550</v>
      </c>
      <c r="M784" s="4">
        <v>7.46</v>
      </c>
    </row>
    <row r="785" spans="1:13" ht="56.25" customHeight="1" x14ac:dyDescent="0.3">
      <c r="A785" s="2" t="s">
        <v>45</v>
      </c>
      <c r="B785" s="4">
        <v>7</v>
      </c>
      <c r="C785" s="4">
        <v>73</v>
      </c>
      <c r="D785" s="4">
        <v>0.69099999999999995</v>
      </c>
      <c r="E785" s="4">
        <v>1074.48</v>
      </c>
      <c r="F785" s="4">
        <v>704.4</v>
      </c>
      <c r="G785" s="4">
        <v>8.57</v>
      </c>
      <c r="H785" s="4">
        <v>10.8</v>
      </c>
      <c r="I785" s="4">
        <v>44.95</v>
      </c>
      <c r="J785" s="4">
        <v>30</v>
      </c>
      <c r="K785" s="4">
        <v>340</v>
      </c>
      <c r="L785" s="4">
        <v>550</v>
      </c>
      <c r="M785" s="4">
        <v>7.64</v>
      </c>
    </row>
    <row r="786" spans="1:13" ht="56.25" customHeight="1" x14ac:dyDescent="0.3">
      <c r="A786" s="2" t="s">
        <v>47</v>
      </c>
      <c r="B786" s="4">
        <v>7</v>
      </c>
      <c r="C786" s="4">
        <v>76.900000000000006</v>
      </c>
      <c r="D786" s="4">
        <v>0.69399999999999995</v>
      </c>
      <c r="E786" s="4">
        <v>1080.48</v>
      </c>
      <c r="F786" s="4">
        <v>508.44</v>
      </c>
      <c r="G786" s="4">
        <v>11.22</v>
      </c>
      <c r="H786" s="4">
        <v>10.84</v>
      </c>
      <c r="I786" s="4">
        <v>57.18</v>
      </c>
      <c r="J786" s="4">
        <v>39.6</v>
      </c>
      <c r="K786" s="4">
        <v>335</v>
      </c>
      <c r="L786" s="4">
        <v>125</v>
      </c>
      <c r="M786" s="4">
        <v>7.46</v>
      </c>
    </row>
    <row r="787" spans="1:13" ht="56.25" customHeight="1" x14ac:dyDescent="0.3">
      <c r="A787" s="2" t="s">
        <v>49</v>
      </c>
      <c r="B787" s="4">
        <v>7</v>
      </c>
      <c r="C787" s="4">
        <v>73.3</v>
      </c>
      <c r="D787" s="4">
        <v>0.66800000000000004</v>
      </c>
      <c r="E787" s="4">
        <v>951.72</v>
      </c>
      <c r="F787" s="4">
        <v>666</v>
      </c>
      <c r="G787" s="4">
        <v>8.7200000000000006</v>
      </c>
      <c r="H787" s="4">
        <v>10.8</v>
      </c>
      <c r="I787" s="4">
        <v>42.72</v>
      </c>
      <c r="J787" s="4">
        <v>30</v>
      </c>
      <c r="K787" s="4">
        <v>330</v>
      </c>
      <c r="L787" s="4">
        <v>550</v>
      </c>
      <c r="M787" s="4">
        <v>7.71</v>
      </c>
    </row>
    <row r="788" spans="1:13" ht="56.25" customHeight="1" x14ac:dyDescent="0.3">
      <c r="A788" s="2" t="s">
        <v>51</v>
      </c>
      <c r="B788" s="4">
        <v>7</v>
      </c>
      <c r="C788" s="4">
        <v>80.2</v>
      </c>
      <c r="D788" s="4">
        <v>0.70399999999999996</v>
      </c>
      <c r="E788" s="4">
        <v>1064.4000000000001</v>
      </c>
      <c r="F788" s="4">
        <v>100</v>
      </c>
      <c r="G788" s="4">
        <v>11.61</v>
      </c>
      <c r="H788" s="4">
        <v>0</v>
      </c>
      <c r="I788" s="4">
        <v>46.88</v>
      </c>
      <c r="J788" s="4">
        <v>39.6</v>
      </c>
      <c r="K788" s="4">
        <v>345</v>
      </c>
      <c r="L788" s="4">
        <v>125</v>
      </c>
      <c r="M788" s="4">
        <v>7.47</v>
      </c>
    </row>
    <row r="789" spans="1:13" ht="56.25" customHeight="1" x14ac:dyDescent="0.3">
      <c r="A789" s="2" t="s">
        <v>53</v>
      </c>
      <c r="B789" s="4">
        <v>7</v>
      </c>
      <c r="C789" s="4">
        <v>76.900000000000006</v>
      </c>
      <c r="D789" s="4">
        <v>0.753</v>
      </c>
      <c r="E789" s="4">
        <v>1094.1600000000001</v>
      </c>
      <c r="F789" s="4">
        <v>100</v>
      </c>
      <c r="G789" s="4">
        <v>12.46</v>
      </c>
      <c r="H789" s="4">
        <v>0</v>
      </c>
      <c r="I789" s="4">
        <v>48.38</v>
      </c>
      <c r="J789" s="4">
        <v>39.6</v>
      </c>
      <c r="K789" s="4">
        <v>345</v>
      </c>
      <c r="L789" s="4">
        <v>125</v>
      </c>
      <c r="M789" s="4">
        <v>7.61</v>
      </c>
    </row>
    <row r="790" spans="1:13" ht="56.25" customHeight="1" x14ac:dyDescent="0.3">
      <c r="A790" s="2" t="s">
        <v>55</v>
      </c>
      <c r="B790" s="4">
        <v>7</v>
      </c>
      <c r="C790" s="4">
        <v>78</v>
      </c>
      <c r="D790" s="4">
        <v>0.71599999999999997</v>
      </c>
      <c r="E790" s="4">
        <v>1098.1600000000001</v>
      </c>
      <c r="F790" s="4">
        <v>542.20000000000005</v>
      </c>
      <c r="G790" s="4">
        <v>13.53</v>
      </c>
      <c r="H790" s="4">
        <v>10.8</v>
      </c>
      <c r="I790" s="4">
        <v>48.81</v>
      </c>
      <c r="J790" s="4">
        <v>39.6</v>
      </c>
      <c r="K790" s="4">
        <v>335</v>
      </c>
      <c r="L790" s="4">
        <v>125</v>
      </c>
      <c r="M790" s="4">
        <v>7.8</v>
      </c>
    </row>
    <row r="791" spans="1:13" ht="56.25" customHeight="1" x14ac:dyDescent="0.3">
      <c r="A791" s="2" t="s">
        <v>57</v>
      </c>
      <c r="B791" s="4">
        <v>7</v>
      </c>
      <c r="C791" s="4">
        <v>75.7</v>
      </c>
      <c r="D791" s="4">
        <v>0.68799999999999994</v>
      </c>
      <c r="E791" s="4">
        <v>1151.2</v>
      </c>
      <c r="F791" s="4">
        <v>100</v>
      </c>
      <c r="G791" s="4">
        <v>11.24</v>
      </c>
      <c r="H791" s="4">
        <v>0</v>
      </c>
      <c r="I791" s="4">
        <v>50.8</v>
      </c>
      <c r="J791" s="4">
        <v>39.6</v>
      </c>
      <c r="K791" s="4">
        <v>335</v>
      </c>
      <c r="L791" s="4">
        <v>175</v>
      </c>
      <c r="M791" s="4">
        <v>7.66</v>
      </c>
    </row>
    <row r="792" spans="1:13" ht="56.25" customHeight="1" x14ac:dyDescent="0.3">
      <c r="A792" s="2" t="s">
        <v>59</v>
      </c>
      <c r="B792" s="4">
        <v>7</v>
      </c>
      <c r="C792" s="4">
        <v>78</v>
      </c>
      <c r="D792" s="4">
        <v>0.76500000000000001</v>
      </c>
      <c r="E792" s="4">
        <v>1126.2</v>
      </c>
      <c r="F792" s="4">
        <v>5</v>
      </c>
      <c r="G792" s="4">
        <v>6.67</v>
      </c>
      <c r="H792" s="4">
        <v>0</v>
      </c>
      <c r="I792" s="4">
        <v>46.88</v>
      </c>
      <c r="J792" s="4">
        <v>39.6</v>
      </c>
      <c r="K792" s="4">
        <v>345</v>
      </c>
      <c r="L792" s="4">
        <v>125</v>
      </c>
      <c r="M792" s="4">
        <v>7.76</v>
      </c>
    </row>
    <row r="793" spans="1:13" ht="56.25" customHeight="1" x14ac:dyDescent="0.3">
      <c r="A793" s="2" t="s">
        <v>61</v>
      </c>
      <c r="B793" s="4">
        <v>7</v>
      </c>
      <c r="C793" s="4">
        <v>71.900000000000006</v>
      </c>
      <c r="D793" s="4">
        <v>0.74299999999999999</v>
      </c>
      <c r="E793" s="4">
        <v>1034.4000000000001</v>
      </c>
      <c r="F793" s="4">
        <v>576.88</v>
      </c>
      <c r="G793" s="4">
        <v>10.09</v>
      </c>
      <c r="H793" s="4">
        <v>12.38</v>
      </c>
      <c r="I793" s="4">
        <v>42.04</v>
      </c>
      <c r="J793" s="4">
        <v>30</v>
      </c>
      <c r="K793" s="4">
        <v>335</v>
      </c>
      <c r="L793" s="4">
        <v>500</v>
      </c>
      <c r="M793" s="4">
        <v>7.55</v>
      </c>
    </row>
    <row r="794" spans="1:13" ht="56.25" customHeight="1" x14ac:dyDescent="0.3">
      <c r="A794" s="2" t="s">
        <v>63</v>
      </c>
      <c r="B794" s="4">
        <v>7</v>
      </c>
      <c r="C794" s="4">
        <v>62</v>
      </c>
      <c r="D794" s="4">
        <v>0.69399999999999995</v>
      </c>
      <c r="E794" s="4">
        <v>996.76</v>
      </c>
      <c r="F794" s="4">
        <v>622.4</v>
      </c>
      <c r="G794" s="4">
        <v>9.61</v>
      </c>
      <c r="H794" s="4">
        <v>15.8</v>
      </c>
      <c r="I794" s="4">
        <v>41.42</v>
      </c>
      <c r="J794" s="4">
        <v>30</v>
      </c>
      <c r="K794" s="4">
        <v>325</v>
      </c>
      <c r="L794" s="4">
        <v>550</v>
      </c>
      <c r="M794" s="4">
        <v>7.77</v>
      </c>
    </row>
    <row r="795" spans="1:13" ht="56.25" customHeight="1" x14ac:dyDescent="0.3">
      <c r="A795" s="2" t="s">
        <v>65</v>
      </c>
      <c r="B795" s="4">
        <v>7</v>
      </c>
      <c r="C795" s="4">
        <v>75.900000000000006</v>
      </c>
      <c r="D795" s="4">
        <v>0.66900000000000004</v>
      </c>
      <c r="E795" s="4">
        <v>966</v>
      </c>
      <c r="F795" s="4">
        <v>634</v>
      </c>
      <c r="G795" s="4">
        <v>10.72</v>
      </c>
      <c r="H795" s="4">
        <v>10.8</v>
      </c>
      <c r="I795" s="4">
        <v>42.88</v>
      </c>
      <c r="J795" s="4">
        <v>30</v>
      </c>
      <c r="K795" s="4">
        <v>335</v>
      </c>
      <c r="L795" s="4">
        <v>525</v>
      </c>
      <c r="M795" s="4">
        <v>7.46</v>
      </c>
    </row>
    <row r="796" spans="1:13" ht="56.25" customHeight="1" x14ac:dyDescent="0.3">
      <c r="A796" s="2" t="s">
        <v>67</v>
      </c>
      <c r="B796" s="4">
        <v>7</v>
      </c>
      <c r="C796" s="4">
        <v>80.400000000000006</v>
      </c>
      <c r="D796" s="4">
        <v>0.749</v>
      </c>
      <c r="E796" s="4">
        <v>1080.8</v>
      </c>
      <c r="F796" s="4">
        <v>200</v>
      </c>
      <c r="G796" s="4">
        <v>11.63</v>
      </c>
      <c r="H796" s="4">
        <v>50</v>
      </c>
      <c r="I796" s="4">
        <v>46.42</v>
      </c>
      <c r="J796" s="4">
        <v>39.6</v>
      </c>
      <c r="K796" s="4">
        <v>350</v>
      </c>
      <c r="L796" s="4">
        <v>125</v>
      </c>
      <c r="M796" s="4">
        <v>7.71</v>
      </c>
    </row>
    <row r="797" spans="1:13" ht="56.25" customHeight="1" x14ac:dyDescent="0.3">
      <c r="A797" s="2" t="s">
        <v>69</v>
      </c>
      <c r="B797" s="4">
        <v>7</v>
      </c>
      <c r="C797" s="4">
        <v>74</v>
      </c>
      <c r="D797" s="4">
        <v>0.73399999999999999</v>
      </c>
      <c r="E797" s="4">
        <v>1074.48</v>
      </c>
      <c r="F797" s="4">
        <v>0</v>
      </c>
      <c r="G797" s="4">
        <v>6.34</v>
      </c>
      <c r="H797" s="4">
        <v>0</v>
      </c>
      <c r="I797" s="4">
        <v>43.58</v>
      </c>
      <c r="J797" s="4">
        <v>39.6</v>
      </c>
      <c r="K797" s="4">
        <v>345</v>
      </c>
      <c r="L797" s="4">
        <v>125</v>
      </c>
      <c r="M797" s="4">
        <v>7.91</v>
      </c>
    </row>
    <row r="798" spans="1:13" ht="56.25" customHeight="1" x14ac:dyDescent="0.3">
      <c r="A798" s="2" t="s">
        <v>71</v>
      </c>
      <c r="B798" s="4">
        <v>7</v>
      </c>
      <c r="C798" s="4">
        <v>66.7</v>
      </c>
      <c r="D798" s="4">
        <v>0.66800000000000004</v>
      </c>
      <c r="E798" s="4">
        <v>1010.12</v>
      </c>
      <c r="F798" s="4">
        <v>604</v>
      </c>
      <c r="G798" s="4">
        <v>10.220000000000001</v>
      </c>
      <c r="H798" s="4">
        <v>8.07</v>
      </c>
      <c r="I798" s="4">
        <v>42.42</v>
      </c>
      <c r="J798" s="4">
        <v>30</v>
      </c>
      <c r="K798" s="4">
        <v>325</v>
      </c>
      <c r="L798" s="4">
        <v>550</v>
      </c>
      <c r="M798" s="4">
        <v>7.42</v>
      </c>
    </row>
    <row r="799" spans="1:13" ht="56.25" customHeight="1" x14ac:dyDescent="0.3">
      <c r="A799" s="2" t="s">
        <v>73</v>
      </c>
      <c r="B799" s="4">
        <v>7</v>
      </c>
      <c r="C799" s="4">
        <v>78</v>
      </c>
      <c r="D799" s="4">
        <v>0.747</v>
      </c>
      <c r="E799" s="4">
        <v>1150.56</v>
      </c>
      <c r="F799" s="4">
        <v>502.56</v>
      </c>
      <c r="G799" s="4">
        <v>11.49</v>
      </c>
      <c r="H799" s="4">
        <v>9.9600000000000009</v>
      </c>
      <c r="I799" s="4">
        <v>42.04</v>
      </c>
      <c r="J799" s="4">
        <v>39.6</v>
      </c>
      <c r="K799" s="4">
        <v>355</v>
      </c>
      <c r="L799" s="4">
        <v>125</v>
      </c>
      <c r="M799" s="4">
        <v>6.25</v>
      </c>
    </row>
    <row r="800" spans="1:13" ht="56.25" customHeight="1" x14ac:dyDescent="0.3">
      <c r="A800" s="2" t="s">
        <v>75</v>
      </c>
      <c r="B800" s="4">
        <v>7</v>
      </c>
      <c r="C800" s="4">
        <v>83.3</v>
      </c>
      <c r="D800" s="4">
        <v>0.76800000000000002</v>
      </c>
      <c r="E800" s="4">
        <v>1112.2</v>
      </c>
      <c r="F800" s="4">
        <v>635.28</v>
      </c>
      <c r="G800" s="4">
        <v>13.78</v>
      </c>
      <c r="H800" s="4">
        <v>9.91</v>
      </c>
      <c r="I800" s="4">
        <v>52.72</v>
      </c>
      <c r="J800" s="4">
        <v>30</v>
      </c>
      <c r="K800" s="4">
        <v>335</v>
      </c>
      <c r="L800" s="4">
        <v>125</v>
      </c>
      <c r="M800" s="4">
        <v>7.27</v>
      </c>
    </row>
    <row r="801" spans="1:13" ht="56.25" customHeight="1" x14ac:dyDescent="0.3">
      <c r="A801" s="2" t="s">
        <v>77</v>
      </c>
      <c r="B801" s="4">
        <v>7</v>
      </c>
      <c r="C801" s="4">
        <v>72.7</v>
      </c>
      <c r="D801" s="4">
        <v>0.66800000000000004</v>
      </c>
      <c r="E801" s="4">
        <v>994.4</v>
      </c>
      <c r="F801" s="4">
        <v>595.6</v>
      </c>
      <c r="G801" s="4">
        <v>8.7200000000000006</v>
      </c>
      <c r="H801" s="4">
        <v>10.8</v>
      </c>
      <c r="I801" s="4">
        <v>42.88</v>
      </c>
      <c r="J801" s="4">
        <v>30</v>
      </c>
      <c r="K801" s="4">
        <v>340</v>
      </c>
      <c r="L801" s="4">
        <v>550</v>
      </c>
      <c r="M801" s="4">
        <v>7.69</v>
      </c>
    </row>
    <row r="802" spans="1:13" ht="56.25" customHeight="1" x14ac:dyDescent="0.3">
      <c r="A802" s="2" t="s">
        <v>79</v>
      </c>
      <c r="B802" s="4">
        <v>7</v>
      </c>
      <c r="C802" s="4">
        <v>82.2</v>
      </c>
      <c r="D802" s="4">
        <v>0.746</v>
      </c>
      <c r="E802" s="4">
        <v>1114.2</v>
      </c>
      <c r="F802" s="4">
        <v>522.20000000000005</v>
      </c>
      <c r="G802" s="4">
        <v>11.67</v>
      </c>
      <c r="H802" s="4">
        <v>10.62</v>
      </c>
      <c r="I802" s="4">
        <v>50.8</v>
      </c>
      <c r="J802" s="4">
        <v>39.6</v>
      </c>
      <c r="K802" s="4">
        <v>335</v>
      </c>
      <c r="L802" s="4">
        <v>125</v>
      </c>
      <c r="M802" s="4">
        <v>7.67</v>
      </c>
    </row>
    <row r="803" spans="1:13" ht="56.25" customHeight="1" x14ac:dyDescent="0.3">
      <c r="A803" s="2" t="s">
        <v>81</v>
      </c>
      <c r="B803" s="4">
        <v>7</v>
      </c>
      <c r="C803" s="4">
        <v>91</v>
      </c>
      <c r="D803" s="4">
        <v>0.79800000000000004</v>
      </c>
      <c r="E803" s="4">
        <v>1005</v>
      </c>
      <c r="F803" s="4">
        <v>120</v>
      </c>
      <c r="G803" s="4">
        <v>6.67</v>
      </c>
      <c r="H803" s="4">
        <v>0</v>
      </c>
      <c r="I803" s="4">
        <v>42.5</v>
      </c>
      <c r="J803" s="4">
        <v>39.6</v>
      </c>
      <c r="K803" s="4">
        <v>325</v>
      </c>
      <c r="L803" s="4">
        <v>175</v>
      </c>
      <c r="M803" s="4">
        <v>7.38</v>
      </c>
    </row>
    <row r="804" spans="1:13" ht="56.25" customHeight="1" x14ac:dyDescent="0.3">
      <c r="A804" s="2" t="s">
        <v>83</v>
      </c>
      <c r="B804" s="4">
        <v>7</v>
      </c>
      <c r="C804" s="4">
        <v>76.5</v>
      </c>
      <c r="D804" s="4">
        <v>0.67300000000000004</v>
      </c>
      <c r="E804" s="4">
        <v>1063.48</v>
      </c>
      <c r="F804" s="4">
        <v>700.8</v>
      </c>
      <c r="G804" s="4">
        <v>9.31</v>
      </c>
      <c r="H804" s="4">
        <v>10.8</v>
      </c>
      <c r="I804" s="4">
        <v>48.18</v>
      </c>
      <c r="J804" s="4">
        <v>30</v>
      </c>
      <c r="K804" s="4">
        <v>335</v>
      </c>
      <c r="L804" s="4">
        <v>450</v>
      </c>
      <c r="M804" s="4">
        <v>7.7</v>
      </c>
    </row>
    <row r="805" spans="1:13" ht="56.25" customHeight="1" x14ac:dyDescent="0.3">
      <c r="A805" s="2" t="s">
        <v>85</v>
      </c>
      <c r="B805" s="4">
        <v>7</v>
      </c>
      <c r="C805" s="4">
        <v>79.3</v>
      </c>
      <c r="D805" s="4">
        <v>0.71299999999999997</v>
      </c>
      <c r="E805" s="4">
        <v>1116.52</v>
      </c>
      <c r="F805" s="4">
        <v>0</v>
      </c>
      <c r="G805" s="4">
        <v>12.26</v>
      </c>
      <c r="H805" s="4">
        <v>0</v>
      </c>
      <c r="I805" s="4">
        <v>47.88</v>
      </c>
      <c r="J805" s="4">
        <v>39.6</v>
      </c>
      <c r="K805" s="4">
        <v>345</v>
      </c>
      <c r="L805" s="4">
        <v>125</v>
      </c>
      <c r="M805" s="4">
        <v>7.46</v>
      </c>
    </row>
    <row r="806" spans="1:13" ht="56.25" customHeight="1" x14ac:dyDescent="0.3">
      <c r="A806" s="2" t="s">
        <v>87</v>
      </c>
      <c r="B806" s="4">
        <v>7</v>
      </c>
      <c r="C806" s="4">
        <v>52</v>
      </c>
      <c r="D806" s="4">
        <v>0.754</v>
      </c>
      <c r="E806" s="4">
        <v>1040</v>
      </c>
      <c r="F806" s="4">
        <v>535.84</v>
      </c>
      <c r="G806" s="4">
        <v>10.09</v>
      </c>
      <c r="H806" s="4">
        <v>11.94</v>
      </c>
      <c r="I806" s="4">
        <v>42.04</v>
      </c>
      <c r="J806" s="4">
        <v>30</v>
      </c>
      <c r="K806" s="4">
        <v>325</v>
      </c>
      <c r="L806" s="4">
        <v>550</v>
      </c>
      <c r="M806" s="4">
        <v>7.56</v>
      </c>
    </row>
    <row r="807" spans="1:13" ht="56.25" customHeight="1" x14ac:dyDescent="0.3">
      <c r="A807" s="2" t="s">
        <v>89</v>
      </c>
      <c r="B807" s="4">
        <v>7</v>
      </c>
      <c r="C807" s="4">
        <v>64</v>
      </c>
      <c r="D807" s="4">
        <v>0.68799999999999994</v>
      </c>
      <c r="E807" s="4">
        <v>1093</v>
      </c>
      <c r="F807" s="4">
        <v>650</v>
      </c>
      <c r="G807" s="4">
        <v>8.6999999999999993</v>
      </c>
      <c r="H807" s="4">
        <v>8.6999999999999993</v>
      </c>
      <c r="I807" s="4">
        <v>45</v>
      </c>
      <c r="J807" s="4">
        <v>30</v>
      </c>
      <c r="K807" s="4">
        <v>330</v>
      </c>
      <c r="L807" s="4">
        <v>500</v>
      </c>
      <c r="M807" s="4">
        <v>6.1</v>
      </c>
    </row>
    <row r="808" spans="1:13" ht="56.25" customHeight="1" x14ac:dyDescent="0.3">
      <c r="A808" s="2" t="s">
        <v>91</v>
      </c>
      <c r="B808" s="4">
        <v>7</v>
      </c>
      <c r="C808" s="4">
        <v>69.099999999999994</v>
      </c>
      <c r="D808" s="4">
        <v>0.745</v>
      </c>
      <c r="E808" s="4">
        <v>1029.76</v>
      </c>
      <c r="F808" s="4">
        <v>558</v>
      </c>
      <c r="G808" s="4">
        <v>8.7200000000000006</v>
      </c>
      <c r="H808" s="4">
        <v>12.14</v>
      </c>
      <c r="I808" s="4">
        <v>43.61</v>
      </c>
      <c r="J808" s="4">
        <v>30</v>
      </c>
      <c r="K808" s="4">
        <v>330</v>
      </c>
      <c r="L808" s="4">
        <v>575</v>
      </c>
      <c r="M808" s="4">
        <v>7.68</v>
      </c>
    </row>
    <row r="809" spans="1:13" ht="56.25" customHeight="1" x14ac:dyDescent="0.3">
      <c r="A809" s="2" t="s">
        <v>93</v>
      </c>
      <c r="B809" s="4">
        <v>7</v>
      </c>
      <c r="C809" s="4">
        <v>76.900000000000006</v>
      </c>
      <c r="D809" s="4">
        <v>0.72299999999999998</v>
      </c>
      <c r="E809" s="4">
        <v>1092.8</v>
      </c>
      <c r="F809" s="4">
        <v>565.6</v>
      </c>
      <c r="G809" s="4">
        <v>14.41</v>
      </c>
      <c r="H809" s="4">
        <v>11.99</v>
      </c>
      <c r="I809" s="4">
        <v>46.88</v>
      </c>
      <c r="J809" s="4">
        <v>39.6</v>
      </c>
      <c r="K809" s="4">
        <v>345</v>
      </c>
      <c r="L809" s="4">
        <v>125</v>
      </c>
      <c r="M809" s="4">
        <v>7.54</v>
      </c>
    </row>
    <row r="810" spans="1:13" ht="56.25" customHeight="1" x14ac:dyDescent="0.3">
      <c r="A810" s="2" t="s">
        <v>95</v>
      </c>
      <c r="B810" s="4">
        <v>7</v>
      </c>
      <c r="C810" s="4">
        <v>66.5</v>
      </c>
      <c r="D810" s="4">
        <v>0.69499999999999995</v>
      </c>
      <c r="E810" s="4">
        <v>984.76</v>
      </c>
      <c r="F810" s="4">
        <v>704.4</v>
      </c>
      <c r="G810" s="4">
        <v>8.7200000000000006</v>
      </c>
      <c r="H810" s="4">
        <v>10.8</v>
      </c>
      <c r="I810" s="4">
        <v>45.05</v>
      </c>
      <c r="J810" s="4">
        <v>30</v>
      </c>
      <c r="K810" s="4">
        <v>340</v>
      </c>
      <c r="L810" s="4">
        <v>525</v>
      </c>
      <c r="M810" s="4">
        <v>6.75</v>
      </c>
    </row>
    <row r="811" spans="1:13" ht="56.25" customHeight="1" x14ac:dyDescent="0.3">
      <c r="A811" s="2" t="s">
        <v>97</v>
      </c>
      <c r="B811" s="4">
        <v>7</v>
      </c>
      <c r="C811" s="4">
        <v>66.8</v>
      </c>
      <c r="D811" s="4">
        <v>0.79</v>
      </c>
      <c r="E811" s="4">
        <v>996.44</v>
      </c>
      <c r="F811" s="4">
        <v>441.8</v>
      </c>
      <c r="G811" s="4">
        <v>8.7200000000000006</v>
      </c>
      <c r="H811" s="4">
        <v>9.3699999999999992</v>
      </c>
      <c r="I811" s="4">
        <v>39.409999999999997</v>
      </c>
      <c r="J811" s="4">
        <v>30</v>
      </c>
      <c r="K811" s="4">
        <v>330</v>
      </c>
      <c r="L811" s="4">
        <v>550</v>
      </c>
      <c r="M811" s="4">
        <v>7.29</v>
      </c>
    </row>
    <row r="812" spans="1:13" ht="56.25" customHeight="1" x14ac:dyDescent="0.3">
      <c r="A812" s="2" t="s">
        <v>99</v>
      </c>
      <c r="B812" s="4">
        <v>7</v>
      </c>
      <c r="C812" s="4">
        <v>73.8</v>
      </c>
      <c r="D812" s="4">
        <v>0.66800000000000004</v>
      </c>
      <c r="E812" s="4">
        <v>963.68</v>
      </c>
      <c r="F812" s="4">
        <v>627.6</v>
      </c>
      <c r="G812" s="4">
        <v>8.7200000000000006</v>
      </c>
      <c r="H812" s="4">
        <v>10.8</v>
      </c>
      <c r="I812" s="4">
        <v>42.88</v>
      </c>
      <c r="J812" s="4">
        <v>30</v>
      </c>
      <c r="K812" s="4">
        <v>340</v>
      </c>
      <c r="L812" s="4">
        <v>525</v>
      </c>
      <c r="M812" s="4">
        <v>7.67</v>
      </c>
    </row>
    <row r="813" spans="1:13" ht="56.25" customHeight="1" x14ac:dyDescent="0.3">
      <c r="A813" s="2" t="s">
        <v>101</v>
      </c>
      <c r="B813" s="4">
        <v>7</v>
      </c>
      <c r="C813" s="4">
        <v>79.3</v>
      </c>
      <c r="D813" s="4">
        <v>0.71599999999999997</v>
      </c>
      <c r="E813" s="4">
        <v>1100.48</v>
      </c>
      <c r="F813" s="4">
        <v>450.4</v>
      </c>
      <c r="G813" s="4">
        <v>11.99</v>
      </c>
      <c r="H813" s="4">
        <v>11.99</v>
      </c>
      <c r="I813" s="4">
        <v>47.38</v>
      </c>
      <c r="J813" s="4">
        <v>39.6</v>
      </c>
      <c r="K813" s="4">
        <v>345</v>
      </c>
      <c r="L813" s="4">
        <v>125</v>
      </c>
      <c r="M813" s="4">
        <v>7.5</v>
      </c>
    </row>
    <row r="814" spans="1:13" ht="56.25" customHeight="1" x14ac:dyDescent="0.3">
      <c r="A814" s="2" t="s">
        <v>103</v>
      </c>
      <c r="B814" s="4">
        <v>7</v>
      </c>
      <c r="C814" s="4">
        <v>74.599999999999994</v>
      </c>
      <c r="D814" s="4">
        <v>0.71599999999999997</v>
      </c>
      <c r="E814" s="4">
        <v>1098.1600000000001</v>
      </c>
      <c r="F814" s="4">
        <v>580.6</v>
      </c>
      <c r="G814" s="4">
        <v>14.18</v>
      </c>
      <c r="H814" s="4">
        <v>10.8</v>
      </c>
      <c r="I814" s="4">
        <v>53.72</v>
      </c>
      <c r="J814" s="4">
        <v>39.6</v>
      </c>
      <c r="K814" s="4">
        <v>335</v>
      </c>
      <c r="L814" s="4">
        <v>125</v>
      </c>
      <c r="M814" s="4">
        <v>7.66</v>
      </c>
    </row>
    <row r="815" spans="1:13" ht="56.25" customHeight="1" x14ac:dyDescent="0.3">
      <c r="A815" s="2" t="s">
        <v>105</v>
      </c>
      <c r="B815" s="4">
        <v>7</v>
      </c>
      <c r="C815" s="4">
        <v>75</v>
      </c>
      <c r="D815" s="4">
        <v>0.66800000000000004</v>
      </c>
      <c r="E815" s="4">
        <v>963.68</v>
      </c>
      <c r="F815" s="4">
        <v>627.6</v>
      </c>
      <c r="G815" s="4">
        <v>8.7200000000000006</v>
      </c>
      <c r="H815" s="4">
        <v>11.61</v>
      </c>
      <c r="I815" s="4">
        <v>42.88</v>
      </c>
      <c r="J815" s="4">
        <v>30</v>
      </c>
      <c r="K815" s="4">
        <v>340</v>
      </c>
      <c r="L815" s="4">
        <v>550</v>
      </c>
      <c r="M815" s="4">
        <v>7.04</v>
      </c>
    </row>
    <row r="816" spans="1:13" ht="56.25" customHeight="1" x14ac:dyDescent="0.3">
      <c r="A816" s="2" t="s">
        <v>107</v>
      </c>
      <c r="B816" s="4">
        <v>7</v>
      </c>
      <c r="C816" s="4">
        <v>66</v>
      </c>
      <c r="D816" s="4">
        <v>0.72399999999999998</v>
      </c>
      <c r="E816" s="4">
        <v>1052.8</v>
      </c>
      <c r="F816" s="4">
        <v>0</v>
      </c>
      <c r="G816" s="4">
        <v>10.61</v>
      </c>
      <c r="H816" s="4">
        <v>0</v>
      </c>
      <c r="I816" s="4">
        <v>42.88</v>
      </c>
      <c r="J816" s="4">
        <v>30</v>
      </c>
      <c r="K816" s="4">
        <v>335</v>
      </c>
      <c r="L816" s="4">
        <v>450</v>
      </c>
      <c r="M816" s="4">
        <v>7.61</v>
      </c>
    </row>
    <row r="817" spans="1:13" ht="56.25" customHeight="1" x14ac:dyDescent="0.3">
      <c r="A817" s="2" t="s">
        <v>109</v>
      </c>
      <c r="B817" s="4">
        <v>7</v>
      </c>
      <c r="C817" s="4">
        <v>82.5</v>
      </c>
      <c r="D817" s="4">
        <v>0.66</v>
      </c>
      <c r="E817" s="4">
        <v>1152.5999999999999</v>
      </c>
      <c r="F817" s="4">
        <v>507.2</v>
      </c>
      <c r="G817" s="4">
        <v>13.01</v>
      </c>
      <c r="H817" s="4">
        <v>13.3</v>
      </c>
      <c r="I817" s="4">
        <v>48.38</v>
      </c>
      <c r="J817" s="4">
        <v>39.6</v>
      </c>
      <c r="K817" s="4">
        <v>325</v>
      </c>
      <c r="L817" s="4">
        <v>125</v>
      </c>
      <c r="M817" s="4">
        <v>7.47</v>
      </c>
    </row>
    <row r="818" spans="1:13" ht="56.25" customHeight="1" x14ac:dyDescent="0.3">
      <c r="A818" s="2" t="s">
        <v>111</v>
      </c>
      <c r="B818" s="4">
        <v>7</v>
      </c>
      <c r="C818" s="4">
        <v>70</v>
      </c>
      <c r="D818" s="4">
        <v>0.69099999999999995</v>
      </c>
      <c r="E818" s="4">
        <v>984.04</v>
      </c>
      <c r="F818" s="4">
        <v>624</v>
      </c>
      <c r="G818" s="4">
        <v>11.74</v>
      </c>
      <c r="H818" s="4">
        <v>10.8</v>
      </c>
      <c r="I818" s="4">
        <v>46.72</v>
      </c>
      <c r="J818" s="4">
        <v>30</v>
      </c>
      <c r="K818" s="4">
        <v>335</v>
      </c>
      <c r="L818" s="4">
        <v>525</v>
      </c>
      <c r="M818" s="4">
        <v>7.14</v>
      </c>
    </row>
    <row r="819" spans="1:13" ht="56.25" customHeight="1" x14ac:dyDescent="0.3">
      <c r="A819" s="2" t="s">
        <v>113</v>
      </c>
      <c r="B819" s="4">
        <v>7</v>
      </c>
      <c r="C819" s="4">
        <v>82.2</v>
      </c>
      <c r="D819" s="4">
        <v>0.745</v>
      </c>
      <c r="E819" s="4">
        <v>1045.08</v>
      </c>
      <c r="F819" s="4">
        <v>415.4</v>
      </c>
      <c r="G819" s="4">
        <v>11.67</v>
      </c>
      <c r="H819" s="4">
        <v>9.86</v>
      </c>
      <c r="I819" s="4">
        <v>52.72</v>
      </c>
      <c r="J819" s="4">
        <v>30</v>
      </c>
      <c r="K819" s="4">
        <v>345</v>
      </c>
      <c r="L819" s="4">
        <v>125</v>
      </c>
      <c r="M819" s="4">
        <v>6.26</v>
      </c>
    </row>
    <row r="820" spans="1:13" ht="56.25" customHeight="1" x14ac:dyDescent="0.3">
      <c r="A820" s="2" t="s">
        <v>115</v>
      </c>
      <c r="B820" s="4">
        <v>7</v>
      </c>
      <c r="C820" s="4">
        <v>83.7</v>
      </c>
      <c r="D820" s="4">
        <v>0.67600000000000005</v>
      </c>
      <c r="E820" s="4">
        <v>980.64</v>
      </c>
      <c r="F820" s="4">
        <v>577.6</v>
      </c>
      <c r="G820" s="4">
        <v>14.98</v>
      </c>
      <c r="H820" s="4">
        <v>11.61</v>
      </c>
      <c r="I820" s="4">
        <v>41.04</v>
      </c>
      <c r="J820" s="4">
        <v>39.6</v>
      </c>
      <c r="K820" s="4">
        <v>345</v>
      </c>
      <c r="L820" s="4">
        <v>175</v>
      </c>
      <c r="M820" s="4">
        <v>6.65</v>
      </c>
    </row>
    <row r="821" spans="1:13" ht="56.25" customHeight="1" x14ac:dyDescent="0.3">
      <c r="A821" s="2" t="s">
        <v>117</v>
      </c>
      <c r="B821" s="4">
        <v>7</v>
      </c>
      <c r="C821" s="4">
        <v>78.599999999999994</v>
      </c>
      <c r="D821" s="4">
        <v>0.79800000000000004</v>
      </c>
      <c r="E821" s="4">
        <v>1086.1199999999999</v>
      </c>
      <c r="F821" s="4">
        <v>519.20000000000005</v>
      </c>
      <c r="G821" s="4">
        <v>11.67</v>
      </c>
      <c r="H821" s="4">
        <v>9.86</v>
      </c>
      <c r="I821" s="4">
        <v>45.88</v>
      </c>
      <c r="J821" s="4">
        <v>39.6</v>
      </c>
      <c r="K821" s="4">
        <v>350</v>
      </c>
      <c r="L821" s="4">
        <v>125</v>
      </c>
      <c r="M821" s="4">
        <v>7.49</v>
      </c>
    </row>
    <row r="822" spans="1:13" ht="56.25" customHeight="1" x14ac:dyDescent="0.3">
      <c r="A822" s="2" t="s">
        <v>119</v>
      </c>
      <c r="B822" s="4">
        <v>7</v>
      </c>
      <c r="C822" s="4">
        <v>77.3</v>
      </c>
      <c r="D822" s="4">
        <v>0.71899999999999997</v>
      </c>
      <c r="E822" s="4">
        <v>1170</v>
      </c>
      <c r="F822" s="4">
        <v>640</v>
      </c>
      <c r="G822" s="4">
        <v>13.78</v>
      </c>
      <c r="H822" s="4">
        <v>9.91</v>
      </c>
      <c r="I822" s="4">
        <v>47.54</v>
      </c>
      <c r="J822" s="4">
        <v>39.6</v>
      </c>
      <c r="K822" s="4">
        <v>340</v>
      </c>
      <c r="L822" s="4">
        <v>125</v>
      </c>
      <c r="M822" s="4">
        <v>7.25</v>
      </c>
    </row>
    <row r="823" spans="1:13" ht="56.25" customHeight="1" x14ac:dyDescent="0.3">
      <c r="A823" s="2" t="s">
        <v>121</v>
      </c>
      <c r="B823" s="4">
        <v>7</v>
      </c>
      <c r="C823" s="4">
        <v>68</v>
      </c>
      <c r="D823" s="4">
        <v>0.71799999999999997</v>
      </c>
      <c r="E823" s="4">
        <v>944.36</v>
      </c>
      <c r="F823" s="4">
        <v>610.6</v>
      </c>
      <c r="G823" s="4">
        <v>8.7200000000000006</v>
      </c>
      <c r="H823" s="4">
        <v>13.9</v>
      </c>
      <c r="I823" s="4">
        <v>40.340000000000003</v>
      </c>
      <c r="J823" s="4">
        <v>30</v>
      </c>
      <c r="K823" s="4">
        <v>325</v>
      </c>
      <c r="L823" s="4">
        <v>550</v>
      </c>
      <c r="M823" s="4">
        <v>8.01</v>
      </c>
    </row>
    <row r="824" spans="1:13" ht="56.25" customHeight="1" x14ac:dyDescent="0.3">
      <c r="A824" s="2" t="s">
        <v>123</v>
      </c>
      <c r="B824" s="4">
        <v>7</v>
      </c>
      <c r="C824" s="4">
        <v>68</v>
      </c>
      <c r="D824" s="4">
        <v>0.69199999999999995</v>
      </c>
      <c r="E824" s="4">
        <v>997.04</v>
      </c>
      <c r="F824" s="4">
        <v>710.8</v>
      </c>
      <c r="G824" s="4">
        <v>5.5</v>
      </c>
      <c r="H824" s="4">
        <v>11.4</v>
      </c>
      <c r="I824" s="4">
        <v>46.18</v>
      </c>
      <c r="J824" s="4">
        <v>30</v>
      </c>
      <c r="K824" s="4">
        <v>325</v>
      </c>
      <c r="L824" s="4">
        <v>550</v>
      </c>
      <c r="M824" s="4">
        <v>7.7</v>
      </c>
    </row>
    <row r="825" spans="1:13" ht="56.25" customHeight="1" x14ac:dyDescent="0.3">
      <c r="A825" s="2" t="s">
        <v>125</v>
      </c>
      <c r="B825" s="4">
        <v>7</v>
      </c>
      <c r="C825" s="4">
        <v>80.400000000000006</v>
      </c>
      <c r="D825" s="4">
        <v>0.76200000000000001</v>
      </c>
      <c r="E825" s="4">
        <v>1080.8</v>
      </c>
      <c r="F825" s="4">
        <v>200</v>
      </c>
      <c r="G825" s="4">
        <v>11.67</v>
      </c>
      <c r="H825" s="4">
        <v>50</v>
      </c>
      <c r="I825" s="4">
        <v>49.72</v>
      </c>
      <c r="J825" s="4">
        <v>30</v>
      </c>
      <c r="K825" s="4">
        <v>335</v>
      </c>
      <c r="L825" s="4">
        <v>125</v>
      </c>
      <c r="M825" s="4">
        <v>7.71</v>
      </c>
    </row>
    <row r="826" spans="1:13" ht="56.25" customHeight="1" x14ac:dyDescent="0.3">
      <c r="A826" s="2" t="s">
        <v>127</v>
      </c>
      <c r="B826" s="4">
        <v>7</v>
      </c>
      <c r="C826" s="4">
        <v>81.099999999999994</v>
      </c>
      <c r="D826" s="4">
        <v>0.71399999999999997</v>
      </c>
      <c r="E826" s="4">
        <v>1164.5999999999999</v>
      </c>
      <c r="F826" s="4">
        <v>100</v>
      </c>
      <c r="G826" s="4">
        <v>13.39</v>
      </c>
      <c r="H826" s="4">
        <v>0</v>
      </c>
      <c r="I826" s="4">
        <v>47.73</v>
      </c>
      <c r="J826" s="4">
        <v>39.6</v>
      </c>
      <c r="K826" s="4">
        <v>350</v>
      </c>
      <c r="L826" s="4">
        <v>125</v>
      </c>
      <c r="M826" s="4">
        <v>7.69</v>
      </c>
    </row>
    <row r="827" spans="1:13" ht="56.25" customHeight="1" x14ac:dyDescent="0.3">
      <c r="A827" s="2" t="s">
        <v>129</v>
      </c>
      <c r="B827" s="4">
        <v>7</v>
      </c>
      <c r="C827" s="4">
        <v>70</v>
      </c>
      <c r="D827" s="4">
        <v>0.69099999999999995</v>
      </c>
      <c r="E827" s="4">
        <v>984.04</v>
      </c>
      <c r="F827" s="4">
        <v>656</v>
      </c>
      <c r="G827" s="4">
        <v>11.74</v>
      </c>
      <c r="H827" s="4">
        <v>10.8</v>
      </c>
      <c r="I827" s="4">
        <v>46.72</v>
      </c>
      <c r="J827" s="4">
        <v>30</v>
      </c>
      <c r="K827" s="4">
        <v>335</v>
      </c>
      <c r="L827" s="4">
        <v>500</v>
      </c>
      <c r="M827" s="4">
        <v>7.76</v>
      </c>
    </row>
    <row r="828" spans="1:13" ht="56.25" customHeight="1" x14ac:dyDescent="0.3">
      <c r="A828" s="2" t="s">
        <v>131</v>
      </c>
      <c r="B828" s="4">
        <v>7</v>
      </c>
      <c r="C828" s="4">
        <v>86.4</v>
      </c>
      <c r="D828" s="4">
        <v>0.69099999999999995</v>
      </c>
      <c r="E828" s="4">
        <v>1177.28</v>
      </c>
      <c r="F828" s="4">
        <v>512.20000000000005</v>
      </c>
      <c r="G828" s="4">
        <v>14.03</v>
      </c>
      <c r="H828" s="4">
        <v>9.91</v>
      </c>
      <c r="I828" s="4">
        <v>52.18</v>
      </c>
      <c r="J828" s="4">
        <v>39.6</v>
      </c>
      <c r="K828" s="4">
        <v>345</v>
      </c>
      <c r="L828" s="4">
        <v>125</v>
      </c>
      <c r="M828" s="4">
        <v>6.92</v>
      </c>
    </row>
    <row r="829" spans="1:13" ht="56.25" customHeight="1" x14ac:dyDescent="0.3">
      <c r="A829" s="2" t="s">
        <v>133</v>
      </c>
      <c r="B829" s="4">
        <v>7</v>
      </c>
      <c r="C829" s="4">
        <v>71.900000000000006</v>
      </c>
      <c r="D829" s="4">
        <v>0.67500000000000004</v>
      </c>
      <c r="E829" s="4">
        <v>1007.76</v>
      </c>
      <c r="F829" s="4">
        <v>584</v>
      </c>
      <c r="G829" s="4">
        <v>8.4700000000000006</v>
      </c>
      <c r="H829" s="4">
        <v>13.41</v>
      </c>
      <c r="I829" s="4">
        <v>41.71</v>
      </c>
      <c r="J829" s="4">
        <v>30</v>
      </c>
      <c r="K829" s="4">
        <v>335</v>
      </c>
      <c r="L829" s="4">
        <v>500</v>
      </c>
      <c r="M829" s="4">
        <v>7.52</v>
      </c>
    </row>
    <row r="830" spans="1:13" ht="56.25" customHeight="1" x14ac:dyDescent="0.3">
      <c r="A830" s="2" t="s">
        <v>135</v>
      </c>
      <c r="B830" s="4">
        <v>7</v>
      </c>
      <c r="C830" s="4">
        <v>77.3</v>
      </c>
      <c r="D830" s="4">
        <v>0.76300000000000001</v>
      </c>
      <c r="E830" s="4">
        <v>1113.1600000000001</v>
      </c>
      <c r="F830" s="4">
        <v>483.8</v>
      </c>
      <c r="G830" s="4">
        <v>12.38</v>
      </c>
      <c r="H830" s="4">
        <v>9.9600000000000009</v>
      </c>
      <c r="I830" s="4">
        <v>46.88</v>
      </c>
      <c r="J830" s="4">
        <v>39.6</v>
      </c>
      <c r="K830" s="4">
        <v>345</v>
      </c>
      <c r="L830" s="4">
        <v>175</v>
      </c>
      <c r="M830" s="4">
        <v>7.27</v>
      </c>
    </row>
    <row r="831" spans="1:13" ht="56.25" customHeight="1" x14ac:dyDescent="0.3">
      <c r="A831" s="2" t="s">
        <v>137</v>
      </c>
      <c r="B831" s="4">
        <v>7</v>
      </c>
      <c r="C831" s="4">
        <v>71.3</v>
      </c>
      <c r="D831" s="4">
        <v>0.67100000000000004</v>
      </c>
      <c r="E831" s="4">
        <v>979.04</v>
      </c>
      <c r="F831" s="4">
        <v>744</v>
      </c>
      <c r="G831" s="4">
        <v>10.11</v>
      </c>
      <c r="H831" s="4">
        <v>10.8</v>
      </c>
      <c r="I831" s="4">
        <v>45.11</v>
      </c>
      <c r="J831" s="4">
        <v>30</v>
      </c>
      <c r="K831" s="4">
        <v>330</v>
      </c>
      <c r="L831" s="4">
        <v>550</v>
      </c>
      <c r="M831" s="4">
        <v>7.17</v>
      </c>
    </row>
    <row r="832" spans="1:13" ht="56.25" customHeight="1" x14ac:dyDescent="0.3">
      <c r="A832" s="2" t="s">
        <v>139</v>
      </c>
      <c r="B832" s="4">
        <v>7</v>
      </c>
      <c r="C832" s="4">
        <v>82.6</v>
      </c>
      <c r="D832" s="4">
        <v>0.66800000000000004</v>
      </c>
      <c r="E832" s="4">
        <v>1034.76</v>
      </c>
      <c r="F832" s="4">
        <v>560.6</v>
      </c>
      <c r="G832" s="4">
        <v>11.32</v>
      </c>
      <c r="H832" s="4">
        <v>10.82</v>
      </c>
      <c r="I832" s="4">
        <v>48.88</v>
      </c>
      <c r="J832" s="4">
        <v>30</v>
      </c>
      <c r="K832" s="4">
        <v>345</v>
      </c>
      <c r="L832" s="4">
        <v>125</v>
      </c>
      <c r="M832" s="4">
        <v>7.41</v>
      </c>
    </row>
    <row r="833" spans="1:13" ht="56.25" customHeight="1" x14ac:dyDescent="0.3">
      <c r="A833" s="2" t="s">
        <v>141</v>
      </c>
      <c r="B833" s="4">
        <v>7</v>
      </c>
      <c r="C833" s="4">
        <v>60.9</v>
      </c>
      <c r="D833" s="4">
        <v>0.626</v>
      </c>
      <c r="E833" s="4">
        <v>1118.52</v>
      </c>
      <c r="F833" s="4">
        <v>537.91999999999996</v>
      </c>
      <c r="G833" s="4">
        <v>10.220000000000001</v>
      </c>
      <c r="H833" s="4">
        <v>10.8</v>
      </c>
      <c r="I833" s="4">
        <v>16</v>
      </c>
      <c r="J833" s="4">
        <v>30</v>
      </c>
      <c r="K833" s="4">
        <v>335</v>
      </c>
      <c r="L833" s="4">
        <v>450</v>
      </c>
      <c r="M833" s="4">
        <v>7.95</v>
      </c>
    </row>
    <row r="834" spans="1:13" ht="56.25" customHeight="1" x14ac:dyDescent="0.3">
      <c r="A834" s="2" t="s">
        <v>143</v>
      </c>
      <c r="B834" s="4">
        <v>7</v>
      </c>
      <c r="C834" s="4">
        <v>71</v>
      </c>
      <c r="D834" s="4">
        <v>0.73099999999999998</v>
      </c>
      <c r="E834" s="4">
        <v>994.4</v>
      </c>
      <c r="F834" s="4">
        <v>634</v>
      </c>
      <c r="G834" s="4">
        <v>10.11</v>
      </c>
      <c r="H834" s="4">
        <v>10.8</v>
      </c>
      <c r="I834" s="4">
        <v>41.88</v>
      </c>
      <c r="J834" s="4">
        <v>30</v>
      </c>
      <c r="K834" s="4">
        <v>330</v>
      </c>
      <c r="L834" s="4">
        <v>550</v>
      </c>
      <c r="M834" s="4">
        <v>8.0500000000000007</v>
      </c>
    </row>
    <row r="835" spans="1:13" ht="56.25" customHeight="1" x14ac:dyDescent="0.3">
      <c r="A835" s="2" t="s">
        <v>145</v>
      </c>
      <c r="B835" s="4">
        <v>7</v>
      </c>
      <c r="C835" s="4">
        <v>76.2</v>
      </c>
      <c r="D835" s="4">
        <v>0.70799999999999996</v>
      </c>
      <c r="E835" s="4">
        <v>1117.1199999999999</v>
      </c>
      <c r="F835" s="4">
        <v>527.20000000000005</v>
      </c>
      <c r="G835" s="4">
        <v>13.98</v>
      </c>
      <c r="H835" s="4">
        <v>10.53</v>
      </c>
      <c r="I835" s="4">
        <v>45.14</v>
      </c>
      <c r="J835" s="4">
        <v>39.6</v>
      </c>
      <c r="K835" s="4">
        <v>335</v>
      </c>
      <c r="L835" s="4">
        <v>125</v>
      </c>
      <c r="M835" s="4">
        <v>7.72</v>
      </c>
    </row>
    <row r="836" spans="1:13" ht="56.25" customHeight="1" x14ac:dyDescent="0.3">
      <c r="A836" s="2" t="s">
        <v>147</v>
      </c>
      <c r="B836" s="4">
        <v>7</v>
      </c>
      <c r="C836" s="4">
        <v>68.8</v>
      </c>
      <c r="D836" s="4">
        <v>0.64500000000000002</v>
      </c>
      <c r="E836" s="4">
        <v>1004.4</v>
      </c>
      <c r="F836" s="4">
        <v>602.55999999999995</v>
      </c>
      <c r="G836" s="4">
        <v>10.220000000000001</v>
      </c>
      <c r="H836" s="4">
        <v>10.8</v>
      </c>
      <c r="I836" s="4">
        <v>37.04</v>
      </c>
      <c r="J836" s="4">
        <v>30</v>
      </c>
      <c r="K836" s="4">
        <v>325</v>
      </c>
      <c r="L836" s="4">
        <v>525</v>
      </c>
      <c r="M836" s="4">
        <v>6.27</v>
      </c>
    </row>
    <row r="837" spans="1:13" ht="56.25" customHeight="1" x14ac:dyDescent="0.3">
      <c r="A837" s="2" t="s">
        <v>149</v>
      </c>
      <c r="B837" s="4">
        <v>7</v>
      </c>
      <c r="C837" s="4">
        <v>77.599999999999994</v>
      </c>
      <c r="D837" s="4">
        <v>0.80200000000000005</v>
      </c>
      <c r="E837" s="4">
        <v>1097.8</v>
      </c>
      <c r="F837" s="4">
        <v>200</v>
      </c>
      <c r="G837" s="4">
        <v>12.24</v>
      </c>
      <c r="H837" s="4">
        <v>50</v>
      </c>
      <c r="I837" s="4">
        <v>47.38</v>
      </c>
      <c r="J837" s="4">
        <v>39.6</v>
      </c>
      <c r="K837" s="4">
        <v>350</v>
      </c>
      <c r="L837" s="4">
        <v>125</v>
      </c>
      <c r="M837" s="4">
        <v>7.57</v>
      </c>
    </row>
    <row r="838" spans="1:13" ht="56.25" customHeight="1" x14ac:dyDescent="0.3">
      <c r="A838" s="2" t="s">
        <v>151</v>
      </c>
      <c r="B838" s="4">
        <v>7</v>
      </c>
      <c r="C838" s="4">
        <v>79.599999999999994</v>
      </c>
      <c r="D838" s="4">
        <v>0.749</v>
      </c>
      <c r="E838" s="4">
        <v>1047.8</v>
      </c>
      <c r="F838" s="4">
        <v>375.6</v>
      </c>
      <c r="G838" s="4">
        <v>9.59</v>
      </c>
      <c r="H838" s="4">
        <v>0</v>
      </c>
      <c r="I838" s="4">
        <v>47.18</v>
      </c>
      <c r="J838" s="4">
        <v>39.6</v>
      </c>
      <c r="K838" s="4">
        <v>345</v>
      </c>
      <c r="L838" s="4">
        <v>150</v>
      </c>
      <c r="M838" s="4">
        <v>6.78</v>
      </c>
    </row>
    <row r="839" spans="1:13" ht="56.25" customHeight="1" x14ac:dyDescent="0.3">
      <c r="A839" s="2" t="s">
        <v>153</v>
      </c>
      <c r="B839" s="4">
        <v>7</v>
      </c>
      <c r="C839" s="4">
        <v>72.7</v>
      </c>
      <c r="D839" s="4">
        <v>0.69199999999999995</v>
      </c>
      <c r="E839" s="4">
        <v>1249.3599999999999</v>
      </c>
      <c r="F839" s="4">
        <v>506.84</v>
      </c>
      <c r="G839" s="4">
        <v>13.78</v>
      </c>
      <c r="H839" s="4">
        <v>13.3</v>
      </c>
      <c r="I839" s="4">
        <v>45.38</v>
      </c>
      <c r="J839" s="4">
        <v>39.6</v>
      </c>
      <c r="K839" s="4">
        <v>330</v>
      </c>
      <c r="L839" s="4">
        <v>125</v>
      </c>
      <c r="M839" s="4">
        <v>7.68</v>
      </c>
    </row>
    <row r="840" spans="1:13" ht="56.25" customHeight="1" x14ac:dyDescent="0.3">
      <c r="A840" s="2" t="s">
        <v>155</v>
      </c>
      <c r="B840" s="4">
        <v>7</v>
      </c>
      <c r="C840" s="4">
        <v>66.2</v>
      </c>
      <c r="D840" s="4">
        <v>0.61799999999999999</v>
      </c>
      <c r="E840" s="4">
        <v>967.68</v>
      </c>
      <c r="F840" s="4">
        <v>634</v>
      </c>
      <c r="G840" s="4">
        <v>8.7200000000000006</v>
      </c>
      <c r="H840" s="4">
        <v>10.8</v>
      </c>
      <c r="I840" s="4">
        <v>43.22</v>
      </c>
      <c r="J840" s="4">
        <v>30</v>
      </c>
      <c r="K840" s="4">
        <v>335</v>
      </c>
      <c r="L840" s="4">
        <v>625</v>
      </c>
      <c r="M840" s="4">
        <v>7.66</v>
      </c>
    </row>
    <row r="841" spans="1:13" ht="56.25" customHeight="1" x14ac:dyDescent="0.3">
      <c r="A841" s="2" t="s">
        <v>157</v>
      </c>
      <c r="B841" s="4">
        <v>7</v>
      </c>
      <c r="C841" s="4">
        <v>70.599999999999994</v>
      </c>
      <c r="D841" s="4">
        <v>0.67800000000000005</v>
      </c>
      <c r="E841" s="4">
        <v>887.6</v>
      </c>
      <c r="F841" s="4">
        <v>696.04</v>
      </c>
      <c r="G841" s="4">
        <v>8.8699999999999992</v>
      </c>
      <c r="H841" s="4">
        <v>10.8</v>
      </c>
      <c r="I841" s="4">
        <v>45.22</v>
      </c>
      <c r="J841" s="4">
        <v>30</v>
      </c>
      <c r="K841" s="4">
        <v>325</v>
      </c>
      <c r="L841" s="4">
        <v>600</v>
      </c>
      <c r="M841" s="4">
        <v>7.66</v>
      </c>
    </row>
    <row r="842" spans="1:13" ht="56.25" customHeight="1" x14ac:dyDescent="0.3">
      <c r="A842" s="2" t="s">
        <v>159</v>
      </c>
      <c r="B842" s="4">
        <v>7</v>
      </c>
      <c r="C842" s="4">
        <v>70.099999999999994</v>
      </c>
      <c r="D842" s="4">
        <v>0.76800000000000002</v>
      </c>
      <c r="E842" s="4">
        <v>1001.72</v>
      </c>
      <c r="F842" s="4">
        <v>472</v>
      </c>
      <c r="G842" s="4">
        <v>8.7200000000000006</v>
      </c>
      <c r="H842" s="4">
        <v>13.9</v>
      </c>
      <c r="I842" s="4">
        <v>41.61</v>
      </c>
      <c r="J842" s="4">
        <v>30</v>
      </c>
      <c r="K842" s="4">
        <v>325</v>
      </c>
      <c r="L842" s="4">
        <v>600</v>
      </c>
      <c r="M842" s="4">
        <v>7.42</v>
      </c>
    </row>
    <row r="843" spans="1:13" ht="56.25" customHeight="1" x14ac:dyDescent="0.3">
      <c r="A843" s="2" t="s">
        <v>161</v>
      </c>
      <c r="B843" s="4">
        <v>7</v>
      </c>
      <c r="C843" s="4">
        <v>74.599999999999994</v>
      </c>
      <c r="D843" s="4">
        <v>0.77300000000000002</v>
      </c>
      <c r="E843" s="4">
        <v>1009.76</v>
      </c>
      <c r="F843" s="4">
        <v>60</v>
      </c>
      <c r="G843" s="4">
        <v>11.91</v>
      </c>
      <c r="H843" s="4">
        <v>0</v>
      </c>
      <c r="I843" s="4">
        <v>45.11</v>
      </c>
      <c r="J843" s="4">
        <v>30</v>
      </c>
      <c r="K843" s="4">
        <v>345</v>
      </c>
      <c r="L843" s="4">
        <v>175</v>
      </c>
      <c r="M843" s="4">
        <v>7.01</v>
      </c>
    </row>
    <row r="844" spans="1:13" ht="56.25" customHeight="1" x14ac:dyDescent="0.3">
      <c r="A844" s="2" t="s">
        <v>163</v>
      </c>
      <c r="B844" s="4">
        <v>7</v>
      </c>
      <c r="C844" s="4">
        <v>77</v>
      </c>
      <c r="D844" s="4">
        <v>0.72799999999999998</v>
      </c>
      <c r="E844" s="4">
        <v>1060</v>
      </c>
      <c r="F844" s="4">
        <v>580</v>
      </c>
      <c r="G844" s="4">
        <v>14.4</v>
      </c>
      <c r="H844" s="4">
        <v>13.8</v>
      </c>
      <c r="I844" s="4">
        <v>45</v>
      </c>
      <c r="J844" s="4">
        <v>39.5</v>
      </c>
      <c r="K844" s="4">
        <v>340</v>
      </c>
      <c r="L844" s="4">
        <v>125</v>
      </c>
      <c r="M844" s="4">
        <v>7.57</v>
      </c>
    </row>
    <row r="845" spans="1:13" ht="56.25" customHeight="1" x14ac:dyDescent="0.3">
      <c r="A845" s="2" t="s">
        <v>165</v>
      </c>
      <c r="B845" s="4">
        <v>7</v>
      </c>
      <c r="C845" s="4">
        <v>68.5</v>
      </c>
      <c r="D845" s="4">
        <v>0.68</v>
      </c>
      <c r="E845" s="4">
        <v>1009.4</v>
      </c>
      <c r="F845" s="4">
        <v>624</v>
      </c>
      <c r="G845" s="4">
        <v>9.31</v>
      </c>
      <c r="H845" s="4">
        <v>10.8</v>
      </c>
      <c r="I845" s="4">
        <v>42.23</v>
      </c>
      <c r="J845" s="4">
        <v>30</v>
      </c>
      <c r="K845" s="4">
        <v>330</v>
      </c>
      <c r="L845" s="4">
        <v>550</v>
      </c>
      <c r="M845" s="4">
        <v>7.69</v>
      </c>
    </row>
    <row r="846" spans="1:13" ht="56.25" customHeight="1" x14ac:dyDescent="0.3">
      <c r="A846" s="2" t="s">
        <v>167</v>
      </c>
      <c r="B846" s="4">
        <v>7</v>
      </c>
      <c r="C846" s="4">
        <v>79.099999999999994</v>
      </c>
      <c r="D846" s="4">
        <v>0.75700000000000001</v>
      </c>
      <c r="E846" s="4">
        <v>1087.8</v>
      </c>
      <c r="F846" s="4">
        <v>493.84</v>
      </c>
      <c r="G846" s="4">
        <v>10.09</v>
      </c>
      <c r="H846" s="4">
        <v>11.94</v>
      </c>
      <c r="I846" s="4">
        <v>45.88</v>
      </c>
      <c r="J846" s="4">
        <v>39.6</v>
      </c>
      <c r="K846" s="4">
        <v>345</v>
      </c>
      <c r="L846" s="4">
        <v>175</v>
      </c>
      <c r="M846" s="4">
        <v>7.15</v>
      </c>
    </row>
    <row r="847" spans="1:13" ht="56.25" customHeight="1" x14ac:dyDescent="0.3">
      <c r="A847" s="2" t="s">
        <v>169</v>
      </c>
      <c r="B847" s="4">
        <v>7</v>
      </c>
      <c r="C847" s="4">
        <v>56</v>
      </c>
      <c r="D847" s="4">
        <v>0.77300000000000002</v>
      </c>
      <c r="E847" s="4">
        <v>991.72</v>
      </c>
      <c r="F847" s="4">
        <v>634</v>
      </c>
      <c r="G847" s="4">
        <v>10.17</v>
      </c>
      <c r="H847" s="4">
        <v>10.8</v>
      </c>
      <c r="I847" s="4">
        <v>35.04</v>
      </c>
      <c r="J847" s="4">
        <v>30</v>
      </c>
      <c r="K847" s="4">
        <v>325</v>
      </c>
      <c r="L847" s="4">
        <v>525</v>
      </c>
      <c r="M847" s="4">
        <v>7.7</v>
      </c>
    </row>
    <row r="848" spans="1:13" ht="56.25" customHeight="1" x14ac:dyDescent="0.3">
      <c r="A848" s="2" t="s">
        <v>171</v>
      </c>
      <c r="B848" s="4">
        <v>7</v>
      </c>
      <c r="C848" s="4">
        <v>81</v>
      </c>
      <c r="D848" s="4">
        <v>0.78800000000000003</v>
      </c>
      <c r="E848" s="4">
        <v>1155.24</v>
      </c>
      <c r="F848" s="4">
        <v>567.6</v>
      </c>
      <c r="G848" s="4">
        <v>13.91</v>
      </c>
      <c r="H848" s="4">
        <v>10.92</v>
      </c>
      <c r="I848" s="4">
        <v>44.04</v>
      </c>
      <c r="J848" s="4">
        <v>39.6</v>
      </c>
      <c r="K848" s="4">
        <v>350</v>
      </c>
      <c r="L848" s="4">
        <v>125</v>
      </c>
      <c r="M848" s="4">
        <v>7.43</v>
      </c>
    </row>
    <row r="849" spans="1:13" ht="56.25" customHeight="1" x14ac:dyDescent="0.3">
      <c r="A849" s="2" t="s">
        <v>173</v>
      </c>
      <c r="B849" s="4">
        <v>7</v>
      </c>
      <c r="C849" s="4">
        <v>78.599999999999994</v>
      </c>
      <c r="D849" s="4">
        <v>0.71899999999999997</v>
      </c>
      <c r="E849" s="4">
        <v>1073.8</v>
      </c>
      <c r="F849" s="4">
        <v>503.8</v>
      </c>
      <c r="G849" s="4">
        <v>12.38</v>
      </c>
      <c r="H849" s="4">
        <v>9.4600000000000009</v>
      </c>
      <c r="I849" s="4">
        <v>46.65</v>
      </c>
      <c r="J849" s="4">
        <v>39.6</v>
      </c>
      <c r="K849" s="4">
        <v>345</v>
      </c>
      <c r="L849" s="4">
        <v>125</v>
      </c>
      <c r="M849" s="4">
        <v>6.87</v>
      </c>
    </row>
    <row r="850" spans="1:13" ht="56.25" customHeight="1" x14ac:dyDescent="0.3">
      <c r="A850" s="2" t="s">
        <v>175</v>
      </c>
      <c r="B850" s="4">
        <v>7</v>
      </c>
      <c r="C850" s="4">
        <v>77.5</v>
      </c>
      <c r="D850" s="4">
        <v>0.746</v>
      </c>
      <c r="E850" s="4">
        <v>1187.32</v>
      </c>
      <c r="F850" s="4">
        <v>450.4</v>
      </c>
      <c r="G850" s="4">
        <v>13.21</v>
      </c>
      <c r="H850" s="4">
        <v>10.210000000000001</v>
      </c>
      <c r="I850" s="4">
        <v>49.47</v>
      </c>
      <c r="J850" s="4">
        <v>39.6</v>
      </c>
      <c r="K850" s="4">
        <v>345</v>
      </c>
      <c r="L850" s="4">
        <v>125</v>
      </c>
      <c r="M850" s="4">
        <v>5.31</v>
      </c>
    </row>
    <row r="851" spans="1:13" ht="56.25" customHeight="1" x14ac:dyDescent="0.3">
      <c r="A851" s="2" t="s">
        <v>177</v>
      </c>
      <c r="B851" s="4">
        <v>7</v>
      </c>
      <c r="C851" s="4">
        <v>73.599999999999994</v>
      </c>
      <c r="D851" s="4">
        <v>0.73699999999999999</v>
      </c>
      <c r="E851" s="4">
        <v>1120.52</v>
      </c>
      <c r="F851" s="4">
        <v>642.4</v>
      </c>
      <c r="G851" s="4">
        <v>10.11</v>
      </c>
      <c r="H851" s="4">
        <v>12.49</v>
      </c>
      <c r="I851" s="4">
        <v>44.34</v>
      </c>
      <c r="J851" s="4">
        <v>30</v>
      </c>
      <c r="K851" s="4">
        <v>335</v>
      </c>
      <c r="L851" s="4">
        <v>425</v>
      </c>
      <c r="M851" s="4">
        <v>6.22</v>
      </c>
    </row>
    <row r="852" spans="1:13" ht="56.25" customHeight="1" x14ac:dyDescent="0.3">
      <c r="A852" s="2" t="s">
        <v>179</v>
      </c>
      <c r="B852" s="4">
        <v>7</v>
      </c>
      <c r="C852" s="4">
        <v>82.7</v>
      </c>
      <c r="D852" s="4">
        <v>0.77700000000000002</v>
      </c>
      <c r="E852" s="4">
        <v>1180.6400000000001</v>
      </c>
      <c r="F852" s="4">
        <v>420.4</v>
      </c>
      <c r="G852" s="4">
        <v>13.19</v>
      </c>
      <c r="H852" s="4">
        <v>11.71</v>
      </c>
      <c r="I852" s="4">
        <v>46.88</v>
      </c>
      <c r="J852" s="4">
        <v>39.6</v>
      </c>
      <c r="K852" s="4">
        <v>345</v>
      </c>
      <c r="L852" s="4">
        <v>125</v>
      </c>
      <c r="M852" s="4">
        <v>7.43</v>
      </c>
    </row>
    <row r="853" spans="1:13" ht="56.25" customHeight="1" x14ac:dyDescent="0.3">
      <c r="A853" s="2" t="s">
        <v>181</v>
      </c>
      <c r="B853" s="4">
        <v>7</v>
      </c>
      <c r="C853" s="4">
        <v>81.3</v>
      </c>
      <c r="D853" s="4">
        <v>0.77100000000000002</v>
      </c>
      <c r="E853" s="4">
        <v>1147.2</v>
      </c>
      <c r="F853" s="4">
        <v>530.79999999999995</v>
      </c>
      <c r="G853" s="4">
        <v>12.49</v>
      </c>
      <c r="H853" s="4">
        <v>15.4</v>
      </c>
      <c r="I853" s="4">
        <v>47.8</v>
      </c>
      <c r="J853" s="4">
        <v>39.6</v>
      </c>
      <c r="K853" s="4">
        <v>345</v>
      </c>
      <c r="L853" s="4">
        <v>125</v>
      </c>
      <c r="M853" s="4">
        <v>7.51</v>
      </c>
    </row>
    <row r="854" spans="1:13" ht="56.25" customHeight="1" x14ac:dyDescent="0.3">
      <c r="A854" s="2" t="s">
        <v>183</v>
      </c>
      <c r="B854" s="4">
        <v>7</v>
      </c>
      <c r="C854" s="4">
        <v>74.900000000000006</v>
      </c>
      <c r="D854" s="4">
        <v>0.78400000000000003</v>
      </c>
      <c r="E854" s="4">
        <v>1071.2</v>
      </c>
      <c r="F854" s="4">
        <v>567.6</v>
      </c>
      <c r="G854" s="4">
        <v>13.12</v>
      </c>
      <c r="H854" s="4">
        <v>11.71</v>
      </c>
      <c r="I854" s="4">
        <v>49.3</v>
      </c>
      <c r="J854" s="4">
        <v>39.6</v>
      </c>
      <c r="K854" s="4">
        <v>340</v>
      </c>
      <c r="L854" s="4">
        <v>125</v>
      </c>
      <c r="M854" s="4">
        <v>7.28</v>
      </c>
    </row>
    <row r="855" spans="1:13" ht="56.25" customHeight="1" x14ac:dyDescent="0.3">
      <c r="A855" s="2" t="s">
        <v>185</v>
      </c>
      <c r="B855" s="4">
        <v>7</v>
      </c>
      <c r="C855" s="4">
        <v>70.099999999999994</v>
      </c>
      <c r="D855" s="4">
        <v>0.71299999999999997</v>
      </c>
      <c r="E855" s="4">
        <v>964.4</v>
      </c>
      <c r="F855" s="4">
        <v>612.6</v>
      </c>
      <c r="G855" s="4">
        <v>9.7200000000000006</v>
      </c>
      <c r="H855" s="4">
        <v>11.99</v>
      </c>
      <c r="I855" s="4">
        <v>42.88</v>
      </c>
      <c r="J855" s="4">
        <v>30</v>
      </c>
      <c r="K855" s="4">
        <v>325</v>
      </c>
      <c r="L855" s="4">
        <v>550</v>
      </c>
      <c r="M855" s="4">
        <v>7.96</v>
      </c>
    </row>
    <row r="856" spans="1:13" ht="56.25" customHeight="1" x14ac:dyDescent="0.3">
      <c r="A856" s="2" t="s">
        <v>187</v>
      </c>
      <c r="B856" s="4">
        <v>7</v>
      </c>
      <c r="C856" s="4">
        <v>90</v>
      </c>
      <c r="D856" s="4">
        <v>0.64200000000000002</v>
      </c>
      <c r="E856" s="4">
        <v>1155.5999999999999</v>
      </c>
      <c r="F856" s="4">
        <v>540</v>
      </c>
      <c r="G856" s="4">
        <v>14.3</v>
      </c>
      <c r="H856" s="4">
        <v>12</v>
      </c>
      <c r="I856" s="4">
        <v>48.8</v>
      </c>
      <c r="J856" s="4">
        <v>39.6</v>
      </c>
      <c r="K856" s="4">
        <v>340</v>
      </c>
      <c r="L856" s="4">
        <v>125</v>
      </c>
      <c r="M856" s="4">
        <v>7.88</v>
      </c>
    </row>
    <row r="857" spans="1:13" ht="56.25" customHeight="1" x14ac:dyDescent="0.3">
      <c r="A857" s="2" t="s">
        <v>189</v>
      </c>
      <c r="B857" s="4">
        <v>7</v>
      </c>
      <c r="C857" s="4">
        <v>76.099999999999994</v>
      </c>
      <c r="D857" s="4">
        <v>0.74</v>
      </c>
      <c r="E857" s="4">
        <v>1111.2</v>
      </c>
      <c r="F857" s="4">
        <v>542.20000000000005</v>
      </c>
      <c r="G857" s="4">
        <v>12.38</v>
      </c>
      <c r="H857" s="4">
        <v>9.4600000000000009</v>
      </c>
      <c r="I857" s="4">
        <v>50.6</v>
      </c>
      <c r="J857" s="4">
        <v>39.6</v>
      </c>
      <c r="K857" s="4">
        <v>340</v>
      </c>
      <c r="L857" s="4">
        <v>175</v>
      </c>
      <c r="M857" s="4">
        <v>7.7</v>
      </c>
    </row>
    <row r="858" spans="1:13" ht="56.25" customHeight="1" x14ac:dyDescent="0.3">
      <c r="A858" s="2" t="s">
        <v>191</v>
      </c>
      <c r="B858" s="4">
        <v>7</v>
      </c>
      <c r="C858" s="4">
        <v>72.599999999999994</v>
      </c>
      <c r="D858" s="4">
        <v>0.69099999999999995</v>
      </c>
      <c r="E858" s="4">
        <v>923.32</v>
      </c>
      <c r="F858" s="4">
        <v>634</v>
      </c>
      <c r="G858" s="4">
        <v>8.69</v>
      </c>
      <c r="H858" s="4">
        <v>13.3</v>
      </c>
      <c r="I858" s="4">
        <v>38.04</v>
      </c>
      <c r="J858" s="4">
        <v>30</v>
      </c>
      <c r="K858" s="4">
        <v>325</v>
      </c>
      <c r="L858" s="4">
        <v>575</v>
      </c>
      <c r="M858" s="4">
        <v>7.62</v>
      </c>
    </row>
    <row r="859" spans="1:13" ht="56.25" customHeight="1" x14ac:dyDescent="0.3">
      <c r="A859" s="2" t="s">
        <v>193</v>
      </c>
      <c r="B859" s="4">
        <v>7</v>
      </c>
      <c r="C859" s="4">
        <v>79.900000000000006</v>
      </c>
      <c r="D859" s="4">
        <v>0.68899999999999995</v>
      </c>
      <c r="E859" s="4">
        <v>1184.5999999999999</v>
      </c>
      <c r="F859" s="4">
        <v>0</v>
      </c>
      <c r="G859" s="4">
        <v>11.22</v>
      </c>
      <c r="H859" s="4">
        <v>0</v>
      </c>
      <c r="I859" s="4">
        <v>44.88</v>
      </c>
      <c r="J859" s="4">
        <v>39.6</v>
      </c>
      <c r="K859" s="4">
        <v>335</v>
      </c>
      <c r="L859" s="4">
        <v>175</v>
      </c>
      <c r="M859" s="4">
        <v>7.72</v>
      </c>
    </row>
    <row r="860" spans="1:13" ht="56.25" customHeight="1" x14ac:dyDescent="0.3">
      <c r="A860" s="2" t="s">
        <v>195</v>
      </c>
      <c r="B860" s="4">
        <v>7</v>
      </c>
      <c r="C860" s="4">
        <v>69.7</v>
      </c>
      <c r="D860" s="4">
        <v>0.70699999999999996</v>
      </c>
      <c r="E860" s="4">
        <v>955.04</v>
      </c>
      <c r="F860" s="4">
        <v>793.52</v>
      </c>
      <c r="G860" s="4">
        <v>8.7200000000000006</v>
      </c>
      <c r="H860" s="4">
        <v>11.4</v>
      </c>
      <c r="I860" s="4">
        <v>42.18</v>
      </c>
      <c r="J860" s="4">
        <v>30</v>
      </c>
      <c r="K860" s="4">
        <v>335</v>
      </c>
      <c r="L860" s="4">
        <v>475</v>
      </c>
      <c r="M860" s="4">
        <v>7.6</v>
      </c>
    </row>
    <row r="861" spans="1:13" ht="56.25" customHeight="1" x14ac:dyDescent="0.3">
      <c r="A861" s="2" t="s">
        <v>197</v>
      </c>
      <c r="B861" s="4">
        <v>7</v>
      </c>
      <c r="C861" s="4">
        <v>82.2</v>
      </c>
      <c r="D861" s="4">
        <v>0.746</v>
      </c>
      <c r="E861" s="4">
        <v>1102.8</v>
      </c>
      <c r="F861" s="4">
        <v>530.79999999999995</v>
      </c>
      <c r="G861" s="4">
        <v>11.67</v>
      </c>
      <c r="H861" s="4">
        <v>11.78</v>
      </c>
      <c r="I861" s="4">
        <v>45.04</v>
      </c>
      <c r="J861" s="4">
        <v>39.6</v>
      </c>
      <c r="K861" s="4">
        <v>350</v>
      </c>
      <c r="L861" s="4">
        <v>125</v>
      </c>
      <c r="M861" s="4">
        <v>7.7</v>
      </c>
    </row>
    <row r="862" spans="1:13" ht="56.25" customHeight="1" x14ac:dyDescent="0.3">
      <c r="A862" s="2" t="s">
        <v>199</v>
      </c>
      <c r="B862" s="4">
        <v>7</v>
      </c>
      <c r="C862" s="4">
        <v>75.099999999999994</v>
      </c>
      <c r="D862" s="4">
        <v>0.79300000000000004</v>
      </c>
      <c r="E862" s="4">
        <v>1059.4000000000001</v>
      </c>
      <c r="F862" s="4">
        <v>200</v>
      </c>
      <c r="G862" s="4">
        <v>10.99</v>
      </c>
      <c r="H862" s="4">
        <v>50</v>
      </c>
      <c r="I862" s="4">
        <v>47.88</v>
      </c>
      <c r="J862" s="4">
        <v>39.6</v>
      </c>
      <c r="K862" s="4">
        <v>345</v>
      </c>
      <c r="L862" s="4">
        <v>125</v>
      </c>
      <c r="M862" s="4">
        <v>7.94</v>
      </c>
    </row>
    <row r="863" spans="1:13" ht="56.25" customHeight="1" x14ac:dyDescent="0.3">
      <c r="A863" s="2" t="s">
        <v>201</v>
      </c>
      <c r="B863" s="4">
        <v>7</v>
      </c>
      <c r="C863" s="4">
        <v>72.7</v>
      </c>
      <c r="D863" s="4">
        <v>0.67300000000000004</v>
      </c>
      <c r="E863" s="4">
        <v>994.4</v>
      </c>
      <c r="F863" s="4">
        <v>630.96</v>
      </c>
      <c r="G863" s="4">
        <v>8.7200000000000006</v>
      </c>
      <c r="H863" s="4">
        <v>10.8</v>
      </c>
      <c r="I863" s="4">
        <v>42.88</v>
      </c>
      <c r="J863" s="4">
        <v>30</v>
      </c>
      <c r="K863" s="4">
        <v>340</v>
      </c>
      <c r="L863" s="4">
        <v>525</v>
      </c>
      <c r="M863" s="4">
        <v>7</v>
      </c>
    </row>
    <row r="864" spans="1:13" ht="56.25" customHeight="1" x14ac:dyDescent="0.3">
      <c r="A864" s="2" t="s">
        <v>203</v>
      </c>
      <c r="B864" s="4">
        <v>7</v>
      </c>
      <c r="C864" s="4">
        <v>71.400000000000006</v>
      </c>
      <c r="D864" s="4">
        <v>0.747</v>
      </c>
      <c r="E864" s="4">
        <v>1111.2</v>
      </c>
      <c r="F864" s="4">
        <v>579.20000000000005</v>
      </c>
      <c r="G864" s="4">
        <v>12.14</v>
      </c>
      <c r="H864" s="4">
        <v>10.8</v>
      </c>
      <c r="I864" s="4">
        <v>43.38</v>
      </c>
      <c r="J864" s="4">
        <v>30</v>
      </c>
      <c r="K864" s="4">
        <v>335</v>
      </c>
      <c r="L864" s="4">
        <v>125</v>
      </c>
      <c r="M864" s="4">
        <v>7.67</v>
      </c>
    </row>
    <row r="865" spans="1:13" ht="56.25" customHeight="1" x14ac:dyDescent="0.3">
      <c r="A865" s="2" t="s">
        <v>205</v>
      </c>
      <c r="B865" s="4">
        <v>7</v>
      </c>
      <c r="C865" s="4">
        <v>72.8</v>
      </c>
      <c r="D865" s="4">
        <v>0.71199999999999997</v>
      </c>
      <c r="E865" s="4">
        <v>1004.4</v>
      </c>
      <c r="F865" s="4">
        <v>666</v>
      </c>
      <c r="G865" s="4">
        <v>9.86</v>
      </c>
      <c r="H865" s="4">
        <v>10.8</v>
      </c>
      <c r="I865" s="4">
        <v>41.34</v>
      </c>
      <c r="J865" s="4">
        <v>30</v>
      </c>
      <c r="K865" s="4">
        <v>325</v>
      </c>
      <c r="L865" s="4">
        <v>550</v>
      </c>
      <c r="M865" s="4">
        <v>7.68</v>
      </c>
    </row>
    <row r="866" spans="1:13" ht="56.25" customHeight="1" x14ac:dyDescent="0.3">
      <c r="A866" s="2" t="s">
        <v>207</v>
      </c>
      <c r="B866" s="4">
        <v>7</v>
      </c>
      <c r="C866" s="4">
        <v>69.599999999999994</v>
      </c>
      <c r="D866" s="4">
        <v>0.68799999999999994</v>
      </c>
      <c r="E866" s="4">
        <v>961.28</v>
      </c>
      <c r="F866" s="4">
        <v>720.8</v>
      </c>
      <c r="G866" s="4">
        <v>8.44</v>
      </c>
      <c r="H866" s="4">
        <v>13.3</v>
      </c>
      <c r="I866" s="4">
        <v>41.93</v>
      </c>
      <c r="J866" s="4">
        <v>30</v>
      </c>
      <c r="K866" s="4">
        <v>335</v>
      </c>
      <c r="L866" s="4">
        <v>550</v>
      </c>
      <c r="M866" s="4">
        <v>7.41</v>
      </c>
    </row>
    <row r="867" spans="1:13" ht="56.25" customHeight="1" x14ac:dyDescent="0.3">
      <c r="A867" s="2" t="s">
        <v>209</v>
      </c>
      <c r="B867" s="4">
        <v>7</v>
      </c>
      <c r="C867" s="4">
        <v>72.900000000000006</v>
      </c>
      <c r="D867" s="4">
        <v>0.65600000000000003</v>
      </c>
      <c r="E867" s="4">
        <v>1009.76</v>
      </c>
      <c r="F867" s="4">
        <v>515.6</v>
      </c>
      <c r="G867" s="4">
        <v>8.84</v>
      </c>
      <c r="H867" s="4">
        <v>12.68</v>
      </c>
      <c r="I867" s="4">
        <v>43.88</v>
      </c>
      <c r="J867" s="4">
        <v>30</v>
      </c>
      <c r="K867" s="4">
        <v>325</v>
      </c>
      <c r="L867" s="4">
        <v>525</v>
      </c>
      <c r="M867" s="4">
        <v>7.73</v>
      </c>
    </row>
    <row r="868" spans="1:13" ht="56.25" customHeight="1" x14ac:dyDescent="0.3">
      <c r="A868" s="2" t="s">
        <v>211</v>
      </c>
      <c r="B868" s="4">
        <v>7</v>
      </c>
      <c r="C868" s="4">
        <v>86.4</v>
      </c>
      <c r="D868" s="4">
        <v>0.67</v>
      </c>
      <c r="E868" s="4">
        <v>1054.4000000000001</v>
      </c>
      <c r="F868" s="4">
        <v>512.20000000000005</v>
      </c>
      <c r="G868" s="4">
        <v>14.03</v>
      </c>
      <c r="H868" s="4">
        <v>9.91</v>
      </c>
      <c r="I868" s="4">
        <v>49.88</v>
      </c>
      <c r="J868" s="4">
        <v>39.6</v>
      </c>
      <c r="K868" s="4">
        <v>345</v>
      </c>
      <c r="L868" s="4">
        <v>125</v>
      </c>
      <c r="M868" s="4">
        <v>7.5</v>
      </c>
    </row>
    <row r="869" spans="1:13" ht="56.25" customHeight="1" x14ac:dyDescent="0.3">
      <c r="A869" s="2" t="s">
        <v>213</v>
      </c>
      <c r="B869" s="4">
        <v>7</v>
      </c>
      <c r="C869" s="4">
        <v>73.3</v>
      </c>
      <c r="D869" s="4">
        <v>0.69699999999999995</v>
      </c>
      <c r="E869" s="4">
        <v>1020.44</v>
      </c>
      <c r="F869" s="4">
        <v>674</v>
      </c>
      <c r="G869" s="4">
        <v>8.92</v>
      </c>
      <c r="H869" s="4">
        <v>13.3</v>
      </c>
      <c r="I869" s="4">
        <v>43.18</v>
      </c>
      <c r="J869" s="4">
        <v>30</v>
      </c>
      <c r="K869" s="4">
        <v>335</v>
      </c>
      <c r="L869" s="4">
        <v>525</v>
      </c>
      <c r="M869" s="4">
        <v>6.61</v>
      </c>
    </row>
    <row r="870" spans="1:13" ht="56.25" customHeight="1" x14ac:dyDescent="0.3">
      <c r="A870" s="2" t="s">
        <v>215</v>
      </c>
      <c r="B870" s="4">
        <v>7</v>
      </c>
      <c r="C870" s="4">
        <v>82.3</v>
      </c>
      <c r="D870" s="4">
        <v>0.75800000000000001</v>
      </c>
      <c r="E870" s="4">
        <v>1032.04</v>
      </c>
      <c r="F870" s="4">
        <v>799.6</v>
      </c>
      <c r="G870" s="4">
        <v>10.79</v>
      </c>
      <c r="H870" s="4">
        <v>10.8</v>
      </c>
      <c r="I870" s="4">
        <v>42.58</v>
      </c>
      <c r="J870" s="4">
        <v>30</v>
      </c>
      <c r="K870" s="4">
        <v>340</v>
      </c>
      <c r="L870" s="4">
        <v>150</v>
      </c>
      <c r="M870" s="4">
        <v>7.66</v>
      </c>
    </row>
    <row r="871" spans="1:13" ht="56.25" customHeight="1" x14ac:dyDescent="0.3">
      <c r="A871" s="2" t="s">
        <v>217</v>
      </c>
      <c r="B871" s="4">
        <v>7</v>
      </c>
      <c r="C871" s="4">
        <v>65.2</v>
      </c>
      <c r="D871" s="4">
        <v>0.69099999999999995</v>
      </c>
      <c r="E871" s="4">
        <v>966</v>
      </c>
      <c r="F871" s="4">
        <v>738.48</v>
      </c>
      <c r="G871" s="4">
        <v>9.7200000000000006</v>
      </c>
      <c r="H871" s="4">
        <v>10.8</v>
      </c>
      <c r="I871" s="4">
        <v>41.88</v>
      </c>
      <c r="J871" s="4">
        <v>30</v>
      </c>
      <c r="K871" s="4">
        <v>335</v>
      </c>
      <c r="L871" s="4">
        <v>450</v>
      </c>
      <c r="M871" s="4">
        <v>7.69</v>
      </c>
    </row>
    <row r="872" spans="1:13" ht="56.25" customHeight="1" x14ac:dyDescent="0.3">
      <c r="A872" s="2" t="s">
        <v>219</v>
      </c>
      <c r="B872" s="4">
        <v>7</v>
      </c>
      <c r="C872" s="4">
        <v>71.599999999999994</v>
      </c>
      <c r="D872" s="4">
        <v>0.70099999999999996</v>
      </c>
      <c r="E872" s="4">
        <v>956</v>
      </c>
      <c r="F872" s="4">
        <v>730.8</v>
      </c>
      <c r="G872" s="4">
        <v>8.69</v>
      </c>
      <c r="H872" s="4">
        <v>12.86</v>
      </c>
      <c r="I872" s="4">
        <v>46.22</v>
      </c>
      <c r="J872" s="4">
        <v>30</v>
      </c>
      <c r="K872" s="4">
        <v>335</v>
      </c>
      <c r="L872" s="4">
        <v>550</v>
      </c>
      <c r="M872" s="4">
        <v>6.41</v>
      </c>
    </row>
    <row r="873" spans="1:13" ht="56.25" customHeight="1" x14ac:dyDescent="0.3">
      <c r="A873" s="2" t="s">
        <v>221</v>
      </c>
      <c r="B873" s="4">
        <v>7</v>
      </c>
      <c r="C873" s="4">
        <v>73.8</v>
      </c>
      <c r="D873" s="4">
        <v>0.755</v>
      </c>
      <c r="E873" s="4">
        <v>1082.8</v>
      </c>
      <c r="F873" s="4">
        <v>567.20000000000005</v>
      </c>
      <c r="G873" s="4">
        <v>12.01</v>
      </c>
      <c r="H873" s="4">
        <v>10.59</v>
      </c>
      <c r="I873" s="4">
        <v>45</v>
      </c>
      <c r="J873" s="4">
        <v>39.6</v>
      </c>
      <c r="K873" s="4">
        <v>350</v>
      </c>
      <c r="L873" s="4">
        <v>125</v>
      </c>
      <c r="M873" s="4">
        <v>7.63</v>
      </c>
    </row>
    <row r="874" spans="1:13" ht="56.25" customHeight="1" x14ac:dyDescent="0.3">
      <c r="A874" s="2" t="s">
        <v>223</v>
      </c>
      <c r="B874" s="4">
        <v>7</v>
      </c>
      <c r="C874" s="4">
        <v>77.2</v>
      </c>
      <c r="D874" s="4">
        <v>0.748</v>
      </c>
      <c r="E874" s="4">
        <v>1008</v>
      </c>
      <c r="F874" s="4">
        <v>0</v>
      </c>
      <c r="G874" s="4">
        <v>7.8</v>
      </c>
      <c r="H874" s="4">
        <v>0</v>
      </c>
      <c r="I874" s="4">
        <v>47.88</v>
      </c>
      <c r="J874" s="4">
        <v>39.6</v>
      </c>
      <c r="K874" s="4">
        <v>345</v>
      </c>
      <c r="L874" s="4">
        <v>125</v>
      </c>
      <c r="M874" s="4">
        <v>7.71</v>
      </c>
    </row>
    <row r="875" spans="1:13" ht="56.25" customHeight="1" x14ac:dyDescent="0.3">
      <c r="A875" s="2" t="s">
        <v>225</v>
      </c>
      <c r="B875" s="4">
        <v>7</v>
      </c>
      <c r="C875" s="4">
        <v>80.400000000000006</v>
      </c>
      <c r="D875" s="4">
        <v>0.75</v>
      </c>
      <c r="E875" s="4">
        <v>1015.76</v>
      </c>
      <c r="F875" s="4">
        <v>441.8</v>
      </c>
      <c r="G875" s="4">
        <v>9.3000000000000007</v>
      </c>
      <c r="H875" s="4">
        <v>8.6999999999999993</v>
      </c>
      <c r="I875" s="4">
        <v>40.01</v>
      </c>
      <c r="J875" s="4">
        <v>30</v>
      </c>
      <c r="K875" s="4">
        <v>325</v>
      </c>
      <c r="L875" s="4">
        <v>550</v>
      </c>
      <c r="M875" s="4">
        <v>7.16</v>
      </c>
    </row>
    <row r="876" spans="1:13" ht="56.25" customHeight="1" x14ac:dyDescent="0.3">
      <c r="A876" s="2" t="s">
        <v>227</v>
      </c>
      <c r="B876" s="4">
        <v>7</v>
      </c>
      <c r="C876" s="4">
        <v>70.3</v>
      </c>
      <c r="D876" s="4">
        <v>0.80700000000000005</v>
      </c>
      <c r="E876" s="4">
        <v>1009.72</v>
      </c>
      <c r="F876" s="4">
        <v>200</v>
      </c>
      <c r="G876" s="4">
        <v>9.49</v>
      </c>
      <c r="H876" s="4">
        <v>50</v>
      </c>
      <c r="I876" s="4">
        <v>46.8</v>
      </c>
      <c r="J876" s="4">
        <v>30</v>
      </c>
      <c r="K876" s="4">
        <v>335</v>
      </c>
      <c r="L876" s="4">
        <v>550</v>
      </c>
      <c r="M876" s="4">
        <v>7.63</v>
      </c>
    </row>
    <row r="877" spans="1:13" ht="56.25" customHeight="1" x14ac:dyDescent="0.3">
      <c r="A877" s="2" t="s">
        <v>229</v>
      </c>
      <c r="B877" s="4">
        <v>7</v>
      </c>
      <c r="C877" s="4">
        <v>66.7</v>
      </c>
      <c r="D877" s="4">
        <v>0.75</v>
      </c>
      <c r="E877" s="4">
        <v>1004.4</v>
      </c>
      <c r="F877" s="4">
        <v>523.79999999999995</v>
      </c>
      <c r="G877" s="4">
        <v>8.9700000000000006</v>
      </c>
      <c r="H877" s="4">
        <v>10.72</v>
      </c>
      <c r="I877" s="4">
        <v>43.88</v>
      </c>
      <c r="J877" s="4">
        <v>30</v>
      </c>
      <c r="K877" s="4">
        <v>325</v>
      </c>
      <c r="L877" s="4">
        <v>650</v>
      </c>
      <c r="M877" s="4">
        <v>7.72</v>
      </c>
    </row>
    <row r="878" spans="1:13" ht="56.25" customHeight="1" x14ac:dyDescent="0.3">
      <c r="A878" s="2" t="s">
        <v>231</v>
      </c>
      <c r="B878" s="4">
        <v>7</v>
      </c>
      <c r="C878" s="4">
        <v>72.8</v>
      </c>
      <c r="D878" s="4">
        <v>0.70799999999999996</v>
      </c>
      <c r="E878" s="4">
        <v>1132.24</v>
      </c>
      <c r="F878" s="4">
        <v>562.20000000000005</v>
      </c>
      <c r="G878" s="4">
        <v>12.76</v>
      </c>
      <c r="H878" s="4">
        <v>13.3</v>
      </c>
      <c r="I878" s="4">
        <v>47.88</v>
      </c>
      <c r="J878" s="4">
        <v>30</v>
      </c>
      <c r="K878" s="4">
        <v>335</v>
      </c>
      <c r="L878" s="4">
        <v>125</v>
      </c>
      <c r="M878" s="4">
        <v>7.55</v>
      </c>
    </row>
    <row r="879" spans="1:13" ht="56.25" customHeight="1" x14ac:dyDescent="0.3">
      <c r="A879" s="2" t="s">
        <v>233</v>
      </c>
      <c r="B879" s="4">
        <v>7</v>
      </c>
      <c r="C879" s="4">
        <v>68.900000000000006</v>
      </c>
      <c r="D879" s="4">
        <v>0.753</v>
      </c>
      <c r="E879" s="4">
        <v>1009</v>
      </c>
      <c r="F879" s="4">
        <v>588.88</v>
      </c>
      <c r="G879" s="4">
        <v>9.2200000000000006</v>
      </c>
      <c r="H879" s="4">
        <v>12.88</v>
      </c>
      <c r="I879" s="4">
        <v>40.880000000000003</v>
      </c>
      <c r="J879" s="4">
        <v>30</v>
      </c>
      <c r="K879" s="4">
        <v>325</v>
      </c>
      <c r="L879" s="4">
        <v>500</v>
      </c>
      <c r="M879" s="4">
        <v>7.46</v>
      </c>
    </row>
    <row r="880" spans="1:13" ht="56.25" customHeight="1" x14ac:dyDescent="0.3">
      <c r="A880" s="2" t="s">
        <v>235</v>
      </c>
      <c r="B880" s="4">
        <v>7</v>
      </c>
      <c r="C880" s="4">
        <v>71</v>
      </c>
      <c r="D880" s="4">
        <v>0.69699999999999995</v>
      </c>
      <c r="E880" s="4">
        <v>1004.76</v>
      </c>
      <c r="F880" s="4">
        <v>554.16</v>
      </c>
      <c r="G880" s="4">
        <v>8.7200000000000006</v>
      </c>
      <c r="H880" s="4">
        <v>10.72</v>
      </c>
      <c r="I880" s="4">
        <v>44.38</v>
      </c>
      <c r="J880" s="4">
        <v>30</v>
      </c>
      <c r="K880" s="4">
        <v>325</v>
      </c>
      <c r="L880" s="4">
        <v>550</v>
      </c>
      <c r="M880" s="4">
        <v>7.17</v>
      </c>
    </row>
    <row r="881" spans="1:13" ht="56.25" customHeight="1" x14ac:dyDescent="0.3">
      <c r="A881" s="2" t="s">
        <v>237</v>
      </c>
      <c r="B881" s="4">
        <v>7</v>
      </c>
      <c r="C881" s="4">
        <v>70.900000000000006</v>
      </c>
      <c r="D881" s="4">
        <v>0.77200000000000002</v>
      </c>
      <c r="E881" s="4">
        <v>1042.8</v>
      </c>
      <c r="F881" s="4">
        <v>478.8</v>
      </c>
      <c r="G881" s="4">
        <v>8.7200000000000006</v>
      </c>
      <c r="H881" s="4">
        <v>9.3699999999999992</v>
      </c>
      <c r="I881" s="4">
        <v>44.38</v>
      </c>
      <c r="J881" s="4">
        <v>30</v>
      </c>
      <c r="K881" s="4">
        <v>335</v>
      </c>
      <c r="L881" s="4">
        <v>525</v>
      </c>
      <c r="M881" s="4">
        <v>7.06</v>
      </c>
    </row>
    <row r="882" spans="1:13" ht="56.25" customHeight="1" x14ac:dyDescent="0.3">
      <c r="A882" s="2" t="s">
        <v>239</v>
      </c>
      <c r="B882" s="4">
        <v>7</v>
      </c>
      <c r="C882" s="4">
        <v>64.099999999999994</v>
      </c>
      <c r="D882" s="4">
        <v>0.70299999999999996</v>
      </c>
      <c r="E882" s="4">
        <v>1050</v>
      </c>
      <c r="F882" s="4">
        <v>510</v>
      </c>
      <c r="G882" s="4">
        <v>10.3</v>
      </c>
      <c r="H882" s="4">
        <v>18.5</v>
      </c>
      <c r="I882" s="4">
        <v>46.5</v>
      </c>
      <c r="J882" s="4">
        <v>30</v>
      </c>
      <c r="K882" s="4">
        <v>325</v>
      </c>
      <c r="L882" s="4">
        <v>500</v>
      </c>
      <c r="M882" s="4">
        <v>7.78</v>
      </c>
    </row>
    <row r="883" spans="1:13" ht="56.25" customHeight="1" x14ac:dyDescent="0.3">
      <c r="A883" s="2" t="s">
        <v>241</v>
      </c>
      <c r="B883" s="4">
        <v>7</v>
      </c>
      <c r="C883" s="4">
        <v>78.900000000000006</v>
      </c>
      <c r="D883" s="4">
        <v>0.68799999999999994</v>
      </c>
      <c r="E883" s="4">
        <v>1159.2</v>
      </c>
      <c r="F883" s="4">
        <v>685.08</v>
      </c>
      <c r="G883" s="4">
        <v>10.94</v>
      </c>
      <c r="H883" s="4">
        <v>13.3</v>
      </c>
      <c r="I883" s="4">
        <v>48.08</v>
      </c>
      <c r="J883" s="4">
        <v>39.6</v>
      </c>
      <c r="K883" s="4">
        <v>340</v>
      </c>
      <c r="L883" s="4">
        <v>125</v>
      </c>
      <c r="M883" s="4">
        <v>6.92</v>
      </c>
    </row>
    <row r="884" spans="1:13" ht="56.25" customHeight="1" x14ac:dyDescent="0.3">
      <c r="A884" s="2" t="s">
        <v>243</v>
      </c>
      <c r="B884" s="4">
        <v>7</v>
      </c>
      <c r="C884" s="4">
        <v>73.8</v>
      </c>
      <c r="D884" s="4">
        <v>0.75800000000000001</v>
      </c>
      <c r="E884" s="4">
        <v>1092.8</v>
      </c>
      <c r="F884" s="4">
        <v>599.20000000000005</v>
      </c>
      <c r="G884" s="4">
        <v>13.01</v>
      </c>
      <c r="H884" s="4">
        <v>10.59</v>
      </c>
      <c r="I884" s="4">
        <v>47.88</v>
      </c>
      <c r="J884" s="4">
        <v>39.6</v>
      </c>
      <c r="K884" s="4">
        <v>350</v>
      </c>
      <c r="L884" s="4">
        <v>125</v>
      </c>
      <c r="M884" s="4">
        <v>7.68</v>
      </c>
    </row>
    <row r="885" spans="1:13" ht="56.25" customHeight="1" x14ac:dyDescent="0.3">
      <c r="A885" s="2" t="s">
        <v>245</v>
      </c>
      <c r="B885" s="4">
        <v>7</v>
      </c>
      <c r="C885" s="4">
        <v>75.2</v>
      </c>
      <c r="D885" s="4">
        <v>0.70299999999999996</v>
      </c>
      <c r="E885" s="4">
        <v>1180</v>
      </c>
      <c r="F885" s="4">
        <v>565</v>
      </c>
      <c r="G885" s="4">
        <v>9.8000000000000007</v>
      </c>
      <c r="H885" s="4">
        <v>14</v>
      </c>
      <c r="I885" s="4">
        <v>45</v>
      </c>
      <c r="J885" s="4">
        <v>39.6</v>
      </c>
      <c r="K885" s="4">
        <v>335</v>
      </c>
      <c r="L885" s="4">
        <v>175</v>
      </c>
      <c r="M885" s="4">
        <v>7.26</v>
      </c>
    </row>
    <row r="886" spans="1:13" ht="56.25" customHeight="1" x14ac:dyDescent="0.3">
      <c r="A886" s="2" t="s">
        <v>247</v>
      </c>
      <c r="B886" s="4">
        <v>7</v>
      </c>
      <c r="C886" s="4">
        <v>78</v>
      </c>
      <c r="D886" s="4">
        <v>0.76900000000000002</v>
      </c>
      <c r="E886" s="4">
        <v>1192.28</v>
      </c>
      <c r="F886" s="4">
        <v>551.6</v>
      </c>
      <c r="G886" s="4">
        <v>14.53</v>
      </c>
      <c r="H886" s="4">
        <v>11.11</v>
      </c>
      <c r="I886" s="4">
        <v>43.74</v>
      </c>
      <c r="J886" s="4">
        <v>39.6</v>
      </c>
      <c r="K886" s="4">
        <v>350</v>
      </c>
      <c r="L886" s="4">
        <v>175</v>
      </c>
      <c r="M886" s="4">
        <v>6.6</v>
      </c>
    </row>
    <row r="887" spans="1:13" ht="56.25" customHeight="1" x14ac:dyDescent="0.3">
      <c r="A887" s="2" t="s">
        <v>249</v>
      </c>
      <c r="B887" s="4">
        <v>7</v>
      </c>
      <c r="C887" s="4">
        <v>69.5</v>
      </c>
      <c r="D887" s="4">
        <v>0.70499999999999996</v>
      </c>
      <c r="E887" s="4">
        <v>1034.76</v>
      </c>
      <c r="F887" s="4">
        <v>438.76</v>
      </c>
      <c r="G887" s="4">
        <v>10.09</v>
      </c>
      <c r="H887" s="4">
        <v>9.91</v>
      </c>
      <c r="I887" s="4">
        <v>40</v>
      </c>
      <c r="J887" s="4">
        <v>30</v>
      </c>
      <c r="K887" s="4">
        <v>325</v>
      </c>
      <c r="L887" s="4">
        <v>592</v>
      </c>
      <c r="M887" s="4">
        <v>7.59</v>
      </c>
    </row>
    <row r="888" spans="1:13" ht="56.25" customHeight="1" x14ac:dyDescent="0.3">
      <c r="A888" s="2" t="s">
        <v>251</v>
      </c>
      <c r="B888" s="4">
        <v>7</v>
      </c>
      <c r="C888" s="4">
        <v>80.599999999999994</v>
      </c>
      <c r="D888" s="4">
        <v>0.73699999999999999</v>
      </c>
      <c r="E888" s="4">
        <v>1213.6400000000001</v>
      </c>
      <c r="F888" s="4">
        <v>100</v>
      </c>
      <c r="G888" s="4">
        <v>13.91</v>
      </c>
      <c r="H888" s="4">
        <v>0</v>
      </c>
      <c r="I888" s="4">
        <v>42.71</v>
      </c>
      <c r="J888" s="4">
        <v>39.6</v>
      </c>
      <c r="K888" s="4">
        <v>345</v>
      </c>
      <c r="L888" s="4">
        <v>125</v>
      </c>
      <c r="M888" s="4">
        <v>7.68</v>
      </c>
    </row>
    <row r="889" spans="1:13" ht="56.25" customHeight="1" x14ac:dyDescent="0.3">
      <c r="A889" s="2" t="s">
        <v>253</v>
      </c>
      <c r="B889" s="4">
        <v>7</v>
      </c>
      <c r="C889" s="4">
        <v>69.8</v>
      </c>
      <c r="D889" s="4">
        <v>0.75600000000000001</v>
      </c>
      <c r="E889" s="4">
        <v>1013.76</v>
      </c>
      <c r="F889" s="4">
        <v>493.84</v>
      </c>
      <c r="G889" s="4">
        <v>9.11</v>
      </c>
      <c r="H889" s="4">
        <v>10.8</v>
      </c>
      <c r="I889" s="4">
        <v>39.44</v>
      </c>
      <c r="J889" s="4">
        <v>30</v>
      </c>
      <c r="K889" s="4">
        <v>330</v>
      </c>
      <c r="L889" s="4">
        <v>525</v>
      </c>
      <c r="M889" s="4">
        <v>7.72</v>
      </c>
    </row>
    <row r="890" spans="1:13" ht="56.25" customHeight="1" x14ac:dyDescent="0.3">
      <c r="A890" s="2" t="s">
        <v>255</v>
      </c>
      <c r="B890" s="4">
        <v>7</v>
      </c>
      <c r="C890" s="4">
        <v>68.900000000000006</v>
      </c>
      <c r="D890" s="4">
        <v>0.79400000000000004</v>
      </c>
      <c r="E890" s="4">
        <v>1011.08</v>
      </c>
      <c r="F890" s="4">
        <v>527.20000000000005</v>
      </c>
      <c r="G890" s="4">
        <v>9.61</v>
      </c>
      <c r="H890" s="4">
        <v>9.9600000000000009</v>
      </c>
      <c r="I890" s="4">
        <v>41.04</v>
      </c>
      <c r="J890" s="4">
        <v>30</v>
      </c>
      <c r="K890" s="4">
        <v>330</v>
      </c>
      <c r="L890" s="4">
        <v>550</v>
      </c>
      <c r="M890" s="4">
        <v>6.98</v>
      </c>
    </row>
    <row r="891" spans="1:13" ht="56.25" customHeight="1" x14ac:dyDescent="0.3">
      <c r="A891" s="2" t="s">
        <v>257</v>
      </c>
      <c r="B891" s="4">
        <v>7</v>
      </c>
      <c r="C891" s="4">
        <v>71.5</v>
      </c>
      <c r="D891" s="4">
        <v>0.80300000000000005</v>
      </c>
      <c r="E891" s="4">
        <v>1007.76</v>
      </c>
      <c r="F891" s="4">
        <v>507.2</v>
      </c>
      <c r="G891" s="4">
        <v>9.64</v>
      </c>
      <c r="H891" s="4">
        <v>9.91</v>
      </c>
      <c r="I891" s="4">
        <v>46.8</v>
      </c>
      <c r="J891" s="4">
        <v>30</v>
      </c>
      <c r="K891" s="4">
        <v>330</v>
      </c>
      <c r="L891" s="4">
        <v>500</v>
      </c>
      <c r="M891" s="4">
        <v>6.19</v>
      </c>
    </row>
    <row r="892" spans="1:13" ht="56.25" customHeight="1" x14ac:dyDescent="0.3">
      <c r="A892" s="2" t="s">
        <v>259</v>
      </c>
      <c r="B892" s="4">
        <v>7</v>
      </c>
      <c r="C892" s="4">
        <v>73</v>
      </c>
      <c r="D892" s="4">
        <v>0.73899999999999999</v>
      </c>
      <c r="E892" s="4">
        <v>1101.1600000000001</v>
      </c>
      <c r="F892" s="4">
        <v>503.12</v>
      </c>
      <c r="G892" s="4">
        <v>11.74</v>
      </c>
      <c r="H892" s="4">
        <v>10.06</v>
      </c>
      <c r="I892" s="4">
        <v>51.05</v>
      </c>
      <c r="J892" s="4">
        <v>39.6</v>
      </c>
      <c r="K892" s="4">
        <v>355</v>
      </c>
      <c r="L892" s="4">
        <v>150</v>
      </c>
      <c r="M892" s="4">
        <v>7.7</v>
      </c>
    </row>
    <row r="893" spans="1:13" ht="56.25" customHeight="1" x14ac:dyDescent="0.3">
      <c r="A893" s="2" t="s">
        <v>261</v>
      </c>
      <c r="B893" s="4">
        <v>7</v>
      </c>
      <c r="C893" s="4">
        <v>64.099999999999994</v>
      </c>
      <c r="D893" s="4">
        <v>0.69099999999999995</v>
      </c>
      <c r="E893" s="4">
        <v>1004.4</v>
      </c>
      <c r="F893" s="4">
        <v>736.12</v>
      </c>
      <c r="G893" s="4">
        <v>9.2100000000000009</v>
      </c>
      <c r="H893" s="4">
        <v>10.8</v>
      </c>
      <c r="I893" s="4">
        <v>41.88</v>
      </c>
      <c r="J893" s="4">
        <v>30</v>
      </c>
      <c r="K893" s="4">
        <v>335</v>
      </c>
      <c r="L893" s="4">
        <v>480</v>
      </c>
      <c r="M893" s="4">
        <v>7.44</v>
      </c>
    </row>
    <row r="894" spans="1:13" ht="56.25" customHeight="1" x14ac:dyDescent="0.3">
      <c r="A894" s="2" t="s">
        <v>263</v>
      </c>
      <c r="B894" s="4">
        <v>7</v>
      </c>
      <c r="C894" s="4">
        <v>79.8</v>
      </c>
      <c r="D894" s="4">
        <v>0.78</v>
      </c>
      <c r="E894" s="4">
        <v>1060</v>
      </c>
      <c r="F894" s="4">
        <v>540</v>
      </c>
      <c r="G894" s="4">
        <v>11.55</v>
      </c>
      <c r="H894" s="4">
        <v>12.2</v>
      </c>
      <c r="I894" s="4">
        <v>45</v>
      </c>
      <c r="J894" s="4">
        <v>39.6</v>
      </c>
      <c r="K894" s="4">
        <v>345</v>
      </c>
      <c r="L894" s="4">
        <v>150</v>
      </c>
      <c r="M894" s="4">
        <v>7.16</v>
      </c>
    </row>
    <row r="895" spans="1:13" ht="56.25" customHeight="1" x14ac:dyDescent="0.3">
      <c r="A895" s="2" t="s">
        <v>265</v>
      </c>
      <c r="B895" s="4">
        <v>7</v>
      </c>
      <c r="C895" s="4">
        <v>76</v>
      </c>
      <c r="D895" s="4">
        <v>0.76</v>
      </c>
      <c r="E895" s="4">
        <v>1074.48</v>
      </c>
      <c r="F895" s="4">
        <v>539.20000000000005</v>
      </c>
      <c r="G895" s="4">
        <v>12.38</v>
      </c>
      <c r="H895" s="4">
        <v>10.8</v>
      </c>
      <c r="I895" s="4">
        <v>42.81</v>
      </c>
      <c r="J895" s="4">
        <v>39.6</v>
      </c>
      <c r="K895" s="4">
        <v>335</v>
      </c>
      <c r="L895" s="4">
        <v>175</v>
      </c>
      <c r="M895" s="4">
        <v>7.55</v>
      </c>
    </row>
    <row r="896" spans="1:13" ht="56.25" customHeight="1" x14ac:dyDescent="0.3">
      <c r="A896" s="2" t="s">
        <v>267</v>
      </c>
      <c r="B896" s="4">
        <v>7</v>
      </c>
      <c r="C896" s="4">
        <v>71.7</v>
      </c>
      <c r="D896" s="4">
        <v>0.66800000000000004</v>
      </c>
      <c r="E896" s="4">
        <v>926</v>
      </c>
      <c r="F896" s="4">
        <v>547.20000000000005</v>
      </c>
      <c r="G896" s="4">
        <v>21.51</v>
      </c>
      <c r="H896" s="4">
        <v>10.8</v>
      </c>
      <c r="I896" s="4">
        <v>37.04</v>
      </c>
      <c r="J896" s="4">
        <v>30</v>
      </c>
      <c r="K896" s="4">
        <v>340</v>
      </c>
      <c r="L896" s="4">
        <v>550</v>
      </c>
      <c r="M896" s="4">
        <v>6.33</v>
      </c>
    </row>
    <row r="897" spans="1:13" ht="56.25" customHeight="1" x14ac:dyDescent="0.3">
      <c r="A897" s="2" t="s">
        <v>269</v>
      </c>
      <c r="B897" s="4">
        <v>7</v>
      </c>
      <c r="C897" s="4">
        <v>80.599999999999994</v>
      </c>
      <c r="D897" s="4">
        <v>0.754</v>
      </c>
      <c r="E897" s="4">
        <v>1169.5999999999999</v>
      </c>
      <c r="F897" s="4">
        <v>549.20000000000005</v>
      </c>
      <c r="G897" s="4">
        <v>13.76</v>
      </c>
      <c r="H897" s="4">
        <v>11.11</v>
      </c>
      <c r="I897" s="4">
        <v>50.72</v>
      </c>
      <c r="J897" s="4">
        <v>39.6</v>
      </c>
      <c r="K897" s="4">
        <v>345</v>
      </c>
      <c r="L897" s="4">
        <v>175</v>
      </c>
      <c r="M897" s="4">
        <v>7.5</v>
      </c>
    </row>
    <row r="898" spans="1:13" ht="56.25" customHeight="1" x14ac:dyDescent="0.3">
      <c r="A898" s="2" t="s">
        <v>15</v>
      </c>
      <c r="B898" s="4">
        <v>8</v>
      </c>
      <c r="C898" s="4">
        <v>89.4</v>
      </c>
      <c r="D898" s="4">
        <v>0.73399999999999999</v>
      </c>
      <c r="E898" s="4">
        <v>1206.03</v>
      </c>
      <c r="F898" s="4">
        <v>0</v>
      </c>
      <c r="G898" s="4">
        <v>11.34</v>
      </c>
      <c r="H898" s="4">
        <v>0</v>
      </c>
      <c r="I898" s="4">
        <v>48.54</v>
      </c>
      <c r="J898" s="4">
        <v>40.85</v>
      </c>
      <c r="K898" s="4">
        <v>340</v>
      </c>
      <c r="L898" s="4">
        <v>175</v>
      </c>
      <c r="M898" s="4">
        <v>7.24</v>
      </c>
    </row>
    <row r="899" spans="1:13" ht="56.25" customHeight="1" x14ac:dyDescent="0.3">
      <c r="A899" s="2" t="s">
        <v>17</v>
      </c>
      <c r="B899" s="4">
        <v>8</v>
      </c>
      <c r="C899" s="4">
        <v>85.6</v>
      </c>
      <c r="D899" s="4">
        <v>0.68400000000000005</v>
      </c>
      <c r="E899" s="4">
        <v>1172.8</v>
      </c>
      <c r="F899" s="4">
        <v>698</v>
      </c>
      <c r="G899" s="4">
        <v>13.96</v>
      </c>
      <c r="H899" s="4">
        <v>11.6</v>
      </c>
      <c r="I899" s="4">
        <v>51.38</v>
      </c>
      <c r="J899" s="4">
        <v>40.85</v>
      </c>
      <c r="K899" s="4">
        <v>335</v>
      </c>
      <c r="L899" s="4">
        <v>125</v>
      </c>
      <c r="M899" s="4">
        <v>6.71</v>
      </c>
    </row>
    <row r="900" spans="1:13" ht="56.25" customHeight="1" x14ac:dyDescent="0.3">
      <c r="A900" s="2" t="s">
        <v>19</v>
      </c>
      <c r="B900" s="4">
        <v>8</v>
      </c>
      <c r="C900" s="4">
        <v>80</v>
      </c>
      <c r="D900" s="4">
        <v>0.75800000000000001</v>
      </c>
      <c r="E900" s="4">
        <v>1154</v>
      </c>
      <c r="F900" s="4">
        <v>562.20000000000005</v>
      </c>
      <c r="G900" s="4">
        <v>10.76</v>
      </c>
      <c r="H900" s="4">
        <v>12.58</v>
      </c>
      <c r="I900" s="4">
        <v>49.14</v>
      </c>
      <c r="J900" s="4">
        <v>40.85</v>
      </c>
      <c r="K900" s="4">
        <v>345</v>
      </c>
      <c r="L900" s="4">
        <v>125</v>
      </c>
      <c r="M900" s="4">
        <v>6.65</v>
      </c>
    </row>
    <row r="901" spans="1:13" ht="56.25" customHeight="1" x14ac:dyDescent="0.3">
      <c r="A901" s="2" t="s">
        <v>21</v>
      </c>
      <c r="B901" s="4">
        <v>8</v>
      </c>
      <c r="C901" s="4">
        <v>85.9</v>
      </c>
      <c r="D901" s="4">
        <v>0.73099999999999998</v>
      </c>
      <c r="E901" s="4">
        <v>1206.52</v>
      </c>
      <c r="F901" s="4">
        <v>729</v>
      </c>
      <c r="G901" s="4">
        <v>14.63</v>
      </c>
      <c r="H901" s="4">
        <v>11.6</v>
      </c>
      <c r="I901" s="4">
        <v>51.25</v>
      </c>
      <c r="J901" s="4">
        <v>40.85</v>
      </c>
      <c r="K901" s="4">
        <v>330</v>
      </c>
      <c r="L901" s="4">
        <v>125</v>
      </c>
      <c r="M901" s="4">
        <v>7.1</v>
      </c>
    </row>
    <row r="902" spans="1:13" ht="56.25" customHeight="1" x14ac:dyDescent="0.3">
      <c r="A902" s="2" t="s">
        <v>23</v>
      </c>
      <c r="B902" s="4">
        <v>8</v>
      </c>
      <c r="C902" s="4">
        <v>77.7</v>
      </c>
      <c r="D902" s="4">
        <v>0.73399999999999999</v>
      </c>
      <c r="E902" s="4">
        <v>1139.1199999999999</v>
      </c>
      <c r="F902" s="4">
        <v>602.20000000000005</v>
      </c>
      <c r="G902" s="4">
        <v>11.58</v>
      </c>
      <c r="H902" s="4">
        <v>12.83</v>
      </c>
      <c r="I902" s="4">
        <v>48.18</v>
      </c>
      <c r="J902" s="4">
        <v>30</v>
      </c>
      <c r="K902" s="4">
        <v>345</v>
      </c>
      <c r="L902" s="4">
        <v>425</v>
      </c>
      <c r="M902" s="4">
        <v>7.7</v>
      </c>
    </row>
    <row r="903" spans="1:13" ht="56.25" customHeight="1" x14ac:dyDescent="0.3">
      <c r="A903" s="2" t="s">
        <v>25</v>
      </c>
      <c r="B903" s="4">
        <v>8</v>
      </c>
      <c r="C903" s="4">
        <v>69</v>
      </c>
      <c r="D903" s="4">
        <v>0.64400000000000002</v>
      </c>
      <c r="E903" s="4">
        <v>995</v>
      </c>
      <c r="F903" s="4">
        <v>100</v>
      </c>
      <c r="G903" s="4">
        <v>6</v>
      </c>
      <c r="H903" s="4">
        <v>0</v>
      </c>
      <c r="I903" s="4">
        <v>40.5</v>
      </c>
      <c r="J903" s="4">
        <v>30</v>
      </c>
      <c r="K903" s="4">
        <v>325</v>
      </c>
      <c r="L903" s="4">
        <v>150</v>
      </c>
      <c r="M903" s="4">
        <v>7.07</v>
      </c>
    </row>
    <row r="904" spans="1:13" ht="56.25" customHeight="1" x14ac:dyDescent="0.3">
      <c r="A904" s="2" t="s">
        <v>27</v>
      </c>
      <c r="B904" s="4">
        <v>8</v>
      </c>
      <c r="C904" s="4">
        <v>72.900000000000006</v>
      </c>
      <c r="D904" s="4">
        <v>0.74299999999999999</v>
      </c>
      <c r="E904" s="4">
        <v>1007.32</v>
      </c>
      <c r="F904" s="4">
        <v>678.24</v>
      </c>
      <c r="G904" s="4">
        <v>9.27</v>
      </c>
      <c r="H904" s="4">
        <v>14.3</v>
      </c>
      <c r="I904" s="4">
        <v>47.72</v>
      </c>
      <c r="J904" s="4">
        <v>30</v>
      </c>
      <c r="K904" s="4">
        <v>335</v>
      </c>
      <c r="L904" s="4">
        <v>550</v>
      </c>
      <c r="M904" s="4">
        <v>7.86</v>
      </c>
    </row>
    <row r="905" spans="1:13" ht="56.25" customHeight="1" x14ac:dyDescent="0.3">
      <c r="A905" s="2" t="s">
        <v>29</v>
      </c>
      <c r="B905" s="4">
        <v>8</v>
      </c>
      <c r="C905" s="4">
        <v>83.7</v>
      </c>
      <c r="D905" s="4">
        <v>0.77100000000000002</v>
      </c>
      <c r="E905" s="4">
        <v>1191.2</v>
      </c>
      <c r="F905" s="4">
        <v>619.6</v>
      </c>
      <c r="G905" s="4">
        <v>15.31</v>
      </c>
      <c r="H905" s="4">
        <v>10.94</v>
      </c>
      <c r="I905" s="4">
        <v>49.38</v>
      </c>
      <c r="J905" s="4">
        <v>40.85</v>
      </c>
      <c r="K905" s="4">
        <v>350</v>
      </c>
      <c r="L905" s="4">
        <v>125</v>
      </c>
      <c r="M905" s="4">
        <v>7.21</v>
      </c>
    </row>
    <row r="906" spans="1:13" ht="56.25" customHeight="1" x14ac:dyDescent="0.3">
      <c r="A906" s="2" t="s">
        <v>31</v>
      </c>
      <c r="B906" s="4">
        <v>8</v>
      </c>
      <c r="C906" s="4">
        <v>80.599999999999994</v>
      </c>
      <c r="D906" s="4">
        <v>0.64900000000000002</v>
      </c>
      <c r="E906" s="4">
        <v>1178.48</v>
      </c>
      <c r="F906" s="4">
        <v>663</v>
      </c>
      <c r="G906" s="4">
        <v>12.22</v>
      </c>
      <c r="H906" s="4">
        <v>13.53</v>
      </c>
      <c r="I906" s="4">
        <v>52.71</v>
      </c>
      <c r="J906" s="4">
        <v>40.85</v>
      </c>
      <c r="K906" s="4">
        <v>325</v>
      </c>
      <c r="L906" s="4">
        <v>175</v>
      </c>
      <c r="M906" s="4">
        <v>7.15</v>
      </c>
    </row>
    <row r="907" spans="1:13" ht="56.25" customHeight="1" x14ac:dyDescent="0.3">
      <c r="A907" s="2" t="s">
        <v>33</v>
      </c>
      <c r="B907" s="4">
        <v>8</v>
      </c>
      <c r="C907" s="4">
        <v>80.900000000000006</v>
      </c>
      <c r="D907" s="4">
        <v>0.77600000000000002</v>
      </c>
      <c r="E907" s="4">
        <v>1177.8</v>
      </c>
      <c r="F907" s="4">
        <v>518.79999999999995</v>
      </c>
      <c r="G907" s="4">
        <v>13.51</v>
      </c>
      <c r="H907" s="4">
        <v>9.91</v>
      </c>
      <c r="I907" s="4">
        <v>51.38</v>
      </c>
      <c r="J907" s="4">
        <v>40.85</v>
      </c>
      <c r="K907" s="4">
        <v>345</v>
      </c>
      <c r="L907" s="4">
        <v>125</v>
      </c>
      <c r="M907" s="4">
        <v>7.59</v>
      </c>
    </row>
    <row r="908" spans="1:13" ht="56.25" customHeight="1" x14ac:dyDescent="0.3">
      <c r="A908" s="2" t="s">
        <v>35</v>
      </c>
      <c r="B908" s="4">
        <v>8</v>
      </c>
      <c r="C908" s="4">
        <v>81</v>
      </c>
      <c r="D908" s="4">
        <v>0.70899999999999996</v>
      </c>
      <c r="E908" s="4">
        <v>1270.28</v>
      </c>
      <c r="F908" s="4">
        <v>577.55999999999995</v>
      </c>
      <c r="G908" s="4">
        <v>13.99</v>
      </c>
      <c r="H908" s="4">
        <v>10.94</v>
      </c>
      <c r="I908" s="4">
        <v>50.88</v>
      </c>
      <c r="J908" s="4">
        <v>40.85</v>
      </c>
      <c r="K908" s="4">
        <v>350</v>
      </c>
      <c r="L908" s="4">
        <v>125</v>
      </c>
      <c r="M908" s="4">
        <v>6.88</v>
      </c>
    </row>
    <row r="909" spans="1:13" ht="56.25" customHeight="1" x14ac:dyDescent="0.3">
      <c r="A909" s="2" t="s">
        <v>37</v>
      </c>
      <c r="B909" s="4">
        <v>8</v>
      </c>
      <c r="C909" s="4">
        <v>72.400000000000006</v>
      </c>
      <c r="D909" s="4">
        <v>0.76100000000000001</v>
      </c>
      <c r="E909" s="4">
        <v>1171.2</v>
      </c>
      <c r="F909" s="4">
        <v>610.6</v>
      </c>
      <c r="G909" s="4">
        <v>10.210000000000001</v>
      </c>
      <c r="H909" s="4">
        <v>11.6</v>
      </c>
      <c r="I909" s="4">
        <v>47.38</v>
      </c>
      <c r="J909" s="4">
        <v>30</v>
      </c>
      <c r="K909" s="4">
        <v>335</v>
      </c>
      <c r="L909" s="4">
        <v>525</v>
      </c>
      <c r="M909" s="4">
        <v>7.56</v>
      </c>
    </row>
    <row r="910" spans="1:13" ht="56.25" customHeight="1" x14ac:dyDescent="0.3">
      <c r="A910" s="2" t="s">
        <v>39</v>
      </c>
      <c r="B910" s="4">
        <v>8</v>
      </c>
      <c r="C910" s="4">
        <v>90.9</v>
      </c>
      <c r="D910" s="4">
        <v>0.66300000000000003</v>
      </c>
      <c r="E910" s="4">
        <v>1282.24</v>
      </c>
      <c r="F910" s="4">
        <v>525.5</v>
      </c>
      <c r="G910" s="4">
        <v>16.5</v>
      </c>
      <c r="H910" s="4">
        <v>9.0399999999999991</v>
      </c>
      <c r="I910" s="4">
        <v>57.88</v>
      </c>
      <c r="J910" s="4">
        <v>40.85</v>
      </c>
      <c r="K910" s="4">
        <v>340</v>
      </c>
      <c r="L910" s="4">
        <v>175</v>
      </c>
      <c r="M910" s="4">
        <v>7.66</v>
      </c>
    </row>
    <row r="911" spans="1:13" ht="56.25" customHeight="1" x14ac:dyDescent="0.3">
      <c r="A911" s="2" t="s">
        <v>41</v>
      </c>
      <c r="B911" s="4">
        <v>8</v>
      </c>
      <c r="C911" s="4">
        <v>74</v>
      </c>
      <c r="D911" s="4">
        <v>0.73299999999999998</v>
      </c>
      <c r="E911" s="4">
        <v>1219.2</v>
      </c>
      <c r="F911" s="4">
        <v>577.20000000000005</v>
      </c>
      <c r="G911" s="4">
        <v>13.38</v>
      </c>
      <c r="H911" s="4">
        <v>11.6</v>
      </c>
      <c r="I911" s="4">
        <v>51.25</v>
      </c>
      <c r="J911" s="4">
        <v>40.85</v>
      </c>
      <c r="K911" s="4">
        <v>345</v>
      </c>
      <c r="L911" s="4">
        <v>150</v>
      </c>
      <c r="M911" s="4">
        <v>7.73</v>
      </c>
    </row>
    <row r="912" spans="1:13" ht="56.25" customHeight="1" x14ac:dyDescent="0.3">
      <c r="A912" s="2" t="s">
        <v>43</v>
      </c>
      <c r="B912" s="4">
        <v>8</v>
      </c>
      <c r="C912" s="4">
        <v>76.2</v>
      </c>
      <c r="D912" s="4">
        <v>0.78500000000000003</v>
      </c>
      <c r="E912" s="4">
        <v>1131.76</v>
      </c>
      <c r="F912" s="4">
        <v>633.55999999999995</v>
      </c>
      <c r="G912" s="4">
        <v>11.08</v>
      </c>
      <c r="H912" s="4">
        <v>12.59</v>
      </c>
      <c r="I912" s="4">
        <v>48.64</v>
      </c>
      <c r="J912" s="4">
        <v>30</v>
      </c>
      <c r="K912" s="4">
        <v>330</v>
      </c>
      <c r="L912" s="4">
        <v>550</v>
      </c>
      <c r="M912" s="4">
        <v>7.46</v>
      </c>
    </row>
    <row r="913" spans="1:13" ht="56.25" customHeight="1" x14ac:dyDescent="0.3">
      <c r="A913" s="2" t="s">
        <v>45</v>
      </c>
      <c r="B913" s="4">
        <v>8</v>
      </c>
      <c r="C913" s="4">
        <v>76</v>
      </c>
      <c r="D913" s="4">
        <v>0.70399999999999996</v>
      </c>
      <c r="E913" s="4">
        <v>1160.48</v>
      </c>
      <c r="F913" s="4">
        <v>756.4</v>
      </c>
      <c r="G913" s="4">
        <v>9.1199999999999992</v>
      </c>
      <c r="H913" s="4">
        <v>11.6</v>
      </c>
      <c r="I913" s="4">
        <v>48.85</v>
      </c>
      <c r="J913" s="4">
        <v>30</v>
      </c>
      <c r="K913" s="4">
        <v>340</v>
      </c>
      <c r="L913" s="4">
        <v>550</v>
      </c>
      <c r="M913" s="4">
        <v>7.64</v>
      </c>
    </row>
    <row r="914" spans="1:13" ht="56.25" customHeight="1" x14ac:dyDescent="0.3">
      <c r="A914" s="2" t="s">
        <v>47</v>
      </c>
      <c r="B914" s="4">
        <v>8</v>
      </c>
      <c r="C914" s="4">
        <v>80.400000000000006</v>
      </c>
      <c r="D914" s="4">
        <v>0.70799999999999996</v>
      </c>
      <c r="E914" s="4">
        <v>1166.48</v>
      </c>
      <c r="F914" s="4">
        <v>541.44000000000005</v>
      </c>
      <c r="G914" s="4">
        <v>11.77</v>
      </c>
      <c r="H914" s="4">
        <v>11.34</v>
      </c>
      <c r="I914" s="4">
        <v>61.48</v>
      </c>
      <c r="J914" s="4">
        <v>40.85</v>
      </c>
      <c r="K914" s="4">
        <v>335</v>
      </c>
      <c r="L914" s="4">
        <v>125</v>
      </c>
      <c r="M914" s="4">
        <v>7.46</v>
      </c>
    </row>
    <row r="915" spans="1:13" ht="56.25" customHeight="1" x14ac:dyDescent="0.3">
      <c r="A915" s="2" t="s">
        <v>49</v>
      </c>
      <c r="B915" s="4">
        <v>8</v>
      </c>
      <c r="C915" s="4">
        <v>76.599999999999994</v>
      </c>
      <c r="D915" s="4">
        <v>0.67600000000000005</v>
      </c>
      <c r="E915" s="4">
        <v>1030.72</v>
      </c>
      <c r="F915" s="4">
        <v>713</v>
      </c>
      <c r="G915" s="4">
        <v>9.27</v>
      </c>
      <c r="H915" s="4">
        <v>11.6</v>
      </c>
      <c r="I915" s="4">
        <v>46.72</v>
      </c>
      <c r="J915" s="4">
        <v>30</v>
      </c>
      <c r="K915" s="4">
        <v>330</v>
      </c>
      <c r="L915" s="4">
        <v>550</v>
      </c>
      <c r="M915" s="4">
        <v>7.71</v>
      </c>
    </row>
    <row r="916" spans="1:13" ht="56.25" customHeight="1" x14ac:dyDescent="0.3">
      <c r="A916" s="2" t="s">
        <v>51</v>
      </c>
      <c r="B916" s="4">
        <v>8</v>
      </c>
      <c r="C916" s="4">
        <v>83.4</v>
      </c>
      <c r="D916" s="4">
        <v>0.71499999999999997</v>
      </c>
      <c r="E916" s="4">
        <v>1144.4000000000001</v>
      </c>
      <c r="F916" s="4">
        <v>100</v>
      </c>
      <c r="G916" s="4">
        <v>12.21</v>
      </c>
      <c r="H916" s="4">
        <v>0</v>
      </c>
      <c r="I916" s="4">
        <v>50.38</v>
      </c>
      <c r="J916" s="4">
        <v>40.85</v>
      </c>
      <c r="K916" s="4">
        <v>345</v>
      </c>
      <c r="L916" s="4">
        <v>125</v>
      </c>
      <c r="M916" s="4">
        <v>7.47</v>
      </c>
    </row>
    <row r="917" spans="1:13" ht="56.25" customHeight="1" x14ac:dyDescent="0.3">
      <c r="A917" s="2" t="s">
        <v>53</v>
      </c>
      <c r="B917" s="4">
        <v>8</v>
      </c>
      <c r="C917" s="4">
        <v>80</v>
      </c>
      <c r="D917" s="4">
        <v>0.77100000000000002</v>
      </c>
      <c r="E917" s="4">
        <v>1181.1600000000001</v>
      </c>
      <c r="F917" s="4">
        <v>100</v>
      </c>
      <c r="G917" s="4">
        <v>13.21</v>
      </c>
      <c r="H917" s="4">
        <v>0</v>
      </c>
      <c r="I917" s="4">
        <v>52.18</v>
      </c>
      <c r="J917" s="4">
        <v>40.85</v>
      </c>
      <c r="K917" s="4">
        <v>345</v>
      </c>
      <c r="L917" s="4">
        <v>125</v>
      </c>
      <c r="M917" s="4">
        <v>7.61</v>
      </c>
    </row>
    <row r="918" spans="1:13" ht="56.25" customHeight="1" x14ac:dyDescent="0.3">
      <c r="A918" s="2" t="s">
        <v>55</v>
      </c>
      <c r="B918" s="4">
        <v>8</v>
      </c>
      <c r="C918" s="4">
        <v>81</v>
      </c>
      <c r="D918" s="4">
        <v>0.73399999999999999</v>
      </c>
      <c r="E918" s="4">
        <v>1185.1600000000001</v>
      </c>
      <c r="F918" s="4">
        <v>582.20000000000005</v>
      </c>
      <c r="G918" s="4">
        <v>14.38</v>
      </c>
      <c r="H918" s="4">
        <v>11.6</v>
      </c>
      <c r="I918" s="4">
        <v>52.41</v>
      </c>
      <c r="J918" s="4">
        <v>40.85</v>
      </c>
      <c r="K918" s="4">
        <v>335</v>
      </c>
      <c r="L918" s="4">
        <v>125</v>
      </c>
      <c r="M918" s="4">
        <v>7.8</v>
      </c>
    </row>
    <row r="919" spans="1:13" ht="56.25" customHeight="1" x14ac:dyDescent="0.3">
      <c r="A919" s="2" t="s">
        <v>57</v>
      </c>
      <c r="B919" s="4">
        <v>8</v>
      </c>
      <c r="C919" s="4">
        <v>79.099999999999994</v>
      </c>
      <c r="D919" s="4">
        <v>0.7</v>
      </c>
      <c r="E919" s="4">
        <v>1241.2</v>
      </c>
      <c r="F919" s="4">
        <v>100</v>
      </c>
      <c r="G919" s="4">
        <v>11.89</v>
      </c>
      <c r="H919" s="4">
        <v>0</v>
      </c>
      <c r="I919" s="4">
        <v>54.55</v>
      </c>
      <c r="J919" s="4">
        <v>40.85</v>
      </c>
      <c r="K919" s="4">
        <v>335</v>
      </c>
      <c r="L919" s="4">
        <v>175</v>
      </c>
      <c r="M919" s="4">
        <v>7.66</v>
      </c>
    </row>
    <row r="920" spans="1:13" ht="56.25" customHeight="1" x14ac:dyDescent="0.3">
      <c r="A920" s="2" t="s">
        <v>59</v>
      </c>
      <c r="B920" s="4">
        <v>8</v>
      </c>
      <c r="C920" s="4">
        <v>81</v>
      </c>
      <c r="D920" s="4">
        <v>0.78500000000000003</v>
      </c>
      <c r="E920" s="4">
        <v>1216.2</v>
      </c>
      <c r="F920" s="4">
        <v>5</v>
      </c>
      <c r="G920" s="4">
        <v>7.07</v>
      </c>
      <c r="H920" s="4">
        <v>0</v>
      </c>
      <c r="I920" s="4">
        <v>50.38</v>
      </c>
      <c r="J920" s="4">
        <v>40.85</v>
      </c>
      <c r="K920" s="4">
        <v>345</v>
      </c>
      <c r="L920" s="4">
        <v>125</v>
      </c>
      <c r="M920" s="4">
        <v>7.76</v>
      </c>
    </row>
    <row r="921" spans="1:13" ht="56.25" customHeight="1" x14ac:dyDescent="0.3">
      <c r="A921" s="2" t="s">
        <v>61</v>
      </c>
      <c r="B921" s="4">
        <v>8</v>
      </c>
      <c r="C921" s="4">
        <v>74.3</v>
      </c>
      <c r="D921" s="4">
        <v>0.76400000000000001</v>
      </c>
      <c r="E921" s="4">
        <v>1114.4000000000001</v>
      </c>
      <c r="F921" s="4">
        <v>614.88</v>
      </c>
      <c r="G921" s="4">
        <v>10.74</v>
      </c>
      <c r="H921" s="4">
        <v>13.08</v>
      </c>
      <c r="I921" s="4">
        <v>45.04</v>
      </c>
      <c r="J921" s="4">
        <v>30</v>
      </c>
      <c r="K921" s="4">
        <v>335</v>
      </c>
      <c r="L921" s="4">
        <v>500</v>
      </c>
      <c r="M921" s="4">
        <v>7.55</v>
      </c>
    </row>
    <row r="922" spans="1:13" ht="56.25" customHeight="1" x14ac:dyDescent="0.3">
      <c r="A922" s="2" t="s">
        <v>63</v>
      </c>
      <c r="B922" s="4">
        <v>8</v>
      </c>
      <c r="C922" s="4">
        <v>64.599999999999994</v>
      </c>
      <c r="D922" s="4">
        <v>0.70799999999999996</v>
      </c>
      <c r="E922" s="4">
        <v>1070.76</v>
      </c>
      <c r="F922" s="4">
        <v>677.4</v>
      </c>
      <c r="G922" s="4">
        <v>10.210000000000001</v>
      </c>
      <c r="H922" s="4">
        <v>16.600000000000001</v>
      </c>
      <c r="I922" s="4">
        <v>45.12</v>
      </c>
      <c r="J922" s="4">
        <v>30</v>
      </c>
      <c r="K922" s="4">
        <v>325</v>
      </c>
      <c r="L922" s="4">
        <v>550</v>
      </c>
      <c r="M922" s="4">
        <v>7.77</v>
      </c>
    </row>
    <row r="923" spans="1:13" ht="56.25" customHeight="1" x14ac:dyDescent="0.3">
      <c r="A923" s="2" t="s">
        <v>65</v>
      </c>
      <c r="B923" s="4">
        <v>8</v>
      </c>
      <c r="C923" s="4">
        <v>79.400000000000006</v>
      </c>
      <c r="D923" s="4">
        <v>0.67800000000000005</v>
      </c>
      <c r="E923" s="4">
        <v>1041</v>
      </c>
      <c r="F923" s="4">
        <v>684</v>
      </c>
      <c r="G923" s="4">
        <v>11.27</v>
      </c>
      <c r="H923" s="4">
        <v>11.6</v>
      </c>
      <c r="I923" s="4">
        <v>46.38</v>
      </c>
      <c r="J923" s="4">
        <v>30</v>
      </c>
      <c r="K923" s="4">
        <v>335</v>
      </c>
      <c r="L923" s="4">
        <v>525</v>
      </c>
      <c r="M923" s="4">
        <v>7.46</v>
      </c>
    </row>
    <row r="924" spans="1:13" ht="56.25" customHeight="1" x14ac:dyDescent="0.3">
      <c r="A924" s="2" t="s">
        <v>67</v>
      </c>
      <c r="B924" s="4">
        <v>8</v>
      </c>
      <c r="C924" s="4">
        <v>83.6</v>
      </c>
      <c r="D924" s="4">
        <v>0.76800000000000002</v>
      </c>
      <c r="E924" s="4">
        <v>1165.8</v>
      </c>
      <c r="F924" s="4">
        <v>200</v>
      </c>
      <c r="G924" s="4">
        <v>12.33</v>
      </c>
      <c r="H924" s="4">
        <v>50</v>
      </c>
      <c r="I924" s="4">
        <v>50.12</v>
      </c>
      <c r="J924" s="4">
        <v>40.85</v>
      </c>
      <c r="K924" s="4">
        <v>350</v>
      </c>
      <c r="L924" s="4">
        <v>125</v>
      </c>
      <c r="M924" s="4">
        <v>7.71</v>
      </c>
    </row>
    <row r="925" spans="1:13" ht="56.25" customHeight="1" x14ac:dyDescent="0.3">
      <c r="A925" s="2" t="s">
        <v>69</v>
      </c>
      <c r="B925" s="4">
        <v>8</v>
      </c>
      <c r="C925" s="4">
        <v>77</v>
      </c>
      <c r="D925" s="4">
        <v>0.75600000000000001</v>
      </c>
      <c r="E925" s="4">
        <v>1160.48</v>
      </c>
      <c r="F925" s="4">
        <v>0</v>
      </c>
      <c r="G925" s="4">
        <v>6.84</v>
      </c>
      <c r="H925" s="4">
        <v>0</v>
      </c>
      <c r="I925" s="4">
        <v>46.78</v>
      </c>
      <c r="J925" s="4">
        <v>40.85</v>
      </c>
      <c r="K925" s="4">
        <v>345</v>
      </c>
      <c r="L925" s="4">
        <v>125</v>
      </c>
      <c r="M925" s="4">
        <v>7.91</v>
      </c>
    </row>
    <row r="926" spans="1:13" ht="56.25" customHeight="1" x14ac:dyDescent="0.3">
      <c r="A926" s="2" t="s">
        <v>71</v>
      </c>
      <c r="B926" s="4">
        <v>8</v>
      </c>
      <c r="C926" s="4">
        <v>69.400000000000006</v>
      </c>
      <c r="D926" s="4">
        <v>0.67600000000000005</v>
      </c>
      <c r="E926" s="4">
        <v>1094.1199999999999</v>
      </c>
      <c r="F926" s="4">
        <v>654</v>
      </c>
      <c r="G926" s="4">
        <v>10.77</v>
      </c>
      <c r="H926" s="4">
        <v>8.4700000000000006</v>
      </c>
      <c r="I926" s="4">
        <v>46.12</v>
      </c>
      <c r="J926" s="4">
        <v>30</v>
      </c>
      <c r="K926" s="4">
        <v>325</v>
      </c>
      <c r="L926" s="4">
        <v>550</v>
      </c>
      <c r="M926" s="4">
        <v>7.42</v>
      </c>
    </row>
    <row r="927" spans="1:13" ht="56.25" customHeight="1" x14ac:dyDescent="0.3">
      <c r="A927" s="2" t="s">
        <v>73</v>
      </c>
      <c r="B927" s="4">
        <v>8</v>
      </c>
      <c r="C927" s="4">
        <v>81</v>
      </c>
      <c r="D927" s="4">
        <v>0.76</v>
      </c>
      <c r="E927" s="4">
        <v>1242.56</v>
      </c>
      <c r="F927" s="4">
        <v>544.55999999999995</v>
      </c>
      <c r="G927" s="4">
        <v>12.14</v>
      </c>
      <c r="H927" s="4">
        <v>10.41</v>
      </c>
      <c r="I927" s="4">
        <v>45.04</v>
      </c>
      <c r="J927" s="4">
        <v>40.85</v>
      </c>
      <c r="K927" s="4">
        <v>355</v>
      </c>
      <c r="L927" s="4">
        <v>125</v>
      </c>
      <c r="M927" s="4">
        <v>6.25</v>
      </c>
    </row>
    <row r="928" spans="1:13" ht="56.25" customHeight="1" x14ac:dyDescent="0.3">
      <c r="A928" s="2" t="s">
        <v>75</v>
      </c>
      <c r="B928" s="4">
        <v>8</v>
      </c>
      <c r="C928" s="4">
        <v>86.6</v>
      </c>
      <c r="D928" s="4">
        <v>0.78300000000000003</v>
      </c>
      <c r="E928" s="4">
        <v>1202.2</v>
      </c>
      <c r="F928" s="4">
        <v>678.28</v>
      </c>
      <c r="G928" s="4">
        <v>14.63</v>
      </c>
      <c r="H928" s="4">
        <v>10.36</v>
      </c>
      <c r="I928" s="4">
        <v>56.72</v>
      </c>
      <c r="J928" s="4">
        <v>30</v>
      </c>
      <c r="K928" s="4">
        <v>335</v>
      </c>
      <c r="L928" s="4">
        <v>125</v>
      </c>
      <c r="M928" s="4">
        <v>7.27</v>
      </c>
    </row>
    <row r="929" spans="1:13" ht="56.25" customHeight="1" x14ac:dyDescent="0.3">
      <c r="A929" s="2" t="s">
        <v>77</v>
      </c>
      <c r="B929" s="4">
        <v>8</v>
      </c>
      <c r="C929" s="4">
        <v>75.7</v>
      </c>
      <c r="D929" s="4">
        <v>0.67600000000000005</v>
      </c>
      <c r="E929" s="4">
        <v>1074.4000000000001</v>
      </c>
      <c r="F929" s="4">
        <v>640.6</v>
      </c>
      <c r="G929" s="4">
        <v>9.27</v>
      </c>
      <c r="H929" s="4">
        <v>11.6</v>
      </c>
      <c r="I929" s="4">
        <v>46.38</v>
      </c>
      <c r="J929" s="4">
        <v>30</v>
      </c>
      <c r="K929" s="4">
        <v>340</v>
      </c>
      <c r="L929" s="4">
        <v>550</v>
      </c>
      <c r="M929" s="4">
        <v>7.69</v>
      </c>
    </row>
    <row r="930" spans="1:13" ht="56.25" customHeight="1" x14ac:dyDescent="0.3">
      <c r="A930" s="2" t="s">
        <v>79</v>
      </c>
      <c r="B930" s="4">
        <v>8</v>
      </c>
      <c r="C930" s="4">
        <v>85.6</v>
      </c>
      <c r="D930" s="4">
        <v>0.76800000000000002</v>
      </c>
      <c r="E930" s="4">
        <v>1204.2</v>
      </c>
      <c r="F930" s="4">
        <v>562.20000000000005</v>
      </c>
      <c r="G930" s="4">
        <v>12.22</v>
      </c>
      <c r="H930" s="4">
        <v>11.17</v>
      </c>
      <c r="I930" s="4">
        <v>54.55</v>
      </c>
      <c r="J930" s="4">
        <v>40.85</v>
      </c>
      <c r="K930" s="4">
        <v>335</v>
      </c>
      <c r="L930" s="4">
        <v>125</v>
      </c>
      <c r="M930" s="4">
        <v>7.67</v>
      </c>
    </row>
    <row r="931" spans="1:13" ht="56.25" customHeight="1" x14ac:dyDescent="0.3">
      <c r="A931" s="2" t="s">
        <v>81</v>
      </c>
      <c r="B931" s="4">
        <v>8</v>
      </c>
      <c r="C931" s="4">
        <v>96</v>
      </c>
      <c r="D931" s="4">
        <v>0.81899999999999995</v>
      </c>
      <c r="E931" s="4">
        <v>1085</v>
      </c>
      <c r="F931" s="4">
        <v>120</v>
      </c>
      <c r="G931" s="4">
        <v>7.22</v>
      </c>
      <c r="H931" s="4">
        <v>0</v>
      </c>
      <c r="I931" s="4">
        <v>46.25</v>
      </c>
      <c r="J931" s="4">
        <v>40.85</v>
      </c>
      <c r="K931" s="4">
        <v>325</v>
      </c>
      <c r="L931" s="4">
        <v>175</v>
      </c>
      <c r="M931" s="4">
        <v>7.38</v>
      </c>
    </row>
    <row r="932" spans="1:13" ht="56.25" customHeight="1" x14ac:dyDescent="0.3">
      <c r="A932" s="2" t="s">
        <v>83</v>
      </c>
      <c r="B932" s="4">
        <v>8</v>
      </c>
      <c r="C932" s="4">
        <v>80</v>
      </c>
      <c r="D932" s="4">
        <v>0.68200000000000005</v>
      </c>
      <c r="E932" s="4">
        <v>1149.48</v>
      </c>
      <c r="F932" s="4">
        <v>760.8</v>
      </c>
      <c r="G932" s="4">
        <v>9.91</v>
      </c>
      <c r="H932" s="4">
        <v>11.6</v>
      </c>
      <c r="I932" s="4">
        <v>51.98</v>
      </c>
      <c r="J932" s="4">
        <v>30</v>
      </c>
      <c r="K932" s="4">
        <v>335</v>
      </c>
      <c r="L932" s="4">
        <v>450</v>
      </c>
      <c r="M932" s="4">
        <v>7.7</v>
      </c>
    </row>
    <row r="933" spans="1:13" ht="56.25" customHeight="1" x14ac:dyDescent="0.3">
      <c r="A933" s="2" t="s">
        <v>85</v>
      </c>
      <c r="B933" s="4">
        <v>8</v>
      </c>
      <c r="C933" s="4">
        <v>82.3</v>
      </c>
      <c r="D933" s="4">
        <v>0.73</v>
      </c>
      <c r="E933" s="4">
        <v>1205.52</v>
      </c>
      <c r="F933" s="4">
        <v>0</v>
      </c>
      <c r="G933" s="4">
        <v>13.01</v>
      </c>
      <c r="H933" s="4">
        <v>0</v>
      </c>
      <c r="I933" s="4">
        <v>51.38</v>
      </c>
      <c r="J933" s="4">
        <v>40.85</v>
      </c>
      <c r="K933" s="4">
        <v>345</v>
      </c>
      <c r="L933" s="4">
        <v>125</v>
      </c>
      <c r="M933" s="4">
        <v>7.46</v>
      </c>
    </row>
    <row r="934" spans="1:13" ht="56.25" customHeight="1" x14ac:dyDescent="0.3">
      <c r="A934" s="2" t="s">
        <v>87</v>
      </c>
      <c r="B934" s="4">
        <v>8</v>
      </c>
      <c r="C934" s="4">
        <v>53</v>
      </c>
      <c r="D934" s="4">
        <v>0.77400000000000002</v>
      </c>
      <c r="E934" s="4">
        <v>1125</v>
      </c>
      <c r="F934" s="4">
        <v>570.84</v>
      </c>
      <c r="G934" s="4">
        <v>10.74</v>
      </c>
      <c r="H934" s="4">
        <v>12.59</v>
      </c>
      <c r="I934" s="4">
        <v>45.04</v>
      </c>
      <c r="J934" s="4">
        <v>30</v>
      </c>
      <c r="K934" s="4">
        <v>325</v>
      </c>
      <c r="L934" s="4">
        <v>550</v>
      </c>
      <c r="M934" s="4">
        <v>7.56</v>
      </c>
    </row>
    <row r="935" spans="1:13" ht="56.25" customHeight="1" x14ac:dyDescent="0.3">
      <c r="A935" s="2" t="s">
        <v>89</v>
      </c>
      <c r="B935" s="4">
        <v>8</v>
      </c>
      <c r="C935" s="4">
        <v>67</v>
      </c>
      <c r="D935" s="4">
        <v>0.7</v>
      </c>
      <c r="E935" s="4">
        <v>1186</v>
      </c>
      <c r="F935" s="4">
        <v>700</v>
      </c>
      <c r="G935" s="4">
        <v>9.25</v>
      </c>
      <c r="H935" s="4">
        <v>9.15</v>
      </c>
      <c r="I935" s="4">
        <v>49</v>
      </c>
      <c r="J935" s="4">
        <v>30</v>
      </c>
      <c r="K935" s="4">
        <v>330</v>
      </c>
      <c r="L935" s="4">
        <v>500</v>
      </c>
      <c r="M935" s="4">
        <v>6.1</v>
      </c>
    </row>
    <row r="936" spans="1:13" ht="56.25" customHeight="1" x14ac:dyDescent="0.3">
      <c r="A936" s="2" t="s">
        <v>91</v>
      </c>
      <c r="B936" s="4">
        <v>8</v>
      </c>
      <c r="C936" s="4">
        <v>71.5</v>
      </c>
      <c r="D936" s="4">
        <v>0.76300000000000001</v>
      </c>
      <c r="E936" s="4">
        <v>1111.76</v>
      </c>
      <c r="F936" s="4">
        <v>591</v>
      </c>
      <c r="G936" s="4">
        <v>9.27</v>
      </c>
      <c r="H936" s="4">
        <v>12.94</v>
      </c>
      <c r="I936" s="4">
        <v>47.01</v>
      </c>
      <c r="J936" s="4">
        <v>30</v>
      </c>
      <c r="K936" s="4">
        <v>330</v>
      </c>
      <c r="L936" s="4">
        <v>575</v>
      </c>
      <c r="M936" s="4">
        <v>7.68</v>
      </c>
    </row>
    <row r="937" spans="1:13" ht="56.25" customHeight="1" x14ac:dyDescent="0.3">
      <c r="A937" s="2" t="s">
        <v>93</v>
      </c>
      <c r="B937" s="4">
        <v>8</v>
      </c>
      <c r="C937" s="4">
        <v>80.400000000000006</v>
      </c>
      <c r="D937" s="4">
        <v>0.73899999999999999</v>
      </c>
      <c r="E937" s="4">
        <v>1177.8</v>
      </c>
      <c r="F937" s="4">
        <v>610.6</v>
      </c>
      <c r="G937" s="4">
        <v>15.31</v>
      </c>
      <c r="H937" s="4">
        <v>12.64</v>
      </c>
      <c r="I937" s="4">
        <v>50.38</v>
      </c>
      <c r="J937" s="4">
        <v>40.85</v>
      </c>
      <c r="K937" s="4">
        <v>345</v>
      </c>
      <c r="L937" s="4">
        <v>125</v>
      </c>
      <c r="M937" s="4">
        <v>7.54</v>
      </c>
    </row>
    <row r="938" spans="1:13" ht="56.25" customHeight="1" x14ac:dyDescent="0.3">
      <c r="A938" s="2" t="s">
        <v>95</v>
      </c>
      <c r="B938" s="4">
        <v>8</v>
      </c>
      <c r="C938" s="4">
        <v>69.099999999999994</v>
      </c>
      <c r="D938" s="4">
        <v>0.70899999999999996</v>
      </c>
      <c r="E938" s="4">
        <v>1066.76</v>
      </c>
      <c r="F938" s="4">
        <v>756.4</v>
      </c>
      <c r="G938" s="4">
        <v>9.27</v>
      </c>
      <c r="H938" s="4">
        <v>11.6</v>
      </c>
      <c r="I938" s="4">
        <v>48.8</v>
      </c>
      <c r="J938" s="4">
        <v>30</v>
      </c>
      <c r="K938" s="4">
        <v>340</v>
      </c>
      <c r="L938" s="4">
        <v>525</v>
      </c>
      <c r="M938" s="4">
        <v>6.75</v>
      </c>
    </row>
    <row r="939" spans="1:13" ht="56.25" customHeight="1" x14ac:dyDescent="0.3">
      <c r="A939" s="2" t="s">
        <v>97</v>
      </c>
      <c r="B939" s="4">
        <v>8</v>
      </c>
      <c r="C939" s="4">
        <v>68.5</v>
      </c>
      <c r="D939" s="4">
        <v>0.81599999999999995</v>
      </c>
      <c r="E939" s="4">
        <v>1079.44</v>
      </c>
      <c r="F939" s="4">
        <v>476.8</v>
      </c>
      <c r="G939" s="4">
        <v>9.27</v>
      </c>
      <c r="H939" s="4">
        <v>9.77</v>
      </c>
      <c r="I939" s="4">
        <v>42.81</v>
      </c>
      <c r="J939" s="4">
        <v>30</v>
      </c>
      <c r="K939" s="4">
        <v>330</v>
      </c>
      <c r="L939" s="4">
        <v>550</v>
      </c>
      <c r="M939" s="4">
        <v>7.29</v>
      </c>
    </row>
    <row r="940" spans="1:13" ht="56.25" customHeight="1" x14ac:dyDescent="0.3">
      <c r="A940" s="2" t="s">
        <v>99</v>
      </c>
      <c r="B940" s="4">
        <v>8</v>
      </c>
      <c r="C940" s="4">
        <v>76.900000000000006</v>
      </c>
      <c r="D940" s="4">
        <v>0.67600000000000005</v>
      </c>
      <c r="E940" s="4">
        <v>1039.68</v>
      </c>
      <c r="F940" s="4">
        <v>669.6</v>
      </c>
      <c r="G940" s="4">
        <v>9.27</v>
      </c>
      <c r="H940" s="4">
        <v>11.6</v>
      </c>
      <c r="I940" s="4">
        <v>46.38</v>
      </c>
      <c r="J940" s="4">
        <v>30</v>
      </c>
      <c r="K940" s="4">
        <v>340</v>
      </c>
      <c r="L940" s="4">
        <v>525</v>
      </c>
      <c r="M940" s="4">
        <v>7.67</v>
      </c>
    </row>
    <row r="941" spans="1:13" ht="56.25" customHeight="1" x14ac:dyDescent="0.3">
      <c r="A941" s="2" t="s">
        <v>101</v>
      </c>
      <c r="B941" s="4">
        <v>8</v>
      </c>
      <c r="C941" s="4">
        <v>82.6</v>
      </c>
      <c r="D941" s="4">
        <v>0.73399999999999999</v>
      </c>
      <c r="E941" s="4">
        <v>1186.48</v>
      </c>
      <c r="F941" s="4">
        <v>480.4</v>
      </c>
      <c r="G941" s="4">
        <v>12.64</v>
      </c>
      <c r="H941" s="4">
        <v>12.64</v>
      </c>
      <c r="I941" s="4">
        <v>50.88</v>
      </c>
      <c r="J941" s="4">
        <v>40.85</v>
      </c>
      <c r="K941" s="4">
        <v>345</v>
      </c>
      <c r="L941" s="4">
        <v>125</v>
      </c>
      <c r="M941" s="4">
        <v>7.5</v>
      </c>
    </row>
    <row r="942" spans="1:13" ht="56.25" customHeight="1" x14ac:dyDescent="0.3">
      <c r="A942" s="2" t="s">
        <v>103</v>
      </c>
      <c r="B942" s="4">
        <v>8</v>
      </c>
      <c r="C942" s="4">
        <v>77.8</v>
      </c>
      <c r="D942" s="4">
        <v>0.73099999999999998</v>
      </c>
      <c r="E942" s="4">
        <v>1185.1600000000001</v>
      </c>
      <c r="F942" s="4">
        <v>625.6</v>
      </c>
      <c r="G942" s="4">
        <v>15.18</v>
      </c>
      <c r="H942" s="4">
        <v>11.6</v>
      </c>
      <c r="I942" s="4">
        <v>58.22</v>
      </c>
      <c r="J942" s="4">
        <v>40.85</v>
      </c>
      <c r="K942" s="4">
        <v>335</v>
      </c>
      <c r="L942" s="4">
        <v>125</v>
      </c>
      <c r="M942" s="4">
        <v>7.66</v>
      </c>
    </row>
    <row r="943" spans="1:13" ht="56.25" customHeight="1" x14ac:dyDescent="0.3">
      <c r="A943" s="2" t="s">
        <v>105</v>
      </c>
      <c r="B943" s="4">
        <v>8</v>
      </c>
      <c r="C943" s="4">
        <v>78</v>
      </c>
      <c r="D943" s="4">
        <v>0.67600000000000005</v>
      </c>
      <c r="E943" s="4">
        <v>1039.68</v>
      </c>
      <c r="F943" s="4">
        <v>669.6</v>
      </c>
      <c r="G943" s="4">
        <v>9.27</v>
      </c>
      <c r="H943" s="4">
        <v>12.21</v>
      </c>
      <c r="I943" s="4">
        <v>46.38</v>
      </c>
      <c r="J943" s="4">
        <v>30</v>
      </c>
      <c r="K943" s="4">
        <v>340</v>
      </c>
      <c r="L943" s="4">
        <v>550</v>
      </c>
      <c r="M943" s="4">
        <v>7.04</v>
      </c>
    </row>
    <row r="944" spans="1:13" ht="56.25" customHeight="1" x14ac:dyDescent="0.3">
      <c r="A944" s="2" t="s">
        <v>107</v>
      </c>
      <c r="B944" s="4">
        <v>8</v>
      </c>
      <c r="C944" s="4">
        <v>69</v>
      </c>
      <c r="D944" s="4">
        <v>0.73699999999999999</v>
      </c>
      <c r="E944" s="4">
        <v>1137.8</v>
      </c>
      <c r="F944" s="4">
        <v>0</v>
      </c>
      <c r="G944" s="4">
        <v>11.21</v>
      </c>
      <c r="H944" s="4">
        <v>0</v>
      </c>
      <c r="I944" s="4">
        <v>46.38</v>
      </c>
      <c r="J944" s="4">
        <v>30</v>
      </c>
      <c r="K944" s="4">
        <v>335</v>
      </c>
      <c r="L944" s="4">
        <v>450</v>
      </c>
      <c r="M944" s="4">
        <v>7.61</v>
      </c>
    </row>
    <row r="945" spans="1:13" ht="56.25" customHeight="1" x14ac:dyDescent="0.3">
      <c r="A945" s="2" t="s">
        <v>109</v>
      </c>
      <c r="B945" s="4">
        <v>8</v>
      </c>
      <c r="C945" s="4">
        <v>86</v>
      </c>
      <c r="D945" s="4">
        <v>0.66700000000000004</v>
      </c>
      <c r="E945" s="4">
        <v>1247.5999999999999</v>
      </c>
      <c r="F945" s="4">
        <v>547.20000000000005</v>
      </c>
      <c r="G945" s="4">
        <v>13.76</v>
      </c>
      <c r="H945" s="4">
        <v>14.1</v>
      </c>
      <c r="I945" s="4">
        <v>52.38</v>
      </c>
      <c r="J945" s="4">
        <v>40.85</v>
      </c>
      <c r="K945" s="4">
        <v>325</v>
      </c>
      <c r="L945" s="4">
        <v>125</v>
      </c>
      <c r="M945" s="4">
        <v>7.47</v>
      </c>
    </row>
    <row r="946" spans="1:13" ht="56.25" customHeight="1" x14ac:dyDescent="0.3">
      <c r="A946" s="2" t="s">
        <v>111</v>
      </c>
      <c r="B946" s="4">
        <v>8</v>
      </c>
      <c r="C946" s="4">
        <v>73</v>
      </c>
      <c r="D946" s="4">
        <v>0.70399999999999996</v>
      </c>
      <c r="E946" s="4">
        <v>1062.04</v>
      </c>
      <c r="F946" s="4">
        <v>674</v>
      </c>
      <c r="G946" s="4">
        <v>12.39</v>
      </c>
      <c r="H946" s="4">
        <v>11.6</v>
      </c>
      <c r="I946" s="4">
        <v>50.72</v>
      </c>
      <c r="J946" s="4">
        <v>30</v>
      </c>
      <c r="K946" s="4">
        <v>335</v>
      </c>
      <c r="L946" s="4">
        <v>525</v>
      </c>
      <c r="M946" s="4">
        <v>7.14</v>
      </c>
    </row>
    <row r="947" spans="1:13" ht="56.25" customHeight="1" x14ac:dyDescent="0.3">
      <c r="A947" s="2" t="s">
        <v>113</v>
      </c>
      <c r="B947" s="4">
        <v>8</v>
      </c>
      <c r="C947" s="4">
        <v>85.6</v>
      </c>
      <c r="D947" s="4">
        <v>0.76600000000000001</v>
      </c>
      <c r="E947" s="4">
        <v>1126.08</v>
      </c>
      <c r="F947" s="4">
        <v>445.4</v>
      </c>
      <c r="G947" s="4">
        <v>12.22</v>
      </c>
      <c r="H947" s="4">
        <v>10.31</v>
      </c>
      <c r="I947" s="4">
        <v>56.72</v>
      </c>
      <c r="J947" s="4">
        <v>30</v>
      </c>
      <c r="K947" s="4">
        <v>345</v>
      </c>
      <c r="L947" s="4">
        <v>125</v>
      </c>
      <c r="M947" s="4">
        <v>6.26</v>
      </c>
    </row>
    <row r="948" spans="1:13" ht="56.25" customHeight="1" x14ac:dyDescent="0.3">
      <c r="A948" s="2" t="s">
        <v>115</v>
      </c>
      <c r="B948" s="4">
        <v>8</v>
      </c>
      <c r="C948" s="4">
        <v>87.7</v>
      </c>
      <c r="D948" s="4">
        <v>0.68600000000000005</v>
      </c>
      <c r="E948" s="4">
        <v>1053.6400000000001</v>
      </c>
      <c r="F948" s="4">
        <v>619.6</v>
      </c>
      <c r="G948" s="4">
        <v>15.78</v>
      </c>
      <c r="H948" s="4">
        <v>12.21</v>
      </c>
      <c r="I948" s="4">
        <v>44.04</v>
      </c>
      <c r="J948" s="4">
        <v>40.85</v>
      </c>
      <c r="K948" s="4">
        <v>345</v>
      </c>
      <c r="L948" s="4">
        <v>175</v>
      </c>
      <c r="M948" s="4">
        <v>6.65</v>
      </c>
    </row>
    <row r="949" spans="1:13" ht="56.25" customHeight="1" x14ac:dyDescent="0.3">
      <c r="A949" s="2" t="s">
        <v>117</v>
      </c>
      <c r="B949" s="4">
        <v>8</v>
      </c>
      <c r="C949" s="4">
        <v>82.1</v>
      </c>
      <c r="D949" s="4">
        <v>0.81899999999999995</v>
      </c>
      <c r="E949" s="4">
        <v>1170.1199999999999</v>
      </c>
      <c r="F949" s="4">
        <v>556.20000000000005</v>
      </c>
      <c r="G949" s="4">
        <v>12.22</v>
      </c>
      <c r="H949" s="4">
        <v>10.31</v>
      </c>
      <c r="I949" s="4">
        <v>49.38</v>
      </c>
      <c r="J949" s="4">
        <v>40.85</v>
      </c>
      <c r="K949" s="4">
        <v>350</v>
      </c>
      <c r="L949" s="4">
        <v>125</v>
      </c>
      <c r="M949" s="4">
        <v>7.49</v>
      </c>
    </row>
    <row r="950" spans="1:13" ht="56.25" customHeight="1" x14ac:dyDescent="0.3">
      <c r="A950" s="2" t="s">
        <v>119</v>
      </c>
      <c r="B950" s="4">
        <v>8</v>
      </c>
      <c r="C950" s="4">
        <v>80.599999999999994</v>
      </c>
      <c r="D950" s="4">
        <v>0.72799999999999998</v>
      </c>
      <c r="E950" s="4">
        <v>1265</v>
      </c>
      <c r="F950" s="4">
        <v>680</v>
      </c>
      <c r="G950" s="4">
        <v>14.63</v>
      </c>
      <c r="H950" s="4">
        <v>10.36</v>
      </c>
      <c r="I950" s="4">
        <v>50.54</v>
      </c>
      <c r="J950" s="4">
        <v>40.85</v>
      </c>
      <c r="K950" s="4">
        <v>340</v>
      </c>
      <c r="L950" s="4">
        <v>125</v>
      </c>
      <c r="M950" s="4">
        <v>7.25</v>
      </c>
    </row>
    <row r="951" spans="1:13" ht="56.25" customHeight="1" x14ac:dyDescent="0.3">
      <c r="A951" s="2" t="s">
        <v>121</v>
      </c>
      <c r="B951" s="4">
        <v>8</v>
      </c>
      <c r="C951" s="4">
        <v>71</v>
      </c>
      <c r="D951" s="4">
        <v>0.73299999999999998</v>
      </c>
      <c r="E951" s="4">
        <v>1021.36</v>
      </c>
      <c r="F951" s="4">
        <v>655.6</v>
      </c>
      <c r="G951" s="4">
        <v>9.27</v>
      </c>
      <c r="H951" s="4">
        <v>14.3</v>
      </c>
      <c r="I951" s="4">
        <v>43.64</v>
      </c>
      <c r="J951" s="4">
        <v>30</v>
      </c>
      <c r="K951" s="4">
        <v>325</v>
      </c>
      <c r="L951" s="4">
        <v>550</v>
      </c>
      <c r="M951" s="4">
        <v>8.01</v>
      </c>
    </row>
    <row r="952" spans="1:13" ht="56.25" customHeight="1" x14ac:dyDescent="0.3">
      <c r="A952" s="2" t="s">
        <v>123</v>
      </c>
      <c r="B952" s="4">
        <v>8</v>
      </c>
      <c r="C952" s="4">
        <v>71</v>
      </c>
      <c r="D952" s="4">
        <v>0.70499999999999996</v>
      </c>
      <c r="E952" s="4">
        <v>1075.04</v>
      </c>
      <c r="F952" s="4">
        <v>770.8</v>
      </c>
      <c r="G952" s="4">
        <v>6</v>
      </c>
      <c r="H952" s="4">
        <v>11.8</v>
      </c>
      <c r="I952" s="4">
        <v>49.98</v>
      </c>
      <c r="J952" s="4">
        <v>30</v>
      </c>
      <c r="K952" s="4">
        <v>325</v>
      </c>
      <c r="L952" s="4">
        <v>550</v>
      </c>
      <c r="M952" s="4">
        <v>7.7</v>
      </c>
    </row>
    <row r="953" spans="1:13" ht="56.25" customHeight="1" x14ac:dyDescent="0.3">
      <c r="A953" s="2" t="s">
        <v>125</v>
      </c>
      <c r="B953" s="4">
        <v>8</v>
      </c>
      <c r="C953" s="4">
        <v>83.8</v>
      </c>
      <c r="D953" s="4">
        <v>0.78400000000000003</v>
      </c>
      <c r="E953" s="4">
        <v>1165.8</v>
      </c>
      <c r="F953" s="4">
        <v>200</v>
      </c>
      <c r="G953" s="4">
        <v>12.22</v>
      </c>
      <c r="H953" s="4">
        <v>50</v>
      </c>
      <c r="I953" s="4">
        <v>53.72</v>
      </c>
      <c r="J953" s="4">
        <v>30</v>
      </c>
      <c r="K953" s="4">
        <v>335</v>
      </c>
      <c r="L953" s="4">
        <v>125</v>
      </c>
      <c r="M953" s="4">
        <v>7.71</v>
      </c>
    </row>
    <row r="954" spans="1:13" ht="56.25" customHeight="1" x14ac:dyDescent="0.3">
      <c r="A954" s="2" t="s">
        <v>127</v>
      </c>
      <c r="B954" s="4">
        <v>8</v>
      </c>
      <c r="C954" s="4">
        <v>84.5</v>
      </c>
      <c r="D954" s="4">
        <v>0.72499999999999998</v>
      </c>
      <c r="E954" s="4">
        <v>1259.5999999999999</v>
      </c>
      <c r="F954" s="4">
        <v>100</v>
      </c>
      <c r="G954" s="4">
        <v>14.19</v>
      </c>
      <c r="H954" s="4">
        <v>0</v>
      </c>
      <c r="I954" s="4">
        <v>51.08</v>
      </c>
      <c r="J954" s="4">
        <v>40.85</v>
      </c>
      <c r="K954" s="4">
        <v>350</v>
      </c>
      <c r="L954" s="4">
        <v>125</v>
      </c>
      <c r="M954" s="4">
        <v>7.69</v>
      </c>
    </row>
    <row r="955" spans="1:13" ht="56.25" customHeight="1" x14ac:dyDescent="0.3">
      <c r="A955" s="2" t="s">
        <v>129</v>
      </c>
      <c r="B955" s="4">
        <v>8</v>
      </c>
      <c r="C955" s="4">
        <v>73</v>
      </c>
      <c r="D955" s="4">
        <v>0.70399999999999996</v>
      </c>
      <c r="E955" s="4">
        <v>1062.04</v>
      </c>
      <c r="F955" s="4">
        <v>703</v>
      </c>
      <c r="G955" s="4">
        <v>12.39</v>
      </c>
      <c r="H955" s="4">
        <v>11.6</v>
      </c>
      <c r="I955" s="4">
        <v>50.72</v>
      </c>
      <c r="J955" s="4">
        <v>30</v>
      </c>
      <c r="K955" s="4">
        <v>335</v>
      </c>
      <c r="L955" s="4">
        <v>500</v>
      </c>
      <c r="M955" s="4">
        <v>7.76</v>
      </c>
    </row>
    <row r="956" spans="1:13" ht="56.25" customHeight="1" x14ac:dyDescent="0.3">
      <c r="A956" s="2" t="s">
        <v>131</v>
      </c>
      <c r="B956" s="4">
        <v>8</v>
      </c>
      <c r="C956" s="4">
        <v>90.6</v>
      </c>
      <c r="D956" s="4">
        <v>0.70399999999999996</v>
      </c>
      <c r="E956" s="4">
        <v>1273.28</v>
      </c>
      <c r="F956" s="4">
        <v>552.20000000000005</v>
      </c>
      <c r="G956" s="4">
        <v>14.88</v>
      </c>
      <c r="H956" s="4">
        <v>10.36</v>
      </c>
      <c r="I956" s="4">
        <v>55.98</v>
      </c>
      <c r="J956" s="4">
        <v>40.85</v>
      </c>
      <c r="K956" s="4">
        <v>345</v>
      </c>
      <c r="L956" s="4">
        <v>125</v>
      </c>
      <c r="M956" s="4">
        <v>6.92</v>
      </c>
    </row>
    <row r="957" spans="1:13" ht="56.25" customHeight="1" x14ac:dyDescent="0.3">
      <c r="A957" s="2" t="s">
        <v>133</v>
      </c>
      <c r="B957" s="4">
        <v>8</v>
      </c>
      <c r="C957" s="4">
        <v>74.3</v>
      </c>
      <c r="D957" s="4">
        <v>0.68500000000000005</v>
      </c>
      <c r="E957" s="4">
        <v>1089.76</v>
      </c>
      <c r="F957" s="4">
        <v>634</v>
      </c>
      <c r="G957" s="4">
        <v>9.02</v>
      </c>
      <c r="H957" s="4">
        <v>14.31</v>
      </c>
      <c r="I957" s="4">
        <v>44.96</v>
      </c>
      <c r="J957" s="4">
        <v>30</v>
      </c>
      <c r="K957" s="4">
        <v>335</v>
      </c>
      <c r="L957" s="4">
        <v>500</v>
      </c>
      <c r="M957" s="4">
        <v>7.52</v>
      </c>
    </row>
    <row r="958" spans="1:13" ht="56.25" customHeight="1" x14ac:dyDescent="0.3">
      <c r="A958" s="2" t="s">
        <v>135</v>
      </c>
      <c r="B958" s="4">
        <v>8</v>
      </c>
      <c r="C958" s="4">
        <v>80.599999999999994</v>
      </c>
      <c r="D958" s="4">
        <v>0.78100000000000003</v>
      </c>
      <c r="E958" s="4">
        <v>1200.1600000000001</v>
      </c>
      <c r="F958" s="4">
        <v>518.79999999999995</v>
      </c>
      <c r="G958" s="4">
        <v>13.08</v>
      </c>
      <c r="H958" s="4">
        <v>10.41</v>
      </c>
      <c r="I958" s="4">
        <v>50.38</v>
      </c>
      <c r="J958" s="4">
        <v>40.85</v>
      </c>
      <c r="K958" s="4">
        <v>345</v>
      </c>
      <c r="L958" s="4">
        <v>175</v>
      </c>
      <c r="M958" s="4">
        <v>7.27</v>
      </c>
    </row>
    <row r="959" spans="1:13" ht="56.25" customHeight="1" x14ac:dyDescent="0.3">
      <c r="A959" s="2" t="s">
        <v>137</v>
      </c>
      <c r="B959" s="4">
        <v>8</v>
      </c>
      <c r="C959" s="4">
        <v>74.2</v>
      </c>
      <c r="D959" s="4">
        <v>0.68300000000000005</v>
      </c>
      <c r="E959" s="4">
        <v>1057.04</v>
      </c>
      <c r="F959" s="4">
        <v>804</v>
      </c>
      <c r="G959" s="4">
        <v>10.71</v>
      </c>
      <c r="H959" s="4">
        <v>11.6</v>
      </c>
      <c r="I959" s="4">
        <v>48.51</v>
      </c>
      <c r="J959" s="4">
        <v>30</v>
      </c>
      <c r="K959" s="4">
        <v>330</v>
      </c>
      <c r="L959" s="4">
        <v>550</v>
      </c>
      <c r="M959" s="4">
        <v>7.17</v>
      </c>
    </row>
    <row r="960" spans="1:13" ht="56.25" customHeight="1" x14ac:dyDescent="0.3">
      <c r="A960" s="2" t="s">
        <v>139</v>
      </c>
      <c r="B960" s="4">
        <v>8</v>
      </c>
      <c r="C960" s="4">
        <v>85.9</v>
      </c>
      <c r="D960" s="4">
        <v>0.68</v>
      </c>
      <c r="E960" s="4">
        <v>1116.76</v>
      </c>
      <c r="F960" s="4">
        <v>605.6</v>
      </c>
      <c r="G960" s="4">
        <v>11.87</v>
      </c>
      <c r="H960" s="4">
        <v>11.37</v>
      </c>
      <c r="I960" s="4">
        <v>52.38</v>
      </c>
      <c r="J960" s="4">
        <v>30</v>
      </c>
      <c r="K960" s="4">
        <v>345</v>
      </c>
      <c r="L960" s="4">
        <v>125</v>
      </c>
      <c r="M960" s="4">
        <v>7.41</v>
      </c>
    </row>
    <row r="961" spans="1:13" ht="56.25" customHeight="1" x14ac:dyDescent="0.3">
      <c r="A961" s="2" t="s">
        <v>141</v>
      </c>
      <c r="B961" s="4">
        <v>8</v>
      </c>
      <c r="C961" s="4">
        <v>63.1</v>
      </c>
      <c r="D961" s="4">
        <v>0.626</v>
      </c>
      <c r="E961" s="4">
        <v>1211.52</v>
      </c>
      <c r="F961" s="4">
        <v>581.91999999999996</v>
      </c>
      <c r="G961" s="4">
        <v>10.77</v>
      </c>
      <c r="H961" s="4">
        <v>11.6</v>
      </c>
      <c r="I961" s="4">
        <v>16</v>
      </c>
      <c r="J961" s="4">
        <v>30</v>
      </c>
      <c r="K961" s="4">
        <v>335</v>
      </c>
      <c r="L961" s="4">
        <v>450</v>
      </c>
      <c r="M961" s="4">
        <v>7.95</v>
      </c>
    </row>
    <row r="962" spans="1:13" ht="56.25" customHeight="1" x14ac:dyDescent="0.3">
      <c r="A962" s="2" t="s">
        <v>143</v>
      </c>
      <c r="B962" s="4">
        <v>8</v>
      </c>
      <c r="C962" s="4">
        <v>74</v>
      </c>
      <c r="D962" s="4">
        <v>0.74399999999999999</v>
      </c>
      <c r="E962" s="4">
        <v>1074.4000000000001</v>
      </c>
      <c r="F962" s="4">
        <v>684</v>
      </c>
      <c r="G962" s="4">
        <v>10.71</v>
      </c>
      <c r="H962" s="4">
        <v>11.6</v>
      </c>
      <c r="I962" s="4">
        <v>45.38</v>
      </c>
      <c r="J962" s="4">
        <v>30</v>
      </c>
      <c r="K962" s="4">
        <v>330</v>
      </c>
      <c r="L962" s="4">
        <v>550</v>
      </c>
      <c r="M962" s="4">
        <v>8.0500000000000007</v>
      </c>
    </row>
    <row r="963" spans="1:13" ht="56.25" customHeight="1" x14ac:dyDescent="0.3">
      <c r="A963" s="2" t="s">
        <v>145</v>
      </c>
      <c r="B963" s="4">
        <v>8</v>
      </c>
      <c r="C963" s="4">
        <v>80</v>
      </c>
      <c r="D963" s="4">
        <v>0.72099999999999997</v>
      </c>
      <c r="E963" s="4">
        <v>1201.1199999999999</v>
      </c>
      <c r="F963" s="4">
        <v>567.20000000000005</v>
      </c>
      <c r="G963" s="4">
        <v>14.83</v>
      </c>
      <c r="H963" s="4">
        <v>11.06</v>
      </c>
      <c r="I963" s="4">
        <v>48.74</v>
      </c>
      <c r="J963" s="4">
        <v>40.85</v>
      </c>
      <c r="K963" s="4">
        <v>335</v>
      </c>
      <c r="L963" s="4">
        <v>125</v>
      </c>
      <c r="M963" s="4">
        <v>7.72</v>
      </c>
    </row>
    <row r="964" spans="1:13" ht="56.25" customHeight="1" x14ac:dyDescent="0.3">
      <c r="A964" s="2" t="s">
        <v>147</v>
      </c>
      <c r="B964" s="4">
        <v>8</v>
      </c>
      <c r="C964" s="4">
        <v>71.599999999999994</v>
      </c>
      <c r="D964" s="4">
        <v>0.65400000000000003</v>
      </c>
      <c r="E964" s="4">
        <v>1084.4000000000001</v>
      </c>
      <c r="F964" s="4">
        <v>644.55999999999995</v>
      </c>
      <c r="G964" s="4">
        <v>10.77</v>
      </c>
      <c r="H964" s="4">
        <v>11.6</v>
      </c>
      <c r="I964" s="4">
        <v>40.04</v>
      </c>
      <c r="J964" s="4">
        <v>30</v>
      </c>
      <c r="K964" s="4">
        <v>325</v>
      </c>
      <c r="L964" s="4">
        <v>525</v>
      </c>
      <c r="M964" s="4">
        <v>6.27</v>
      </c>
    </row>
    <row r="965" spans="1:13" ht="56.25" customHeight="1" x14ac:dyDescent="0.3">
      <c r="A965" s="2" t="s">
        <v>149</v>
      </c>
      <c r="B965" s="4">
        <v>8</v>
      </c>
      <c r="C965" s="4">
        <v>80.8</v>
      </c>
      <c r="D965" s="4">
        <v>0.82299999999999995</v>
      </c>
      <c r="E965" s="4">
        <v>1182.8</v>
      </c>
      <c r="F965" s="4">
        <v>200</v>
      </c>
      <c r="G965" s="4">
        <v>12.89</v>
      </c>
      <c r="H965" s="4">
        <v>50</v>
      </c>
      <c r="I965" s="4">
        <v>50.88</v>
      </c>
      <c r="J965" s="4">
        <v>40.85</v>
      </c>
      <c r="K965" s="4">
        <v>350</v>
      </c>
      <c r="L965" s="4">
        <v>125</v>
      </c>
      <c r="M965" s="4">
        <v>7.57</v>
      </c>
    </row>
    <row r="966" spans="1:13" ht="56.25" customHeight="1" x14ac:dyDescent="0.3">
      <c r="A966" s="2" t="s">
        <v>151</v>
      </c>
      <c r="B966" s="4">
        <v>8</v>
      </c>
      <c r="C966" s="4">
        <v>82.8</v>
      </c>
      <c r="D966" s="4">
        <v>0.76800000000000002</v>
      </c>
      <c r="E966" s="4">
        <v>1132.8</v>
      </c>
      <c r="F966" s="4">
        <v>420.6</v>
      </c>
      <c r="G966" s="4">
        <v>10.09</v>
      </c>
      <c r="H966" s="4">
        <v>0</v>
      </c>
      <c r="I966" s="4">
        <v>50.98</v>
      </c>
      <c r="J966" s="4">
        <v>40.85</v>
      </c>
      <c r="K966" s="4">
        <v>345</v>
      </c>
      <c r="L966" s="4">
        <v>150</v>
      </c>
      <c r="M966" s="4">
        <v>6.78</v>
      </c>
    </row>
    <row r="967" spans="1:13" ht="56.25" customHeight="1" x14ac:dyDescent="0.3">
      <c r="A967" s="2" t="s">
        <v>153</v>
      </c>
      <c r="B967" s="4">
        <v>8</v>
      </c>
      <c r="C967" s="4">
        <v>76.3</v>
      </c>
      <c r="D967" s="4">
        <v>0.70499999999999996</v>
      </c>
      <c r="E967" s="4">
        <v>1355.36</v>
      </c>
      <c r="F967" s="4">
        <v>544.84</v>
      </c>
      <c r="G967" s="4">
        <v>14.63</v>
      </c>
      <c r="H967" s="4">
        <v>14.1</v>
      </c>
      <c r="I967" s="4">
        <v>48.88</v>
      </c>
      <c r="J967" s="4">
        <v>40.85</v>
      </c>
      <c r="K967" s="4">
        <v>330</v>
      </c>
      <c r="L967" s="4">
        <v>125</v>
      </c>
      <c r="M967" s="4">
        <v>7.68</v>
      </c>
    </row>
    <row r="968" spans="1:13" ht="56.25" customHeight="1" x14ac:dyDescent="0.3">
      <c r="A968" s="2" t="s">
        <v>155</v>
      </c>
      <c r="B968" s="4">
        <v>8</v>
      </c>
      <c r="C968" s="4">
        <v>68.8</v>
      </c>
      <c r="D968" s="4">
        <v>0.626</v>
      </c>
      <c r="E968" s="4">
        <v>1043.68</v>
      </c>
      <c r="F968" s="4">
        <v>684</v>
      </c>
      <c r="G968" s="4">
        <v>9.27</v>
      </c>
      <c r="H968" s="4">
        <v>11.6</v>
      </c>
      <c r="I968" s="4">
        <v>47.22</v>
      </c>
      <c r="J968" s="4">
        <v>30</v>
      </c>
      <c r="K968" s="4">
        <v>335</v>
      </c>
      <c r="L968" s="4">
        <v>625</v>
      </c>
      <c r="M968" s="4">
        <v>7.66</v>
      </c>
    </row>
    <row r="969" spans="1:13" ht="56.25" customHeight="1" x14ac:dyDescent="0.3">
      <c r="A969" s="2" t="s">
        <v>157</v>
      </c>
      <c r="B969" s="4">
        <v>8</v>
      </c>
      <c r="C969" s="4">
        <v>73.8</v>
      </c>
      <c r="D969" s="4">
        <v>0.68799999999999994</v>
      </c>
      <c r="E969" s="4">
        <v>957.6</v>
      </c>
      <c r="F969" s="4">
        <v>746.04</v>
      </c>
      <c r="G969" s="4">
        <v>9.42</v>
      </c>
      <c r="H969" s="4">
        <v>11.6</v>
      </c>
      <c r="I969" s="4">
        <v>49.22</v>
      </c>
      <c r="J969" s="4">
        <v>30</v>
      </c>
      <c r="K969" s="4">
        <v>325</v>
      </c>
      <c r="L969" s="4">
        <v>600</v>
      </c>
      <c r="M969" s="4">
        <v>7.66</v>
      </c>
    </row>
    <row r="970" spans="1:13" ht="56.25" customHeight="1" x14ac:dyDescent="0.3">
      <c r="A970" s="2" t="s">
        <v>159</v>
      </c>
      <c r="B970" s="4">
        <v>8</v>
      </c>
      <c r="C970" s="4">
        <v>72.3</v>
      </c>
      <c r="D970" s="4">
        <v>0.79</v>
      </c>
      <c r="E970" s="4">
        <v>1080.72</v>
      </c>
      <c r="F970" s="4">
        <v>504</v>
      </c>
      <c r="G970" s="4">
        <v>9.27</v>
      </c>
      <c r="H970" s="4">
        <v>14.3</v>
      </c>
      <c r="I970" s="4">
        <v>45.01</v>
      </c>
      <c r="J970" s="4">
        <v>30</v>
      </c>
      <c r="K970" s="4">
        <v>325</v>
      </c>
      <c r="L970" s="4">
        <v>600</v>
      </c>
      <c r="M970" s="4">
        <v>7.42</v>
      </c>
    </row>
    <row r="971" spans="1:13" ht="56.25" customHeight="1" x14ac:dyDescent="0.3">
      <c r="A971" s="2" t="s">
        <v>161</v>
      </c>
      <c r="B971" s="4">
        <v>8</v>
      </c>
      <c r="C971" s="4">
        <v>77.8</v>
      </c>
      <c r="D971" s="4">
        <v>0.79600000000000004</v>
      </c>
      <c r="E971" s="4">
        <v>1091.76</v>
      </c>
      <c r="F971" s="4">
        <v>60</v>
      </c>
      <c r="G971" s="4">
        <v>12.81</v>
      </c>
      <c r="H971" s="4">
        <v>0</v>
      </c>
      <c r="I971" s="4">
        <v>48.51</v>
      </c>
      <c r="J971" s="4">
        <v>30</v>
      </c>
      <c r="K971" s="4">
        <v>345</v>
      </c>
      <c r="L971" s="4">
        <v>175</v>
      </c>
      <c r="M971" s="4">
        <v>7.01</v>
      </c>
    </row>
    <row r="972" spans="1:13" ht="56.25" customHeight="1" x14ac:dyDescent="0.3">
      <c r="A972" s="2" t="s">
        <v>163</v>
      </c>
      <c r="B972" s="4">
        <v>8</v>
      </c>
      <c r="C972" s="4">
        <v>80</v>
      </c>
      <c r="D972" s="4">
        <v>0.749</v>
      </c>
      <c r="E972" s="4">
        <v>1140</v>
      </c>
      <c r="F972" s="4">
        <v>630</v>
      </c>
      <c r="G972" s="4">
        <v>15.3</v>
      </c>
      <c r="H972" s="4">
        <v>14.6</v>
      </c>
      <c r="I972" s="4">
        <v>48</v>
      </c>
      <c r="J972" s="4">
        <v>40.75</v>
      </c>
      <c r="K972" s="4">
        <v>340</v>
      </c>
      <c r="L972" s="4">
        <v>125</v>
      </c>
      <c r="M972" s="4">
        <v>7.57</v>
      </c>
    </row>
    <row r="973" spans="1:13" ht="56.25" customHeight="1" x14ac:dyDescent="0.3">
      <c r="A973" s="2" t="s">
        <v>165</v>
      </c>
      <c r="B973" s="4">
        <v>8</v>
      </c>
      <c r="C973" s="4">
        <v>71.5</v>
      </c>
      <c r="D973" s="4">
        <v>0.69099999999999995</v>
      </c>
      <c r="E973" s="4">
        <v>1089.4000000000001</v>
      </c>
      <c r="F973" s="4">
        <v>674</v>
      </c>
      <c r="G973" s="4">
        <v>9.91</v>
      </c>
      <c r="H973" s="4">
        <v>11.6</v>
      </c>
      <c r="I973" s="4">
        <v>45.58</v>
      </c>
      <c r="J973" s="4">
        <v>30</v>
      </c>
      <c r="K973" s="4">
        <v>330</v>
      </c>
      <c r="L973" s="4">
        <v>550</v>
      </c>
      <c r="M973" s="4">
        <v>7.69</v>
      </c>
    </row>
    <row r="974" spans="1:13" ht="56.25" customHeight="1" x14ac:dyDescent="0.3">
      <c r="A974" s="2" t="s">
        <v>167</v>
      </c>
      <c r="B974" s="4">
        <v>8</v>
      </c>
      <c r="C974" s="4">
        <v>82.3</v>
      </c>
      <c r="D974" s="4">
        <v>0.77600000000000002</v>
      </c>
      <c r="E974" s="4">
        <v>1172.8</v>
      </c>
      <c r="F974" s="4">
        <v>531.84</v>
      </c>
      <c r="G974" s="4">
        <v>10.74</v>
      </c>
      <c r="H974" s="4">
        <v>12.59</v>
      </c>
      <c r="I974" s="4">
        <v>49.38</v>
      </c>
      <c r="J974" s="4">
        <v>40.85</v>
      </c>
      <c r="K974" s="4">
        <v>345</v>
      </c>
      <c r="L974" s="4">
        <v>175</v>
      </c>
      <c r="M974" s="4">
        <v>7.15</v>
      </c>
    </row>
    <row r="975" spans="1:13" ht="56.25" customHeight="1" x14ac:dyDescent="0.3">
      <c r="A975" s="2" t="s">
        <v>169</v>
      </c>
      <c r="B975" s="4">
        <v>8</v>
      </c>
      <c r="C975" s="4">
        <v>58.6</v>
      </c>
      <c r="D975" s="4">
        <v>0.79600000000000004</v>
      </c>
      <c r="E975" s="4">
        <v>1070.72</v>
      </c>
      <c r="F975" s="4">
        <v>684</v>
      </c>
      <c r="G975" s="4">
        <v>10.72</v>
      </c>
      <c r="H975" s="4">
        <v>11.6</v>
      </c>
      <c r="I975" s="4">
        <v>38.04</v>
      </c>
      <c r="J975" s="4">
        <v>30</v>
      </c>
      <c r="K975" s="4">
        <v>325</v>
      </c>
      <c r="L975" s="4">
        <v>525</v>
      </c>
      <c r="M975" s="4">
        <v>7.7</v>
      </c>
    </row>
    <row r="976" spans="1:13" ht="56.25" customHeight="1" x14ac:dyDescent="0.3">
      <c r="A976" s="2" t="s">
        <v>171</v>
      </c>
      <c r="B976" s="4">
        <v>8</v>
      </c>
      <c r="C976" s="4">
        <v>84.5</v>
      </c>
      <c r="D976" s="4">
        <v>0.80600000000000005</v>
      </c>
      <c r="E976" s="4">
        <v>1248.24</v>
      </c>
      <c r="F976" s="4">
        <v>609.6</v>
      </c>
      <c r="G976" s="4">
        <v>14.81</v>
      </c>
      <c r="H976" s="4">
        <v>11.49</v>
      </c>
      <c r="I976" s="4">
        <v>47.04</v>
      </c>
      <c r="J976" s="4">
        <v>40.85</v>
      </c>
      <c r="K976" s="4">
        <v>350</v>
      </c>
      <c r="L976" s="4">
        <v>125</v>
      </c>
      <c r="M976" s="4">
        <v>7.43</v>
      </c>
    </row>
    <row r="977" spans="1:13" ht="56.25" customHeight="1" x14ac:dyDescent="0.3">
      <c r="A977" s="2" t="s">
        <v>173</v>
      </c>
      <c r="B977" s="4">
        <v>8</v>
      </c>
      <c r="C977" s="4">
        <v>82.1</v>
      </c>
      <c r="D977" s="4">
        <v>0.73799999999999999</v>
      </c>
      <c r="E977" s="4">
        <v>1158.8</v>
      </c>
      <c r="F977" s="4">
        <v>538.79999999999995</v>
      </c>
      <c r="G977" s="4">
        <v>13.08</v>
      </c>
      <c r="H977" s="4">
        <v>9.91</v>
      </c>
      <c r="I977" s="4">
        <v>50.25</v>
      </c>
      <c r="J977" s="4">
        <v>40.85</v>
      </c>
      <c r="K977" s="4">
        <v>345</v>
      </c>
      <c r="L977" s="4">
        <v>125</v>
      </c>
      <c r="M977" s="4">
        <v>6.87</v>
      </c>
    </row>
    <row r="978" spans="1:13" ht="56.25" customHeight="1" x14ac:dyDescent="0.3">
      <c r="A978" s="2" t="s">
        <v>175</v>
      </c>
      <c r="B978" s="4">
        <v>8</v>
      </c>
      <c r="C978" s="4">
        <v>80.7</v>
      </c>
      <c r="D978" s="4">
        <v>0.76300000000000001</v>
      </c>
      <c r="E978" s="4">
        <v>1286.32</v>
      </c>
      <c r="F978" s="4">
        <v>480.4</v>
      </c>
      <c r="G978" s="4">
        <v>13.96</v>
      </c>
      <c r="H978" s="4">
        <v>10.66</v>
      </c>
      <c r="I978" s="4">
        <v>53.47</v>
      </c>
      <c r="J978" s="4">
        <v>40.85</v>
      </c>
      <c r="K978" s="4">
        <v>345</v>
      </c>
      <c r="L978" s="4">
        <v>125</v>
      </c>
      <c r="M978" s="4">
        <v>5.31</v>
      </c>
    </row>
    <row r="979" spans="1:13" ht="56.25" customHeight="1" x14ac:dyDescent="0.3">
      <c r="A979" s="2" t="s">
        <v>177</v>
      </c>
      <c r="B979" s="4">
        <v>8</v>
      </c>
      <c r="C979" s="4">
        <v>77.2</v>
      </c>
      <c r="D979" s="4">
        <v>0.75600000000000001</v>
      </c>
      <c r="E979" s="4">
        <v>1209.52</v>
      </c>
      <c r="F979" s="4">
        <v>697.4</v>
      </c>
      <c r="G979" s="4">
        <v>10.71</v>
      </c>
      <c r="H979" s="4">
        <v>13.14</v>
      </c>
      <c r="I979" s="4">
        <v>47.64</v>
      </c>
      <c r="J979" s="4">
        <v>30</v>
      </c>
      <c r="K979" s="4">
        <v>335</v>
      </c>
      <c r="L979" s="4">
        <v>425</v>
      </c>
      <c r="M979" s="4">
        <v>6.22</v>
      </c>
    </row>
    <row r="980" spans="1:13" ht="56.25" customHeight="1" x14ac:dyDescent="0.3">
      <c r="A980" s="2" t="s">
        <v>179</v>
      </c>
      <c r="B980" s="4">
        <v>8</v>
      </c>
      <c r="C980" s="4">
        <v>86.1</v>
      </c>
      <c r="D980" s="4">
        <v>0.79600000000000004</v>
      </c>
      <c r="E980" s="4">
        <v>1278.6400000000001</v>
      </c>
      <c r="F980" s="4">
        <v>450.4</v>
      </c>
      <c r="G980" s="4">
        <v>13.99</v>
      </c>
      <c r="H980" s="4">
        <v>12.31</v>
      </c>
      <c r="I980" s="4">
        <v>50.38</v>
      </c>
      <c r="J980" s="4">
        <v>40.85</v>
      </c>
      <c r="K980" s="4">
        <v>345</v>
      </c>
      <c r="L980" s="4">
        <v>125</v>
      </c>
      <c r="M980" s="4">
        <v>7.43</v>
      </c>
    </row>
    <row r="981" spans="1:13" ht="56.25" customHeight="1" x14ac:dyDescent="0.3">
      <c r="A981" s="2" t="s">
        <v>181</v>
      </c>
      <c r="B981" s="4">
        <v>8</v>
      </c>
      <c r="C981" s="4">
        <v>84.6</v>
      </c>
      <c r="D981" s="4">
        <v>0.79300000000000004</v>
      </c>
      <c r="E981" s="4">
        <v>1237.2</v>
      </c>
      <c r="F981" s="4">
        <v>562.79999999999995</v>
      </c>
      <c r="G981" s="4">
        <v>13.14</v>
      </c>
      <c r="H981" s="4">
        <v>16.05</v>
      </c>
      <c r="I981" s="4">
        <v>51.55</v>
      </c>
      <c r="J981" s="4">
        <v>40.85</v>
      </c>
      <c r="K981" s="4">
        <v>345</v>
      </c>
      <c r="L981" s="4">
        <v>125</v>
      </c>
      <c r="M981" s="4">
        <v>7.51</v>
      </c>
    </row>
    <row r="982" spans="1:13" ht="56.25" customHeight="1" x14ac:dyDescent="0.3">
      <c r="A982" s="2" t="s">
        <v>183</v>
      </c>
      <c r="B982" s="4">
        <v>8</v>
      </c>
      <c r="C982" s="4">
        <v>78.400000000000006</v>
      </c>
      <c r="D982" s="4">
        <v>0.81</v>
      </c>
      <c r="E982" s="4">
        <v>1161.2</v>
      </c>
      <c r="F982" s="4">
        <v>609.6</v>
      </c>
      <c r="G982" s="4">
        <v>13.67</v>
      </c>
      <c r="H982" s="4">
        <v>12.31</v>
      </c>
      <c r="I982" s="4">
        <v>53.1</v>
      </c>
      <c r="J982" s="4">
        <v>40.85</v>
      </c>
      <c r="K982" s="4">
        <v>340</v>
      </c>
      <c r="L982" s="4">
        <v>125</v>
      </c>
      <c r="M982" s="4">
        <v>7.28</v>
      </c>
    </row>
    <row r="983" spans="1:13" ht="56.25" customHeight="1" x14ac:dyDescent="0.3">
      <c r="A983" s="2" t="s">
        <v>185</v>
      </c>
      <c r="B983" s="4">
        <v>8</v>
      </c>
      <c r="C983" s="4">
        <v>72.5</v>
      </c>
      <c r="D983" s="4">
        <v>0.73</v>
      </c>
      <c r="E983" s="4">
        <v>1044.4000000000001</v>
      </c>
      <c r="F983" s="4">
        <v>654.6</v>
      </c>
      <c r="G983" s="4">
        <v>10.27</v>
      </c>
      <c r="H983" s="4">
        <v>12.64</v>
      </c>
      <c r="I983" s="4">
        <v>46.38</v>
      </c>
      <c r="J983" s="4">
        <v>30</v>
      </c>
      <c r="K983" s="4">
        <v>325</v>
      </c>
      <c r="L983" s="4">
        <v>550</v>
      </c>
      <c r="M983" s="4">
        <v>7.96</v>
      </c>
    </row>
    <row r="984" spans="1:13" ht="56.25" customHeight="1" x14ac:dyDescent="0.3">
      <c r="A984" s="2" t="s">
        <v>187</v>
      </c>
      <c r="B984" s="4">
        <v>8</v>
      </c>
      <c r="C984" s="4">
        <v>95</v>
      </c>
      <c r="D984" s="4">
        <v>0.65700000000000003</v>
      </c>
      <c r="E984" s="4">
        <v>1250.5999999999999</v>
      </c>
      <c r="F984" s="4">
        <v>580</v>
      </c>
      <c r="G984" s="4">
        <v>15.1</v>
      </c>
      <c r="H984" s="4">
        <v>12.75</v>
      </c>
      <c r="I984" s="4">
        <v>52.6</v>
      </c>
      <c r="J984" s="4">
        <v>40.85</v>
      </c>
      <c r="K984" s="4">
        <v>340</v>
      </c>
      <c r="L984" s="4">
        <v>125</v>
      </c>
      <c r="M984" s="4">
        <v>7.88</v>
      </c>
    </row>
    <row r="985" spans="1:13" ht="56.25" customHeight="1" x14ac:dyDescent="0.3">
      <c r="A985" s="2" t="s">
        <v>189</v>
      </c>
      <c r="B985" s="4">
        <v>8</v>
      </c>
      <c r="C985" s="4">
        <v>79.5</v>
      </c>
      <c r="D985" s="4">
        <v>0.75700000000000001</v>
      </c>
      <c r="E985" s="4">
        <v>1201.2</v>
      </c>
      <c r="F985" s="4">
        <v>582.20000000000005</v>
      </c>
      <c r="G985" s="4">
        <v>13.08</v>
      </c>
      <c r="H985" s="4">
        <v>9.91</v>
      </c>
      <c r="I985" s="4">
        <v>54.2</v>
      </c>
      <c r="J985" s="4">
        <v>40.85</v>
      </c>
      <c r="K985" s="4">
        <v>340</v>
      </c>
      <c r="L985" s="4">
        <v>175</v>
      </c>
      <c r="M985" s="4">
        <v>7.7</v>
      </c>
    </row>
    <row r="986" spans="1:13" ht="56.25" customHeight="1" x14ac:dyDescent="0.3">
      <c r="A986" s="2" t="s">
        <v>191</v>
      </c>
      <c r="B986" s="4">
        <v>8</v>
      </c>
      <c r="C986" s="4">
        <v>75.8</v>
      </c>
      <c r="D986" s="4">
        <v>0.70399999999999996</v>
      </c>
      <c r="E986" s="4">
        <v>997.32</v>
      </c>
      <c r="F986" s="4">
        <v>684</v>
      </c>
      <c r="G986" s="4">
        <v>9.19</v>
      </c>
      <c r="H986" s="4">
        <v>14.1</v>
      </c>
      <c r="I986" s="4">
        <v>41.04</v>
      </c>
      <c r="J986" s="4">
        <v>30</v>
      </c>
      <c r="K986" s="4">
        <v>325</v>
      </c>
      <c r="L986" s="4">
        <v>575</v>
      </c>
      <c r="M986" s="4">
        <v>7.62</v>
      </c>
    </row>
    <row r="987" spans="1:13" ht="56.25" customHeight="1" x14ac:dyDescent="0.3">
      <c r="A987" s="2" t="s">
        <v>193</v>
      </c>
      <c r="B987" s="4">
        <v>8</v>
      </c>
      <c r="C987" s="4">
        <v>83.3</v>
      </c>
      <c r="D987" s="4">
        <v>0.69899999999999995</v>
      </c>
      <c r="E987" s="4">
        <v>1279.5999999999999</v>
      </c>
      <c r="F987" s="4">
        <v>0</v>
      </c>
      <c r="G987" s="4">
        <v>11.77</v>
      </c>
      <c r="H987" s="4">
        <v>0</v>
      </c>
      <c r="I987" s="4">
        <v>48.38</v>
      </c>
      <c r="J987" s="4">
        <v>40.85</v>
      </c>
      <c r="K987" s="4">
        <v>335</v>
      </c>
      <c r="L987" s="4">
        <v>175</v>
      </c>
      <c r="M987" s="4">
        <v>7.72</v>
      </c>
    </row>
    <row r="988" spans="1:13" ht="56.25" customHeight="1" x14ac:dyDescent="0.3">
      <c r="A988" s="2" t="s">
        <v>195</v>
      </c>
      <c r="B988" s="4">
        <v>8</v>
      </c>
      <c r="C988" s="4">
        <v>72.599999999999994</v>
      </c>
      <c r="D988" s="4">
        <v>0.72299999999999998</v>
      </c>
      <c r="E988" s="4">
        <v>1033.04</v>
      </c>
      <c r="F988" s="4">
        <v>857.52</v>
      </c>
      <c r="G988" s="4">
        <v>9.27</v>
      </c>
      <c r="H988" s="4">
        <v>11.8</v>
      </c>
      <c r="I988" s="4">
        <v>45.98</v>
      </c>
      <c r="J988" s="4">
        <v>30</v>
      </c>
      <c r="K988" s="4">
        <v>335</v>
      </c>
      <c r="L988" s="4">
        <v>475</v>
      </c>
      <c r="M988" s="4">
        <v>7.6</v>
      </c>
    </row>
    <row r="989" spans="1:13" ht="56.25" customHeight="1" x14ac:dyDescent="0.3">
      <c r="A989" s="2" t="s">
        <v>197</v>
      </c>
      <c r="B989" s="4">
        <v>8</v>
      </c>
      <c r="C989" s="4">
        <v>85.6</v>
      </c>
      <c r="D989" s="4">
        <v>0.76800000000000002</v>
      </c>
      <c r="E989" s="4">
        <v>1187.8</v>
      </c>
      <c r="F989" s="4">
        <v>562.79999999999995</v>
      </c>
      <c r="G989" s="4">
        <v>12.22</v>
      </c>
      <c r="H989" s="4">
        <v>12.48</v>
      </c>
      <c r="I989" s="4">
        <v>48.04</v>
      </c>
      <c r="J989" s="4">
        <v>40.85</v>
      </c>
      <c r="K989" s="4">
        <v>350</v>
      </c>
      <c r="L989" s="4">
        <v>125</v>
      </c>
      <c r="M989" s="4">
        <v>7.7</v>
      </c>
    </row>
    <row r="990" spans="1:13" ht="56.25" customHeight="1" x14ac:dyDescent="0.3">
      <c r="A990" s="2" t="s">
        <v>199</v>
      </c>
      <c r="B990" s="4">
        <v>8</v>
      </c>
      <c r="C990" s="4">
        <v>78.5</v>
      </c>
      <c r="D990" s="4">
        <v>0.81499999999999995</v>
      </c>
      <c r="E990" s="4">
        <v>1139.4000000000001</v>
      </c>
      <c r="F990" s="4">
        <v>200</v>
      </c>
      <c r="G990" s="4">
        <v>11.64</v>
      </c>
      <c r="H990" s="4">
        <v>50</v>
      </c>
      <c r="I990" s="4">
        <v>51.38</v>
      </c>
      <c r="J990" s="4">
        <v>40.85</v>
      </c>
      <c r="K990" s="4">
        <v>345</v>
      </c>
      <c r="L990" s="4">
        <v>125</v>
      </c>
      <c r="M990" s="4">
        <v>7.94</v>
      </c>
    </row>
    <row r="991" spans="1:13" ht="56.25" customHeight="1" x14ac:dyDescent="0.3">
      <c r="A991" s="2" t="s">
        <v>201</v>
      </c>
      <c r="B991" s="4">
        <v>8</v>
      </c>
      <c r="C991" s="4">
        <v>75.7</v>
      </c>
      <c r="D991" s="4">
        <v>0.68100000000000005</v>
      </c>
      <c r="E991" s="4">
        <v>1074.4000000000001</v>
      </c>
      <c r="F991" s="4">
        <v>674.96</v>
      </c>
      <c r="G991" s="4">
        <v>9.27</v>
      </c>
      <c r="H991" s="4">
        <v>11.6</v>
      </c>
      <c r="I991" s="4">
        <v>46.38</v>
      </c>
      <c r="J991" s="4">
        <v>30</v>
      </c>
      <c r="K991" s="4">
        <v>340</v>
      </c>
      <c r="L991" s="4">
        <v>525</v>
      </c>
      <c r="M991" s="4">
        <v>7</v>
      </c>
    </row>
    <row r="992" spans="1:13" ht="56.25" customHeight="1" x14ac:dyDescent="0.3">
      <c r="A992" s="2" t="s">
        <v>203</v>
      </c>
      <c r="B992" s="4">
        <v>8</v>
      </c>
      <c r="C992" s="4">
        <v>74.900000000000006</v>
      </c>
      <c r="D992" s="4">
        <v>0.76500000000000001</v>
      </c>
      <c r="E992" s="4">
        <v>1201.2</v>
      </c>
      <c r="F992" s="4">
        <v>616.20000000000005</v>
      </c>
      <c r="G992" s="4">
        <v>12.94</v>
      </c>
      <c r="H992" s="4">
        <v>11.6</v>
      </c>
      <c r="I992" s="4">
        <v>46.88</v>
      </c>
      <c r="J992" s="4">
        <v>30</v>
      </c>
      <c r="K992" s="4">
        <v>335</v>
      </c>
      <c r="L992" s="4">
        <v>125</v>
      </c>
      <c r="M992" s="4">
        <v>7.67</v>
      </c>
    </row>
    <row r="993" spans="1:13" ht="56.25" customHeight="1" x14ac:dyDescent="0.3">
      <c r="A993" s="2" t="s">
        <v>205</v>
      </c>
      <c r="B993" s="4">
        <v>8</v>
      </c>
      <c r="C993" s="4">
        <v>75.900000000000006</v>
      </c>
      <c r="D993" s="4">
        <v>0.72299999999999998</v>
      </c>
      <c r="E993" s="4">
        <v>1084.4000000000001</v>
      </c>
      <c r="F993" s="4">
        <v>713</v>
      </c>
      <c r="G993" s="4">
        <v>10.46</v>
      </c>
      <c r="H993" s="4">
        <v>11.6</v>
      </c>
      <c r="I993" s="4">
        <v>44.64</v>
      </c>
      <c r="J993" s="4">
        <v>30</v>
      </c>
      <c r="K993" s="4">
        <v>325</v>
      </c>
      <c r="L993" s="4">
        <v>550</v>
      </c>
      <c r="M993" s="4">
        <v>7.68</v>
      </c>
    </row>
    <row r="994" spans="1:13" ht="56.25" customHeight="1" x14ac:dyDescent="0.3">
      <c r="A994" s="2" t="s">
        <v>207</v>
      </c>
      <c r="B994" s="4">
        <v>8</v>
      </c>
      <c r="C994" s="4">
        <v>72.599999999999994</v>
      </c>
      <c r="D994" s="4">
        <v>0.7</v>
      </c>
      <c r="E994" s="4">
        <v>1038.28</v>
      </c>
      <c r="F994" s="4">
        <v>780.8</v>
      </c>
      <c r="G994" s="4">
        <v>8.94</v>
      </c>
      <c r="H994" s="4">
        <v>14.1</v>
      </c>
      <c r="I994" s="4">
        <v>45.73</v>
      </c>
      <c r="J994" s="4">
        <v>30</v>
      </c>
      <c r="K994" s="4">
        <v>335</v>
      </c>
      <c r="L994" s="4">
        <v>550</v>
      </c>
      <c r="M994" s="4">
        <v>7.41</v>
      </c>
    </row>
    <row r="995" spans="1:13" ht="56.25" customHeight="1" x14ac:dyDescent="0.3">
      <c r="A995" s="2" t="s">
        <v>209</v>
      </c>
      <c r="B995" s="4">
        <v>8</v>
      </c>
      <c r="C995" s="4">
        <v>75.3</v>
      </c>
      <c r="D995" s="4">
        <v>0.66300000000000003</v>
      </c>
      <c r="E995" s="4">
        <v>1091.76</v>
      </c>
      <c r="F995" s="4">
        <v>560.6</v>
      </c>
      <c r="G995" s="4">
        <v>9.34</v>
      </c>
      <c r="H995" s="4">
        <v>13.68</v>
      </c>
      <c r="I995" s="4">
        <v>47.38</v>
      </c>
      <c r="J995" s="4">
        <v>30</v>
      </c>
      <c r="K995" s="4">
        <v>325</v>
      </c>
      <c r="L995" s="4">
        <v>525</v>
      </c>
      <c r="M995" s="4">
        <v>7.73</v>
      </c>
    </row>
    <row r="996" spans="1:13" ht="56.25" customHeight="1" x14ac:dyDescent="0.3">
      <c r="A996" s="2" t="s">
        <v>211</v>
      </c>
      <c r="B996" s="4">
        <v>8</v>
      </c>
      <c r="C996" s="4">
        <v>90.6</v>
      </c>
      <c r="D996" s="4">
        <v>0.67900000000000005</v>
      </c>
      <c r="E996" s="4">
        <v>1134.4000000000001</v>
      </c>
      <c r="F996" s="4">
        <v>552.20000000000005</v>
      </c>
      <c r="G996" s="4">
        <v>14.88</v>
      </c>
      <c r="H996" s="4">
        <v>10.36</v>
      </c>
      <c r="I996" s="4">
        <v>53.38</v>
      </c>
      <c r="J996" s="4">
        <v>40.85</v>
      </c>
      <c r="K996" s="4">
        <v>345</v>
      </c>
      <c r="L996" s="4">
        <v>125</v>
      </c>
      <c r="M996" s="4">
        <v>7.5</v>
      </c>
    </row>
    <row r="997" spans="1:13" ht="56.25" customHeight="1" x14ac:dyDescent="0.3">
      <c r="A997" s="2" t="s">
        <v>213</v>
      </c>
      <c r="B997" s="4">
        <v>8</v>
      </c>
      <c r="C997" s="4">
        <v>76.599999999999994</v>
      </c>
      <c r="D997" s="4">
        <v>0.71099999999999997</v>
      </c>
      <c r="E997" s="4">
        <v>1103.44</v>
      </c>
      <c r="F997" s="4">
        <v>724</v>
      </c>
      <c r="G997" s="4">
        <v>9.4700000000000006</v>
      </c>
      <c r="H997" s="4">
        <v>14.1</v>
      </c>
      <c r="I997" s="4">
        <v>46.98</v>
      </c>
      <c r="J997" s="4">
        <v>30</v>
      </c>
      <c r="K997" s="4">
        <v>335</v>
      </c>
      <c r="L997" s="4">
        <v>525</v>
      </c>
      <c r="M997" s="4">
        <v>6.61</v>
      </c>
    </row>
    <row r="998" spans="1:13" ht="56.25" customHeight="1" x14ac:dyDescent="0.3">
      <c r="A998" s="2" t="s">
        <v>215</v>
      </c>
      <c r="B998" s="4">
        <v>8</v>
      </c>
      <c r="C998" s="4">
        <v>86.2</v>
      </c>
      <c r="D998" s="4">
        <v>0.78200000000000003</v>
      </c>
      <c r="E998" s="4">
        <v>1110.04</v>
      </c>
      <c r="F998" s="4">
        <v>866.6</v>
      </c>
      <c r="G998" s="4">
        <v>11.29</v>
      </c>
      <c r="H998" s="4">
        <v>11.6</v>
      </c>
      <c r="I998" s="4">
        <v>45.78</v>
      </c>
      <c r="J998" s="4">
        <v>30</v>
      </c>
      <c r="K998" s="4">
        <v>340</v>
      </c>
      <c r="L998" s="4">
        <v>150</v>
      </c>
      <c r="M998" s="4">
        <v>7.66</v>
      </c>
    </row>
    <row r="999" spans="1:13" ht="56.25" customHeight="1" x14ac:dyDescent="0.3">
      <c r="A999" s="2" t="s">
        <v>217</v>
      </c>
      <c r="B999" s="4">
        <v>8</v>
      </c>
      <c r="C999" s="4">
        <v>68.400000000000006</v>
      </c>
      <c r="D999" s="4">
        <v>0.70399999999999996</v>
      </c>
      <c r="E999" s="4">
        <v>1041</v>
      </c>
      <c r="F999" s="4">
        <v>799.48</v>
      </c>
      <c r="G999" s="4">
        <v>10.27</v>
      </c>
      <c r="H999" s="4">
        <v>11.6</v>
      </c>
      <c r="I999" s="4">
        <v>45.38</v>
      </c>
      <c r="J999" s="4">
        <v>30</v>
      </c>
      <c r="K999" s="4">
        <v>335</v>
      </c>
      <c r="L999" s="4">
        <v>450</v>
      </c>
      <c r="M999" s="4">
        <v>7.69</v>
      </c>
    </row>
    <row r="1000" spans="1:13" ht="56.25" customHeight="1" x14ac:dyDescent="0.3">
      <c r="A1000" s="2" t="s">
        <v>219</v>
      </c>
      <c r="B1000" s="4">
        <v>8</v>
      </c>
      <c r="C1000" s="4">
        <v>74.8</v>
      </c>
      <c r="D1000" s="4">
        <v>0.71199999999999997</v>
      </c>
      <c r="E1000" s="4">
        <v>1031</v>
      </c>
      <c r="F1000" s="4">
        <v>790.8</v>
      </c>
      <c r="G1000" s="4">
        <v>9.19</v>
      </c>
      <c r="H1000" s="4">
        <v>13.61</v>
      </c>
      <c r="I1000" s="4">
        <v>50.22</v>
      </c>
      <c r="J1000" s="4">
        <v>30</v>
      </c>
      <c r="K1000" s="4">
        <v>335</v>
      </c>
      <c r="L1000" s="4">
        <v>550</v>
      </c>
      <c r="M1000" s="4">
        <v>6.41</v>
      </c>
    </row>
    <row r="1001" spans="1:13" ht="56.25" customHeight="1" x14ac:dyDescent="0.3">
      <c r="A1001" s="2" t="s">
        <v>221</v>
      </c>
      <c r="B1001" s="4">
        <v>8</v>
      </c>
      <c r="C1001" s="4">
        <v>76.900000000000006</v>
      </c>
      <c r="D1001" s="4">
        <v>0.77300000000000002</v>
      </c>
      <c r="E1001" s="4">
        <v>1167.8</v>
      </c>
      <c r="F1001" s="4">
        <v>607.20000000000005</v>
      </c>
      <c r="G1001" s="4">
        <v>12.76</v>
      </c>
      <c r="H1001" s="4">
        <v>11.09</v>
      </c>
      <c r="I1001" s="4">
        <v>48</v>
      </c>
      <c r="J1001" s="4">
        <v>40.85</v>
      </c>
      <c r="K1001" s="4">
        <v>350</v>
      </c>
      <c r="L1001" s="4">
        <v>125</v>
      </c>
      <c r="M1001" s="4">
        <v>7.63</v>
      </c>
    </row>
    <row r="1002" spans="1:13" ht="56.25" customHeight="1" x14ac:dyDescent="0.3">
      <c r="A1002" s="2" t="s">
        <v>223</v>
      </c>
      <c r="B1002" s="4">
        <v>8</v>
      </c>
      <c r="C1002" s="4">
        <v>80.400000000000006</v>
      </c>
      <c r="D1002" s="4">
        <v>0.76600000000000001</v>
      </c>
      <c r="E1002" s="4">
        <v>1091</v>
      </c>
      <c r="F1002" s="4">
        <v>0</v>
      </c>
      <c r="G1002" s="4">
        <v>8.35</v>
      </c>
      <c r="H1002" s="4">
        <v>0</v>
      </c>
      <c r="I1002" s="4">
        <v>51.38</v>
      </c>
      <c r="J1002" s="4">
        <v>40.85</v>
      </c>
      <c r="K1002" s="4">
        <v>345</v>
      </c>
      <c r="L1002" s="4">
        <v>125</v>
      </c>
      <c r="M1002" s="4">
        <v>7.71</v>
      </c>
    </row>
    <row r="1003" spans="1:13" ht="56.25" customHeight="1" x14ac:dyDescent="0.3">
      <c r="A1003" s="2" t="s">
        <v>225</v>
      </c>
      <c r="B1003" s="4">
        <v>8</v>
      </c>
      <c r="C1003" s="4">
        <v>83.3</v>
      </c>
      <c r="D1003" s="4">
        <v>0.76900000000000002</v>
      </c>
      <c r="E1003" s="4">
        <v>1098.76</v>
      </c>
      <c r="F1003" s="4">
        <v>476.8</v>
      </c>
      <c r="G1003" s="4">
        <v>9.85</v>
      </c>
      <c r="H1003" s="4">
        <v>9.1</v>
      </c>
      <c r="I1003" s="4">
        <v>43.51</v>
      </c>
      <c r="J1003" s="4">
        <v>30</v>
      </c>
      <c r="K1003" s="4">
        <v>325</v>
      </c>
      <c r="L1003" s="4">
        <v>550</v>
      </c>
      <c r="M1003" s="4">
        <v>7.16</v>
      </c>
    </row>
    <row r="1004" spans="1:13" ht="56.25" customHeight="1" x14ac:dyDescent="0.3">
      <c r="A1004" s="2" t="s">
        <v>227</v>
      </c>
      <c r="B1004" s="4">
        <v>8</v>
      </c>
      <c r="C1004" s="4">
        <v>73.599999999999994</v>
      </c>
      <c r="D1004" s="4">
        <v>0.83099999999999996</v>
      </c>
      <c r="E1004" s="4">
        <v>1088.72</v>
      </c>
      <c r="F1004" s="4">
        <v>200</v>
      </c>
      <c r="G1004" s="4">
        <v>10.14</v>
      </c>
      <c r="H1004" s="4">
        <v>50</v>
      </c>
      <c r="I1004" s="4">
        <v>50.55</v>
      </c>
      <c r="J1004" s="4">
        <v>30</v>
      </c>
      <c r="K1004" s="4">
        <v>335</v>
      </c>
      <c r="L1004" s="4">
        <v>550</v>
      </c>
      <c r="M1004" s="4">
        <v>7.63</v>
      </c>
    </row>
    <row r="1005" spans="1:13" ht="56.25" customHeight="1" x14ac:dyDescent="0.3">
      <c r="A1005" s="2" t="s">
        <v>229</v>
      </c>
      <c r="B1005" s="4">
        <v>8</v>
      </c>
      <c r="C1005" s="4">
        <v>68.900000000000006</v>
      </c>
      <c r="D1005" s="4">
        <v>0.77500000000000002</v>
      </c>
      <c r="E1005" s="4">
        <v>1084.4000000000001</v>
      </c>
      <c r="F1005" s="4">
        <v>558.79999999999995</v>
      </c>
      <c r="G1005" s="4">
        <v>9.52</v>
      </c>
      <c r="H1005" s="4">
        <v>11.27</v>
      </c>
      <c r="I1005" s="4">
        <v>47.38</v>
      </c>
      <c r="J1005" s="4">
        <v>30</v>
      </c>
      <c r="K1005" s="4">
        <v>325</v>
      </c>
      <c r="L1005" s="4">
        <v>650</v>
      </c>
      <c r="M1005" s="4">
        <v>7.72</v>
      </c>
    </row>
    <row r="1006" spans="1:13" ht="56.25" customHeight="1" x14ac:dyDescent="0.3">
      <c r="A1006" s="2" t="s">
        <v>231</v>
      </c>
      <c r="B1006" s="4">
        <v>8</v>
      </c>
      <c r="C1006" s="4">
        <v>75.599999999999994</v>
      </c>
      <c r="D1006" s="4">
        <v>0.72199999999999998</v>
      </c>
      <c r="E1006" s="4">
        <v>1225.24</v>
      </c>
      <c r="F1006" s="4">
        <v>602.20000000000005</v>
      </c>
      <c r="G1006" s="4">
        <v>13.51</v>
      </c>
      <c r="H1006" s="4">
        <v>14.1</v>
      </c>
      <c r="I1006" s="4">
        <v>51.38</v>
      </c>
      <c r="J1006" s="4">
        <v>30</v>
      </c>
      <c r="K1006" s="4">
        <v>335</v>
      </c>
      <c r="L1006" s="4">
        <v>125</v>
      </c>
      <c r="M1006" s="4">
        <v>7.55</v>
      </c>
    </row>
    <row r="1007" spans="1:13" ht="56.25" customHeight="1" x14ac:dyDescent="0.3">
      <c r="A1007" s="2" t="s">
        <v>233</v>
      </c>
      <c r="B1007" s="4">
        <v>8</v>
      </c>
      <c r="C1007" s="4">
        <v>71.3</v>
      </c>
      <c r="D1007" s="4">
        <v>0.77100000000000002</v>
      </c>
      <c r="E1007" s="4">
        <v>1091</v>
      </c>
      <c r="F1007" s="4">
        <v>628.88</v>
      </c>
      <c r="G1007" s="4">
        <v>9.77</v>
      </c>
      <c r="H1007" s="4">
        <v>13.58</v>
      </c>
      <c r="I1007" s="4">
        <v>44.38</v>
      </c>
      <c r="J1007" s="4">
        <v>30</v>
      </c>
      <c r="K1007" s="4">
        <v>325</v>
      </c>
      <c r="L1007" s="4">
        <v>500</v>
      </c>
      <c r="M1007" s="4">
        <v>7.46</v>
      </c>
    </row>
    <row r="1008" spans="1:13" ht="56.25" customHeight="1" x14ac:dyDescent="0.3">
      <c r="A1008" s="2" t="s">
        <v>235</v>
      </c>
      <c r="B1008" s="4">
        <v>8</v>
      </c>
      <c r="C1008" s="4">
        <v>73.5</v>
      </c>
      <c r="D1008" s="4">
        <v>0.71099999999999997</v>
      </c>
      <c r="E1008" s="4">
        <v>1086.76</v>
      </c>
      <c r="F1008" s="4">
        <v>588.16</v>
      </c>
      <c r="G1008" s="4">
        <v>9.27</v>
      </c>
      <c r="H1008" s="4">
        <v>11.27</v>
      </c>
      <c r="I1008" s="4">
        <v>47.88</v>
      </c>
      <c r="J1008" s="4">
        <v>30</v>
      </c>
      <c r="K1008" s="4">
        <v>325</v>
      </c>
      <c r="L1008" s="4">
        <v>550</v>
      </c>
      <c r="M1008" s="4">
        <v>7.17</v>
      </c>
    </row>
    <row r="1009" spans="1:13" ht="56.25" customHeight="1" x14ac:dyDescent="0.3">
      <c r="A1009" s="2" t="s">
        <v>237</v>
      </c>
      <c r="B1009" s="4">
        <v>8</v>
      </c>
      <c r="C1009" s="4">
        <v>73.3</v>
      </c>
      <c r="D1009" s="4">
        <v>0.79300000000000004</v>
      </c>
      <c r="E1009" s="4">
        <v>1127.8</v>
      </c>
      <c r="F1009" s="4">
        <v>513.79999999999995</v>
      </c>
      <c r="G1009" s="4">
        <v>9.27</v>
      </c>
      <c r="H1009" s="4">
        <v>9.77</v>
      </c>
      <c r="I1009" s="4">
        <v>47.88</v>
      </c>
      <c r="J1009" s="4">
        <v>30</v>
      </c>
      <c r="K1009" s="4">
        <v>335</v>
      </c>
      <c r="L1009" s="4">
        <v>525</v>
      </c>
      <c r="M1009" s="4">
        <v>7.06</v>
      </c>
    </row>
    <row r="1010" spans="1:13" ht="56.25" customHeight="1" x14ac:dyDescent="0.3">
      <c r="A1010" s="2" t="s">
        <v>239</v>
      </c>
      <c r="B1010" s="4">
        <v>8</v>
      </c>
      <c r="C1010" s="4">
        <v>65.7</v>
      </c>
      <c r="D1010" s="4">
        <v>0.71899999999999997</v>
      </c>
      <c r="E1010" s="4">
        <v>1135</v>
      </c>
      <c r="F1010" s="4">
        <v>545</v>
      </c>
      <c r="G1010" s="4">
        <v>10.85</v>
      </c>
      <c r="H1010" s="4">
        <v>20.5</v>
      </c>
      <c r="I1010" s="4">
        <v>49.75</v>
      </c>
      <c r="J1010" s="4">
        <v>30</v>
      </c>
      <c r="K1010" s="4">
        <v>325</v>
      </c>
      <c r="L1010" s="4">
        <v>500</v>
      </c>
      <c r="M1010" s="4">
        <v>7.78</v>
      </c>
    </row>
    <row r="1011" spans="1:13" ht="56.25" customHeight="1" x14ac:dyDescent="0.3">
      <c r="A1011" s="2" t="s">
        <v>241</v>
      </c>
      <c r="B1011" s="4">
        <v>8</v>
      </c>
      <c r="C1011" s="4">
        <v>82.4</v>
      </c>
      <c r="D1011" s="4">
        <v>0.70099999999999996</v>
      </c>
      <c r="E1011" s="4">
        <v>1249.2</v>
      </c>
      <c r="F1011" s="4">
        <v>741.08</v>
      </c>
      <c r="G1011" s="4">
        <v>11.44</v>
      </c>
      <c r="H1011" s="4">
        <v>14.1</v>
      </c>
      <c r="I1011" s="4">
        <v>51.78</v>
      </c>
      <c r="J1011" s="4">
        <v>40.85</v>
      </c>
      <c r="K1011" s="4">
        <v>340</v>
      </c>
      <c r="L1011" s="4">
        <v>125</v>
      </c>
      <c r="M1011" s="4">
        <v>6.92</v>
      </c>
    </row>
    <row r="1012" spans="1:13" ht="56.25" customHeight="1" x14ac:dyDescent="0.3">
      <c r="A1012" s="2" t="s">
        <v>243</v>
      </c>
      <c r="B1012" s="4">
        <v>8</v>
      </c>
      <c r="C1012" s="4">
        <v>76.900000000000006</v>
      </c>
      <c r="D1012" s="4">
        <v>0.77600000000000002</v>
      </c>
      <c r="E1012" s="4">
        <v>1177.8</v>
      </c>
      <c r="F1012" s="4">
        <v>636.20000000000005</v>
      </c>
      <c r="G1012" s="4">
        <v>13.76</v>
      </c>
      <c r="H1012" s="4">
        <v>11.09</v>
      </c>
      <c r="I1012" s="4">
        <v>51.38</v>
      </c>
      <c r="J1012" s="4">
        <v>40.85</v>
      </c>
      <c r="K1012" s="4">
        <v>350</v>
      </c>
      <c r="L1012" s="4">
        <v>125</v>
      </c>
      <c r="M1012" s="4">
        <v>7.68</v>
      </c>
    </row>
    <row r="1013" spans="1:13" ht="56.25" customHeight="1" x14ac:dyDescent="0.3">
      <c r="A1013" s="2" t="s">
        <v>245</v>
      </c>
      <c r="B1013" s="4">
        <v>8</v>
      </c>
      <c r="C1013" s="4">
        <v>78.400000000000006</v>
      </c>
      <c r="D1013" s="4">
        <v>0.71899999999999997</v>
      </c>
      <c r="E1013" s="4">
        <v>1275</v>
      </c>
      <c r="F1013" s="4">
        <v>605</v>
      </c>
      <c r="G1013" s="4">
        <v>10.35</v>
      </c>
      <c r="H1013" s="4">
        <v>15</v>
      </c>
      <c r="I1013" s="4">
        <v>48</v>
      </c>
      <c r="J1013" s="4">
        <v>40.85</v>
      </c>
      <c r="K1013" s="4">
        <v>335</v>
      </c>
      <c r="L1013" s="4">
        <v>175</v>
      </c>
      <c r="M1013" s="4">
        <v>7.26</v>
      </c>
    </row>
    <row r="1014" spans="1:13" ht="56.25" customHeight="1" x14ac:dyDescent="0.3">
      <c r="A1014" s="2" t="s">
        <v>247</v>
      </c>
      <c r="B1014" s="4">
        <v>8</v>
      </c>
      <c r="C1014" s="4">
        <v>81</v>
      </c>
      <c r="D1014" s="4">
        <v>0.78900000000000003</v>
      </c>
      <c r="E1014" s="4">
        <v>1288.28</v>
      </c>
      <c r="F1014" s="4">
        <v>596.6</v>
      </c>
      <c r="G1014" s="4">
        <v>15.38</v>
      </c>
      <c r="H1014" s="4">
        <v>11.71</v>
      </c>
      <c r="I1014" s="4">
        <v>46.44</v>
      </c>
      <c r="J1014" s="4">
        <v>40.85</v>
      </c>
      <c r="K1014" s="4">
        <v>350</v>
      </c>
      <c r="L1014" s="4">
        <v>175</v>
      </c>
      <c r="M1014" s="4">
        <v>6.6</v>
      </c>
    </row>
    <row r="1015" spans="1:13" ht="56.25" customHeight="1" x14ac:dyDescent="0.3">
      <c r="A1015" s="2" t="s">
        <v>249</v>
      </c>
      <c r="B1015" s="4">
        <v>8</v>
      </c>
      <c r="C1015" s="4">
        <v>72.5</v>
      </c>
      <c r="D1015" s="4">
        <v>0.71499999999999997</v>
      </c>
      <c r="E1015" s="4">
        <v>1116.76</v>
      </c>
      <c r="F1015" s="4">
        <v>470.76</v>
      </c>
      <c r="G1015" s="4">
        <v>10.74</v>
      </c>
      <c r="H1015" s="4">
        <v>10.36</v>
      </c>
      <c r="I1015" s="4">
        <v>43</v>
      </c>
      <c r="J1015" s="4">
        <v>30</v>
      </c>
      <c r="K1015" s="4">
        <v>325</v>
      </c>
      <c r="L1015" s="4">
        <v>599</v>
      </c>
      <c r="M1015" s="4">
        <v>7.59</v>
      </c>
    </row>
    <row r="1016" spans="1:13" ht="56.25" customHeight="1" x14ac:dyDescent="0.3">
      <c r="A1016" s="2" t="s">
        <v>251</v>
      </c>
      <c r="B1016" s="4">
        <v>8</v>
      </c>
      <c r="C1016" s="4">
        <v>83.8</v>
      </c>
      <c r="D1016" s="4">
        <v>0.75600000000000001</v>
      </c>
      <c r="E1016" s="4">
        <v>1311.64</v>
      </c>
      <c r="F1016" s="4">
        <v>100</v>
      </c>
      <c r="G1016" s="4">
        <v>14.81</v>
      </c>
      <c r="H1016" s="4">
        <v>0</v>
      </c>
      <c r="I1016" s="4">
        <v>45.81</v>
      </c>
      <c r="J1016" s="4">
        <v>40.85</v>
      </c>
      <c r="K1016" s="4">
        <v>345</v>
      </c>
      <c r="L1016" s="4">
        <v>125</v>
      </c>
      <c r="M1016" s="4">
        <v>7.68</v>
      </c>
    </row>
    <row r="1017" spans="1:13" ht="56.25" customHeight="1" x14ac:dyDescent="0.3">
      <c r="A1017" s="2" t="s">
        <v>253</v>
      </c>
      <c r="B1017" s="4">
        <v>8</v>
      </c>
      <c r="C1017" s="4">
        <v>73.099999999999994</v>
      </c>
      <c r="D1017" s="4">
        <v>0.77700000000000002</v>
      </c>
      <c r="E1017" s="4">
        <v>1095.76</v>
      </c>
      <c r="F1017" s="4">
        <v>531.84</v>
      </c>
      <c r="G1017" s="4">
        <v>9.7100000000000009</v>
      </c>
      <c r="H1017" s="4">
        <v>11.6</v>
      </c>
      <c r="I1017" s="4">
        <v>42.59</v>
      </c>
      <c r="J1017" s="4">
        <v>30</v>
      </c>
      <c r="K1017" s="4">
        <v>330</v>
      </c>
      <c r="L1017" s="4">
        <v>525</v>
      </c>
      <c r="M1017" s="4">
        <v>7.72</v>
      </c>
    </row>
    <row r="1018" spans="1:13" ht="56.25" customHeight="1" x14ac:dyDescent="0.3">
      <c r="A1018" s="2" t="s">
        <v>255</v>
      </c>
      <c r="B1018" s="4">
        <v>8</v>
      </c>
      <c r="C1018" s="4">
        <v>71.3</v>
      </c>
      <c r="D1018" s="4">
        <v>0.81699999999999995</v>
      </c>
      <c r="E1018" s="4">
        <v>1092.08</v>
      </c>
      <c r="F1018" s="4">
        <v>567.20000000000005</v>
      </c>
      <c r="G1018" s="4">
        <v>10.210000000000001</v>
      </c>
      <c r="H1018" s="4">
        <v>10.41</v>
      </c>
      <c r="I1018" s="4">
        <v>44.04</v>
      </c>
      <c r="J1018" s="4">
        <v>30</v>
      </c>
      <c r="K1018" s="4">
        <v>330</v>
      </c>
      <c r="L1018" s="4">
        <v>550</v>
      </c>
      <c r="M1018" s="4">
        <v>6.98</v>
      </c>
    </row>
    <row r="1019" spans="1:13" ht="56.25" customHeight="1" x14ac:dyDescent="0.3">
      <c r="A1019" s="2" t="s">
        <v>257</v>
      </c>
      <c r="B1019" s="4">
        <v>8</v>
      </c>
      <c r="C1019" s="4">
        <v>73.900000000000006</v>
      </c>
      <c r="D1019" s="4">
        <v>0.82599999999999996</v>
      </c>
      <c r="E1019" s="4">
        <v>1089.76</v>
      </c>
      <c r="F1019" s="4">
        <v>547.20000000000005</v>
      </c>
      <c r="G1019" s="4">
        <v>10.29</v>
      </c>
      <c r="H1019" s="4">
        <v>10.36</v>
      </c>
      <c r="I1019" s="4">
        <v>50.55</v>
      </c>
      <c r="J1019" s="4">
        <v>30</v>
      </c>
      <c r="K1019" s="4">
        <v>330</v>
      </c>
      <c r="L1019" s="4">
        <v>500</v>
      </c>
      <c r="M1019" s="4">
        <v>6.19</v>
      </c>
    </row>
    <row r="1020" spans="1:13" ht="56.25" customHeight="1" x14ac:dyDescent="0.3">
      <c r="A1020" s="2" t="s">
        <v>259</v>
      </c>
      <c r="B1020" s="4">
        <v>8</v>
      </c>
      <c r="C1020" s="4">
        <v>75.900000000000006</v>
      </c>
      <c r="D1020" s="4">
        <v>0.75800000000000001</v>
      </c>
      <c r="E1020" s="4">
        <v>1188.1600000000001</v>
      </c>
      <c r="F1020" s="4">
        <v>534.12</v>
      </c>
      <c r="G1020" s="4">
        <v>12.39</v>
      </c>
      <c r="H1020" s="4">
        <v>10.51</v>
      </c>
      <c r="I1020" s="4">
        <v>54.95</v>
      </c>
      <c r="J1020" s="4">
        <v>40.85</v>
      </c>
      <c r="K1020" s="4">
        <v>355</v>
      </c>
      <c r="L1020" s="4">
        <v>150</v>
      </c>
      <c r="M1020" s="4">
        <v>7.7</v>
      </c>
    </row>
    <row r="1021" spans="1:13" ht="56.25" customHeight="1" x14ac:dyDescent="0.3">
      <c r="A1021" s="2" t="s">
        <v>261</v>
      </c>
      <c r="B1021" s="4">
        <v>8</v>
      </c>
      <c r="C1021" s="4">
        <v>66.7</v>
      </c>
      <c r="D1021" s="4">
        <v>0.70399999999999996</v>
      </c>
      <c r="E1021" s="4">
        <v>1084.4000000000001</v>
      </c>
      <c r="F1021" s="4">
        <v>792.12</v>
      </c>
      <c r="G1021" s="4">
        <v>9.81</v>
      </c>
      <c r="H1021" s="4">
        <v>11.6</v>
      </c>
      <c r="I1021" s="4">
        <v>45.38</v>
      </c>
      <c r="J1021" s="4">
        <v>30</v>
      </c>
      <c r="K1021" s="4">
        <v>335</v>
      </c>
      <c r="L1021" s="4">
        <v>480</v>
      </c>
      <c r="M1021" s="4">
        <v>7.44</v>
      </c>
    </row>
    <row r="1022" spans="1:13" ht="56.25" customHeight="1" x14ac:dyDescent="0.3">
      <c r="A1022" s="2" t="s">
        <v>263</v>
      </c>
      <c r="B1022" s="4">
        <v>8</v>
      </c>
      <c r="C1022" s="4">
        <v>83.1</v>
      </c>
      <c r="D1022" s="4">
        <v>0.80100000000000005</v>
      </c>
      <c r="E1022" s="4">
        <v>1145</v>
      </c>
      <c r="F1022" s="4">
        <v>580</v>
      </c>
      <c r="G1022" s="4">
        <v>12.1</v>
      </c>
      <c r="H1022" s="4">
        <v>12.9</v>
      </c>
      <c r="I1022" s="4">
        <v>48.5</v>
      </c>
      <c r="J1022" s="4">
        <v>40.85</v>
      </c>
      <c r="K1022" s="4">
        <v>345</v>
      </c>
      <c r="L1022" s="4">
        <v>150</v>
      </c>
      <c r="M1022" s="4">
        <v>7.16</v>
      </c>
    </row>
    <row r="1023" spans="1:13" ht="56.25" customHeight="1" x14ac:dyDescent="0.3">
      <c r="A1023" s="2" t="s">
        <v>265</v>
      </c>
      <c r="B1023" s="4">
        <v>8</v>
      </c>
      <c r="C1023" s="4">
        <v>79</v>
      </c>
      <c r="D1023" s="4">
        <v>0.78</v>
      </c>
      <c r="E1023" s="4">
        <v>1160.48</v>
      </c>
      <c r="F1023" s="4">
        <v>576.20000000000005</v>
      </c>
      <c r="G1023" s="4">
        <v>13.08</v>
      </c>
      <c r="H1023" s="4">
        <v>11.6</v>
      </c>
      <c r="I1023" s="4">
        <v>46.21</v>
      </c>
      <c r="J1023" s="4">
        <v>40.85</v>
      </c>
      <c r="K1023" s="4">
        <v>335</v>
      </c>
      <c r="L1023" s="4">
        <v>175</v>
      </c>
      <c r="M1023" s="4">
        <v>7.55</v>
      </c>
    </row>
    <row r="1024" spans="1:13" ht="56.25" customHeight="1" x14ac:dyDescent="0.3">
      <c r="A1024" s="2" t="s">
        <v>267</v>
      </c>
      <c r="B1024" s="4">
        <v>8</v>
      </c>
      <c r="C1024" s="4">
        <v>74.400000000000006</v>
      </c>
      <c r="D1024" s="4">
        <v>0.67600000000000005</v>
      </c>
      <c r="E1024" s="4">
        <v>1001</v>
      </c>
      <c r="F1024" s="4">
        <v>587.20000000000005</v>
      </c>
      <c r="G1024" s="4">
        <v>23.26</v>
      </c>
      <c r="H1024" s="4">
        <v>11.6</v>
      </c>
      <c r="I1024" s="4">
        <v>40.04</v>
      </c>
      <c r="J1024" s="4">
        <v>30</v>
      </c>
      <c r="K1024" s="4">
        <v>340</v>
      </c>
      <c r="L1024" s="4">
        <v>550</v>
      </c>
      <c r="M1024" s="4">
        <v>6.33</v>
      </c>
    </row>
    <row r="1025" spans="1:13" ht="56.25" customHeight="1" x14ac:dyDescent="0.3">
      <c r="A1025" s="2" t="s">
        <v>269</v>
      </c>
      <c r="B1025" s="4">
        <v>8</v>
      </c>
      <c r="C1025" s="4">
        <v>83.8</v>
      </c>
      <c r="D1025" s="4">
        <v>0.77100000000000002</v>
      </c>
      <c r="E1025" s="4">
        <v>1264.5999999999999</v>
      </c>
      <c r="F1025" s="4">
        <v>586.20000000000005</v>
      </c>
      <c r="G1025" s="4">
        <v>14.51</v>
      </c>
      <c r="H1025" s="4">
        <v>11.71</v>
      </c>
      <c r="I1025" s="4">
        <v>54.72</v>
      </c>
      <c r="J1025" s="4">
        <v>40.85</v>
      </c>
      <c r="K1025" s="4">
        <v>345</v>
      </c>
      <c r="L1025" s="4">
        <v>175</v>
      </c>
      <c r="M1025" s="4">
        <v>7.5</v>
      </c>
    </row>
    <row r="1026" spans="1:13" ht="56.25" customHeight="1" x14ac:dyDescent="0.3">
      <c r="A1026" s="2" t="s">
        <v>15</v>
      </c>
      <c r="B1026" s="4">
        <v>9</v>
      </c>
      <c r="C1026" s="4">
        <v>93.9</v>
      </c>
      <c r="D1026" s="4">
        <v>0.752</v>
      </c>
      <c r="E1026" s="4">
        <v>1290.28</v>
      </c>
      <c r="F1026" s="4">
        <v>0</v>
      </c>
      <c r="G1026" s="4">
        <v>11.84</v>
      </c>
      <c r="H1026" s="4">
        <v>0</v>
      </c>
      <c r="I1026" s="4">
        <v>51.54</v>
      </c>
      <c r="J1026" s="4">
        <v>42.1</v>
      </c>
      <c r="K1026" s="4">
        <v>340</v>
      </c>
      <c r="L1026" s="4">
        <v>175</v>
      </c>
      <c r="M1026" s="4">
        <v>7.24</v>
      </c>
    </row>
    <row r="1027" spans="1:13" ht="56.25" customHeight="1" x14ac:dyDescent="0.3">
      <c r="A1027" s="2" t="s">
        <v>17</v>
      </c>
      <c r="B1027" s="4">
        <v>9</v>
      </c>
      <c r="C1027" s="4">
        <v>89</v>
      </c>
      <c r="D1027" s="4">
        <v>0.69199999999999995</v>
      </c>
      <c r="E1027" s="4">
        <v>1257.8</v>
      </c>
      <c r="F1027" s="4">
        <v>745</v>
      </c>
      <c r="G1027" s="4">
        <v>14.71</v>
      </c>
      <c r="H1027" s="4">
        <v>12.4</v>
      </c>
      <c r="I1027" s="4">
        <v>54.88</v>
      </c>
      <c r="J1027" s="4">
        <v>42.1</v>
      </c>
      <c r="K1027" s="4">
        <v>335</v>
      </c>
      <c r="L1027" s="4">
        <v>125</v>
      </c>
      <c r="M1027" s="4">
        <v>6.71</v>
      </c>
    </row>
    <row r="1028" spans="1:13" ht="56.25" customHeight="1" x14ac:dyDescent="0.3">
      <c r="A1028" s="2" t="s">
        <v>19</v>
      </c>
      <c r="B1028" s="4">
        <v>9</v>
      </c>
      <c r="C1028" s="4">
        <v>83</v>
      </c>
      <c r="D1028" s="4">
        <v>0.77600000000000002</v>
      </c>
      <c r="E1028" s="4">
        <v>1236</v>
      </c>
      <c r="F1028" s="4">
        <v>602.20000000000005</v>
      </c>
      <c r="G1028" s="4">
        <v>11.51</v>
      </c>
      <c r="H1028" s="4">
        <v>13.28</v>
      </c>
      <c r="I1028" s="4">
        <v>52.44</v>
      </c>
      <c r="J1028" s="4">
        <v>42.1</v>
      </c>
      <c r="K1028" s="4">
        <v>345</v>
      </c>
      <c r="L1028" s="4">
        <v>125</v>
      </c>
      <c r="M1028" s="4">
        <v>6.65</v>
      </c>
    </row>
    <row r="1029" spans="1:13" ht="56.25" customHeight="1" x14ac:dyDescent="0.3">
      <c r="A1029" s="2" t="s">
        <v>21</v>
      </c>
      <c r="B1029" s="4">
        <v>9</v>
      </c>
      <c r="C1029" s="4">
        <v>89.4</v>
      </c>
      <c r="D1029" s="4">
        <v>0.74399999999999999</v>
      </c>
      <c r="E1029" s="4">
        <v>1295.52</v>
      </c>
      <c r="F1029" s="4">
        <v>776</v>
      </c>
      <c r="G1029" s="4">
        <v>15.48</v>
      </c>
      <c r="H1029" s="4">
        <v>12.4</v>
      </c>
      <c r="I1029" s="4">
        <v>54.85</v>
      </c>
      <c r="J1029" s="4">
        <v>42.1</v>
      </c>
      <c r="K1029" s="4">
        <v>330</v>
      </c>
      <c r="L1029" s="4">
        <v>125</v>
      </c>
      <c r="M1029" s="4">
        <v>7.1</v>
      </c>
    </row>
    <row r="1030" spans="1:13" ht="56.25" customHeight="1" x14ac:dyDescent="0.3">
      <c r="A1030" s="2" t="s">
        <v>23</v>
      </c>
      <c r="B1030" s="4">
        <v>9</v>
      </c>
      <c r="C1030" s="4">
        <v>80.099999999999994</v>
      </c>
      <c r="D1030" s="4">
        <v>0.752</v>
      </c>
      <c r="E1030" s="4">
        <v>1223.1199999999999</v>
      </c>
      <c r="F1030" s="4">
        <v>642.20000000000005</v>
      </c>
      <c r="G1030" s="4">
        <v>12.28</v>
      </c>
      <c r="H1030" s="4">
        <v>13.53</v>
      </c>
      <c r="I1030" s="4">
        <v>51.58</v>
      </c>
      <c r="J1030" s="4">
        <v>30</v>
      </c>
      <c r="K1030" s="4">
        <v>345</v>
      </c>
      <c r="L1030" s="4">
        <v>425</v>
      </c>
      <c r="M1030" s="4">
        <v>7.7</v>
      </c>
    </row>
    <row r="1031" spans="1:13" ht="56.25" customHeight="1" x14ac:dyDescent="0.3">
      <c r="A1031" s="2" t="s">
        <v>25</v>
      </c>
      <c r="B1031" s="4">
        <v>9</v>
      </c>
      <c r="C1031" s="4">
        <v>72</v>
      </c>
      <c r="D1031" s="4">
        <v>0.64700000000000002</v>
      </c>
      <c r="E1031" s="4">
        <v>1060</v>
      </c>
      <c r="F1031" s="4">
        <v>100</v>
      </c>
      <c r="G1031" s="4">
        <v>6.5</v>
      </c>
      <c r="H1031" s="4">
        <v>0</v>
      </c>
      <c r="I1031" s="4">
        <v>43</v>
      </c>
      <c r="J1031" s="4">
        <v>30</v>
      </c>
      <c r="K1031" s="4">
        <v>325</v>
      </c>
      <c r="L1031" s="4">
        <v>150</v>
      </c>
      <c r="M1031" s="4">
        <v>7.07</v>
      </c>
    </row>
    <row r="1032" spans="1:13" ht="56.25" customHeight="1" x14ac:dyDescent="0.3">
      <c r="A1032" s="2" t="s">
        <v>27</v>
      </c>
      <c r="B1032" s="4">
        <v>9</v>
      </c>
      <c r="C1032" s="4">
        <v>76</v>
      </c>
      <c r="D1032" s="4">
        <v>0.76</v>
      </c>
      <c r="E1032" s="4">
        <v>1081.32</v>
      </c>
      <c r="F1032" s="4">
        <v>721.24</v>
      </c>
      <c r="G1032" s="4">
        <v>9.82</v>
      </c>
      <c r="H1032" s="4">
        <v>14.7</v>
      </c>
      <c r="I1032" s="4">
        <v>51.72</v>
      </c>
      <c r="J1032" s="4">
        <v>30</v>
      </c>
      <c r="K1032" s="4">
        <v>335</v>
      </c>
      <c r="L1032" s="4">
        <v>550</v>
      </c>
      <c r="M1032" s="4">
        <v>7.86</v>
      </c>
    </row>
    <row r="1033" spans="1:13" ht="56.25" customHeight="1" x14ac:dyDescent="0.3">
      <c r="A1033" s="2" t="s">
        <v>29</v>
      </c>
      <c r="B1033" s="4">
        <v>9</v>
      </c>
      <c r="C1033" s="4">
        <v>87.2</v>
      </c>
      <c r="D1033" s="4">
        <v>0.79300000000000004</v>
      </c>
      <c r="E1033" s="4">
        <v>1281.2</v>
      </c>
      <c r="F1033" s="4">
        <v>661.6</v>
      </c>
      <c r="G1033" s="4">
        <v>16.21</v>
      </c>
      <c r="H1033" s="4">
        <v>11.44</v>
      </c>
      <c r="I1033" s="4">
        <v>52.88</v>
      </c>
      <c r="J1033" s="4">
        <v>42.1</v>
      </c>
      <c r="K1033" s="4">
        <v>350</v>
      </c>
      <c r="L1033" s="4">
        <v>125</v>
      </c>
      <c r="M1033" s="4">
        <v>7.21</v>
      </c>
    </row>
    <row r="1034" spans="1:13" ht="56.25" customHeight="1" x14ac:dyDescent="0.3">
      <c r="A1034" s="2" t="s">
        <v>31</v>
      </c>
      <c r="B1034" s="4">
        <v>9</v>
      </c>
      <c r="C1034" s="4">
        <v>83.9</v>
      </c>
      <c r="D1034" s="4">
        <v>0.65500000000000003</v>
      </c>
      <c r="E1034" s="4">
        <v>1264.48</v>
      </c>
      <c r="F1034" s="4">
        <v>710</v>
      </c>
      <c r="G1034" s="4">
        <v>12.77</v>
      </c>
      <c r="H1034" s="4">
        <v>14.23</v>
      </c>
      <c r="I1034" s="4">
        <v>56.46</v>
      </c>
      <c r="J1034" s="4">
        <v>42.1</v>
      </c>
      <c r="K1034" s="4">
        <v>325</v>
      </c>
      <c r="L1034" s="4">
        <v>175</v>
      </c>
      <c r="M1034" s="4">
        <v>7.15</v>
      </c>
    </row>
    <row r="1035" spans="1:13" ht="56.25" customHeight="1" x14ac:dyDescent="0.3">
      <c r="A1035" s="2" t="s">
        <v>33</v>
      </c>
      <c r="B1035" s="4">
        <v>9</v>
      </c>
      <c r="C1035" s="4">
        <v>84</v>
      </c>
      <c r="D1035" s="4">
        <v>0.79400000000000004</v>
      </c>
      <c r="E1035" s="4">
        <v>1262.8</v>
      </c>
      <c r="F1035" s="4">
        <v>553.79999999999995</v>
      </c>
      <c r="G1035" s="4">
        <v>14.26</v>
      </c>
      <c r="H1035" s="4">
        <v>10.36</v>
      </c>
      <c r="I1035" s="4">
        <v>54.88</v>
      </c>
      <c r="J1035" s="4">
        <v>42.1</v>
      </c>
      <c r="K1035" s="4">
        <v>345</v>
      </c>
      <c r="L1035" s="4">
        <v>125</v>
      </c>
      <c r="M1035" s="4">
        <v>7.59</v>
      </c>
    </row>
    <row r="1036" spans="1:13" ht="56.25" customHeight="1" x14ac:dyDescent="0.3">
      <c r="A1036" s="2" t="s">
        <v>35</v>
      </c>
      <c r="B1036" s="4">
        <v>9</v>
      </c>
      <c r="C1036" s="4">
        <v>84.5</v>
      </c>
      <c r="D1036" s="4">
        <v>0.72299999999999998</v>
      </c>
      <c r="E1036" s="4">
        <v>1366.28</v>
      </c>
      <c r="F1036" s="4">
        <v>619.55999999999995</v>
      </c>
      <c r="G1036" s="4">
        <v>14.79</v>
      </c>
      <c r="H1036" s="4">
        <v>11.44</v>
      </c>
      <c r="I1036" s="4">
        <v>54.38</v>
      </c>
      <c r="J1036" s="4">
        <v>42.1</v>
      </c>
      <c r="K1036" s="4">
        <v>350</v>
      </c>
      <c r="L1036" s="4">
        <v>125</v>
      </c>
      <c r="M1036" s="4">
        <v>6.88</v>
      </c>
    </row>
    <row r="1037" spans="1:13" ht="56.25" customHeight="1" x14ac:dyDescent="0.3">
      <c r="A1037" s="2" t="s">
        <v>37</v>
      </c>
      <c r="B1037" s="4">
        <v>9</v>
      </c>
      <c r="C1037" s="4">
        <v>75.900000000000006</v>
      </c>
      <c r="D1037" s="4">
        <v>0.78200000000000003</v>
      </c>
      <c r="E1037" s="4">
        <v>1261.2</v>
      </c>
      <c r="F1037" s="4">
        <v>655.6</v>
      </c>
      <c r="G1037" s="4">
        <v>10.81</v>
      </c>
      <c r="H1037" s="4">
        <v>12.4</v>
      </c>
      <c r="I1037" s="4">
        <v>50.88</v>
      </c>
      <c r="J1037" s="4">
        <v>30</v>
      </c>
      <c r="K1037" s="4">
        <v>335</v>
      </c>
      <c r="L1037" s="4">
        <v>525</v>
      </c>
      <c r="M1037" s="4">
        <v>7.56</v>
      </c>
    </row>
    <row r="1038" spans="1:13" ht="56.25" customHeight="1" x14ac:dyDescent="0.3">
      <c r="A1038" s="2" t="s">
        <v>39</v>
      </c>
      <c r="B1038" s="4">
        <v>9</v>
      </c>
      <c r="C1038" s="4">
        <v>95.9</v>
      </c>
      <c r="D1038" s="4">
        <v>0.66900000000000004</v>
      </c>
      <c r="E1038" s="4">
        <v>1382.24</v>
      </c>
      <c r="F1038" s="4">
        <v>563</v>
      </c>
      <c r="G1038" s="4">
        <v>17.45</v>
      </c>
      <c r="H1038" s="4">
        <v>9.39</v>
      </c>
      <c r="I1038" s="4">
        <v>61.88</v>
      </c>
      <c r="J1038" s="4">
        <v>42.1</v>
      </c>
      <c r="K1038" s="4">
        <v>340</v>
      </c>
      <c r="L1038" s="4">
        <v>175</v>
      </c>
      <c r="M1038" s="4">
        <v>7.66</v>
      </c>
    </row>
    <row r="1039" spans="1:13" ht="56.25" customHeight="1" x14ac:dyDescent="0.3">
      <c r="A1039" s="2" t="s">
        <v>41</v>
      </c>
      <c r="B1039" s="4">
        <v>9</v>
      </c>
      <c r="C1039" s="4">
        <v>77</v>
      </c>
      <c r="D1039" s="4">
        <v>0.751</v>
      </c>
      <c r="E1039" s="4">
        <v>1309.2</v>
      </c>
      <c r="F1039" s="4">
        <v>617.20000000000005</v>
      </c>
      <c r="G1039" s="4">
        <v>14.23</v>
      </c>
      <c r="H1039" s="4">
        <v>12.4</v>
      </c>
      <c r="I1039" s="4">
        <v>54.85</v>
      </c>
      <c r="J1039" s="4">
        <v>42.1</v>
      </c>
      <c r="K1039" s="4">
        <v>345</v>
      </c>
      <c r="L1039" s="4">
        <v>150</v>
      </c>
      <c r="M1039" s="4">
        <v>7.73</v>
      </c>
    </row>
    <row r="1040" spans="1:13" ht="56.25" customHeight="1" x14ac:dyDescent="0.3">
      <c r="A1040" s="2" t="s">
        <v>43</v>
      </c>
      <c r="B1040" s="4">
        <v>9</v>
      </c>
      <c r="C1040" s="4">
        <v>79.099999999999994</v>
      </c>
      <c r="D1040" s="4">
        <v>0.80300000000000005</v>
      </c>
      <c r="E1040" s="4">
        <v>1213.76</v>
      </c>
      <c r="F1040" s="4">
        <v>672.56</v>
      </c>
      <c r="G1040" s="4">
        <v>11.78</v>
      </c>
      <c r="H1040" s="4">
        <v>13.24</v>
      </c>
      <c r="I1040" s="4">
        <v>51.94</v>
      </c>
      <c r="J1040" s="4">
        <v>30</v>
      </c>
      <c r="K1040" s="4">
        <v>330</v>
      </c>
      <c r="L1040" s="4">
        <v>550</v>
      </c>
      <c r="M1040" s="4">
        <v>7.46</v>
      </c>
    </row>
    <row r="1041" spans="1:13" ht="56.25" customHeight="1" x14ac:dyDescent="0.3">
      <c r="A1041" s="2" t="s">
        <v>45</v>
      </c>
      <c r="B1041" s="4">
        <v>9</v>
      </c>
      <c r="C1041" s="4">
        <v>79</v>
      </c>
      <c r="D1041" s="4">
        <v>0.71699999999999997</v>
      </c>
      <c r="E1041" s="4">
        <v>1246.48</v>
      </c>
      <c r="F1041" s="4">
        <v>808.4</v>
      </c>
      <c r="G1041" s="4">
        <v>9.67</v>
      </c>
      <c r="H1041" s="4">
        <v>12.4</v>
      </c>
      <c r="I1041" s="4">
        <v>52.75</v>
      </c>
      <c r="J1041" s="4">
        <v>30</v>
      </c>
      <c r="K1041" s="4">
        <v>340</v>
      </c>
      <c r="L1041" s="4">
        <v>550</v>
      </c>
      <c r="M1041" s="4">
        <v>7.64</v>
      </c>
    </row>
    <row r="1042" spans="1:13" ht="56.25" customHeight="1" x14ac:dyDescent="0.3">
      <c r="A1042" s="2" t="s">
        <v>47</v>
      </c>
      <c r="B1042" s="4">
        <v>9</v>
      </c>
      <c r="C1042" s="4">
        <v>83.9</v>
      </c>
      <c r="D1042" s="4">
        <v>0.72199999999999998</v>
      </c>
      <c r="E1042" s="4">
        <v>1252.48</v>
      </c>
      <c r="F1042" s="4">
        <v>574.44000000000005</v>
      </c>
      <c r="G1042" s="4">
        <v>12.32</v>
      </c>
      <c r="H1042" s="4">
        <v>11.84</v>
      </c>
      <c r="I1042" s="4">
        <v>65.78</v>
      </c>
      <c r="J1042" s="4">
        <v>42.1</v>
      </c>
      <c r="K1042" s="4">
        <v>335</v>
      </c>
      <c r="L1042" s="4">
        <v>125</v>
      </c>
      <c r="M1042" s="4">
        <v>7.46</v>
      </c>
    </row>
    <row r="1043" spans="1:13" ht="56.25" customHeight="1" x14ac:dyDescent="0.3">
      <c r="A1043" s="2" t="s">
        <v>49</v>
      </c>
      <c r="B1043" s="4">
        <v>9</v>
      </c>
      <c r="C1043" s="4">
        <v>79.900000000000006</v>
      </c>
      <c r="D1043" s="4">
        <v>0.68500000000000005</v>
      </c>
      <c r="E1043" s="4">
        <v>1109.72</v>
      </c>
      <c r="F1043" s="4">
        <v>760</v>
      </c>
      <c r="G1043" s="4">
        <v>9.82</v>
      </c>
      <c r="H1043" s="4">
        <v>12.4</v>
      </c>
      <c r="I1043" s="4">
        <v>50.72</v>
      </c>
      <c r="J1043" s="4">
        <v>30</v>
      </c>
      <c r="K1043" s="4">
        <v>330</v>
      </c>
      <c r="L1043" s="4">
        <v>550</v>
      </c>
      <c r="M1043" s="4">
        <v>7.71</v>
      </c>
    </row>
    <row r="1044" spans="1:13" ht="56.25" customHeight="1" x14ac:dyDescent="0.3">
      <c r="A1044" s="2" t="s">
        <v>51</v>
      </c>
      <c r="B1044" s="4">
        <v>9</v>
      </c>
      <c r="C1044" s="4">
        <v>86.6</v>
      </c>
      <c r="D1044" s="4">
        <v>0.72699999999999998</v>
      </c>
      <c r="E1044" s="4">
        <v>1224.4000000000001</v>
      </c>
      <c r="F1044" s="4">
        <v>100</v>
      </c>
      <c r="G1044" s="4">
        <v>12.81</v>
      </c>
      <c r="H1044" s="4">
        <v>0</v>
      </c>
      <c r="I1044" s="4">
        <v>53.88</v>
      </c>
      <c r="J1044" s="4">
        <v>42.1</v>
      </c>
      <c r="K1044" s="4">
        <v>345</v>
      </c>
      <c r="L1044" s="4">
        <v>125</v>
      </c>
      <c r="M1044" s="4">
        <v>7.47</v>
      </c>
    </row>
    <row r="1045" spans="1:13" ht="56.25" customHeight="1" x14ac:dyDescent="0.3">
      <c r="A1045" s="2" t="s">
        <v>53</v>
      </c>
      <c r="B1045" s="4">
        <v>9</v>
      </c>
      <c r="C1045" s="4">
        <v>83.1</v>
      </c>
      <c r="D1045" s="4">
        <v>0.78800000000000003</v>
      </c>
      <c r="E1045" s="4">
        <v>1268.1600000000001</v>
      </c>
      <c r="F1045" s="4">
        <v>100</v>
      </c>
      <c r="G1045" s="4">
        <v>13.96</v>
      </c>
      <c r="H1045" s="4">
        <v>0</v>
      </c>
      <c r="I1045" s="4">
        <v>55.98</v>
      </c>
      <c r="J1045" s="4">
        <v>42.1</v>
      </c>
      <c r="K1045" s="4">
        <v>345</v>
      </c>
      <c r="L1045" s="4">
        <v>125</v>
      </c>
      <c r="M1045" s="4">
        <v>7.61</v>
      </c>
    </row>
    <row r="1046" spans="1:13" ht="56.25" customHeight="1" x14ac:dyDescent="0.3">
      <c r="A1046" s="2" t="s">
        <v>55</v>
      </c>
      <c r="B1046" s="4">
        <v>9</v>
      </c>
      <c r="C1046" s="4">
        <v>84</v>
      </c>
      <c r="D1046" s="4">
        <v>0.752</v>
      </c>
      <c r="E1046" s="4">
        <v>1272.1600000000001</v>
      </c>
      <c r="F1046" s="4">
        <v>622.20000000000005</v>
      </c>
      <c r="G1046" s="4">
        <v>15.23</v>
      </c>
      <c r="H1046" s="4">
        <v>12.4</v>
      </c>
      <c r="I1046" s="4">
        <v>56.01</v>
      </c>
      <c r="J1046" s="4">
        <v>42.1</v>
      </c>
      <c r="K1046" s="4">
        <v>335</v>
      </c>
      <c r="L1046" s="4">
        <v>125</v>
      </c>
      <c r="M1046" s="4">
        <v>7.8</v>
      </c>
    </row>
    <row r="1047" spans="1:13" ht="56.25" customHeight="1" x14ac:dyDescent="0.3">
      <c r="A1047" s="2" t="s">
        <v>57</v>
      </c>
      <c r="B1047" s="4">
        <v>9</v>
      </c>
      <c r="C1047" s="4">
        <v>82.4</v>
      </c>
      <c r="D1047" s="4">
        <v>0.71299999999999997</v>
      </c>
      <c r="E1047" s="4">
        <v>1331.2</v>
      </c>
      <c r="F1047" s="4">
        <v>100</v>
      </c>
      <c r="G1047" s="4">
        <v>12.54</v>
      </c>
      <c r="H1047" s="4">
        <v>0</v>
      </c>
      <c r="I1047" s="4">
        <v>58.3</v>
      </c>
      <c r="J1047" s="4">
        <v>42.1</v>
      </c>
      <c r="K1047" s="4">
        <v>335</v>
      </c>
      <c r="L1047" s="4">
        <v>175</v>
      </c>
      <c r="M1047" s="4">
        <v>7.66</v>
      </c>
    </row>
    <row r="1048" spans="1:13" ht="56.25" customHeight="1" x14ac:dyDescent="0.3">
      <c r="A1048" s="2" t="s">
        <v>59</v>
      </c>
      <c r="B1048" s="4">
        <v>9</v>
      </c>
      <c r="C1048" s="4">
        <v>84</v>
      </c>
      <c r="D1048" s="4">
        <v>0.80400000000000005</v>
      </c>
      <c r="E1048" s="4">
        <v>1306.2</v>
      </c>
      <c r="F1048" s="4">
        <v>5</v>
      </c>
      <c r="G1048" s="4">
        <v>7.47</v>
      </c>
      <c r="H1048" s="4">
        <v>0</v>
      </c>
      <c r="I1048" s="4">
        <v>53.88</v>
      </c>
      <c r="J1048" s="4">
        <v>42.1</v>
      </c>
      <c r="K1048" s="4">
        <v>345</v>
      </c>
      <c r="L1048" s="4">
        <v>125</v>
      </c>
      <c r="M1048" s="4">
        <v>7.76</v>
      </c>
    </row>
    <row r="1049" spans="1:13" ht="56.25" customHeight="1" x14ac:dyDescent="0.3">
      <c r="A1049" s="2" t="s">
        <v>61</v>
      </c>
      <c r="B1049" s="4">
        <v>9</v>
      </c>
      <c r="C1049" s="4">
        <v>76.7</v>
      </c>
      <c r="D1049" s="4">
        <v>0.78500000000000003</v>
      </c>
      <c r="E1049" s="4">
        <v>1194.4000000000001</v>
      </c>
      <c r="F1049" s="4">
        <v>652.88</v>
      </c>
      <c r="G1049" s="4">
        <v>11.39</v>
      </c>
      <c r="H1049" s="4">
        <v>13.78</v>
      </c>
      <c r="I1049" s="4">
        <v>48.04</v>
      </c>
      <c r="J1049" s="4">
        <v>30</v>
      </c>
      <c r="K1049" s="4">
        <v>335</v>
      </c>
      <c r="L1049" s="4">
        <v>500</v>
      </c>
      <c r="M1049" s="4">
        <v>7.55</v>
      </c>
    </row>
    <row r="1050" spans="1:13" ht="56.25" customHeight="1" x14ac:dyDescent="0.3">
      <c r="A1050" s="2" t="s">
        <v>63</v>
      </c>
      <c r="B1050" s="4">
        <v>9</v>
      </c>
      <c r="C1050" s="4">
        <v>67.2</v>
      </c>
      <c r="D1050" s="4">
        <v>0.72099999999999997</v>
      </c>
      <c r="E1050" s="4">
        <v>1144.76</v>
      </c>
      <c r="F1050" s="4">
        <v>732.4</v>
      </c>
      <c r="G1050" s="4">
        <v>10.81</v>
      </c>
      <c r="H1050" s="4">
        <v>17.399999999999999</v>
      </c>
      <c r="I1050" s="4">
        <v>48.82</v>
      </c>
      <c r="J1050" s="4">
        <v>30</v>
      </c>
      <c r="K1050" s="4">
        <v>325</v>
      </c>
      <c r="L1050" s="4">
        <v>550</v>
      </c>
      <c r="M1050" s="4">
        <v>7.77</v>
      </c>
    </row>
    <row r="1051" spans="1:13" ht="56.25" customHeight="1" x14ac:dyDescent="0.3">
      <c r="A1051" s="2" t="s">
        <v>65</v>
      </c>
      <c r="B1051" s="4">
        <v>9</v>
      </c>
      <c r="C1051" s="4">
        <v>82.9</v>
      </c>
      <c r="D1051" s="4">
        <v>0.68600000000000005</v>
      </c>
      <c r="E1051" s="4">
        <v>1116</v>
      </c>
      <c r="F1051" s="4">
        <v>734</v>
      </c>
      <c r="G1051" s="4">
        <v>11.82</v>
      </c>
      <c r="H1051" s="4">
        <v>12.4</v>
      </c>
      <c r="I1051" s="4">
        <v>49.88</v>
      </c>
      <c r="J1051" s="4">
        <v>30</v>
      </c>
      <c r="K1051" s="4">
        <v>335</v>
      </c>
      <c r="L1051" s="4">
        <v>525</v>
      </c>
      <c r="M1051" s="4">
        <v>7.46</v>
      </c>
    </row>
    <row r="1052" spans="1:13" ht="56.25" customHeight="1" x14ac:dyDescent="0.3">
      <c r="A1052" s="2" t="s">
        <v>67</v>
      </c>
      <c r="B1052" s="4">
        <v>9</v>
      </c>
      <c r="C1052" s="4">
        <v>86.8</v>
      </c>
      <c r="D1052" s="4">
        <v>0.78800000000000003</v>
      </c>
      <c r="E1052" s="4">
        <v>1250.8</v>
      </c>
      <c r="F1052" s="4">
        <v>200</v>
      </c>
      <c r="G1052" s="4">
        <v>13.03</v>
      </c>
      <c r="H1052" s="4">
        <v>50</v>
      </c>
      <c r="I1052" s="4">
        <v>53.82</v>
      </c>
      <c r="J1052" s="4">
        <v>42.1</v>
      </c>
      <c r="K1052" s="4">
        <v>350</v>
      </c>
      <c r="L1052" s="4">
        <v>125</v>
      </c>
      <c r="M1052" s="4">
        <v>7.71</v>
      </c>
    </row>
    <row r="1053" spans="1:13" ht="56.25" customHeight="1" x14ac:dyDescent="0.3">
      <c r="A1053" s="2" t="s">
        <v>69</v>
      </c>
      <c r="B1053" s="4">
        <v>9</v>
      </c>
      <c r="C1053" s="4">
        <v>80</v>
      </c>
      <c r="D1053" s="4">
        <v>0.77800000000000002</v>
      </c>
      <c r="E1053" s="4">
        <v>1246.48</v>
      </c>
      <c r="F1053" s="4">
        <v>0</v>
      </c>
      <c r="G1053" s="4">
        <v>7.34</v>
      </c>
      <c r="H1053" s="4">
        <v>0</v>
      </c>
      <c r="I1053" s="4">
        <v>49.98</v>
      </c>
      <c r="J1053" s="4">
        <v>42.1</v>
      </c>
      <c r="K1053" s="4">
        <v>345</v>
      </c>
      <c r="L1053" s="4">
        <v>125</v>
      </c>
      <c r="M1053" s="4">
        <v>7.91</v>
      </c>
    </row>
    <row r="1054" spans="1:13" ht="56.25" customHeight="1" x14ac:dyDescent="0.3">
      <c r="A1054" s="2" t="s">
        <v>71</v>
      </c>
      <c r="B1054" s="4">
        <v>9</v>
      </c>
      <c r="C1054" s="4">
        <v>72.099999999999994</v>
      </c>
      <c r="D1054" s="4">
        <v>0.68500000000000005</v>
      </c>
      <c r="E1054" s="4">
        <v>1178.1199999999999</v>
      </c>
      <c r="F1054" s="4">
        <v>704</v>
      </c>
      <c r="G1054" s="4">
        <v>11.32</v>
      </c>
      <c r="H1054" s="4">
        <v>8.8699999999999992</v>
      </c>
      <c r="I1054" s="4">
        <v>49.82</v>
      </c>
      <c r="J1054" s="4">
        <v>30</v>
      </c>
      <c r="K1054" s="4">
        <v>325</v>
      </c>
      <c r="L1054" s="4">
        <v>550</v>
      </c>
      <c r="M1054" s="4">
        <v>7.42</v>
      </c>
    </row>
    <row r="1055" spans="1:13" ht="56.25" customHeight="1" x14ac:dyDescent="0.3">
      <c r="A1055" s="2" t="s">
        <v>73</v>
      </c>
      <c r="B1055" s="4">
        <v>9</v>
      </c>
      <c r="C1055" s="4">
        <v>84</v>
      </c>
      <c r="D1055" s="4">
        <v>0.77400000000000002</v>
      </c>
      <c r="E1055" s="4">
        <v>1334.56</v>
      </c>
      <c r="F1055" s="4">
        <v>586.55999999999995</v>
      </c>
      <c r="G1055" s="4">
        <v>12.79</v>
      </c>
      <c r="H1055" s="4">
        <v>10.86</v>
      </c>
      <c r="I1055" s="4">
        <v>48.04</v>
      </c>
      <c r="J1055" s="4">
        <v>42.1</v>
      </c>
      <c r="K1055" s="4">
        <v>355</v>
      </c>
      <c r="L1055" s="4">
        <v>125</v>
      </c>
      <c r="M1055" s="4">
        <v>6.25</v>
      </c>
    </row>
    <row r="1056" spans="1:13" ht="56.25" customHeight="1" x14ac:dyDescent="0.3">
      <c r="A1056" s="2" t="s">
        <v>75</v>
      </c>
      <c r="B1056" s="4">
        <v>9</v>
      </c>
      <c r="C1056" s="4">
        <v>89.9</v>
      </c>
      <c r="D1056" s="4">
        <v>0.79700000000000004</v>
      </c>
      <c r="E1056" s="4">
        <v>1292.2</v>
      </c>
      <c r="F1056" s="4">
        <v>721.28</v>
      </c>
      <c r="G1056" s="4">
        <v>15.48</v>
      </c>
      <c r="H1056" s="4">
        <v>10.81</v>
      </c>
      <c r="I1056" s="4">
        <v>60.72</v>
      </c>
      <c r="J1056" s="4">
        <v>30</v>
      </c>
      <c r="K1056" s="4">
        <v>335</v>
      </c>
      <c r="L1056" s="4">
        <v>125</v>
      </c>
      <c r="M1056" s="4">
        <v>7.27</v>
      </c>
    </row>
    <row r="1057" spans="1:13" ht="56.25" customHeight="1" x14ac:dyDescent="0.3">
      <c r="A1057" s="2" t="s">
        <v>77</v>
      </c>
      <c r="B1057" s="4">
        <v>9</v>
      </c>
      <c r="C1057" s="4">
        <v>78.7</v>
      </c>
      <c r="D1057" s="4">
        <v>0.68500000000000005</v>
      </c>
      <c r="E1057" s="4">
        <v>1154.4000000000001</v>
      </c>
      <c r="F1057" s="4">
        <v>685.6</v>
      </c>
      <c r="G1057" s="4">
        <v>9.82</v>
      </c>
      <c r="H1057" s="4">
        <v>12.4</v>
      </c>
      <c r="I1057" s="4">
        <v>49.88</v>
      </c>
      <c r="J1057" s="4">
        <v>30</v>
      </c>
      <c r="K1057" s="4">
        <v>340</v>
      </c>
      <c r="L1057" s="4">
        <v>550</v>
      </c>
      <c r="M1057" s="4">
        <v>7.69</v>
      </c>
    </row>
    <row r="1058" spans="1:13" ht="56.25" customHeight="1" x14ac:dyDescent="0.3">
      <c r="A1058" s="2" t="s">
        <v>79</v>
      </c>
      <c r="B1058" s="4">
        <v>9</v>
      </c>
      <c r="C1058" s="4">
        <v>89</v>
      </c>
      <c r="D1058" s="4">
        <v>0.79</v>
      </c>
      <c r="E1058" s="4">
        <v>1294.2</v>
      </c>
      <c r="F1058" s="4">
        <v>602.20000000000005</v>
      </c>
      <c r="G1058" s="4">
        <v>12.77</v>
      </c>
      <c r="H1058" s="4">
        <v>11.72</v>
      </c>
      <c r="I1058" s="4">
        <v>58.3</v>
      </c>
      <c r="J1058" s="4">
        <v>42.1</v>
      </c>
      <c r="K1058" s="4">
        <v>335</v>
      </c>
      <c r="L1058" s="4">
        <v>125</v>
      </c>
      <c r="M1058" s="4">
        <v>7.67</v>
      </c>
    </row>
    <row r="1059" spans="1:13" ht="56.25" customHeight="1" x14ac:dyDescent="0.3">
      <c r="A1059" s="2" t="s">
        <v>81</v>
      </c>
      <c r="B1059" s="4">
        <v>9</v>
      </c>
      <c r="C1059" s="4">
        <v>101</v>
      </c>
      <c r="D1059" s="4">
        <v>0.84</v>
      </c>
      <c r="E1059" s="4">
        <v>1165</v>
      </c>
      <c r="F1059" s="4">
        <v>120</v>
      </c>
      <c r="G1059" s="4">
        <v>7.77</v>
      </c>
      <c r="H1059" s="4">
        <v>0</v>
      </c>
      <c r="I1059" s="4">
        <v>50</v>
      </c>
      <c r="J1059" s="4">
        <v>42.1</v>
      </c>
      <c r="K1059" s="4">
        <v>325</v>
      </c>
      <c r="L1059" s="4">
        <v>175</v>
      </c>
      <c r="M1059" s="4">
        <v>7.38</v>
      </c>
    </row>
    <row r="1060" spans="1:13" ht="56.25" customHeight="1" x14ac:dyDescent="0.3">
      <c r="A1060" s="2" t="s">
        <v>83</v>
      </c>
      <c r="B1060" s="4">
        <v>9</v>
      </c>
      <c r="C1060" s="4">
        <v>83.5</v>
      </c>
      <c r="D1060" s="4">
        <v>0.69199999999999995</v>
      </c>
      <c r="E1060" s="4">
        <v>1235.48</v>
      </c>
      <c r="F1060" s="4">
        <v>820.8</v>
      </c>
      <c r="G1060" s="4">
        <v>10.51</v>
      </c>
      <c r="H1060" s="4">
        <v>12.4</v>
      </c>
      <c r="I1060" s="4">
        <v>55.78</v>
      </c>
      <c r="J1060" s="4">
        <v>30</v>
      </c>
      <c r="K1060" s="4">
        <v>335</v>
      </c>
      <c r="L1060" s="4">
        <v>450</v>
      </c>
      <c r="M1060" s="4">
        <v>7.7</v>
      </c>
    </row>
    <row r="1061" spans="1:13" ht="56.25" customHeight="1" x14ac:dyDescent="0.3">
      <c r="A1061" s="2" t="s">
        <v>85</v>
      </c>
      <c r="B1061" s="4">
        <v>9</v>
      </c>
      <c r="C1061" s="4">
        <v>85.3</v>
      </c>
      <c r="D1061" s="4">
        <v>0.748</v>
      </c>
      <c r="E1061" s="4">
        <v>1294.52</v>
      </c>
      <c r="F1061" s="4">
        <v>0</v>
      </c>
      <c r="G1061" s="4">
        <v>13.76</v>
      </c>
      <c r="H1061" s="4">
        <v>0</v>
      </c>
      <c r="I1061" s="4">
        <v>54.88</v>
      </c>
      <c r="J1061" s="4">
        <v>42.1</v>
      </c>
      <c r="K1061" s="4">
        <v>345</v>
      </c>
      <c r="L1061" s="4">
        <v>125</v>
      </c>
      <c r="M1061" s="4">
        <v>7.46</v>
      </c>
    </row>
    <row r="1062" spans="1:13" ht="56.25" customHeight="1" x14ac:dyDescent="0.3">
      <c r="A1062" s="2" t="s">
        <v>87</v>
      </c>
      <c r="B1062" s="4">
        <v>9</v>
      </c>
      <c r="C1062" s="4">
        <v>54</v>
      </c>
      <c r="D1062" s="4">
        <v>0.79400000000000004</v>
      </c>
      <c r="E1062" s="4">
        <v>1210</v>
      </c>
      <c r="F1062" s="4">
        <v>605.84</v>
      </c>
      <c r="G1062" s="4">
        <v>11.39</v>
      </c>
      <c r="H1062" s="4">
        <v>13.24</v>
      </c>
      <c r="I1062" s="4">
        <v>48.04</v>
      </c>
      <c r="J1062" s="4">
        <v>30</v>
      </c>
      <c r="K1062" s="4">
        <v>325</v>
      </c>
      <c r="L1062" s="4">
        <v>550</v>
      </c>
      <c r="M1062" s="4">
        <v>7.56</v>
      </c>
    </row>
    <row r="1063" spans="1:13" ht="56.25" customHeight="1" x14ac:dyDescent="0.3">
      <c r="A1063" s="2" t="s">
        <v>89</v>
      </c>
      <c r="B1063" s="4">
        <v>9</v>
      </c>
      <c r="C1063" s="4">
        <v>70</v>
      </c>
      <c r="D1063" s="4">
        <v>0.71299999999999997</v>
      </c>
      <c r="E1063" s="4">
        <v>1279</v>
      </c>
      <c r="F1063" s="4">
        <v>750</v>
      </c>
      <c r="G1063" s="4">
        <v>9.8000000000000007</v>
      </c>
      <c r="H1063" s="4">
        <v>9.6</v>
      </c>
      <c r="I1063" s="4">
        <v>53</v>
      </c>
      <c r="J1063" s="4">
        <v>30</v>
      </c>
      <c r="K1063" s="4">
        <v>330</v>
      </c>
      <c r="L1063" s="4">
        <v>500</v>
      </c>
      <c r="M1063" s="4">
        <v>6.1</v>
      </c>
    </row>
    <row r="1064" spans="1:13" ht="56.25" customHeight="1" x14ac:dyDescent="0.3">
      <c r="A1064" s="2" t="s">
        <v>91</v>
      </c>
      <c r="B1064" s="4">
        <v>9</v>
      </c>
      <c r="C1064" s="4">
        <v>73.900000000000006</v>
      </c>
      <c r="D1064" s="4">
        <v>0.78</v>
      </c>
      <c r="E1064" s="4">
        <v>1193.76</v>
      </c>
      <c r="F1064" s="4">
        <v>624</v>
      </c>
      <c r="G1064" s="4">
        <v>9.82</v>
      </c>
      <c r="H1064" s="4">
        <v>13.74</v>
      </c>
      <c r="I1064" s="4">
        <v>50.41</v>
      </c>
      <c r="J1064" s="4">
        <v>30</v>
      </c>
      <c r="K1064" s="4">
        <v>330</v>
      </c>
      <c r="L1064" s="4">
        <v>575</v>
      </c>
      <c r="M1064" s="4">
        <v>7.68</v>
      </c>
    </row>
    <row r="1065" spans="1:13" ht="56.25" customHeight="1" x14ac:dyDescent="0.3">
      <c r="A1065" s="2" t="s">
        <v>93</v>
      </c>
      <c r="B1065" s="4">
        <v>9</v>
      </c>
      <c r="C1065" s="4">
        <v>83.9</v>
      </c>
      <c r="D1065" s="4">
        <v>0.75600000000000001</v>
      </c>
      <c r="E1065" s="4">
        <v>1262.8</v>
      </c>
      <c r="F1065" s="4">
        <v>655.6</v>
      </c>
      <c r="G1065" s="4">
        <v>16.21</v>
      </c>
      <c r="H1065" s="4">
        <v>13.29</v>
      </c>
      <c r="I1065" s="4">
        <v>53.88</v>
      </c>
      <c r="J1065" s="4">
        <v>42.1</v>
      </c>
      <c r="K1065" s="4">
        <v>345</v>
      </c>
      <c r="L1065" s="4">
        <v>125</v>
      </c>
      <c r="M1065" s="4">
        <v>7.54</v>
      </c>
    </row>
    <row r="1066" spans="1:13" ht="56.25" customHeight="1" x14ac:dyDescent="0.3">
      <c r="A1066" s="2" t="s">
        <v>95</v>
      </c>
      <c r="B1066" s="4">
        <v>9</v>
      </c>
      <c r="C1066" s="4">
        <v>71.7</v>
      </c>
      <c r="D1066" s="4">
        <v>0.72299999999999998</v>
      </c>
      <c r="E1066" s="4">
        <v>1148.76</v>
      </c>
      <c r="F1066" s="4">
        <v>808.4</v>
      </c>
      <c r="G1066" s="4">
        <v>9.82</v>
      </c>
      <c r="H1066" s="4">
        <v>12.4</v>
      </c>
      <c r="I1066" s="4">
        <v>52.55</v>
      </c>
      <c r="J1066" s="4">
        <v>30</v>
      </c>
      <c r="K1066" s="4">
        <v>340</v>
      </c>
      <c r="L1066" s="4">
        <v>525</v>
      </c>
      <c r="M1066" s="4">
        <v>6.75</v>
      </c>
    </row>
    <row r="1067" spans="1:13" ht="56.25" customHeight="1" x14ac:dyDescent="0.3">
      <c r="A1067" s="2" t="s">
        <v>97</v>
      </c>
      <c r="B1067" s="4">
        <v>9</v>
      </c>
      <c r="C1067" s="4">
        <v>70.2</v>
      </c>
      <c r="D1067" s="4">
        <v>0.84199999999999997</v>
      </c>
      <c r="E1067" s="4">
        <v>1162.44</v>
      </c>
      <c r="F1067" s="4">
        <v>511.8</v>
      </c>
      <c r="G1067" s="4">
        <v>9.82</v>
      </c>
      <c r="H1067" s="4">
        <v>10.17</v>
      </c>
      <c r="I1067" s="4">
        <v>46.21</v>
      </c>
      <c r="J1067" s="4">
        <v>30</v>
      </c>
      <c r="K1067" s="4">
        <v>330</v>
      </c>
      <c r="L1067" s="4">
        <v>550</v>
      </c>
      <c r="M1067" s="4">
        <v>7.29</v>
      </c>
    </row>
    <row r="1068" spans="1:13" ht="56.25" customHeight="1" x14ac:dyDescent="0.3">
      <c r="A1068" s="2" t="s">
        <v>99</v>
      </c>
      <c r="B1068" s="4">
        <v>9</v>
      </c>
      <c r="C1068" s="4">
        <v>80.099999999999994</v>
      </c>
      <c r="D1068" s="4">
        <v>0.68500000000000005</v>
      </c>
      <c r="E1068" s="4">
        <v>1115.68</v>
      </c>
      <c r="F1068" s="4">
        <v>711.6</v>
      </c>
      <c r="G1068" s="4">
        <v>9.82</v>
      </c>
      <c r="H1068" s="4">
        <v>12.4</v>
      </c>
      <c r="I1068" s="4">
        <v>49.88</v>
      </c>
      <c r="J1068" s="4">
        <v>30</v>
      </c>
      <c r="K1068" s="4">
        <v>340</v>
      </c>
      <c r="L1068" s="4">
        <v>525</v>
      </c>
      <c r="M1068" s="4">
        <v>7.67</v>
      </c>
    </row>
    <row r="1069" spans="1:13" ht="56.25" customHeight="1" x14ac:dyDescent="0.3">
      <c r="A1069" s="2" t="s">
        <v>101</v>
      </c>
      <c r="B1069" s="4">
        <v>9</v>
      </c>
      <c r="C1069" s="4">
        <v>85.9</v>
      </c>
      <c r="D1069" s="4">
        <v>0.752</v>
      </c>
      <c r="E1069" s="4">
        <v>1272.48</v>
      </c>
      <c r="F1069" s="4">
        <v>510.4</v>
      </c>
      <c r="G1069" s="4">
        <v>13.29</v>
      </c>
      <c r="H1069" s="4">
        <v>13.29</v>
      </c>
      <c r="I1069" s="4">
        <v>54.38</v>
      </c>
      <c r="J1069" s="4">
        <v>42.1</v>
      </c>
      <c r="K1069" s="4">
        <v>345</v>
      </c>
      <c r="L1069" s="4">
        <v>125</v>
      </c>
      <c r="M1069" s="4">
        <v>7.5</v>
      </c>
    </row>
    <row r="1070" spans="1:13" ht="56.25" customHeight="1" x14ac:dyDescent="0.3">
      <c r="A1070" s="2" t="s">
        <v>103</v>
      </c>
      <c r="B1070" s="4">
        <v>9</v>
      </c>
      <c r="C1070" s="4">
        <v>81</v>
      </c>
      <c r="D1070" s="4">
        <v>0.745</v>
      </c>
      <c r="E1070" s="4">
        <v>1272.1600000000001</v>
      </c>
      <c r="F1070" s="4">
        <v>670.6</v>
      </c>
      <c r="G1070" s="4">
        <v>16.18</v>
      </c>
      <c r="H1070" s="4">
        <v>12.4</v>
      </c>
      <c r="I1070" s="4">
        <v>62.72</v>
      </c>
      <c r="J1070" s="4">
        <v>42.1</v>
      </c>
      <c r="K1070" s="4">
        <v>335</v>
      </c>
      <c r="L1070" s="4">
        <v>125</v>
      </c>
      <c r="M1070" s="4">
        <v>7.66</v>
      </c>
    </row>
    <row r="1071" spans="1:13" ht="56.25" customHeight="1" x14ac:dyDescent="0.3">
      <c r="A1071" s="2" t="s">
        <v>105</v>
      </c>
      <c r="B1071" s="4">
        <v>9</v>
      </c>
      <c r="C1071" s="4">
        <v>81</v>
      </c>
      <c r="D1071" s="4">
        <v>0.68500000000000005</v>
      </c>
      <c r="E1071" s="4">
        <v>1115.68</v>
      </c>
      <c r="F1071" s="4">
        <v>711.6</v>
      </c>
      <c r="G1071" s="4">
        <v>9.82</v>
      </c>
      <c r="H1071" s="4">
        <v>12.81</v>
      </c>
      <c r="I1071" s="4">
        <v>49.88</v>
      </c>
      <c r="J1071" s="4">
        <v>30</v>
      </c>
      <c r="K1071" s="4">
        <v>340</v>
      </c>
      <c r="L1071" s="4">
        <v>550</v>
      </c>
      <c r="M1071" s="4">
        <v>7.04</v>
      </c>
    </row>
    <row r="1072" spans="1:13" ht="56.25" customHeight="1" x14ac:dyDescent="0.3">
      <c r="A1072" s="2" t="s">
        <v>107</v>
      </c>
      <c r="B1072" s="4">
        <v>9</v>
      </c>
      <c r="C1072" s="4">
        <v>72</v>
      </c>
      <c r="D1072" s="4">
        <v>0.75</v>
      </c>
      <c r="E1072" s="4">
        <v>1222.8</v>
      </c>
      <c r="F1072" s="4">
        <v>0</v>
      </c>
      <c r="G1072" s="4">
        <v>11.81</v>
      </c>
      <c r="H1072" s="4">
        <v>0</v>
      </c>
      <c r="I1072" s="4">
        <v>49.88</v>
      </c>
      <c r="J1072" s="4">
        <v>30</v>
      </c>
      <c r="K1072" s="4">
        <v>335</v>
      </c>
      <c r="L1072" s="4">
        <v>450</v>
      </c>
      <c r="M1072" s="4">
        <v>7.61</v>
      </c>
    </row>
    <row r="1073" spans="1:13" ht="56.25" customHeight="1" x14ac:dyDescent="0.3">
      <c r="A1073" s="2" t="s">
        <v>109</v>
      </c>
      <c r="B1073" s="4">
        <v>9</v>
      </c>
      <c r="C1073" s="4">
        <v>89.5</v>
      </c>
      <c r="D1073" s="4">
        <v>0.67400000000000004</v>
      </c>
      <c r="E1073" s="4">
        <v>1342.6</v>
      </c>
      <c r="F1073" s="4">
        <v>587.20000000000005</v>
      </c>
      <c r="G1073" s="4">
        <v>14.51</v>
      </c>
      <c r="H1073" s="4">
        <v>14.9</v>
      </c>
      <c r="I1073" s="4">
        <v>56.38</v>
      </c>
      <c r="J1073" s="4">
        <v>42.1</v>
      </c>
      <c r="K1073" s="4">
        <v>325</v>
      </c>
      <c r="L1073" s="4">
        <v>125</v>
      </c>
      <c r="M1073" s="4">
        <v>7.47</v>
      </c>
    </row>
    <row r="1074" spans="1:13" ht="56.25" customHeight="1" x14ac:dyDescent="0.3">
      <c r="A1074" s="2" t="s">
        <v>111</v>
      </c>
      <c r="B1074" s="4">
        <v>9</v>
      </c>
      <c r="C1074" s="4">
        <v>76</v>
      </c>
      <c r="D1074" s="4">
        <v>0.71699999999999997</v>
      </c>
      <c r="E1074" s="4">
        <v>1140.04</v>
      </c>
      <c r="F1074" s="4">
        <v>724</v>
      </c>
      <c r="G1074" s="4">
        <v>13.04</v>
      </c>
      <c r="H1074" s="4">
        <v>12.4</v>
      </c>
      <c r="I1074" s="4">
        <v>54.72</v>
      </c>
      <c r="J1074" s="4">
        <v>30</v>
      </c>
      <c r="K1074" s="4">
        <v>335</v>
      </c>
      <c r="L1074" s="4">
        <v>525</v>
      </c>
      <c r="M1074" s="4">
        <v>7.14</v>
      </c>
    </row>
    <row r="1075" spans="1:13" ht="56.25" customHeight="1" x14ac:dyDescent="0.3">
      <c r="A1075" s="2" t="s">
        <v>113</v>
      </c>
      <c r="B1075" s="4">
        <v>9</v>
      </c>
      <c r="C1075" s="4">
        <v>89</v>
      </c>
      <c r="D1075" s="4">
        <v>0.78800000000000003</v>
      </c>
      <c r="E1075" s="4">
        <v>1207.08</v>
      </c>
      <c r="F1075" s="4">
        <v>475.4</v>
      </c>
      <c r="G1075" s="4">
        <v>12.77</v>
      </c>
      <c r="H1075" s="4">
        <v>10.76</v>
      </c>
      <c r="I1075" s="4">
        <v>60.72</v>
      </c>
      <c r="J1075" s="4">
        <v>30</v>
      </c>
      <c r="K1075" s="4">
        <v>345</v>
      </c>
      <c r="L1075" s="4">
        <v>125</v>
      </c>
      <c r="M1075" s="4">
        <v>6.26</v>
      </c>
    </row>
    <row r="1076" spans="1:13" ht="56.25" customHeight="1" x14ac:dyDescent="0.3">
      <c r="A1076" s="2" t="s">
        <v>115</v>
      </c>
      <c r="B1076" s="4">
        <v>9</v>
      </c>
      <c r="C1076" s="4">
        <v>91.7</v>
      </c>
      <c r="D1076" s="4">
        <v>0.69599999999999995</v>
      </c>
      <c r="E1076" s="4">
        <v>1126.6400000000001</v>
      </c>
      <c r="F1076" s="4">
        <v>661.6</v>
      </c>
      <c r="G1076" s="4">
        <v>16.579999999999998</v>
      </c>
      <c r="H1076" s="4">
        <v>12.81</v>
      </c>
      <c r="I1076" s="4">
        <v>47.04</v>
      </c>
      <c r="J1076" s="4">
        <v>42.1</v>
      </c>
      <c r="K1076" s="4">
        <v>345</v>
      </c>
      <c r="L1076" s="4">
        <v>175</v>
      </c>
      <c r="M1076" s="4">
        <v>6.65</v>
      </c>
    </row>
    <row r="1077" spans="1:13" ht="56.25" customHeight="1" x14ac:dyDescent="0.3">
      <c r="A1077" s="2" t="s">
        <v>117</v>
      </c>
      <c r="B1077" s="4">
        <v>9</v>
      </c>
      <c r="C1077" s="4">
        <v>85.6</v>
      </c>
      <c r="D1077" s="4">
        <v>0.84</v>
      </c>
      <c r="E1077" s="4">
        <v>1254.1199999999999</v>
      </c>
      <c r="F1077" s="4">
        <v>593.20000000000005</v>
      </c>
      <c r="G1077" s="4">
        <v>12.77</v>
      </c>
      <c r="H1077" s="4">
        <v>10.76</v>
      </c>
      <c r="I1077" s="4">
        <v>52.88</v>
      </c>
      <c r="J1077" s="4">
        <v>42.1</v>
      </c>
      <c r="K1077" s="4">
        <v>350</v>
      </c>
      <c r="L1077" s="4">
        <v>125</v>
      </c>
      <c r="M1077" s="4">
        <v>7.49</v>
      </c>
    </row>
    <row r="1078" spans="1:13" ht="56.25" customHeight="1" x14ac:dyDescent="0.3">
      <c r="A1078" s="2" t="s">
        <v>119</v>
      </c>
      <c r="B1078" s="4">
        <v>9</v>
      </c>
      <c r="C1078" s="4">
        <v>83.9</v>
      </c>
      <c r="D1078" s="4">
        <v>0.73799999999999999</v>
      </c>
      <c r="E1078" s="4">
        <v>1360</v>
      </c>
      <c r="F1078" s="4">
        <v>720</v>
      </c>
      <c r="G1078" s="4">
        <v>15.48</v>
      </c>
      <c r="H1078" s="4">
        <v>10.81</v>
      </c>
      <c r="I1078" s="4">
        <v>53.54</v>
      </c>
      <c r="J1078" s="4">
        <v>42.1</v>
      </c>
      <c r="K1078" s="4">
        <v>340</v>
      </c>
      <c r="L1078" s="4">
        <v>125</v>
      </c>
      <c r="M1078" s="4">
        <v>7.25</v>
      </c>
    </row>
    <row r="1079" spans="1:13" ht="56.25" customHeight="1" x14ac:dyDescent="0.3">
      <c r="A1079" s="2" t="s">
        <v>121</v>
      </c>
      <c r="B1079" s="4">
        <v>9</v>
      </c>
      <c r="C1079" s="4">
        <v>74</v>
      </c>
      <c r="D1079" s="4">
        <v>0.748</v>
      </c>
      <c r="E1079" s="4">
        <v>1098.3599999999999</v>
      </c>
      <c r="F1079" s="4">
        <v>700.6</v>
      </c>
      <c r="G1079" s="4">
        <v>9.82</v>
      </c>
      <c r="H1079" s="4">
        <v>14.7</v>
      </c>
      <c r="I1079" s="4">
        <v>46.94</v>
      </c>
      <c r="J1079" s="4">
        <v>30</v>
      </c>
      <c r="K1079" s="4">
        <v>325</v>
      </c>
      <c r="L1079" s="4">
        <v>550</v>
      </c>
      <c r="M1079" s="4">
        <v>8.01</v>
      </c>
    </row>
    <row r="1080" spans="1:13" ht="56.25" customHeight="1" x14ac:dyDescent="0.3">
      <c r="A1080" s="2" t="s">
        <v>123</v>
      </c>
      <c r="B1080" s="4">
        <v>9</v>
      </c>
      <c r="C1080" s="4">
        <v>74</v>
      </c>
      <c r="D1080" s="4">
        <v>0.71899999999999997</v>
      </c>
      <c r="E1080" s="4">
        <v>1153.04</v>
      </c>
      <c r="F1080" s="4">
        <v>830.8</v>
      </c>
      <c r="G1080" s="4">
        <v>6.5</v>
      </c>
      <c r="H1080" s="4">
        <v>12.2</v>
      </c>
      <c r="I1080" s="4">
        <v>53.78</v>
      </c>
      <c r="J1080" s="4">
        <v>30</v>
      </c>
      <c r="K1080" s="4">
        <v>325</v>
      </c>
      <c r="L1080" s="4">
        <v>550</v>
      </c>
      <c r="M1080" s="4">
        <v>7.7</v>
      </c>
    </row>
    <row r="1081" spans="1:13" ht="56.25" customHeight="1" x14ac:dyDescent="0.3">
      <c r="A1081" s="2" t="s">
        <v>125</v>
      </c>
      <c r="B1081" s="4">
        <v>9</v>
      </c>
      <c r="C1081" s="4">
        <v>87.2</v>
      </c>
      <c r="D1081" s="4">
        <v>0.80600000000000005</v>
      </c>
      <c r="E1081" s="4">
        <v>1250.8</v>
      </c>
      <c r="F1081" s="4">
        <v>200</v>
      </c>
      <c r="G1081" s="4">
        <v>12.77</v>
      </c>
      <c r="H1081" s="4">
        <v>50</v>
      </c>
      <c r="I1081" s="4">
        <v>57.72</v>
      </c>
      <c r="J1081" s="4">
        <v>30</v>
      </c>
      <c r="K1081" s="4">
        <v>335</v>
      </c>
      <c r="L1081" s="4">
        <v>125</v>
      </c>
      <c r="M1081" s="4">
        <v>7.71</v>
      </c>
    </row>
    <row r="1082" spans="1:13" ht="56.25" customHeight="1" x14ac:dyDescent="0.3">
      <c r="A1082" s="2" t="s">
        <v>127</v>
      </c>
      <c r="B1082" s="4">
        <v>9</v>
      </c>
      <c r="C1082" s="4">
        <v>87.9</v>
      </c>
      <c r="D1082" s="4">
        <v>0.73599999999999999</v>
      </c>
      <c r="E1082" s="4">
        <v>1354.6</v>
      </c>
      <c r="F1082" s="4">
        <v>100</v>
      </c>
      <c r="G1082" s="4">
        <v>14.99</v>
      </c>
      <c r="H1082" s="4">
        <v>0</v>
      </c>
      <c r="I1082" s="4">
        <v>54.43</v>
      </c>
      <c r="J1082" s="4">
        <v>42.1</v>
      </c>
      <c r="K1082" s="4">
        <v>350</v>
      </c>
      <c r="L1082" s="4">
        <v>125</v>
      </c>
      <c r="M1082" s="4">
        <v>7.69</v>
      </c>
    </row>
    <row r="1083" spans="1:13" ht="56.25" customHeight="1" x14ac:dyDescent="0.3">
      <c r="A1083" s="2" t="s">
        <v>129</v>
      </c>
      <c r="B1083" s="4">
        <v>9</v>
      </c>
      <c r="C1083" s="4">
        <v>76</v>
      </c>
      <c r="D1083" s="4">
        <v>0.71699999999999997</v>
      </c>
      <c r="E1083" s="4">
        <v>1140.04</v>
      </c>
      <c r="F1083" s="4">
        <v>750</v>
      </c>
      <c r="G1083" s="4">
        <v>13.04</v>
      </c>
      <c r="H1083" s="4">
        <v>12.4</v>
      </c>
      <c r="I1083" s="4">
        <v>54.72</v>
      </c>
      <c r="J1083" s="4">
        <v>30</v>
      </c>
      <c r="K1083" s="4">
        <v>335</v>
      </c>
      <c r="L1083" s="4">
        <v>500</v>
      </c>
      <c r="M1083" s="4">
        <v>7.76</v>
      </c>
    </row>
    <row r="1084" spans="1:13" ht="56.25" customHeight="1" x14ac:dyDescent="0.3">
      <c r="A1084" s="2" t="s">
        <v>131</v>
      </c>
      <c r="B1084" s="4">
        <v>9</v>
      </c>
      <c r="C1084" s="4">
        <v>94.8</v>
      </c>
      <c r="D1084" s="4">
        <v>0.71699999999999997</v>
      </c>
      <c r="E1084" s="4">
        <v>1369.28</v>
      </c>
      <c r="F1084" s="4">
        <v>592.20000000000005</v>
      </c>
      <c r="G1084" s="4">
        <v>15.73</v>
      </c>
      <c r="H1084" s="4">
        <v>10.81</v>
      </c>
      <c r="I1084" s="4">
        <v>59.78</v>
      </c>
      <c r="J1084" s="4">
        <v>42.1</v>
      </c>
      <c r="K1084" s="4">
        <v>345</v>
      </c>
      <c r="L1084" s="4">
        <v>125</v>
      </c>
      <c r="M1084" s="4">
        <v>6.92</v>
      </c>
    </row>
    <row r="1085" spans="1:13" ht="56.25" customHeight="1" x14ac:dyDescent="0.3">
      <c r="A1085" s="2" t="s">
        <v>133</v>
      </c>
      <c r="B1085" s="4">
        <v>9</v>
      </c>
      <c r="C1085" s="4">
        <v>76.7</v>
      </c>
      <c r="D1085" s="4">
        <v>0.69499999999999995</v>
      </c>
      <c r="E1085" s="4">
        <v>1171.76</v>
      </c>
      <c r="F1085" s="4">
        <v>684</v>
      </c>
      <c r="G1085" s="4">
        <v>9.57</v>
      </c>
      <c r="H1085" s="4">
        <v>15.21</v>
      </c>
      <c r="I1085" s="4">
        <v>48.21</v>
      </c>
      <c r="J1085" s="4">
        <v>30</v>
      </c>
      <c r="K1085" s="4">
        <v>335</v>
      </c>
      <c r="L1085" s="4">
        <v>500</v>
      </c>
      <c r="M1085" s="4">
        <v>7.52</v>
      </c>
    </row>
    <row r="1086" spans="1:13" ht="56.25" customHeight="1" x14ac:dyDescent="0.3">
      <c r="A1086" s="2" t="s">
        <v>135</v>
      </c>
      <c r="B1086" s="4">
        <v>9</v>
      </c>
      <c r="C1086" s="4">
        <v>83.9</v>
      </c>
      <c r="D1086" s="4">
        <v>0.79900000000000004</v>
      </c>
      <c r="E1086" s="4">
        <v>1287.1600000000001</v>
      </c>
      <c r="F1086" s="4">
        <v>553.79999999999995</v>
      </c>
      <c r="G1086" s="4">
        <v>13.78</v>
      </c>
      <c r="H1086" s="4">
        <v>10.86</v>
      </c>
      <c r="I1086" s="4">
        <v>53.88</v>
      </c>
      <c r="J1086" s="4">
        <v>42.1</v>
      </c>
      <c r="K1086" s="4">
        <v>345</v>
      </c>
      <c r="L1086" s="4">
        <v>175</v>
      </c>
      <c r="M1086" s="4">
        <v>7.27</v>
      </c>
    </row>
    <row r="1087" spans="1:13" ht="56.25" customHeight="1" x14ac:dyDescent="0.3">
      <c r="A1087" s="2" t="s">
        <v>137</v>
      </c>
      <c r="B1087" s="4">
        <v>9</v>
      </c>
      <c r="C1087" s="4">
        <v>77.099999999999994</v>
      </c>
      <c r="D1087" s="4">
        <v>0.69499999999999995</v>
      </c>
      <c r="E1087" s="4">
        <v>1135.04</v>
      </c>
      <c r="F1087" s="4">
        <v>864</v>
      </c>
      <c r="G1087" s="4">
        <v>11.31</v>
      </c>
      <c r="H1087" s="4">
        <v>12.4</v>
      </c>
      <c r="I1087" s="4">
        <v>51.91</v>
      </c>
      <c r="J1087" s="4">
        <v>30</v>
      </c>
      <c r="K1087" s="4">
        <v>330</v>
      </c>
      <c r="L1087" s="4">
        <v>550</v>
      </c>
      <c r="M1087" s="4">
        <v>7.17</v>
      </c>
    </row>
    <row r="1088" spans="1:13" ht="56.25" customHeight="1" x14ac:dyDescent="0.3">
      <c r="A1088" s="2" t="s">
        <v>139</v>
      </c>
      <c r="B1088" s="4">
        <v>9</v>
      </c>
      <c r="C1088" s="4">
        <v>89.3</v>
      </c>
      <c r="D1088" s="4">
        <v>0.69099999999999995</v>
      </c>
      <c r="E1088" s="4">
        <v>1198.76</v>
      </c>
      <c r="F1088" s="4">
        <v>650.6</v>
      </c>
      <c r="G1088" s="4">
        <v>12.42</v>
      </c>
      <c r="H1088" s="4">
        <v>11.92</v>
      </c>
      <c r="I1088" s="4">
        <v>55.88</v>
      </c>
      <c r="J1088" s="4">
        <v>30</v>
      </c>
      <c r="K1088" s="4">
        <v>345</v>
      </c>
      <c r="L1088" s="4">
        <v>125</v>
      </c>
      <c r="M1088" s="4">
        <v>7.41</v>
      </c>
    </row>
    <row r="1089" spans="1:13" ht="56.25" customHeight="1" x14ac:dyDescent="0.3">
      <c r="A1089" s="2" t="s">
        <v>141</v>
      </c>
      <c r="B1089" s="4">
        <v>9</v>
      </c>
      <c r="C1089" s="4">
        <v>65.3</v>
      </c>
      <c r="D1089" s="4">
        <v>0.626</v>
      </c>
      <c r="E1089" s="4">
        <v>1304.52</v>
      </c>
      <c r="F1089" s="4">
        <v>625.91999999999996</v>
      </c>
      <c r="G1089" s="4">
        <v>11.32</v>
      </c>
      <c r="H1089" s="4">
        <v>12.4</v>
      </c>
      <c r="I1089" s="4">
        <v>16</v>
      </c>
      <c r="J1089" s="4">
        <v>30</v>
      </c>
      <c r="K1089" s="4">
        <v>335</v>
      </c>
      <c r="L1089" s="4">
        <v>450</v>
      </c>
      <c r="M1089" s="4">
        <v>7.95</v>
      </c>
    </row>
    <row r="1090" spans="1:13" ht="56.25" customHeight="1" x14ac:dyDescent="0.3">
      <c r="A1090" s="2" t="s">
        <v>143</v>
      </c>
      <c r="B1090" s="4">
        <v>9</v>
      </c>
      <c r="C1090" s="4">
        <v>77</v>
      </c>
      <c r="D1090" s="4">
        <v>0.75700000000000001</v>
      </c>
      <c r="E1090" s="4">
        <v>1154.4000000000001</v>
      </c>
      <c r="F1090" s="4">
        <v>734</v>
      </c>
      <c r="G1090" s="4">
        <v>11.31</v>
      </c>
      <c r="H1090" s="4">
        <v>12.4</v>
      </c>
      <c r="I1090" s="4">
        <v>48.88</v>
      </c>
      <c r="J1090" s="4">
        <v>30</v>
      </c>
      <c r="K1090" s="4">
        <v>330</v>
      </c>
      <c r="L1090" s="4">
        <v>550</v>
      </c>
      <c r="M1090" s="4">
        <v>8.0500000000000007</v>
      </c>
    </row>
    <row r="1091" spans="1:13" ht="56.25" customHeight="1" x14ac:dyDescent="0.3">
      <c r="A1091" s="2" t="s">
        <v>145</v>
      </c>
      <c r="B1091" s="4">
        <v>9</v>
      </c>
      <c r="C1091" s="4">
        <v>83.8</v>
      </c>
      <c r="D1091" s="4">
        <v>0.73499999999999999</v>
      </c>
      <c r="E1091" s="4">
        <v>1285.1199999999999</v>
      </c>
      <c r="F1091" s="4">
        <v>607.20000000000005</v>
      </c>
      <c r="G1091" s="4">
        <v>15.68</v>
      </c>
      <c r="H1091" s="4">
        <v>11.58</v>
      </c>
      <c r="I1091" s="4">
        <v>52.34</v>
      </c>
      <c r="J1091" s="4">
        <v>42.1</v>
      </c>
      <c r="K1091" s="4">
        <v>335</v>
      </c>
      <c r="L1091" s="4">
        <v>125</v>
      </c>
      <c r="M1091" s="4">
        <v>7.72</v>
      </c>
    </row>
    <row r="1092" spans="1:13" ht="56.25" customHeight="1" x14ac:dyDescent="0.3">
      <c r="A1092" s="2" t="s">
        <v>147</v>
      </c>
      <c r="B1092" s="4">
        <v>9</v>
      </c>
      <c r="C1092" s="4">
        <v>74.400000000000006</v>
      </c>
      <c r="D1092" s="4">
        <v>0.66300000000000003</v>
      </c>
      <c r="E1092" s="4">
        <v>1164.4000000000001</v>
      </c>
      <c r="F1092" s="4">
        <v>686.56</v>
      </c>
      <c r="G1092" s="4">
        <v>11.32</v>
      </c>
      <c r="H1092" s="4">
        <v>12.4</v>
      </c>
      <c r="I1092" s="4">
        <v>43.04</v>
      </c>
      <c r="J1092" s="4">
        <v>30</v>
      </c>
      <c r="K1092" s="4">
        <v>325</v>
      </c>
      <c r="L1092" s="4">
        <v>525</v>
      </c>
      <c r="M1092" s="4">
        <v>6.27</v>
      </c>
    </row>
    <row r="1093" spans="1:13" ht="56.25" customHeight="1" x14ac:dyDescent="0.3">
      <c r="A1093" s="2" t="s">
        <v>149</v>
      </c>
      <c r="B1093" s="4">
        <v>9</v>
      </c>
      <c r="C1093" s="4">
        <v>84</v>
      </c>
      <c r="D1093" s="4">
        <v>0.84499999999999997</v>
      </c>
      <c r="E1093" s="4">
        <v>1267.8</v>
      </c>
      <c r="F1093" s="4">
        <v>200</v>
      </c>
      <c r="G1093" s="4">
        <v>13.54</v>
      </c>
      <c r="H1093" s="4">
        <v>50</v>
      </c>
      <c r="I1093" s="4">
        <v>54.38</v>
      </c>
      <c r="J1093" s="4">
        <v>42.1</v>
      </c>
      <c r="K1093" s="4">
        <v>350</v>
      </c>
      <c r="L1093" s="4">
        <v>125</v>
      </c>
      <c r="M1093" s="4">
        <v>7.57</v>
      </c>
    </row>
    <row r="1094" spans="1:13" ht="56.25" customHeight="1" x14ac:dyDescent="0.3">
      <c r="A1094" s="2" t="s">
        <v>151</v>
      </c>
      <c r="B1094" s="4">
        <v>9</v>
      </c>
      <c r="C1094" s="4">
        <v>86</v>
      </c>
      <c r="D1094" s="4">
        <v>0.78800000000000003</v>
      </c>
      <c r="E1094" s="4">
        <v>1217.8</v>
      </c>
      <c r="F1094" s="4">
        <v>465.6</v>
      </c>
      <c r="G1094" s="4">
        <v>10.59</v>
      </c>
      <c r="H1094" s="4">
        <v>0</v>
      </c>
      <c r="I1094" s="4">
        <v>54.78</v>
      </c>
      <c r="J1094" s="4">
        <v>42.1</v>
      </c>
      <c r="K1094" s="4">
        <v>345</v>
      </c>
      <c r="L1094" s="4">
        <v>150</v>
      </c>
      <c r="M1094" s="4">
        <v>6.78</v>
      </c>
    </row>
    <row r="1095" spans="1:13" ht="56.25" customHeight="1" x14ac:dyDescent="0.3">
      <c r="A1095" s="2" t="s">
        <v>153</v>
      </c>
      <c r="B1095" s="4">
        <v>9</v>
      </c>
      <c r="C1095" s="4">
        <v>80</v>
      </c>
      <c r="D1095" s="4">
        <v>0.71799999999999997</v>
      </c>
      <c r="E1095" s="4">
        <v>1461.36</v>
      </c>
      <c r="F1095" s="4">
        <v>582.84</v>
      </c>
      <c r="G1095" s="4">
        <v>15.48</v>
      </c>
      <c r="H1095" s="4">
        <v>14.9</v>
      </c>
      <c r="I1095" s="4">
        <v>52.38</v>
      </c>
      <c r="J1095" s="4">
        <v>42.1</v>
      </c>
      <c r="K1095" s="4">
        <v>330</v>
      </c>
      <c r="L1095" s="4">
        <v>125</v>
      </c>
      <c r="M1095" s="4">
        <v>7.68</v>
      </c>
    </row>
    <row r="1096" spans="1:13" ht="56.25" customHeight="1" x14ac:dyDescent="0.3">
      <c r="A1096" s="2" t="s">
        <v>155</v>
      </c>
      <c r="B1096" s="4">
        <v>9</v>
      </c>
      <c r="C1096" s="4">
        <v>71.400000000000006</v>
      </c>
      <c r="D1096" s="4">
        <v>0.63400000000000001</v>
      </c>
      <c r="E1096" s="4">
        <v>1119.68</v>
      </c>
      <c r="F1096" s="4">
        <v>734</v>
      </c>
      <c r="G1096" s="4">
        <v>9.82</v>
      </c>
      <c r="H1096" s="4">
        <v>12.4</v>
      </c>
      <c r="I1096" s="4">
        <v>51.22</v>
      </c>
      <c r="J1096" s="4">
        <v>30</v>
      </c>
      <c r="K1096" s="4">
        <v>335</v>
      </c>
      <c r="L1096" s="4">
        <v>625</v>
      </c>
      <c r="M1096" s="4">
        <v>7.66</v>
      </c>
    </row>
    <row r="1097" spans="1:13" ht="56.25" customHeight="1" x14ac:dyDescent="0.3">
      <c r="A1097" s="2" t="s">
        <v>157</v>
      </c>
      <c r="B1097" s="4">
        <v>9</v>
      </c>
      <c r="C1097" s="4">
        <v>77</v>
      </c>
      <c r="D1097" s="4">
        <v>0.69899999999999995</v>
      </c>
      <c r="E1097" s="4">
        <v>1027.5999999999999</v>
      </c>
      <c r="F1097" s="4">
        <v>796.04</v>
      </c>
      <c r="G1097" s="4">
        <v>9.9700000000000006</v>
      </c>
      <c r="H1097" s="4">
        <v>12.4</v>
      </c>
      <c r="I1097" s="4">
        <v>53.22</v>
      </c>
      <c r="J1097" s="4">
        <v>30</v>
      </c>
      <c r="K1097" s="4">
        <v>325</v>
      </c>
      <c r="L1097" s="4">
        <v>600</v>
      </c>
      <c r="M1097" s="4">
        <v>7.66</v>
      </c>
    </row>
    <row r="1098" spans="1:13" ht="56.25" customHeight="1" x14ac:dyDescent="0.3">
      <c r="A1098" s="2" t="s">
        <v>159</v>
      </c>
      <c r="B1098" s="4">
        <v>9</v>
      </c>
      <c r="C1098" s="4">
        <v>74.599999999999994</v>
      </c>
      <c r="D1098" s="4">
        <v>0.81200000000000006</v>
      </c>
      <c r="E1098" s="4">
        <v>1159.72</v>
      </c>
      <c r="F1098" s="4">
        <v>536</v>
      </c>
      <c r="G1098" s="4">
        <v>9.82</v>
      </c>
      <c r="H1098" s="4">
        <v>14.7</v>
      </c>
      <c r="I1098" s="4">
        <v>48.41</v>
      </c>
      <c r="J1098" s="4">
        <v>30</v>
      </c>
      <c r="K1098" s="4">
        <v>325</v>
      </c>
      <c r="L1098" s="4">
        <v>600</v>
      </c>
      <c r="M1098" s="4">
        <v>7.42</v>
      </c>
    </row>
    <row r="1099" spans="1:13" ht="56.25" customHeight="1" x14ac:dyDescent="0.3">
      <c r="A1099" s="2" t="s">
        <v>161</v>
      </c>
      <c r="B1099" s="4">
        <v>9</v>
      </c>
      <c r="C1099" s="4">
        <v>81</v>
      </c>
      <c r="D1099" s="4">
        <v>0.81899999999999995</v>
      </c>
      <c r="E1099" s="4">
        <v>1173.76</v>
      </c>
      <c r="F1099" s="4">
        <v>60</v>
      </c>
      <c r="G1099" s="4">
        <v>13.71</v>
      </c>
      <c r="H1099" s="4">
        <v>0</v>
      </c>
      <c r="I1099" s="4">
        <v>51.91</v>
      </c>
      <c r="J1099" s="4">
        <v>30</v>
      </c>
      <c r="K1099" s="4">
        <v>345</v>
      </c>
      <c r="L1099" s="4">
        <v>175</v>
      </c>
      <c r="M1099" s="4">
        <v>7.01</v>
      </c>
    </row>
    <row r="1100" spans="1:13" ht="56.25" customHeight="1" x14ac:dyDescent="0.3">
      <c r="A1100" s="2" t="s">
        <v>163</v>
      </c>
      <c r="B1100" s="4">
        <v>9</v>
      </c>
      <c r="C1100" s="4">
        <v>83</v>
      </c>
      <c r="D1100" s="4">
        <v>0.76900000000000002</v>
      </c>
      <c r="E1100" s="4">
        <v>1220</v>
      </c>
      <c r="F1100" s="4">
        <v>680</v>
      </c>
      <c r="G1100" s="4">
        <v>16.2</v>
      </c>
      <c r="H1100" s="4">
        <v>15.4</v>
      </c>
      <c r="I1100" s="4">
        <v>51</v>
      </c>
      <c r="J1100" s="4">
        <v>42</v>
      </c>
      <c r="K1100" s="4">
        <v>340</v>
      </c>
      <c r="L1100" s="4">
        <v>125</v>
      </c>
      <c r="M1100" s="4">
        <v>7.57</v>
      </c>
    </row>
    <row r="1101" spans="1:13" ht="56.25" customHeight="1" x14ac:dyDescent="0.3">
      <c r="A1101" s="2" t="s">
        <v>165</v>
      </c>
      <c r="B1101" s="4">
        <v>9</v>
      </c>
      <c r="C1101" s="4">
        <v>74.5</v>
      </c>
      <c r="D1101" s="4">
        <v>0.70199999999999996</v>
      </c>
      <c r="E1101" s="4">
        <v>1169.4000000000001</v>
      </c>
      <c r="F1101" s="4">
        <v>724</v>
      </c>
      <c r="G1101" s="4">
        <v>10.51</v>
      </c>
      <c r="H1101" s="4">
        <v>12.4</v>
      </c>
      <c r="I1101" s="4">
        <v>48.93</v>
      </c>
      <c r="J1101" s="4">
        <v>30</v>
      </c>
      <c r="K1101" s="4">
        <v>330</v>
      </c>
      <c r="L1101" s="4">
        <v>550</v>
      </c>
      <c r="M1101" s="4">
        <v>7.69</v>
      </c>
    </row>
    <row r="1102" spans="1:13" ht="56.25" customHeight="1" x14ac:dyDescent="0.3">
      <c r="A1102" s="2" t="s">
        <v>167</v>
      </c>
      <c r="B1102" s="4">
        <v>9</v>
      </c>
      <c r="C1102" s="4">
        <v>85.5</v>
      </c>
      <c r="D1102" s="4">
        <v>0.79600000000000004</v>
      </c>
      <c r="E1102" s="4">
        <v>1257.8</v>
      </c>
      <c r="F1102" s="4">
        <v>569.84</v>
      </c>
      <c r="G1102" s="4">
        <v>11.39</v>
      </c>
      <c r="H1102" s="4">
        <v>13.24</v>
      </c>
      <c r="I1102" s="4">
        <v>52.88</v>
      </c>
      <c r="J1102" s="4">
        <v>42.1</v>
      </c>
      <c r="K1102" s="4">
        <v>345</v>
      </c>
      <c r="L1102" s="4">
        <v>175</v>
      </c>
      <c r="M1102" s="4">
        <v>7.15</v>
      </c>
    </row>
    <row r="1103" spans="1:13" ht="56.25" customHeight="1" x14ac:dyDescent="0.3">
      <c r="A1103" s="2" t="s">
        <v>169</v>
      </c>
      <c r="B1103" s="4">
        <v>9</v>
      </c>
      <c r="C1103" s="4">
        <v>61.2</v>
      </c>
      <c r="D1103" s="4">
        <v>0.81899999999999995</v>
      </c>
      <c r="E1103" s="4">
        <v>1149.72</v>
      </c>
      <c r="F1103" s="4">
        <v>734</v>
      </c>
      <c r="G1103" s="4">
        <v>11.27</v>
      </c>
      <c r="H1103" s="4">
        <v>12.4</v>
      </c>
      <c r="I1103" s="4">
        <v>41.04</v>
      </c>
      <c r="J1103" s="4">
        <v>30</v>
      </c>
      <c r="K1103" s="4">
        <v>325</v>
      </c>
      <c r="L1103" s="4">
        <v>525</v>
      </c>
      <c r="M1103" s="4">
        <v>7.7</v>
      </c>
    </row>
    <row r="1104" spans="1:13" ht="56.25" customHeight="1" x14ac:dyDescent="0.3">
      <c r="A1104" s="2" t="s">
        <v>171</v>
      </c>
      <c r="B1104" s="4">
        <v>9</v>
      </c>
      <c r="C1104" s="4">
        <v>88</v>
      </c>
      <c r="D1104" s="4">
        <v>0.82499999999999996</v>
      </c>
      <c r="E1104" s="4">
        <v>1341.24</v>
      </c>
      <c r="F1104" s="4">
        <v>651.6</v>
      </c>
      <c r="G1104" s="4">
        <v>15.71</v>
      </c>
      <c r="H1104" s="4">
        <v>12.07</v>
      </c>
      <c r="I1104" s="4">
        <v>50.04</v>
      </c>
      <c r="J1104" s="4">
        <v>42.1</v>
      </c>
      <c r="K1104" s="4">
        <v>350</v>
      </c>
      <c r="L1104" s="4">
        <v>125</v>
      </c>
      <c r="M1104" s="4">
        <v>7.43</v>
      </c>
    </row>
    <row r="1105" spans="1:13" ht="56.25" customHeight="1" x14ac:dyDescent="0.3">
      <c r="A1105" s="2" t="s">
        <v>173</v>
      </c>
      <c r="B1105" s="4">
        <v>9</v>
      </c>
      <c r="C1105" s="4">
        <v>85.6</v>
      </c>
      <c r="D1105" s="4">
        <v>0.75600000000000001</v>
      </c>
      <c r="E1105" s="4">
        <v>1243.8</v>
      </c>
      <c r="F1105" s="4">
        <v>573.79999999999995</v>
      </c>
      <c r="G1105" s="4">
        <v>13.78</v>
      </c>
      <c r="H1105" s="4">
        <v>10.36</v>
      </c>
      <c r="I1105" s="4">
        <v>53.85</v>
      </c>
      <c r="J1105" s="4">
        <v>42.1</v>
      </c>
      <c r="K1105" s="4">
        <v>345</v>
      </c>
      <c r="L1105" s="4">
        <v>125</v>
      </c>
      <c r="M1105" s="4">
        <v>6.87</v>
      </c>
    </row>
    <row r="1106" spans="1:13" ht="56.25" customHeight="1" x14ac:dyDescent="0.3">
      <c r="A1106" s="2" t="s">
        <v>175</v>
      </c>
      <c r="B1106" s="4">
        <v>9</v>
      </c>
      <c r="C1106" s="4">
        <v>83.9</v>
      </c>
      <c r="D1106" s="4">
        <v>0.78100000000000003</v>
      </c>
      <c r="E1106" s="4">
        <v>1385.32</v>
      </c>
      <c r="F1106" s="4">
        <v>510.4</v>
      </c>
      <c r="G1106" s="4">
        <v>14.71</v>
      </c>
      <c r="H1106" s="4">
        <v>11.11</v>
      </c>
      <c r="I1106" s="4">
        <v>57.47</v>
      </c>
      <c r="J1106" s="4">
        <v>42.1</v>
      </c>
      <c r="K1106" s="4">
        <v>345</v>
      </c>
      <c r="L1106" s="4">
        <v>125</v>
      </c>
      <c r="M1106" s="4">
        <v>5.31</v>
      </c>
    </row>
    <row r="1107" spans="1:13" ht="56.25" customHeight="1" x14ac:dyDescent="0.3">
      <c r="A1107" s="2" t="s">
        <v>177</v>
      </c>
      <c r="B1107" s="4">
        <v>9</v>
      </c>
      <c r="C1107" s="4">
        <v>80.8</v>
      </c>
      <c r="D1107" s="4">
        <v>0.77500000000000002</v>
      </c>
      <c r="E1107" s="4">
        <v>1298.52</v>
      </c>
      <c r="F1107" s="4">
        <v>752.4</v>
      </c>
      <c r="G1107" s="4">
        <v>11.31</v>
      </c>
      <c r="H1107" s="4">
        <v>13.79</v>
      </c>
      <c r="I1107" s="4">
        <v>50.94</v>
      </c>
      <c r="J1107" s="4">
        <v>30</v>
      </c>
      <c r="K1107" s="4">
        <v>335</v>
      </c>
      <c r="L1107" s="4">
        <v>425</v>
      </c>
      <c r="M1107" s="4">
        <v>6.22</v>
      </c>
    </row>
    <row r="1108" spans="1:13" ht="56.25" customHeight="1" x14ac:dyDescent="0.3">
      <c r="A1108" s="2" t="s">
        <v>179</v>
      </c>
      <c r="B1108" s="4">
        <v>9</v>
      </c>
      <c r="C1108" s="4">
        <v>89.4</v>
      </c>
      <c r="D1108" s="4">
        <v>0.81599999999999995</v>
      </c>
      <c r="E1108" s="4">
        <v>1376.64</v>
      </c>
      <c r="F1108" s="4">
        <v>480.4</v>
      </c>
      <c r="G1108" s="4">
        <v>14.79</v>
      </c>
      <c r="H1108" s="4">
        <v>12.91</v>
      </c>
      <c r="I1108" s="4">
        <v>53.88</v>
      </c>
      <c r="J1108" s="4">
        <v>42.1</v>
      </c>
      <c r="K1108" s="4">
        <v>345</v>
      </c>
      <c r="L1108" s="4">
        <v>125</v>
      </c>
      <c r="M1108" s="4">
        <v>7.43</v>
      </c>
    </row>
    <row r="1109" spans="1:13" ht="56.25" customHeight="1" x14ac:dyDescent="0.3">
      <c r="A1109" s="2" t="s">
        <v>181</v>
      </c>
      <c r="B1109" s="4">
        <v>9</v>
      </c>
      <c r="C1109" s="4">
        <v>87.9</v>
      </c>
      <c r="D1109" s="4">
        <v>0.81399999999999995</v>
      </c>
      <c r="E1109" s="4">
        <v>1327.2</v>
      </c>
      <c r="F1109" s="4">
        <v>594.79999999999995</v>
      </c>
      <c r="G1109" s="4">
        <v>13.79</v>
      </c>
      <c r="H1109" s="4">
        <v>16.7</v>
      </c>
      <c r="I1109" s="4">
        <v>55.3</v>
      </c>
      <c r="J1109" s="4">
        <v>42.1</v>
      </c>
      <c r="K1109" s="4">
        <v>345</v>
      </c>
      <c r="L1109" s="4">
        <v>125</v>
      </c>
      <c r="M1109" s="4">
        <v>7.51</v>
      </c>
    </row>
    <row r="1110" spans="1:13" ht="56.25" customHeight="1" x14ac:dyDescent="0.3">
      <c r="A1110" s="2" t="s">
        <v>183</v>
      </c>
      <c r="B1110" s="4">
        <v>9</v>
      </c>
      <c r="C1110" s="4">
        <v>81.900000000000006</v>
      </c>
      <c r="D1110" s="4">
        <v>0.83499999999999996</v>
      </c>
      <c r="E1110" s="4">
        <v>1251.2</v>
      </c>
      <c r="F1110" s="4">
        <v>651.6</v>
      </c>
      <c r="G1110" s="4">
        <v>14.22</v>
      </c>
      <c r="H1110" s="4">
        <v>12.91</v>
      </c>
      <c r="I1110" s="4">
        <v>56.9</v>
      </c>
      <c r="J1110" s="4">
        <v>42.1</v>
      </c>
      <c r="K1110" s="4">
        <v>340</v>
      </c>
      <c r="L1110" s="4">
        <v>125</v>
      </c>
      <c r="M1110" s="4">
        <v>7.28</v>
      </c>
    </row>
    <row r="1111" spans="1:13" ht="56.25" customHeight="1" x14ac:dyDescent="0.3">
      <c r="A1111" s="2" t="s">
        <v>185</v>
      </c>
      <c r="B1111" s="4">
        <v>9</v>
      </c>
      <c r="C1111" s="4">
        <v>74.900000000000006</v>
      </c>
      <c r="D1111" s="4">
        <v>0.748</v>
      </c>
      <c r="E1111" s="4">
        <v>1124.4000000000001</v>
      </c>
      <c r="F1111" s="4">
        <v>696.6</v>
      </c>
      <c r="G1111" s="4">
        <v>10.82</v>
      </c>
      <c r="H1111" s="4">
        <v>13.29</v>
      </c>
      <c r="I1111" s="4">
        <v>49.88</v>
      </c>
      <c r="J1111" s="4">
        <v>30</v>
      </c>
      <c r="K1111" s="4">
        <v>325</v>
      </c>
      <c r="L1111" s="4">
        <v>550</v>
      </c>
      <c r="M1111" s="4">
        <v>7.96</v>
      </c>
    </row>
    <row r="1112" spans="1:13" ht="56.25" customHeight="1" x14ac:dyDescent="0.3">
      <c r="A1112" s="2" t="s">
        <v>187</v>
      </c>
      <c r="B1112" s="4">
        <v>9</v>
      </c>
      <c r="C1112" s="4">
        <v>100</v>
      </c>
      <c r="D1112" s="4">
        <v>0.67100000000000004</v>
      </c>
      <c r="E1112" s="4">
        <v>1345.6</v>
      </c>
      <c r="F1112" s="4">
        <v>620</v>
      </c>
      <c r="G1112" s="4">
        <v>15.9</v>
      </c>
      <c r="H1112" s="4">
        <v>13.5</v>
      </c>
      <c r="I1112" s="4">
        <v>56.4</v>
      </c>
      <c r="J1112" s="4">
        <v>42.1</v>
      </c>
      <c r="K1112" s="4">
        <v>340</v>
      </c>
      <c r="L1112" s="4">
        <v>125</v>
      </c>
      <c r="M1112" s="4">
        <v>7.88</v>
      </c>
    </row>
    <row r="1113" spans="1:13" ht="56.25" customHeight="1" x14ac:dyDescent="0.3">
      <c r="A1113" s="2" t="s">
        <v>189</v>
      </c>
      <c r="B1113" s="4">
        <v>9</v>
      </c>
      <c r="C1113" s="4">
        <v>82.9</v>
      </c>
      <c r="D1113" s="4">
        <v>0.77300000000000002</v>
      </c>
      <c r="E1113" s="4">
        <v>1291.2</v>
      </c>
      <c r="F1113" s="4">
        <v>622.20000000000005</v>
      </c>
      <c r="G1113" s="4">
        <v>13.78</v>
      </c>
      <c r="H1113" s="4">
        <v>10.36</v>
      </c>
      <c r="I1113" s="4">
        <v>57.8</v>
      </c>
      <c r="J1113" s="4">
        <v>42.1</v>
      </c>
      <c r="K1113" s="4">
        <v>340</v>
      </c>
      <c r="L1113" s="4">
        <v>175</v>
      </c>
      <c r="M1113" s="4">
        <v>7.7</v>
      </c>
    </row>
    <row r="1114" spans="1:13" ht="56.25" customHeight="1" x14ac:dyDescent="0.3">
      <c r="A1114" s="2" t="s">
        <v>191</v>
      </c>
      <c r="B1114" s="4">
        <v>9</v>
      </c>
      <c r="C1114" s="4">
        <v>79</v>
      </c>
      <c r="D1114" s="4">
        <v>0.71699999999999997</v>
      </c>
      <c r="E1114" s="4">
        <v>1071.32</v>
      </c>
      <c r="F1114" s="4">
        <v>734</v>
      </c>
      <c r="G1114" s="4">
        <v>9.69</v>
      </c>
      <c r="H1114" s="4">
        <v>14.9</v>
      </c>
      <c r="I1114" s="4">
        <v>44.04</v>
      </c>
      <c r="J1114" s="4">
        <v>30</v>
      </c>
      <c r="K1114" s="4">
        <v>325</v>
      </c>
      <c r="L1114" s="4">
        <v>575</v>
      </c>
      <c r="M1114" s="4">
        <v>7.62</v>
      </c>
    </row>
    <row r="1115" spans="1:13" ht="56.25" customHeight="1" x14ac:dyDescent="0.3">
      <c r="A1115" s="2" t="s">
        <v>193</v>
      </c>
      <c r="B1115" s="4">
        <v>9</v>
      </c>
      <c r="C1115" s="4">
        <v>86.7</v>
      </c>
      <c r="D1115" s="4">
        <v>0.70899999999999996</v>
      </c>
      <c r="E1115" s="4">
        <v>1374.6</v>
      </c>
      <c r="F1115" s="4">
        <v>0</v>
      </c>
      <c r="G1115" s="4">
        <v>12.32</v>
      </c>
      <c r="H1115" s="4">
        <v>0</v>
      </c>
      <c r="I1115" s="4">
        <v>51.88</v>
      </c>
      <c r="J1115" s="4">
        <v>42.1</v>
      </c>
      <c r="K1115" s="4">
        <v>335</v>
      </c>
      <c r="L1115" s="4">
        <v>175</v>
      </c>
      <c r="M1115" s="4">
        <v>7.72</v>
      </c>
    </row>
    <row r="1116" spans="1:13" ht="56.25" customHeight="1" x14ac:dyDescent="0.3">
      <c r="A1116" s="2" t="s">
        <v>195</v>
      </c>
      <c r="B1116" s="4">
        <v>9</v>
      </c>
      <c r="C1116" s="4">
        <v>75.599999999999994</v>
      </c>
      <c r="D1116" s="4">
        <v>0.73899999999999999</v>
      </c>
      <c r="E1116" s="4">
        <v>1111.04</v>
      </c>
      <c r="F1116" s="4">
        <v>921.52</v>
      </c>
      <c r="G1116" s="4">
        <v>9.82</v>
      </c>
      <c r="H1116" s="4">
        <v>12.2</v>
      </c>
      <c r="I1116" s="4">
        <v>49.78</v>
      </c>
      <c r="J1116" s="4">
        <v>30</v>
      </c>
      <c r="K1116" s="4">
        <v>335</v>
      </c>
      <c r="L1116" s="4">
        <v>475</v>
      </c>
      <c r="M1116" s="4">
        <v>7.6</v>
      </c>
    </row>
    <row r="1117" spans="1:13" ht="56.25" customHeight="1" x14ac:dyDescent="0.3">
      <c r="A1117" s="2" t="s">
        <v>197</v>
      </c>
      <c r="B1117" s="4">
        <v>9</v>
      </c>
      <c r="C1117" s="4">
        <v>89</v>
      </c>
      <c r="D1117" s="4">
        <v>0.79</v>
      </c>
      <c r="E1117" s="4">
        <v>1272.8</v>
      </c>
      <c r="F1117" s="4">
        <v>594.79999999999995</v>
      </c>
      <c r="G1117" s="4">
        <v>12.77</v>
      </c>
      <c r="H1117" s="4">
        <v>13.18</v>
      </c>
      <c r="I1117" s="4">
        <v>51.04</v>
      </c>
      <c r="J1117" s="4">
        <v>42.1</v>
      </c>
      <c r="K1117" s="4">
        <v>350</v>
      </c>
      <c r="L1117" s="4">
        <v>125</v>
      </c>
      <c r="M1117" s="4">
        <v>7.7</v>
      </c>
    </row>
    <row r="1118" spans="1:13" ht="56.25" customHeight="1" x14ac:dyDescent="0.3">
      <c r="A1118" s="2" t="s">
        <v>199</v>
      </c>
      <c r="B1118" s="4">
        <v>9</v>
      </c>
      <c r="C1118" s="4">
        <v>81.900000000000006</v>
      </c>
      <c r="D1118" s="4">
        <v>0.83599999999999997</v>
      </c>
      <c r="E1118" s="4">
        <v>1219.4000000000001</v>
      </c>
      <c r="F1118" s="4">
        <v>200</v>
      </c>
      <c r="G1118" s="4">
        <v>12.29</v>
      </c>
      <c r="H1118" s="4">
        <v>50</v>
      </c>
      <c r="I1118" s="4">
        <v>54.88</v>
      </c>
      <c r="J1118" s="4">
        <v>42.1</v>
      </c>
      <c r="K1118" s="4">
        <v>345</v>
      </c>
      <c r="L1118" s="4">
        <v>125</v>
      </c>
      <c r="M1118" s="4">
        <v>7.94</v>
      </c>
    </row>
    <row r="1119" spans="1:13" ht="56.25" customHeight="1" x14ac:dyDescent="0.3">
      <c r="A1119" s="2" t="s">
        <v>201</v>
      </c>
      <c r="B1119" s="4">
        <v>9</v>
      </c>
      <c r="C1119" s="4">
        <v>78.7</v>
      </c>
      <c r="D1119" s="4">
        <v>0.69</v>
      </c>
      <c r="E1119" s="4">
        <v>1154.4000000000001</v>
      </c>
      <c r="F1119" s="4">
        <v>718.96</v>
      </c>
      <c r="G1119" s="4">
        <v>9.82</v>
      </c>
      <c r="H1119" s="4">
        <v>12.4</v>
      </c>
      <c r="I1119" s="4">
        <v>49.88</v>
      </c>
      <c r="J1119" s="4">
        <v>30</v>
      </c>
      <c r="K1119" s="4">
        <v>340</v>
      </c>
      <c r="L1119" s="4">
        <v>525</v>
      </c>
      <c r="M1119" s="4">
        <v>7</v>
      </c>
    </row>
    <row r="1120" spans="1:13" ht="56.25" customHeight="1" x14ac:dyDescent="0.3">
      <c r="A1120" s="2" t="s">
        <v>203</v>
      </c>
      <c r="B1120" s="4">
        <v>9</v>
      </c>
      <c r="C1120" s="4">
        <v>78.400000000000006</v>
      </c>
      <c r="D1120" s="4">
        <v>0.78200000000000003</v>
      </c>
      <c r="E1120" s="4">
        <v>1291.2</v>
      </c>
      <c r="F1120" s="4">
        <v>653.20000000000005</v>
      </c>
      <c r="G1120" s="4">
        <v>13.74</v>
      </c>
      <c r="H1120" s="4">
        <v>12.4</v>
      </c>
      <c r="I1120" s="4">
        <v>50.38</v>
      </c>
      <c r="J1120" s="4">
        <v>30</v>
      </c>
      <c r="K1120" s="4">
        <v>335</v>
      </c>
      <c r="L1120" s="4">
        <v>125</v>
      </c>
      <c r="M1120" s="4">
        <v>7.67</v>
      </c>
    </row>
    <row r="1121" spans="1:13" ht="56.25" customHeight="1" x14ac:dyDescent="0.3">
      <c r="A1121" s="2" t="s">
        <v>205</v>
      </c>
      <c r="B1121" s="4">
        <v>9</v>
      </c>
      <c r="C1121" s="4">
        <v>79</v>
      </c>
      <c r="D1121" s="4">
        <v>0.73399999999999999</v>
      </c>
      <c r="E1121" s="4">
        <v>1164.4000000000001</v>
      </c>
      <c r="F1121" s="4">
        <v>760</v>
      </c>
      <c r="G1121" s="4">
        <v>11.06</v>
      </c>
      <c r="H1121" s="4">
        <v>12.4</v>
      </c>
      <c r="I1121" s="4">
        <v>47.94</v>
      </c>
      <c r="J1121" s="4">
        <v>30</v>
      </c>
      <c r="K1121" s="4">
        <v>325</v>
      </c>
      <c r="L1121" s="4">
        <v>550</v>
      </c>
      <c r="M1121" s="4">
        <v>7.68</v>
      </c>
    </row>
    <row r="1122" spans="1:13" ht="56.25" customHeight="1" x14ac:dyDescent="0.3">
      <c r="A1122" s="2" t="s">
        <v>207</v>
      </c>
      <c r="B1122" s="4">
        <v>9</v>
      </c>
      <c r="C1122" s="4">
        <v>75.599999999999994</v>
      </c>
      <c r="D1122" s="4">
        <v>0.71299999999999997</v>
      </c>
      <c r="E1122" s="4">
        <v>1115.28</v>
      </c>
      <c r="F1122" s="4">
        <v>840.8</v>
      </c>
      <c r="G1122" s="4">
        <v>9.44</v>
      </c>
      <c r="H1122" s="4">
        <v>14.9</v>
      </c>
      <c r="I1122" s="4">
        <v>49.53</v>
      </c>
      <c r="J1122" s="4">
        <v>30</v>
      </c>
      <c r="K1122" s="4">
        <v>335</v>
      </c>
      <c r="L1122" s="4">
        <v>550</v>
      </c>
      <c r="M1122" s="4">
        <v>7.41</v>
      </c>
    </row>
    <row r="1123" spans="1:13" ht="56.25" customHeight="1" x14ac:dyDescent="0.3">
      <c r="A1123" s="2" t="s">
        <v>209</v>
      </c>
      <c r="B1123" s="4">
        <v>9</v>
      </c>
      <c r="C1123" s="4">
        <v>77.7</v>
      </c>
      <c r="D1123" s="4">
        <v>0.66900000000000004</v>
      </c>
      <c r="E1123" s="4">
        <v>1173.76</v>
      </c>
      <c r="F1123" s="4">
        <v>605.6</v>
      </c>
      <c r="G1123" s="4">
        <v>9.84</v>
      </c>
      <c r="H1123" s="4">
        <v>14.68</v>
      </c>
      <c r="I1123" s="4">
        <v>50.88</v>
      </c>
      <c r="J1123" s="4">
        <v>30</v>
      </c>
      <c r="K1123" s="4">
        <v>325</v>
      </c>
      <c r="L1123" s="4">
        <v>525</v>
      </c>
      <c r="M1123" s="4">
        <v>7.73</v>
      </c>
    </row>
    <row r="1124" spans="1:13" ht="56.25" customHeight="1" x14ac:dyDescent="0.3">
      <c r="A1124" s="2" t="s">
        <v>211</v>
      </c>
      <c r="B1124" s="4">
        <v>9</v>
      </c>
      <c r="C1124" s="4">
        <v>94.8</v>
      </c>
      <c r="D1124" s="4">
        <v>0.68799999999999994</v>
      </c>
      <c r="E1124" s="4">
        <v>1214.4000000000001</v>
      </c>
      <c r="F1124" s="4">
        <v>592.20000000000005</v>
      </c>
      <c r="G1124" s="4">
        <v>15.73</v>
      </c>
      <c r="H1124" s="4">
        <v>10.81</v>
      </c>
      <c r="I1124" s="4">
        <v>56.88</v>
      </c>
      <c r="J1124" s="4">
        <v>42.1</v>
      </c>
      <c r="K1124" s="4">
        <v>345</v>
      </c>
      <c r="L1124" s="4">
        <v>125</v>
      </c>
      <c r="M1124" s="4">
        <v>7.5</v>
      </c>
    </row>
    <row r="1125" spans="1:13" ht="56.25" customHeight="1" x14ac:dyDescent="0.3">
      <c r="A1125" s="2" t="s">
        <v>213</v>
      </c>
      <c r="B1125" s="4">
        <v>9</v>
      </c>
      <c r="C1125" s="4">
        <v>79.900000000000006</v>
      </c>
      <c r="D1125" s="4">
        <v>0.72599999999999998</v>
      </c>
      <c r="E1125" s="4">
        <v>1186.44</v>
      </c>
      <c r="F1125" s="4">
        <v>774</v>
      </c>
      <c r="G1125" s="4">
        <v>10.02</v>
      </c>
      <c r="H1125" s="4">
        <v>14.9</v>
      </c>
      <c r="I1125" s="4">
        <v>50.78</v>
      </c>
      <c r="J1125" s="4">
        <v>30</v>
      </c>
      <c r="K1125" s="4">
        <v>335</v>
      </c>
      <c r="L1125" s="4">
        <v>525</v>
      </c>
      <c r="M1125" s="4">
        <v>6.61</v>
      </c>
    </row>
    <row r="1126" spans="1:13" ht="56.25" customHeight="1" x14ac:dyDescent="0.3">
      <c r="A1126" s="2" t="s">
        <v>215</v>
      </c>
      <c r="B1126" s="4">
        <v>9</v>
      </c>
      <c r="C1126" s="4">
        <v>90.1</v>
      </c>
      <c r="D1126" s="4">
        <v>0.80600000000000005</v>
      </c>
      <c r="E1126" s="4">
        <v>1188.04</v>
      </c>
      <c r="F1126" s="4">
        <v>933.6</v>
      </c>
      <c r="G1126" s="4">
        <v>11.79</v>
      </c>
      <c r="H1126" s="4">
        <v>12.4</v>
      </c>
      <c r="I1126" s="4">
        <v>48.98</v>
      </c>
      <c r="J1126" s="4">
        <v>30</v>
      </c>
      <c r="K1126" s="4">
        <v>340</v>
      </c>
      <c r="L1126" s="4">
        <v>150</v>
      </c>
      <c r="M1126" s="4">
        <v>7.66</v>
      </c>
    </row>
    <row r="1127" spans="1:13" ht="56.25" customHeight="1" x14ac:dyDescent="0.3">
      <c r="A1127" s="2" t="s">
        <v>217</v>
      </c>
      <c r="B1127" s="4">
        <v>9</v>
      </c>
      <c r="C1127" s="4">
        <v>71.7</v>
      </c>
      <c r="D1127" s="4">
        <v>0.71699999999999997</v>
      </c>
      <c r="E1127" s="4">
        <v>1116</v>
      </c>
      <c r="F1127" s="4">
        <v>860.48</v>
      </c>
      <c r="G1127" s="4">
        <v>10.82</v>
      </c>
      <c r="H1127" s="4">
        <v>12.4</v>
      </c>
      <c r="I1127" s="4">
        <v>48.88</v>
      </c>
      <c r="J1127" s="4">
        <v>30</v>
      </c>
      <c r="K1127" s="4">
        <v>335</v>
      </c>
      <c r="L1127" s="4">
        <v>450</v>
      </c>
      <c r="M1127" s="4">
        <v>7.69</v>
      </c>
    </row>
    <row r="1128" spans="1:13" ht="56.25" customHeight="1" x14ac:dyDescent="0.3">
      <c r="A1128" s="2" t="s">
        <v>219</v>
      </c>
      <c r="B1128" s="4">
        <v>9</v>
      </c>
      <c r="C1128" s="4">
        <v>78</v>
      </c>
      <c r="D1128" s="4">
        <v>0.72299999999999998</v>
      </c>
      <c r="E1128" s="4">
        <v>1106</v>
      </c>
      <c r="F1128" s="4">
        <v>850.8</v>
      </c>
      <c r="G1128" s="4">
        <v>9.69</v>
      </c>
      <c r="H1128" s="4">
        <v>14.36</v>
      </c>
      <c r="I1128" s="4">
        <v>54.22</v>
      </c>
      <c r="J1128" s="4">
        <v>30</v>
      </c>
      <c r="K1128" s="4">
        <v>335</v>
      </c>
      <c r="L1128" s="4">
        <v>550</v>
      </c>
      <c r="M1128" s="4">
        <v>6.41</v>
      </c>
    </row>
    <row r="1129" spans="1:13" ht="56.25" customHeight="1" x14ac:dyDescent="0.3">
      <c r="A1129" s="2" t="s">
        <v>221</v>
      </c>
      <c r="B1129" s="4">
        <v>9</v>
      </c>
      <c r="C1129" s="4">
        <v>80</v>
      </c>
      <c r="D1129" s="4">
        <v>0.79100000000000004</v>
      </c>
      <c r="E1129" s="4">
        <v>1252.8</v>
      </c>
      <c r="F1129" s="4">
        <v>647.20000000000005</v>
      </c>
      <c r="G1129" s="4">
        <v>13.51</v>
      </c>
      <c r="H1129" s="4">
        <v>11.59</v>
      </c>
      <c r="I1129" s="4">
        <v>51</v>
      </c>
      <c r="J1129" s="4">
        <v>42.1</v>
      </c>
      <c r="K1129" s="4">
        <v>350</v>
      </c>
      <c r="L1129" s="4">
        <v>125</v>
      </c>
      <c r="M1129" s="4">
        <v>7.63</v>
      </c>
    </row>
    <row r="1130" spans="1:13" ht="56.25" customHeight="1" x14ac:dyDescent="0.3">
      <c r="A1130" s="2" t="s">
        <v>223</v>
      </c>
      <c r="B1130" s="4">
        <v>9</v>
      </c>
      <c r="C1130" s="4">
        <v>83.6</v>
      </c>
      <c r="D1130" s="4">
        <v>0.78400000000000003</v>
      </c>
      <c r="E1130" s="4">
        <v>1174</v>
      </c>
      <c r="F1130" s="4">
        <v>0</v>
      </c>
      <c r="G1130" s="4">
        <v>8.9</v>
      </c>
      <c r="H1130" s="4">
        <v>0</v>
      </c>
      <c r="I1130" s="4">
        <v>54.88</v>
      </c>
      <c r="J1130" s="4">
        <v>42.1</v>
      </c>
      <c r="K1130" s="4">
        <v>345</v>
      </c>
      <c r="L1130" s="4">
        <v>125</v>
      </c>
      <c r="M1130" s="4">
        <v>7.71</v>
      </c>
    </row>
    <row r="1131" spans="1:13" ht="56.25" customHeight="1" x14ac:dyDescent="0.3">
      <c r="A1131" s="2" t="s">
        <v>225</v>
      </c>
      <c r="B1131" s="4">
        <v>9</v>
      </c>
      <c r="C1131" s="4">
        <v>86.2</v>
      </c>
      <c r="D1131" s="4">
        <v>0.78700000000000003</v>
      </c>
      <c r="E1131" s="4">
        <v>1181.76</v>
      </c>
      <c r="F1131" s="4">
        <v>511.8</v>
      </c>
      <c r="G1131" s="4">
        <v>10.4</v>
      </c>
      <c r="H1131" s="4">
        <v>9.5</v>
      </c>
      <c r="I1131" s="4">
        <v>47.01</v>
      </c>
      <c r="J1131" s="4">
        <v>30</v>
      </c>
      <c r="K1131" s="4">
        <v>325</v>
      </c>
      <c r="L1131" s="4">
        <v>550</v>
      </c>
      <c r="M1131" s="4">
        <v>7.16</v>
      </c>
    </row>
    <row r="1132" spans="1:13" ht="56.25" customHeight="1" x14ac:dyDescent="0.3">
      <c r="A1132" s="2" t="s">
        <v>227</v>
      </c>
      <c r="B1132" s="4">
        <v>9</v>
      </c>
      <c r="C1132" s="4">
        <v>76.900000000000006</v>
      </c>
      <c r="D1132" s="4">
        <v>0.85399999999999998</v>
      </c>
      <c r="E1132" s="4">
        <v>1167.72</v>
      </c>
      <c r="F1132" s="4">
        <v>200</v>
      </c>
      <c r="G1132" s="4">
        <v>10.79</v>
      </c>
      <c r="H1132" s="4">
        <v>50</v>
      </c>
      <c r="I1132" s="4">
        <v>54.3</v>
      </c>
      <c r="J1132" s="4">
        <v>30</v>
      </c>
      <c r="K1132" s="4">
        <v>335</v>
      </c>
      <c r="L1132" s="4">
        <v>550</v>
      </c>
      <c r="M1132" s="4">
        <v>7.63</v>
      </c>
    </row>
    <row r="1133" spans="1:13" ht="56.25" customHeight="1" x14ac:dyDescent="0.3">
      <c r="A1133" s="2" t="s">
        <v>229</v>
      </c>
      <c r="B1133" s="4">
        <v>9</v>
      </c>
      <c r="C1133" s="4">
        <v>71.099999999999994</v>
      </c>
      <c r="D1133" s="4">
        <v>0.8</v>
      </c>
      <c r="E1133" s="4">
        <v>1164.4000000000001</v>
      </c>
      <c r="F1133" s="4">
        <v>593.79999999999995</v>
      </c>
      <c r="G1133" s="4">
        <v>10.07</v>
      </c>
      <c r="H1133" s="4">
        <v>11.82</v>
      </c>
      <c r="I1133" s="4">
        <v>50.88</v>
      </c>
      <c r="J1133" s="4">
        <v>30</v>
      </c>
      <c r="K1133" s="4">
        <v>325</v>
      </c>
      <c r="L1133" s="4">
        <v>650</v>
      </c>
      <c r="M1133" s="4">
        <v>7.72</v>
      </c>
    </row>
    <row r="1134" spans="1:13" ht="56.25" customHeight="1" x14ac:dyDescent="0.3">
      <c r="A1134" s="2" t="s">
        <v>231</v>
      </c>
      <c r="B1134" s="4">
        <v>9</v>
      </c>
      <c r="C1134" s="4">
        <v>78.400000000000006</v>
      </c>
      <c r="D1134" s="4">
        <v>0.73599999999999999</v>
      </c>
      <c r="E1134" s="4">
        <v>1318.24</v>
      </c>
      <c r="F1134" s="4">
        <v>642.20000000000005</v>
      </c>
      <c r="G1134" s="4">
        <v>14.26</v>
      </c>
      <c r="H1134" s="4">
        <v>14.9</v>
      </c>
      <c r="I1134" s="4">
        <v>54.88</v>
      </c>
      <c r="J1134" s="4">
        <v>30</v>
      </c>
      <c r="K1134" s="4">
        <v>335</v>
      </c>
      <c r="L1134" s="4">
        <v>125</v>
      </c>
      <c r="M1134" s="4">
        <v>7.55</v>
      </c>
    </row>
    <row r="1135" spans="1:13" ht="56.25" customHeight="1" x14ac:dyDescent="0.3">
      <c r="A1135" s="2" t="s">
        <v>233</v>
      </c>
      <c r="B1135" s="4">
        <v>9</v>
      </c>
      <c r="C1135" s="4">
        <v>73.7</v>
      </c>
      <c r="D1135" s="4">
        <v>0.78800000000000003</v>
      </c>
      <c r="E1135" s="4">
        <v>1173</v>
      </c>
      <c r="F1135" s="4">
        <v>668.88</v>
      </c>
      <c r="G1135" s="4">
        <v>10.32</v>
      </c>
      <c r="H1135" s="4">
        <v>14.28</v>
      </c>
      <c r="I1135" s="4">
        <v>47.88</v>
      </c>
      <c r="J1135" s="4">
        <v>30</v>
      </c>
      <c r="K1135" s="4">
        <v>325</v>
      </c>
      <c r="L1135" s="4">
        <v>500</v>
      </c>
      <c r="M1135" s="4">
        <v>7.46</v>
      </c>
    </row>
    <row r="1136" spans="1:13" ht="56.25" customHeight="1" x14ac:dyDescent="0.3">
      <c r="A1136" s="2" t="s">
        <v>235</v>
      </c>
      <c r="B1136" s="4">
        <v>9</v>
      </c>
      <c r="C1136" s="4">
        <v>76</v>
      </c>
      <c r="D1136" s="4">
        <v>0.72599999999999998</v>
      </c>
      <c r="E1136" s="4">
        <v>1168.76</v>
      </c>
      <c r="F1136" s="4">
        <v>622.16</v>
      </c>
      <c r="G1136" s="4">
        <v>9.82</v>
      </c>
      <c r="H1136" s="4">
        <v>11.82</v>
      </c>
      <c r="I1136" s="4">
        <v>51.38</v>
      </c>
      <c r="J1136" s="4">
        <v>30</v>
      </c>
      <c r="K1136" s="4">
        <v>325</v>
      </c>
      <c r="L1136" s="4">
        <v>550</v>
      </c>
      <c r="M1136" s="4">
        <v>7.17</v>
      </c>
    </row>
    <row r="1137" spans="1:13" ht="56.25" customHeight="1" x14ac:dyDescent="0.3">
      <c r="A1137" s="2" t="s">
        <v>237</v>
      </c>
      <c r="B1137" s="4">
        <v>9</v>
      </c>
      <c r="C1137" s="4">
        <v>75.7</v>
      </c>
      <c r="D1137" s="4">
        <v>0.81299999999999994</v>
      </c>
      <c r="E1137" s="4">
        <v>1212.8</v>
      </c>
      <c r="F1137" s="4">
        <v>548.79999999999995</v>
      </c>
      <c r="G1137" s="4">
        <v>9.82</v>
      </c>
      <c r="H1137" s="4">
        <v>10.17</v>
      </c>
      <c r="I1137" s="4">
        <v>51.38</v>
      </c>
      <c r="J1137" s="4">
        <v>30</v>
      </c>
      <c r="K1137" s="4">
        <v>335</v>
      </c>
      <c r="L1137" s="4">
        <v>525</v>
      </c>
      <c r="M1137" s="4">
        <v>7.06</v>
      </c>
    </row>
    <row r="1138" spans="1:13" ht="56.25" customHeight="1" x14ac:dyDescent="0.3">
      <c r="A1138" s="2" t="s">
        <v>239</v>
      </c>
      <c r="B1138" s="4">
        <v>9</v>
      </c>
      <c r="C1138" s="4">
        <v>67.3</v>
      </c>
      <c r="D1138" s="4">
        <v>0.73399999999999999</v>
      </c>
      <c r="E1138" s="4">
        <v>1220</v>
      </c>
      <c r="F1138" s="4">
        <v>580</v>
      </c>
      <c r="G1138" s="4">
        <v>11.4</v>
      </c>
      <c r="H1138" s="4">
        <v>22.5</v>
      </c>
      <c r="I1138" s="4">
        <v>53</v>
      </c>
      <c r="J1138" s="4">
        <v>30</v>
      </c>
      <c r="K1138" s="4">
        <v>325</v>
      </c>
      <c r="L1138" s="4">
        <v>500</v>
      </c>
      <c r="M1138" s="4">
        <v>7.78</v>
      </c>
    </row>
    <row r="1139" spans="1:13" ht="56.25" customHeight="1" x14ac:dyDescent="0.3">
      <c r="A1139" s="2" t="s">
        <v>241</v>
      </c>
      <c r="B1139" s="4">
        <v>9</v>
      </c>
      <c r="C1139" s="4">
        <v>85.9</v>
      </c>
      <c r="D1139" s="4">
        <v>0.71299999999999997</v>
      </c>
      <c r="E1139" s="4">
        <v>1339.2</v>
      </c>
      <c r="F1139" s="4">
        <v>797.08</v>
      </c>
      <c r="G1139" s="4">
        <v>11.94</v>
      </c>
      <c r="H1139" s="4">
        <v>14.9</v>
      </c>
      <c r="I1139" s="4">
        <v>55.48</v>
      </c>
      <c r="J1139" s="4">
        <v>42.1</v>
      </c>
      <c r="K1139" s="4">
        <v>340</v>
      </c>
      <c r="L1139" s="4">
        <v>125</v>
      </c>
      <c r="M1139" s="4">
        <v>6.92</v>
      </c>
    </row>
    <row r="1140" spans="1:13" ht="56.25" customHeight="1" x14ac:dyDescent="0.3">
      <c r="A1140" s="2" t="s">
        <v>243</v>
      </c>
      <c r="B1140" s="4">
        <v>9</v>
      </c>
      <c r="C1140" s="4">
        <v>80</v>
      </c>
      <c r="D1140" s="4">
        <v>0.79400000000000004</v>
      </c>
      <c r="E1140" s="4">
        <v>1262.8</v>
      </c>
      <c r="F1140" s="4">
        <v>673.2</v>
      </c>
      <c r="G1140" s="4">
        <v>14.51</v>
      </c>
      <c r="H1140" s="4">
        <v>11.59</v>
      </c>
      <c r="I1140" s="4">
        <v>54.88</v>
      </c>
      <c r="J1140" s="4">
        <v>42.1</v>
      </c>
      <c r="K1140" s="4">
        <v>350</v>
      </c>
      <c r="L1140" s="4">
        <v>125</v>
      </c>
      <c r="M1140" s="4">
        <v>7.68</v>
      </c>
    </row>
    <row r="1141" spans="1:13" ht="56.25" customHeight="1" x14ac:dyDescent="0.3">
      <c r="A1141" s="2" t="s">
        <v>245</v>
      </c>
      <c r="B1141" s="4">
        <v>9</v>
      </c>
      <c r="C1141" s="4">
        <v>81.599999999999994</v>
      </c>
      <c r="D1141" s="4">
        <v>0.73399999999999999</v>
      </c>
      <c r="E1141" s="4">
        <v>1370</v>
      </c>
      <c r="F1141" s="4">
        <v>645</v>
      </c>
      <c r="G1141" s="4">
        <v>10.9</v>
      </c>
      <c r="H1141" s="4">
        <v>16</v>
      </c>
      <c r="I1141" s="4">
        <v>51</v>
      </c>
      <c r="J1141" s="4">
        <v>42.1</v>
      </c>
      <c r="K1141" s="4">
        <v>335</v>
      </c>
      <c r="L1141" s="4">
        <v>175</v>
      </c>
      <c r="M1141" s="4">
        <v>7.26</v>
      </c>
    </row>
    <row r="1142" spans="1:13" ht="56.25" customHeight="1" x14ac:dyDescent="0.3">
      <c r="A1142" s="2" t="s">
        <v>247</v>
      </c>
      <c r="B1142" s="4">
        <v>9</v>
      </c>
      <c r="C1142" s="4">
        <v>84</v>
      </c>
      <c r="D1142" s="4">
        <v>0.80800000000000005</v>
      </c>
      <c r="E1142" s="4">
        <v>1384.28</v>
      </c>
      <c r="F1142" s="4">
        <v>641.6</v>
      </c>
      <c r="G1142" s="4">
        <v>16.23</v>
      </c>
      <c r="H1142" s="4">
        <v>12.31</v>
      </c>
      <c r="I1142" s="4">
        <v>49.14</v>
      </c>
      <c r="J1142" s="4">
        <v>42.1</v>
      </c>
      <c r="K1142" s="4">
        <v>350</v>
      </c>
      <c r="L1142" s="4">
        <v>175</v>
      </c>
      <c r="M1142" s="4">
        <v>6.6</v>
      </c>
    </row>
    <row r="1143" spans="1:13" ht="56.25" customHeight="1" x14ac:dyDescent="0.3">
      <c r="A1143" s="2" t="s">
        <v>249</v>
      </c>
      <c r="B1143" s="4">
        <v>9</v>
      </c>
      <c r="C1143" s="4">
        <v>75.5</v>
      </c>
      <c r="D1143" s="4">
        <v>0.72499999999999998</v>
      </c>
      <c r="E1143" s="4">
        <v>1198.76</v>
      </c>
      <c r="F1143" s="4">
        <v>502.76</v>
      </c>
      <c r="G1143" s="4">
        <v>11.39</v>
      </c>
      <c r="H1143" s="4">
        <v>10.81</v>
      </c>
      <c r="I1143" s="4">
        <v>46</v>
      </c>
      <c r="J1143" s="4">
        <v>30</v>
      </c>
      <c r="K1143" s="4">
        <v>325</v>
      </c>
      <c r="L1143" s="4">
        <v>606</v>
      </c>
      <c r="M1143" s="4">
        <v>7.59</v>
      </c>
    </row>
    <row r="1144" spans="1:13" ht="56.25" customHeight="1" x14ac:dyDescent="0.3">
      <c r="A1144" s="2" t="s">
        <v>251</v>
      </c>
      <c r="B1144" s="4">
        <v>9</v>
      </c>
      <c r="C1144" s="4">
        <v>87</v>
      </c>
      <c r="D1144" s="4">
        <v>0.77500000000000002</v>
      </c>
      <c r="E1144" s="4">
        <v>1409.64</v>
      </c>
      <c r="F1144" s="4">
        <v>100</v>
      </c>
      <c r="G1144" s="4">
        <v>15.71</v>
      </c>
      <c r="H1144" s="4">
        <v>0</v>
      </c>
      <c r="I1144" s="4">
        <v>48.91</v>
      </c>
      <c r="J1144" s="4">
        <v>42.1</v>
      </c>
      <c r="K1144" s="4">
        <v>345</v>
      </c>
      <c r="L1144" s="4">
        <v>125</v>
      </c>
      <c r="M1144" s="4">
        <v>7.68</v>
      </c>
    </row>
    <row r="1145" spans="1:13" ht="56.25" customHeight="1" x14ac:dyDescent="0.3">
      <c r="A1145" s="2" t="s">
        <v>253</v>
      </c>
      <c r="B1145" s="4">
        <v>9</v>
      </c>
      <c r="C1145" s="4">
        <v>76.400000000000006</v>
      </c>
      <c r="D1145" s="4">
        <v>0.79800000000000004</v>
      </c>
      <c r="E1145" s="4">
        <v>1177.76</v>
      </c>
      <c r="F1145" s="4">
        <v>569.84</v>
      </c>
      <c r="G1145" s="4">
        <v>10.31</v>
      </c>
      <c r="H1145" s="4">
        <v>12.4</v>
      </c>
      <c r="I1145" s="4">
        <v>45.74</v>
      </c>
      <c r="J1145" s="4">
        <v>30</v>
      </c>
      <c r="K1145" s="4">
        <v>330</v>
      </c>
      <c r="L1145" s="4">
        <v>525</v>
      </c>
      <c r="M1145" s="4">
        <v>7.72</v>
      </c>
    </row>
    <row r="1146" spans="1:13" ht="56.25" customHeight="1" x14ac:dyDescent="0.3">
      <c r="A1146" s="2" t="s">
        <v>255</v>
      </c>
      <c r="B1146" s="4">
        <v>9</v>
      </c>
      <c r="C1146" s="4">
        <v>73.7</v>
      </c>
      <c r="D1146" s="4">
        <v>0.84</v>
      </c>
      <c r="E1146" s="4">
        <v>1173.08</v>
      </c>
      <c r="F1146" s="4">
        <v>607.20000000000005</v>
      </c>
      <c r="G1146" s="4">
        <v>10.81</v>
      </c>
      <c r="H1146" s="4">
        <v>10.86</v>
      </c>
      <c r="I1146" s="4">
        <v>47.04</v>
      </c>
      <c r="J1146" s="4">
        <v>30</v>
      </c>
      <c r="K1146" s="4">
        <v>330</v>
      </c>
      <c r="L1146" s="4">
        <v>550</v>
      </c>
      <c r="M1146" s="4">
        <v>6.98</v>
      </c>
    </row>
    <row r="1147" spans="1:13" ht="56.25" customHeight="1" x14ac:dyDescent="0.3">
      <c r="A1147" s="2" t="s">
        <v>257</v>
      </c>
      <c r="B1147" s="4">
        <v>9</v>
      </c>
      <c r="C1147" s="4">
        <v>76.3</v>
      </c>
      <c r="D1147" s="4">
        <v>0.85</v>
      </c>
      <c r="E1147" s="4">
        <v>1171.76</v>
      </c>
      <c r="F1147" s="4">
        <v>587.20000000000005</v>
      </c>
      <c r="G1147" s="4">
        <v>10.94</v>
      </c>
      <c r="H1147" s="4">
        <v>10.81</v>
      </c>
      <c r="I1147" s="4">
        <v>54.3</v>
      </c>
      <c r="J1147" s="4">
        <v>30</v>
      </c>
      <c r="K1147" s="4">
        <v>330</v>
      </c>
      <c r="L1147" s="4">
        <v>500</v>
      </c>
      <c r="M1147" s="4">
        <v>6.19</v>
      </c>
    </row>
    <row r="1148" spans="1:13" ht="56.25" customHeight="1" x14ac:dyDescent="0.3">
      <c r="A1148" s="2" t="s">
        <v>259</v>
      </c>
      <c r="B1148" s="4">
        <v>9</v>
      </c>
      <c r="C1148" s="4">
        <v>78.8</v>
      </c>
      <c r="D1148" s="4">
        <v>0.77700000000000002</v>
      </c>
      <c r="E1148" s="4">
        <v>1275.1600000000001</v>
      </c>
      <c r="F1148" s="4">
        <v>565.12</v>
      </c>
      <c r="G1148" s="4">
        <v>13.04</v>
      </c>
      <c r="H1148" s="4">
        <v>10.96</v>
      </c>
      <c r="I1148" s="4">
        <v>58.85</v>
      </c>
      <c r="J1148" s="4">
        <v>42.1</v>
      </c>
      <c r="K1148" s="4">
        <v>355</v>
      </c>
      <c r="L1148" s="4">
        <v>150</v>
      </c>
      <c r="M1148" s="4">
        <v>7.7</v>
      </c>
    </row>
    <row r="1149" spans="1:13" ht="56.25" customHeight="1" x14ac:dyDescent="0.3">
      <c r="A1149" s="2" t="s">
        <v>261</v>
      </c>
      <c r="B1149" s="4">
        <v>9</v>
      </c>
      <c r="C1149" s="4">
        <v>69.400000000000006</v>
      </c>
      <c r="D1149" s="4">
        <v>0.71699999999999997</v>
      </c>
      <c r="E1149" s="4">
        <v>1164.4000000000001</v>
      </c>
      <c r="F1149" s="4">
        <v>848.12</v>
      </c>
      <c r="G1149" s="4">
        <v>10.41</v>
      </c>
      <c r="H1149" s="4">
        <v>12.4</v>
      </c>
      <c r="I1149" s="4">
        <v>48.88</v>
      </c>
      <c r="J1149" s="4">
        <v>30</v>
      </c>
      <c r="K1149" s="4">
        <v>335</v>
      </c>
      <c r="L1149" s="4">
        <v>480</v>
      </c>
      <c r="M1149" s="4">
        <v>7.44</v>
      </c>
    </row>
    <row r="1150" spans="1:13" ht="56.25" customHeight="1" x14ac:dyDescent="0.3">
      <c r="A1150" s="2" t="s">
        <v>263</v>
      </c>
      <c r="B1150" s="4">
        <v>9</v>
      </c>
      <c r="C1150" s="4">
        <v>86.4</v>
      </c>
      <c r="D1150" s="4">
        <v>0.82299999999999995</v>
      </c>
      <c r="E1150" s="4">
        <v>1230</v>
      </c>
      <c r="F1150" s="4">
        <v>620</v>
      </c>
      <c r="G1150" s="4">
        <v>12.65</v>
      </c>
      <c r="H1150" s="4">
        <v>13.6</v>
      </c>
      <c r="I1150" s="4">
        <v>52</v>
      </c>
      <c r="J1150" s="4">
        <v>42.1</v>
      </c>
      <c r="K1150" s="4">
        <v>345</v>
      </c>
      <c r="L1150" s="4">
        <v>150</v>
      </c>
      <c r="M1150" s="4">
        <v>7.16</v>
      </c>
    </row>
    <row r="1151" spans="1:13" ht="56.25" customHeight="1" x14ac:dyDescent="0.3">
      <c r="A1151" s="2" t="s">
        <v>265</v>
      </c>
      <c r="B1151" s="4">
        <v>9</v>
      </c>
      <c r="C1151" s="4">
        <v>82</v>
      </c>
      <c r="D1151" s="4">
        <v>0.80100000000000005</v>
      </c>
      <c r="E1151" s="4">
        <v>1246.48</v>
      </c>
      <c r="F1151" s="4">
        <v>613.20000000000005</v>
      </c>
      <c r="G1151" s="4">
        <v>13.78</v>
      </c>
      <c r="H1151" s="4">
        <v>12.4</v>
      </c>
      <c r="I1151" s="4">
        <v>49.61</v>
      </c>
      <c r="J1151" s="4">
        <v>42.1</v>
      </c>
      <c r="K1151" s="4">
        <v>335</v>
      </c>
      <c r="L1151" s="4">
        <v>175</v>
      </c>
      <c r="M1151" s="4">
        <v>7.55</v>
      </c>
    </row>
    <row r="1152" spans="1:13" ht="56.25" customHeight="1" x14ac:dyDescent="0.3">
      <c r="A1152" s="2" t="s">
        <v>267</v>
      </c>
      <c r="B1152" s="4">
        <v>9</v>
      </c>
      <c r="C1152" s="4">
        <v>77.099999999999994</v>
      </c>
      <c r="D1152" s="4">
        <v>0.68500000000000005</v>
      </c>
      <c r="E1152" s="4">
        <v>1076</v>
      </c>
      <c r="F1152" s="4">
        <v>627.20000000000005</v>
      </c>
      <c r="G1152" s="4">
        <v>25.01</v>
      </c>
      <c r="H1152" s="4">
        <v>12.4</v>
      </c>
      <c r="I1152" s="4">
        <v>43.04</v>
      </c>
      <c r="J1152" s="4">
        <v>30</v>
      </c>
      <c r="K1152" s="4">
        <v>340</v>
      </c>
      <c r="L1152" s="4">
        <v>550</v>
      </c>
      <c r="M1152" s="4">
        <v>6.33</v>
      </c>
    </row>
    <row r="1153" spans="1:13" ht="56.25" customHeight="1" x14ac:dyDescent="0.3">
      <c r="A1153" s="2" t="s">
        <v>269</v>
      </c>
      <c r="B1153" s="4">
        <v>9</v>
      </c>
      <c r="C1153" s="4">
        <v>87</v>
      </c>
      <c r="D1153" s="4">
        <v>0.78700000000000003</v>
      </c>
      <c r="E1153" s="4">
        <v>1359.6</v>
      </c>
      <c r="F1153" s="4">
        <v>623.20000000000005</v>
      </c>
      <c r="G1153" s="4">
        <v>15.26</v>
      </c>
      <c r="H1153" s="4">
        <v>12.31</v>
      </c>
      <c r="I1153" s="4">
        <v>58.72</v>
      </c>
      <c r="J1153" s="4">
        <v>42.1</v>
      </c>
      <c r="K1153" s="4">
        <v>345</v>
      </c>
      <c r="L1153" s="4">
        <v>175</v>
      </c>
      <c r="M1153" s="4">
        <v>7.5</v>
      </c>
    </row>
    <row r="1154" spans="1:13" ht="56.25" customHeight="1" x14ac:dyDescent="0.3">
      <c r="A1154" s="2" t="s">
        <v>15</v>
      </c>
      <c r="B1154" s="4">
        <v>10</v>
      </c>
      <c r="C1154" s="4">
        <v>98.4</v>
      </c>
      <c r="D1154" s="4">
        <v>0.77</v>
      </c>
      <c r="E1154" s="4">
        <v>1374.53</v>
      </c>
      <c r="F1154" s="4">
        <v>0</v>
      </c>
      <c r="G1154" s="4">
        <v>12.34</v>
      </c>
      <c r="H1154" s="4">
        <v>0</v>
      </c>
      <c r="I1154" s="4">
        <v>54.54</v>
      </c>
      <c r="J1154" s="4">
        <v>43.35</v>
      </c>
      <c r="K1154" s="4">
        <v>340</v>
      </c>
      <c r="L1154" s="4">
        <v>175</v>
      </c>
      <c r="M1154" s="4">
        <v>7.24</v>
      </c>
    </row>
    <row r="1155" spans="1:13" ht="56.25" customHeight="1" x14ac:dyDescent="0.3">
      <c r="A1155" s="2" t="s">
        <v>17</v>
      </c>
      <c r="B1155" s="4">
        <v>10</v>
      </c>
      <c r="C1155" s="4">
        <v>92.3</v>
      </c>
      <c r="D1155" s="4">
        <v>0.69899999999999995</v>
      </c>
      <c r="E1155" s="4">
        <v>1342.8</v>
      </c>
      <c r="F1155" s="4">
        <v>792</v>
      </c>
      <c r="G1155" s="4">
        <v>15.46</v>
      </c>
      <c r="H1155" s="4">
        <v>13.2</v>
      </c>
      <c r="I1155" s="4">
        <v>58.38</v>
      </c>
      <c r="J1155" s="4">
        <v>43.35</v>
      </c>
      <c r="K1155" s="4">
        <v>335</v>
      </c>
      <c r="L1155" s="4">
        <v>125</v>
      </c>
      <c r="M1155" s="4">
        <v>6.71</v>
      </c>
    </row>
    <row r="1156" spans="1:13" ht="56.25" customHeight="1" x14ac:dyDescent="0.3">
      <c r="A1156" s="2" t="s">
        <v>19</v>
      </c>
      <c r="B1156" s="4">
        <v>10</v>
      </c>
      <c r="C1156" s="4">
        <v>86</v>
      </c>
      <c r="D1156" s="4">
        <v>0.79400000000000004</v>
      </c>
      <c r="E1156" s="4">
        <v>1318</v>
      </c>
      <c r="F1156" s="4">
        <v>642.20000000000005</v>
      </c>
      <c r="G1156" s="4">
        <v>12.26</v>
      </c>
      <c r="H1156" s="4">
        <v>13.98</v>
      </c>
      <c r="I1156" s="4">
        <v>55.74</v>
      </c>
      <c r="J1156" s="4">
        <v>43.35</v>
      </c>
      <c r="K1156" s="4">
        <v>345</v>
      </c>
      <c r="L1156" s="4">
        <v>125</v>
      </c>
      <c r="M1156" s="4">
        <v>6.65</v>
      </c>
    </row>
    <row r="1157" spans="1:13" ht="56.25" customHeight="1" x14ac:dyDescent="0.3">
      <c r="A1157" s="2" t="s">
        <v>21</v>
      </c>
      <c r="B1157" s="4">
        <v>10</v>
      </c>
      <c r="C1157" s="4">
        <v>92.9</v>
      </c>
      <c r="D1157" s="4">
        <v>0.75800000000000001</v>
      </c>
      <c r="E1157" s="4">
        <v>1384.52</v>
      </c>
      <c r="F1157" s="4">
        <v>823</v>
      </c>
      <c r="G1157" s="4">
        <v>16.329999999999998</v>
      </c>
      <c r="H1157" s="4">
        <v>13.2</v>
      </c>
      <c r="I1157" s="4">
        <v>58.45</v>
      </c>
      <c r="J1157" s="4">
        <v>43.35</v>
      </c>
      <c r="K1157" s="4">
        <v>330</v>
      </c>
      <c r="L1157" s="4">
        <v>125</v>
      </c>
      <c r="M1157" s="4">
        <v>7.1</v>
      </c>
    </row>
    <row r="1158" spans="1:13" ht="56.25" customHeight="1" x14ac:dyDescent="0.3">
      <c r="A1158" s="2" t="s">
        <v>23</v>
      </c>
      <c r="B1158" s="4">
        <v>10</v>
      </c>
      <c r="C1158" s="4">
        <v>82.5</v>
      </c>
      <c r="D1158" s="4">
        <v>0.77</v>
      </c>
      <c r="E1158" s="4">
        <v>1307.1199999999999</v>
      </c>
      <c r="F1158" s="4">
        <v>682.2</v>
      </c>
      <c r="G1158" s="4">
        <v>12.98</v>
      </c>
      <c r="H1158" s="4">
        <v>14.23</v>
      </c>
      <c r="I1158" s="4">
        <v>54.98</v>
      </c>
      <c r="J1158" s="4">
        <v>30</v>
      </c>
      <c r="K1158" s="4">
        <v>345</v>
      </c>
      <c r="L1158" s="4">
        <v>425</v>
      </c>
      <c r="M1158" s="4">
        <v>7.7</v>
      </c>
    </row>
    <row r="1159" spans="1:13" ht="56.25" customHeight="1" x14ac:dyDescent="0.3">
      <c r="A1159" s="2" t="s">
        <v>25</v>
      </c>
      <c r="B1159" s="4">
        <v>10</v>
      </c>
      <c r="C1159" s="4">
        <v>75</v>
      </c>
      <c r="D1159" s="4">
        <v>0.65</v>
      </c>
      <c r="E1159" s="4">
        <v>1125</v>
      </c>
      <c r="F1159" s="4">
        <v>100</v>
      </c>
      <c r="G1159" s="4">
        <v>7</v>
      </c>
      <c r="H1159" s="4">
        <v>0</v>
      </c>
      <c r="I1159" s="4">
        <v>45.5</v>
      </c>
      <c r="J1159" s="4">
        <v>30</v>
      </c>
      <c r="K1159" s="4">
        <v>325</v>
      </c>
      <c r="L1159" s="4">
        <v>150</v>
      </c>
      <c r="M1159" s="4">
        <v>7.07</v>
      </c>
    </row>
    <row r="1160" spans="1:13" ht="56.25" customHeight="1" x14ac:dyDescent="0.3">
      <c r="A1160" s="2" t="s">
        <v>27</v>
      </c>
      <c r="B1160" s="4">
        <v>10</v>
      </c>
      <c r="C1160" s="4">
        <v>79.099999999999994</v>
      </c>
      <c r="D1160" s="4">
        <v>0.77700000000000002</v>
      </c>
      <c r="E1160" s="4">
        <v>1155.32</v>
      </c>
      <c r="F1160" s="4">
        <v>764.24</v>
      </c>
      <c r="G1160" s="4">
        <v>10.37</v>
      </c>
      <c r="H1160" s="4">
        <v>15.1</v>
      </c>
      <c r="I1160" s="4">
        <v>55.72</v>
      </c>
      <c r="J1160" s="4">
        <v>30</v>
      </c>
      <c r="K1160" s="4">
        <v>335</v>
      </c>
      <c r="L1160" s="4">
        <v>550</v>
      </c>
      <c r="M1160" s="4">
        <v>7.86</v>
      </c>
    </row>
    <row r="1161" spans="1:13" ht="56.25" customHeight="1" x14ac:dyDescent="0.3">
      <c r="A1161" s="2" t="s">
        <v>29</v>
      </c>
      <c r="B1161" s="4">
        <v>10</v>
      </c>
      <c r="C1161" s="4">
        <v>90.7</v>
      </c>
      <c r="D1161" s="4">
        <v>0.81599999999999995</v>
      </c>
      <c r="E1161" s="4">
        <v>1371.2</v>
      </c>
      <c r="F1161" s="4">
        <v>703.6</v>
      </c>
      <c r="G1161" s="4">
        <v>17.11</v>
      </c>
      <c r="H1161" s="4">
        <v>11.94</v>
      </c>
      <c r="I1161" s="4">
        <v>56.38</v>
      </c>
      <c r="J1161" s="4">
        <v>43.35</v>
      </c>
      <c r="K1161" s="4">
        <v>350</v>
      </c>
      <c r="L1161" s="4">
        <v>125</v>
      </c>
      <c r="M1161" s="4">
        <v>7.21</v>
      </c>
    </row>
    <row r="1162" spans="1:13" ht="56.25" customHeight="1" x14ac:dyDescent="0.3">
      <c r="A1162" s="2" t="s">
        <v>31</v>
      </c>
      <c r="B1162" s="4">
        <v>10</v>
      </c>
      <c r="C1162" s="4">
        <v>87.2</v>
      </c>
      <c r="D1162" s="4">
        <v>0.66100000000000003</v>
      </c>
      <c r="E1162" s="4">
        <v>1350.48</v>
      </c>
      <c r="F1162" s="4">
        <v>757</v>
      </c>
      <c r="G1162" s="4">
        <v>13.32</v>
      </c>
      <c r="H1162" s="4">
        <v>14.93</v>
      </c>
      <c r="I1162" s="4">
        <v>60.21</v>
      </c>
      <c r="J1162" s="4">
        <v>43.35</v>
      </c>
      <c r="K1162" s="4">
        <v>325</v>
      </c>
      <c r="L1162" s="4">
        <v>175</v>
      </c>
      <c r="M1162" s="4">
        <v>7.15</v>
      </c>
    </row>
    <row r="1163" spans="1:13" ht="56.25" customHeight="1" x14ac:dyDescent="0.3">
      <c r="A1163" s="2" t="s">
        <v>33</v>
      </c>
      <c r="B1163" s="4">
        <v>10</v>
      </c>
      <c r="C1163" s="4">
        <v>87.1</v>
      </c>
      <c r="D1163" s="4">
        <v>0.81200000000000006</v>
      </c>
      <c r="E1163" s="4">
        <v>1347.8</v>
      </c>
      <c r="F1163" s="4">
        <v>588.79999999999995</v>
      </c>
      <c r="G1163" s="4">
        <v>15.01</v>
      </c>
      <c r="H1163" s="4">
        <v>10.81</v>
      </c>
      <c r="I1163" s="4">
        <v>58.38</v>
      </c>
      <c r="J1163" s="4">
        <v>43.35</v>
      </c>
      <c r="K1163" s="4">
        <v>345</v>
      </c>
      <c r="L1163" s="4">
        <v>125</v>
      </c>
      <c r="M1163" s="4">
        <v>7.59</v>
      </c>
    </row>
    <row r="1164" spans="1:13" ht="56.25" customHeight="1" x14ac:dyDescent="0.3">
      <c r="A1164" s="2" t="s">
        <v>35</v>
      </c>
      <c r="B1164" s="4">
        <v>10</v>
      </c>
      <c r="C1164" s="4">
        <v>87.9</v>
      </c>
      <c r="D1164" s="4">
        <v>0.73799999999999999</v>
      </c>
      <c r="E1164" s="4">
        <v>1462.28</v>
      </c>
      <c r="F1164" s="4">
        <v>661.56</v>
      </c>
      <c r="G1164" s="4">
        <v>15.59</v>
      </c>
      <c r="H1164" s="4">
        <v>11.94</v>
      </c>
      <c r="I1164" s="4">
        <v>57.88</v>
      </c>
      <c r="J1164" s="4">
        <v>43.35</v>
      </c>
      <c r="K1164" s="4">
        <v>350</v>
      </c>
      <c r="L1164" s="4">
        <v>125</v>
      </c>
      <c r="M1164" s="4">
        <v>6.88</v>
      </c>
    </row>
    <row r="1165" spans="1:13" ht="56.25" customHeight="1" x14ac:dyDescent="0.3">
      <c r="A1165" s="2" t="s">
        <v>37</v>
      </c>
      <c r="B1165" s="4">
        <v>10</v>
      </c>
      <c r="C1165" s="4">
        <v>79.400000000000006</v>
      </c>
      <c r="D1165" s="4">
        <v>0.80200000000000005</v>
      </c>
      <c r="E1165" s="4">
        <v>1351.2</v>
      </c>
      <c r="F1165" s="4">
        <v>700.6</v>
      </c>
      <c r="G1165" s="4">
        <v>11.41</v>
      </c>
      <c r="H1165" s="4">
        <v>13.2</v>
      </c>
      <c r="I1165" s="4">
        <v>54.38</v>
      </c>
      <c r="J1165" s="4">
        <v>30</v>
      </c>
      <c r="K1165" s="4">
        <v>335</v>
      </c>
      <c r="L1165" s="4">
        <v>525</v>
      </c>
      <c r="M1165" s="4">
        <v>7.56</v>
      </c>
    </row>
    <row r="1166" spans="1:13" ht="56.25" customHeight="1" x14ac:dyDescent="0.3">
      <c r="A1166" s="2" t="s">
        <v>39</v>
      </c>
      <c r="B1166" s="4">
        <v>10</v>
      </c>
      <c r="C1166" s="4">
        <v>100.9</v>
      </c>
      <c r="D1166" s="4">
        <v>0.67500000000000004</v>
      </c>
      <c r="E1166" s="4">
        <v>1482.24</v>
      </c>
      <c r="F1166" s="4">
        <v>600.5</v>
      </c>
      <c r="G1166" s="4">
        <v>18.399999999999999</v>
      </c>
      <c r="H1166" s="4">
        <v>9.74</v>
      </c>
      <c r="I1166" s="4">
        <v>65.88</v>
      </c>
      <c r="J1166" s="4">
        <v>43.35</v>
      </c>
      <c r="K1166" s="4">
        <v>340</v>
      </c>
      <c r="L1166" s="4">
        <v>175</v>
      </c>
      <c r="M1166" s="4">
        <v>7.66</v>
      </c>
    </row>
    <row r="1167" spans="1:13" ht="56.25" customHeight="1" x14ac:dyDescent="0.3">
      <c r="A1167" s="2" t="s">
        <v>41</v>
      </c>
      <c r="B1167" s="4">
        <v>10</v>
      </c>
      <c r="C1167" s="4">
        <v>80</v>
      </c>
      <c r="D1167" s="4">
        <v>0.76900000000000002</v>
      </c>
      <c r="E1167" s="4">
        <v>1399.2</v>
      </c>
      <c r="F1167" s="4">
        <v>657.2</v>
      </c>
      <c r="G1167" s="4">
        <v>15.08</v>
      </c>
      <c r="H1167" s="4">
        <v>13.2</v>
      </c>
      <c r="I1167" s="4">
        <v>58.45</v>
      </c>
      <c r="J1167" s="4">
        <v>43.35</v>
      </c>
      <c r="K1167" s="4">
        <v>345</v>
      </c>
      <c r="L1167" s="4">
        <v>150</v>
      </c>
      <c r="M1167" s="4">
        <v>7.73</v>
      </c>
    </row>
    <row r="1168" spans="1:13" ht="56.25" customHeight="1" x14ac:dyDescent="0.3">
      <c r="A1168" s="2" t="s">
        <v>43</v>
      </c>
      <c r="B1168" s="4">
        <v>10</v>
      </c>
      <c r="C1168" s="4">
        <v>82</v>
      </c>
      <c r="D1168" s="4">
        <v>0.82</v>
      </c>
      <c r="E1168" s="4">
        <v>1295.76</v>
      </c>
      <c r="F1168" s="4">
        <v>711.56</v>
      </c>
      <c r="G1168" s="4">
        <v>12.48</v>
      </c>
      <c r="H1168" s="4">
        <v>13.89</v>
      </c>
      <c r="I1168" s="4">
        <v>55.24</v>
      </c>
      <c r="J1168" s="4">
        <v>30</v>
      </c>
      <c r="K1168" s="4">
        <v>330</v>
      </c>
      <c r="L1168" s="4">
        <v>550</v>
      </c>
      <c r="M1168" s="4">
        <v>7.46</v>
      </c>
    </row>
    <row r="1169" spans="1:13" ht="56.25" customHeight="1" x14ac:dyDescent="0.3">
      <c r="A1169" s="2" t="s">
        <v>45</v>
      </c>
      <c r="B1169" s="4">
        <v>10</v>
      </c>
      <c r="C1169" s="4">
        <v>82</v>
      </c>
      <c r="D1169" s="4">
        <v>0.73099999999999998</v>
      </c>
      <c r="E1169" s="4">
        <v>1332.48</v>
      </c>
      <c r="F1169" s="4">
        <v>860.4</v>
      </c>
      <c r="G1169" s="4">
        <v>10.220000000000001</v>
      </c>
      <c r="H1169" s="4">
        <v>13.2</v>
      </c>
      <c r="I1169" s="4">
        <v>56.65</v>
      </c>
      <c r="J1169" s="4">
        <v>30</v>
      </c>
      <c r="K1169" s="4">
        <v>340</v>
      </c>
      <c r="L1169" s="4">
        <v>550</v>
      </c>
      <c r="M1169" s="4">
        <v>7.64</v>
      </c>
    </row>
    <row r="1170" spans="1:13" ht="56.25" customHeight="1" x14ac:dyDescent="0.3">
      <c r="A1170" s="2" t="s">
        <v>47</v>
      </c>
      <c r="B1170" s="4">
        <v>10</v>
      </c>
      <c r="C1170" s="4">
        <v>87.4</v>
      </c>
      <c r="D1170" s="4">
        <v>0.73599999999999999</v>
      </c>
      <c r="E1170" s="4">
        <v>1338.48</v>
      </c>
      <c r="F1170" s="4">
        <v>607.44000000000005</v>
      </c>
      <c r="G1170" s="4">
        <v>12.87</v>
      </c>
      <c r="H1170" s="4">
        <v>12.34</v>
      </c>
      <c r="I1170" s="4">
        <v>70.08</v>
      </c>
      <c r="J1170" s="4">
        <v>43.35</v>
      </c>
      <c r="K1170" s="4">
        <v>335</v>
      </c>
      <c r="L1170" s="4">
        <v>125</v>
      </c>
      <c r="M1170" s="4">
        <v>7.46</v>
      </c>
    </row>
    <row r="1171" spans="1:13" ht="56.25" customHeight="1" x14ac:dyDescent="0.3">
      <c r="A1171" s="2" t="s">
        <v>49</v>
      </c>
      <c r="B1171" s="4">
        <v>10</v>
      </c>
      <c r="C1171" s="4">
        <v>83.2</v>
      </c>
      <c r="D1171" s="4">
        <v>0.69299999999999995</v>
      </c>
      <c r="E1171" s="4">
        <v>1188.72</v>
      </c>
      <c r="F1171" s="4">
        <v>807</v>
      </c>
      <c r="G1171" s="4">
        <v>10.37</v>
      </c>
      <c r="H1171" s="4">
        <v>13.2</v>
      </c>
      <c r="I1171" s="4">
        <v>54.72</v>
      </c>
      <c r="J1171" s="4">
        <v>30</v>
      </c>
      <c r="K1171" s="4">
        <v>330</v>
      </c>
      <c r="L1171" s="4">
        <v>550</v>
      </c>
      <c r="M1171" s="4">
        <v>7.71</v>
      </c>
    </row>
    <row r="1172" spans="1:13" ht="56.25" customHeight="1" x14ac:dyDescent="0.3">
      <c r="A1172" s="2" t="s">
        <v>51</v>
      </c>
      <c r="B1172" s="4">
        <v>10</v>
      </c>
      <c r="C1172" s="4">
        <v>89.8</v>
      </c>
      <c r="D1172" s="4">
        <v>0.73899999999999999</v>
      </c>
      <c r="E1172" s="4">
        <v>1304.4000000000001</v>
      </c>
      <c r="F1172" s="4">
        <v>100</v>
      </c>
      <c r="G1172" s="4">
        <v>13.41</v>
      </c>
      <c r="H1172" s="4">
        <v>0</v>
      </c>
      <c r="I1172" s="4">
        <v>57.38</v>
      </c>
      <c r="J1172" s="4">
        <v>43.35</v>
      </c>
      <c r="K1172" s="4">
        <v>345</v>
      </c>
      <c r="L1172" s="4">
        <v>125</v>
      </c>
      <c r="M1172" s="4">
        <v>7.47</v>
      </c>
    </row>
    <row r="1173" spans="1:13" ht="56.25" customHeight="1" x14ac:dyDescent="0.3">
      <c r="A1173" s="2" t="s">
        <v>53</v>
      </c>
      <c r="B1173" s="4">
        <v>10</v>
      </c>
      <c r="C1173" s="4">
        <v>86.2</v>
      </c>
      <c r="D1173" s="4">
        <v>0.80600000000000005</v>
      </c>
      <c r="E1173" s="4">
        <v>1355.16</v>
      </c>
      <c r="F1173" s="4">
        <v>100</v>
      </c>
      <c r="G1173" s="4">
        <v>14.71</v>
      </c>
      <c r="H1173" s="4">
        <v>0</v>
      </c>
      <c r="I1173" s="4">
        <v>59.78</v>
      </c>
      <c r="J1173" s="4">
        <v>43.35</v>
      </c>
      <c r="K1173" s="4">
        <v>345</v>
      </c>
      <c r="L1173" s="4">
        <v>125</v>
      </c>
      <c r="M1173" s="4">
        <v>7.61</v>
      </c>
    </row>
    <row r="1174" spans="1:13" ht="56.25" customHeight="1" x14ac:dyDescent="0.3">
      <c r="A1174" s="2" t="s">
        <v>55</v>
      </c>
      <c r="B1174" s="4">
        <v>10</v>
      </c>
      <c r="C1174" s="4">
        <v>87</v>
      </c>
      <c r="D1174" s="4">
        <v>0.77</v>
      </c>
      <c r="E1174" s="4">
        <v>1359.16</v>
      </c>
      <c r="F1174" s="4">
        <v>662.2</v>
      </c>
      <c r="G1174" s="4">
        <v>16.079999999999998</v>
      </c>
      <c r="H1174" s="4">
        <v>13.2</v>
      </c>
      <c r="I1174" s="4">
        <v>59.61</v>
      </c>
      <c r="J1174" s="4">
        <v>43.35</v>
      </c>
      <c r="K1174" s="4">
        <v>335</v>
      </c>
      <c r="L1174" s="4">
        <v>125</v>
      </c>
      <c r="M1174" s="4">
        <v>7.8</v>
      </c>
    </row>
    <row r="1175" spans="1:13" ht="56.25" customHeight="1" x14ac:dyDescent="0.3">
      <c r="A1175" s="2" t="s">
        <v>57</v>
      </c>
      <c r="B1175" s="4">
        <v>10</v>
      </c>
      <c r="C1175" s="4">
        <v>85.8</v>
      </c>
      <c r="D1175" s="4">
        <v>0.72499999999999998</v>
      </c>
      <c r="E1175" s="4">
        <v>1421.2</v>
      </c>
      <c r="F1175" s="4">
        <v>100</v>
      </c>
      <c r="G1175" s="4">
        <v>13.19</v>
      </c>
      <c r="H1175" s="4">
        <v>0</v>
      </c>
      <c r="I1175" s="4">
        <v>62.05</v>
      </c>
      <c r="J1175" s="4">
        <v>43.35</v>
      </c>
      <c r="K1175" s="4">
        <v>335</v>
      </c>
      <c r="L1175" s="4">
        <v>175</v>
      </c>
      <c r="M1175" s="4">
        <v>7.66</v>
      </c>
    </row>
    <row r="1176" spans="1:13" ht="56.25" customHeight="1" x14ac:dyDescent="0.3">
      <c r="A1176" s="2" t="s">
        <v>59</v>
      </c>
      <c r="B1176" s="4">
        <v>10</v>
      </c>
      <c r="C1176" s="4">
        <v>87</v>
      </c>
      <c r="D1176" s="4">
        <v>0.82299999999999995</v>
      </c>
      <c r="E1176" s="4">
        <v>1396.2</v>
      </c>
      <c r="F1176" s="4">
        <v>5</v>
      </c>
      <c r="G1176" s="4">
        <v>7.87</v>
      </c>
      <c r="H1176" s="4">
        <v>0</v>
      </c>
      <c r="I1176" s="4">
        <v>57.38</v>
      </c>
      <c r="J1176" s="4">
        <v>43.35</v>
      </c>
      <c r="K1176" s="4">
        <v>345</v>
      </c>
      <c r="L1176" s="4">
        <v>125</v>
      </c>
      <c r="M1176" s="4">
        <v>7.76</v>
      </c>
    </row>
    <row r="1177" spans="1:13" ht="56.25" customHeight="1" x14ac:dyDescent="0.3">
      <c r="A1177" s="2" t="s">
        <v>61</v>
      </c>
      <c r="B1177" s="4">
        <v>10</v>
      </c>
      <c r="C1177" s="4">
        <v>79.099999999999994</v>
      </c>
      <c r="D1177" s="4">
        <v>0.80600000000000005</v>
      </c>
      <c r="E1177" s="4">
        <v>1274.4000000000001</v>
      </c>
      <c r="F1177" s="4">
        <v>690.88</v>
      </c>
      <c r="G1177" s="4">
        <v>12.04</v>
      </c>
      <c r="H1177" s="4">
        <v>14.48</v>
      </c>
      <c r="I1177" s="4">
        <v>51.04</v>
      </c>
      <c r="J1177" s="4">
        <v>30</v>
      </c>
      <c r="K1177" s="4">
        <v>335</v>
      </c>
      <c r="L1177" s="4">
        <v>500</v>
      </c>
      <c r="M1177" s="4">
        <v>7.55</v>
      </c>
    </row>
    <row r="1178" spans="1:13" ht="56.25" customHeight="1" x14ac:dyDescent="0.3">
      <c r="A1178" s="2" t="s">
        <v>63</v>
      </c>
      <c r="B1178" s="4">
        <v>10</v>
      </c>
      <c r="C1178" s="4">
        <v>69.8</v>
      </c>
      <c r="D1178" s="4">
        <v>0.73499999999999999</v>
      </c>
      <c r="E1178" s="4">
        <v>1218.76</v>
      </c>
      <c r="F1178" s="4">
        <v>787.4</v>
      </c>
      <c r="G1178" s="4">
        <v>11.41</v>
      </c>
      <c r="H1178" s="4">
        <v>18.2</v>
      </c>
      <c r="I1178" s="4">
        <v>52.52</v>
      </c>
      <c r="J1178" s="4">
        <v>30</v>
      </c>
      <c r="K1178" s="4">
        <v>325</v>
      </c>
      <c r="L1178" s="4">
        <v>550</v>
      </c>
      <c r="M1178" s="4">
        <v>7.77</v>
      </c>
    </row>
    <row r="1179" spans="1:13" ht="56.25" customHeight="1" x14ac:dyDescent="0.3">
      <c r="A1179" s="2" t="s">
        <v>65</v>
      </c>
      <c r="B1179" s="4">
        <v>10</v>
      </c>
      <c r="C1179" s="4">
        <v>86.4</v>
      </c>
      <c r="D1179" s="4">
        <v>0.69499999999999995</v>
      </c>
      <c r="E1179" s="4">
        <v>1191</v>
      </c>
      <c r="F1179" s="4">
        <v>784</v>
      </c>
      <c r="G1179" s="4">
        <v>12.37</v>
      </c>
      <c r="H1179" s="4">
        <v>13.2</v>
      </c>
      <c r="I1179" s="4">
        <v>53.38</v>
      </c>
      <c r="J1179" s="4">
        <v>30</v>
      </c>
      <c r="K1179" s="4">
        <v>335</v>
      </c>
      <c r="L1179" s="4">
        <v>525</v>
      </c>
      <c r="M1179" s="4">
        <v>7.46</v>
      </c>
    </row>
    <row r="1180" spans="1:13" ht="56.25" customHeight="1" x14ac:dyDescent="0.3">
      <c r="A1180" s="2" t="s">
        <v>67</v>
      </c>
      <c r="B1180" s="4">
        <v>10</v>
      </c>
      <c r="C1180" s="4">
        <v>90</v>
      </c>
      <c r="D1180" s="4">
        <v>0.80700000000000005</v>
      </c>
      <c r="E1180" s="4">
        <v>1335.8</v>
      </c>
      <c r="F1180" s="4">
        <v>200</v>
      </c>
      <c r="G1180" s="4">
        <v>13.73</v>
      </c>
      <c r="H1180" s="4">
        <v>50</v>
      </c>
      <c r="I1180" s="4">
        <v>57.52</v>
      </c>
      <c r="J1180" s="4">
        <v>43.35</v>
      </c>
      <c r="K1180" s="4">
        <v>350</v>
      </c>
      <c r="L1180" s="4">
        <v>125</v>
      </c>
      <c r="M1180" s="4">
        <v>7.71</v>
      </c>
    </row>
    <row r="1181" spans="1:13" ht="56.25" customHeight="1" x14ac:dyDescent="0.3">
      <c r="A1181" s="2" t="s">
        <v>69</v>
      </c>
      <c r="B1181" s="4">
        <v>10</v>
      </c>
      <c r="C1181" s="4">
        <v>83</v>
      </c>
      <c r="D1181" s="4">
        <v>0.8</v>
      </c>
      <c r="E1181" s="4">
        <v>1332.48</v>
      </c>
      <c r="F1181" s="4">
        <v>0</v>
      </c>
      <c r="G1181" s="4">
        <v>7.84</v>
      </c>
      <c r="H1181" s="4">
        <v>0</v>
      </c>
      <c r="I1181" s="4">
        <v>53.18</v>
      </c>
      <c r="J1181" s="4">
        <v>43.35</v>
      </c>
      <c r="K1181" s="4">
        <v>345</v>
      </c>
      <c r="L1181" s="4">
        <v>125</v>
      </c>
      <c r="M1181" s="4">
        <v>7.91</v>
      </c>
    </row>
    <row r="1182" spans="1:13" ht="56.25" customHeight="1" x14ac:dyDescent="0.3">
      <c r="A1182" s="2" t="s">
        <v>71</v>
      </c>
      <c r="B1182" s="4">
        <v>10</v>
      </c>
      <c r="C1182" s="4">
        <v>74.8</v>
      </c>
      <c r="D1182" s="4">
        <v>0.69299999999999995</v>
      </c>
      <c r="E1182" s="4">
        <v>1262.1199999999999</v>
      </c>
      <c r="F1182" s="4">
        <v>754</v>
      </c>
      <c r="G1182" s="4">
        <v>11.87</v>
      </c>
      <c r="H1182" s="4">
        <v>9.27</v>
      </c>
      <c r="I1182" s="4">
        <v>53.52</v>
      </c>
      <c r="J1182" s="4">
        <v>30</v>
      </c>
      <c r="K1182" s="4">
        <v>325</v>
      </c>
      <c r="L1182" s="4">
        <v>550</v>
      </c>
      <c r="M1182" s="4">
        <v>7.42</v>
      </c>
    </row>
    <row r="1183" spans="1:13" ht="56.25" customHeight="1" x14ac:dyDescent="0.3">
      <c r="A1183" s="2" t="s">
        <v>73</v>
      </c>
      <c r="B1183" s="4">
        <v>10</v>
      </c>
      <c r="C1183" s="4">
        <v>87</v>
      </c>
      <c r="D1183" s="4">
        <v>0.78800000000000003</v>
      </c>
      <c r="E1183" s="4">
        <v>1426.56</v>
      </c>
      <c r="F1183" s="4">
        <v>628.55999999999995</v>
      </c>
      <c r="G1183" s="4">
        <v>13.44</v>
      </c>
      <c r="H1183" s="4">
        <v>11.31</v>
      </c>
      <c r="I1183" s="4">
        <v>51.04</v>
      </c>
      <c r="J1183" s="4">
        <v>43.35</v>
      </c>
      <c r="K1183" s="4">
        <v>355</v>
      </c>
      <c r="L1183" s="4">
        <v>125</v>
      </c>
      <c r="M1183" s="4">
        <v>6.25</v>
      </c>
    </row>
    <row r="1184" spans="1:13" ht="56.25" customHeight="1" x14ac:dyDescent="0.3">
      <c r="A1184" s="2" t="s">
        <v>75</v>
      </c>
      <c r="B1184" s="4">
        <v>10</v>
      </c>
      <c r="C1184" s="4">
        <v>93.2</v>
      </c>
      <c r="D1184" s="4">
        <v>0.81200000000000006</v>
      </c>
      <c r="E1184" s="4">
        <v>1382.2</v>
      </c>
      <c r="F1184" s="4">
        <v>764.28</v>
      </c>
      <c r="G1184" s="4">
        <v>16.329999999999998</v>
      </c>
      <c r="H1184" s="4">
        <v>11.26</v>
      </c>
      <c r="I1184" s="4">
        <v>64.72</v>
      </c>
      <c r="J1184" s="4">
        <v>30</v>
      </c>
      <c r="K1184" s="4">
        <v>335</v>
      </c>
      <c r="L1184" s="4">
        <v>125</v>
      </c>
      <c r="M1184" s="4">
        <v>7.27</v>
      </c>
    </row>
    <row r="1185" spans="1:13" ht="56.25" customHeight="1" x14ac:dyDescent="0.3">
      <c r="A1185" s="2" t="s">
        <v>77</v>
      </c>
      <c r="B1185" s="4">
        <v>10</v>
      </c>
      <c r="C1185" s="4">
        <v>81.7</v>
      </c>
      <c r="D1185" s="4">
        <v>0.69299999999999995</v>
      </c>
      <c r="E1185" s="4">
        <v>1234.4000000000001</v>
      </c>
      <c r="F1185" s="4">
        <v>730.6</v>
      </c>
      <c r="G1185" s="4">
        <v>10.37</v>
      </c>
      <c r="H1185" s="4">
        <v>13.2</v>
      </c>
      <c r="I1185" s="4">
        <v>53.38</v>
      </c>
      <c r="J1185" s="4">
        <v>30</v>
      </c>
      <c r="K1185" s="4">
        <v>340</v>
      </c>
      <c r="L1185" s="4">
        <v>550</v>
      </c>
      <c r="M1185" s="4">
        <v>7.69</v>
      </c>
    </row>
    <row r="1186" spans="1:13" ht="56.25" customHeight="1" x14ac:dyDescent="0.3">
      <c r="A1186" s="2" t="s">
        <v>79</v>
      </c>
      <c r="B1186" s="4">
        <v>10</v>
      </c>
      <c r="C1186" s="4">
        <v>92.3</v>
      </c>
      <c r="D1186" s="4">
        <v>0.81200000000000006</v>
      </c>
      <c r="E1186" s="4">
        <v>1384.2</v>
      </c>
      <c r="F1186" s="4">
        <v>642.20000000000005</v>
      </c>
      <c r="G1186" s="4">
        <v>13.32</v>
      </c>
      <c r="H1186" s="4">
        <v>12.27</v>
      </c>
      <c r="I1186" s="4">
        <v>62.05</v>
      </c>
      <c r="J1186" s="4">
        <v>43.35</v>
      </c>
      <c r="K1186" s="4">
        <v>335</v>
      </c>
      <c r="L1186" s="4">
        <v>125</v>
      </c>
      <c r="M1186" s="4">
        <v>7.67</v>
      </c>
    </row>
    <row r="1187" spans="1:13" ht="56.25" customHeight="1" x14ac:dyDescent="0.3">
      <c r="A1187" s="2" t="s">
        <v>81</v>
      </c>
      <c r="B1187" s="4">
        <v>10</v>
      </c>
      <c r="C1187" s="4">
        <v>106</v>
      </c>
      <c r="D1187" s="4">
        <v>0.86099999999999999</v>
      </c>
      <c r="E1187" s="4">
        <v>1245</v>
      </c>
      <c r="F1187" s="4">
        <v>120</v>
      </c>
      <c r="G1187" s="4">
        <v>8.32</v>
      </c>
      <c r="H1187" s="4">
        <v>0</v>
      </c>
      <c r="I1187" s="4">
        <v>53.75</v>
      </c>
      <c r="J1187" s="4">
        <v>43.35</v>
      </c>
      <c r="K1187" s="4">
        <v>325</v>
      </c>
      <c r="L1187" s="4">
        <v>175</v>
      </c>
      <c r="M1187" s="4">
        <v>7.38</v>
      </c>
    </row>
    <row r="1188" spans="1:13" ht="56.25" customHeight="1" x14ac:dyDescent="0.3">
      <c r="A1188" s="2" t="s">
        <v>83</v>
      </c>
      <c r="B1188" s="4">
        <v>10</v>
      </c>
      <c r="C1188" s="4">
        <v>87</v>
      </c>
      <c r="D1188" s="4">
        <v>0.70199999999999996</v>
      </c>
      <c r="E1188" s="4">
        <v>1321.48</v>
      </c>
      <c r="F1188" s="4">
        <v>880.8</v>
      </c>
      <c r="G1188" s="4">
        <v>11.11</v>
      </c>
      <c r="H1188" s="4">
        <v>13.2</v>
      </c>
      <c r="I1188" s="4">
        <v>59.58</v>
      </c>
      <c r="J1188" s="4">
        <v>30</v>
      </c>
      <c r="K1188" s="4">
        <v>335</v>
      </c>
      <c r="L1188" s="4">
        <v>450</v>
      </c>
      <c r="M1188" s="4">
        <v>7.7</v>
      </c>
    </row>
    <row r="1189" spans="1:13" ht="56.25" customHeight="1" x14ac:dyDescent="0.3">
      <c r="A1189" s="2" t="s">
        <v>85</v>
      </c>
      <c r="B1189" s="4">
        <v>10</v>
      </c>
      <c r="C1189" s="4">
        <v>88.3</v>
      </c>
      <c r="D1189" s="4">
        <v>0.76500000000000001</v>
      </c>
      <c r="E1189" s="4">
        <v>1383.52</v>
      </c>
      <c r="F1189" s="4">
        <v>0</v>
      </c>
      <c r="G1189" s="4">
        <v>14.51</v>
      </c>
      <c r="H1189" s="4">
        <v>0</v>
      </c>
      <c r="I1189" s="4">
        <v>58.38</v>
      </c>
      <c r="J1189" s="4">
        <v>43.35</v>
      </c>
      <c r="K1189" s="4">
        <v>345</v>
      </c>
      <c r="L1189" s="4">
        <v>125</v>
      </c>
      <c r="M1189" s="4">
        <v>7.46</v>
      </c>
    </row>
    <row r="1190" spans="1:13" ht="56.25" customHeight="1" x14ac:dyDescent="0.3">
      <c r="A1190" s="2" t="s">
        <v>87</v>
      </c>
      <c r="B1190" s="4">
        <v>10</v>
      </c>
      <c r="C1190" s="4">
        <v>55</v>
      </c>
      <c r="D1190" s="4">
        <v>0.81299999999999994</v>
      </c>
      <c r="E1190" s="4">
        <v>1295</v>
      </c>
      <c r="F1190" s="4">
        <v>640.84</v>
      </c>
      <c r="G1190" s="4">
        <v>12.04</v>
      </c>
      <c r="H1190" s="4">
        <v>13.89</v>
      </c>
      <c r="I1190" s="4">
        <v>51.04</v>
      </c>
      <c r="J1190" s="4">
        <v>30</v>
      </c>
      <c r="K1190" s="4">
        <v>325</v>
      </c>
      <c r="L1190" s="4">
        <v>550</v>
      </c>
      <c r="M1190" s="4">
        <v>7.56</v>
      </c>
    </row>
    <row r="1191" spans="1:13" ht="56.25" customHeight="1" x14ac:dyDescent="0.3">
      <c r="A1191" s="2" t="s">
        <v>89</v>
      </c>
      <c r="B1191" s="4">
        <v>10</v>
      </c>
      <c r="C1191" s="4">
        <v>73</v>
      </c>
      <c r="D1191" s="4">
        <v>0.72499999999999998</v>
      </c>
      <c r="E1191" s="4">
        <v>1372</v>
      </c>
      <c r="F1191" s="4">
        <v>800</v>
      </c>
      <c r="G1191" s="4">
        <v>10.35</v>
      </c>
      <c r="H1191" s="4">
        <v>10.050000000000001</v>
      </c>
      <c r="I1191" s="4">
        <v>57</v>
      </c>
      <c r="J1191" s="4">
        <v>30</v>
      </c>
      <c r="K1191" s="4">
        <v>330</v>
      </c>
      <c r="L1191" s="4">
        <v>500</v>
      </c>
      <c r="M1191" s="4">
        <v>6.1</v>
      </c>
    </row>
    <row r="1192" spans="1:13" ht="56.25" customHeight="1" x14ac:dyDescent="0.3">
      <c r="A1192" s="2" t="s">
        <v>91</v>
      </c>
      <c r="B1192" s="4">
        <v>10</v>
      </c>
      <c r="C1192" s="4">
        <v>76.400000000000006</v>
      </c>
      <c r="D1192" s="4">
        <v>0.79700000000000004</v>
      </c>
      <c r="E1192" s="4">
        <v>1275.76</v>
      </c>
      <c r="F1192" s="4">
        <v>657</v>
      </c>
      <c r="G1192" s="4">
        <v>10.37</v>
      </c>
      <c r="H1192" s="4">
        <v>14.54</v>
      </c>
      <c r="I1192" s="4">
        <v>53.81</v>
      </c>
      <c r="J1192" s="4">
        <v>30</v>
      </c>
      <c r="K1192" s="4">
        <v>330</v>
      </c>
      <c r="L1192" s="4">
        <v>575</v>
      </c>
      <c r="M1192" s="4">
        <v>7.68</v>
      </c>
    </row>
    <row r="1193" spans="1:13" ht="56.25" customHeight="1" x14ac:dyDescent="0.3">
      <c r="A1193" s="2" t="s">
        <v>93</v>
      </c>
      <c r="B1193" s="4">
        <v>10</v>
      </c>
      <c r="C1193" s="4">
        <v>87.4</v>
      </c>
      <c r="D1193" s="4">
        <v>0.77200000000000002</v>
      </c>
      <c r="E1193" s="4">
        <v>1347.8</v>
      </c>
      <c r="F1193" s="4">
        <v>700.6</v>
      </c>
      <c r="G1193" s="4">
        <v>17.11</v>
      </c>
      <c r="H1193" s="4">
        <v>13.94</v>
      </c>
      <c r="I1193" s="4">
        <v>57.38</v>
      </c>
      <c r="J1193" s="4">
        <v>43.35</v>
      </c>
      <c r="K1193" s="4">
        <v>345</v>
      </c>
      <c r="L1193" s="4">
        <v>125</v>
      </c>
      <c r="M1193" s="4">
        <v>7.54</v>
      </c>
    </row>
    <row r="1194" spans="1:13" ht="56.25" customHeight="1" x14ac:dyDescent="0.3">
      <c r="A1194" s="2" t="s">
        <v>95</v>
      </c>
      <c r="B1194" s="4">
        <v>10</v>
      </c>
      <c r="C1194" s="4">
        <v>74.3</v>
      </c>
      <c r="D1194" s="4">
        <v>0.73699999999999999</v>
      </c>
      <c r="E1194" s="4">
        <v>1230.76</v>
      </c>
      <c r="F1194" s="4">
        <v>860.4</v>
      </c>
      <c r="G1194" s="4">
        <v>10.37</v>
      </c>
      <c r="H1194" s="4">
        <v>13.2</v>
      </c>
      <c r="I1194" s="4">
        <v>56.3</v>
      </c>
      <c r="J1194" s="4">
        <v>30</v>
      </c>
      <c r="K1194" s="4">
        <v>340</v>
      </c>
      <c r="L1194" s="4">
        <v>525</v>
      </c>
      <c r="M1194" s="4">
        <v>6.75</v>
      </c>
    </row>
    <row r="1195" spans="1:13" ht="56.25" customHeight="1" x14ac:dyDescent="0.3">
      <c r="A1195" s="2" t="s">
        <v>97</v>
      </c>
      <c r="B1195" s="4">
        <v>10</v>
      </c>
      <c r="C1195" s="4">
        <v>71.8</v>
      </c>
      <c r="D1195" s="4">
        <v>0.86899999999999999</v>
      </c>
      <c r="E1195" s="4">
        <v>1245.44</v>
      </c>
      <c r="F1195" s="4">
        <v>546.79999999999995</v>
      </c>
      <c r="G1195" s="4">
        <v>10.37</v>
      </c>
      <c r="H1195" s="4">
        <v>10.57</v>
      </c>
      <c r="I1195" s="4">
        <v>49.61</v>
      </c>
      <c r="J1195" s="4">
        <v>30</v>
      </c>
      <c r="K1195" s="4">
        <v>330</v>
      </c>
      <c r="L1195" s="4">
        <v>550</v>
      </c>
      <c r="M1195" s="4">
        <v>7.29</v>
      </c>
    </row>
    <row r="1196" spans="1:13" ht="56.25" customHeight="1" x14ac:dyDescent="0.3">
      <c r="A1196" s="2" t="s">
        <v>99</v>
      </c>
      <c r="B1196" s="4">
        <v>10</v>
      </c>
      <c r="C1196" s="4">
        <v>83.2</v>
      </c>
      <c r="D1196" s="4">
        <v>0.69299999999999995</v>
      </c>
      <c r="E1196" s="4">
        <v>1191.68</v>
      </c>
      <c r="F1196" s="4">
        <v>753.6</v>
      </c>
      <c r="G1196" s="4">
        <v>10.37</v>
      </c>
      <c r="H1196" s="4">
        <v>13.2</v>
      </c>
      <c r="I1196" s="4">
        <v>53.38</v>
      </c>
      <c r="J1196" s="4">
        <v>30</v>
      </c>
      <c r="K1196" s="4">
        <v>340</v>
      </c>
      <c r="L1196" s="4">
        <v>525</v>
      </c>
      <c r="M1196" s="4">
        <v>7.67</v>
      </c>
    </row>
    <row r="1197" spans="1:13" ht="56.25" customHeight="1" x14ac:dyDescent="0.3">
      <c r="A1197" s="2" t="s">
        <v>101</v>
      </c>
      <c r="B1197" s="4">
        <v>10</v>
      </c>
      <c r="C1197" s="4">
        <v>89.2</v>
      </c>
      <c r="D1197" s="4">
        <v>0.77</v>
      </c>
      <c r="E1197" s="4">
        <v>1358.48</v>
      </c>
      <c r="F1197" s="4">
        <v>540.4</v>
      </c>
      <c r="G1197" s="4">
        <v>13.94</v>
      </c>
      <c r="H1197" s="4">
        <v>13.94</v>
      </c>
      <c r="I1197" s="4">
        <v>57.88</v>
      </c>
      <c r="J1197" s="4">
        <v>43.35</v>
      </c>
      <c r="K1197" s="4">
        <v>345</v>
      </c>
      <c r="L1197" s="4">
        <v>125</v>
      </c>
      <c r="M1197" s="4">
        <v>7.5</v>
      </c>
    </row>
    <row r="1198" spans="1:13" ht="56.25" customHeight="1" x14ac:dyDescent="0.3">
      <c r="A1198" s="2" t="s">
        <v>103</v>
      </c>
      <c r="B1198" s="4">
        <v>10</v>
      </c>
      <c r="C1198" s="4">
        <v>84.2</v>
      </c>
      <c r="D1198" s="4">
        <v>0.76</v>
      </c>
      <c r="E1198" s="4">
        <v>1359.16</v>
      </c>
      <c r="F1198" s="4">
        <v>715.6</v>
      </c>
      <c r="G1198" s="4">
        <v>17.18</v>
      </c>
      <c r="H1198" s="4">
        <v>13.2</v>
      </c>
      <c r="I1198" s="4">
        <v>67.22</v>
      </c>
      <c r="J1198" s="4">
        <v>43.35</v>
      </c>
      <c r="K1198" s="4">
        <v>335</v>
      </c>
      <c r="L1198" s="4">
        <v>125</v>
      </c>
      <c r="M1198" s="4">
        <v>7.66</v>
      </c>
    </row>
    <row r="1199" spans="1:13" ht="56.25" customHeight="1" x14ac:dyDescent="0.3">
      <c r="A1199" s="2" t="s">
        <v>105</v>
      </c>
      <c r="B1199" s="4">
        <v>10</v>
      </c>
      <c r="C1199" s="4">
        <v>84</v>
      </c>
      <c r="D1199" s="4">
        <v>0.69299999999999995</v>
      </c>
      <c r="E1199" s="4">
        <v>1191.68</v>
      </c>
      <c r="F1199" s="4">
        <v>753.6</v>
      </c>
      <c r="G1199" s="4">
        <v>10.37</v>
      </c>
      <c r="H1199" s="4">
        <v>13.41</v>
      </c>
      <c r="I1199" s="4">
        <v>53.38</v>
      </c>
      <c r="J1199" s="4">
        <v>30</v>
      </c>
      <c r="K1199" s="4">
        <v>340</v>
      </c>
      <c r="L1199" s="4">
        <v>550</v>
      </c>
      <c r="M1199" s="4">
        <v>7.04</v>
      </c>
    </row>
    <row r="1200" spans="1:13" ht="56.25" customHeight="1" x14ac:dyDescent="0.3">
      <c r="A1200" s="2" t="s">
        <v>107</v>
      </c>
      <c r="B1200" s="4">
        <v>10</v>
      </c>
      <c r="C1200" s="4">
        <v>75</v>
      </c>
      <c r="D1200" s="4">
        <v>0.76300000000000001</v>
      </c>
      <c r="E1200" s="4">
        <v>1307.8</v>
      </c>
      <c r="F1200" s="4">
        <v>0</v>
      </c>
      <c r="G1200" s="4">
        <v>12.41</v>
      </c>
      <c r="H1200" s="4">
        <v>0</v>
      </c>
      <c r="I1200" s="4">
        <v>53.38</v>
      </c>
      <c r="J1200" s="4">
        <v>30</v>
      </c>
      <c r="K1200" s="4">
        <v>335</v>
      </c>
      <c r="L1200" s="4">
        <v>450</v>
      </c>
      <c r="M1200" s="4">
        <v>7.61</v>
      </c>
    </row>
    <row r="1201" spans="1:13" ht="56.25" customHeight="1" x14ac:dyDescent="0.3">
      <c r="A1201" s="2" t="s">
        <v>109</v>
      </c>
      <c r="B1201" s="4">
        <v>10</v>
      </c>
      <c r="C1201" s="4">
        <v>93</v>
      </c>
      <c r="D1201" s="4">
        <v>0.68200000000000005</v>
      </c>
      <c r="E1201" s="4">
        <v>1437.6</v>
      </c>
      <c r="F1201" s="4">
        <v>627.20000000000005</v>
      </c>
      <c r="G1201" s="4">
        <v>15.26</v>
      </c>
      <c r="H1201" s="4">
        <v>15.7</v>
      </c>
      <c r="I1201" s="4">
        <v>60.38</v>
      </c>
      <c r="J1201" s="4">
        <v>43.35</v>
      </c>
      <c r="K1201" s="4">
        <v>325</v>
      </c>
      <c r="L1201" s="4">
        <v>125</v>
      </c>
      <c r="M1201" s="4">
        <v>7.47</v>
      </c>
    </row>
    <row r="1202" spans="1:13" ht="56.25" customHeight="1" x14ac:dyDescent="0.3">
      <c r="A1202" s="2" t="s">
        <v>111</v>
      </c>
      <c r="B1202" s="4">
        <v>10</v>
      </c>
      <c r="C1202" s="4">
        <v>79</v>
      </c>
      <c r="D1202" s="4">
        <v>0.73099999999999998</v>
      </c>
      <c r="E1202" s="4">
        <v>1218.04</v>
      </c>
      <c r="F1202" s="4">
        <v>774</v>
      </c>
      <c r="G1202" s="4">
        <v>13.69</v>
      </c>
      <c r="H1202" s="4">
        <v>13.2</v>
      </c>
      <c r="I1202" s="4">
        <v>58.72</v>
      </c>
      <c r="J1202" s="4">
        <v>30</v>
      </c>
      <c r="K1202" s="4">
        <v>335</v>
      </c>
      <c r="L1202" s="4">
        <v>525</v>
      </c>
      <c r="M1202" s="4">
        <v>7.14</v>
      </c>
    </row>
    <row r="1203" spans="1:13" ht="56.25" customHeight="1" x14ac:dyDescent="0.3">
      <c r="A1203" s="2" t="s">
        <v>113</v>
      </c>
      <c r="B1203" s="4">
        <v>10</v>
      </c>
      <c r="C1203" s="4">
        <v>92.3</v>
      </c>
      <c r="D1203" s="4">
        <v>0.80900000000000005</v>
      </c>
      <c r="E1203" s="4">
        <v>1288.08</v>
      </c>
      <c r="F1203" s="4">
        <v>505.4</v>
      </c>
      <c r="G1203" s="4">
        <v>13.32</v>
      </c>
      <c r="H1203" s="4">
        <v>11.21</v>
      </c>
      <c r="I1203" s="4">
        <v>64.72</v>
      </c>
      <c r="J1203" s="4">
        <v>30</v>
      </c>
      <c r="K1203" s="4">
        <v>345</v>
      </c>
      <c r="L1203" s="4">
        <v>125</v>
      </c>
      <c r="M1203" s="4">
        <v>6.26</v>
      </c>
    </row>
    <row r="1204" spans="1:13" ht="56.25" customHeight="1" x14ac:dyDescent="0.3">
      <c r="A1204" s="2" t="s">
        <v>115</v>
      </c>
      <c r="B1204" s="4">
        <v>10</v>
      </c>
      <c r="C1204" s="4">
        <v>95.7</v>
      </c>
      <c r="D1204" s="4">
        <v>0.70699999999999996</v>
      </c>
      <c r="E1204" s="4">
        <v>1199.6400000000001</v>
      </c>
      <c r="F1204" s="4">
        <v>703.6</v>
      </c>
      <c r="G1204" s="4">
        <v>17.38</v>
      </c>
      <c r="H1204" s="4">
        <v>13.41</v>
      </c>
      <c r="I1204" s="4">
        <v>50.04</v>
      </c>
      <c r="J1204" s="4">
        <v>43.35</v>
      </c>
      <c r="K1204" s="4">
        <v>345</v>
      </c>
      <c r="L1204" s="4">
        <v>175</v>
      </c>
      <c r="M1204" s="4">
        <v>6.65</v>
      </c>
    </row>
    <row r="1205" spans="1:13" ht="56.25" customHeight="1" x14ac:dyDescent="0.3">
      <c r="A1205" s="2" t="s">
        <v>117</v>
      </c>
      <c r="B1205" s="4">
        <v>10</v>
      </c>
      <c r="C1205" s="4">
        <v>89.1</v>
      </c>
      <c r="D1205" s="4">
        <v>0.86099999999999999</v>
      </c>
      <c r="E1205" s="4">
        <v>1338.12</v>
      </c>
      <c r="F1205" s="4">
        <v>630.20000000000005</v>
      </c>
      <c r="G1205" s="4">
        <v>13.32</v>
      </c>
      <c r="H1205" s="4">
        <v>11.21</v>
      </c>
      <c r="I1205" s="4">
        <v>56.38</v>
      </c>
      <c r="J1205" s="4">
        <v>43.35</v>
      </c>
      <c r="K1205" s="4">
        <v>350</v>
      </c>
      <c r="L1205" s="4">
        <v>125</v>
      </c>
      <c r="M1205" s="4">
        <v>7.49</v>
      </c>
    </row>
    <row r="1206" spans="1:13" ht="56.25" customHeight="1" x14ac:dyDescent="0.3">
      <c r="A1206" s="2" t="s">
        <v>119</v>
      </c>
      <c r="B1206" s="4">
        <v>10</v>
      </c>
      <c r="C1206" s="4">
        <v>87.2</v>
      </c>
      <c r="D1206" s="4">
        <v>0.748</v>
      </c>
      <c r="E1206" s="4">
        <v>1455</v>
      </c>
      <c r="F1206" s="4">
        <v>760</v>
      </c>
      <c r="G1206" s="4">
        <v>16.329999999999998</v>
      </c>
      <c r="H1206" s="4">
        <v>11.26</v>
      </c>
      <c r="I1206" s="4">
        <v>56.54</v>
      </c>
      <c r="J1206" s="4">
        <v>43.35</v>
      </c>
      <c r="K1206" s="4">
        <v>340</v>
      </c>
      <c r="L1206" s="4">
        <v>125</v>
      </c>
      <c r="M1206" s="4">
        <v>7.25</v>
      </c>
    </row>
    <row r="1207" spans="1:13" ht="56.25" customHeight="1" x14ac:dyDescent="0.3">
      <c r="A1207" s="2" t="s">
        <v>121</v>
      </c>
      <c r="B1207" s="4">
        <v>10</v>
      </c>
      <c r="C1207" s="4">
        <v>77</v>
      </c>
      <c r="D1207" s="4">
        <v>0.76200000000000001</v>
      </c>
      <c r="E1207" s="4">
        <v>1175.3599999999999</v>
      </c>
      <c r="F1207" s="4">
        <v>745.6</v>
      </c>
      <c r="G1207" s="4">
        <v>10.37</v>
      </c>
      <c r="H1207" s="4">
        <v>15.1</v>
      </c>
      <c r="I1207" s="4">
        <v>50.24</v>
      </c>
      <c r="J1207" s="4">
        <v>30</v>
      </c>
      <c r="K1207" s="4">
        <v>325</v>
      </c>
      <c r="L1207" s="4">
        <v>550</v>
      </c>
      <c r="M1207" s="4">
        <v>8.01</v>
      </c>
    </row>
    <row r="1208" spans="1:13" ht="56.25" customHeight="1" x14ac:dyDescent="0.3">
      <c r="A1208" s="2" t="s">
        <v>123</v>
      </c>
      <c r="B1208" s="4">
        <v>10</v>
      </c>
      <c r="C1208" s="4">
        <v>77</v>
      </c>
      <c r="D1208" s="4">
        <v>0.73199999999999998</v>
      </c>
      <c r="E1208" s="4">
        <v>1231.04</v>
      </c>
      <c r="F1208" s="4">
        <v>890.8</v>
      </c>
      <c r="G1208" s="4">
        <v>7</v>
      </c>
      <c r="H1208" s="4">
        <v>12.6</v>
      </c>
      <c r="I1208" s="4">
        <v>57.58</v>
      </c>
      <c r="J1208" s="4">
        <v>30</v>
      </c>
      <c r="K1208" s="4">
        <v>325</v>
      </c>
      <c r="L1208" s="4">
        <v>550</v>
      </c>
      <c r="M1208" s="4">
        <v>7.7</v>
      </c>
    </row>
    <row r="1209" spans="1:13" ht="56.25" customHeight="1" x14ac:dyDescent="0.3">
      <c r="A1209" s="2" t="s">
        <v>125</v>
      </c>
      <c r="B1209" s="4">
        <v>10</v>
      </c>
      <c r="C1209" s="4">
        <v>90.5</v>
      </c>
      <c r="D1209" s="4">
        <v>0.82799999999999996</v>
      </c>
      <c r="E1209" s="4">
        <v>1335.8</v>
      </c>
      <c r="F1209" s="4">
        <v>200</v>
      </c>
      <c r="G1209" s="4">
        <v>13.32</v>
      </c>
      <c r="H1209" s="4">
        <v>50</v>
      </c>
      <c r="I1209" s="4">
        <v>61.72</v>
      </c>
      <c r="J1209" s="4">
        <v>30</v>
      </c>
      <c r="K1209" s="4">
        <v>335</v>
      </c>
      <c r="L1209" s="4">
        <v>125</v>
      </c>
      <c r="M1209" s="4">
        <v>7.71</v>
      </c>
    </row>
    <row r="1210" spans="1:13" ht="56.25" customHeight="1" x14ac:dyDescent="0.3">
      <c r="A1210" s="2" t="s">
        <v>127</v>
      </c>
      <c r="B1210" s="4">
        <v>10</v>
      </c>
      <c r="C1210" s="4">
        <v>91.3</v>
      </c>
      <c r="D1210" s="4">
        <v>0.747</v>
      </c>
      <c r="E1210" s="4">
        <v>1449.6</v>
      </c>
      <c r="F1210" s="4">
        <v>100</v>
      </c>
      <c r="G1210" s="4">
        <v>15.79</v>
      </c>
      <c r="H1210" s="4">
        <v>0</v>
      </c>
      <c r="I1210" s="4">
        <v>57.78</v>
      </c>
      <c r="J1210" s="4">
        <v>43.35</v>
      </c>
      <c r="K1210" s="4">
        <v>350</v>
      </c>
      <c r="L1210" s="4">
        <v>125</v>
      </c>
      <c r="M1210" s="4">
        <v>7.69</v>
      </c>
    </row>
    <row r="1211" spans="1:13" ht="56.25" customHeight="1" x14ac:dyDescent="0.3">
      <c r="A1211" s="2" t="s">
        <v>129</v>
      </c>
      <c r="B1211" s="4">
        <v>10</v>
      </c>
      <c r="C1211" s="4">
        <v>79</v>
      </c>
      <c r="D1211" s="4">
        <v>0.73099999999999998</v>
      </c>
      <c r="E1211" s="4">
        <v>1218.04</v>
      </c>
      <c r="F1211" s="4">
        <v>797</v>
      </c>
      <c r="G1211" s="4">
        <v>13.69</v>
      </c>
      <c r="H1211" s="4">
        <v>13.2</v>
      </c>
      <c r="I1211" s="4">
        <v>58.72</v>
      </c>
      <c r="J1211" s="4">
        <v>30</v>
      </c>
      <c r="K1211" s="4">
        <v>335</v>
      </c>
      <c r="L1211" s="4">
        <v>500</v>
      </c>
      <c r="M1211" s="4">
        <v>7.76</v>
      </c>
    </row>
    <row r="1212" spans="1:13" ht="56.25" customHeight="1" x14ac:dyDescent="0.3">
      <c r="A1212" s="2" t="s">
        <v>131</v>
      </c>
      <c r="B1212" s="4">
        <v>10</v>
      </c>
      <c r="C1212" s="4">
        <v>99</v>
      </c>
      <c r="D1212" s="4">
        <v>0.73</v>
      </c>
      <c r="E1212" s="4">
        <v>1465.28</v>
      </c>
      <c r="F1212" s="4">
        <v>632.20000000000005</v>
      </c>
      <c r="G1212" s="4">
        <v>16.579999999999998</v>
      </c>
      <c r="H1212" s="4">
        <v>11.26</v>
      </c>
      <c r="I1212" s="4">
        <v>63.58</v>
      </c>
      <c r="J1212" s="4">
        <v>43.35</v>
      </c>
      <c r="K1212" s="4">
        <v>345</v>
      </c>
      <c r="L1212" s="4">
        <v>125</v>
      </c>
      <c r="M1212" s="4">
        <v>6.92</v>
      </c>
    </row>
    <row r="1213" spans="1:13" ht="56.25" customHeight="1" x14ac:dyDescent="0.3">
      <c r="A1213" s="2" t="s">
        <v>133</v>
      </c>
      <c r="B1213" s="4">
        <v>10</v>
      </c>
      <c r="C1213" s="4">
        <v>79.2</v>
      </c>
      <c r="D1213" s="4">
        <v>0.70499999999999996</v>
      </c>
      <c r="E1213" s="4">
        <v>1253.76</v>
      </c>
      <c r="F1213" s="4">
        <v>734</v>
      </c>
      <c r="G1213" s="4">
        <v>10.119999999999999</v>
      </c>
      <c r="H1213" s="4">
        <v>16.11</v>
      </c>
      <c r="I1213" s="4">
        <v>51.46</v>
      </c>
      <c r="J1213" s="4">
        <v>30</v>
      </c>
      <c r="K1213" s="4">
        <v>335</v>
      </c>
      <c r="L1213" s="4">
        <v>500</v>
      </c>
      <c r="M1213" s="4">
        <v>7.52</v>
      </c>
    </row>
    <row r="1214" spans="1:13" ht="56.25" customHeight="1" x14ac:dyDescent="0.3">
      <c r="A1214" s="2" t="s">
        <v>135</v>
      </c>
      <c r="B1214" s="4">
        <v>10</v>
      </c>
      <c r="C1214" s="4">
        <v>87.2</v>
      </c>
      <c r="D1214" s="4">
        <v>0.81699999999999995</v>
      </c>
      <c r="E1214" s="4">
        <v>1374.16</v>
      </c>
      <c r="F1214" s="4">
        <v>588.79999999999995</v>
      </c>
      <c r="G1214" s="4">
        <v>14.48</v>
      </c>
      <c r="H1214" s="4">
        <v>11.31</v>
      </c>
      <c r="I1214" s="4">
        <v>57.38</v>
      </c>
      <c r="J1214" s="4">
        <v>43.35</v>
      </c>
      <c r="K1214" s="4">
        <v>345</v>
      </c>
      <c r="L1214" s="4">
        <v>175</v>
      </c>
      <c r="M1214" s="4">
        <v>7.27</v>
      </c>
    </row>
    <row r="1215" spans="1:13" ht="56.25" customHeight="1" x14ac:dyDescent="0.3">
      <c r="A1215" s="2" t="s">
        <v>137</v>
      </c>
      <c r="B1215" s="4">
        <v>10</v>
      </c>
      <c r="C1215" s="4">
        <v>80</v>
      </c>
      <c r="D1215" s="4">
        <v>0.70799999999999996</v>
      </c>
      <c r="E1215" s="4">
        <v>1213.04</v>
      </c>
      <c r="F1215" s="4">
        <v>924</v>
      </c>
      <c r="G1215" s="4">
        <v>11.91</v>
      </c>
      <c r="H1215" s="4">
        <v>13.2</v>
      </c>
      <c r="I1215" s="4">
        <v>55.31</v>
      </c>
      <c r="J1215" s="4">
        <v>30</v>
      </c>
      <c r="K1215" s="4">
        <v>330</v>
      </c>
      <c r="L1215" s="4">
        <v>550</v>
      </c>
      <c r="M1215" s="4">
        <v>7.17</v>
      </c>
    </row>
    <row r="1216" spans="1:13" ht="56.25" customHeight="1" x14ac:dyDescent="0.3">
      <c r="A1216" s="2" t="s">
        <v>139</v>
      </c>
      <c r="B1216" s="4">
        <v>10</v>
      </c>
      <c r="C1216" s="4">
        <v>92.7</v>
      </c>
      <c r="D1216" s="4">
        <v>0.70199999999999996</v>
      </c>
      <c r="E1216" s="4">
        <v>1280.76</v>
      </c>
      <c r="F1216" s="4">
        <v>695.6</v>
      </c>
      <c r="G1216" s="4">
        <v>12.97</v>
      </c>
      <c r="H1216" s="4">
        <v>12.47</v>
      </c>
      <c r="I1216" s="4">
        <v>59.38</v>
      </c>
      <c r="J1216" s="4">
        <v>30</v>
      </c>
      <c r="K1216" s="4">
        <v>345</v>
      </c>
      <c r="L1216" s="4">
        <v>125</v>
      </c>
      <c r="M1216" s="4">
        <v>7.41</v>
      </c>
    </row>
    <row r="1217" spans="1:13" ht="56.25" customHeight="1" x14ac:dyDescent="0.3">
      <c r="A1217" s="2" t="s">
        <v>141</v>
      </c>
      <c r="B1217" s="4">
        <v>10</v>
      </c>
      <c r="C1217" s="4">
        <v>67.5</v>
      </c>
      <c r="D1217" s="4">
        <v>0.627</v>
      </c>
      <c r="E1217" s="4">
        <v>1397.52</v>
      </c>
      <c r="F1217" s="4">
        <v>669.92</v>
      </c>
      <c r="G1217" s="4">
        <v>11.87</v>
      </c>
      <c r="H1217" s="4">
        <v>13.2</v>
      </c>
      <c r="I1217" s="4">
        <v>16</v>
      </c>
      <c r="J1217" s="4">
        <v>30</v>
      </c>
      <c r="K1217" s="4">
        <v>335</v>
      </c>
      <c r="L1217" s="4">
        <v>450</v>
      </c>
      <c r="M1217" s="4">
        <v>7.95</v>
      </c>
    </row>
    <row r="1218" spans="1:13" ht="56.25" customHeight="1" x14ac:dyDescent="0.3">
      <c r="A1218" s="2" t="s">
        <v>143</v>
      </c>
      <c r="B1218" s="4">
        <v>10</v>
      </c>
      <c r="C1218" s="4">
        <v>80</v>
      </c>
      <c r="D1218" s="4">
        <v>0.77</v>
      </c>
      <c r="E1218" s="4">
        <v>1234.4000000000001</v>
      </c>
      <c r="F1218" s="4">
        <v>784</v>
      </c>
      <c r="G1218" s="4">
        <v>11.91</v>
      </c>
      <c r="H1218" s="4">
        <v>13.2</v>
      </c>
      <c r="I1218" s="4">
        <v>52.38</v>
      </c>
      <c r="J1218" s="4">
        <v>30</v>
      </c>
      <c r="K1218" s="4">
        <v>330</v>
      </c>
      <c r="L1218" s="4">
        <v>550</v>
      </c>
      <c r="M1218" s="4">
        <v>8.0500000000000007</v>
      </c>
    </row>
    <row r="1219" spans="1:13" ht="56.25" customHeight="1" x14ac:dyDescent="0.3">
      <c r="A1219" s="2" t="s">
        <v>145</v>
      </c>
      <c r="B1219" s="4">
        <v>10</v>
      </c>
      <c r="C1219" s="4">
        <v>87.6</v>
      </c>
      <c r="D1219" s="4">
        <v>0.749</v>
      </c>
      <c r="E1219" s="4">
        <v>1369.12</v>
      </c>
      <c r="F1219" s="4">
        <v>647.20000000000005</v>
      </c>
      <c r="G1219" s="4">
        <v>16.53</v>
      </c>
      <c r="H1219" s="4">
        <v>12.11</v>
      </c>
      <c r="I1219" s="4">
        <v>55.94</v>
      </c>
      <c r="J1219" s="4">
        <v>43.35</v>
      </c>
      <c r="K1219" s="4">
        <v>335</v>
      </c>
      <c r="L1219" s="4">
        <v>125</v>
      </c>
      <c r="M1219" s="4">
        <v>7.72</v>
      </c>
    </row>
    <row r="1220" spans="1:13" ht="56.25" customHeight="1" x14ac:dyDescent="0.3">
      <c r="A1220" s="2" t="s">
        <v>147</v>
      </c>
      <c r="B1220" s="4">
        <v>10</v>
      </c>
      <c r="C1220" s="4">
        <v>77.2</v>
      </c>
      <c r="D1220" s="4">
        <v>0.67200000000000004</v>
      </c>
      <c r="E1220" s="4">
        <v>1244.4000000000001</v>
      </c>
      <c r="F1220" s="4">
        <v>728.56</v>
      </c>
      <c r="G1220" s="4">
        <v>11.87</v>
      </c>
      <c r="H1220" s="4">
        <v>13.2</v>
      </c>
      <c r="I1220" s="4">
        <v>46.04</v>
      </c>
      <c r="J1220" s="4">
        <v>30</v>
      </c>
      <c r="K1220" s="4">
        <v>325</v>
      </c>
      <c r="L1220" s="4">
        <v>525</v>
      </c>
      <c r="M1220" s="4">
        <v>6.27</v>
      </c>
    </row>
    <row r="1221" spans="1:13" ht="56.25" customHeight="1" x14ac:dyDescent="0.3">
      <c r="A1221" s="2" t="s">
        <v>149</v>
      </c>
      <c r="B1221" s="4">
        <v>10</v>
      </c>
      <c r="C1221" s="4">
        <v>87.2</v>
      </c>
      <c r="D1221" s="4">
        <v>0.86599999999999999</v>
      </c>
      <c r="E1221" s="4">
        <v>1352.8</v>
      </c>
      <c r="F1221" s="4">
        <v>200</v>
      </c>
      <c r="G1221" s="4">
        <v>14.19</v>
      </c>
      <c r="H1221" s="4">
        <v>50</v>
      </c>
      <c r="I1221" s="4">
        <v>57.88</v>
      </c>
      <c r="J1221" s="4">
        <v>43.35</v>
      </c>
      <c r="K1221" s="4">
        <v>350</v>
      </c>
      <c r="L1221" s="4">
        <v>125</v>
      </c>
      <c r="M1221" s="4">
        <v>7.57</v>
      </c>
    </row>
    <row r="1222" spans="1:13" ht="56.25" customHeight="1" x14ac:dyDescent="0.3">
      <c r="A1222" s="2" t="s">
        <v>151</v>
      </c>
      <c r="B1222" s="4">
        <v>10</v>
      </c>
      <c r="C1222" s="4">
        <v>89.2</v>
      </c>
      <c r="D1222" s="4">
        <v>0.80700000000000005</v>
      </c>
      <c r="E1222" s="4">
        <v>1302.8</v>
      </c>
      <c r="F1222" s="4">
        <v>510.6</v>
      </c>
      <c r="G1222" s="4">
        <v>11.09</v>
      </c>
      <c r="H1222" s="4">
        <v>0</v>
      </c>
      <c r="I1222" s="4">
        <v>58.58</v>
      </c>
      <c r="J1222" s="4">
        <v>43.35</v>
      </c>
      <c r="K1222" s="4">
        <v>345</v>
      </c>
      <c r="L1222" s="4">
        <v>150</v>
      </c>
      <c r="M1222" s="4">
        <v>6.78</v>
      </c>
    </row>
    <row r="1223" spans="1:13" ht="56.25" customHeight="1" x14ac:dyDescent="0.3">
      <c r="A1223" s="2" t="s">
        <v>153</v>
      </c>
      <c r="B1223" s="4">
        <v>10</v>
      </c>
      <c r="C1223" s="4">
        <v>83.6</v>
      </c>
      <c r="D1223" s="4">
        <v>0.73199999999999998</v>
      </c>
      <c r="E1223" s="4">
        <v>1567.36</v>
      </c>
      <c r="F1223" s="4">
        <v>620.84</v>
      </c>
      <c r="G1223" s="4">
        <v>16.329999999999998</v>
      </c>
      <c r="H1223" s="4">
        <v>15.7</v>
      </c>
      <c r="I1223" s="4">
        <v>55.88</v>
      </c>
      <c r="J1223" s="4">
        <v>43.35</v>
      </c>
      <c r="K1223" s="4">
        <v>330</v>
      </c>
      <c r="L1223" s="4">
        <v>125</v>
      </c>
      <c r="M1223" s="4">
        <v>7.68</v>
      </c>
    </row>
    <row r="1224" spans="1:13" ht="56.25" customHeight="1" x14ac:dyDescent="0.3">
      <c r="A1224" s="2" t="s">
        <v>155</v>
      </c>
      <c r="B1224" s="4">
        <v>10</v>
      </c>
      <c r="C1224" s="4">
        <v>74</v>
      </c>
      <c r="D1224" s="4">
        <v>0.64200000000000002</v>
      </c>
      <c r="E1224" s="4">
        <v>1195.68</v>
      </c>
      <c r="F1224" s="4">
        <v>784</v>
      </c>
      <c r="G1224" s="4">
        <v>10.37</v>
      </c>
      <c r="H1224" s="4">
        <v>13.2</v>
      </c>
      <c r="I1224" s="4">
        <v>55.22</v>
      </c>
      <c r="J1224" s="4">
        <v>30</v>
      </c>
      <c r="K1224" s="4">
        <v>335</v>
      </c>
      <c r="L1224" s="4">
        <v>625</v>
      </c>
      <c r="M1224" s="4">
        <v>7.66</v>
      </c>
    </row>
    <row r="1225" spans="1:13" ht="56.25" customHeight="1" x14ac:dyDescent="0.3">
      <c r="A1225" s="2" t="s">
        <v>157</v>
      </c>
      <c r="B1225" s="4">
        <v>10</v>
      </c>
      <c r="C1225" s="4">
        <v>80.2</v>
      </c>
      <c r="D1225" s="4">
        <v>0.70899999999999996</v>
      </c>
      <c r="E1225" s="4">
        <v>1097.5999999999999</v>
      </c>
      <c r="F1225" s="4">
        <v>846.04</v>
      </c>
      <c r="G1225" s="4">
        <v>10.52</v>
      </c>
      <c r="H1225" s="4">
        <v>13.2</v>
      </c>
      <c r="I1225" s="4">
        <v>57.22</v>
      </c>
      <c r="J1225" s="4">
        <v>30</v>
      </c>
      <c r="K1225" s="4">
        <v>325</v>
      </c>
      <c r="L1225" s="4">
        <v>600</v>
      </c>
      <c r="M1225" s="4">
        <v>7.66</v>
      </c>
    </row>
    <row r="1226" spans="1:13" ht="56.25" customHeight="1" x14ac:dyDescent="0.3">
      <c r="A1226" s="2" t="s">
        <v>159</v>
      </c>
      <c r="B1226" s="4">
        <v>10</v>
      </c>
      <c r="C1226" s="4">
        <v>76.8</v>
      </c>
      <c r="D1226" s="4">
        <v>0.83399999999999996</v>
      </c>
      <c r="E1226" s="4">
        <v>1238.72</v>
      </c>
      <c r="F1226" s="4">
        <v>568</v>
      </c>
      <c r="G1226" s="4">
        <v>10.37</v>
      </c>
      <c r="H1226" s="4">
        <v>15.1</v>
      </c>
      <c r="I1226" s="4">
        <v>51.81</v>
      </c>
      <c r="J1226" s="4">
        <v>30</v>
      </c>
      <c r="K1226" s="4">
        <v>325</v>
      </c>
      <c r="L1226" s="4">
        <v>600</v>
      </c>
      <c r="M1226" s="4">
        <v>7.42</v>
      </c>
    </row>
    <row r="1227" spans="1:13" ht="56.25" customHeight="1" x14ac:dyDescent="0.3">
      <c r="A1227" s="2" t="s">
        <v>161</v>
      </c>
      <c r="B1227" s="4">
        <v>10</v>
      </c>
      <c r="C1227" s="4">
        <v>84.2</v>
      </c>
      <c r="D1227" s="4">
        <v>0.84199999999999997</v>
      </c>
      <c r="E1227" s="4">
        <v>1255.76</v>
      </c>
      <c r="F1227" s="4">
        <v>60</v>
      </c>
      <c r="G1227" s="4">
        <v>14.61</v>
      </c>
      <c r="H1227" s="4">
        <v>0</v>
      </c>
      <c r="I1227" s="4">
        <v>55.31</v>
      </c>
      <c r="J1227" s="4">
        <v>30</v>
      </c>
      <c r="K1227" s="4">
        <v>345</v>
      </c>
      <c r="L1227" s="4">
        <v>175</v>
      </c>
      <c r="M1227" s="4">
        <v>7.01</v>
      </c>
    </row>
    <row r="1228" spans="1:13" ht="56.25" customHeight="1" x14ac:dyDescent="0.3">
      <c r="A1228" s="2" t="s">
        <v>163</v>
      </c>
      <c r="B1228" s="4">
        <v>10</v>
      </c>
      <c r="C1228" s="4">
        <v>86</v>
      </c>
      <c r="D1228" s="4">
        <v>0.79</v>
      </c>
      <c r="E1228" s="4">
        <v>1300</v>
      </c>
      <c r="F1228" s="4">
        <v>730</v>
      </c>
      <c r="G1228" s="4">
        <v>17.100000000000001</v>
      </c>
      <c r="H1228" s="4">
        <v>16.2</v>
      </c>
      <c r="I1228" s="4">
        <v>54</v>
      </c>
      <c r="J1228" s="4">
        <v>43.25</v>
      </c>
      <c r="K1228" s="4">
        <v>340</v>
      </c>
      <c r="L1228" s="4">
        <v>125</v>
      </c>
      <c r="M1228" s="4">
        <v>7.57</v>
      </c>
    </row>
    <row r="1229" spans="1:13" ht="56.25" customHeight="1" x14ac:dyDescent="0.3">
      <c r="A1229" s="2" t="s">
        <v>165</v>
      </c>
      <c r="B1229" s="4">
        <v>10</v>
      </c>
      <c r="C1229" s="4">
        <v>77.5</v>
      </c>
      <c r="D1229" s="4">
        <v>0.71299999999999997</v>
      </c>
      <c r="E1229" s="4">
        <v>1249.4000000000001</v>
      </c>
      <c r="F1229" s="4">
        <v>774</v>
      </c>
      <c r="G1229" s="4">
        <v>11.11</v>
      </c>
      <c r="H1229" s="4">
        <v>13.2</v>
      </c>
      <c r="I1229" s="4">
        <v>52.28</v>
      </c>
      <c r="J1229" s="4">
        <v>30</v>
      </c>
      <c r="K1229" s="4">
        <v>330</v>
      </c>
      <c r="L1229" s="4">
        <v>550</v>
      </c>
      <c r="M1229" s="4">
        <v>7.69</v>
      </c>
    </row>
    <row r="1230" spans="1:13" ht="56.25" customHeight="1" x14ac:dyDescent="0.3">
      <c r="A1230" s="2" t="s">
        <v>167</v>
      </c>
      <c r="B1230" s="4">
        <v>10</v>
      </c>
      <c r="C1230" s="4">
        <v>88.7</v>
      </c>
      <c r="D1230" s="4">
        <v>0.81599999999999995</v>
      </c>
      <c r="E1230" s="4">
        <v>1342.8</v>
      </c>
      <c r="F1230" s="4">
        <v>607.84</v>
      </c>
      <c r="G1230" s="4">
        <v>12.04</v>
      </c>
      <c r="H1230" s="4">
        <v>13.89</v>
      </c>
      <c r="I1230" s="4">
        <v>56.38</v>
      </c>
      <c r="J1230" s="4">
        <v>43.35</v>
      </c>
      <c r="K1230" s="4">
        <v>345</v>
      </c>
      <c r="L1230" s="4">
        <v>175</v>
      </c>
      <c r="M1230" s="4">
        <v>7.15</v>
      </c>
    </row>
    <row r="1231" spans="1:13" ht="56.25" customHeight="1" x14ac:dyDescent="0.3">
      <c r="A1231" s="2" t="s">
        <v>169</v>
      </c>
      <c r="B1231" s="4">
        <v>10</v>
      </c>
      <c r="C1231" s="4">
        <v>63.8</v>
      </c>
      <c r="D1231" s="4">
        <v>0.84199999999999997</v>
      </c>
      <c r="E1231" s="4">
        <v>1228.72</v>
      </c>
      <c r="F1231" s="4">
        <v>784</v>
      </c>
      <c r="G1231" s="4">
        <v>11.82</v>
      </c>
      <c r="H1231" s="4">
        <v>13.2</v>
      </c>
      <c r="I1231" s="4">
        <v>44.04</v>
      </c>
      <c r="J1231" s="4">
        <v>30</v>
      </c>
      <c r="K1231" s="4">
        <v>325</v>
      </c>
      <c r="L1231" s="4">
        <v>525</v>
      </c>
      <c r="M1231" s="4">
        <v>7.7</v>
      </c>
    </row>
    <row r="1232" spans="1:13" ht="56.25" customHeight="1" x14ac:dyDescent="0.3">
      <c r="A1232" s="2" t="s">
        <v>171</v>
      </c>
      <c r="B1232" s="4">
        <v>10</v>
      </c>
      <c r="C1232" s="4">
        <v>91.5</v>
      </c>
      <c r="D1232" s="4">
        <v>0.84399999999999997</v>
      </c>
      <c r="E1232" s="4">
        <v>1434.24</v>
      </c>
      <c r="F1232" s="4">
        <v>693.6</v>
      </c>
      <c r="G1232" s="4">
        <v>16.61</v>
      </c>
      <c r="H1232" s="4">
        <v>12.64</v>
      </c>
      <c r="I1232" s="4">
        <v>53.04</v>
      </c>
      <c r="J1232" s="4">
        <v>43.35</v>
      </c>
      <c r="K1232" s="4">
        <v>350</v>
      </c>
      <c r="L1232" s="4">
        <v>125</v>
      </c>
      <c r="M1232" s="4">
        <v>7.43</v>
      </c>
    </row>
    <row r="1233" spans="1:13" ht="56.25" customHeight="1" x14ac:dyDescent="0.3">
      <c r="A1233" s="2" t="s">
        <v>173</v>
      </c>
      <c r="B1233" s="4">
        <v>10</v>
      </c>
      <c r="C1233" s="4">
        <v>89.1</v>
      </c>
      <c r="D1233" s="4">
        <v>0.77500000000000002</v>
      </c>
      <c r="E1233" s="4">
        <v>1328.8</v>
      </c>
      <c r="F1233" s="4">
        <v>608.79999999999995</v>
      </c>
      <c r="G1233" s="4">
        <v>14.48</v>
      </c>
      <c r="H1233" s="4">
        <v>10.81</v>
      </c>
      <c r="I1233" s="4">
        <v>57.45</v>
      </c>
      <c r="J1233" s="4">
        <v>43.35</v>
      </c>
      <c r="K1233" s="4">
        <v>345</v>
      </c>
      <c r="L1233" s="4">
        <v>125</v>
      </c>
      <c r="M1233" s="4">
        <v>6.87</v>
      </c>
    </row>
    <row r="1234" spans="1:13" ht="56.25" customHeight="1" x14ac:dyDescent="0.3">
      <c r="A1234" s="2" t="s">
        <v>175</v>
      </c>
      <c r="B1234" s="4">
        <v>10</v>
      </c>
      <c r="C1234" s="4">
        <v>87.1</v>
      </c>
      <c r="D1234" s="4">
        <v>0.79900000000000004</v>
      </c>
      <c r="E1234" s="4">
        <v>1484.32</v>
      </c>
      <c r="F1234" s="4">
        <v>540.4</v>
      </c>
      <c r="G1234" s="4">
        <v>15.46</v>
      </c>
      <c r="H1234" s="4">
        <v>11.56</v>
      </c>
      <c r="I1234" s="4">
        <v>61.47</v>
      </c>
      <c r="J1234" s="4">
        <v>43.35</v>
      </c>
      <c r="K1234" s="4">
        <v>345</v>
      </c>
      <c r="L1234" s="4">
        <v>125</v>
      </c>
      <c r="M1234" s="4">
        <v>5.31</v>
      </c>
    </row>
    <row r="1235" spans="1:13" ht="56.25" customHeight="1" x14ac:dyDescent="0.3">
      <c r="A1235" s="2" t="s">
        <v>177</v>
      </c>
      <c r="B1235" s="4">
        <v>10</v>
      </c>
      <c r="C1235" s="4">
        <v>84.4</v>
      </c>
      <c r="D1235" s="4">
        <v>0.79300000000000004</v>
      </c>
      <c r="E1235" s="4">
        <v>1387.52</v>
      </c>
      <c r="F1235" s="4">
        <v>807.4</v>
      </c>
      <c r="G1235" s="4">
        <v>11.91</v>
      </c>
      <c r="H1235" s="4">
        <v>14.44</v>
      </c>
      <c r="I1235" s="4">
        <v>54.24</v>
      </c>
      <c r="J1235" s="4">
        <v>30</v>
      </c>
      <c r="K1235" s="4">
        <v>335</v>
      </c>
      <c r="L1235" s="4">
        <v>425</v>
      </c>
      <c r="M1235" s="4">
        <v>6.22</v>
      </c>
    </row>
    <row r="1236" spans="1:13" ht="56.25" customHeight="1" x14ac:dyDescent="0.3">
      <c r="A1236" s="2" t="s">
        <v>179</v>
      </c>
      <c r="B1236" s="4">
        <v>10</v>
      </c>
      <c r="C1236" s="4">
        <v>92.8</v>
      </c>
      <c r="D1236" s="4">
        <v>0.83499999999999996</v>
      </c>
      <c r="E1236" s="4">
        <v>1474.64</v>
      </c>
      <c r="F1236" s="4">
        <v>510.4</v>
      </c>
      <c r="G1236" s="4">
        <v>15.59</v>
      </c>
      <c r="H1236" s="4">
        <v>13.51</v>
      </c>
      <c r="I1236" s="4">
        <v>57.38</v>
      </c>
      <c r="J1236" s="4">
        <v>43.35</v>
      </c>
      <c r="K1236" s="4">
        <v>345</v>
      </c>
      <c r="L1236" s="4">
        <v>125</v>
      </c>
      <c r="M1236" s="4">
        <v>7.43</v>
      </c>
    </row>
    <row r="1237" spans="1:13" ht="56.25" customHeight="1" x14ac:dyDescent="0.3">
      <c r="A1237" s="2" t="s">
        <v>181</v>
      </c>
      <c r="B1237" s="4">
        <v>10</v>
      </c>
      <c r="C1237" s="4">
        <v>91.2</v>
      </c>
      <c r="D1237" s="4">
        <v>0.83499999999999996</v>
      </c>
      <c r="E1237" s="4">
        <v>1417.2</v>
      </c>
      <c r="F1237" s="4">
        <v>626.79999999999995</v>
      </c>
      <c r="G1237" s="4">
        <v>14.44</v>
      </c>
      <c r="H1237" s="4">
        <v>17.350000000000001</v>
      </c>
      <c r="I1237" s="4">
        <v>59.05</v>
      </c>
      <c r="J1237" s="4">
        <v>43.35</v>
      </c>
      <c r="K1237" s="4">
        <v>345</v>
      </c>
      <c r="L1237" s="4">
        <v>125</v>
      </c>
      <c r="M1237" s="4">
        <v>7.51</v>
      </c>
    </row>
    <row r="1238" spans="1:13" ht="56.25" customHeight="1" x14ac:dyDescent="0.3">
      <c r="A1238" s="2" t="s">
        <v>183</v>
      </c>
      <c r="B1238" s="4">
        <v>10</v>
      </c>
      <c r="C1238" s="4">
        <v>85.4</v>
      </c>
      <c r="D1238" s="4">
        <v>0.86</v>
      </c>
      <c r="E1238" s="4">
        <v>1341.2</v>
      </c>
      <c r="F1238" s="4">
        <v>693.6</v>
      </c>
      <c r="G1238" s="4">
        <v>14.77</v>
      </c>
      <c r="H1238" s="4">
        <v>13.51</v>
      </c>
      <c r="I1238" s="4">
        <v>60.7</v>
      </c>
      <c r="J1238" s="4">
        <v>43.35</v>
      </c>
      <c r="K1238" s="4">
        <v>340</v>
      </c>
      <c r="L1238" s="4">
        <v>125</v>
      </c>
      <c r="M1238" s="4">
        <v>7.28</v>
      </c>
    </row>
    <row r="1239" spans="1:13" ht="56.25" customHeight="1" x14ac:dyDescent="0.3">
      <c r="A1239" s="2" t="s">
        <v>185</v>
      </c>
      <c r="B1239" s="4">
        <v>10</v>
      </c>
      <c r="C1239" s="4">
        <v>77.400000000000006</v>
      </c>
      <c r="D1239" s="4">
        <v>0.76500000000000001</v>
      </c>
      <c r="E1239" s="4">
        <v>1204.4000000000001</v>
      </c>
      <c r="F1239" s="4">
        <v>738.6</v>
      </c>
      <c r="G1239" s="4">
        <v>11.37</v>
      </c>
      <c r="H1239" s="4">
        <v>13.94</v>
      </c>
      <c r="I1239" s="4">
        <v>53.38</v>
      </c>
      <c r="J1239" s="4">
        <v>30</v>
      </c>
      <c r="K1239" s="4">
        <v>325</v>
      </c>
      <c r="L1239" s="4">
        <v>550</v>
      </c>
      <c r="M1239" s="4">
        <v>7.96</v>
      </c>
    </row>
    <row r="1240" spans="1:13" ht="56.25" customHeight="1" x14ac:dyDescent="0.3">
      <c r="A1240" s="2" t="s">
        <v>187</v>
      </c>
      <c r="B1240" s="4">
        <v>10</v>
      </c>
      <c r="C1240" s="4">
        <v>105</v>
      </c>
      <c r="D1240" s="4">
        <v>0.68500000000000005</v>
      </c>
      <c r="E1240" s="4">
        <v>1440.6</v>
      </c>
      <c r="F1240" s="4">
        <v>660</v>
      </c>
      <c r="G1240" s="4">
        <v>16.7</v>
      </c>
      <c r="H1240" s="4">
        <v>14.25</v>
      </c>
      <c r="I1240" s="4">
        <v>60.2</v>
      </c>
      <c r="J1240" s="4">
        <v>43.35</v>
      </c>
      <c r="K1240" s="4">
        <v>340</v>
      </c>
      <c r="L1240" s="4">
        <v>125</v>
      </c>
      <c r="M1240" s="4">
        <v>7.88</v>
      </c>
    </row>
    <row r="1241" spans="1:13" ht="56.25" customHeight="1" x14ac:dyDescent="0.3">
      <c r="A1241" s="2" t="s">
        <v>189</v>
      </c>
      <c r="B1241" s="4">
        <v>10</v>
      </c>
      <c r="C1241" s="4">
        <v>86.3</v>
      </c>
      <c r="D1241" s="4">
        <v>0.79</v>
      </c>
      <c r="E1241" s="4">
        <v>1381.2</v>
      </c>
      <c r="F1241" s="4">
        <v>662.2</v>
      </c>
      <c r="G1241" s="4">
        <v>14.48</v>
      </c>
      <c r="H1241" s="4">
        <v>10.81</v>
      </c>
      <c r="I1241" s="4">
        <v>61.4</v>
      </c>
      <c r="J1241" s="4">
        <v>43.35</v>
      </c>
      <c r="K1241" s="4">
        <v>340</v>
      </c>
      <c r="L1241" s="4">
        <v>175</v>
      </c>
      <c r="M1241" s="4">
        <v>7.7</v>
      </c>
    </row>
    <row r="1242" spans="1:13" ht="56.25" customHeight="1" x14ac:dyDescent="0.3">
      <c r="A1242" s="2" t="s">
        <v>191</v>
      </c>
      <c r="B1242" s="4">
        <v>10</v>
      </c>
      <c r="C1242" s="4">
        <v>82.2</v>
      </c>
      <c r="D1242" s="4">
        <v>0.73099999999999998</v>
      </c>
      <c r="E1242" s="4">
        <v>1145.32</v>
      </c>
      <c r="F1242" s="4">
        <v>784</v>
      </c>
      <c r="G1242" s="4">
        <v>10.19</v>
      </c>
      <c r="H1242" s="4">
        <v>15.7</v>
      </c>
      <c r="I1242" s="4">
        <v>47.04</v>
      </c>
      <c r="J1242" s="4">
        <v>30</v>
      </c>
      <c r="K1242" s="4">
        <v>325</v>
      </c>
      <c r="L1242" s="4">
        <v>575</v>
      </c>
      <c r="M1242" s="4">
        <v>7.62</v>
      </c>
    </row>
    <row r="1243" spans="1:13" ht="56.25" customHeight="1" x14ac:dyDescent="0.3">
      <c r="A1243" s="2" t="s">
        <v>193</v>
      </c>
      <c r="B1243" s="4">
        <v>10</v>
      </c>
      <c r="C1243" s="4">
        <v>90</v>
      </c>
      <c r="D1243" s="4">
        <v>0.72</v>
      </c>
      <c r="E1243" s="4">
        <v>1469.6</v>
      </c>
      <c r="F1243" s="4">
        <v>0</v>
      </c>
      <c r="G1243" s="4">
        <v>12.87</v>
      </c>
      <c r="H1243" s="4">
        <v>0</v>
      </c>
      <c r="I1243" s="4">
        <v>55.38</v>
      </c>
      <c r="J1243" s="4">
        <v>43.35</v>
      </c>
      <c r="K1243" s="4">
        <v>335</v>
      </c>
      <c r="L1243" s="4">
        <v>175</v>
      </c>
      <c r="M1243" s="4">
        <v>7.72</v>
      </c>
    </row>
    <row r="1244" spans="1:13" ht="56.25" customHeight="1" x14ac:dyDescent="0.3">
      <c r="A1244" s="2" t="s">
        <v>195</v>
      </c>
      <c r="B1244" s="4">
        <v>10</v>
      </c>
      <c r="C1244" s="4">
        <v>78.5</v>
      </c>
      <c r="D1244" s="4">
        <v>0.75600000000000001</v>
      </c>
      <c r="E1244" s="4">
        <v>1189.04</v>
      </c>
      <c r="F1244" s="4">
        <v>985.52</v>
      </c>
      <c r="G1244" s="4">
        <v>10.37</v>
      </c>
      <c r="H1244" s="4">
        <v>12.6</v>
      </c>
      <c r="I1244" s="4">
        <v>53.58</v>
      </c>
      <c r="J1244" s="4">
        <v>30</v>
      </c>
      <c r="K1244" s="4">
        <v>335</v>
      </c>
      <c r="L1244" s="4">
        <v>475</v>
      </c>
      <c r="M1244" s="4">
        <v>7.6</v>
      </c>
    </row>
    <row r="1245" spans="1:13" ht="56.25" customHeight="1" x14ac:dyDescent="0.3">
      <c r="A1245" s="2" t="s">
        <v>197</v>
      </c>
      <c r="B1245" s="4">
        <v>10</v>
      </c>
      <c r="C1245" s="4">
        <v>92.3</v>
      </c>
      <c r="D1245" s="4">
        <v>0.81200000000000006</v>
      </c>
      <c r="E1245" s="4">
        <v>1357.8</v>
      </c>
      <c r="F1245" s="4">
        <v>626.79999999999995</v>
      </c>
      <c r="G1245" s="4">
        <v>13.32</v>
      </c>
      <c r="H1245" s="4">
        <v>13.88</v>
      </c>
      <c r="I1245" s="4">
        <v>54.04</v>
      </c>
      <c r="J1245" s="4">
        <v>43.35</v>
      </c>
      <c r="K1245" s="4">
        <v>350</v>
      </c>
      <c r="L1245" s="4">
        <v>125</v>
      </c>
      <c r="M1245" s="4">
        <v>7.7</v>
      </c>
    </row>
    <row r="1246" spans="1:13" ht="56.25" customHeight="1" x14ac:dyDescent="0.3">
      <c r="A1246" s="2" t="s">
        <v>199</v>
      </c>
      <c r="B1246" s="4">
        <v>10</v>
      </c>
      <c r="C1246" s="4">
        <v>85.3</v>
      </c>
      <c r="D1246" s="4">
        <v>0.85699999999999998</v>
      </c>
      <c r="E1246" s="4">
        <v>1299.4000000000001</v>
      </c>
      <c r="F1246" s="4">
        <v>200</v>
      </c>
      <c r="G1246" s="4">
        <v>12.94</v>
      </c>
      <c r="H1246" s="4">
        <v>50</v>
      </c>
      <c r="I1246" s="4">
        <v>58.38</v>
      </c>
      <c r="J1246" s="4">
        <v>43.35</v>
      </c>
      <c r="K1246" s="4">
        <v>345</v>
      </c>
      <c r="L1246" s="4">
        <v>125</v>
      </c>
      <c r="M1246" s="4">
        <v>7.94</v>
      </c>
    </row>
    <row r="1247" spans="1:13" ht="56.25" customHeight="1" x14ac:dyDescent="0.3">
      <c r="A1247" s="2" t="s">
        <v>201</v>
      </c>
      <c r="B1247" s="4">
        <v>10</v>
      </c>
      <c r="C1247" s="4">
        <v>81.7</v>
      </c>
      <c r="D1247" s="4">
        <v>0.69899999999999995</v>
      </c>
      <c r="E1247" s="4">
        <v>1234.4000000000001</v>
      </c>
      <c r="F1247" s="4">
        <v>762.96</v>
      </c>
      <c r="G1247" s="4">
        <v>10.37</v>
      </c>
      <c r="H1247" s="4">
        <v>13.2</v>
      </c>
      <c r="I1247" s="4">
        <v>53.38</v>
      </c>
      <c r="J1247" s="4">
        <v>30</v>
      </c>
      <c r="K1247" s="4">
        <v>340</v>
      </c>
      <c r="L1247" s="4">
        <v>525</v>
      </c>
      <c r="M1247" s="4">
        <v>7</v>
      </c>
    </row>
    <row r="1248" spans="1:13" ht="56.25" customHeight="1" x14ac:dyDescent="0.3">
      <c r="A1248" s="2" t="s">
        <v>203</v>
      </c>
      <c r="B1248" s="4">
        <v>10</v>
      </c>
      <c r="C1248" s="4">
        <v>81.900000000000006</v>
      </c>
      <c r="D1248" s="4">
        <v>0.8</v>
      </c>
      <c r="E1248" s="4">
        <v>1381.2</v>
      </c>
      <c r="F1248" s="4">
        <v>690.2</v>
      </c>
      <c r="G1248" s="4">
        <v>14.54</v>
      </c>
      <c r="H1248" s="4">
        <v>13.2</v>
      </c>
      <c r="I1248" s="4">
        <v>53.88</v>
      </c>
      <c r="J1248" s="4">
        <v>30</v>
      </c>
      <c r="K1248" s="4">
        <v>335</v>
      </c>
      <c r="L1248" s="4">
        <v>125</v>
      </c>
      <c r="M1248" s="4">
        <v>7.67</v>
      </c>
    </row>
    <row r="1249" spans="1:13" ht="56.25" customHeight="1" x14ac:dyDescent="0.3">
      <c r="A1249" s="2" t="s">
        <v>205</v>
      </c>
      <c r="B1249" s="4">
        <v>10</v>
      </c>
      <c r="C1249" s="4">
        <v>82.1</v>
      </c>
      <c r="D1249" s="4">
        <v>0.745</v>
      </c>
      <c r="E1249" s="4">
        <v>1244.4000000000001</v>
      </c>
      <c r="F1249" s="4">
        <v>807</v>
      </c>
      <c r="G1249" s="4">
        <v>11.66</v>
      </c>
      <c r="H1249" s="4">
        <v>13.2</v>
      </c>
      <c r="I1249" s="4">
        <v>51.24</v>
      </c>
      <c r="J1249" s="4">
        <v>30</v>
      </c>
      <c r="K1249" s="4">
        <v>325</v>
      </c>
      <c r="L1249" s="4">
        <v>550</v>
      </c>
      <c r="M1249" s="4">
        <v>7.68</v>
      </c>
    </row>
    <row r="1250" spans="1:13" ht="56.25" customHeight="1" x14ac:dyDescent="0.3">
      <c r="A1250" s="2" t="s">
        <v>207</v>
      </c>
      <c r="B1250" s="4">
        <v>10</v>
      </c>
      <c r="C1250" s="4">
        <v>78.599999999999994</v>
      </c>
      <c r="D1250" s="4">
        <v>0.72499999999999998</v>
      </c>
      <c r="E1250" s="4">
        <v>1192.28</v>
      </c>
      <c r="F1250" s="4">
        <v>900.8</v>
      </c>
      <c r="G1250" s="4">
        <v>9.94</v>
      </c>
      <c r="H1250" s="4">
        <v>15.7</v>
      </c>
      <c r="I1250" s="4">
        <v>53.33</v>
      </c>
      <c r="J1250" s="4">
        <v>30</v>
      </c>
      <c r="K1250" s="4">
        <v>335</v>
      </c>
      <c r="L1250" s="4">
        <v>550</v>
      </c>
      <c r="M1250" s="4">
        <v>7.41</v>
      </c>
    </row>
    <row r="1251" spans="1:13" ht="56.25" customHeight="1" x14ac:dyDescent="0.3">
      <c r="A1251" s="2" t="s">
        <v>209</v>
      </c>
      <c r="B1251" s="4">
        <v>10</v>
      </c>
      <c r="C1251" s="4">
        <v>80.2</v>
      </c>
      <c r="D1251" s="4">
        <v>0.67500000000000004</v>
      </c>
      <c r="E1251" s="4">
        <v>1255.76</v>
      </c>
      <c r="F1251" s="4">
        <v>650.6</v>
      </c>
      <c r="G1251" s="4">
        <v>10.34</v>
      </c>
      <c r="H1251" s="4">
        <v>15.68</v>
      </c>
      <c r="I1251" s="4">
        <v>54.38</v>
      </c>
      <c r="J1251" s="4">
        <v>30</v>
      </c>
      <c r="K1251" s="4">
        <v>325</v>
      </c>
      <c r="L1251" s="4">
        <v>525</v>
      </c>
      <c r="M1251" s="4">
        <v>7.73</v>
      </c>
    </row>
    <row r="1252" spans="1:13" ht="56.25" customHeight="1" x14ac:dyDescent="0.3">
      <c r="A1252" s="2" t="s">
        <v>211</v>
      </c>
      <c r="B1252" s="4">
        <v>10</v>
      </c>
      <c r="C1252" s="4">
        <v>99</v>
      </c>
      <c r="D1252" s="4">
        <v>0.69699999999999995</v>
      </c>
      <c r="E1252" s="4">
        <v>1294.4000000000001</v>
      </c>
      <c r="F1252" s="4">
        <v>632.20000000000005</v>
      </c>
      <c r="G1252" s="4">
        <v>16.579999999999998</v>
      </c>
      <c r="H1252" s="4">
        <v>11.26</v>
      </c>
      <c r="I1252" s="4">
        <v>60.38</v>
      </c>
      <c r="J1252" s="4">
        <v>43.35</v>
      </c>
      <c r="K1252" s="4">
        <v>345</v>
      </c>
      <c r="L1252" s="4">
        <v>125</v>
      </c>
      <c r="M1252" s="4">
        <v>7.5</v>
      </c>
    </row>
    <row r="1253" spans="1:13" ht="56.25" customHeight="1" x14ac:dyDescent="0.3">
      <c r="A1253" s="2" t="s">
        <v>213</v>
      </c>
      <c r="B1253" s="4">
        <v>10</v>
      </c>
      <c r="C1253" s="4">
        <v>83.2</v>
      </c>
      <c r="D1253" s="4">
        <v>0.74</v>
      </c>
      <c r="E1253" s="4">
        <v>1269.44</v>
      </c>
      <c r="F1253" s="4">
        <v>824</v>
      </c>
      <c r="G1253" s="4">
        <v>10.57</v>
      </c>
      <c r="H1253" s="4">
        <v>15.7</v>
      </c>
      <c r="I1253" s="4">
        <v>54.58</v>
      </c>
      <c r="J1253" s="4">
        <v>30</v>
      </c>
      <c r="K1253" s="4">
        <v>335</v>
      </c>
      <c r="L1253" s="4">
        <v>525</v>
      </c>
      <c r="M1253" s="4">
        <v>6.61</v>
      </c>
    </row>
    <row r="1254" spans="1:13" ht="56.25" customHeight="1" x14ac:dyDescent="0.3">
      <c r="A1254" s="2" t="s">
        <v>215</v>
      </c>
      <c r="B1254" s="4">
        <v>10</v>
      </c>
      <c r="C1254" s="4">
        <v>94</v>
      </c>
      <c r="D1254" s="4">
        <v>0.82899999999999996</v>
      </c>
      <c r="E1254" s="4">
        <v>1266.04</v>
      </c>
      <c r="F1254" s="4">
        <v>1000.6</v>
      </c>
      <c r="G1254" s="4">
        <v>12.29</v>
      </c>
      <c r="H1254" s="4">
        <v>13.2</v>
      </c>
      <c r="I1254" s="4">
        <v>52.18</v>
      </c>
      <c r="J1254" s="4">
        <v>30</v>
      </c>
      <c r="K1254" s="4">
        <v>340</v>
      </c>
      <c r="L1254" s="4">
        <v>150</v>
      </c>
      <c r="M1254" s="4">
        <v>7.66</v>
      </c>
    </row>
    <row r="1255" spans="1:13" ht="56.25" customHeight="1" x14ac:dyDescent="0.3">
      <c r="A1255" s="2" t="s">
        <v>217</v>
      </c>
      <c r="B1255" s="4">
        <v>10</v>
      </c>
      <c r="C1255" s="4">
        <v>74.900000000000006</v>
      </c>
      <c r="D1255" s="4">
        <v>0.73099999999999998</v>
      </c>
      <c r="E1255" s="4">
        <v>1191</v>
      </c>
      <c r="F1255" s="4">
        <v>921.48</v>
      </c>
      <c r="G1255" s="4">
        <v>11.37</v>
      </c>
      <c r="H1255" s="4">
        <v>13.2</v>
      </c>
      <c r="I1255" s="4">
        <v>52.38</v>
      </c>
      <c r="J1255" s="4">
        <v>30</v>
      </c>
      <c r="K1255" s="4">
        <v>335</v>
      </c>
      <c r="L1255" s="4">
        <v>450</v>
      </c>
      <c r="M1255" s="4">
        <v>7.69</v>
      </c>
    </row>
    <row r="1256" spans="1:13" ht="56.25" customHeight="1" x14ac:dyDescent="0.3">
      <c r="A1256" s="2" t="s">
        <v>219</v>
      </c>
      <c r="B1256" s="4">
        <v>10</v>
      </c>
      <c r="C1256" s="4">
        <v>81.2</v>
      </c>
      <c r="D1256" s="4">
        <v>0.73399999999999999</v>
      </c>
      <c r="E1256" s="4">
        <v>1181</v>
      </c>
      <c r="F1256" s="4">
        <v>910.8</v>
      </c>
      <c r="G1256" s="4">
        <v>10.19</v>
      </c>
      <c r="H1256" s="4">
        <v>15.11</v>
      </c>
      <c r="I1256" s="4">
        <v>58.22</v>
      </c>
      <c r="J1256" s="4">
        <v>30</v>
      </c>
      <c r="K1256" s="4">
        <v>335</v>
      </c>
      <c r="L1256" s="4">
        <v>550</v>
      </c>
      <c r="M1256" s="4">
        <v>6.41</v>
      </c>
    </row>
    <row r="1257" spans="1:13" ht="56.25" customHeight="1" x14ac:dyDescent="0.3">
      <c r="A1257" s="2" t="s">
        <v>221</v>
      </c>
      <c r="B1257" s="4">
        <v>10</v>
      </c>
      <c r="C1257" s="4">
        <v>83.1</v>
      </c>
      <c r="D1257" s="4">
        <v>0.80900000000000005</v>
      </c>
      <c r="E1257" s="4">
        <v>1337.8</v>
      </c>
      <c r="F1257" s="4">
        <v>687.2</v>
      </c>
      <c r="G1257" s="4">
        <v>14.26</v>
      </c>
      <c r="H1257" s="4">
        <v>12.09</v>
      </c>
      <c r="I1257" s="4">
        <v>54</v>
      </c>
      <c r="J1257" s="4">
        <v>43.35</v>
      </c>
      <c r="K1257" s="4">
        <v>350</v>
      </c>
      <c r="L1257" s="4">
        <v>125</v>
      </c>
      <c r="M1257" s="4">
        <v>7.63</v>
      </c>
    </row>
    <row r="1258" spans="1:13" ht="56.25" customHeight="1" x14ac:dyDescent="0.3">
      <c r="A1258" s="2" t="s">
        <v>223</v>
      </c>
      <c r="B1258" s="4">
        <v>10</v>
      </c>
      <c r="C1258" s="4">
        <v>86.8</v>
      </c>
      <c r="D1258" s="4">
        <v>0.80200000000000005</v>
      </c>
      <c r="E1258" s="4">
        <v>1257</v>
      </c>
      <c r="F1258" s="4">
        <v>0</v>
      </c>
      <c r="G1258" s="4">
        <v>9.4499999999999993</v>
      </c>
      <c r="H1258" s="4">
        <v>0</v>
      </c>
      <c r="I1258" s="4">
        <v>58.38</v>
      </c>
      <c r="J1258" s="4">
        <v>43.35</v>
      </c>
      <c r="K1258" s="4">
        <v>345</v>
      </c>
      <c r="L1258" s="4">
        <v>125</v>
      </c>
      <c r="M1258" s="4">
        <v>7.71</v>
      </c>
    </row>
    <row r="1259" spans="1:13" ht="56.25" customHeight="1" x14ac:dyDescent="0.3">
      <c r="A1259" s="2" t="s">
        <v>225</v>
      </c>
      <c r="B1259" s="4">
        <v>10</v>
      </c>
      <c r="C1259" s="4">
        <v>89.1</v>
      </c>
      <c r="D1259" s="4">
        <v>0.80500000000000005</v>
      </c>
      <c r="E1259" s="4">
        <v>1264.76</v>
      </c>
      <c r="F1259" s="4">
        <v>546.79999999999995</v>
      </c>
      <c r="G1259" s="4">
        <v>10.95</v>
      </c>
      <c r="H1259" s="4">
        <v>9.9</v>
      </c>
      <c r="I1259" s="4">
        <v>50.51</v>
      </c>
      <c r="J1259" s="4">
        <v>30</v>
      </c>
      <c r="K1259" s="4">
        <v>325</v>
      </c>
      <c r="L1259" s="4">
        <v>550</v>
      </c>
      <c r="M1259" s="4">
        <v>7.16</v>
      </c>
    </row>
    <row r="1260" spans="1:13" ht="56.25" customHeight="1" x14ac:dyDescent="0.3">
      <c r="A1260" s="2" t="s">
        <v>227</v>
      </c>
      <c r="B1260" s="4">
        <v>10</v>
      </c>
      <c r="C1260" s="4">
        <v>80.2</v>
      </c>
      <c r="D1260" s="4">
        <v>0.878</v>
      </c>
      <c r="E1260" s="4">
        <v>1246.72</v>
      </c>
      <c r="F1260" s="4">
        <v>200</v>
      </c>
      <c r="G1260" s="4">
        <v>11.44</v>
      </c>
      <c r="H1260" s="4">
        <v>50</v>
      </c>
      <c r="I1260" s="4">
        <v>58.05</v>
      </c>
      <c r="J1260" s="4">
        <v>30</v>
      </c>
      <c r="K1260" s="4">
        <v>335</v>
      </c>
      <c r="L1260" s="4">
        <v>550</v>
      </c>
      <c r="M1260" s="4">
        <v>7.63</v>
      </c>
    </row>
    <row r="1261" spans="1:13" ht="56.25" customHeight="1" x14ac:dyDescent="0.3">
      <c r="A1261" s="2" t="s">
        <v>229</v>
      </c>
      <c r="B1261" s="4">
        <v>10</v>
      </c>
      <c r="C1261" s="4">
        <v>73.3</v>
      </c>
      <c r="D1261" s="4">
        <v>0.82499999999999996</v>
      </c>
      <c r="E1261" s="4">
        <v>1244.4000000000001</v>
      </c>
      <c r="F1261" s="4">
        <v>628.79999999999995</v>
      </c>
      <c r="G1261" s="4">
        <v>10.62</v>
      </c>
      <c r="H1261" s="4">
        <v>12.37</v>
      </c>
      <c r="I1261" s="4">
        <v>54.38</v>
      </c>
      <c r="J1261" s="4">
        <v>30</v>
      </c>
      <c r="K1261" s="4">
        <v>325</v>
      </c>
      <c r="L1261" s="4">
        <v>650</v>
      </c>
      <c r="M1261" s="4">
        <v>7.72</v>
      </c>
    </row>
    <row r="1262" spans="1:13" ht="56.25" customHeight="1" x14ac:dyDescent="0.3">
      <c r="A1262" s="2" t="s">
        <v>231</v>
      </c>
      <c r="B1262" s="4">
        <v>10</v>
      </c>
      <c r="C1262" s="4">
        <v>81.2</v>
      </c>
      <c r="D1262" s="4">
        <v>0.75</v>
      </c>
      <c r="E1262" s="4">
        <v>1411.24</v>
      </c>
      <c r="F1262" s="4">
        <v>682.2</v>
      </c>
      <c r="G1262" s="4">
        <v>15.01</v>
      </c>
      <c r="H1262" s="4">
        <v>15.7</v>
      </c>
      <c r="I1262" s="4">
        <v>58.38</v>
      </c>
      <c r="J1262" s="4">
        <v>30</v>
      </c>
      <c r="K1262" s="4">
        <v>335</v>
      </c>
      <c r="L1262" s="4">
        <v>125</v>
      </c>
      <c r="M1262" s="4">
        <v>7.55</v>
      </c>
    </row>
    <row r="1263" spans="1:13" ht="56.25" customHeight="1" x14ac:dyDescent="0.3">
      <c r="A1263" s="2" t="s">
        <v>233</v>
      </c>
      <c r="B1263" s="4">
        <v>10</v>
      </c>
      <c r="C1263" s="4">
        <v>76.2</v>
      </c>
      <c r="D1263" s="4">
        <v>0.80600000000000005</v>
      </c>
      <c r="E1263" s="4">
        <v>1255</v>
      </c>
      <c r="F1263" s="4">
        <v>708.88</v>
      </c>
      <c r="G1263" s="4">
        <v>10.87</v>
      </c>
      <c r="H1263" s="4">
        <v>14.98</v>
      </c>
      <c r="I1263" s="4">
        <v>51.38</v>
      </c>
      <c r="J1263" s="4">
        <v>30</v>
      </c>
      <c r="K1263" s="4">
        <v>325</v>
      </c>
      <c r="L1263" s="4">
        <v>500</v>
      </c>
      <c r="M1263" s="4">
        <v>7.46</v>
      </c>
    </row>
    <row r="1264" spans="1:13" ht="56.25" customHeight="1" x14ac:dyDescent="0.3">
      <c r="A1264" s="2" t="s">
        <v>235</v>
      </c>
      <c r="B1264" s="4">
        <v>10</v>
      </c>
      <c r="C1264" s="4">
        <v>78.5</v>
      </c>
      <c r="D1264" s="4">
        <v>0.74</v>
      </c>
      <c r="E1264" s="4">
        <v>1250.76</v>
      </c>
      <c r="F1264" s="4">
        <v>656.16</v>
      </c>
      <c r="G1264" s="4">
        <v>10.37</v>
      </c>
      <c r="H1264" s="4">
        <v>12.37</v>
      </c>
      <c r="I1264" s="4">
        <v>54.88</v>
      </c>
      <c r="J1264" s="4">
        <v>30</v>
      </c>
      <c r="K1264" s="4">
        <v>325</v>
      </c>
      <c r="L1264" s="4">
        <v>550</v>
      </c>
      <c r="M1264" s="4">
        <v>7.17</v>
      </c>
    </row>
    <row r="1265" spans="1:13" ht="56.25" customHeight="1" x14ac:dyDescent="0.3">
      <c r="A1265" s="2" t="s">
        <v>237</v>
      </c>
      <c r="B1265" s="4">
        <v>10</v>
      </c>
      <c r="C1265" s="4">
        <v>78.2</v>
      </c>
      <c r="D1265" s="4">
        <v>0.83399999999999996</v>
      </c>
      <c r="E1265" s="4">
        <v>1297.8</v>
      </c>
      <c r="F1265" s="4">
        <v>583.79999999999995</v>
      </c>
      <c r="G1265" s="4">
        <v>10.37</v>
      </c>
      <c r="H1265" s="4">
        <v>10.57</v>
      </c>
      <c r="I1265" s="4">
        <v>54.88</v>
      </c>
      <c r="J1265" s="4">
        <v>30</v>
      </c>
      <c r="K1265" s="4">
        <v>335</v>
      </c>
      <c r="L1265" s="4">
        <v>525</v>
      </c>
      <c r="M1265" s="4">
        <v>7.06</v>
      </c>
    </row>
    <row r="1266" spans="1:13" ht="56.25" customHeight="1" x14ac:dyDescent="0.3">
      <c r="A1266" s="2" t="s">
        <v>239</v>
      </c>
      <c r="B1266" s="4">
        <v>10</v>
      </c>
      <c r="C1266" s="4">
        <v>68.900000000000006</v>
      </c>
      <c r="D1266" s="4">
        <v>0.75</v>
      </c>
      <c r="E1266" s="4">
        <v>1305</v>
      </c>
      <c r="F1266" s="4">
        <v>615</v>
      </c>
      <c r="G1266" s="4">
        <v>11.95</v>
      </c>
      <c r="H1266" s="4">
        <v>24.5</v>
      </c>
      <c r="I1266" s="4">
        <v>56.25</v>
      </c>
      <c r="J1266" s="4">
        <v>30</v>
      </c>
      <c r="K1266" s="4">
        <v>325</v>
      </c>
      <c r="L1266" s="4">
        <v>500</v>
      </c>
      <c r="M1266" s="4">
        <v>7.78</v>
      </c>
    </row>
    <row r="1267" spans="1:13" ht="56.25" customHeight="1" x14ac:dyDescent="0.3">
      <c r="A1267" s="2" t="s">
        <v>241</v>
      </c>
      <c r="B1267" s="4">
        <v>10</v>
      </c>
      <c r="C1267" s="4">
        <v>89.4</v>
      </c>
      <c r="D1267" s="4">
        <v>0.72599999999999998</v>
      </c>
      <c r="E1267" s="4">
        <v>1429.2</v>
      </c>
      <c r="F1267" s="4">
        <v>853.08</v>
      </c>
      <c r="G1267" s="4">
        <v>12.44</v>
      </c>
      <c r="H1267" s="4">
        <v>15.7</v>
      </c>
      <c r="I1267" s="4">
        <v>59.18</v>
      </c>
      <c r="J1267" s="4">
        <v>43.35</v>
      </c>
      <c r="K1267" s="4">
        <v>340</v>
      </c>
      <c r="L1267" s="4">
        <v>125</v>
      </c>
      <c r="M1267" s="4">
        <v>6.92</v>
      </c>
    </row>
    <row r="1268" spans="1:13" ht="56.25" customHeight="1" x14ac:dyDescent="0.3">
      <c r="A1268" s="2" t="s">
        <v>243</v>
      </c>
      <c r="B1268" s="4">
        <v>10</v>
      </c>
      <c r="C1268" s="4">
        <v>83.1</v>
      </c>
      <c r="D1268" s="4">
        <v>0.81200000000000006</v>
      </c>
      <c r="E1268" s="4">
        <v>1347.8</v>
      </c>
      <c r="F1268" s="4">
        <v>710.2</v>
      </c>
      <c r="G1268" s="4">
        <v>15.26</v>
      </c>
      <c r="H1268" s="4">
        <v>12.09</v>
      </c>
      <c r="I1268" s="4">
        <v>58.38</v>
      </c>
      <c r="J1268" s="4">
        <v>43.35</v>
      </c>
      <c r="K1268" s="4">
        <v>350</v>
      </c>
      <c r="L1268" s="4">
        <v>125</v>
      </c>
      <c r="M1268" s="4">
        <v>7.68</v>
      </c>
    </row>
    <row r="1269" spans="1:13" ht="56.25" customHeight="1" x14ac:dyDescent="0.3">
      <c r="A1269" s="2" t="s">
        <v>245</v>
      </c>
      <c r="B1269" s="4">
        <v>10</v>
      </c>
      <c r="C1269" s="4">
        <v>84.8</v>
      </c>
      <c r="D1269" s="4">
        <v>0.75</v>
      </c>
      <c r="E1269" s="4">
        <v>1465</v>
      </c>
      <c r="F1269" s="4">
        <v>685</v>
      </c>
      <c r="G1269" s="4">
        <v>11.45</v>
      </c>
      <c r="H1269" s="4">
        <v>17</v>
      </c>
      <c r="I1269" s="4">
        <v>54</v>
      </c>
      <c r="J1269" s="4">
        <v>43.35</v>
      </c>
      <c r="K1269" s="4">
        <v>335</v>
      </c>
      <c r="L1269" s="4">
        <v>175</v>
      </c>
      <c r="M1269" s="4">
        <v>7.26</v>
      </c>
    </row>
    <row r="1270" spans="1:13" ht="56.25" customHeight="1" x14ac:dyDescent="0.3">
      <c r="A1270" s="2" t="s">
        <v>247</v>
      </c>
      <c r="B1270" s="4">
        <v>10</v>
      </c>
      <c r="C1270" s="4">
        <v>87</v>
      </c>
      <c r="D1270" s="4">
        <v>0.82799999999999996</v>
      </c>
      <c r="E1270" s="4">
        <v>1480.28</v>
      </c>
      <c r="F1270" s="4">
        <v>686.6</v>
      </c>
      <c r="G1270" s="4">
        <v>17.079999999999998</v>
      </c>
      <c r="H1270" s="4">
        <v>12.91</v>
      </c>
      <c r="I1270" s="4">
        <v>51.84</v>
      </c>
      <c r="J1270" s="4">
        <v>43.35</v>
      </c>
      <c r="K1270" s="4">
        <v>350</v>
      </c>
      <c r="L1270" s="4">
        <v>175</v>
      </c>
      <c r="M1270" s="4">
        <v>6.6</v>
      </c>
    </row>
    <row r="1271" spans="1:13" ht="56.25" customHeight="1" x14ac:dyDescent="0.3">
      <c r="A1271" s="2" t="s">
        <v>249</v>
      </c>
      <c r="B1271" s="4">
        <v>10</v>
      </c>
      <c r="C1271" s="4">
        <v>78.5</v>
      </c>
      <c r="D1271" s="4">
        <v>0.73499999999999999</v>
      </c>
      <c r="E1271" s="4">
        <v>1280.76</v>
      </c>
      <c r="F1271" s="4">
        <v>534.76</v>
      </c>
      <c r="G1271" s="4">
        <v>12.04</v>
      </c>
      <c r="H1271" s="4">
        <v>11.26</v>
      </c>
      <c r="I1271" s="4">
        <v>49</v>
      </c>
      <c r="J1271" s="4">
        <v>30</v>
      </c>
      <c r="K1271" s="4">
        <v>325</v>
      </c>
      <c r="L1271" s="4">
        <v>613</v>
      </c>
      <c r="M1271" s="4">
        <v>7.59</v>
      </c>
    </row>
    <row r="1272" spans="1:13" ht="56.25" customHeight="1" x14ac:dyDescent="0.3">
      <c r="A1272" s="2" t="s">
        <v>251</v>
      </c>
      <c r="B1272" s="4">
        <v>10</v>
      </c>
      <c r="C1272" s="4">
        <v>90.2</v>
      </c>
      <c r="D1272" s="4">
        <v>0.79300000000000004</v>
      </c>
      <c r="E1272" s="4">
        <v>1507.64</v>
      </c>
      <c r="F1272" s="4">
        <v>100</v>
      </c>
      <c r="G1272" s="4">
        <v>16.61</v>
      </c>
      <c r="H1272" s="4">
        <v>0</v>
      </c>
      <c r="I1272" s="4">
        <v>52.01</v>
      </c>
      <c r="J1272" s="4">
        <v>43.35</v>
      </c>
      <c r="K1272" s="4">
        <v>345</v>
      </c>
      <c r="L1272" s="4">
        <v>125</v>
      </c>
      <c r="M1272" s="4">
        <v>7.68</v>
      </c>
    </row>
    <row r="1273" spans="1:13" ht="56.25" customHeight="1" x14ac:dyDescent="0.3">
      <c r="A1273" s="2" t="s">
        <v>253</v>
      </c>
      <c r="B1273" s="4">
        <v>10</v>
      </c>
      <c r="C1273" s="4">
        <v>79.7</v>
      </c>
      <c r="D1273" s="4">
        <v>0.81899999999999995</v>
      </c>
      <c r="E1273" s="4">
        <v>1259.76</v>
      </c>
      <c r="F1273" s="4">
        <v>607.84</v>
      </c>
      <c r="G1273" s="4">
        <v>10.91</v>
      </c>
      <c r="H1273" s="4">
        <v>13.2</v>
      </c>
      <c r="I1273" s="4">
        <v>48.89</v>
      </c>
      <c r="J1273" s="4">
        <v>30</v>
      </c>
      <c r="K1273" s="4">
        <v>330</v>
      </c>
      <c r="L1273" s="4">
        <v>525</v>
      </c>
      <c r="M1273" s="4">
        <v>7.72</v>
      </c>
    </row>
    <row r="1274" spans="1:13" ht="56.25" customHeight="1" x14ac:dyDescent="0.3">
      <c r="A1274" s="2" t="s">
        <v>255</v>
      </c>
      <c r="B1274" s="4">
        <v>10</v>
      </c>
      <c r="C1274" s="4">
        <v>76.2</v>
      </c>
      <c r="D1274" s="4">
        <v>0.86299999999999999</v>
      </c>
      <c r="E1274" s="4">
        <v>1254.08</v>
      </c>
      <c r="F1274" s="4">
        <v>647.20000000000005</v>
      </c>
      <c r="G1274" s="4">
        <v>11.41</v>
      </c>
      <c r="H1274" s="4">
        <v>11.31</v>
      </c>
      <c r="I1274" s="4">
        <v>50.04</v>
      </c>
      <c r="J1274" s="4">
        <v>30</v>
      </c>
      <c r="K1274" s="4">
        <v>330</v>
      </c>
      <c r="L1274" s="4">
        <v>550</v>
      </c>
      <c r="M1274" s="4">
        <v>6.98</v>
      </c>
    </row>
    <row r="1275" spans="1:13" ht="56.25" customHeight="1" x14ac:dyDescent="0.3">
      <c r="A1275" s="2" t="s">
        <v>257</v>
      </c>
      <c r="B1275" s="4">
        <v>10</v>
      </c>
      <c r="C1275" s="4">
        <v>78.8</v>
      </c>
      <c r="D1275" s="4">
        <v>0.873</v>
      </c>
      <c r="E1275" s="4">
        <v>1253.76</v>
      </c>
      <c r="F1275" s="4">
        <v>627.20000000000005</v>
      </c>
      <c r="G1275" s="4">
        <v>11.59</v>
      </c>
      <c r="H1275" s="4">
        <v>11.26</v>
      </c>
      <c r="I1275" s="4">
        <v>58.05</v>
      </c>
      <c r="J1275" s="4">
        <v>30</v>
      </c>
      <c r="K1275" s="4">
        <v>330</v>
      </c>
      <c r="L1275" s="4">
        <v>500</v>
      </c>
      <c r="M1275" s="4">
        <v>6.19</v>
      </c>
    </row>
    <row r="1276" spans="1:13" ht="56.25" customHeight="1" x14ac:dyDescent="0.3">
      <c r="A1276" s="2" t="s">
        <v>259</v>
      </c>
      <c r="B1276" s="4">
        <v>10</v>
      </c>
      <c r="C1276" s="4">
        <v>81.7</v>
      </c>
      <c r="D1276" s="4">
        <v>0.79600000000000004</v>
      </c>
      <c r="E1276" s="4">
        <v>1362.16</v>
      </c>
      <c r="F1276" s="4">
        <v>596.12</v>
      </c>
      <c r="G1276" s="4">
        <v>13.69</v>
      </c>
      <c r="H1276" s="4">
        <v>11.41</v>
      </c>
      <c r="I1276" s="4">
        <v>62.75</v>
      </c>
      <c r="J1276" s="4">
        <v>43.35</v>
      </c>
      <c r="K1276" s="4">
        <v>355</v>
      </c>
      <c r="L1276" s="4">
        <v>150</v>
      </c>
      <c r="M1276" s="4">
        <v>7.7</v>
      </c>
    </row>
    <row r="1277" spans="1:13" ht="56.25" customHeight="1" x14ac:dyDescent="0.3">
      <c r="A1277" s="2" t="s">
        <v>261</v>
      </c>
      <c r="B1277" s="4">
        <v>10</v>
      </c>
      <c r="C1277" s="4">
        <v>72</v>
      </c>
      <c r="D1277" s="4">
        <v>0.73099999999999998</v>
      </c>
      <c r="E1277" s="4">
        <v>1244.4000000000001</v>
      </c>
      <c r="F1277" s="4">
        <v>904.12</v>
      </c>
      <c r="G1277" s="4">
        <v>11.01</v>
      </c>
      <c r="H1277" s="4">
        <v>13.2</v>
      </c>
      <c r="I1277" s="4">
        <v>52.38</v>
      </c>
      <c r="J1277" s="4">
        <v>30</v>
      </c>
      <c r="K1277" s="4">
        <v>335</v>
      </c>
      <c r="L1277" s="4">
        <v>480</v>
      </c>
      <c r="M1277" s="4">
        <v>7.44</v>
      </c>
    </row>
    <row r="1278" spans="1:13" ht="56.25" customHeight="1" x14ac:dyDescent="0.3">
      <c r="A1278" s="2" t="s">
        <v>263</v>
      </c>
      <c r="B1278" s="4">
        <v>10</v>
      </c>
      <c r="C1278" s="4">
        <v>89.7</v>
      </c>
      <c r="D1278" s="4">
        <v>0.84399999999999997</v>
      </c>
      <c r="E1278" s="4">
        <v>1315</v>
      </c>
      <c r="F1278" s="4">
        <v>660</v>
      </c>
      <c r="G1278" s="4">
        <v>13.2</v>
      </c>
      <c r="H1278" s="4">
        <v>14.3</v>
      </c>
      <c r="I1278" s="4">
        <v>55.5</v>
      </c>
      <c r="J1278" s="4">
        <v>43.35</v>
      </c>
      <c r="K1278" s="4">
        <v>345</v>
      </c>
      <c r="L1278" s="4">
        <v>150</v>
      </c>
      <c r="M1278" s="4">
        <v>7.16</v>
      </c>
    </row>
    <row r="1279" spans="1:13" ht="56.25" customHeight="1" x14ac:dyDescent="0.3">
      <c r="A1279" s="2" t="s">
        <v>265</v>
      </c>
      <c r="B1279" s="4">
        <v>10</v>
      </c>
      <c r="C1279" s="4">
        <v>85</v>
      </c>
      <c r="D1279" s="4">
        <v>0.82099999999999995</v>
      </c>
      <c r="E1279" s="4">
        <v>1332.48</v>
      </c>
      <c r="F1279" s="4">
        <v>650.20000000000005</v>
      </c>
      <c r="G1279" s="4">
        <v>14.48</v>
      </c>
      <c r="H1279" s="4">
        <v>13.2</v>
      </c>
      <c r="I1279" s="4">
        <v>53.01</v>
      </c>
      <c r="J1279" s="4">
        <v>43.35</v>
      </c>
      <c r="K1279" s="4">
        <v>335</v>
      </c>
      <c r="L1279" s="4">
        <v>175</v>
      </c>
      <c r="M1279" s="4">
        <v>7.55</v>
      </c>
    </row>
    <row r="1280" spans="1:13" ht="56.25" customHeight="1" x14ac:dyDescent="0.3">
      <c r="A1280" s="2" t="s">
        <v>267</v>
      </c>
      <c r="B1280" s="4">
        <v>10</v>
      </c>
      <c r="C1280" s="4">
        <v>79.8</v>
      </c>
      <c r="D1280" s="4">
        <v>0.69299999999999995</v>
      </c>
      <c r="E1280" s="4">
        <v>1151</v>
      </c>
      <c r="F1280" s="4">
        <v>667.2</v>
      </c>
      <c r="G1280" s="4">
        <v>26.76</v>
      </c>
      <c r="H1280" s="4">
        <v>13.2</v>
      </c>
      <c r="I1280" s="4">
        <v>46.04</v>
      </c>
      <c r="J1280" s="4">
        <v>30</v>
      </c>
      <c r="K1280" s="4">
        <v>340</v>
      </c>
      <c r="L1280" s="4">
        <v>550</v>
      </c>
      <c r="M1280" s="4">
        <v>6.33</v>
      </c>
    </row>
    <row r="1281" spans="1:13" ht="56.25" customHeight="1" x14ac:dyDescent="0.3">
      <c r="A1281" s="2" t="s">
        <v>269</v>
      </c>
      <c r="B1281" s="4">
        <v>10</v>
      </c>
      <c r="C1281" s="4">
        <v>90.2</v>
      </c>
      <c r="D1281" s="4">
        <v>0.80400000000000005</v>
      </c>
      <c r="E1281" s="4">
        <v>1454.6</v>
      </c>
      <c r="F1281" s="4">
        <v>660.2</v>
      </c>
      <c r="G1281" s="4">
        <v>16.010000000000002</v>
      </c>
      <c r="H1281" s="4">
        <v>12.91</v>
      </c>
      <c r="I1281" s="4">
        <v>62.72</v>
      </c>
      <c r="J1281" s="4">
        <v>43.35</v>
      </c>
      <c r="K1281" s="4">
        <v>345</v>
      </c>
      <c r="L1281" s="4">
        <v>175</v>
      </c>
      <c r="M1281" s="4">
        <v>7.5</v>
      </c>
    </row>
    <row r="1282" spans="1:13" ht="56.25" customHeight="1" x14ac:dyDescent="0.3">
      <c r="A1282" s="2" t="s">
        <v>15</v>
      </c>
      <c r="B1282" s="4">
        <v>11</v>
      </c>
      <c r="C1282" s="4">
        <v>102.9</v>
      </c>
      <c r="D1282" s="4">
        <v>0.78800000000000003</v>
      </c>
      <c r="E1282" s="4">
        <v>1458.78</v>
      </c>
      <c r="F1282" s="4">
        <v>0</v>
      </c>
      <c r="G1282" s="4">
        <v>12.84</v>
      </c>
      <c r="H1282" s="4">
        <v>0</v>
      </c>
      <c r="I1282" s="4">
        <v>57.54</v>
      </c>
      <c r="J1282" s="4">
        <v>44.6</v>
      </c>
      <c r="K1282" s="4">
        <v>340</v>
      </c>
      <c r="L1282" s="4">
        <v>175</v>
      </c>
      <c r="M1282" s="4">
        <v>7.24</v>
      </c>
    </row>
    <row r="1283" spans="1:13" ht="56.25" customHeight="1" x14ac:dyDescent="0.3">
      <c r="A1283" s="2" t="s">
        <v>17</v>
      </c>
      <c r="B1283" s="4">
        <v>11</v>
      </c>
      <c r="C1283" s="4">
        <v>95.7</v>
      </c>
      <c r="D1283" s="4">
        <v>0.70699999999999996</v>
      </c>
      <c r="E1283" s="4">
        <v>1427.8</v>
      </c>
      <c r="F1283" s="4">
        <v>839</v>
      </c>
      <c r="G1283" s="4">
        <v>16.21</v>
      </c>
      <c r="H1283" s="4">
        <v>14</v>
      </c>
      <c r="I1283" s="4">
        <v>61.88</v>
      </c>
      <c r="J1283" s="4">
        <v>44.6</v>
      </c>
      <c r="K1283" s="4">
        <v>335</v>
      </c>
      <c r="L1283" s="4">
        <v>125</v>
      </c>
      <c r="M1283" s="4">
        <v>6.71</v>
      </c>
    </row>
    <row r="1284" spans="1:13" ht="56.25" customHeight="1" x14ac:dyDescent="0.3">
      <c r="A1284" s="2" t="s">
        <v>19</v>
      </c>
      <c r="B1284" s="4">
        <v>11</v>
      </c>
      <c r="C1284" s="4">
        <v>89</v>
      </c>
      <c r="D1284" s="4">
        <v>0.81200000000000006</v>
      </c>
      <c r="E1284" s="4">
        <v>1400</v>
      </c>
      <c r="F1284" s="4">
        <v>682.2</v>
      </c>
      <c r="G1284" s="4">
        <v>13.01</v>
      </c>
      <c r="H1284" s="4">
        <v>14.68</v>
      </c>
      <c r="I1284" s="4">
        <v>59.04</v>
      </c>
      <c r="J1284" s="4">
        <v>44.6</v>
      </c>
      <c r="K1284" s="4">
        <v>345</v>
      </c>
      <c r="L1284" s="4">
        <v>125</v>
      </c>
      <c r="M1284" s="4">
        <v>6.65</v>
      </c>
    </row>
    <row r="1285" spans="1:13" ht="56.25" customHeight="1" x14ac:dyDescent="0.3">
      <c r="A1285" s="2" t="s">
        <v>21</v>
      </c>
      <c r="B1285" s="4">
        <v>11</v>
      </c>
      <c r="C1285" s="4">
        <v>96.4</v>
      </c>
      <c r="D1285" s="4">
        <v>0.77100000000000002</v>
      </c>
      <c r="E1285" s="4">
        <v>1473.52</v>
      </c>
      <c r="F1285" s="4">
        <v>870</v>
      </c>
      <c r="G1285" s="4">
        <v>17.18</v>
      </c>
      <c r="H1285" s="4">
        <v>14</v>
      </c>
      <c r="I1285" s="4">
        <v>62.05</v>
      </c>
      <c r="J1285" s="4">
        <v>44.6</v>
      </c>
      <c r="K1285" s="4">
        <v>330</v>
      </c>
      <c r="L1285" s="4">
        <v>125</v>
      </c>
      <c r="M1285" s="4">
        <v>7.1</v>
      </c>
    </row>
    <row r="1286" spans="1:13" ht="56.25" customHeight="1" x14ac:dyDescent="0.3">
      <c r="A1286" s="2" t="s">
        <v>23</v>
      </c>
      <c r="B1286" s="4">
        <v>11</v>
      </c>
      <c r="C1286" s="4">
        <v>84.9</v>
      </c>
      <c r="D1286" s="4">
        <v>0.78800000000000003</v>
      </c>
      <c r="E1286" s="4">
        <v>1391.12</v>
      </c>
      <c r="F1286" s="4">
        <v>722.2</v>
      </c>
      <c r="G1286" s="4">
        <v>13.68</v>
      </c>
      <c r="H1286" s="4">
        <v>14.93</v>
      </c>
      <c r="I1286" s="4">
        <v>58.38</v>
      </c>
      <c r="J1286" s="4">
        <v>30</v>
      </c>
      <c r="K1286" s="4">
        <v>345</v>
      </c>
      <c r="L1286" s="4">
        <v>425</v>
      </c>
      <c r="M1286" s="4">
        <v>7.7</v>
      </c>
    </row>
    <row r="1287" spans="1:13" ht="56.25" customHeight="1" x14ac:dyDescent="0.3">
      <c r="A1287" s="2" t="s">
        <v>25</v>
      </c>
      <c r="B1287" s="4">
        <v>11</v>
      </c>
      <c r="C1287" s="4">
        <v>78</v>
      </c>
      <c r="D1287" s="4">
        <v>0.65300000000000002</v>
      </c>
      <c r="E1287" s="4">
        <v>1190</v>
      </c>
      <c r="F1287" s="4">
        <v>100</v>
      </c>
      <c r="G1287" s="4">
        <v>7.5</v>
      </c>
      <c r="H1287" s="4">
        <v>0</v>
      </c>
      <c r="I1287" s="4">
        <v>48</v>
      </c>
      <c r="J1287" s="4">
        <v>30</v>
      </c>
      <c r="K1287" s="4">
        <v>325</v>
      </c>
      <c r="L1287" s="4">
        <v>150</v>
      </c>
      <c r="M1287" s="4">
        <v>7.07</v>
      </c>
    </row>
    <row r="1288" spans="1:13" ht="56.25" customHeight="1" x14ac:dyDescent="0.3">
      <c r="A1288" s="2" t="s">
        <v>27</v>
      </c>
      <c r="B1288" s="4">
        <v>11</v>
      </c>
      <c r="C1288" s="4">
        <v>82.2</v>
      </c>
      <c r="D1288" s="4">
        <v>0.79300000000000004</v>
      </c>
      <c r="E1288" s="4">
        <v>1229.32</v>
      </c>
      <c r="F1288" s="4">
        <v>807.24</v>
      </c>
      <c r="G1288" s="4">
        <v>10.92</v>
      </c>
      <c r="H1288" s="4">
        <v>15.5</v>
      </c>
      <c r="I1288" s="4">
        <v>59.72</v>
      </c>
      <c r="J1288" s="4">
        <v>30</v>
      </c>
      <c r="K1288" s="4">
        <v>335</v>
      </c>
      <c r="L1288" s="4">
        <v>550</v>
      </c>
      <c r="M1288" s="4">
        <v>7.86</v>
      </c>
    </row>
    <row r="1289" spans="1:13" ht="56.25" customHeight="1" x14ac:dyDescent="0.3">
      <c r="A1289" s="2" t="s">
        <v>29</v>
      </c>
      <c r="B1289" s="4">
        <v>11</v>
      </c>
      <c r="C1289" s="4">
        <v>94.2</v>
      </c>
      <c r="D1289" s="4">
        <v>0.83799999999999997</v>
      </c>
      <c r="E1289" s="4">
        <v>1461.2</v>
      </c>
      <c r="F1289" s="4">
        <v>745.6</v>
      </c>
      <c r="G1289" s="4">
        <v>18.010000000000002</v>
      </c>
      <c r="H1289" s="4">
        <v>12.44</v>
      </c>
      <c r="I1289" s="4">
        <v>59.88</v>
      </c>
      <c r="J1289" s="4">
        <v>44.6</v>
      </c>
      <c r="K1289" s="4">
        <v>350</v>
      </c>
      <c r="L1289" s="4">
        <v>125</v>
      </c>
      <c r="M1289" s="4">
        <v>7.21</v>
      </c>
    </row>
    <row r="1290" spans="1:13" ht="56.25" customHeight="1" x14ac:dyDescent="0.3">
      <c r="A1290" s="2" t="s">
        <v>31</v>
      </c>
      <c r="B1290" s="4">
        <v>11</v>
      </c>
      <c r="C1290" s="4">
        <v>90.5</v>
      </c>
      <c r="D1290" s="4">
        <v>0.66700000000000004</v>
      </c>
      <c r="E1290" s="4">
        <v>1436.48</v>
      </c>
      <c r="F1290" s="4">
        <v>804</v>
      </c>
      <c r="G1290" s="4">
        <v>13.87</v>
      </c>
      <c r="H1290" s="4">
        <v>15.63</v>
      </c>
      <c r="I1290" s="4">
        <v>63.96</v>
      </c>
      <c r="J1290" s="4">
        <v>44.6</v>
      </c>
      <c r="K1290" s="4">
        <v>325</v>
      </c>
      <c r="L1290" s="4">
        <v>175</v>
      </c>
      <c r="M1290" s="4">
        <v>7.15</v>
      </c>
    </row>
    <row r="1291" spans="1:13" ht="56.25" customHeight="1" x14ac:dyDescent="0.3">
      <c r="A1291" s="2" t="s">
        <v>33</v>
      </c>
      <c r="B1291" s="4">
        <v>11</v>
      </c>
      <c r="C1291" s="4">
        <v>90.2</v>
      </c>
      <c r="D1291" s="4">
        <v>0.83</v>
      </c>
      <c r="E1291" s="4">
        <v>1432.8</v>
      </c>
      <c r="F1291" s="4">
        <v>623.79999999999995</v>
      </c>
      <c r="G1291" s="4">
        <v>15.76</v>
      </c>
      <c r="H1291" s="4">
        <v>11.26</v>
      </c>
      <c r="I1291" s="4">
        <v>61.88</v>
      </c>
      <c r="J1291" s="4">
        <v>44.6</v>
      </c>
      <c r="K1291" s="4">
        <v>345</v>
      </c>
      <c r="L1291" s="4">
        <v>125</v>
      </c>
      <c r="M1291" s="4">
        <v>7.59</v>
      </c>
    </row>
    <row r="1292" spans="1:13" ht="56.25" customHeight="1" x14ac:dyDescent="0.3">
      <c r="A1292" s="2" t="s">
        <v>35</v>
      </c>
      <c r="B1292" s="4">
        <v>11</v>
      </c>
      <c r="C1292" s="4">
        <v>91.4</v>
      </c>
      <c r="D1292" s="4">
        <v>0.752</v>
      </c>
      <c r="E1292" s="4">
        <v>1558.28</v>
      </c>
      <c r="F1292" s="4">
        <v>703.56</v>
      </c>
      <c r="G1292" s="4">
        <v>16.39</v>
      </c>
      <c r="H1292" s="4">
        <v>12.44</v>
      </c>
      <c r="I1292" s="4">
        <v>61.38</v>
      </c>
      <c r="J1292" s="4">
        <v>44.6</v>
      </c>
      <c r="K1292" s="4">
        <v>350</v>
      </c>
      <c r="L1292" s="4">
        <v>125</v>
      </c>
      <c r="M1292" s="4">
        <v>6.88</v>
      </c>
    </row>
    <row r="1293" spans="1:13" ht="56.25" customHeight="1" x14ac:dyDescent="0.3">
      <c r="A1293" s="2" t="s">
        <v>37</v>
      </c>
      <c r="B1293" s="4">
        <v>11</v>
      </c>
      <c r="C1293" s="4">
        <v>82.9</v>
      </c>
      <c r="D1293" s="4">
        <v>0.82299999999999995</v>
      </c>
      <c r="E1293" s="4">
        <v>1441.2</v>
      </c>
      <c r="F1293" s="4">
        <v>745.6</v>
      </c>
      <c r="G1293" s="4">
        <v>12.01</v>
      </c>
      <c r="H1293" s="4">
        <v>14</v>
      </c>
      <c r="I1293" s="4">
        <v>57.88</v>
      </c>
      <c r="J1293" s="4">
        <v>30</v>
      </c>
      <c r="K1293" s="4">
        <v>335</v>
      </c>
      <c r="L1293" s="4">
        <v>525</v>
      </c>
      <c r="M1293" s="4">
        <v>7.56</v>
      </c>
    </row>
    <row r="1294" spans="1:13" ht="56.25" customHeight="1" x14ac:dyDescent="0.3">
      <c r="A1294" s="2" t="s">
        <v>39</v>
      </c>
      <c r="B1294" s="4">
        <v>11</v>
      </c>
      <c r="C1294" s="4">
        <v>105.9</v>
      </c>
      <c r="D1294" s="4">
        <v>0.68100000000000005</v>
      </c>
      <c r="E1294" s="4">
        <v>1582.24</v>
      </c>
      <c r="F1294" s="4">
        <v>638</v>
      </c>
      <c r="G1294" s="4">
        <v>19.350000000000001</v>
      </c>
      <c r="H1294" s="4">
        <v>10.09</v>
      </c>
      <c r="I1294" s="4">
        <v>69.88</v>
      </c>
      <c r="J1294" s="4">
        <v>44.6</v>
      </c>
      <c r="K1294" s="4">
        <v>340</v>
      </c>
      <c r="L1294" s="4">
        <v>175</v>
      </c>
      <c r="M1294" s="4">
        <v>7.66</v>
      </c>
    </row>
    <row r="1295" spans="1:13" ht="56.25" customHeight="1" x14ac:dyDescent="0.3">
      <c r="A1295" s="2" t="s">
        <v>41</v>
      </c>
      <c r="B1295" s="4">
        <v>11</v>
      </c>
      <c r="C1295" s="4">
        <v>83</v>
      </c>
      <c r="D1295" s="4">
        <v>0.78700000000000003</v>
      </c>
      <c r="E1295" s="4">
        <v>1489.2</v>
      </c>
      <c r="F1295" s="4">
        <v>697.2</v>
      </c>
      <c r="G1295" s="4">
        <v>15.93</v>
      </c>
      <c r="H1295" s="4">
        <v>14</v>
      </c>
      <c r="I1295" s="4">
        <v>62.05</v>
      </c>
      <c r="J1295" s="4">
        <v>44.6</v>
      </c>
      <c r="K1295" s="4">
        <v>345</v>
      </c>
      <c r="L1295" s="4">
        <v>150</v>
      </c>
      <c r="M1295" s="4">
        <v>7.73</v>
      </c>
    </row>
    <row r="1296" spans="1:13" ht="56.25" customHeight="1" x14ac:dyDescent="0.3">
      <c r="A1296" s="2" t="s">
        <v>43</v>
      </c>
      <c r="B1296" s="4">
        <v>11</v>
      </c>
      <c r="C1296" s="4">
        <v>84.9</v>
      </c>
      <c r="D1296" s="4">
        <v>0.83799999999999997</v>
      </c>
      <c r="E1296" s="4">
        <v>1377.76</v>
      </c>
      <c r="F1296" s="4">
        <v>750.56</v>
      </c>
      <c r="G1296" s="4">
        <v>13.18</v>
      </c>
      <c r="H1296" s="4">
        <v>14.54</v>
      </c>
      <c r="I1296" s="4">
        <v>58.54</v>
      </c>
      <c r="J1296" s="4">
        <v>30</v>
      </c>
      <c r="K1296" s="4">
        <v>330</v>
      </c>
      <c r="L1296" s="4">
        <v>550</v>
      </c>
      <c r="M1296" s="4">
        <v>7.46</v>
      </c>
    </row>
    <row r="1297" spans="1:13" ht="56.25" customHeight="1" x14ac:dyDescent="0.3">
      <c r="A1297" s="2" t="s">
        <v>45</v>
      </c>
      <c r="B1297" s="4">
        <v>11</v>
      </c>
      <c r="C1297" s="4">
        <v>85</v>
      </c>
      <c r="D1297" s="4">
        <v>0.74399999999999999</v>
      </c>
      <c r="E1297" s="4">
        <v>1418.48</v>
      </c>
      <c r="F1297" s="4">
        <v>912.4</v>
      </c>
      <c r="G1297" s="4">
        <v>10.77</v>
      </c>
      <c r="H1297" s="4">
        <v>14</v>
      </c>
      <c r="I1297" s="4">
        <v>60.55</v>
      </c>
      <c r="J1297" s="4">
        <v>30</v>
      </c>
      <c r="K1297" s="4">
        <v>340</v>
      </c>
      <c r="L1297" s="4">
        <v>550</v>
      </c>
      <c r="M1297" s="4">
        <v>7.64</v>
      </c>
    </row>
    <row r="1298" spans="1:13" ht="56.25" customHeight="1" x14ac:dyDescent="0.3">
      <c r="A1298" s="2" t="s">
        <v>47</v>
      </c>
      <c r="B1298" s="4">
        <v>11</v>
      </c>
      <c r="C1298" s="4">
        <v>90.9</v>
      </c>
      <c r="D1298" s="4">
        <v>0.75</v>
      </c>
      <c r="E1298" s="4">
        <v>1424.48</v>
      </c>
      <c r="F1298" s="4">
        <v>640.44000000000005</v>
      </c>
      <c r="G1298" s="4">
        <v>13.42</v>
      </c>
      <c r="H1298" s="4">
        <v>12.84</v>
      </c>
      <c r="I1298" s="4">
        <v>74.38</v>
      </c>
      <c r="J1298" s="4">
        <v>44.6</v>
      </c>
      <c r="K1298" s="4">
        <v>335</v>
      </c>
      <c r="L1298" s="4">
        <v>125</v>
      </c>
      <c r="M1298" s="4">
        <v>7.46</v>
      </c>
    </row>
    <row r="1299" spans="1:13" ht="56.25" customHeight="1" x14ac:dyDescent="0.3">
      <c r="A1299" s="2" t="s">
        <v>49</v>
      </c>
      <c r="B1299" s="4">
        <v>11</v>
      </c>
      <c r="C1299" s="4">
        <v>86.5</v>
      </c>
      <c r="D1299" s="4">
        <v>0.70199999999999996</v>
      </c>
      <c r="E1299" s="4">
        <v>1267.72</v>
      </c>
      <c r="F1299" s="4">
        <v>854</v>
      </c>
      <c r="G1299" s="4">
        <v>10.92</v>
      </c>
      <c r="H1299" s="4">
        <v>14</v>
      </c>
      <c r="I1299" s="4">
        <v>58.72</v>
      </c>
      <c r="J1299" s="4">
        <v>30</v>
      </c>
      <c r="K1299" s="4">
        <v>330</v>
      </c>
      <c r="L1299" s="4">
        <v>550</v>
      </c>
      <c r="M1299" s="4">
        <v>7.71</v>
      </c>
    </row>
    <row r="1300" spans="1:13" ht="56.25" customHeight="1" x14ac:dyDescent="0.3">
      <c r="A1300" s="2" t="s">
        <v>51</v>
      </c>
      <c r="B1300" s="4">
        <v>11</v>
      </c>
      <c r="C1300" s="4">
        <v>93</v>
      </c>
      <c r="D1300" s="4">
        <v>0.751</v>
      </c>
      <c r="E1300" s="4">
        <v>1384.4</v>
      </c>
      <c r="F1300" s="4">
        <v>100</v>
      </c>
      <c r="G1300" s="4">
        <v>14.01</v>
      </c>
      <c r="H1300" s="4">
        <v>0</v>
      </c>
      <c r="I1300" s="4">
        <v>60.88</v>
      </c>
      <c r="J1300" s="4">
        <v>44.6</v>
      </c>
      <c r="K1300" s="4">
        <v>345</v>
      </c>
      <c r="L1300" s="4">
        <v>125</v>
      </c>
      <c r="M1300" s="4">
        <v>7.47</v>
      </c>
    </row>
    <row r="1301" spans="1:13" ht="56.25" customHeight="1" x14ac:dyDescent="0.3">
      <c r="A1301" s="2" t="s">
        <v>53</v>
      </c>
      <c r="B1301" s="4">
        <v>11</v>
      </c>
      <c r="C1301" s="4">
        <v>89.3</v>
      </c>
      <c r="D1301" s="4">
        <v>0.82399999999999995</v>
      </c>
      <c r="E1301" s="4">
        <v>1442.16</v>
      </c>
      <c r="F1301" s="4">
        <v>100</v>
      </c>
      <c r="G1301" s="4">
        <v>15.46</v>
      </c>
      <c r="H1301" s="4">
        <v>0</v>
      </c>
      <c r="I1301" s="4">
        <v>63.58</v>
      </c>
      <c r="J1301" s="4">
        <v>44.6</v>
      </c>
      <c r="K1301" s="4">
        <v>345</v>
      </c>
      <c r="L1301" s="4">
        <v>125</v>
      </c>
      <c r="M1301" s="4">
        <v>7.61</v>
      </c>
    </row>
    <row r="1302" spans="1:13" ht="56.25" customHeight="1" x14ac:dyDescent="0.3">
      <c r="A1302" s="2" t="s">
        <v>55</v>
      </c>
      <c r="B1302" s="4">
        <v>11</v>
      </c>
      <c r="C1302" s="4">
        <v>90</v>
      </c>
      <c r="D1302" s="4">
        <v>0.78800000000000003</v>
      </c>
      <c r="E1302" s="4">
        <v>1446.16</v>
      </c>
      <c r="F1302" s="4">
        <v>702.2</v>
      </c>
      <c r="G1302" s="4">
        <v>16.93</v>
      </c>
      <c r="H1302" s="4">
        <v>14</v>
      </c>
      <c r="I1302" s="4">
        <v>63.21</v>
      </c>
      <c r="J1302" s="4">
        <v>44.6</v>
      </c>
      <c r="K1302" s="4">
        <v>335</v>
      </c>
      <c r="L1302" s="4">
        <v>125</v>
      </c>
      <c r="M1302" s="4">
        <v>7.8</v>
      </c>
    </row>
    <row r="1303" spans="1:13" ht="56.25" customHeight="1" x14ac:dyDescent="0.3">
      <c r="A1303" s="2" t="s">
        <v>57</v>
      </c>
      <c r="B1303" s="4">
        <v>11</v>
      </c>
      <c r="C1303" s="4">
        <v>89.1</v>
      </c>
      <c r="D1303" s="4">
        <v>0.73799999999999999</v>
      </c>
      <c r="E1303" s="4">
        <v>1511.2</v>
      </c>
      <c r="F1303" s="4">
        <v>100</v>
      </c>
      <c r="G1303" s="4">
        <v>13.84</v>
      </c>
      <c r="H1303" s="4">
        <v>0</v>
      </c>
      <c r="I1303" s="4">
        <v>65.8</v>
      </c>
      <c r="J1303" s="4">
        <v>44.6</v>
      </c>
      <c r="K1303" s="4">
        <v>335</v>
      </c>
      <c r="L1303" s="4">
        <v>175</v>
      </c>
      <c r="M1303" s="4">
        <v>7.66</v>
      </c>
    </row>
    <row r="1304" spans="1:13" ht="56.25" customHeight="1" x14ac:dyDescent="0.3">
      <c r="A1304" s="2" t="s">
        <v>59</v>
      </c>
      <c r="B1304" s="4">
        <v>11</v>
      </c>
      <c r="C1304" s="4">
        <v>90</v>
      </c>
      <c r="D1304" s="4">
        <v>0.84199999999999997</v>
      </c>
      <c r="E1304" s="4">
        <v>1486.2</v>
      </c>
      <c r="F1304" s="4">
        <v>5</v>
      </c>
      <c r="G1304" s="4">
        <v>8.27</v>
      </c>
      <c r="H1304" s="4">
        <v>0</v>
      </c>
      <c r="I1304" s="4">
        <v>60.88</v>
      </c>
      <c r="J1304" s="4">
        <v>44.6</v>
      </c>
      <c r="K1304" s="4">
        <v>345</v>
      </c>
      <c r="L1304" s="4">
        <v>125</v>
      </c>
      <c r="M1304" s="4">
        <v>7.76</v>
      </c>
    </row>
    <row r="1305" spans="1:13" ht="56.25" customHeight="1" x14ac:dyDescent="0.3">
      <c r="A1305" s="2" t="s">
        <v>61</v>
      </c>
      <c r="B1305" s="4">
        <v>11</v>
      </c>
      <c r="C1305" s="4">
        <v>81.5</v>
      </c>
      <c r="D1305" s="4">
        <v>0.82699999999999996</v>
      </c>
      <c r="E1305" s="4">
        <v>1354.4</v>
      </c>
      <c r="F1305" s="4">
        <v>728.88</v>
      </c>
      <c r="G1305" s="4">
        <v>12.69</v>
      </c>
      <c r="H1305" s="4">
        <v>15.18</v>
      </c>
      <c r="I1305" s="4">
        <v>54.04</v>
      </c>
      <c r="J1305" s="4">
        <v>30</v>
      </c>
      <c r="K1305" s="4">
        <v>335</v>
      </c>
      <c r="L1305" s="4">
        <v>500</v>
      </c>
      <c r="M1305" s="4">
        <v>7.55</v>
      </c>
    </row>
    <row r="1306" spans="1:13" ht="56.25" customHeight="1" x14ac:dyDescent="0.3">
      <c r="A1306" s="2" t="s">
        <v>63</v>
      </c>
      <c r="B1306" s="4">
        <v>11</v>
      </c>
      <c r="C1306" s="4">
        <v>72.400000000000006</v>
      </c>
      <c r="D1306" s="4">
        <v>0.749</v>
      </c>
      <c r="E1306" s="4">
        <v>1292.76</v>
      </c>
      <c r="F1306" s="4">
        <v>842.4</v>
      </c>
      <c r="G1306" s="4">
        <v>12.01</v>
      </c>
      <c r="H1306" s="4">
        <v>19</v>
      </c>
      <c r="I1306" s="4">
        <v>56.22</v>
      </c>
      <c r="J1306" s="4">
        <v>30</v>
      </c>
      <c r="K1306" s="4">
        <v>325</v>
      </c>
      <c r="L1306" s="4">
        <v>550</v>
      </c>
      <c r="M1306" s="4">
        <v>7.77</v>
      </c>
    </row>
    <row r="1307" spans="1:13" ht="56.25" customHeight="1" x14ac:dyDescent="0.3">
      <c r="A1307" s="2" t="s">
        <v>65</v>
      </c>
      <c r="B1307" s="4">
        <v>11</v>
      </c>
      <c r="C1307" s="4">
        <v>89.9</v>
      </c>
      <c r="D1307" s="4">
        <v>0.70399999999999996</v>
      </c>
      <c r="E1307" s="4">
        <v>1266</v>
      </c>
      <c r="F1307" s="4">
        <v>834</v>
      </c>
      <c r="G1307" s="4">
        <v>12.92</v>
      </c>
      <c r="H1307" s="4">
        <v>14</v>
      </c>
      <c r="I1307" s="4">
        <v>56.88</v>
      </c>
      <c r="J1307" s="4">
        <v>30</v>
      </c>
      <c r="K1307" s="4">
        <v>335</v>
      </c>
      <c r="L1307" s="4">
        <v>525</v>
      </c>
      <c r="M1307" s="4">
        <v>7.46</v>
      </c>
    </row>
    <row r="1308" spans="1:13" ht="56.25" customHeight="1" x14ac:dyDescent="0.3">
      <c r="A1308" s="2" t="s">
        <v>67</v>
      </c>
      <c r="B1308" s="4">
        <v>11</v>
      </c>
      <c r="C1308" s="4">
        <v>93.2</v>
      </c>
      <c r="D1308" s="4">
        <v>0.82699999999999996</v>
      </c>
      <c r="E1308" s="4">
        <v>1420.8</v>
      </c>
      <c r="F1308" s="4">
        <v>200</v>
      </c>
      <c r="G1308" s="4">
        <v>14.43</v>
      </c>
      <c r="H1308" s="4">
        <v>50</v>
      </c>
      <c r="I1308" s="4">
        <v>61.22</v>
      </c>
      <c r="J1308" s="4">
        <v>44.6</v>
      </c>
      <c r="K1308" s="4">
        <v>350</v>
      </c>
      <c r="L1308" s="4">
        <v>125</v>
      </c>
      <c r="M1308" s="4">
        <v>7.71</v>
      </c>
    </row>
    <row r="1309" spans="1:13" ht="56.25" customHeight="1" x14ac:dyDescent="0.3">
      <c r="A1309" s="2" t="s">
        <v>69</v>
      </c>
      <c r="B1309" s="4">
        <v>11</v>
      </c>
      <c r="C1309" s="4">
        <v>86</v>
      </c>
      <c r="D1309" s="4">
        <v>0.82199999999999995</v>
      </c>
      <c r="E1309" s="4">
        <v>1418.48</v>
      </c>
      <c r="F1309" s="4">
        <v>0</v>
      </c>
      <c r="G1309" s="4">
        <v>8.34</v>
      </c>
      <c r="H1309" s="4">
        <v>0</v>
      </c>
      <c r="I1309" s="4">
        <v>56.38</v>
      </c>
      <c r="J1309" s="4">
        <v>44.6</v>
      </c>
      <c r="K1309" s="4">
        <v>345</v>
      </c>
      <c r="L1309" s="4">
        <v>125</v>
      </c>
      <c r="M1309" s="4">
        <v>7.91</v>
      </c>
    </row>
    <row r="1310" spans="1:13" ht="56.25" customHeight="1" x14ac:dyDescent="0.3">
      <c r="A1310" s="2" t="s">
        <v>71</v>
      </c>
      <c r="B1310" s="4">
        <v>11</v>
      </c>
      <c r="C1310" s="4">
        <v>77.5</v>
      </c>
      <c r="D1310" s="4">
        <v>0.70199999999999996</v>
      </c>
      <c r="E1310" s="4">
        <v>1346.12</v>
      </c>
      <c r="F1310" s="4">
        <v>804</v>
      </c>
      <c r="G1310" s="4">
        <v>12.42</v>
      </c>
      <c r="H1310" s="4">
        <v>9.67</v>
      </c>
      <c r="I1310" s="4">
        <v>57.22</v>
      </c>
      <c r="J1310" s="4">
        <v>30</v>
      </c>
      <c r="K1310" s="4">
        <v>325</v>
      </c>
      <c r="L1310" s="4">
        <v>550</v>
      </c>
      <c r="M1310" s="4">
        <v>7.42</v>
      </c>
    </row>
    <row r="1311" spans="1:13" ht="56.25" customHeight="1" x14ac:dyDescent="0.3">
      <c r="A1311" s="2" t="s">
        <v>73</v>
      </c>
      <c r="B1311" s="4">
        <v>11</v>
      </c>
      <c r="C1311" s="4">
        <v>90</v>
      </c>
      <c r="D1311" s="4">
        <v>0.80100000000000005</v>
      </c>
      <c r="E1311" s="4">
        <v>1518.56</v>
      </c>
      <c r="F1311" s="4">
        <v>670.56</v>
      </c>
      <c r="G1311" s="4">
        <v>14.09</v>
      </c>
      <c r="H1311" s="4">
        <v>11.76</v>
      </c>
      <c r="I1311" s="4">
        <v>54.04</v>
      </c>
      <c r="J1311" s="4">
        <v>44.6</v>
      </c>
      <c r="K1311" s="4">
        <v>355</v>
      </c>
      <c r="L1311" s="4">
        <v>125</v>
      </c>
      <c r="M1311" s="4">
        <v>6.25</v>
      </c>
    </row>
    <row r="1312" spans="1:13" ht="56.25" customHeight="1" x14ac:dyDescent="0.3">
      <c r="A1312" s="2" t="s">
        <v>75</v>
      </c>
      <c r="B1312" s="4">
        <v>11</v>
      </c>
      <c r="C1312" s="4">
        <v>96.5</v>
      </c>
      <c r="D1312" s="4">
        <v>0.82699999999999996</v>
      </c>
      <c r="E1312" s="4">
        <v>1472.2</v>
      </c>
      <c r="F1312" s="4">
        <v>807.28</v>
      </c>
      <c r="G1312" s="4">
        <v>17.18</v>
      </c>
      <c r="H1312" s="4">
        <v>11.71</v>
      </c>
      <c r="I1312" s="4">
        <v>68.72</v>
      </c>
      <c r="J1312" s="4">
        <v>30</v>
      </c>
      <c r="K1312" s="4">
        <v>335</v>
      </c>
      <c r="L1312" s="4">
        <v>125</v>
      </c>
      <c r="M1312" s="4">
        <v>7.27</v>
      </c>
    </row>
    <row r="1313" spans="1:13" ht="56.25" customHeight="1" x14ac:dyDescent="0.3">
      <c r="A1313" s="2" t="s">
        <v>77</v>
      </c>
      <c r="B1313" s="4">
        <v>11</v>
      </c>
      <c r="C1313" s="4">
        <v>84.7</v>
      </c>
      <c r="D1313" s="4">
        <v>0.70199999999999996</v>
      </c>
      <c r="E1313" s="4">
        <v>1314.4</v>
      </c>
      <c r="F1313" s="4">
        <v>775.6</v>
      </c>
      <c r="G1313" s="4">
        <v>10.92</v>
      </c>
      <c r="H1313" s="4">
        <v>14</v>
      </c>
      <c r="I1313" s="4">
        <v>56.88</v>
      </c>
      <c r="J1313" s="4">
        <v>30</v>
      </c>
      <c r="K1313" s="4">
        <v>340</v>
      </c>
      <c r="L1313" s="4">
        <v>550</v>
      </c>
      <c r="M1313" s="4">
        <v>7.69</v>
      </c>
    </row>
    <row r="1314" spans="1:13" ht="56.25" customHeight="1" x14ac:dyDescent="0.3">
      <c r="A1314" s="2" t="s">
        <v>79</v>
      </c>
      <c r="B1314" s="4">
        <v>11</v>
      </c>
      <c r="C1314" s="4">
        <v>95.7</v>
      </c>
      <c r="D1314" s="4">
        <v>0.83299999999999996</v>
      </c>
      <c r="E1314" s="4">
        <v>1474.2</v>
      </c>
      <c r="F1314" s="4">
        <v>682.2</v>
      </c>
      <c r="G1314" s="4">
        <v>13.87</v>
      </c>
      <c r="H1314" s="4">
        <v>12.82</v>
      </c>
      <c r="I1314" s="4">
        <v>65.8</v>
      </c>
      <c r="J1314" s="4">
        <v>44.6</v>
      </c>
      <c r="K1314" s="4">
        <v>335</v>
      </c>
      <c r="L1314" s="4">
        <v>125</v>
      </c>
      <c r="M1314" s="4">
        <v>7.67</v>
      </c>
    </row>
    <row r="1315" spans="1:13" ht="56.25" customHeight="1" x14ac:dyDescent="0.3">
      <c r="A1315" s="2" t="s">
        <v>81</v>
      </c>
      <c r="B1315" s="4">
        <v>11</v>
      </c>
      <c r="C1315" s="4">
        <v>111</v>
      </c>
      <c r="D1315" s="4">
        <v>0.88100000000000001</v>
      </c>
      <c r="E1315" s="4">
        <v>1325</v>
      </c>
      <c r="F1315" s="4">
        <v>120</v>
      </c>
      <c r="G1315" s="4">
        <v>8.8699999999999992</v>
      </c>
      <c r="H1315" s="4">
        <v>0</v>
      </c>
      <c r="I1315" s="4">
        <v>57.5</v>
      </c>
      <c r="J1315" s="4">
        <v>44.6</v>
      </c>
      <c r="K1315" s="4">
        <v>325</v>
      </c>
      <c r="L1315" s="4">
        <v>175</v>
      </c>
      <c r="M1315" s="4">
        <v>7.38</v>
      </c>
    </row>
    <row r="1316" spans="1:13" ht="56.25" customHeight="1" x14ac:dyDescent="0.3">
      <c r="A1316" s="2" t="s">
        <v>83</v>
      </c>
      <c r="B1316" s="4">
        <v>11</v>
      </c>
      <c r="C1316" s="4">
        <v>90.5</v>
      </c>
      <c r="D1316" s="4">
        <v>0.71099999999999997</v>
      </c>
      <c r="E1316" s="4">
        <v>1407.48</v>
      </c>
      <c r="F1316" s="4">
        <v>940.8</v>
      </c>
      <c r="G1316" s="4">
        <v>11.71</v>
      </c>
      <c r="H1316" s="4">
        <v>14</v>
      </c>
      <c r="I1316" s="4">
        <v>63.38</v>
      </c>
      <c r="J1316" s="4">
        <v>30</v>
      </c>
      <c r="K1316" s="4">
        <v>335</v>
      </c>
      <c r="L1316" s="4">
        <v>450</v>
      </c>
      <c r="M1316" s="4">
        <v>7.7</v>
      </c>
    </row>
    <row r="1317" spans="1:13" ht="56.25" customHeight="1" x14ac:dyDescent="0.3">
      <c r="A1317" s="2" t="s">
        <v>85</v>
      </c>
      <c r="B1317" s="4">
        <v>11</v>
      </c>
      <c r="C1317" s="4">
        <v>91.3</v>
      </c>
      <c r="D1317" s="4">
        <v>0.78300000000000003</v>
      </c>
      <c r="E1317" s="4">
        <v>1472.52</v>
      </c>
      <c r="F1317" s="4">
        <v>0</v>
      </c>
      <c r="G1317" s="4">
        <v>15.26</v>
      </c>
      <c r="H1317" s="4">
        <v>0</v>
      </c>
      <c r="I1317" s="4">
        <v>61.88</v>
      </c>
      <c r="J1317" s="4">
        <v>44.6</v>
      </c>
      <c r="K1317" s="4">
        <v>345</v>
      </c>
      <c r="L1317" s="4">
        <v>125</v>
      </c>
      <c r="M1317" s="4">
        <v>7.46</v>
      </c>
    </row>
    <row r="1318" spans="1:13" ht="56.25" customHeight="1" x14ac:dyDescent="0.3">
      <c r="A1318" s="2" t="s">
        <v>87</v>
      </c>
      <c r="B1318" s="4">
        <v>11</v>
      </c>
      <c r="C1318" s="4">
        <v>56</v>
      </c>
      <c r="D1318" s="4">
        <v>0.83299999999999996</v>
      </c>
      <c r="E1318" s="4">
        <v>1380</v>
      </c>
      <c r="F1318" s="4">
        <v>675.84</v>
      </c>
      <c r="G1318" s="4">
        <v>12.69</v>
      </c>
      <c r="H1318" s="4">
        <v>14.54</v>
      </c>
      <c r="I1318" s="4">
        <v>54.04</v>
      </c>
      <c r="J1318" s="4">
        <v>30</v>
      </c>
      <c r="K1318" s="4">
        <v>325</v>
      </c>
      <c r="L1318" s="4">
        <v>550</v>
      </c>
      <c r="M1318" s="4">
        <v>7.56</v>
      </c>
    </row>
    <row r="1319" spans="1:13" ht="56.25" customHeight="1" x14ac:dyDescent="0.3">
      <c r="A1319" s="2" t="s">
        <v>89</v>
      </c>
      <c r="B1319" s="4">
        <v>11</v>
      </c>
      <c r="C1319" s="4">
        <v>76</v>
      </c>
      <c r="D1319" s="4">
        <v>0.73799999999999999</v>
      </c>
      <c r="E1319" s="4">
        <v>1465</v>
      </c>
      <c r="F1319" s="4">
        <v>850</v>
      </c>
      <c r="G1319" s="4">
        <v>10.9</v>
      </c>
      <c r="H1319" s="4">
        <v>10.5</v>
      </c>
      <c r="I1319" s="4">
        <v>61</v>
      </c>
      <c r="J1319" s="4">
        <v>30</v>
      </c>
      <c r="K1319" s="4">
        <v>330</v>
      </c>
      <c r="L1319" s="4">
        <v>500</v>
      </c>
      <c r="M1319" s="4">
        <v>6.1</v>
      </c>
    </row>
    <row r="1320" spans="1:13" ht="56.25" customHeight="1" x14ac:dyDescent="0.3">
      <c r="A1320" s="2" t="s">
        <v>91</v>
      </c>
      <c r="B1320" s="4">
        <v>11</v>
      </c>
      <c r="C1320" s="4">
        <v>78.8</v>
      </c>
      <c r="D1320" s="4">
        <v>0.81499999999999995</v>
      </c>
      <c r="E1320" s="4">
        <v>1357.76</v>
      </c>
      <c r="F1320" s="4">
        <v>690</v>
      </c>
      <c r="G1320" s="4">
        <v>10.92</v>
      </c>
      <c r="H1320" s="4">
        <v>15.34</v>
      </c>
      <c r="I1320" s="4">
        <v>57.21</v>
      </c>
      <c r="J1320" s="4">
        <v>30</v>
      </c>
      <c r="K1320" s="4">
        <v>330</v>
      </c>
      <c r="L1320" s="4">
        <v>575</v>
      </c>
      <c r="M1320" s="4">
        <v>7.68</v>
      </c>
    </row>
    <row r="1321" spans="1:13" ht="56.25" customHeight="1" x14ac:dyDescent="0.3">
      <c r="A1321" s="2" t="s">
        <v>93</v>
      </c>
      <c r="B1321" s="4">
        <v>11</v>
      </c>
      <c r="C1321" s="4">
        <v>90.9</v>
      </c>
      <c r="D1321" s="4">
        <v>0.78800000000000003</v>
      </c>
      <c r="E1321" s="4">
        <v>1432.8</v>
      </c>
      <c r="F1321" s="4">
        <v>745.6</v>
      </c>
      <c r="G1321" s="4">
        <v>18.010000000000002</v>
      </c>
      <c r="H1321" s="4">
        <v>14.59</v>
      </c>
      <c r="I1321" s="4">
        <v>60.88</v>
      </c>
      <c r="J1321" s="4">
        <v>44.6</v>
      </c>
      <c r="K1321" s="4">
        <v>345</v>
      </c>
      <c r="L1321" s="4">
        <v>125</v>
      </c>
      <c r="M1321" s="4">
        <v>7.54</v>
      </c>
    </row>
    <row r="1322" spans="1:13" ht="56.25" customHeight="1" x14ac:dyDescent="0.3">
      <c r="A1322" s="2" t="s">
        <v>95</v>
      </c>
      <c r="B1322" s="4">
        <v>11</v>
      </c>
      <c r="C1322" s="4">
        <v>77</v>
      </c>
      <c r="D1322" s="4">
        <v>0.751</v>
      </c>
      <c r="E1322" s="4">
        <v>1312.76</v>
      </c>
      <c r="F1322" s="4">
        <v>912.4</v>
      </c>
      <c r="G1322" s="4">
        <v>10.92</v>
      </c>
      <c r="H1322" s="4">
        <v>14</v>
      </c>
      <c r="I1322" s="4">
        <v>60.05</v>
      </c>
      <c r="J1322" s="4">
        <v>30</v>
      </c>
      <c r="K1322" s="4">
        <v>340</v>
      </c>
      <c r="L1322" s="4">
        <v>525</v>
      </c>
      <c r="M1322" s="4">
        <v>6.75</v>
      </c>
    </row>
    <row r="1323" spans="1:13" ht="56.25" customHeight="1" x14ac:dyDescent="0.3">
      <c r="A1323" s="2" t="s">
        <v>97</v>
      </c>
      <c r="B1323" s="4">
        <v>11</v>
      </c>
      <c r="C1323" s="4">
        <v>73.5</v>
      </c>
      <c r="D1323" s="4">
        <v>0.89500000000000002</v>
      </c>
      <c r="E1323" s="4">
        <v>1328.44</v>
      </c>
      <c r="F1323" s="4">
        <v>581.79999999999995</v>
      </c>
      <c r="G1323" s="4">
        <v>10.92</v>
      </c>
      <c r="H1323" s="4">
        <v>10.97</v>
      </c>
      <c r="I1323" s="4">
        <v>53.01</v>
      </c>
      <c r="J1323" s="4">
        <v>30</v>
      </c>
      <c r="K1323" s="4">
        <v>330</v>
      </c>
      <c r="L1323" s="4">
        <v>550</v>
      </c>
      <c r="M1323" s="4">
        <v>7.29</v>
      </c>
    </row>
    <row r="1324" spans="1:13" ht="56.25" customHeight="1" x14ac:dyDescent="0.3">
      <c r="A1324" s="2" t="s">
        <v>99</v>
      </c>
      <c r="B1324" s="4">
        <v>11</v>
      </c>
      <c r="C1324" s="4">
        <v>86.4</v>
      </c>
      <c r="D1324" s="4">
        <v>0.70199999999999996</v>
      </c>
      <c r="E1324" s="4">
        <v>1267.68</v>
      </c>
      <c r="F1324" s="4">
        <v>795.6</v>
      </c>
      <c r="G1324" s="4">
        <v>10.92</v>
      </c>
      <c r="H1324" s="4">
        <v>14</v>
      </c>
      <c r="I1324" s="4">
        <v>56.88</v>
      </c>
      <c r="J1324" s="4">
        <v>30</v>
      </c>
      <c r="K1324" s="4">
        <v>340</v>
      </c>
      <c r="L1324" s="4">
        <v>525</v>
      </c>
      <c r="M1324" s="4">
        <v>7.67</v>
      </c>
    </row>
    <row r="1325" spans="1:13" ht="56.25" customHeight="1" x14ac:dyDescent="0.3">
      <c r="A1325" s="2" t="s">
        <v>101</v>
      </c>
      <c r="B1325" s="4">
        <v>11</v>
      </c>
      <c r="C1325" s="4">
        <v>92.5</v>
      </c>
      <c r="D1325" s="4">
        <v>0.78800000000000003</v>
      </c>
      <c r="E1325" s="4">
        <v>1444.48</v>
      </c>
      <c r="F1325" s="4">
        <v>570.4</v>
      </c>
      <c r="G1325" s="4">
        <v>14.59</v>
      </c>
      <c r="H1325" s="4">
        <v>14.59</v>
      </c>
      <c r="I1325" s="4">
        <v>61.38</v>
      </c>
      <c r="J1325" s="4">
        <v>44.6</v>
      </c>
      <c r="K1325" s="4">
        <v>345</v>
      </c>
      <c r="L1325" s="4">
        <v>125</v>
      </c>
      <c r="M1325" s="4">
        <v>7.5</v>
      </c>
    </row>
    <row r="1326" spans="1:13" ht="56.25" customHeight="1" x14ac:dyDescent="0.3">
      <c r="A1326" s="2" t="s">
        <v>103</v>
      </c>
      <c r="B1326" s="4">
        <v>11</v>
      </c>
      <c r="C1326" s="4">
        <v>87.4</v>
      </c>
      <c r="D1326" s="4">
        <v>0.77400000000000002</v>
      </c>
      <c r="E1326" s="4">
        <v>1446.16</v>
      </c>
      <c r="F1326" s="4">
        <v>760.6</v>
      </c>
      <c r="G1326" s="4">
        <v>18.18</v>
      </c>
      <c r="H1326" s="4">
        <v>14</v>
      </c>
      <c r="I1326" s="4">
        <v>71.72</v>
      </c>
      <c r="J1326" s="4">
        <v>44.6</v>
      </c>
      <c r="K1326" s="4">
        <v>335</v>
      </c>
      <c r="L1326" s="4">
        <v>125</v>
      </c>
      <c r="M1326" s="4">
        <v>7.66</v>
      </c>
    </row>
    <row r="1327" spans="1:13" ht="56.25" customHeight="1" x14ac:dyDescent="0.3">
      <c r="A1327" s="2" t="s">
        <v>105</v>
      </c>
      <c r="B1327" s="4">
        <v>11</v>
      </c>
      <c r="C1327" s="4">
        <v>87</v>
      </c>
      <c r="D1327" s="4">
        <v>0.70199999999999996</v>
      </c>
      <c r="E1327" s="4">
        <v>1267.68</v>
      </c>
      <c r="F1327" s="4">
        <v>795.6</v>
      </c>
      <c r="G1327" s="4">
        <v>10.92</v>
      </c>
      <c r="H1327" s="4">
        <v>14.01</v>
      </c>
      <c r="I1327" s="4">
        <v>56.88</v>
      </c>
      <c r="J1327" s="4">
        <v>30</v>
      </c>
      <c r="K1327" s="4">
        <v>340</v>
      </c>
      <c r="L1327" s="4">
        <v>550</v>
      </c>
      <c r="M1327" s="4">
        <v>7.04</v>
      </c>
    </row>
    <row r="1328" spans="1:13" ht="56.25" customHeight="1" x14ac:dyDescent="0.3">
      <c r="A1328" s="2" t="s">
        <v>107</v>
      </c>
      <c r="B1328" s="4">
        <v>11</v>
      </c>
      <c r="C1328" s="4">
        <v>78</v>
      </c>
      <c r="D1328" s="4">
        <v>0.77600000000000002</v>
      </c>
      <c r="E1328" s="4">
        <v>1392.8</v>
      </c>
      <c r="F1328" s="4">
        <v>0</v>
      </c>
      <c r="G1328" s="4">
        <v>13.01</v>
      </c>
      <c r="H1328" s="4">
        <v>0</v>
      </c>
      <c r="I1328" s="4">
        <v>56.88</v>
      </c>
      <c r="J1328" s="4">
        <v>30</v>
      </c>
      <c r="K1328" s="4">
        <v>335</v>
      </c>
      <c r="L1328" s="4">
        <v>450</v>
      </c>
      <c r="M1328" s="4">
        <v>7.61</v>
      </c>
    </row>
    <row r="1329" spans="1:13" ht="56.25" customHeight="1" x14ac:dyDescent="0.3">
      <c r="A1329" s="2" t="s">
        <v>109</v>
      </c>
      <c r="B1329" s="4">
        <v>11</v>
      </c>
      <c r="C1329" s="4">
        <v>96.5</v>
      </c>
      <c r="D1329" s="4">
        <v>0.68899999999999995</v>
      </c>
      <c r="E1329" s="4">
        <v>1532.6</v>
      </c>
      <c r="F1329" s="4">
        <v>667.2</v>
      </c>
      <c r="G1329" s="4">
        <v>16.010000000000002</v>
      </c>
      <c r="H1329" s="4">
        <v>16.5</v>
      </c>
      <c r="I1329" s="4">
        <v>64.38</v>
      </c>
      <c r="J1329" s="4">
        <v>44.6</v>
      </c>
      <c r="K1329" s="4">
        <v>325</v>
      </c>
      <c r="L1329" s="4">
        <v>125</v>
      </c>
      <c r="M1329" s="4">
        <v>7.47</v>
      </c>
    </row>
    <row r="1330" spans="1:13" ht="56.25" customHeight="1" x14ac:dyDescent="0.3">
      <c r="A1330" s="2" t="s">
        <v>111</v>
      </c>
      <c r="B1330" s="4">
        <v>11</v>
      </c>
      <c r="C1330" s="4">
        <v>82</v>
      </c>
      <c r="D1330" s="4">
        <v>0.74399999999999999</v>
      </c>
      <c r="E1330" s="4">
        <v>1296.04</v>
      </c>
      <c r="F1330" s="4">
        <v>824</v>
      </c>
      <c r="G1330" s="4">
        <v>14.34</v>
      </c>
      <c r="H1330" s="4">
        <v>14</v>
      </c>
      <c r="I1330" s="4">
        <v>62.72</v>
      </c>
      <c r="J1330" s="4">
        <v>30</v>
      </c>
      <c r="K1330" s="4">
        <v>335</v>
      </c>
      <c r="L1330" s="4">
        <v>525</v>
      </c>
      <c r="M1330" s="4">
        <v>7.14</v>
      </c>
    </row>
    <row r="1331" spans="1:13" ht="56.25" customHeight="1" x14ac:dyDescent="0.3">
      <c r="A1331" s="2" t="s">
        <v>113</v>
      </c>
      <c r="B1331" s="4">
        <v>11</v>
      </c>
      <c r="C1331" s="4">
        <v>95.7</v>
      </c>
      <c r="D1331" s="4">
        <v>0.83</v>
      </c>
      <c r="E1331" s="4">
        <v>1369.08</v>
      </c>
      <c r="F1331" s="4">
        <v>535.4</v>
      </c>
      <c r="G1331" s="4">
        <v>13.87</v>
      </c>
      <c r="H1331" s="4">
        <v>11.66</v>
      </c>
      <c r="I1331" s="4">
        <v>68.72</v>
      </c>
      <c r="J1331" s="4">
        <v>30</v>
      </c>
      <c r="K1331" s="4">
        <v>345</v>
      </c>
      <c r="L1331" s="4">
        <v>125</v>
      </c>
      <c r="M1331" s="4">
        <v>6.26</v>
      </c>
    </row>
    <row r="1332" spans="1:13" ht="56.25" customHeight="1" x14ac:dyDescent="0.3">
      <c r="A1332" s="2" t="s">
        <v>115</v>
      </c>
      <c r="B1332" s="4">
        <v>11</v>
      </c>
      <c r="C1332" s="4">
        <v>99.7</v>
      </c>
      <c r="D1332" s="4">
        <v>0.71699999999999997</v>
      </c>
      <c r="E1332" s="4">
        <v>1272.6400000000001</v>
      </c>
      <c r="F1332" s="4">
        <v>745.6</v>
      </c>
      <c r="G1332" s="4">
        <v>18.18</v>
      </c>
      <c r="H1332" s="4">
        <v>14.01</v>
      </c>
      <c r="I1332" s="4">
        <v>53.04</v>
      </c>
      <c r="J1332" s="4">
        <v>44.6</v>
      </c>
      <c r="K1332" s="4">
        <v>345</v>
      </c>
      <c r="L1332" s="4">
        <v>175</v>
      </c>
      <c r="M1332" s="4">
        <v>6.65</v>
      </c>
    </row>
    <row r="1333" spans="1:13" ht="56.25" customHeight="1" x14ac:dyDescent="0.3">
      <c r="A1333" s="2" t="s">
        <v>117</v>
      </c>
      <c r="B1333" s="4">
        <v>11</v>
      </c>
      <c r="C1333" s="4">
        <v>92.6</v>
      </c>
      <c r="D1333" s="4">
        <v>0.88100000000000001</v>
      </c>
      <c r="E1333" s="4">
        <v>1422.12</v>
      </c>
      <c r="F1333" s="4">
        <v>667.2</v>
      </c>
      <c r="G1333" s="4">
        <v>13.87</v>
      </c>
      <c r="H1333" s="4">
        <v>11.66</v>
      </c>
      <c r="I1333" s="4">
        <v>59.88</v>
      </c>
      <c r="J1333" s="4">
        <v>44.6</v>
      </c>
      <c r="K1333" s="4">
        <v>350</v>
      </c>
      <c r="L1333" s="4">
        <v>125</v>
      </c>
      <c r="M1333" s="4">
        <v>7.49</v>
      </c>
    </row>
    <row r="1334" spans="1:13" ht="56.25" customHeight="1" x14ac:dyDescent="0.3">
      <c r="A1334" s="2" t="s">
        <v>119</v>
      </c>
      <c r="B1334" s="4">
        <v>11</v>
      </c>
      <c r="C1334" s="4">
        <v>90.5</v>
      </c>
      <c r="D1334" s="4">
        <v>0.75700000000000001</v>
      </c>
      <c r="E1334" s="4">
        <v>1550</v>
      </c>
      <c r="F1334" s="4">
        <v>800</v>
      </c>
      <c r="G1334" s="4">
        <v>17.18</v>
      </c>
      <c r="H1334" s="4">
        <v>11.71</v>
      </c>
      <c r="I1334" s="4">
        <v>59.54</v>
      </c>
      <c r="J1334" s="4">
        <v>44.6</v>
      </c>
      <c r="K1334" s="4">
        <v>340</v>
      </c>
      <c r="L1334" s="4">
        <v>125</v>
      </c>
      <c r="M1334" s="4">
        <v>7.25</v>
      </c>
    </row>
    <row r="1335" spans="1:13" ht="56.25" customHeight="1" x14ac:dyDescent="0.3">
      <c r="A1335" s="2" t="s">
        <v>121</v>
      </c>
      <c r="B1335" s="4">
        <v>11</v>
      </c>
      <c r="C1335" s="4">
        <v>80</v>
      </c>
      <c r="D1335" s="4">
        <v>0.77700000000000002</v>
      </c>
      <c r="E1335" s="4">
        <v>1252.3599999999999</v>
      </c>
      <c r="F1335" s="4">
        <v>790.6</v>
      </c>
      <c r="G1335" s="4">
        <v>10.92</v>
      </c>
      <c r="H1335" s="4">
        <v>15.5</v>
      </c>
      <c r="I1335" s="4">
        <v>53.54</v>
      </c>
      <c r="J1335" s="4">
        <v>30</v>
      </c>
      <c r="K1335" s="4">
        <v>325</v>
      </c>
      <c r="L1335" s="4">
        <v>550</v>
      </c>
      <c r="M1335" s="4">
        <v>8.01</v>
      </c>
    </row>
    <row r="1336" spans="1:13" ht="56.25" customHeight="1" x14ac:dyDescent="0.3">
      <c r="A1336" s="2" t="s">
        <v>123</v>
      </c>
      <c r="B1336" s="4">
        <v>11</v>
      </c>
      <c r="C1336" s="4">
        <v>80</v>
      </c>
      <c r="D1336" s="4">
        <v>0.745</v>
      </c>
      <c r="E1336" s="4">
        <v>1309.04</v>
      </c>
      <c r="F1336" s="4">
        <v>950.8</v>
      </c>
      <c r="G1336" s="4">
        <v>7.5</v>
      </c>
      <c r="H1336" s="4">
        <v>13</v>
      </c>
      <c r="I1336" s="4">
        <v>61.38</v>
      </c>
      <c r="J1336" s="4">
        <v>30</v>
      </c>
      <c r="K1336" s="4">
        <v>325</v>
      </c>
      <c r="L1336" s="4">
        <v>550</v>
      </c>
      <c r="M1336" s="4">
        <v>7.7</v>
      </c>
    </row>
    <row r="1337" spans="1:13" ht="56.25" customHeight="1" x14ac:dyDescent="0.3">
      <c r="A1337" s="2" t="s">
        <v>125</v>
      </c>
      <c r="B1337" s="4">
        <v>11</v>
      </c>
      <c r="C1337" s="4">
        <v>93.9</v>
      </c>
      <c r="D1337" s="4">
        <v>0.85</v>
      </c>
      <c r="E1337" s="4">
        <v>1420.8</v>
      </c>
      <c r="F1337" s="4">
        <v>200</v>
      </c>
      <c r="G1337" s="4">
        <v>13.87</v>
      </c>
      <c r="H1337" s="4">
        <v>50</v>
      </c>
      <c r="I1337" s="4">
        <v>65.72</v>
      </c>
      <c r="J1337" s="4">
        <v>30</v>
      </c>
      <c r="K1337" s="4">
        <v>335</v>
      </c>
      <c r="L1337" s="4">
        <v>125</v>
      </c>
      <c r="M1337" s="4">
        <v>7.71</v>
      </c>
    </row>
    <row r="1338" spans="1:13" ht="56.25" customHeight="1" x14ac:dyDescent="0.3">
      <c r="A1338" s="2" t="s">
        <v>127</v>
      </c>
      <c r="B1338" s="4">
        <v>11</v>
      </c>
      <c r="C1338" s="4">
        <v>94.7</v>
      </c>
      <c r="D1338" s="4">
        <v>0.75900000000000001</v>
      </c>
      <c r="E1338" s="4">
        <v>1544.6</v>
      </c>
      <c r="F1338" s="4">
        <v>100</v>
      </c>
      <c r="G1338" s="4">
        <v>16.59</v>
      </c>
      <c r="H1338" s="4">
        <v>0</v>
      </c>
      <c r="I1338" s="4">
        <v>61.13</v>
      </c>
      <c r="J1338" s="4">
        <v>44.6</v>
      </c>
      <c r="K1338" s="4">
        <v>350</v>
      </c>
      <c r="L1338" s="4">
        <v>125</v>
      </c>
      <c r="M1338" s="4">
        <v>7.69</v>
      </c>
    </row>
    <row r="1339" spans="1:13" ht="56.25" customHeight="1" x14ac:dyDescent="0.3">
      <c r="A1339" s="2" t="s">
        <v>129</v>
      </c>
      <c r="B1339" s="4">
        <v>11</v>
      </c>
      <c r="C1339" s="4">
        <v>82</v>
      </c>
      <c r="D1339" s="4">
        <v>0.74399999999999999</v>
      </c>
      <c r="E1339" s="4">
        <v>1296.04</v>
      </c>
      <c r="F1339" s="4">
        <v>844</v>
      </c>
      <c r="G1339" s="4">
        <v>14.34</v>
      </c>
      <c r="H1339" s="4">
        <v>14</v>
      </c>
      <c r="I1339" s="4">
        <v>62.72</v>
      </c>
      <c r="J1339" s="4">
        <v>30</v>
      </c>
      <c r="K1339" s="4">
        <v>335</v>
      </c>
      <c r="L1339" s="4">
        <v>500</v>
      </c>
      <c r="M1339" s="4">
        <v>7.76</v>
      </c>
    </row>
    <row r="1340" spans="1:13" ht="56.25" customHeight="1" x14ac:dyDescent="0.3">
      <c r="A1340" s="2" t="s">
        <v>131</v>
      </c>
      <c r="B1340" s="4">
        <v>11</v>
      </c>
      <c r="C1340" s="4">
        <v>103.2</v>
      </c>
      <c r="D1340" s="4">
        <v>0.74299999999999999</v>
      </c>
      <c r="E1340" s="4">
        <v>1561.28</v>
      </c>
      <c r="F1340" s="4">
        <v>672.2</v>
      </c>
      <c r="G1340" s="4">
        <v>17.43</v>
      </c>
      <c r="H1340" s="4">
        <v>11.71</v>
      </c>
      <c r="I1340" s="4">
        <v>67.38</v>
      </c>
      <c r="J1340" s="4">
        <v>44.6</v>
      </c>
      <c r="K1340" s="4">
        <v>345</v>
      </c>
      <c r="L1340" s="4">
        <v>125</v>
      </c>
      <c r="M1340" s="4">
        <v>6.92</v>
      </c>
    </row>
    <row r="1341" spans="1:13" ht="56.25" customHeight="1" x14ac:dyDescent="0.3">
      <c r="A1341" s="2" t="s">
        <v>133</v>
      </c>
      <c r="B1341" s="4">
        <v>11</v>
      </c>
      <c r="C1341" s="4">
        <v>81.599999999999994</v>
      </c>
      <c r="D1341" s="4">
        <v>0.71499999999999997</v>
      </c>
      <c r="E1341" s="4">
        <v>1335.76</v>
      </c>
      <c r="F1341" s="4">
        <v>784</v>
      </c>
      <c r="G1341" s="4">
        <v>10.67</v>
      </c>
      <c r="H1341" s="4">
        <v>17.010000000000002</v>
      </c>
      <c r="I1341" s="4">
        <v>54.71</v>
      </c>
      <c r="J1341" s="4">
        <v>30</v>
      </c>
      <c r="K1341" s="4">
        <v>335</v>
      </c>
      <c r="L1341" s="4">
        <v>500</v>
      </c>
      <c r="M1341" s="4">
        <v>7.52</v>
      </c>
    </row>
    <row r="1342" spans="1:13" ht="56.25" customHeight="1" x14ac:dyDescent="0.3">
      <c r="A1342" s="2" t="s">
        <v>135</v>
      </c>
      <c r="B1342" s="4">
        <v>11</v>
      </c>
      <c r="C1342" s="4">
        <v>90.5</v>
      </c>
      <c r="D1342" s="4">
        <v>0.83499999999999996</v>
      </c>
      <c r="E1342" s="4">
        <v>1461.16</v>
      </c>
      <c r="F1342" s="4">
        <v>623.79999999999995</v>
      </c>
      <c r="G1342" s="4">
        <v>15.18</v>
      </c>
      <c r="H1342" s="4">
        <v>11.76</v>
      </c>
      <c r="I1342" s="4">
        <v>60.88</v>
      </c>
      <c r="J1342" s="4">
        <v>44.6</v>
      </c>
      <c r="K1342" s="4">
        <v>345</v>
      </c>
      <c r="L1342" s="4">
        <v>175</v>
      </c>
      <c r="M1342" s="4">
        <v>7.27</v>
      </c>
    </row>
    <row r="1343" spans="1:13" ht="56.25" customHeight="1" x14ac:dyDescent="0.3">
      <c r="A1343" s="2" t="s">
        <v>137</v>
      </c>
      <c r="B1343" s="4">
        <v>11</v>
      </c>
      <c r="C1343" s="4">
        <v>82.9</v>
      </c>
      <c r="D1343" s="4">
        <v>0.72</v>
      </c>
      <c r="E1343" s="4">
        <v>1291.04</v>
      </c>
      <c r="F1343" s="4">
        <v>984</v>
      </c>
      <c r="G1343" s="4">
        <v>12.51</v>
      </c>
      <c r="H1343" s="4">
        <v>14</v>
      </c>
      <c r="I1343" s="4">
        <v>58.71</v>
      </c>
      <c r="J1343" s="4">
        <v>30</v>
      </c>
      <c r="K1343" s="4">
        <v>330</v>
      </c>
      <c r="L1343" s="4">
        <v>550</v>
      </c>
      <c r="M1343" s="4">
        <v>7.17</v>
      </c>
    </row>
    <row r="1344" spans="1:13" ht="56.25" customHeight="1" x14ac:dyDescent="0.3">
      <c r="A1344" s="2" t="s">
        <v>139</v>
      </c>
      <c r="B1344" s="4">
        <v>11</v>
      </c>
      <c r="C1344" s="4">
        <v>96.1</v>
      </c>
      <c r="D1344" s="4">
        <v>0.71299999999999997</v>
      </c>
      <c r="E1344" s="4">
        <v>1362.76</v>
      </c>
      <c r="F1344" s="4">
        <v>740.6</v>
      </c>
      <c r="G1344" s="4">
        <v>13.52</v>
      </c>
      <c r="H1344" s="4">
        <v>13.02</v>
      </c>
      <c r="I1344" s="4">
        <v>62.88</v>
      </c>
      <c r="J1344" s="4">
        <v>30</v>
      </c>
      <c r="K1344" s="4">
        <v>345</v>
      </c>
      <c r="L1344" s="4">
        <v>125</v>
      </c>
      <c r="M1344" s="4">
        <v>7.41</v>
      </c>
    </row>
    <row r="1345" spans="1:13" ht="56.25" customHeight="1" x14ac:dyDescent="0.3">
      <c r="A1345" s="2" t="s">
        <v>141</v>
      </c>
      <c r="B1345" s="4">
        <v>11</v>
      </c>
      <c r="C1345" s="4">
        <v>69.7</v>
      </c>
      <c r="D1345" s="4">
        <v>0.627</v>
      </c>
      <c r="E1345" s="4">
        <v>1490.52</v>
      </c>
      <c r="F1345" s="4">
        <v>713.92</v>
      </c>
      <c r="G1345" s="4">
        <v>12.42</v>
      </c>
      <c r="H1345" s="4">
        <v>14</v>
      </c>
      <c r="I1345" s="4">
        <v>16</v>
      </c>
      <c r="J1345" s="4">
        <v>30</v>
      </c>
      <c r="K1345" s="4">
        <v>335</v>
      </c>
      <c r="L1345" s="4">
        <v>450</v>
      </c>
      <c r="M1345" s="4">
        <v>7.95</v>
      </c>
    </row>
    <row r="1346" spans="1:13" ht="56.25" customHeight="1" x14ac:dyDescent="0.3">
      <c r="A1346" s="2" t="s">
        <v>143</v>
      </c>
      <c r="B1346" s="4">
        <v>11</v>
      </c>
      <c r="C1346" s="4">
        <v>83</v>
      </c>
      <c r="D1346" s="4">
        <v>0.78200000000000003</v>
      </c>
      <c r="E1346" s="4">
        <v>1314.4</v>
      </c>
      <c r="F1346" s="4">
        <v>834</v>
      </c>
      <c r="G1346" s="4">
        <v>12.51</v>
      </c>
      <c r="H1346" s="4">
        <v>14</v>
      </c>
      <c r="I1346" s="4">
        <v>55.88</v>
      </c>
      <c r="J1346" s="4">
        <v>30</v>
      </c>
      <c r="K1346" s="4">
        <v>330</v>
      </c>
      <c r="L1346" s="4">
        <v>550</v>
      </c>
      <c r="M1346" s="4">
        <v>8.0500000000000007</v>
      </c>
    </row>
    <row r="1347" spans="1:13" ht="56.25" customHeight="1" x14ac:dyDescent="0.3">
      <c r="A1347" s="2" t="s">
        <v>145</v>
      </c>
      <c r="B1347" s="4">
        <v>11</v>
      </c>
      <c r="C1347" s="4">
        <v>91.4</v>
      </c>
      <c r="D1347" s="4">
        <v>0.76300000000000001</v>
      </c>
      <c r="E1347" s="4">
        <v>1453.12</v>
      </c>
      <c r="F1347" s="4">
        <v>687.2</v>
      </c>
      <c r="G1347" s="4">
        <v>17.38</v>
      </c>
      <c r="H1347" s="4">
        <v>12.63</v>
      </c>
      <c r="I1347" s="4">
        <v>59.54</v>
      </c>
      <c r="J1347" s="4">
        <v>44.6</v>
      </c>
      <c r="K1347" s="4">
        <v>335</v>
      </c>
      <c r="L1347" s="4">
        <v>125</v>
      </c>
      <c r="M1347" s="4">
        <v>7.72</v>
      </c>
    </row>
    <row r="1348" spans="1:13" ht="56.25" customHeight="1" x14ac:dyDescent="0.3">
      <c r="A1348" s="2" t="s">
        <v>147</v>
      </c>
      <c r="B1348" s="4">
        <v>11</v>
      </c>
      <c r="C1348" s="4">
        <v>80</v>
      </c>
      <c r="D1348" s="4">
        <v>0.68100000000000005</v>
      </c>
      <c r="E1348" s="4">
        <v>1324.4</v>
      </c>
      <c r="F1348" s="4">
        <v>770.56</v>
      </c>
      <c r="G1348" s="4">
        <v>12.42</v>
      </c>
      <c r="H1348" s="4">
        <v>14</v>
      </c>
      <c r="I1348" s="4">
        <v>49.04</v>
      </c>
      <c r="J1348" s="4">
        <v>30</v>
      </c>
      <c r="K1348" s="4">
        <v>325</v>
      </c>
      <c r="L1348" s="4">
        <v>525</v>
      </c>
      <c r="M1348" s="4">
        <v>6.27</v>
      </c>
    </row>
    <row r="1349" spans="1:13" ht="56.25" customHeight="1" x14ac:dyDescent="0.3">
      <c r="A1349" s="2" t="s">
        <v>149</v>
      </c>
      <c r="B1349" s="4">
        <v>11</v>
      </c>
      <c r="C1349" s="4">
        <v>90.4</v>
      </c>
      <c r="D1349" s="4">
        <v>0.88800000000000001</v>
      </c>
      <c r="E1349" s="4">
        <v>1437.8</v>
      </c>
      <c r="F1349" s="4">
        <v>200</v>
      </c>
      <c r="G1349" s="4">
        <v>14.84</v>
      </c>
      <c r="H1349" s="4">
        <v>50</v>
      </c>
      <c r="I1349" s="4">
        <v>61.38</v>
      </c>
      <c r="J1349" s="4">
        <v>44.6</v>
      </c>
      <c r="K1349" s="4">
        <v>350</v>
      </c>
      <c r="L1349" s="4">
        <v>125</v>
      </c>
      <c r="M1349" s="4">
        <v>7.57</v>
      </c>
    </row>
    <row r="1350" spans="1:13" ht="56.25" customHeight="1" x14ac:dyDescent="0.3">
      <c r="A1350" s="2" t="s">
        <v>151</v>
      </c>
      <c r="B1350" s="4">
        <v>11</v>
      </c>
      <c r="C1350" s="4">
        <v>92.4</v>
      </c>
      <c r="D1350" s="4">
        <v>0.82699999999999996</v>
      </c>
      <c r="E1350" s="4">
        <v>1387.8</v>
      </c>
      <c r="F1350" s="4">
        <v>555.6</v>
      </c>
      <c r="G1350" s="4">
        <v>11.59</v>
      </c>
      <c r="H1350" s="4">
        <v>0</v>
      </c>
      <c r="I1350" s="4">
        <v>62.38</v>
      </c>
      <c r="J1350" s="4">
        <v>44.6</v>
      </c>
      <c r="K1350" s="4">
        <v>345</v>
      </c>
      <c r="L1350" s="4">
        <v>150</v>
      </c>
      <c r="M1350" s="4">
        <v>6.78</v>
      </c>
    </row>
    <row r="1351" spans="1:13" ht="56.25" customHeight="1" x14ac:dyDescent="0.3">
      <c r="A1351" s="2" t="s">
        <v>153</v>
      </c>
      <c r="B1351" s="4">
        <v>11</v>
      </c>
      <c r="C1351" s="4">
        <v>87.2</v>
      </c>
      <c r="D1351" s="4">
        <v>0.745</v>
      </c>
      <c r="E1351" s="4">
        <v>1673.36</v>
      </c>
      <c r="F1351" s="4">
        <v>658.84</v>
      </c>
      <c r="G1351" s="4">
        <v>17.18</v>
      </c>
      <c r="H1351" s="4">
        <v>16.5</v>
      </c>
      <c r="I1351" s="4">
        <v>59.38</v>
      </c>
      <c r="J1351" s="4">
        <v>44.6</v>
      </c>
      <c r="K1351" s="4">
        <v>330</v>
      </c>
      <c r="L1351" s="4">
        <v>125</v>
      </c>
      <c r="M1351" s="4">
        <v>7.68</v>
      </c>
    </row>
    <row r="1352" spans="1:13" ht="56.25" customHeight="1" x14ac:dyDescent="0.3">
      <c r="A1352" s="2" t="s">
        <v>155</v>
      </c>
      <c r="B1352" s="4">
        <v>11</v>
      </c>
      <c r="C1352" s="4">
        <v>76.7</v>
      </c>
      <c r="D1352" s="4">
        <v>0.65</v>
      </c>
      <c r="E1352" s="4">
        <v>1271.68</v>
      </c>
      <c r="F1352" s="4">
        <v>834</v>
      </c>
      <c r="G1352" s="4">
        <v>10.92</v>
      </c>
      <c r="H1352" s="4">
        <v>14</v>
      </c>
      <c r="I1352" s="4">
        <v>59.22</v>
      </c>
      <c r="J1352" s="4">
        <v>30</v>
      </c>
      <c r="K1352" s="4">
        <v>335</v>
      </c>
      <c r="L1352" s="4">
        <v>625</v>
      </c>
      <c r="M1352" s="4">
        <v>7.66</v>
      </c>
    </row>
    <row r="1353" spans="1:13" ht="56.25" customHeight="1" x14ac:dyDescent="0.3">
      <c r="A1353" s="2" t="s">
        <v>157</v>
      </c>
      <c r="B1353" s="4">
        <v>11</v>
      </c>
      <c r="C1353" s="4">
        <v>83.4</v>
      </c>
      <c r="D1353" s="4">
        <v>0.72</v>
      </c>
      <c r="E1353" s="4">
        <v>1167.5999999999999</v>
      </c>
      <c r="F1353" s="4">
        <v>896.04</v>
      </c>
      <c r="G1353" s="4">
        <v>11.07</v>
      </c>
      <c r="H1353" s="4">
        <v>14</v>
      </c>
      <c r="I1353" s="4">
        <v>61.22</v>
      </c>
      <c r="J1353" s="4">
        <v>30</v>
      </c>
      <c r="K1353" s="4">
        <v>325</v>
      </c>
      <c r="L1353" s="4">
        <v>600</v>
      </c>
      <c r="M1353" s="4">
        <v>7.66</v>
      </c>
    </row>
    <row r="1354" spans="1:13" ht="56.25" customHeight="1" x14ac:dyDescent="0.3">
      <c r="A1354" s="2" t="s">
        <v>159</v>
      </c>
      <c r="B1354" s="4">
        <v>11</v>
      </c>
      <c r="C1354" s="4">
        <v>79.099999999999994</v>
      </c>
      <c r="D1354" s="4">
        <v>0.85599999999999998</v>
      </c>
      <c r="E1354" s="4">
        <v>1317.72</v>
      </c>
      <c r="F1354" s="4">
        <v>600</v>
      </c>
      <c r="G1354" s="4">
        <v>10.92</v>
      </c>
      <c r="H1354" s="4">
        <v>15.5</v>
      </c>
      <c r="I1354" s="4">
        <v>55.21</v>
      </c>
      <c r="J1354" s="4">
        <v>30</v>
      </c>
      <c r="K1354" s="4">
        <v>325</v>
      </c>
      <c r="L1354" s="4">
        <v>600</v>
      </c>
      <c r="M1354" s="4">
        <v>7.42</v>
      </c>
    </row>
    <row r="1355" spans="1:13" ht="56.25" customHeight="1" x14ac:dyDescent="0.3">
      <c r="A1355" s="2" t="s">
        <v>161</v>
      </c>
      <c r="B1355" s="4">
        <v>11</v>
      </c>
      <c r="C1355" s="4">
        <v>87.4</v>
      </c>
      <c r="D1355" s="4">
        <v>0.86499999999999999</v>
      </c>
      <c r="E1355" s="4">
        <v>1337.76</v>
      </c>
      <c r="F1355" s="4">
        <v>60</v>
      </c>
      <c r="G1355" s="4">
        <v>15.51</v>
      </c>
      <c r="H1355" s="4">
        <v>0</v>
      </c>
      <c r="I1355" s="4">
        <v>58.71</v>
      </c>
      <c r="J1355" s="4">
        <v>30</v>
      </c>
      <c r="K1355" s="4">
        <v>345</v>
      </c>
      <c r="L1355" s="4">
        <v>175</v>
      </c>
      <c r="M1355" s="4">
        <v>7.01</v>
      </c>
    </row>
    <row r="1356" spans="1:13" ht="56.25" customHeight="1" x14ac:dyDescent="0.3">
      <c r="A1356" s="2" t="s">
        <v>163</v>
      </c>
      <c r="B1356" s="4">
        <v>11</v>
      </c>
      <c r="C1356" s="4">
        <v>89</v>
      </c>
      <c r="D1356" s="4">
        <v>0.81100000000000005</v>
      </c>
      <c r="E1356" s="4">
        <v>1380</v>
      </c>
      <c r="F1356" s="4">
        <v>780</v>
      </c>
      <c r="G1356" s="4">
        <v>18</v>
      </c>
      <c r="H1356" s="4">
        <v>17</v>
      </c>
      <c r="I1356" s="4">
        <v>57</v>
      </c>
      <c r="J1356" s="4">
        <v>44.5</v>
      </c>
      <c r="K1356" s="4">
        <v>340</v>
      </c>
      <c r="L1356" s="4">
        <v>125</v>
      </c>
      <c r="M1356" s="4">
        <v>7.57</v>
      </c>
    </row>
    <row r="1357" spans="1:13" ht="56.25" customHeight="1" x14ac:dyDescent="0.3">
      <c r="A1357" s="2" t="s">
        <v>165</v>
      </c>
      <c r="B1357" s="4">
        <v>11</v>
      </c>
      <c r="C1357" s="4">
        <v>80.5</v>
      </c>
      <c r="D1357" s="4">
        <v>0.72299999999999998</v>
      </c>
      <c r="E1357" s="4">
        <v>1329.4</v>
      </c>
      <c r="F1357" s="4">
        <v>824</v>
      </c>
      <c r="G1357" s="4">
        <v>11.71</v>
      </c>
      <c r="H1357" s="4">
        <v>14</v>
      </c>
      <c r="I1357" s="4">
        <v>55.63</v>
      </c>
      <c r="J1357" s="4">
        <v>30</v>
      </c>
      <c r="K1357" s="4">
        <v>330</v>
      </c>
      <c r="L1357" s="4">
        <v>550</v>
      </c>
      <c r="M1357" s="4">
        <v>7.69</v>
      </c>
    </row>
    <row r="1358" spans="1:13" ht="56.25" customHeight="1" x14ac:dyDescent="0.3">
      <c r="A1358" s="2" t="s">
        <v>167</v>
      </c>
      <c r="B1358" s="4">
        <v>11</v>
      </c>
      <c r="C1358" s="4">
        <v>91.9</v>
      </c>
      <c r="D1358" s="4">
        <v>0.83599999999999997</v>
      </c>
      <c r="E1358" s="4">
        <v>1427.8</v>
      </c>
      <c r="F1358" s="4">
        <v>645.84</v>
      </c>
      <c r="G1358" s="4">
        <v>12.69</v>
      </c>
      <c r="H1358" s="4">
        <v>14.54</v>
      </c>
      <c r="I1358" s="4">
        <v>59.88</v>
      </c>
      <c r="J1358" s="4">
        <v>44.6</v>
      </c>
      <c r="K1358" s="4">
        <v>345</v>
      </c>
      <c r="L1358" s="4">
        <v>175</v>
      </c>
      <c r="M1358" s="4">
        <v>7.15</v>
      </c>
    </row>
    <row r="1359" spans="1:13" ht="56.25" customHeight="1" x14ac:dyDescent="0.3">
      <c r="A1359" s="2" t="s">
        <v>169</v>
      </c>
      <c r="B1359" s="4">
        <v>11</v>
      </c>
      <c r="C1359" s="4">
        <v>66.400000000000006</v>
      </c>
      <c r="D1359" s="4">
        <v>0.86499999999999999</v>
      </c>
      <c r="E1359" s="4">
        <v>1307.72</v>
      </c>
      <c r="F1359" s="4">
        <v>834</v>
      </c>
      <c r="G1359" s="4">
        <v>12.37</v>
      </c>
      <c r="H1359" s="4">
        <v>14</v>
      </c>
      <c r="I1359" s="4">
        <v>47.04</v>
      </c>
      <c r="J1359" s="4">
        <v>30</v>
      </c>
      <c r="K1359" s="4">
        <v>325</v>
      </c>
      <c r="L1359" s="4">
        <v>525</v>
      </c>
      <c r="M1359" s="4">
        <v>7.7</v>
      </c>
    </row>
    <row r="1360" spans="1:13" ht="56.25" customHeight="1" x14ac:dyDescent="0.3">
      <c r="A1360" s="2" t="s">
        <v>171</v>
      </c>
      <c r="B1360" s="4">
        <v>11</v>
      </c>
      <c r="C1360" s="4">
        <v>95</v>
      </c>
      <c r="D1360" s="4">
        <v>0.86299999999999999</v>
      </c>
      <c r="E1360" s="4">
        <v>1527.24</v>
      </c>
      <c r="F1360" s="4">
        <v>735.6</v>
      </c>
      <c r="G1360" s="4">
        <v>17.510000000000002</v>
      </c>
      <c r="H1360" s="4">
        <v>13.22</v>
      </c>
      <c r="I1360" s="4">
        <v>56.04</v>
      </c>
      <c r="J1360" s="4">
        <v>44.6</v>
      </c>
      <c r="K1360" s="4">
        <v>350</v>
      </c>
      <c r="L1360" s="4">
        <v>125</v>
      </c>
      <c r="M1360" s="4">
        <v>7.43</v>
      </c>
    </row>
    <row r="1361" spans="1:13" ht="56.25" customHeight="1" x14ac:dyDescent="0.3">
      <c r="A1361" s="2" t="s">
        <v>173</v>
      </c>
      <c r="B1361" s="4">
        <v>11</v>
      </c>
      <c r="C1361" s="4">
        <v>92.6</v>
      </c>
      <c r="D1361" s="4">
        <v>0.79400000000000004</v>
      </c>
      <c r="E1361" s="4">
        <v>1413.8</v>
      </c>
      <c r="F1361" s="4">
        <v>643.79999999999995</v>
      </c>
      <c r="G1361" s="4">
        <v>15.18</v>
      </c>
      <c r="H1361" s="4">
        <v>11.26</v>
      </c>
      <c r="I1361" s="4">
        <v>61.05</v>
      </c>
      <c r="J1361" s="4">
        <v>44.6</v>
      </c>
      <c r="K1361" s="4">
        <v>345</v>
      </c>
      <c r="L1361" s="4">
        <v>125</v>
      </c>
      <c r="M1361" s="4">
        <v>6.87</v>
      </c>
    </row>
    <row r="1362" spans="1:13" ht="56.25" customHeight="1" x14ac:dyDescent="0.3">
      <c r="A1362" s="2" t="s">
        <v>175</v>
      </c>
      <c r="B1362" s="4">
        <v>11</v>
      </c>
      <c r="C1362" s="4">
        <v>90.3</v>
      </c>
      <c r="D1362" s="4">
        <v>0.81599999999999995</v>
      </c>
      <c r="E1362" s="4">
        <v>1583.32</v>
      </c>
      <c r="F1362" s="4">
        <v>570.4</v>
      </c>
      <c r="G1362" s="4">
        <v>16.21</v>
      </c>
      <c r="H1362" s="4">
        <v>12.01</v>
      </c>
      <c r="I1362" s="4">
        <v>65.47</v>
      </c>
      <c r="J1362" s="4">
        <v>44.6</v>
      </c>
      <c r="K1362" s="4">
        <v>345</v>
      </c>
      <c r="L1362" s="4">
        <v>125</v>
      </c>
      <c r="M1362" s="4">
        <v>5.31</v>
      </c>
    </row>
    <row r="1363" spans="1:13" ht="56.25" customHeight="1" x14ac:dyDescent="0.3">
      <c r="A1363" s="2" t="s">
        <v>177</v>
      </c>
      <c r="B1363" s="4">
        <v>11</v>
      </c>
      <c r="C1363" s="4">
        <v>88</v>
      </c>
      <c r="D1363" s="4">
        <v>0.81200000000000006</v>
      </c>
      <c r="E1363" s="4">
        <v>1476.52</v>
      </c>
      <c r="F1363" s="4">
        <v>862.4</v>
      </c>
      <c r="G1363" s="4">
        <v>12.51</v>
      </c>
      <c r="H1363" s="4">
        <v>15.09</v>
      </c>
      <c r="I1363" s="4">
        <v>57.54</v>
      </c>
      <c r="J1363" s="4">
        <v>30</v>
      </c>
      <c r="K1363" s="4">
        <v>335</v>
      </c>
      <c r="L1363" s="4">
        <v>425</v>
      </c>
      <c r="M1363" s="4">
        <v>6.22</v>
      </c>
    </row>
    <row r="1364" spans="1:13" ht="56.25" customHeight="1" x14ac:dyDescent="0.3">
      <c r="A1364" s="2" t="s">
        <v>179</v>
      </c>
      <c r="B1364" s="4">
        <v>11</v>
      </c>
      <c r="C1364" s="4">
        <v>96.2</v>
      </c>
      <c r="D1364" s="4">
        <v>0.85499999999999998</v>
      </c>
      <c r="E1364" s="4">
        <v>1572.64</v>
      </c>
      <c r="F1364" s="4">
        <v>540.4</v>
      </c>
      <c r="G1364" s="4">
        <v>16.39</v>
      </c>
      <c r="H1364" s="4">
        <v>14.11</v>
      </c>
      <c r="I1364" s="4">
        <v>60.88</v>
      </c>
      <c r="J1364" s="4">
        <v>44.6</v>
      </c>
      <c r="K1364" s="4">
        <v>345</v>
      </c>
      <c r="L1364" s="4">
        <v>125</v>
      </c>
      <c r="M1364" s="4">
        <v>7.43</v>
      </c>
    </row>
    <row r="1365" spans="1:13" ht="56.25" customHeight="1" x14ac:dyDescent="0.3">
      <c r="A1365" s="2" t="s">
        <v>181</v>
      </c>
      <c r="B1365" s="4">
        <v>11</v>
      </c>
      <c r="C1365" s="4">
        <v>94.5</v>
      </c>
      <c r="D1365" s="4">
        <v>0.85699999999999998</v>
      </c>
      <c r="E1365" s="4">
        <v>1507.2</v>
      </c>
      <c r="F1365" s="4">
        <v>658.8</v>
      </c>
      <c r="G1365" s="4">
        <v>15.09</v>
      </c>
      <c r="H1365" s="4">
        <v>18</v>
      </c>
      <c r="I1365" s="4">
        <v>62.8</v>
      </c>
      <c r="J1365" s="4">
        <v>44.6</v>
      </c>
      <c r="K1365" s="4">
        <v>345</v>
      </c>
      <c r="L1365" s="4">
        <v>125</v>
      </c>
      <c r="M1365" s="4">
        <v>7.51</v>
      </c>
    </row>
    <row r="1366" spans="1:13" ht="56.25" customHeight="1" x14ac:dyDescent="0.3">
      <c r="A1366" s="2" t="s">
        <v>183</v>
      </c>
      <c r="B1366" s="4">
        <v>11</v>
      </c>
      <c r="C1366" s="4">
        <v>88.9</v>
      </c>
      <c r="D1366" s="4">
        <v>0.88500000000000001</v>
      </c>
      <c r="E1366" s="4">
        <v>1431.2</v>
      </c>
      <c r="F1366" s="4">
        <v>735.6</v>
      </c>
      <c r="G1366" s="4">
        <v>15.32</v>
      </c>
      <c r="H1366" s="4">
        <v>14.11</v>
      </c>
      <c r="I1366" s="4">
        <v>64.5</v>
      </c>
      <c r="J1366" s="4">
        <v>44.6</v>
      </c>
      <c r="K1366" s="4">
        <v>340</v>
      </c>
      <c r="L1366" s="4">
        <v>125</v>
      </c>
      <c r="M1366" s="4">
        <v>7.28</v>
      </c>
    </row>
    <row r="1367" spans="1:13" ht="56.25" customHeight="1" x14ac:dyDescent="0.3">
      <c r="A1367" s="2" t="s">
        <v>185</v>
      </c>
      <c r="B1367" s="4">
        <v>11</v>
      </c>
      <c r="C1367" s="4">
        <v>79.8</v>
      </c>
      <c r="D1367" s="4">
        <v>0.78300000000000003</v>
      </c>
      <c r="E1367" s="4">
        <v>1284.4000000000001</v>
      </c>
      <c r="F1367" s="4">
        <v>780.6</v>
      </c>
      <c r="G1367" s="4">
        <v>11.92</v>
      </c>
      <c r="H1367" s="4">
        <v>14.59</v>
      </c>
      <c r="I1367" s="4">
        <v>56.88</v>
      </c>
      <c r="J1367" s="4">
        <v>30</v>
      </c>
      <c r="K1367" s="4">
        <v>325</v>
      </c>
      <c r="L1367" s="4">
        <v>550</v>
      </c>
      <c r="M1367" s="4">
        <v>7.96</v>
      </c>
    </row>
    <row r="1368" spans="1:13" ht="56.25" customHeight="1" x14ac:dyDescent="0.3">
      <c r="A1368" s="2" t="s">
        <v>187</v>
      </c>
      <c r="B1368" s="4">
        <v>11</v>
      </c>
      <c r="C1368" s="4">
        <v>110</v>
      </c>
      <c r="D1368" s="4">
        <v>0.69899999999999995</v>
      </c>
      <c r="E1368" s="4">
        <v>1535.6</v>
      </c>
      <c r="F1368" s="4">
        <v>700</v>
      </c>
      <c r="G1368" s="4">
        <v>17.5</v>
      </c>
      <c r="H1368" s="4">
        <v>15</v>
      </c>
      <c r="I1368" s="4">
        <v>64</v>
      </c>
      <c r="J1368" s="4">
        <v>44.6</v>
      </c>
      <c r="K1368" s="4">
        <v>340</v>
      </c>
      <c r="L1368" s="4">
        <v>125</v>
      </c>
      <c r="M1368" s="4">
        <v>7.88</v>
      </c>
    </row>
    <row r="1369" spans="1:13" ht="56.25" customHeight="1" x14ac:dyDescent="0.3">
      <c r="A1369" s="2" t="s">
        <v>189</v>
      </c>
      <c r="B1369" s="4">
        <v>11</v>
      </c>
      <c r="C1369" s="4">
        <v>89.7</v>
      </c>
      <c r="D1369" s="4">
        <v>0.80600000000000005</v>
      </c>
      <c r="E1369" s="4">
        <v>1471.2</v>
      </c>
      <c r="F1369" s="4">
        <v>702.2</v>
      </c>
      <c r="G1369" s="4">
        <v>15.18</v>
      </c>
      <c r="H1369" s="4">
        <v>11.26</v>
      </c>
      <c r="I1369" s="4">
        <v>65</v>
      </c>
      <c r="J1369" s="4">
        <v>44.6</v>
      </c>
      <c r="K1369" s="4">
        <v>340</v>
      </c>
      <c r="L1369" s="4">
        <v>175</v>
      </c>
      <c r="M1369" s="4">
        <v>7.7</v>
      </c>
    </row>
    <row r="1370" spans="1:13" ht="56.25" customHeight="1" x14ac:dyDescent="0.3">
      <c r="A1370" s="2" t="s">
        <v>191</v>
      </c>
      <c r="B1370" s="4">
        <v>11</v>
      </c>
      <c r="C1370" s="4">
        <v>85.4</v>
      </c>
      <c r="D1370" s="4">
        <v>0.74399999999999999</v>
      </c>
      <c r="E1370" s="4">
        <v>1219.32</v>
      </c>
      <c r="F1370" s="4">
        <v>834</v>
      </c>
      <c r="G1370" s="4">
        <v>10.69</v>
      </c>
      <c r="H1370" s="4">
        <v>16.5</v>
      </c>
      <c r="I1370" s="4">
        <v>50.04</v>
      </c>
      <c r="J1370" s="4">
        <v>30</v>
      </c>
      <c r="K1370" s="4">
        <v>325</v>
      </c>
      <c r="L1370" s="4">
        <v>575</v>
      </c>
      <c r="M1370" s="4">
        <v>7.62</v>
      </c>
    </row>
    <row r="1371" spans="1:13" ht="56.25" customHeight="1" x14ac:dyDescent="0.3">
      <c r="A1371" s="2" t="s">
        <v>193</v>
      </c>
      <c r="B1371" s="4">
        <v>11</v>
      </c>
      <c r="C1371" s="4">
        <v>93.4</v>
      </c>
      <c r="D1371" s="4">
        <v>0.73</v>
      </c>
      <c r="E1371" s="4">
        <v>1564.6</v>
      </c>
      <c r="F1371" s="4">
        <v>0</v>
      </c>
      <c r="G1371" s="4">
        <v>13.42</v>
      </c>
      <c r="H1371" s="4">
        <v>0</v>
      </c>
      <c r="I1371" s="4">
        <v>58.88</v>
      </c>
      <c r="J1371" s="4">
        <v>44.6</v>
      </c>
      <c r="K1371" s="4">
        <v>335</v>
      </c>
      <c r="L1371" s="4">
        <v>175</v>
      </c>
      <c r="M1371" s="4">
        <v>7.72</v>
      </c>
    </row>
    <row r="1372" spans="1:13" ht="56.25" customHeight="1" x14ac:dyDescent="0.3">
      <c r="A1372" s="2" t="s">
        <v>195</v>
      </c>
      <c r="B1372" s="4">
        <v>11</v>
      </c>
      <c r="C1372" s="4">
        <v>81.5</v>
      </c>
      <c r="D1372" s="4">
        <v>0.77200000000000002</v>
      </c>
      <c r="E1372" s="4">
        <v>1267.04</v>
      </c>
      <c r="F1372" s="4">
        <v>1049.52</v>
      </c>
      <c r="G1372" s="4">
        <v>10.92</v>
      </c>
      <c r="H1372" s="4">
        <v>13</v>
      </c>
      <c r="I1372" s="4">
        <v>57.38</v>
      </c>
      <c r="J1372" s="4">
        <v>30</v>
      </c>
      <c r="K1372" s="4">
        <v>335</v>
      </c>
      <c r="L1372" s="4">
        <v>475</v>
      </c>
      <c r="M1372" s="4">
        <v>7.6</v>
      </c>
    </row>
    <row r="1373" spans="1:13" ht="56.25" customHeight="1" x14ac:dyDescent="0.3">
      <c r="A1373" s="2" t="s">
        <v>197</v>
      </c>
      <c r="B1373" s="4">
        <v>11</v>
      </c>
      <c r="C1373" s="4">
        <v>95.7</v>
      </c>
      <c r="D1373" s="4">
        <v>0.83299999999999996</v>
      </c>
      <c r="E1373" s="4">
        <v>1442.8</v>
      </c>
      <c r="F1373" s="4">
        <v>658.8</v>
      </c>
      <c r="G1373" s="4">
        <v>13.87</v>
      </c>
      <c r="H1373" s="4">
        <v>14.58</v>
      </c>
      <c r="I1373" s="4">
        <v>57.04</v>
      </c>
      <c r="J1373" s="4">
        <v>44.6</v>
      </c>
      <c r="K1373" s="4">
        <v>350</v>
      </c>
      <c r="L1373" s="4">
        <v>125</v>
      </c>
      <c r="M1373" s="4">
        <v>7.7</v>
      </c>
    </row>
    <row r="1374" spans="1:13" ht="56.25" customHeight="1" x14ac:dyDescent="0.3">
      <c r="A1374" s="2" t="s">
        <v>199</v>
      </c>
      <c r="B1374" s="4">
        <v>11</v>
      </c>
      <c r="C1374" s="4">
        <v>88.7</v>
      </c>
      <c r="D1374" s="4">
        <v>0.879</v>
      </c>
      <c r="E1374" s="4">
        <v>1379.4</v>
      </c>
      <c r="F1374" s="4">
        <v>200</v>
      </c>
      <c r="G1374" s="4">
        <v>13.59</v>
      </c>
      <c r="H1374" s="4">
        <v>50</v>
      </c>
      <c r="I1374" s="4">
        <v>61.88</v>
      </c>
      <c r="J1374" s="4">
        <v>44.6</v>
      </c>
      <c r="K1374" s="4">
        <v>345</v>
      </c>
      <c r="L1374" s="4">
        <v>125</v>
      </c>
      <c r="M1374" s="4">
        <v>7.94</v>
      </c>
    </row>
    <row r="1375" spans="1:13" ht="56.25" customHeight="1" x14ac:dyDescent="0.3">
      <c r="A1375" s="2" t="s">
        <v>201</v>
      </c>
      <c r="B1375" s="4">
        <v>11</v>
      </c>
      <c r="C1375" s="4">
        <v>84.7</v>
      </c>
      <c r="D1375" s="4">
        <v>0.70699999999999996</v>
      </c>
      <c r="E1375" s="4">
        <v>1314.4</v>
      </c>
      <c r="F1375" s="4">
        <v>806.96</v>
      </c>
      <c r="G1375" s="4">
        <v>10.92</v>
      </c>
      <c r="H1375" s="4">
        <v>14</v>
      </c>
      <c r="I1375" s="4">
        <v>56.88</v>
      </c>
      <c r="J1375" s="4">
        <v>30</v>
      </c>
      <c r="K1375" s="4">
        <v>340</v>
      </c>
      <c r="L1375" s="4">
        <v>525</v>
      </c>
      <c r="M1375" s="4">
        <v>7</v>
      </c>
    </row>
    <row r="1376" spans="1:13" ht="56.25" customHeight="1" x14ac:dyDescent="0.3">
      <c r="A1376" s="2" t="s">
        <v>203</v>
      </c>
      <c r="B1376" s="4">
        <v>11</v>
      </c>
      <c r="C1376" s="4">
        <v>85.4</v>
      </c>
      <c r="D1376" s="4">
        <v>0.81799999999999995</v>
      </c>
      <c r="E1376" s="4">
        <v>1471.2</v>
      </c>
      <c r="F1376" s="4">
        <v>727.2</v>
      </c>
      <c r="G1376" s="4">
        <v>15.34</v>
      </c>
      <c r="H1376" s="4">
        <v>14</v>
      </c>
      <c r="I1376" s="4">
        <v>57.38</v>
      </c>
      <c r="J1376" s="4">
        <v>30</v>
      </c>
      <c r="K1376" s="4">
        <v>335</v>
      </c>
      <c r="L1376" s="4">
        <v>125</v>
      </c>
      <c r="M1376" s="4">
        <v>7.67</v>
      </c>
    </row>
    <row r="1377" spans="1:13" ht="56.25" customHeight="1" x14ac:dyDescent="0.3">
      <c r="A1377" s="2" t="s">
        <v>205</v>
      </c>
      <c r="B1377" s="4">
        <v>11</v>
      </c>
      <c r="C1377" s="4">
        <v>85.2</v>
      </c>
      <c r="D1377" s="4">
        <v>0.75600000000000001</v>
      </c>
      <c r="E1377" s="4">
        <v>1324.4</v>
      </c>
      <c r="F1377" s="4">
        <v>854</v>
      </c>
      <c r="G1377" s="4">
        <v>12.26</v>
      </c>
      <c r="H1377" s="4">
        <v>14</v>
      </c>
      <c r="I1377" s="4">
        <v>54.54</v>
      </c>
      <c r="J1377" s="4">
        <v>30</v>
      </c>
      <c r="K1377" s="4">
        <v>325</v>
      </c>
      <c r="L1377" s="4">
        <v>550</v>
      </c>
      <c r="M1377" s="4">
        <v>7.68</v>
      </c>
    </row>
    <row r="1378" spans="1:13" ht="56.25" customHeight="1" x14ac:dyDescent="0.3">
      <c r="A1378" s="2" t="s">
        <v>207</v>
      </c>
      <c r="B1378" s="4">
        <v>11</v>
      </c>
      <c r="C1378" s="4">
        <v>81.599999999999994</v>
      </c>
      <c r="D1378" s="4">
        <v>0.73799999999999999</v>
      </c>
      <c r="E1378" s="4">
        <v>1269.28</v>
      </c>
      <c r="F1378" s="4">
        <v>960.8</v>
      </c>
      <c r="G1378" s="4">
        <v>10.44</v>
      </c>
      <c r="H1378" s="4">
        <v>16.5</v>
      </c>
      <c r="I1378" s="4">
        <v>57.13</v>
      </c>
      <c r="J1378" s="4">
        <v>30</v>
      </c>
      <c r="K1378" s="4">
        <v>335</v>
      </c>
      <c r="L1378" s="4">
        <v>550</v>
      </c>
      <c r="M1378" s="4">
        <v>7.41</v>
      </c>
    </row>
    <row r="1379" spans="1:13" ht="56.25" customHeight="1" x14ac:dyDescent="0.3">
      <c r="A1379" s="2" t="s">
        <v>209</v>
      </c>
      <c r="B1379" s="4">
        <v>11</v>
      </c>
      <c r="C1379" s="4">
        <v>82.6</v>
      </c>
      <c r="D1379" s="4">
        <v>0.68100000000000005</v>
      </c>
      <c r="E1379" s="4">
        <v>1337.76</v>
      </c>
      <c r="F1379" s="4">
        <v>695.6</v>
      </c>
      <c r="G1379" s="4">
        <v>10.84</v>
      </c>
      <c r="H1379" s="4">
        <v>16.68</v>
      </c>
      <c r="I1379" s="4">
        <v>57.88</v>
      </c>
      <c r="J1379" s="4">
        <v>30</v>
      </c>
      <c r="K1379" s="4">
        <v>325</v>
      </c>
      <c r="L1379" s="4">
        <v>525</v>
      </c>
      <c r="M1379" s="4">
        <v>7.73</v>
      </c>
    </row>
    <row r="1380" spans="1:13" ht="56.25" customHeight="1" x14ac:dyDescent="0.3">
      <c r="A1380" s="2" t="s">
        <v>211</v>
      </c>
      <c r="B1380" s="4">
        <v>11</v>
      </c>
      <c r="C1380" s="4">
        <v>103.2</v>
      </c>
      <c r="D1380" s="4">
        <v>0.70599999999999996</v>
      </c>
      <c r="E1380" s="4">
        <v>1374.4</v>
      </c>
      <c r="F1380" s="4">
        <v>672.2</v>
      </c>
      <c r="G1380" s="4">
        <v>17.43</v>
      </c>
      <c r="H1380" s="4">
        <v>11.71</v>
      </c>
      <c r="I1380" s="4">
        <v>63.88</v>
      </c>
      <c r="J1380" s="4">
        <v>44.6</v>
      </c>
      <c r="K1380" s="4">
        <v>345</v>
      </c>
      <c r="L1380" s="4">
        <v>125</v>
      </c>
      <c r="M1380" s="4">
        <v>7.5</v>
      </c>
    </row>
    <row r="1381" spans="1:13" ht="56.25" customHeight="1" x14ac:dyDescent="0.3">
      <c r="A1381" s="2" t="s">
        <v>213</v>
      </c>
      <c r="B1381" s="4">
        <v>11</v>
      </c>
      <c r="C1381" s="4">
        <v>86.5</v>
      </c>
      <c r="D1381" s="4">
        <v>0.754</v>
      </c>
      <c r="E1381" s="4">
        <v>1352.44</v>
      </c>
      <c r="F1381" s="4">
        <v>874</v>
      </c>
      <c r="G1381" s="4">
        <v>11.12</v>
      </c>
      <c r="H1381" s="4">
        <v>16.5</v>
      </c>
      <c r="I1381" s="4">
        <v>58.38</v>
      </c>
      <c r="J1381" s="4">
        <v>30</v>
      </c>
      <c r="K1381" s="4">
        <v>335</v>
      </c>
      <c r="L1381" s="4">
        <v>525</v>
      </c>
      <c r="M1381" s="4">
        <v>6.61</v>
      </c>
    </row>
    <row r="1382" spans="1:13" ht="56.25" customHeight="1" x14ac:dyDescent="0.3">
      <c r="A1382" s="2" t="s">
        <v>215</v>
      </c>
      <c r="B1382" s="4">
        <v>11</v>
      </c>
      <c r="C1382" s="4">
        <v>97.9</v>
      </c>
      <c r="D1382" s="4">
        <v>0.85299999999999998</v>
      </c>
      <c r="E1382" s="4">
        <v>1344.04</v>
      </c>
      <c r="F1382" s="4">
        <v>1067.5999999999999</v>
      </c>
      <c r="G1382" s="4">
        <v>12.79</v>
      </c>
      <c r="H1382" s="4">
        <v>14</v>
      </c>
      <c r="I1382" s="4">
        <v>55.38</v>
      </c>
      <c r="J1382" s="4">
        <v>30</v>
      </c>
      <c r="K1382" s="4">
        <v>340</v>
      </c>
      <c r="L1382" s="4">
        <v>150</v>
      </c>
      <c r="M1382" s="4">
        <v>7.66</v>
      </c>
    </row>
    <row r="1383" spans="1:13" ht="56.25" customHeight="1" x14ac:dyDescent="0.3">
      <c r="A1383" s="2" t="s">
        <v>217</v>
      </c>
      <c r="B1383" s="4">
        <v>11</v>
      </c>
      <c r="C1383" s="4">
        <v>78.2</v>
      </c>
      <c r="D1383" s="4">
        <v>0.74399999999999999</v>
      </c>
      <c r="E1383" s="4">
        <v>1266</v>
      </c>
      <c r="F1383" s="4">
        <v>982.48</v>
      </c>
      <c r="G1383" s="4">
        <v>11.92</v>
      </c>
      <c r="H1383" s="4">
        <v>14</v>
      </c>
      <c r="I1383" s="4">
        <v>55.88</v>
      </c>
      <c r="J1383" s="4">
        <v>30</v>
      </c>
      <c r="K1383" s="4">
        <v>335</v>
      </c>
      <c r="L1383" s="4">
        <v>450</v>
      </c>
      <c r="M1383" s="4">
        <v>7.69</v>
      </c>
    </row>
    <row r="1384" spans="1:13" ht="56.25" customHeight="1" x14ac:dyDescent="0.3">
      <c r="A1384" s="2" t="s">
        <v>219</v>
      </c>
      <c r="B1384" s="4">
        <v>11</v>
      </c>
      <c r="C1384" s="4">
        <v>84.4</v>
      </c>
      <c r="D1384" s="4">
        <v>0.745</v>
      </c>
      <c r="E1384" s="4">
        <v>1256</v>
      </c>
      <c r="F1384" s="4">
        <v>970.8</v>
      </c>
      <c r="G1384" s="4">
        <v>10.69</v>
      </c>
      <c r="H1384" s="4">
        <v>15.86</v>
      </c>
      <c r="I1384" s="4">
        <v>62.22</v>
      </c>
      <c r="J1384" s="4">
        <v>30</v>
      </c>
      <c r="K1384" s="4">
        <v>335</v>
      </c>
      <c r="L1384" s="4">
        <v>550</v>
      </c>
      <c r="M1384" s="4">
        <v>6.41</v>
      </c>
    </row>
    <row r="1385" spans="1:13" ht="56.25" customHeight="1" x14ac:dyDescent="0.3">
      <c r="A1385" s="2" t="s">
        <v>221</v>
      </c>
      <c r="B1385" s="4">
        <v>11</v>
      </c>
      <c r="C1385" s="4">
        <v>86.2</v>
      </c>
      <c r="D1385" s="4">
        <v>0.82699999999999996</v>
      </c>
      <c r="E1385" s="4">
        <v>1422.8</v>
      </c>
      <c r="F1385" s="4">
        <v>727.2</v>
      </c>
      <c r="G1385" s="4">
        <v>15.01</v>
      </c>
      <c r="H1385" s="4">
        <v>12.59</v>
      </c>
      <c r="I1385" s="4">
        <v>57</v>
      </c>
      <c r="J1385" s="4">
        <v>44.6</v>
      </c>
      <c r="K1385" s="4">
        <v>350</v>
      </c>
      <c r="L1385" s="4">
        <v>125</v>
      </c>
      <c r="M1385" s="4">
        <v>7.63</v>
      </c>
    </row>
    <row r="1386" spans="1:13" ht="56.25" customHeight="1" x14ac:dyDescent="0.3">
      <c r="A1386" s="2" t="s">
        <v>223</v>
      </c>
      <c r="B1386" s="4">
        <v>11</v>
      </c>
      <c r="C1386" s="4">
        <v>90</v>
      </c>
      <c r="D1386" s="4">
        <v>0.82</v>
      </c>
      <c r="E1386" s="4">
        <v>1340</v>
      </c>
      <c r="F1386" s="4">
        <v>0</v>
      </c>
      <c r="G1386" s="4">
        <v>10</v>
      </c>
      <c r="H1386" s="4">
        <v>0</v>
      </c>
      <c r="I1386" s="4">
        <v>61.88</v>
      </c>
      <c r="J1386" s="4">
        <v>44.6</v>
      </c>
      <c r="K1386" s="4">
        <v>345</v>
      </c>
      <c r="L1386" s="4">
        <v>125</v>
      </c>
      <c r="M1386" s="4">
        <v>7.71</v>
      </c>
    </row>
    <row r="1387" spans="1:13" ht="56.25" customHeight="1" x14ac:dyDescent="0.3">
      <c r="A1387" s="2" t="s">
        <v>225</v>
      </c>
      <c r="B1387" s="4">
        <v>11</v>
      </c>
      <c r="C1387" s="4">
        <v>92</v>
      </c>
      <c r="D1387" s="4">
        <v>0.82399999999999995</v>
      </c>
      <c r="E1387" s="4">
        <v>1347.76</v>
      </c>
      <c r="F1387" s="4">
        <v>581.79999999999995</v>
      </c>
      <c r="G1387" s="4">
        <v>11.5</v>
      </c>
      <c r="H1387" s="4">
        <v>10.3</v>
      </c>
      <c r="I1387" s="4">
        <v>54.01</v>
      </c>
      <c r="J1387" s="4">
        <v>30</v>
      </c>
      <c r="K1387" s="4">
        <v>325</v>
      </c>
      <c r="L1387" s="4">
        <v>550</v>
      </c>
      <c r="M1387" s="4">
        <v>7.16</v>
      </c>
    </row>
    <row r="1388" spans="1:13" ht="56.25" customHeight="1" x14ac:dyDescent="0.3">
      <c r="A1388" s="2" t="s">
        <v>227</v>
      </c>
      <c r="B1388" s="4">
        <v>11</v>
      </c>
      <c r="C1388" s="4">
        <v>83.5</v>
      </c>
      <c r="D1388" s="4">
        <v>0.90100000000000002</v>
      </c>
      <c r="E1388" s="4">
        <v>1325.72</v>
      </c>
      <c r="F1388" s="4">
        <v>200</v>
      </c>
      <c r="G1388" s="4">
        <v>12.09</v>
      </c>
      <c r="H1388" s="4">
        <v>50</v>
      </c>
      <c r="I1388" s="4">
        <v>61.8</v>
      </c>
      <c r="J1388" s="4">
        <v>30</v>
      </c>
      <c r="K1388" s="4">
        <v>335</v>
      </c>
      <c r="L1388" s="4">
        <v>550</v>
      </c>
      <c r="M1388" s="4">
        <v>7.63</v>
      </c>
    </row>
    <row r="1389" spans="1:13" ht="56.25" customHeight="1" x14ac:dyDescent="0.3">
      <c r="A1389" s="2" t="s">
        <v>229</v>
      </c>
      <c r="B1389" s="4">
        <v>11</v>
      </c>
      <c r="C1389" s="4">
        <v>75.5</v>
      </c>
      <c r="D1389" s="4">
        <v>0.85</v>
      </c>
      <c r="E1389" s="4">
        <v>1324.4</v>
      </c>
      <c r="F1389" s="4">
        <v>663.8</v>
      </c>
      <c r="G1389" s="4">
        <v>11.17</v>
      </c>
      <c r="H1389" s="4">
        <v>12.92</v>
      </c>
      <c r="I1389" s="4">
        <v>57.88</v>
      </c>
      <c r="J1389" s="4">
        <v>30</v>
      </c>
      <c r="K1389" s="4">
        <v>325</v>
      </c>
      <c r="L1389" s="4">
        <v>650</v>
      </c>
      <c r="M1389" s="4">
        <v>7.72</v>
      </c>
    </row>
    <row r="1390" spans="1:13" ht="56.25" customHeight="1" x14ac:dyDescent="0.3">
      <c r="A1390" s="2" t="s">
        <v>231</v>
      </c>
      <c r="B1390" s="4">
        <v>11</v>
      </c>
      <c r="C1390" s="4">
        <v>84</v>
      </c>
      <c r="D1390" s="4">
        <v>0.76400000000000001</v>
      </c>
      <c r="E1390" s="4">
        <v>1504.24</v>
      </c>
      <c r="F1390" s="4">
        <v>722.2</v>
      </c>
      <c r="G1390" s="4">
        <v>15.76</v>
      </c>
      <c r="H1390" s="4">
        <v>16.5</v>
      </c>
      <c r="I1390" s="4">
        <v>61.88</v>
      </c>
      <c r="J1390" s="4">
        <v>30</v>
      </c>
      <c r="K1390" s="4">
        <v>335</v>
      </c>
      <c r="L1390" s="4">
        <v>125</v>
      </c>
      <c r="M1390" s="4">
        <v>7.55</v>
      </c>
    </row>
    <row r="1391" spans="1:13" ht="56.25" customHeight="1" x14ac:dyDescent="0.3">
      <c r="A1391" s="2" t="s">
        <v>233</v>
      </c>
      <c r="B1391" s="4">
        <v>11</v>
      </c>
      <c r="C1391" s="4">
        <v>78.599999999999994</v>
      </c>
      <c r="D1391" s="4">
        <v>0.82399999999999995</v>
      </c>
      <c r="E1391" s="4">
        <v>1337</v>
      </c>
      <c r="F1391" s="4">
        <v>748.88</v>
      </c>
      <c r="G1391" s="4">
        <v>11.42</v>
      </c>
      <c r="H1391" s="4">
        <v>15.68</v>
      </c>
      <c r="I1391" s="4">
        <v>54.88</v>
      </c>
      <c r="J1391" s="4">
        <v>30</v>
      </c>
      <c r="K1391" s="4">
        <v>325</v>
      </c>
      <c r="L1391" s="4">
        <v>500</v>
      </c>
      <c r="M1391" s="4">
        <v>7.46</v>
      </c>
    </row>
    <row r="1392" spans="1:13" ht="56.25" customHeight="1" x14ac:dyDescent="0.3">
      <c r="A1392" s="2" t="s">
        <v>235</v>
      </c>
      <c r="B1392" s="4">
        <v>11</v>
      </c>
      <c r="C1392" s="4">
        <v>81</v>
      </c>
      <c r="D1392" s="4">
        <v>0.754</v>
      </c>
      <c r="E1392" s="4">
        <v>1332.76</v>
      </c>
      <c r="F1392" s="4">
        <v>690.16</v>
      </c>
      <c r="G1392" s="4">
        <v>10.92</v>
      </c>
      <c r="H1392" s="4">
        <v>12.92</v>
      </c>
      <c r="I1392" s="4">
        <v>58.38</v>
      </c>
      <c r="J1392" s="4">
        <v>30</v>
      </c>
      <c r="K1392" s="4">
        <v>325</v>
      </c>
      <c r="L1392" s="4">
        <v>550</v>
      </c>
      <c r="M1392" s="4">
        <v>7.17</v>
      </c>
    </row>
    <row r="1393" spans="1:13" ht="56.25" customHeight="1" x14ac:dyDescent="0.3">
      <c r="A1393" s="2" t="s">
        <v>237</v>
      </c>
      <c r="B1393" s="4">
        <v>11</v>
      </c>
      <c r="C1393" s="4">
        <v>80.599999999999994</v>
      </c>
      <c r="D1393" s="4">
        <v>0.85499999999999998</v>
      </c>
      <c r="E1393" s="4">
        <v>1382.8</v>
      </c>
      <c r="F1393" s="4">
        <v>618.79999999999995</v>
      </c>
      <c r="G1393" s="4">
        <v>10.92</v>
      </c>
      <c r="H1393" s="4">
        <v>10.97</v>
      </c>
      <c r="I1393" s="4">
        <v>58.38</v>
      </c>
      <c r="J1393" s="4">
        <v>30</v>
      </c>
      <c r="K1393" s="4">
        <v>335</v>
      </c>
      <c r="L1393" s="4">
        <v>525</v>
      </c>
      <c r="M1393" s="4">
        <v>7.06</v>
      </c>
    </row>
    <row r="1394" spans="1:13" ht="56.25" customHeight="1" x14ac:dyDescent="0.3">
      <c r="A1394" s="2" t="s">
        <v>239</v>
      </c>
      <c r="B1394" s="4">
        <v>11</v>
      </c>
      <c r="C1394" s="4">
        <v>70.5</v>
      </c>
      <c r="D1394" s="4">
        <v>0.76600000000000001</v>
      </c>
      <c r="E1394" s="4">
        <v>1390</v>
      </c>
      <c r="F1394" s="4">
        <v>650</v>
      </c>
      <c r="G1394" s="4">
        <v>12.5</v>
      </c>
      <c r="H1394" s="4">
        <v>26.5</v>
      </c>
      <c r="I1394" s="4">
        <v>59.5</v>
      </c>
      <c r="J1394" s="4">
        <v>30</v>
      </c>
      <c r="K1394" s="4">
        <v>325</v>
      </c>
      <c r="L1394" s="4">
        <v>500</v>
      </c>
      <c r="M1394" s="4">
        <v>7.78</v>
      </c>
    </row>
    <row r="1395" spans="1:13" ht="56.25" customHeight="1" x14ac:dyDescent="0.3">
      <c r="A1395" s="2" t="s">
        <v>241</v>
      </c>
      <c r="B1395" s="4">
        <v>11</v>
      </c>
      <c r="C1395" s="4">
        <v>92.9</v>
      </c>
      <c r="D1395" s="4">
        <v>0.73899999999999999</v>
      </c>
      <c r="E1395" s="4">
        <v>1519.2</v>
      </c>
      <c r="F1395" s="4">
        <v>909.08</v>
      </c>
      <c r="G1395" s="4">
        <v>12.94</v>
      </c>
      <c r="H1395" s="4">
        <v>16.5</v>
      </c>
      <c r="I1395" s="4">
        <v>62.88</v>
      </c>
      <c r="J1395" s="4">
        <v>44.6</v>
      </c>
      <c r="K1395" s="4">
        <v>340</v>
      </c>
      <c r="L1395" s="4">
        <v>125</v>
      </c>
      <c r="M1395" s="4">
        <v>6.92</v>
      </c>
    </row>
    <row r="1396" spans="1:13" ht="56.25" customHeight="1" x14ac:dyDescent="0.3">
      <c r="A1396" s="2" t="s">
        <v>243</v>
      </c>
      <c r="B1396" s="4">
        <v>11</v>
      </c>
      <c r="C1396" s="4">
        <v>86.2</v>
      </c>
      <c r="D1396" s="4">
        <v>0.83</v>
      </c>
      <c r="E1396" s="4">
        <v>1432.8</v>
      </c>
      <c r="F1396" s="4">
        <v>747.2</v>
      </c>
      <c r="G1396" s="4">
        <v>16.010000000000002</v>
      </c>
      <c r="H1396" s="4">
        <v>12.59</v>
      </c>
      <c r="I1396" s="4">
        <v>61.88</v>
      </c>
      <c r="J1396" s="4">
        <v>44.6</v>
      </c>
      <c r="K1396" s="4">
        <v>350</v>
      </c>
      <c r="L1396" s="4">
        <v>125</v>
      </c>
      <c r="M1396" s="4">
        <v>7.68</v>
      </c>
    </row>
    <row r="1397" spans="1:13" ht="56.25" customHeight="1" x14ac:dyDescent="0.3">
      <c r="A1397" s="2" t="s">
        <v>245</v>
      </c>
      <c r="B1397" s="4">
        <v>11</v>
      </c>
      <c r="C1397" s="4">
        <v>88</v>
      </c>
      <c r="D1397" s="4">
        <v>0.76600000000000001</v>
      </c>
      <c r="E1397" s="4">
        <v>1560</v>
      </c>
      <c r="F1397" s="4">
        <v>725</v>
      </c>
      <c r="G1397" s="4">
        <v>12</v>
      </c>
      <c r="H1397" s="4">
        <v>18</v>
      </c>
      <c r="I1397" s="4">
        <v>57</v>
      </c>
      <c r="J1397" s="4">
        <v>44.6</v>
      </c>
      <c r="K1397" s="4">
        <v>335</v>
      </c>
      <c r="L1397" s="4">
        <v>175</v>
      </c>
      <c r="M1397" s="4">
        <v>7.26</v>
      </c>
    </row>
    <row r="1398" spans="1:13" ht="56.25" customHeight="1" x14ac:dyDescent="0.3">
      <c r="A1398" s="2" t="s">
        <v>247</v>
      </c>
      <c r="B1398" s="4">
        <v>11</v>
      </c>
      <c r="C1398" s="4">
        <v>90</v>
      </c>
      <c r="D1398" s="4">
        <v>0.84699999999999998</v>
      </c>
      <c r="E1398" s="4">
        <v>1576.28</v>
      </c>
      <c r="F1398" s="4">
        <v>731.6</v>
      </c>
      <c r="G1398" s="4">
        <v>17.93</v>
      </c>
      <c r="H1398" s="4">
        <v>13.51</v>
      </c>
      <c r="I1398" s="4">
        <v>54.54</v>
      </c>
      <c r="J1398" s="4">
        <v>44.6</v>
      </c>
      <c r="K1398" s="4">
        <v>350</v>
      </c>
      <c r="L1398" s="4">
        <v>175</v>
      </c>
      <c r="M1398" s="4">
        <v>6.6</v>
      </c>
    </row>
    <row r="1399" spans="1:13" ht="56.25" customHeight="1" x14ac:dyDescent="0.3">
      <c r="A1399" s="2" t="s">
        <v>249</v>
      </c>
      <c r="B1399" s="4">
        <v>11</v>
      </c>
      <c r="C1399" s="4">
        <v>81.5</v>
      </c>
      <c r="D1399" s="4">
        <v>0.745</v>
      </c>
      <c r="E1399" s="4">
        <v>1362.76</v>
      </c>
      <c r="F1399" s="4">
        <v>566.76</v>
      </c>
      <c r="G1399" s="4">
        <v>12.69</v>
      </c>
      <c r="H1399" s="4">
        <v>11.71</v>
      </c>
      <c r="I1399" s="4">
        <v>52</v>
      </c>
      <c r="J1399" s="4">
        <v>30</v>
      </c>
      <c r="K1399" s="4">
        <v>325</v>
      </c>
      <c r="L1399" s="4">
        <v>620</v>
      </c>
      <c r="M1399" s="4">
        <v>7.59</v>
      </c>
    </row>
    <row r="1400" spans="1:13" ht="56.25" customHeight="1" x14ac:dyDescent="0.3">
      <c r="A1400" s="2" t="s">
        <v>251</v>
      </c>
      <c r="B1400" s="4">
        <v>11</v>
      </c>
      <c r="C1400" s="4">
        <v>93.4</v>
      </c>
      <c r="D1400" s="4">
        <v>0.81200000000000006</v>
      </c>
      <c r="E1400" s="4">
        <v>1605.64</v>
      </c>
      <c r="F1400" s="4">
        <v>100</v>
      </c>
      <c r="G1400" s="4">
        <v>17.510000000000002</v>
      </c>
      <c r="H1400" s="4">
        <v>0</v>
      </c>
      <c r="I1400" s="4">
        <v>55.11</v>
      </c>
      <c r="J1400" s="4">
        <v>44.6</v>
      </c>
      <c r="K1400" s="4">
        <v>345</v>
      </c>
      <c r="L1400" s="4">
        <v>125</v>
      </c>
      <c r="M1400" s="4">
        <v>7.68</v>
      </c>
    </row>
    <row r="1401" spans="1:13" ht="56.25" customHeight="1" x14ac:dyDescent="0.3">
      <c r="A1401" s="2" t="s">
        <v>253</v>
      </c>
      <c r="B1401" s="4">
        <v>11</v>
      </c>
      <c r="C1401" s="4">
        <v>83</v>
      </c>
      <c r="D1401" s="4">
        <v>0.84</v>
      </c>
      <c r="E1401" s="4">
        <v>1341.76</v>
      </c>
      <c r="F1401" s="4">
        <v>645.84</v>
      </c>
      <c r="G1401" s="4">
        <v>11.51</v>
      </c>
      <c r="H1401" s="4">
        <v>14</v>
      </c>
      <c r="I1401" s="4">
        <v>52.04</v>
      </c>
      <c r="J1401" s="4">
        <v>30</v>
      </c>
      <c r="K1401" s="4">
        <v>330</v>
      </c>
      <c r="L1401" s="4">
        <v>525</v>
      </c>
      <c r="M1401" s="4">
        <v>7.72</v>
      </c>
    </row>
    <row r="1402" spans="1:13" ht="56.25" customHeight="1" x14ac:dyDescent="0.3">
      <c r="A1402" s="2" t="s">
        <v>255</v>
      </c>
      <c r="B1402" s="4">
        <v>11</v>
      </c>
      <c r="C1402" s="4">
        <v>78.599999999999994</v>
      </c>
      <c r="D1402" s="4">
        <v>0.88600000000000001</v>
      </c>
      <c r="E1402" s="4">
        <v>1335.08</v>
      </c>
      <c r="F1402" s="4">
        <v>687.2</v>
      </c>
      <c r="G1402" s="4">
        <v>12.01</v>
      </c>
      <c r="H1402" s="4">
        <v>11.76</v>
      </c>
      <c r="I1402" s="4">
        <v>53.04</v>
      </c>
      <c r="J1402" s="4">
        <v>30</v>
      </c>
      <c r="K1402" s="4">
        <v>330</v>
      </c>
      <c r="L1402" s="4">
        <v>550</v>
      </c>
      <c r="M1402" s="4">
        <v>6.98</v>
      </c>
    </row>
    <row r="1403" spans="1:13" ht="56.25" customHeight="1" x14ac:dyDescent="0.3">
      <c r="A1403" s="2" t="s">
        <v>257</v>
      </c>
      <c r="B1403" s="4">
        <v>11</v>
      </c>
      <c r="C1403" s="4">
        <v>81.2</v>
      </c>
      <c r="D1403" s="4">
        <v>0.89600000000000002</v>
      </c>
      <c r="E1403" s="4">
        <v>1335.76</v>
      </c>
      <c r="F1403" s="4">
        <v>667.2</v>
      </c>
      <c r="G1403" s="4">
        <v>12.24</v>
      </c>
      <c r="H1403" s="4">
        <v>11.71</v>
      </c>
      <c r="I1403" s="4">
        <v>61.8</v>
      </c>
      <c r="J1403" s="4">
        <v>30</v>
      </c>
      <c r="K1403" s="4">
        <v>330</v>
      </c>
      <c r="L1403" s="4">
        <v>500</v>
      </c>
      <c r="M1403" s="4">
        <v>6.19</v>
      </c>
    </row>
    <row r="1404" spans="1:13" ht="56.25" customHeight="1" x14ac:dyDescent="0.3">
      <c r="A1404" s="2" t="s">
        <v>259</v>
      </c>
      <c r="B1404" s="4">
        <v>11</v>
      </c>
      <c r="C1404" s="4">
        <v>84.6</v>
      </c>
      <c r="D1404" s="4">
        <v>0.81499999999999995</v>
      </c>
      <c r="E1404" s="4">
        <v>1449.16</v>
      </c>
      <c r="F1404" s="4">
        <v>627.12</v>
      </c>
      <c r="G1404" s="4">
        <v>14.34</v>
      </c>
      <c r="H1404" s="4">
        <v>11.86</v>
      </c>
      <c r="I1404" s="4">
        <v>66.650000000000006</v>
      </c>
      <c r="J1404" s="4">
        <v>44.6</v>
      </c>
      <c r="K1404" s="4">
        <v>355</v>
      </c>
      <c r="L1404" s="4">
        <v>150</v>
      </c>
      <c r="M1404" s="4">
        <v>7.7</v>
      </c>
    </row>
    <row r="1405" spans="1:13" ht="56.25" customHeight="1" x14ac:dyDescent="0.3">
      <c r="A1405" s="2" t="s">
        <v>261</v>
      </c>
      <c r="B1405" s="4">
        <v>11</v>
      </c>
      <c r="C1405" s="4">
        <v>74.599999999999994</v>
      </c>
      <c r="D1405" s="4">
        <v>0.74399999999999999</v>
      </c>
      <c r="E1405" s="4">
        <v>1324.4</v>
      </c>
      <c r="F1405" s="4">
        <v>960.12</v>
      </c>
      <c r="G1405" s="4">
        <v>11.61</v>
      </c>
      <c r="H1405" s="4">
        <v>14</v>
      </c>
      <c r="I1405" s="4">
        <v>55.88</v>
      </c>
      <c r="J1405" s="4">
        <v>30</v>
      </c>
      <c r="K1405" s="4">
        <v>335</v>
      </c>
      <c r="L1405" s="4">
        <v>480</v>
      </c>
      <c r="M1405" s="4">
        <v>7.44</v>
      </c>
    </row>
    <row r="1406" spans="1:13" ht="56.25" customHeight="1" x14ac:dyDescent="0.3">
      <c r="A1406" s="2" t="s">
        <v>263</v>
      </c>
      <c r="B1406" s="4">
        <v>11</v>
      </c>
      <c r="C1406" s="4">
        <v>93</v>
      </c>
      <c r="D1406" s="4">
        <v>0.86599999999999999</v>
      </c>
      <c r="E1406" s="4">
        <v>1400</v>
      </c>
      <c r="F1406" s="4">
        <v>700</v>
      </c>
      <c r="G1406" s="4">
        <v>13.75</v>
      </c>
      <c r="H1406" s="4">
        <v>15</v>
      </c>
      <c r="I1406" s="4">
        <v>59</v>
      </c>
      <c r="J1406" s="4">
        <v>44.6</v>
      </c>
      <c r="K1406" s="4">
        <v>345</v>
      </c>
      <c r="L1406" s="4">
        <v>150</v>
      </c>
      <c r="M1406" s="4">
        <v>7.16</v>
      </c>
    </row>
    <row r="1407" spans="1:13" ht="56.25" customHeight="1" x14ac:dyDescent="0.3">
      <c r="A1407" s="2" t="s">
        <v>265</v>
      </c>
      <c r="B1407" s="4">
        <v>11</v>
      </c>
      <c r="C1407" s="4">
        <v>88</v>
      </c>
      <c r="D1407" s="4">
        <v>0.84199999999999997</v>
      </c>
      <c r="E1407" s="4">
        <v>1418.48</v>
      </c>
      <c r="F1407" s="4">
        <v>687.2</v>
      </c>
      <c r="G1407" s="4">
        <v>15.18</v>
      </c>
      <c r="H1407" s="4">
        <v>14</v>
      </c>
      <c r="I1407" s="4">
        <v>56.41</v>
      </c>
      <c r="J1407" s="4">
        <v>44.6</v>
      </c>
      <c r="K1407" s="4">
        <v>335</v>
      </c>
      <c r="L1407" s="4">
        <v>175</v>
      </c>
      <c r="M1407" s="4">
        <v>7.55</v>
      </c>
    </row>
    <row r="1408" spans="1:13" ht="56.25" customHeight="1" x14ac:dyDescent="0.3">
      <c r="A1408" s="2" t="s">
        <v>267</v>
      </c>
      <c r="B1408" s="4">
        <v>11</v>
      </c>
      <c r="C1408" s="4">
        <v>82.5</v>
      </c>
      <c r="D1408" s="4">
        <v>0.70199999999999996</v>
      </c>
      <c r="E1408" s="4">
        <v>1226</v>
      </c>
      <c r="F1408" s="4">
        <v>707.2</v>
      </c>
      <c r="G1408" s="4">
        <v>28.51</v>
      </c>
      <c r="H1408" s="4">
        <v>14</v>
      </c>
      <c r="I1408" s="4">
        <v>49.04</v>
      </c>
      <c r="J1408" s="4">
        <v>30</v>
      </c>
      <c r="K1408" s="4">
        <v>340</v>
      </c>
      <c r="L1408" s="4">
        <v>550</v>
      </c>
      <c r="M1408" s="4">
        <v>6.33</v>
      </c>
    </row>
    <row r="1409" spans="1:13" ht="56.25" customHeight="1" x14ac:dyDescent="0.3">
      <c r="A1409" s="2" t="s">
        <v>269</v>
      </c>
      <c r="B1409" s="4">
        <v>11</v>
      </c>
      <c r="C1409" s="4">
        <v>93.4</v>
      </c>
      <c r="D1409" s="4">
        <v>0.82099999999999995</v>
      </c>
      <c r="E1409" s="4">
        <v>1549.6</v>
      </c>
      <c r="F1409" s="4">
        <v>697.2</v>
      </c>
      <c r="G1409" s="4">
        <v>16.760000000000002</v>
      </c>
      <c r="H1409" s="4">
        <v>13.51</v>
      </c>
      <c r="I1409" s="4">
        <v>66.72</v>
      </c>
      <c r="J1409" s="4">
        <v>44.6</v>
      </c>
      <c r="K1409" s="4">
        <v>345</v>
      </c>
      <c r="L1409" s="4">
        <v>175</v>
      </c>
      <c r="M1409" s="4">
        <v>7.5</v>
      </c>
    </row>
    <row r="1410" spans="1:13" ht="56.25" customHeight="1" x14ac:dyDescent="0.3">
      <c r="A1410" s="2" t="s">
        <v>15</v>
      </c>
      <c r="B1410" s="4">
        <v>12</v>
      </c>
      <c r="C1410" s="4">
        <v>107.4</v>
      </c>
      <c r="D1410" s="4">
        <v>0.80600000000000005</v>
      </c>
      <c r="E1410" s="4">
        <v>1543.03</v>
      </c>
      <c r="F1410" s="4">
        <v>0</v>
      </c>
      <c r="G1410" s="4">
        <v>13.34</v>
      </c>
      <c r="H1410" s="4">
        <v>0</v>
      </c>
      <c r="I1410" s="4">
        <v>60.54</v>
      </c>
      <c r="J1410" s="4">
        <v>45.85</v>
      </c>
      <c r="K1410" s="4">
        <v>340</v>
      </c>
      <c r="L1410" s="4">
        <v>175</v>
      </c>
      <c r="M1410" s="4">
        <v>7.24</v>
      </c>
    </row>
    <row r="1411" spans="1:13" ht="56.25" customHeight="1" x14ac:dyDescent="0.3">
      <c r="A1411" s="2" t="s">
        <v>17</v>
      </c>
      <c r="B1411" s="4">
        <v>12</v>
      </c>
      <c r="C1411" s="4">
        <v>99.1</v>
      </c>
      <c r="D1411" s="4">
        <v>0.71499999999999997</v>
      </c>
      <c r="E1411" s="4">
        <v>1512.8</v>
      </c>
      <c r="F1411" s="4">
        <v>886</v>
      </c>
      <c r="G1411" s="4">
        <v>16.96</v>
      </c>
      <c r="H1411" s="4">
        <v>14.8</v>
      </c>
      <c r="I1411" s="4">
        <v>65.38</v>
      </c>
      <c r="J1411" s="4">
        <v>45.85</v>
      </c>
      <c r="K1411" s="4">
        <v>335</v>
      </c>
      <c r="L1411" s="4">
        <v>125</v>
      </c>
      <c r="M1411" s="4">
        <v>6.71</v>
      </c>
    </row>
    <row r="1412" spans="1:13" ht="56.25" customHeight="1" x14ac:dyDescent="0.3">
      <c r="A1412" s="2" t="s">
        <v>19</v>
      </c>
      <c r="B1412" s="4">
        <v>12</v>
      </c>
      <c r="C1412" s="4">
        <v>92</v>
      </c>
      <c r="D1412" s="4">
        <v>0.83</v>
      </c>
      <c r="E1412" s="4">
        <v>1482</v>
      </c>
      <c r="F1412" s="4">
        <v>722.2</v>
      </c>
      <c r="G1412" s="4">
        <v>13.76</v>
      </c>
      <c r="H1412" s="4">
        <v>15.38</v>
      </c>
      <c r="I1412" s="4">
        <v>62.34</v>
      </c>
      <c r="J1412" s="4">
        <v>45.85</v>
      </c>
      <c r="K1412" s="4">
        <v>345</v>
      </c>
      <c r="L1412" s="4">
        <v>125</v>
      </c>
      <c r="M1412" s="4">
        <v>6.65</v>
      </c>
    </row>
    <row r="1413" spans="1:13" ht="56.25" customHeight="1" x14ac:dyDescent="0.3">
      <c r="A1413" s="2" t="s">
        <v>21</v>
      </c>
      <c r="B1413" s="4">
        <v>12</v>
      </c>
      <c r="C1413" s="4">
        <v>99.9</v>
      </c>
      <c r="D1413" s="4">
        <v>0.78400000000000003</v>
      </c>
      <c r="E1413" s="4">
        <v>1562.52</v>
      </c>
      <c r="F1413" s="4">
        <v>917</v>
      </c>
      <c r="G1413" s="4">
        <v>18.03</v>
      </c>
      <c r="H1413" s="4">
        <v>14.8</v>
      </c>
      <c r="I1413" s="4">
        <v>65.650000000000006</v>
      </c>
      <c r="J1413" s="4">
        <v>45.85</v>
      </c>
      <c r="K1413" s="4">
        <v>330</v>
      </c>
      <c r="L1413" s="4">
        <v>125</v>
      </c>
      <c r="M1413" s="4">
        <v>7.1</v>
      </c>
    </row>
    <row r="1414" spans="1:13" ht="56.25" customHeight="1" x14ac:dyDescent="0.3">
      <c r="A1414" s="2" t="s">
        <v>23</v>
      </c>
      <c r="B1414" s="4">
        <v>12</v>
      </c>
      <c r="C1414" s="4">
        <v>87.3</v>
      </c>
      <c r="D1414" s="4">
        <v>0.80600000000000005</v>
      </c>
      <c r="E1414" s="4">
        <v>1475.12</v>
      </c>
      <c r="F1414" s="4">
        <v>762.2</v>
      </c>
      <c r="G1414" s="4">
        <v>14.38</v>
      </c>
      <c r="H1414" s="4">
        <v>15.63</v>
      </c>
      <c r="I1414" s="4">
        <v>61.78</v>
      </c>
      <c r="J1414" s="4">
        <v>30</v>
      </c>
      <c r="K1414" s="4">
        <v>345</v>
      </c>
      <c r="L1414" s="4">
        <v>425</v>
      </c>
      <c r="M1414" s="4">
        <v>7.7</v>
      </c>
    </row>
    <row r="1415" spans="1:13" ht="56.25" customHeight="1" x14ac:dyDescent="0.3">
      <c r="A1415" s="2" t="s">
        <v>25</v>
      </c>
      <c r="B1415" s="4">
        <v>12</v>
      </c>
      <c r="C1415" s="4">
        <v>81</v>
      </c>
      <c r="D1415" s="4">
        <v>0.65600000000000003</v>
      </c>
      <c r="E1415" s="4">
        <v>1255</v>
      </c>
      <c r="F1415" s="4">
        <v>100</v>
      </c>
      <c r="G1415" s="4">
        <v>8</v>
      </c>
      <c r="H1415" s="4">
        <v>0</v>
      </c>
      <c r="I1415" s="4">
        <v>50.5</v>
      </c>
      <c r="J1415" s="4">
        <v>30</v>
      </c>
      <c r="K1415" s="4">
        <v>325</v>
      </c>
      <c r="L1415" s="4">
        <v>150</v>
      </c>
      <c r="M1415" s="4">
        <v>7.07</v>
      </c>
    </row>
    <row r="1416" spans="1:13" ht="56.25" customHeight="1" x14ac:dyDescent="0.3">
      <c r="A1416" s="2" t="s">
        <v>27</v>
      </c>
      <c r="B1416" s="4">
        <v>12</v>
      </c>
      <c r="C1416" s="4">
        <v>85.3</v>
      </c>
      <c r="D1416" s="4">
        <v>0.81</v>
      </c>
      <c r="E1416" s="4">
        <v>1303.32</v>
      </c>
      <c r="F1416" s="4">
        <v>850.24</v>
      </c>
      <c r="G1416" s="4">
        <v>11.47</v>
      </c>
      <c r="H1416" s="4">
        <v>15.9</v>
      </c>
      <c r="I1416" s="4">
        <v>63.72</v>
      </c>
      <c r="J1416" s="4">
        <v>30</v>
      </c>
      <c r="K1416" s="4">
        <v>335</v>
      </c>
      <c r="L1416" s="4">
        <v>550</v>
      </c>
      <c r="M1416" s="4">
        <v>7.86</v>
      </c>
    </row>
    <row r="1417" spans="1:13" ht="56.25" customHeight="1" x14ac:dyDescent="0.3">
      <c r="A1417" s="2" t="s">
        <v>29</v>
      </c>
      <c r="B1417" s="4">
        <v>12</v>
      </c>
      <c r="C1417" s="4">
        <v>97.7</v>
      </c>
      <c r="D1417" s="4">
        <v>0.86</v>
      </c>
      <c r="E1417" s="4">
        <v>1551.2</v>
      </c>
      <c r="F1417" s="4">
        <v>787.6</v>
      </c>
      <c r="G1417" s="4">
        <v>18.91</v>
      </c>
      <c r="H1417" s="4">
        <v>12.94</v>
      </c>
      <c r="I1417" s="4">
        <v>63.38</v>
      </c>
      <c r="J1417" s="4">
        <v>45.85</v>
      </c>
      <c r="K1417" s="4">
        <v>350</v>
      </c>
      <c r="L1417" s="4">
        <v>125</v>
      </c>
      <c r="M1417" s="4">
        <v>7.21</v>
      </c>
    </row>
    <row r="1418" spans="1:13" ht="56.25" customHeight="1" x14ac:dyDescent="0.3">
      <c r="A1418" s="2" t="s">
        <v>31</v>
      </c>
      <c r="B1418" s="4">
        <v>12</v>
      </c>
      <c r="C1418" s="4">
        <v>93.8</v>
      </c>
      <c r="D1418" s="4">
        <v>0.67300000000000004</v>
      </c>
      <c r="E1418" s="4">
        <v>1522.48</v>
      </c>
      <c r="F1418" s="4">
        <v>851</v>
      </c>
      <c r="G1418" s="4">
        <v>14.42</v>
      </c>
      <c r="H1418" s="4">
        <v>16.329999999999998</v>
      </c>
      <c r="I1418" s="4">
        <v>67.709999999999994</v>
      </c>
      <c r="J1418" s="4">
        <v>45.85</v>
      </c>
      <c r="K1418" s="4">
        <v>325</v>
      </c>
      <c r="L1418" s="4">
        <v>175</v>
      </c>
      <c r="M1418" s="4">
        <v>7.15</v>
      </c>
    </row>
    <row r="1419" spans="1:13" ht="56.25" customHeight="1" x14ac:dyDescent="0.3">
      <c r="A1419" s="2" t="s">
        <v>33</v>
      </c>
      <c r="B1419" s="4">
        <v>12</v>
      </c>
      <c r="C1419" s="4">
        <v>93.3</v>
      </c>
      <c r="D1419" s="4">
        <v>0.84799999999999998</v>
      </c>
      <c r="E1419" s="4">
        <v>1517.8</v>
      </c>
      <c r="F1419" s="4">
        <v>658.8</v>
      </c>
      <c r="G1419" s="4">
        <v>16.510000000000002</v>
      </c>
      <c r="H1419" s="4">
        <v>11.71</v>
      </c>
      <c r="I1419" s="4">
        <v>65.38</v>
      </c>
      <c r="J1419" s="4">
        <v>45.85</v>
      </c>
      <c r="K1419" s="4">
        <v>345</v>
      </c>
      <c r="L1419" s="4">
        <v>125</v>
      </c>
      <c r="M1419" s="4">
        <v>7.59</v>
      </c>
    </row>
    <row r="1420" spans="1:13" ht="56.25" customHeight="1" x14ac:dyDescent="0.3">
      <c r="A1420" s="2" t="s">
        <v>35</v>
      </c>
      <c r="B1420" s="4">
        <v>12</v>
      </c>
      <c r="C1420" s="4">
        <v>94.8</v>
      </c>
      <c r="D1420" s="4">
        <v>0.76600000000000001</v>
      </c>
      <c r="E1420" s="4">
        <v>1654.28</v>
      </c>
      <c r="F1420" s="4">
        <v>745.56</v>
      </c>
      <c r="G1420" s="4">
        <v>17.190000000000001</v>
      </c>
      <c r="H1420" s="4">
        <v>12.94</v>
      </c>
      <c r="I1420" s="4">
        <v>64.88</v>
      </c>
      <c r="J1420" s="4">
        <v>45.85</v>
      </c>
      <c r="K1420" s="4">
        <v>350</v>
      </c>
      <c r="L1420" s="4">
        <v>125</v>
      </c>
      <c r="M1420" s="4">
        <v>6.88</v>
      </c>
    </row>
    <row r="1421" spans="1:13" ht="56.25" customHeight="1" x14ac:dyDescent="0.3">
      <c r="A1421" s="2" t="s">
        <v>37</v>
      </c>
      <c r="B1421" s="4">
        <v>12</v>
      </c>
      <c r="C1421" s="4">
        <v>86.4</v>
      </c>
      <c r="D1421" s="4">
        <v>0.84299999999999997</v>
      </c>
      <c r="E1421" s="4">
        <v>1531.2</v>
      </c>
      <c r="F1421" s="4">
        <v>790.6</v>
      </c>
      <c r="G1421" s="4">
        <v>12.61</v>
      </c>
      <c r="H1421" s="4">
        <v>14.8</v>
      </c>
      <c r="I1421" s="4">
        <v>61.38</v>
      </c>
      <c r="J1421" s="4">
        <v>30</v>
      </c>
      <c r="K1421" s="4">
        <v>335</v>
      </c>
      <c r="L1421" s="4">
        <v>525</v>
      </c>
      <c r="M1421" s="4">
        <v>7.56</v>
      </c>
    </row>
    <row r="1422" spans="1:13" ht="56.25" customHeight="1" x14ac:dyDescent="0.3">
      <c r="A1422" s="2" t="s">
        <v>39</v>
      </c>
      <c r="B1422" s="4">
        <v>12</v>
      </c>
      <c r="C1422" s="4">
        <v>110.9</v>
      </c>
      <c r="D1422" s="4">
        <v>0.68799999999999994</v>
      </c>
      <c r="E1422" s="4">
        <v>1682.24</v>
      </c>
      <c r="F1422" s="4">
        <v>675.5</v>
      </c>
      <c r="G1422" s="4">
        <v>20.3</v>
      </c>
      <c r="H1422" s="4">
        <v>10.44</v>
      </c>
      <c r="I1422" s="4">
        <v>73.88</v>
      </c>
      <c r="J1422" s="4">
        <v>45.85</v>
      </c>
      <c r="K1422" s="4">
        <v>340</v>
      </c>
      <c r="L1422" s="4">
        <v>175</v>
      </c>
      <c r="M1422" s="4">
        <v>7.66</v>
      </c>
    </row>
    <row r="1423" spans="1:13" ht="56.25" customHeight="1" x14ac:dyDescent="0.3">
      <c r="A1423" s="2" t="s">
        <v>41</v>
      </c>
      <c r="B1423" s="4">
        <v>12</v>
      </c>
      <c r="C1423" s="4">
        <v>86</v>
      </c>
      <c r="D1423" s="4">
        <v>0.80500000000000005</v>
      </c>
      <c r="E1423" s="4">
        <v>1579.2</v>
      </c>
      <c r="F1423" s="4">
        <v>737.2</v>
      </c>
      <c r="G1423" s="4">
        <v>16.78</v>
      </c>
      <c r="H1423" s="4">
        <v>14.8</v>
      </c>
      <c r="I1423" s="4">
        <v>65.650000000000006</v>
      </c>
      <c r="J1423" s="4">
        <v>45.85</v>
      </c>
      <c r="K1423" s="4">
        <v>345</v>
      </c>
      <c r="L1423" s="4">
        <v>150</v>
      </c>
      <c r="M1423" s="4">
        <v>7.73</v>
      </c>
    </row>
    <row r="1424" spans="1:13" ht="56.25" customHeight="1" x14ac:dyDescent="0.3">
      <c r="A1424" s="2" t="s">
        <v>43</v>
      </c>
      <c r="B1424" s="4">
        <v>12</v>
      </c>
      <c r="C1424" s="4">
        <v>87.8</v>
      </c>
      <c r="D1424" s="4">
        <v>0.85599999999999998</v>
      </c>
      <c r="E1424" s="4">
        <v>1459.76</v>
      </c>
      <c r="F1424" s="4">
        <v>789.56</v>
      </c>
      <c r="G1424" s="4">
        <v>13.88</v>
      </c>
      <c r="H1424" s="4">
        <v>15.19</v>
      </c>
      <c r="I1424" s="4">
        <v>61.84</v>
      </c>
      <c r="J1424" s="4">
        <v>30</v>
      </c>
      <c r="K1424" s="4">
        <v>330</v>
      </c>
      <c r="L1424" s="4">
        <v>550</v>
      </c>
      <c r="M1424" s="4">
        <v>7.46</v>
      </c>
    </row>
    <row r="1425" spans="1:13" ht="56.25" customHeight="1" x14ac:dyDescent="0.3">
      <c r="A1425" s="2" t="s">
        <v>45</v>
      </c>
      <c r="B1425" s="4">
        <v>12</v>
      </c>
      <c r="C1425" s="4">
        <v>88</v>
      </c>
      <c r="D1425" s="4">
        <v>0.75700000000000001</v>
      </c>
      <c r="E1425" s="4">
        <v>1504.48</v>
      </c>
      <c r="F1425" s="4">
        <v>964.4</v>
      </c>
      <c r="G1425" s="4">
        <v>11.32</v>
      </c>
      <c r="H1425" s="4">
        <v>14.8</v>
      </c>
      <c r="I1425" s="4">
        <v>64.45</v>
      </c>
      <c r="J1425" s="4">
        <v>30</v>
      </c>
      <c r="K1425" s="4">
        <v>340</v>
      </c>
      <c r="L1425" s="4">
        <v>550</v>
      </c>
      <c r="M1425" s="4">
        <v>7.64</v>
      </c>
    </row>
    <row r="1426" spans="1:13" ht="56.25" customHeight="1" x14ac:dyDescent="0.3">
      <c r="A1426" s="2" t="s">
        <v>47</v>
      </c>
      <c r="B1426" s="4">
        <v>12</v>
      </c>
      <c r="C1426" s="4">
        <v>94.4</v>
      </c>
      <c r="D1426" s="4">
        <v>0.76400000000000001</v>
      </c>
      <c r="E1426" s="4">
        <v>1510.48</v>
      </c>
      <c r="F1426" s="4">
        <v>673.44</v>
      </c>
      <c r="G1426" s="4">
        <v>13.97</v>
      </c>
      <c r="H1426" s="4">
        <v>13.34</v>
      </c>
      <c r="I1426" s="4">
        <v>78.680000000000007</v>
      </c>
      <c r="J1426" s="4">
        <v>45.85</v>
      </c>
      <c r="K1426" s="4">
        <v>335</v>
      </c>
      <c r="L1426" s="4">
        <v>125</v>
      </c>
      <c r="M1426" s="4">
        <v>7.46</v>
      </c>
    </row>
    <row r="1427" spans="1:13" ht="56.25" customHeight="1" x14ac:dyDescent="0.3">
      <c r="A1427" s="2" t="s">
        <v>49</v>
      </c>
      <c r="B1427" s="4">
        <v>12</v>
      </c>
      <c r="C1427" s="4">
        <v>89.8</v>
      </c>
      <c r="D1427" s="4">
        <v>0.71</v>
      </c>
      <c r="E1427" s="4">
        <v>1346.72</v>
      </c>
      <c r="F1427" s="4">
        <v>901</v>
      </c>
      <c r="G1427" s="4">
        <v>11.47</v>
      </c>
      <c r="H1427" s="4">
        <v>14.8</v>
      </c>
      <c r="I1427" s="4">
        <v>62.72</v>
      </c>
      <c r="J1427" s="4">
        <v>30</v>
      </c>
      <c r="K1427" s="4">
        <v>330</v>
      </c>
      <c r="L1427" s="4">
        <v>550</v>
      </c>
      <c r="M1427" s="4">
        <v>7.71</v>
      </c>
    </row>
    <row r="1428" spans="1:13" ht="56.25" customHeight="1" x14ac:dyDescent="0.3">
      <c r="A1428" s="2" t="s">
        <v>51</v>
      </c>
      <c r="B1428" s="4">
        <v>12</v>
      </c>
      <c r="C1428" s="4">
        <v>96.2</v>
      </c>
      <c r="D1428" s="4">
        <v>0.76300000000000001</v>
      </c>
      <c r="E1428" s="4">
        <v>1464.4</v>
      </c>
      <c r="F1428" s="4">
        <v>100</v>
      </c>
      <c r="G1428" s="4">
        <v>14.61</v>
      </c>
      <c r="H1428" s="4">
        <v>0</v>
      </c>
      <c r="I1428" s="4">
        <v>64.38</v>
      </c>
      <c r="J1428" s="4">
        <v>45.85</v>
      </c>
      <c r="K1428" s="4">
        <v>345</v>
      </c>
      <c r="L1428" s="4">
        <v>125</v>
      </c>
      <c r="M1428" s="4">
        <v>7.47</v>
      </c>
    </row>
    <row r="1429" spans="1:13" ht="56.25" customHeight="1" x14ac:dyDescent="0.3">
      <c r="A1429" s="2" t="s">
        <v>53</v>
      </c>
      <c r="B1429" s="4">
        <v>12</v>
      </c>
      <c r="C1429" s="4">
        <v>92.4</v>
      </c>
      <c r="D1429" s="4">
        <v>0.84099999999999997</v>
      </c>
      <c r="E1429" s="4">
        <v>1529.16</v>
      </c>
      <c r="F1429" s="4">
        <v>100</v>
      </c>
      <c r="G1429" s="4">
        <v>16.21</v>
      </c>
      <c r="H1429" s="4">
        <v>0</v>
      </c>
      <c r="I1429" s="4">
        <v>67.38</v>
      </c>
      <c r="J1429" s="4">
        <v>45.85</v>
      </c>
      <c r="K1429" s="4">
        <v>345</v>
      </c>
      <c r="L1429" s="4">
        <v>125</v>
      </c>
      <c r="M1429" s="4">
        <v>7.61</v>
      </c>
    </row>
    <row r="1430" spans="1:13" ht="56.25" customHeight="1" x14ac:dyDescent="0.3">
      <c r="A1430" s="2" t="s">
        <v>55</v>
      </c>
      <c r="B1430" s="4">
        <v>12</v>
      </c>
      <c r="C1430" s="4">
        <v>93</v>
      </c>
      <c r="D1430" s="4">
        <v>0.80600000000000005</v>
      </c>
      <c r="E1430" s="4">
        <v>1533.16</v>
      </c>
      <c r="F1430" s="4">
        <v>742.2</v>
      </c>
      <c r="G1430" s="4">
        <v>17.78</v>
      </c>
      <c r="H1430" s="4">
        <v>14.8</v>
      </c>
      <c r="I1430" s="4">
        <v>66.81</v>
      </c>
      <c r="J1430" s="4">
        <v>45.85</v>
      </c>
      <c r="K1430" s="4">
        <v>335</v>
      </c>
      <c r="L1430" s="4">
        <v>125</v>
      </c>
      <c r="M1430" s="4">
        <v>7.8</v>
      </c>
    </row>
    <row r="1431" spans="1:13" ht="56.25" customHeight="1" x14ac:dyDescent="0.3">
      <c r="A1431" s="2" t="s">
        <v>57</v>
      </c>
      <c r="B1431" s="4">
        <v>12</v>
      </c>
      <c r="C1431" s="4">
        <v>92.5</v>
      </c>
      <c r="D1431" s="4">
        <v>0.75</v>
      </c>
      <c r="E1431" s="4">
        <v>1601.2</v>
      </c>
      <c r="F1431" s="4">
        <v>100</v>
      </c>
      <c r="G1431" s="4">
        <v>14.49</v>
      </c>
      <c r="H1431" s="4">
        <v>0</v>
      </c>
      <c r="I1431" s="4">
        <v>69.55</v>
      </c>
      <c r="J1431" s="4">
        <v>45.85</v>
      </c>
      <c r="K1431" s="4">
        <v>335</v>
      </c>
      <c r="L1431" s="4">
        <v>175</v>
      </c>
      <c r="M1431" s="4">
        <v>7.66</v>
      </c>
    </row>
    <row r="1432" spans="1:13" ht="56.25" customHeight="1" x14ac:dyDescent="0.3">
      <c r="A1432" s="2" t="s">
        <v>59</v>
      </c>
      <c r="B1432" s="4">
        <v>12</v>
      </c>
      <c r="C1432" s="4">
        <v>93</v>
      </c>
      <c r="D1432" s="4">
        <v>0.86099999999999999</v>
      </c>
      <c r="E1432" s="4">
        <v>1576.2</v>
      </c>
      <c r="F1432" s="4">
        <v>5</v>
      </c>
      <c r="G1432" s="4">
        <v>8.67</v>
      </c>
      <c r="H1432" s="4">
        <v>0</v>
      </c>
      <c r="I1432" s="4">
        <v>64.38</v>
      </c>
      <c r="J1432" s="4">
        <v>45.85</v>
      </c>
      <c r="K1432" s="4">
        <v>345</v>
      </c>
      <c r="L1432" s="4">
        <v>125</v>
      </c>
      <c r="M1432" s="4">
        <v>7.76</v>
      </c>
    </row>
    <row r="1433" spans="1:13" ht="56.25" customHeight="1" x14ac:dyDescent="0.3">
      <c r="A1433" s="2" t="s">
        <v>61</v>
      </c>
      <c r="B1433" s="4">
        <v>12</v>
      </c>
      <c r="C1433" s="4">
        <v>83.9</v>
      </c>
      <c r="D1433" s="4">
        <v>0.84899999999999998</v>
      </c>
      <c r="E1433" s="4">
        <v>1434.4</v>
      </c>
      <c r="F1433" s="4">
        <v>766.88</v>
      </c>
      <c r="G1433" s="4">
        <v>13.34</v>
      </c>
      <c r="H1433" s="4">
        <v>15.88</v>
      </c>
      <c r="I1433" s="4">
        <v>57.04</v>
      </c>
      <c r="J1433" s="4">
        <v>30</v>
      </c>
      <c r="K1433" s="4">
        <v>335</v>
      </c>
      <c r="L1433" s="4">
        <v>500</v>
      </c>
      <c r="M1433" s="4">
        <v>7.55</v>
      </c>
    </row>
    <row r="1434" spans="1:13" ht="56.25" customHeight="1" x14ac:dyDescent="0.3">
      <c r="A1434" s="2" t="s">
        <v>63</v>
      </c>
      <c r="B1434" s="4">
        <v>12</v>
      </c>
      <c r="C1434" s="4">
        <v>75</v>
      </c>
      <c r="D1434" s="4">
        <v>0.76300000000000001</v>
      </c>
      <c r="E1434" s="4">
        <v>1366.76</v>
      </c>
      <c r="F1434" s="4">
        <v>897.4</v>
      </c>
      <c r="G1434" s="4">
        <v>12.61</v>
      </c>
      <c r="H1434" s="4">
        <v>19.8</v>
      </c>
      <c r="I1434" s="4">
        <v>59.92</v>
      </c>
      <c r="J1434" s="4">
        <v>30</v>
      </c>
      <c r="K1434" s="4">
        <v>325</v>
      </c>
      <c r="L1434" s="4">
        <v>550</v>
      </c>
      <c r="M1434" s="4">
        <v>7.77</v>
      </c>
    </row>
    <row r="1435" spans="1:13" ht="56.25" customHeight="1" x14ac:dyDescent="0.3">
      <c r="A1435" s="2" t="s">
        <v>65</v>
      </c>
      <c r="B1435" s="4">
        <v>12</v>
      </c>
      <c r="C1435" s="4">
        <v>93.4</v>
      </c>
      <c r="D1435" s="4">
        <v>0.71299999999999997</v>
      </c>
      <c r="E1435" s="4">
        <v>1341</v>
      </c>
      <c r="F1435" s="4">
        <v>884</v>
      </c>
      <c r="G1435" s="4">
        <v>13.47</v>
      </c>
      <c r="H1435" s="4">
        <v>14.8</v>
      </c>
      <c r="I1435" s="4">
        <v>60.38</v>
      </c>
      <c r="J1435" s="4">
        <v>30</v>
      </c>
      <c r="K1435" s="4">
        <v>335</v>
      </c>
      <c r="L1435" s="4">
        <v>525</v>
      </c>
      <c r="M1435" s="4">
        <v>7.46</v>
      </c>
    </row>
    <row r="1436" spans="1:13" ht="56.25" customHeight="1" x14ac:dyDescent="0.3">
      <c r="A1436" s="2" t="s">
        <v>67</v>
      </c>
      <c r="B1436" s="4">
        <v>12</v>
      </c>
      <c r="C1436" s="4">
        <v>96.4</v>
      </c>
      <c r="D1436" s="4">
        <v>0.84599999999999997</v>
      </c>
      <c r="E1436" s="4">
        <v>1505.8</v>
      </c>
      <c r="F1436" s="4">
        <v>200</v>
      </c>
      <c r="G1436" s="4">
        <v>15.13</v>
      </c>
      <c r="H1436" s="4">
        <v>50</v>
      </c>
      <c r="I1436" s="4">
        <v>64.92</v>
      </c>
      <c r="J1436" s="4">
        <v>45.85</v>
      </c>
      <c r="K1436" s="4">
        <v>350</v>
      </c>
      <c r="L1436" s="4">
        <v>125</v>
      </c>
      <c r="M1436" s="4">
        <v>7.71</v>
      </c>
    </row>
    <row r="1437" spans="1:13" ht="56.25" customHeight="1" x14ac:dyDescent="0.3">
      <c r="A1437" s="2" t="s">
        <v>69</v>
      </c>
      <c r="B1437" s="4">
        <v>12</v>
      </c>
      <c r="C1437" s="4">
        <v>89</v>
      </c>
      <c r="D1437" s="4">
        <v>0.84399999999999997</v>
      </c>
      <c r="E1437" s="4">
        <v>1504.48</v>
      </c>
      <c r="F1437" s="4">
        <v>0</v>
      </c>
      <c r="G1437" s="4">
        <v>8.84</v>
      </c>
      <c r="H1437" s="4">
        <v>0</v>
      </c>
      <c r="I1437" s="4">
        <v>59.58</v>
      </c>
      <c r="J1437" s="4">
        <v>45.85</v>
      </c>
      <c r="K1437" s="4">
        <v>345</v>
      </c>
      <c r="L1437" s="4">
        <v>125</v>
      </c>
      <c r="M1437" s="4">
        <v>7.91</v>
      </c>
    </row>
    <row r="1438" spans="1:13" ht="56.25" customHeight="1" x14ac:dyDescent="0.3">
      <c r="A1438" s="2" t="s">
        <v>71</v>
      </c>
      <c r="B1438" s="4">
        <v>12</v>
      </c>
      <c r="C1438" s="4">
        <v>80.2</v>
      </c>
      <c r="D1438" s="4">
        <v>0.71</v>
      </c>
      <c r="E1438" s="4">
        <v>1430.12</v>
      </c>
      <c r="F1438" s="4">
        <v>854</v>
      </c>
      <c r="G1438" s="4">
        <v>12.97</v>
      </c>
      <c r="H1438" s="4">
        <v>10.07</v>
      </c>
      <c r="I1438" s="4">
        <v>60.92</v>
      </c>
      <c r="J1438" s="4">
        <v>30</v>
      </c>
      <c r="K1438" s="4">
        <v>325</v>
      </c>
      <c r="L1438" s="4">
        <v>550</v>
      </c>
      <c r="M1438" s="4">
        <v>7.42</v>
      </c>
    </row>
    <row r="1439" spans="1:13" ht="56.25" customHeight="1" x14ac:dyDescent="0.3">
      <c r="A1439" s="2" t="s">
        <v>73</v>
      </c>
      <c r="B1439" s="4">
        <v>12</v>
      </c>
      <c r="C1439" s="4">
        <v>93</v>
      </c>
      <c r="D1439" s="4">
        <v>0.81499999999999995</v>
      </c>
      <c r="E1439" s="4">
        <v>1610.56</v>
      </c>
      <c r="F1439" s="4">
        <v>712.56</v>
      </c>
      <c r="G1439" s="4">
        <v>14.74</v>
      </c>
      <c r="H1439" s="4">
        <v>12.21</v>
      </c>
      <c r="I1439" s="4">
        <v>57.04</v>
      </c>
      <c r="J1439" s="4">
        <v>45.85</v>
      </c>
      <c r="K1439" s="4">
        <v>355</v>
      </c>
      <c r="L1439" s="4">
        <v>125</v>
      </c>
      <c r="M1439" s="4">
        <v>6.25</v>
      </c>
    </row>
    <row r="1440" spans="1:13" ht="56.25" customHeight="1" x14ac:dyDescent="0.3">
      <c r="A1440" s="2" t="s">
        <v>75</v>
      </c>
      <c r="B1440" s="4">
        <v>12</v>
      </c>
      <c r="C1440" s="4">
        <v>99.8</v>
      </c>
      <c r="D1440" s="4">
        <v>0.84199999999999997</v>
      </c>
      <c r="E1440" s="4">
        <v>1562.2</v>
      </c>
      <c r="F1440" s="4">
        <v>850.28</v>
      </c>
      <c r="G1440" s="4">
        <v>18.03</v>
      </c>
      <c r="H1440" s="4">
        <v>12.16</v>
      </c>
      <c r="I1440" s="4">
        <v>72.72</v>
      </c>
      <c r="J1440" s="4">
        <v>30</v>
      </c>
      <c r="K1440" s="4">
        <v>335</v>
      </c>
      <c r="L1440" s="4">
        <v>125</v>
      </c>
      <c r="M1440" s="4">
        <v>7.27</v>
      </c>
    </row>
    <row r="1441" spans="1:13" ht="56.25" customHeight="1" x14ac:dyDescent="0.3">
      <c r="A1441" s="2" t="s">
        <v>77</v>
      </c>
      <c r="B1441" s="4">
        <v>12</v>
      </c>
      <c r="C1441" s="4">
        <v>87.7</v>
      </c>
      <c r="D1441" s="4">
        <v>0.71</v>
      </c>
      <c r="E1441" s="4">
        <v>1394.4</v>
      </c>
      <c r="F1441" s="4">
        <v>820.6</v>
      </c>
      <c r="G1441" s="4">
        <v>11.47</v>
      </c>
      <c r="H1441" s="4">
        <v>14.8</v>
      </c>
      <c r="I1441" s="4">
        <v>60.38</v>
      </c>
      <c r="J1441" s="4">
        <v>30</v>
      </c>
      <c r="K1441" s="4">
        <v>340</v>
      </c>
      <c r="L1441" s="4">
        <v>550</v>
      </c>
      <c r="M1441" s="4">
        <v>7.69</v>
      </c>
    </row>
    <row r="1442" spans="1:13" ht="56.25" customHeight="1" x14ac:dyDescent="0.3">
      <c r="A1442" s="2" t="s">
        <v>79</v>
      </c>
      <c r="B1442" s="4">
        <v>12</v>
      </c>
      <c r="C1442" s="4">
        <v>99.1</v>
      </c>
      <c r="D1442" s="4">
        <v>0.85499999999999998</v>
      </c>
      <c r="E1442" s="4">
        <v>1564.2</v>
      </c>
      <c r="F1442" s="4">
        <v>722.2</v>
      </c>
      <c r="G1442" s="4">
        <v>14.42</v>
      </c>
      <c r="H1442" s="4">
        <v>13.37</v>
      </c>
      <c r="I1442" s="4">
        <v>69.55</v>
      </c>
      <c r="J1442" s="4">
        <v>45.85</v>
      </c>
      <c r="K1442" s="4">
        <v>335</v>
      </c>
      <c r="L1442" s="4">
        <v>125</v>
      </c>
      <c r="M1442" s="4">
        <v>7.67</v>
      </c>
    </row>
    <row r="1443" spans="1:13" ht="56.25" customHeight="1" x14ac:dyDescent="0.3">
      <c r="A1443" s="2" t="s">
        <v>81</v>
      </c>
      <c r="B1443" s="4">
        <v>12</v>
      </c>
      <c r="C1443" s="4">
        <v>116</v>
      </c>
      <c r="D1443" s="4">
        <v>0.90200000000000002</v>
      </c>
      <c r="E1443" s="4">
        <v>1405</v>
      </c>
      <c r="F1443" s="4">
        <v>120</v>
      </c>
      <c r="G1443" s="4">
        <v>9.42</v>
      </c>
      <c r="H1443" s="4">
        <v>0</v>
      </c>
      <c r="I1443" s="4">
        <v>61.25</v>
      </c>
      <c r="J1443" s="4">
        <v>45.85</v>
      </c>
      <c r="K1443" s="4">
        <v>325</v>
      </c>
      <c r="L1443" s="4">
        <v>175</v>
      </c>
      <c r="M1443" s="4">
        <v>7.38</v>
      </c>
    </row>
    <row r="1444" spans="1:13" ht="56.25" customHeight="1" x14ac:dyDescent="0.3">
      <c r="A1444" s="2" t="s">
        <v>83</v>
      </c>
      <c r="B1444" s="4">
        <v>12</v>
      </c>
      <c r="C1444" s="4">
        <v>94</v>
      </c>
      <c r="D1444" s="4">
        <v>0.72099999999999997</v>
      </c>
      <c r="E1444" s="4">
        <v>1493.48</v>
      </c>
      <c r="F1444" s="4">
        <v>1000.8</v>
      </c>
      <c r="G1444" s="4">
        <v>12.31</v>
      </c>
      <c r="H1444" s="4">
        <v>14.8</v>
      </c>
      <c r="I1444" s="4">
        <v>67.180000000000007</v>
      </c>
      <c r="J1444" s="4">
        <v>30</v>
      </c>
      <c r="K1444" s="4">
        <v>335</v>
      </c>
      <c r="L1444" s="4">
        <v>450</v>
      </c>
      <c r="M1444" s="4">
        <v>7.7</v>
      </c>
    </row>
    <row r="1445" spans="1:13" ht="56.25" customHeight="1" x14ac:dyDescent="0.3">
      <c r="A1445" s="2" t="s">
        <v>85</v>
      </c>
      <c r="B1445" s="4">
        <v>12</v>
      </c>
      <c r="C1445" s="4">
        <v>94.3</v>
      </c>
      <c r="D1445" s="4">
        <v>0.8</v>
      </c>
      <c r="E1445" s="4">
        <v>1561.52</v>
      </c>
      <c r="F1445" s="4">
        <v>0</v>
      </c>
      <c r="G1445" s="4">
        <v>16.010000000000002</v>
      </c>
      <c r="H1445" s="4">
        <v>0</v>
      </c>
      <c r="I1445" s="4">
        <v>65.38</v>
      </c>
      <c r="J1445" s="4">
        <v>45.85</v>
      </c>
      <c r="K1445" s="4">
        <v>345</v>
      </c>
      <c r="L1445" s="4">
        <v>125</v>
      </c>
      <c r="M1445" s="4">
        <v>7.46</v>
      </c>
    </row>
    <row r="1446" spans="1:13" ht="56.25" customHeight="1" x14ac:dyDescent="0.3">
      <c r="A1446" s="2" t="s">
        <v>87</v>
      </c>
      <c r="B1446" s="4">
        <v>12</v>
      </c>
      <c r="C1446" s="4">
        <v>57</v>
      </c>
      <c r="D1446" s="4">
        <v>0.85299999999999998</v>
      </c>
      <c r="E1446" s="4">
        <v>1465</v>
      </c>
      <c r="F1446" s="4">
        <v>710.84</v>
      </c>
      <c r="G1446" s="4">
        <v>13.34</v>
      </c>
      <c r="H1446" s="4">
        <v>15.19</v>
      </c>
      <c r="I1446" s="4">
        <v>57.04</v>
      </c>
      <c r="J1446" s="4">
        <v>30</v>
      </c>
      <c r="K1446" s="4">
        <v>325</v>
      </c>
      <c r="L1446" s="4">
        <v>550</v>
      </c>
      <c r="M1446" s="4">
        <v>7.56</v>
      </c>
    </row>
    <row r="1447" spans="1:13" ht="56.25" customHeight="1" x14ac:dyDescent="0.3">
      <c r="A1447" s="2" t="s">
        <v>89</v>
      </c>
      <c r="B1447" s="4">
        <v>12</v>
      </c>
      <c r="C1447" s="4">
        <v>79</v>
      </c>
      <c r="D1447" s="4">
        <v>0.75</v>
      </c>
      <c r="E1447" s="4">
        <v>1558</v>
      </c>
      <c r="F1447" s="4">
        <v>900</v>
      </c>
      <c r="G1447" s="4">
        <v>11.45</v>
      </c>
      <c r="H1447" s="4">
        <v>10.95</v>
      </c>
      <c r="I1447" s="4">
        <v>65</v>
      </c>
      <c r="J1447" s="4">
        <v>30</v>
      </c>
      <c r="K1447" s="4">
        <v>330</v>
      </c>
      <c r="L1447" s="4">
        <v>500</v>
      </c>
      <c r="M1447" s="4">
        <v>6.1</v>
      </c>
    </row>
    <row r="1448" spans="1:13" ht="56.25" customHeight="1" x14ac:dyDescent="0.3">
      <c r="A1448" s="2" t="s">
        <v>91</v>
      </c>
      <c r="B1448" s="4">
        <v>12</v>
      </c>
      <c r="C1448" s="4">
        <v>81.2</v>
      </c>
      <c r="D1448" s="4">
        <v>0.83199999999999996</v>
      </c>
      <c r="E1448" s="4">
        <v>1439.76</v>
      </c>
      <c r="F1448" s="4">
        <v>723</v>
      </c>
      <c r="G1448" s="4">
        <v>11.47</v>
      </c>
      <c r="H1448" s="4">
        <v>16.14</v>
      </c>
      <c r="I1448" s="4">
        <v>60.61</v>
      </c>
      <c r="J1448" s="4">
        <v>30</v>
      </c>
      <c r="K1448" s="4">
        <v>330</v>
      </c>
      <c r="L1448" s="4">
        <v>575</v>
      </c>
      <c r="M1448" s="4">
        <v>7.68</v>
      </c>
    </row>
    <row r="1449" spans="1:13" ht="56.25" customHeight="1" x14ac:dyDescent="0.3">
      <c r="A1449" s="2" t="s">
        <v>93</v>
      </c>
      <c r="B1449" s="4">
        <v>12</v>
      </c>
      <c r="C1449" s="4">
        <v>94.4</v>
      </c>
      <c r="D1449" s="4">
        <v>0.80400000000000005</v>
      </c>
      <c r="E1449" s="4">
        <v>1517.8</v>
      </c>
      <c r="F1449" s="4">
        <v>790.6</v>
      </c>
      <c r="G1449" s="4">
        <v>18.91</v>
      </c>
      <c r="H1449" s="4">
        <v>15.24</v>
      </c>
      <c r="I1449" s="4">
        <v>64.38</v>
      </c>
      <c r="J1449" s="4">
        <v>45.85</v>
      </c>
      <c r="K1449" s="4">
        <v>345</v>
      </c>
      <c r="L1449" s="4">
        <v>125</v>
      </c>
      <c r="M1449" s="4">
        <v>7.54</v>
      </c>
    </row>
    <row r="1450" spans="1:13" ht="56.25" customHeight="1" x14ac:dyDescent="0.3">
      <c r="A1450" s="2" t="s">
        <v>95</v>
      </c>
      <c r="B1450" s="4">
        <v>12</v>
      </c>
      <c r="C1450" s="4">
        <v>79.599999999999994</v>
      </c>
      <c r="D1450" s="4">
        <v>0.76500000000000001</v>
      </c>
      <c r="E1450" s="4">
        <v>1394.76</v>
      </c>
      <c r="F1450" s="4">
        <v>964.4</v>
      </c>
      <c r="G1450" s="4">
        <v>11.47</v>
      </c>
      <c r="H1450" s="4">
        <v>14.8</v>
      </c>
      <c r="I1450" s="4">
        <v>63.8</v>
      </c>
      <c r="J1450" s="4">
        <v>30</v>
      </c>
      <c r="K1450" s="4">
        <v>340</v>
      </c>
      <c r="L1450" s="4">
        <v>525</v>
      </c>
      <c r="M1450" s="4">
        <v>6.75</v>
      </c>
    </row>
    <row r="1451" spans="1:13" ht="56.25" customHeight="1" x14ac:dyDescent="0.3">
      <c r="A1451" s="2" t="s">
        <v>97</v>
      </c>
      <c r="B1451" s="4">
        <v>12</v>
      </c>
      <c r="C1451" s="4">
        <v>75.099999999999994</v>
      </c>
      <c r="D1451" s="4">
        <v>0.92100000000000004</v>
      </c>
      <c r="E1451" s="4">
        <v>1411.44</v>
      </c>
      <c r="F1451" s="4">
        <v>616.79999999999995</v>
      </c>
      <c r="G1451" s="4">
        <v>11.47</v>
      </c>
      <c r="H1451" s="4">
        <v>11.37</v>
      </c>
      <c r="I1451" s="4">
        <v>56.41</v>
      </c>
      <c r="J1451" s="4">
        <v>30</v>
      </c>
      <c r="K1451" s="4">
        <v>330</v>
      </c>
      <c r="L1451" s="4">
        <v>550</v>
      </c>
      <c r="M1451" s="4">
        <v>7.29</v>
      </c>
    </row>
    <row r="1452" spans="1:13" ht="56.25" customHeight="1" x14ac:dyDescent="0.3">
      <c r="A1452" s="2" t="s">
        <v>99</v>
      </c>
      <c r="B1452" s="4">
        <v>12</v>
      </c>
      <c r="C1452" s="4">
        <v>89.5</v>
      </c>
      <c r="D1452" s="4">
        <v>0.71</v>
      </c>
      <c r="E1452" s="4">
        <v>1343.68</v>
      </c>
      <c r="F1452" s="4">
        <v>837.6</v>
      </c>
      <c r="G1452" s="4">
        <v>11.47</v>
      </c>
      <c r="H1452" s="4">
        <v>14.8</v>
      </c>
      <c r="I1452" s="4">
        <v>60.38</v>
      </c>
      <c r="J1452" s="4">
        <v>30</v>
      </c>
      <c r="K1452" s="4">
        <v>340</v>
      </c>
      <c r="L1452" s="4">
        <v>525</v>
      </c>
      <c r="M1452" s="4">
        <v>7.67</v>
      </c>
    </row>
    <row r="1453" spans="1:13" ht="56.25" customHeight="1" x14ac:dyDescent="0.3">
      <c r="A1453" s="2" t="s">
        <v>101</v>
      </c>
      <c r="B1453" s="4">
        <v>12</v>
      </c>
      <c r="C1453" s="4">
        <v>95.8</v>
      </c>
      <c r="D1453" s="4">
        <v>0.80600000000000005</v>
      </c>
      <c r="E1453" s="4">
        <v>1530.48</v>
      </c>
      <c r="F1453" s="4">
        <v>600.4</v>
      </c>
      <c r="G1453" s="4">
        <v>15.24</v>
      </c>
      <c r="H1453" s="4">
        <v>15.24</v>
      </c>
      <c r="I1453" s="4">
        <v>64.88</v>
      </c>
      <c r="J1453" s="4">
        <v>45.85</v>
      </c>
      <c r="K1453" s="4">
        <v>345</v>
      </c>
      <c r="L1453" s="4">
        <v>125</v>
      </c>
      <c r="M1453" s="4">
        <v>7.5</v>
      </c>
    </row>
    <row r="1454" spans="1:13" ht="56.25" customHeight="1" x14ac:dyDescent="0.3">
      <c r="A1454" s="2" t="s">
        <v>103</v>
      </c>
      <c r="B1454" s="4">
        <v>12</v>
      </c>
      <c r="C1454" s="4">
        <v>90.6</v>
      </c>
      <c r="D1454" s="4">
        <v>0.78900000000000003</v>
      </c>
      <c r="E1454" s="4">
        <v>1533.16</v>
      </c>
      <c r="F1454" s="4">
        <v>805.6</v>
      </c>
      <c r="G1454" s="4">
        <v>19.18</v>
      </c>
      <c r="H1454" s="4">
        <v>14.8</v>
      </c>
      <c r="I1454" s="4">
        <v>76.22</v>
      </c>
      <c r="J1454" s="4">
        <v>45.85</v>
      </c>
      <c r="K1454" s="4">
        <v>335</v>
      </c>
      <c r="L1454" s="4">
        <v>125</v>
      </c>
      <c r="M1454" s="4">
        <v>7.66</v>
      </c>
    </row>
    <row r="1455" spans="1:13" ht="56.25" customHeight="1" x14ac:dyDescent="0.3">
      <c r="A1455" s="2" t="s">
        <v>105</v>
      </c>
      <c r="B1455" s="4">
        <v>12</v>
      </c>
      <c r="C1455" s="4">
        <v>90</v>
      </c>
      <c r="D1455" s="4">
        <v>0.71</v>
      </c>
      <c r="E1455" s="4">
        <v>1343.68</v>
      </c>
      <c r="F1455" s="4">
        <v>837.6</v>
      </c>
      <c r="G1455" s="4">
        <v>11.47</v>
      </c>
      <c r="H1455" s="4">
        <v>14.61</v>
      </c>
      <c r="I1455" s="4">
        <v>60.38</v>
      </c>
      <c r="J1455" s="4">
        <v>30</v>
      </c>
      <c r="K1455" s="4">
        <v>340</v>
      </c>
      <c r="L1455" s="4">
        <v>550</v>
      </c>
      <c r="M1455" s="4">
        <v>7.04</v>
      </c>
    </row>
    <row r="1456" spans="1:13" ht="56.25" customHeight="1" x14ac:dyDescent="0.3">
      <c r="A1456" s="2" t="s">
        <v>107</v>
      </c>
      <c r="B1456" s="4">
        <v>12</v>
      </c>
      <c r="C1456" s="4">
        <v>81</v>
      </c>
      <c r="D1456" s="4">
        <v>0.79</v>
      </c>
      <c r="E1456" s="4">
        <v>1477.8</v>
      </c>
      <c r="F1456" s="4">
        <v>0</v>
      </c>
      <c r="G1456" s="4">
        <v>13.61</v>
      </c>
      <c r="H1456" s="4">
        <v>0</v>
      </c>
      <c r="I1456" s="4">
        <v>60.38</v>
      </c>
      <c r="J1456" s="4">
        <v>30</v>
      </c>
      <c r="K1456" s="4">
        <v>335</v>
      </c>
      <c r="L1456" s="4">
        <v>450</v>
      </c>
      <c r="M1456" s="4">
        <v>7.61</v>
      </c>
    </row>
    <row r="1457" spans="1:13" ht="56.25" customHeight="1" x14ac:dyDescent="0.3">
      <c r="A1457" s="2" t="s">
        <v>109</v>
      </c>
      <c r="B1457" s="4">
        <v>12</v>
      </c>
      <c r="C1457" s="4">
        <v>100</v>
      </c>
      <c r="D1457" s="4">
        <v>0.69599999999999995</v>
      </c>
      <c r="E1457" s="4">
        <v>1627.6</v>
      </c>
      <c r="F1457" s="4">
        <v>707.2</v>
      </c>
      <c r="G1457" s="4">
        <v>16.760000000000002</v>
      </c>
      <c r="H1457" s="4">
        <v>17.3</v>
      </c>
      <c r="I1457" s="4">
        <v>68.38</v>
      </c>
      <c r="J1457" s="4">
        <v>45.85</v>
      </c>
      <c r="K1457" s="4">
        <v>325</v>
      </c>
      <c r="L1457" s="4">
        <v>125</v>
      </c>
      <c r="M1457" s="4">
        <v>7.47</v>
      </c>
    </row>
    <row r="1458" spans="1:13" ht="56.25" customHeight="1" x14ac:dyDescent="0.3">
      <c r="A1458" s="2" t="s">
        <v>111</v>
      </c>
      <c r="B1458" s="4">
        <v>12</v>
      </c>
      <c r="C1458" s="4">
        <v>85</v>
      </c>
      <c r="D1458" s="4">
        <v>0.75700000000000001</v>
      </c>
      <c r="E1458" s="4">
        <v>1374.04</v>
      </c>
      <c r="F1458" s="4">
        <v>874</v>
      </c>
      <c r="G1458" s="4">
        <v>14.99</v>
      </c>
      <c r="H1458" s="4">
        <v>14.8</v>
      </c>
      <c r="I1458" s="4">
        <v>66.72</v>
      </c>
      <c r="J1458" s="4">
        <v>30</v>
      </c>
      <c r="K1458" s="4">
        <v>335</v>
      </c>
      <c r="L1458" s="4">
        <v>525</v>
      </c>
      <c r="M1458" s="4">
        <v>7.14</v>
      </c>
    </row>
    <row r="1459" spans="1:13" ht="56.25" customHeight="1" x14ac:dyDescent="0.3">
      <c r="A1459" s="2" t="s">
        <v>113</v>
      </c>
      <c r="B1459" s="4">
        <v>12</v>
      </c>
      <c r="C1459" s="4">
        <v>99.1</v>
      </c>
      <c r="D1459" s="4">
        <v>0.85199999999999998</v>
      </c>
      <c r="E1459" s="4">
        <v>1450.08</v>
      </c>
      <c r="F1459" s="4">
        <v>565.4</v>
      </c>
      <c r="G1459" s="4">
        <v>14.42</v>
      </c>
      <c r="H1459" s="4">
        <v>12.11</v>
      </c>
      <c r="I1459" s="4">
        <v>72.72</v>
      </c>
      <c r="J1459" s="4">
        <v>30</v>
      </c>
      <c r="K1459" s="4">
        <v>345</v>
      </c>
      <c r="L1459" s="4">
        <v>125</v>
      </c>
      <c r="M1459" s="4">
        <v>6.26</v>
      </c>
    </row>
    <row r="1460" spans="1:13" ht="56.25" customHeight="1" x14ac:dyDescent="0.3">
      <c r="A1460" s="2" t="s">
        <v>115</v>
      </c>
      <c r="B1460" s="4">
        <v>12</v>
      </c>
      <c r="C1460" s="4">
        <v>103.7</v>
      </c>
      <c r="D1460" s="4">
        <v>0.72699999999999998</v>
      </c>
      <c r="E1460" s="4">
        <v>1345.64</v>
      </c>
      <c r="F1460" s="4">
        <v>787.6</v>
      </c>
      <c r="G1460" s="4">
        <v>18.98</v>
      </c>
      <c r="H1460" s="4">
        <v>14.61</v>
      </c>
      <c r="I1460" s="4">
        <v>56.04</v>
      </c>
      <c r="J1460" s="4">
        <v>45.85</v>
      </c>
      <c r="K1460" s="4">
        <v>345</v>
      </c>
      <c r="L1460" s="4">
        <v>175</v>
      </c>
      <c r="M1460" s="4">
        <v>6.65</v>
      </c>
    </row>
    <row r="1461" spans="1:13" ht="56.25" customHeight="1" x14ac:dyDescent="0.3">
      <c r="A1461" s="2" t="s">
        <v>117</v>
      </c>
      <c r="B1461" s="4">
        <v>12</v>
      </c>
      <c r="C1461" s="4">
        <v>96.1</v>
      </c>
      <c r="D1461" s="4">
        <v>0.90200000000000002</v>
      </c>
      <c r="E1461" s="4">
        <v>1506.12</v>
      </c>
      <c r="F1461" s="4">
        <v>704.2</v>
      </c>
      <c r="G1461" s="4">
        <v>14.42</v>
      </c>
      <c r="H1461" s="4">
        <v>12.11</v>
      </c>
      <c r="I1461" s="4">
        <v>63.38</v>
      </c>
      <c r="J1461" s="4">
        <v>45.85</v>
      </c>
      <c r="K1461" s="4">
        <v>350</v>
      </c>
      <c r="L1461" s="4">
        <v>125</v>
      </c>
      <c r="M1461" s="4">
        <v>7.49</v>
      </c>
    </row>
    <row r="1462" spans="1:13" ht="56.25" customHeight="1" x14ac:dyDescent="0.3">
      <c r="A1462" s="2" t="s">
        <v>119</v>
      </c>
      <c r="B1462" s="4">
        <v>12</v>
      </c>
      <c r="C1462" s="4">
        <v>93.8</v>
      </c>
      <c r="D1462" s="4">
        <v>0.76700000000000002</v>
      </c>
      <c r="E1462" s="4">
        <v>1645</v>
      </c>
      <c r="F1462" s="4">
        <v>840</v>
      </c>
      <c r="G1462" s="4">
        <v>18.03</v>
      </c>
      <c r="H1462" s="4">
        <v>12.16</v>
      </c>
      <c r="I1462" s="4">
        <v>62.54</v>
      </c>
      <c r="J1462" s="4">
        <v>45.85</v>
      </c>
      <c r="K1462" s="4">
        <v>340</v>
      </c>
      <c r="L1462" s="4">
        <v>125</v>
      </c>
      <c r="M1462" s="4">
        <v>7.25</v>
      </c>
    </row>
    <row r="1463" spans="1:13" ht="56.25" customHeight="1" x14ac:dyDescent="0.3">
      <c r="A1463" s="2" t="s">
        <v>121</v>
      </c>
      <c r="B1463" s="4">
        <v>12</v>
      </c>
      <c r="C1463" s="4">
        <v>83</v>
      </c>
      <c r="D1463" s="4">
        <v>0.79200000000000004</v>
      </c>
      <c r="E1463" s="4">
        <v>1329.36</v>
      </c>
      <c r="F1463" s="4">
        <v>835.6</v>
      </c>
      <c r="G1463" s="4">
        <v>11.47</v>
      </c>
      <c r="H1463" s="4">
        <v>15.9</v>
      </c>
      <c r="I1463" s="4">
        <v>56.84</v>
      </c>
      <c r="J1463" s="4">
        <v>30</v>
      </c>
      <c r="K1463" s="4">
        <v>325</v>
      </c>
      <c r="L1463" s="4">
        <v>550</v>
      </c>
      <c r="M1463" s="4">
        <v>8.01</v>
      </c>
    </row>
    <row r="1464" spans="1:13" ht="56.25" customHeight="1" x14ac:dyDescent="0.3">
      <c r="A1464" s="2" t="s">
        <v>123</v>
      </c>
      <c r="B1464" s="4">
        <v>12</v>
      </c>
      <c r="C1464" s="4">
        <v>83</v>
      </c>
      <c r="D1464" s="4">
        <v>0.75900000000000001</v>
      </c>
      <c r="E1464" s="4">
        <v>1387.04</v>
      </c>
      <c r="F1464" s="4">
        <v>1010.8</v>
      </c>
      <c r="G1464" s="4">
        <v>8</v>
      </c>
      <c r="H1464" s="4">
        <v>13.4</v>
      </c>
      <c r="I1464" s="4">
        <v>65.180000000000007</v>
      </c>
      <c r="J1464" s="4">
        <v>30</v>
      </c>
      <c r="K1464" s="4">
        <v>325</v>
      </c>
      <c r="L1464" s="4">
        <v>550</v>
      </c>
      <c r="M1464" s="4">
        <v>7.7</v>
      </c>
    </row>
    <row r="1465" spans="1:13" ht="56.25" customHeight="1" x14ac:dyDescent="0.3">
      <c r="A1465" s="2" t="s">
        <v>125</v>
      </c>
      <c r="B1465" s="4">
        <v>12</v>
      </c>
      <c r="C1465" s="4">
        <v>97.3</v>
      </c>
      <c r="D1465" s="4">
        <v>0.872</v>
      </c>
      <c r="E1465" s="4">
        <v>1505.8</v>
      </c>
      <c r="F1465" s="4">
        <v>200</v>
      </c>
      <c r="G1465" s="4">
        <v>14.42</v>
      </c>
      <c r="H1465" s="4">
        <v>50</v>
      </c>
      <c r="I1465" s="4">
        <v>69.72</v>
      </c>
      <c r="J1465" s="4">
        <v>30</v>
      </c>
      <c r="K1465" s="4">
        <v>335</v>
      </c>
      <c r="L1465" s="4">
        <v>125</v>
      </c>
      <c r="M1465" s="4">
        <v>7.71</v>
      </c>
    </row>
    <row r="1466" spans="1:13" ht="56.25" customHeight="1" x14ac:dyDescent="0.3">
      <c r="A1466" s="2" t="s">
        <v>127</v>
      </c>
      <c r="B1466" s="4">
        <v>12</v>
      </c>
      <c r="C1466" s="4">
        <v>98.1</v>
      </c>
      <c r="D1466" s="4">
        <v>0.77</v>
      </c>
      <c r="E1466" s="4">
        <v>1639.6</v>
      </c>
      <c r="F1466" s="4">
        <v>100</v>
      </c>
      <c r="G1466" s="4">
        <v>17.39</v>
      </c>
      <c r="H1466" s="4">
        <v>0</v>
      </c>
      <c r="I1466" s="4">
        <v>64.48</v>
      </c>
      <c r="J1466" s="4">
        <v>45.85</v>
      </c>
      <c r="K1466" s="4">
        <v>350</v>
      </c>
      <c r="L1466" s="4">
        <v>125</v>
      </c>
      <c r="M1466" s="4">
        <v>7.69</v>
      </c>
    </row>
    <row r="1467" spans="1:13" ht="56.25" customHeight="1" x14ac:dyDescent="0.3">
      <c r="A1467" s="2" t="s">
        <v>129</v>
      </c>
      <c r="B1467" s="4">
        <v>12</v>
      </c>
      <c r="C1467" s="4">
        <v>85</v>
      </c>
      <c r="D1467" s="4">
        <v>0.75700000000000001</v>
      </c>
      <c r="E1467" s="4">
        <v>1374.04</v>
      </c>
      <c r="F1467" s="4">
        <v>891</v>
      </c>
      <c r="G1467" s="4">
        <v>14.99</v>
      </c>
      <c r="H1467" s="4">
        <v>14.8</v>
      </c>
      <c r="I1467" s="4">
        <v>66.72</v>
      </c>
      <c r="J1467" s="4">
        <v>30</v>
      </c>
      <c r="K1467" s="4">
        <v>335</v>
      </c>
      <c r="L1467" s="4">
        <v>500</v>
      </c>
      <c r="M1467" s="4">
        <v>7.76</v>
      </c>
    </row>
    <row r="1468" spans="1:13" ht="56.25" customHeight="1" x14ac:dyDescent="0.3">
      <c r="A1468" s="2" t="s">
        <v>131</v>
      </c>
      <c r="B1468" s="4">
        <v>12</v>
      </c>
      <c r="C1468" s="4">
        <v>107.4</v>
      </c>
      <c r="D1468" s="4">
        <v>0.75600000000000001</v>
      </c>
      <c r="E1468" s="4">
        <v>1657.28</v>
      </c>
      <c r="F1468" s="4">
        <v>712.2</v>
      </c>
      <c r="G1468" s="4">
        <v>18.28</v>
      </c>
      <c r="H1468" s="4">
        <v>12.16</v>
      </c>
      <c r="I1468" s="4">
        <v>71.180000000000007</v>
      </c>
      <c r="J1468" s="4">
        <v>45.85</v>
      </c>
      <c r="K1468" s="4">
        <v>345</v>
      </c>
      <c r="L1468" s="4">
        <v>125</v>
      </c>
      <c r="M1468" s="4">
        <v>6.92</v>
      </c>
    </row>
    <row r="1469" spans="1:13" ht="56.25" customHeight="1" x14ac:dyDescent="0.3">
      <c r="A1469" s="2" t="s">
        <v>133</v>
      </c>
      <c r="B1469" s="4">
        <v>12</v>
      </c>
      <c r="C1469" s="4">
        <v>84</v>
      </c>
      <c r="D1469" s="4">
        <v>0.72499999999999998</v>
      </c>
      <c r="E1469" s="4">
        <v>1417.76</v>
      </c>
      <c r="F1469" s="4">
        <v>834</v>
      </c>
      <c r="G1469" s="4">
        <v>11.22</v>
      </c>
      <c r="H1469" s="4">
        <v>17.91</v>
      </c>
      <c r="I1469" s="4">
        <v>57.96</v>
      </c>
      <c r="J1469" s="4">
        <v>30</v>
      </c>
      <c r="K1469" s="4">
        <v>335</v>
      </c>
      <c r="L1469" s="4">
        <v>500</v>
      </c>
      <c r="M1469" s="4">
        <v>7.52</v>
      </c>
    </row>
    <row r="1470" spans="1:13" ht="56.25" customHeight="1" x14ac:dyDescent="0.3">
      <c r="A1470" s="2" t="s">
        <v>135</v>
      </c>
      <c r="B1470" s="4">
        <v>12</v>
      </c>
      <c r="C1470" s="4">
        <v>93.8</v>
      </c>
      <c r="D1470" s="4">
        <v>0.85299999999999998</v>
      </c>
      <c r="E1470" s="4">
        <v>1548.16</v>
      </c>
      <c r="F1470" s="4">
        <v>658.8</v>
      </c>
      <c r="G1470" s="4">
        <v>15.88</v>
      </c>
      <c r="H1470" s="4">
        <v>12.21</v>
      </c>
      <c r="I1470" s="4">
        <v>64.38</v>
      </c>
      <c r="J1470" s="4">
        <v>45.85</v>
      </c>
      <c r="K1470" s="4">
        <v>345</v>
      </c>
      <c r="L1470" s="4">
        <v>175</v>
      </c>
      <c r="M1470" s="4">
        <v>7.27</v>
      </c>
    </row>
    <row r="1471" spans="1:13" ht="56.25" customHeight="1" x14ac:dyDescent="0.3">
      <c r="A1471" s="2" t="s">
        <v>137</v>
      </c>
      <c r="B1471" s="4">
        <v>12</v>
      </c>
      <c r="C1471" s="4">
        <v>85.8</v>
      </c>
      <c r="D1471" s="4">
        <v>0.73199999999999998</v>
      </c>
      <c r="E1471" s="4">
        <v>1369.04</v>
      </c>
      <c r="F1471" s="4">
        <v>1044</v>
      </c>
      <c r="G1471" s="4">
        <v>13.11</v>
      </c>
      <c r="H1471" s="4">
        <v>14.8</v>
      </c>
      <c r="I1471" s="4">
        <v>62.11</v>
      </c>
      <c r="J1471" s="4">
        <v>30</v>
      </c>
      <c r="K1471" s="4">
        <v>330</v>
      </c>
      <c r="L1471" s="4">
        <v>550</v>
      </c>
      <c r="M1471" s="4">
        <v>7.17</v>
      </c>
    </row>
    <row r="1472" spans="1:13" ht="56.25" customHeight="1" x14ac:dyDescent="0.3">
      <c r="A1472" s="2" t="s">
        <v>139</v>
      </c>
      <c r="B1472" s="4">
        <v>12</v>
      </c>
      <c r="C1472" s="4">
        <v>99.4</v>
      </c>
      <c r="D1472" s="4">
        <v>0.72399999999999998</v>
      </c>
      <c r="E1472" s="4">
        <v>1444.76</v>
      </c>
      <c r="F1472" s="4">
        <v>785.6</v>
      </c>
      <c r="G1472" s="4">
        <v>14.07</v>
      </c>
      <c r="H1472" s="4">
        <v>13.57</v>
      </c>
      <c r="I1472" s="4">
        <v>66.38</v>
      </c>
      <c r="J1472" s="4">
        <v>30</v>
      </c>
      <c r="K1472" s="4">
        <v>345</v>
      </c>
      <c r="L1472" s="4">
        <v>125</v>
      </c>
      <c r="M1472" s="4">
        <v>7.41</v>
      </c>
    </row>
    <row r="1473" spans="1:13" ht="56.25" customHeight="1" x14ac:dyDescent="0.3">
      <c r="A1473" s="2" t="s">
        <v>141</v>
      </c>
      <c r="B1473" s="4">
        <v>12</v>
      </c>
      <c r="C1473" s="4">
        <v>71.900000000000006</v>
      </c>
      <c r="D1473" s="4">
        <v>0.627</v>
      </c>
      <c r="E1473" s="4">
        <v>1583.52</v>
      </c>
      <c r="F1473" s="4">
        <v>757.92</v>
      </c>
      <c r="G1473" s="4">
        <v>12.97</v>
      </c>
      <c r="H1473" s="4">
        <v>14.8</v>
      </c>
      <c r="I1473" s="4">
        <v>16</v>
      </c>
      <c r="J1473" s="4">
        <v>30</v>
      </c>
      <c r="K1473" s="4">
        <v>335</v>
      </c>
      <c r="L1473" s="4">
        <v>450</v>
      </c>
      <c r="M1473" s="4">
        <v>7.95</v>
      </c>
    </row>
    <row r="1474" spans="1:13" ht="56.25" customHeight="1" x14ac:dyDescent="0.3">
      <c r="A1474" s="2" t="s">
        <v>143</v>
      </c>
      <c r="B1474" s="4">
        <v>12</v>
      </c>
      <c r="C1474" s="4">
        <v>86</v>
      </c>
      <c r="D1474" s="4">
        <v>0.79500000000000004</v>
      </c>
      <c r="E1474" s="4">
        <v>1394.4</v>
      </c>
      <c r="F1474" s="4">
        <v>884</v>
      </c>
      <c r="G1474" s="4">
        <v>13.11</v>
      </c>
      <c r="H1474" s="4">
        <v>14.8</v>
      </c>
      <c r="I1474" s="4">
        <v>59.38</v>
      </c>
      <c r="J1474" s="4">
        <v>30</v>
      </c>
      <c r="K1474" s="4">
        <v>330</v>
      </c>
      <c r="L1474" s="4">
        <v>550</v>
      </c>
      <c r="M1474" s="4">
        <v>8.0500000000000007</v>
      </c>
    </row>
    <row r="1475" spans="1:13" ht="56.25" customHeight="1" x14ac:dyDescent="0.3">
      <c r="A1475" s="2" t="s">
        <v>145</v>
      </c>
      <c r="B1475" s="4">
        <v>12</v>
      </c>
      <c r="C1475" s="4">
        <v>95.2</v>
      </c>
      <c r="D1475" s="4">
        <v>0.77700000000000002</v>
      </c>
      <c r="E1475" s="4">
        <v>1537.12</v>
      </c>
      <c r="F1475" s="4">
        <v>727.2</v>
      </c>
      <c r="G1475" s="4">
        <v>18.23</v>
      </c>
      <c r="H1475" s="4">
        <v>13.16</v>
      </c>
      <c r="I1475" s="4">
        <v>63.14</v>
      </c>
      <c r="J1475" s="4">
        <v>45.85</v>
      </c>
      <c r="K1475" s="4">
        <v>335</v>
      </c>
      <c r="L1475" s="4">
        <v>125</v>
      </c>
      <c r="M1475" s="4">
        <v>7.72</v>
      </c>
    </row>
    <row r="1476" spans="1:13" ht="56.25" customHeight="1" x14ac:dyDescent="0.3">
      <c r="A1476" s="2" t="s">
        <v>147</v>
      </c>
      <c r="B1476" s="4">
        <v>12</v>
      </c>
      <c r="C1476" s="4">
        <v>82.8</v>
      </c>
      <c r="D1476" s="4">
        <v>0.69</v>
      </c>
      <c r="E1476" s="4">
        <v>1404.4</v>
      </c>
      <c r="F1476" s="4">
        <v>812.56</v>
      </c>
      <c r="G1476" s="4">
        <v>12.97</v>
      </c>
      <c r="H1476" s="4">
        <v>14.8</v>
      </c>
      <c r="I1476" s="4">
        <v>52.04</v>
      </c>
      <c r="J1476" s="4">
        <v>30</v>
      </c>
      <c r="K1476" s="4">
        <v>325</v>
      </c>
      <c r="L1476" s="4">
        <v>525</v>
      </c>
      <c r="M1476" s="4">
        <v>6.27</v>
      </c>
    </row>
    <row r="1477" spans="1:13" ht="56.25" customHeight="1" x14ac:dyDescent="0.3">
      <c r="A1477" s="2" t="s">
        <v>149</v>
      </c>
      <c r="B1477" s="4">
        <v>12</v>
      </c>
      <c r="C1477" s="4">
        <v>93.6</v>
      </c>
      <c r="D1477" s="4">
        <v>0.90900000000000003</v>
      </c>
      <c r="E1477" s="4">
        <v>1522.8</v>
      </c>
      <c r="F1477" s="4">
        <v>200</v>
      </c>
      <c r="G1477" s="4">
        <v>15.49</v>
      </c>
      <c r="H1477" s="4">
        <v>50</v>
      </c>
      <c r="I1477" s="4">
        <v>64.88</v>
      </c>
      <c r="J1477" s="4">
        <v>45.85</v>
      </c>
      <c r="K1477" s="4">
        <v>350</v>
      </c>
      <c r="L1477" s="4">
        <v>125</v>
      </c>
      <c r="M1477" s="4">
        <v>7.57</v>
      </c>
    </row>
    <row r="1478" spans="1:13" ht="56.25" customHeight="1" x14ac:dyDescent="0.3">
      <c r="A1478" s="2" t="s">
        <v>151</v>
      </c>
      <c r="B1478" s="4">
        <v>12</v>
      </c>
      <c r="C1478" s="4">
        <v>95.6</v>
      </c>
      <c r="D1478" s="4">
        <v>0.84599999999999997</v>
      </c>
      <c r="E1478" s="4">
        <v>1472.8</v>
      </c>
      <c r="F1478" s="4">
        <v>600.6</v>
      </c>
      <c r="G1478" s="4">
        <v>12.09</v>
      </c>
      <c r="H1478" s="4">
        <v>0</v>
      </c>
      <c r="I1478" s="4">
        <v>66.180000000000007</v>
      </c>
      <c r="J1478" s="4">
        <v>45.85</v>
      </c>
      <c r="K1478" s="4">
        <v>345</v>
      </c>
      <c r="L1478" s="4">
        <v>150</v>
      </c>
      <c r="M1478" s="4">
        <v>6.78</v>
      </c>
    </row>
    <row r="1479" spans="1:13" ht="56.25" customHeight="1" x14ac:dyDescent="0.3">
      <c r="A1479" s="2" t="s">
        <v>153</v>
      </c>
      <c r="B1479" s="4">
        <v>12</v>
      </c>
      <c r="C1479" s="4">
        <v>90.8</v>
      </c>
      <c r="D1479" s="4">
        <v>0.75800000000000001</v>
      </c>
      <c r="E1479" s="4">
        <v>1779.36</v>
      </c>
      <c r="F1479" s="4">
        <v>696.84</v>
      </c>
      <c r="G1479" s="4">
        <v>18.03</v>
      </c>
      <c r="H1479" s="4">
        <v>17.3</v>
      </c>
      <c r="I1479" s="4">
        <v>62.88</v>
      </c>
      <c r="J1479" s="4">
        <v>45.85</v>
      </c>
      <c r="K1479" s="4">
        <v>330</v>
      </c>
      <c r="L1479" s="4">
        <v>125</v>
      </c>
      <c r="M1479" s="4">
        <v>7.68</v>
      </c>
    </row>
    <row r="1480" spans="1:13" ht="56.25" customHeight="1" x14ac:dyDescent="0.3">
      <c r="A1480" s="2" t="s">
        <v>155</v>
      </c>
      <c r="B1480" s="4">
        <v>12</v>
      </c>
      <c r="C1480" s="4">
        <v>79.3</v>
      </c>
      <c r="D1480" s="4">
        <v>0.65800000000000003</v>
      </c>
      <c r="E1480" s="4">
        <v>1347.68</v>
      </c>
      <c r="F1480" s="4">
        <v>884</v>
      </c>
      <c r="G1480" s="4">
        <v>11.47</v>
      </c>
      <c r="H1480" s="4">
        <v>14.8</v>
      </c>
      <c r="I1480" s="4">
        <v>63.22</v>
      </c>
      <c r="J1480" s="4">
        <v>30</v>
      </c>
      <c r="K1480" s="4">
        <v>335</v>
      </c>
      <c r="L1480" s="4">
        <v>625</v>
      </c>
      <c r="M1480" s="4">
        <v>7.66</v>
      </c>
    </row>
    <row r="1481" spans="1:13" ht="56.25" customHeight="1" x14ac:dyDescent="0.3">
      <c r="A1481" s="2" t="s">
        <v>157</v>
      </c>
      <c r="B1481" s="4">
        <v>12</v>
      </c>
      <c r="C1481" s="4">
        <v>86.6</v>
      </c>
      <c r="D1481" s="4">
        <v>0.73</v>
      </c>
      <c r="E1481" s="4">
        <v>1237.5999999999999</v>
      </c>
      <c r="F1481" s="4">
        <v>946.04</v>
      </c>
      <c r="G1481" s="4">
        <v>11.62</v>
      </c>
      <c r="H1481" s="4">
        <v>14.8</v>
      </c>
      <c r="I1481" s="4">
        <v>65.22</v>
      </c>
      <c r="J1481" s="4">
        <v>30</v>
      </c>
      <c r="K1481" s="4">
        <v>325</v>
      </c>
      <c r="L1481" s="4">
        <v>600</v>
      </c>
      <c r="M1481" s="4">
        <v>7.66</v>
      </c>
    </row>
    <row r="1482" spans="1:13" ht="56.25" customHeight="1" x14ac:dyDescent="0.3">
      <c r="A1482" s="2" t="s">
        <v>159</v>
      </c>
      <c r="B1482" s="4">
        <v>12</v>
      </c>
      <c r="C1482" s="4">
        <v>81.400000000000006</v>
      </c>
      <c r="D1482" s="4">
        <v>0.878</v>
      </c>
      <c r="E1482" s="4">
        <v>1396.72</v>
      </c>
      <c r="F1482" s="4">
        <v>632</v>
      </c>
      <c r="G1482" s="4">
        <v>11.47</v>
      </c>
      <c r="H1482" s="4">
        <v>15.9</v>
      </c>
      <c r="I1482" s="4">
        <v>58.61</v>
      </c>
      <c r="J1482" s="4">
        <v>30</v>
      </c>
      <c r="K1482" s="4">
        <v>325</v>
      </c>
      <c r="L1482" s="4">
        <v>600</v>
      </c>
      <c r="M1482" s="4">
        <v>7.42</v>
      </c>
    </row>
    <row r="1483" spans="1:13" ht="56.25" customHeight="1" x14ac:dyDescent="0.3">
      <c r="A1483" s="2" t="s">
        <v>161</v>
      </c>
      <c r="B1483" s="4">
        <v>12</v>
      </c>
      <c r="C1483" s="4">
        <v>90.6</v>
      </c>
      <c r="D1483" s="4">
        <v>0.88800000000000001</v>
      </c>
      <c r="E1483" s="4">
        <v>1419.76</v>
      </c>
      <c r="F1483" s="4">
        <v>60</v>
      </c>
      <c r="G1483" s="4">
        <v>16.41</v>
      </c>
      <c r="H1483" s="4">
        <v>0</v>
      </c>
      <c r="I1483" s="4">
        <v>62.11</v>
      </c>
      <c r="J1483" s="4">
        <v>30</v>
      </c>
      <c r="K1483" s="4">
        <v>345</v>
      </c>
      <c r="L1483" s="4">
        <v>175</v>
      </c>
      <c r="M1483" s="4">
        <v>7.01</v>
      </c>
    </row>
    <row r="1484" spans="1:13" ht="56.25" customHeight="1" x14ac:dyDescent="0.3">
      <c r="A1484" s="2" t="s">
        <v>163</v>
      </c>
      <c r="B1484" s="4">
        <v>12</v>
      </c>
      <c r="C1484" s="4">
        <v>92</v>
      </c>
      <c r="D1484" s="4">
        <v>0.83099999999999996</v>
      </c>
      <c r="E1484" s="4">
        <v>1460</v>
      </c>
      <c r="F1484" s="4">
        <v>830</v>
      </c>
      <c r="G1484" s="4">
        <v>18.899999999999999</v>
      </c>
      <c r="H1484" s="4">
        <v>17.8</v>
      </c>
      <c r="I1484" s="4">
        <v>60</v>
      </c>
      <c r="J1484" s="4">
        <v>45.75</v>
      </c>
      <c r="K1484" s="4">
        <v>340</v>
      </c>
      <c r="L1484" s="4">
        <v>125</v>
      </c>
      <c r="M1484" s="4">
        <v>7.57</v>
      </c>
    </row>
    <row r="1485" spans="1:13" ht="56.25" customHeight="1" x14ac:dyDescent="0.3">
      <c r="A1485" s="2" t="s">
        <v>165</v>
      </c>
      <c r="B1485" s="4">
        <v>12</v>
      </c>
      <c r="C1485" s="4">
        <v>83.5</v>
      </c>
      <c r="D1485" s="4">
        <v>0.73399999999999999</v>
      </c>
      <c r="E1485" s="4">
        <v>1409.4</v>
      </c>
      <c r="F1485" s="4">
        <v>874</v>
      </c>
      <c r="G1485" s="4">
        <v>12.31</v>
      </c>
      <c r="H1485" s="4">
        <v>14.8</v>
      </c>
      <c r="I1485" s="4">
        <v>58.98</v>
      </c>
      <c r="J1485" s="4">
        <v>30</v>
      </c>
      <c r="K1485" s="4">
        <v>330</v>
      </c>
      <c r="L1485" s="4">
        <v>550</v>
      </c>
      <c r="M1485" s="4">
        <v>7.69</v>
      </c>
    </row>
    <row r="1486" spans="1:13" ht="56.25" customHeight="1" x14ac:dyDescent="0.3">
      <c r="A1486" s="2" t="s">
        <v>167</v>
      </c>
      <c r="B1486" s="4">
        <v>12</v>
      </c>
      <c r="C1486" s="4">
        <v>95.1</v>
      </c>
      <c r="D1486" s="4">
        <v>0.85499999999999998</v>
      </c>
      <c r="E1486" s="4">
        <v>1512.8</v>
      </c>
      <c r="F1486" s="4">
        <v>683.84</v>
      </c>
      <c r="G1486" s="4">
        <v>13.34</v>
      </c>
      <c r="H1486" s="4">
        <v>15.19</v>
      </c>
      <c r="I1486" s="4">
        <v>63.38</v>
      </c>
      <c r="J1486" s="4">
        <v>45.85</v>
      </c>
      <c r="K1486" s="4">
        <v>345</v>
      </c>
      <c r="L1486" s="4">
        <v>175</v>
      </c>
      <c r="M1486" s="4">
        <v>7.15</v>
      </c>
    </row>
    <row r="1487" spans="1:13" ht="56.25" customHeight="1" x14ac:dyDescent="0.3">
      <c r="A1487" s="2" t="s">
        <v>169</v>
      </c>
      <c r="B1487" s="4">
        <v>12</v>
      </c>
      <c r="C1487" s="4">
        <v>69</v>
      </c>
      <c r="D1487" s="4">
        <v>0.88800000000000001</v>
      </c>
      <c r="E1487" s="4">
        <v>1386.72</v>
      </c>
      <c r="F1487" s="4">
        <v>884</v>
      </c>
      <c r="G1487" s="4">
        <v>12.92</v>
      </c>
      <c r="H1487" s="4">
        <v>14.8</v>
      </c>
      <c r="I1487" s="4">
        <v>50.04</v>
      </c>
      <c r="J1487" s="4">
        <v>30</v>
      </c>
      <c r="K1487" s="4">
        <v>325</v>
      </c>
      <c r="L1487" s="4">
        <v>525</v>
      </c>
      <c r="M1487" s="4">
        <v>7.7</v>
      </c>
    </row>
    <row r="1488" spans="1:13" ht="56.25" customHeight="1" x14ac:dyDescent="0.3">
      <c r="A1488" s="2" t="s">
        <v>171</v>
      </c>
      <c r="B1488" s="4">
        <v>12</v>
      </c>
      <c r="C1488" s="4">
        <v>98.5</v>
      </c>
      <c r="D1488" s="4">
        <v>0.88100000000000001</v>
      </c>
      <c r="E1488" s="4">
        <v>1620.24</v>
      </c>
      <c r="F1488" s="4">
        <v>777.6</v>
      </c>
      <c r="G1488" s="4">
        <v>18.41</v>
      </c>
      <c r="H1488" s="4">
        <v>13.79</v>
      </c>
      <c r="I1488" s="4">
        <v>59.04</v>
      </c>
      <c r="J1488" s="4">
        <v>45.85</v>
      </c>
      <c r="K1488" s="4">
        <v>350</v>
      </c>
      <c r="L1488" s="4">
        <v>125</v>
      </c>
      <c r="M1488" s="4">
        <v>7.43</v>
      </c>
    </row>
    <row r="1489" spans="1:13" ht="56.25" customHeight="1" x14ac:dyDescent="0.3">
      <c r="A1489" s="2" t="s">
        <v>173</v>
      </c>
      <c r="B1489" s="4">
        <v>12</v>
      </c>
      <c r="C1489" s="4">
        <v>96.1</v>
      </c>
      <c r="D1489" s="4">
        <v>0.81299999999999994</v>
      </c>
      <c r="E1489" s="4">
        <v>1498.8</v>
      </c>
      <c r="F1489" s="4">
        <v>678.8</v>
      </c>
      <c r="G1489" s="4">
        <v>15.88</v>
      </c>
      <c r="H1489" s="4">
        <v>11.71</v>
      </c>
      <c r="I1489" s="4">
        <v>64.650000000000006</v>
      </c>
      <c r="J1489" s="4">
        <v>45.85</v>
      </c>
      <c r="K1489" s="4">
        <v>345</v>
      </c>
      <c r="L1489" s="4">
        <v>125</v>
      </c>
      <c r="M1489" s="4">
        <v>6.87</v>
      </c>
    </row>
    <row r="1490" spans="1:13" ht="56.25" customHeight="1" x14ac:dyDescent="0.3">
      <c r="A1490" s="2" t="s">
        <v>175</v>
      </c>
      <c r="B1490" s="4">
        <v>12</v>
      </c>
      <c r="C1490" s="4">
        <v>93.5</v>
      </c>
      <c r="D1490" s="4">
        <v>0.83399999999999996</v>
      </c>
      <c r="E1490" s="4">
        <v>1682.32</v>
      </c>
      <c r="F1490" s="4">
        <v>600.4</v>
      </c>
      <c r="G1490" s="4">
        <v>16.96</v>
      </c>
      <c r="H1490" s="4">
        <v>12.46</v>
      </c>
      <c r="I1490" s="4">
        <v>69.47</v>
      </c>
      <c r="J1490" s="4">
        <v>45.85</v>
      </c>
      <c r="K1490" s="4">
        <v>345</v>
      </c>
      <c r="L1490" s="4">
        <v>125</v>
      </c>
      <c r="M1490" s="4">
        <v>5.31</v>
      </c>
    </row>
    <row r="1491" spans="1:13" ht="56.25" customHeight="1" x14ac:dyDescent="0.3">
      <c r="A1491" s="2" t="s">
        <v>177</v>
      </c>
      <c r="B1491" s="4">
        <v>12</v>
      </c>
      <c r="C1491" s="4">
        <v>91.6</v>
      </c>
      <c r="D1491" s="4">
        <v>0.83099999999999996</v>
      </c>
      <c r="E1491" s="4">
        <v>1565.52</v>
      </c>
      <c r="F1491" s="4">
        <v>917.4</v>
      </c>
      <c r="G1491" s="4">
        <v>13.11</v>
      </c>
      <c r="H1491" s="4">
        <v>15.74</v>
      </c>
      <c r="I1491" s="4">
        <v>60.84</v>
      </c>
      <c r="J1491" s="4">
        <v>30</v>
      </c>
      <c r="K1491" s="4">
        <v>335</v>
      </c>
      <c r="L1491" s="4">
        <v>425</v>
      </c>
      <c r="M1491" s="4">
        <v>6.22</v>
      </c>
    </row>
    <row r="1492" spans="1:13" ht="56.25" customHeight="1" x14ac:dyDescent="0.3">
      <c r="A1492" s="2" t="s">
        <v>179</v>
      </c>
      <c r="B1492" s="4">
        <v>12</v>
      </c>
      <c r="C1492" s="4">
        <v>99.6</v>
      </c>
      <c r="D1492" s="4">
        <v>0.875</v>
      </c>
      <c r="E1492" s="4">
        <v>1670.64</v>
      </c>
      <c r="F1492" s="4">
        <v>570.4</v>
      </c>
      <c r="G1492" s="4">
        <v>17.190000000000001</v>
      </c>
      <c r="H1492" s="4">
        <v>14.71</v>
      </c>
      <c r="I1492" s="4">
        <v>64.38</v>
      </c>
      <c r="J1492" s="4">
        <v>45.85</v>
      </c>
      <c r="K1492" s="4">
        <v>345</v>
      </c>
      <c r="L1492" s="4">
        <v>125</v>
      </c>
      <c r="M1492" s="4">
        <v>7.43</v>
      </c>
    </row>
    <row r="1493" spans="1:13" ht="56.25" customHeight="1" x14ac:dyDescent="0.3">
      <c r="A1493" s="2" t="s">
        <v>181</v>
      </c>
      <c r="B1493" s="4">
        <v>12</v>
      </c>
      <c r="C1493" s="4">
        <v>97.8</v>
      </c>
      <c r="D1493" s="4">
        <v>0.878</v>
      </c>
      <c r="E1493" s="4">
        <v>1597.2</v>
      </c>
      <c r="F1493" s="4">
        <v>690.8</v>
      </c>
      <c r="G1493" s="4">
        <v>15.74</v>
      </c>
      <c r="H1493" s="4">
        <v>18.649999999999999</v>
      </c>
      <c r="I1493" s="4">
        <v>66.55</v>
      </c>
      <c r="J1493" s="4">
        <v>45.85</v>
      </c>
      <c r="K1493" s="4">
        <v>345</v>
      </c>
      <c r="L1493" s="4">
        <v>125</v>
      </c>
      <c r="M1493" s="4">
        <v>7.51</v>
      </c>
    </row>
    <row r="1494" spans="1:13" ht="56.25" customHeight="1" x14ac:dyDescent="0.3">
      <c r="A1494" s="2" t="s">
        <v>183</v>
      </c>
      <c r="B1494" s="4">
        <v>12</v>
      </c>
      <c r="C1494" s="4">
        <v>92.4</v>
      </c>
      <c r="D1494" s="4">
        <v>0.91100000000000003</v>
      </c>
      <c r="E1494" s="4">
        <v>1521.2</v>
      </c>
      <c r="F1494" s="4">
        <v>777.6</v>
      </c>
      <c r="G1494" s="4">
        <v>15.87</v>
      </c>
      <c r="H1494" s="4">
        <v>14.71</v>
      </c>
      <c r="I1494" s="4">
        <v>68.3</v>
      </c>
      <c r="J1494" s="4">
        <v>45.85</v>
      </c>
      <c r="K1494" s="4">
        <v>340</v>
      </c>
      <c r="L1494" s="4">
        <v>125</v>
      </c>
      <c r="M1494" s="4">
        <v>7.28</v>
      </c>
    </row>
    <row r="1495" spans="1:13" ht="56.25" customHeight="1" x14ac:dyDescent="0.3">
      <c r="A1495" s="2" t="s">
        <v>185</v>
      </c>
      <c r="B1495" s="4">
        <v>12</v>
      </c>
      <c r="C1495" s="4">
        <v>82.2</v>
      </c>
      <c r="D1495" s="4">
        <v>0.8</v>
      </c>
      <c r="E1495" s="4">
        <v>1364.4</v>
      </c>
      <c r="F1495" s="4">
        <v>822.6</v>
      </c>
      <c r="G1495" s="4">
        <v>12.47</v>
      </c>
      <c r="H1495" s="4">
        <v>15.24</v>
      </c>
      <c r="I1495" s="4">
        <v>60.38</v>
      </c>
      <c r="J1495" s="4">
        <v>30</v>
      </c>
      <c r="K1495" s="4">
        <v>325</v>
      </c>
      <c r="L1495" s="4">
        <v>550</v>
      </c>
      <c r="M1495" s="4">
        <v>7.96</v>
      </c>
    </row>
    <row r="1496" spans="1:13" ht="56.25" customHeight="1" x14ac:dyDescent="0.3">
      <c r="A1496" s="2" t="s">
        <v>187</v>
      </c>
      <c r="B1496" s="4">
        <v>12</v>
      </c>
      <c r="C1496" s="4">
        <v>115</v>
      </c>
      <c r="D1496" s="4">
        <v>0.71399999999999997</v>
      </c>
      <c r="E1496" s="4">
        <v>1630.6</v>
      </c>
      <c r="F1496" s="4">
        <v>740</v>
      </c>
      <c r="G1496" s="4">
        <v>18.3</v>
      </c>
      <c r="H1496" s="4">
        <v>15.75</v>
      </c>
      <c r="I1496" s="4">
        <v>67.8</v>
      </c>
      <c r="J1496" s="4">
        <v>45.85</v>
      </c>
      <c r="K1496" s="4">
        <v>340</v>
      </c>
      <c r="L1496" s="4">
        <v>125</v>
      </c>
      <c r="M1496" s="4">
        <v>7.88</v>
      </c>
    </row>
    <row r="1497" spans="1:13" ht="56.25" customHeight="1" x14ac:dyDescent="0.3">
      <c r="A1497" s="2" t="s">
        <v>189</v>
      </c>
      <c r="B1497" s="4">
        <v>12</v>
      </c>
      <c r="C1497" s="4">
        <v>93.1</v>
      </c>
      <c r="D1497" s="4">
        <v>0.82299999999999995</v>
      </c>
      <c r="E1497" s="4">
        <v>1561.2</v>
      </c>
      <c r="F1497" s="4">
        <v>742.2</v>
      </c>
      <c r="G1497" s="4">
        <v>15.88</v>
      </c>
      <c r="H1497" s="4">
        <v>11.71</v>
      </c>
      <c r="I1497" s="4">
        <v>68.599999999999994</v>
      </c>
      <c r="J1497" s="4">
        <v>45.85</v>
      </c>
      <c r="K1497" s="4">
        <v>340</v>
      </c>
      <c r="L1497" s="4">
        <v>175</v>
      </c>
      <c r="M1497" s="4">
        <v>7.7</v>
      </c>
    </row>
    <row r="1498" spans="1:13" ht="56.25" customHeight="1" x14ac:dyDescent="0.3">
      <c r="A1498" s="2" t="s">
        <v>191</v>
      </c>
      <c r="B1498" s="4">
        <v>12</v>
      </c>
      <c r="C1498" s="4">
        <v>88.6</v>
      </c>
      <c r="D1498" s="4">
        <v>0.75700000000000001</v>
      </c>
      <c r="E1498" s="4">
        <v>1293.32</v>
      </c>
      <c r="F1498" s="4">
        <v>884</v>
      </c>
      <c r="G1498" s="4">
        <v>11.19</v>
      </c>
      <c r="H1498" s="4">
        <v>17.3</v>
      </c>
      <c r="I1498" s="4">
        <v>53.04</v>
      </c>
      <c r="J1498" s="4">
        <v>30</v>
      </c>
      <c r="K1498" s="4">
        <v>325</v>
      </c>
      <c r="L1498" s="4">
        <v>575</v>
      </c>
      <c r="M1498" s="4">
        <v>7.62</v>
      </c>
    </row>
    <row r="1499" spans="1:13" ht="56.25" customHeight="1" x14ac:dyDescent="0.3">
      <c r="A1499" s="2" t="s">
        <v>193</v>
      </c>
      <c r="B1499" s="4">
        <v>12</v>
      </c>
      <c r="C1499" s="4">
        <v>96.8</v>
      </c>
      <c r="D1499" s="4">
        <v>0.74</v>
      </c>
      <c r="E1499" s="4">
        <v>1659.6</v>
      </c>
      <c r="F1499" s="4">
        <v>0</v>
      </c>
      <c r="G1499" s="4">
        <v>13.97</v>
      </c>
      <c r="H1499" s="4">
        <v>0</v>
      </c>
      <c r="I1499" s="4">
        <v>62.38</v>
      </c>
      <c r="J1499" s="4">
        <v>45.85</v>
      </c>
      <c r="K1499" s="4">
        <v>335</v>
      </c>
      <c r="L1499" s="4">
        <v>175</v>
      </c>
      <c r="M1499" s="4">
        <v>7.72</v>
      </c>
    </row>
    <row r="1500" spans="1:13" ht="56.25" customHeight="1" x14ac:dyDescent="0.3">
      <c r="A1500" s="2" t="s">
        <v>195</v>
      </c>
      <c r="B1500" s="4">
        <v>12</v>
      </c>
      <c r="C1500" s="4">
        <v>84.4</v>
      </c>
      <c r="D1500" s="4">
        <v>0.78800000000000003</v>
      </c>
      <c r="E1500" s="4">
        <v>1345.04</v>
      </c>
      <c r="F1500" s="4">
        <v>1113.52</v>
      </c>
      <c r="G1500" s="4">
        <v>11.47</v>
      </c>
      <c r="H1500" s="4">
        <v>13.4</v>
      </c>
      <c r="I1500" s="4">
        <v>61.18</v>
      </c>
      <c r="J1500" s="4">
        <v>30</v>
      </c>
      <c r="K1500" s="4">
        <v>335</v>
      </c>
      <c r="L1500" s="4">
        <v>475</v>
      </c>
      <c r="M1500" s="4">
        <v>7.6</v>
      </c>
    </row>
    <row r="1501" spans="1:13" ht="56.25" customHeight="1" x14ac:dyDescent="0.3">
      <c r="A1501" s="2" t="s">
        <v>197</v>
      </c>
      <c r="B1501" s="4">
        <v>12</v>
      </c>
      <c r="C1501" s="4">
        <v>99.1</v>
      </c>
      <c r="D1501" s="4">
        <v>0.85499999999999998</v>
      </c>
      <c r="E1501" s="4">
        <v>1527.8</v>
      </c>
      <c r="F1501" s="4">
        <v>690.8</v>
      </c>
      <c r="G1501" s="4">
        <v>14.42</v>
      </c>
      <c r="H1501" s="4">
        <v>15.28</v>
      </c>
      <c r="I1501" s="4">
        <v>60.04</v>
      </c>
      <c r="J1501" s="4">
        <v>45.85</v>
      </c>
      <c r="K1501" s="4">
        <v>350</v>
      </c>
      <c r="L1501" s="4">
        <v>125</v>
      </c>
      <c r="M1501" s="4">
        <v>7.7</v>
      </c>
    </row>
    <row r="1502" spans="1:13" ht="56.25" customHeight="1" x14ac:dyDescent="0.3">
      <c r="A1502" s="2" t="s">
        <v>199</v>
      </c>
      <c r="B1502" s="4">
        <v>12</v>
      </c>
      <c r="C1502" s="4">
        <v>92.1</v>
      </c>
      <c r="D1502" s="4">
        <v>0.9</v>
      </c>
      <c r="E1502" s="4">
        <v>1459.4</v>
      </c>
      <c r="F1502" s="4">
        <v>200</v>
      </c>
      <c r="G1502" s="4">
        <v>14.24</v>
      </c>
      <c r="H1502" s="4">
        <v>50</v>
      </c>
      <c r="I1502" s="4">
        <v>65.38</v>
      </c>
      <c r="J1502" s="4">
        <v>45.85</v>
      </c>
      <c r="K1502" s="4">
        <v>345</v>
      </c>
      <c r="L1502" s="4">
        <v>125</v>
      </c>
      <c r="M1502" s="4">
        <v>7.94</v>
      </c>
    </row>
    <row r="1503" spans="1:13" ht="56.25" customHeight="1" x14ac:dyDescent="0.3">
      <c r="A1503" s="2" t="s">
        <v>201</v>
      </c>
      <c r="B1503" s="4">
        <v>12</v>
      </c>
      <c r="C1503" s="4">
        <v>87.7</v>
      </c>
      <c r="D1503" s="4">
        <v>0.71599999999999997</v>
      </c>
      <c r="E1503" s="4">
        <v>1394.4</v>
      </c>
      <c r="F1503" s="4">
        <v>850.96</v>
      </c>
      <c r="G1503" s="4">
        <v>11.47</v>
      </c>
      <c r="H1503" s="4">
        <v>14.8</v>
      </c>
      <c r="I1503" s="4">
        <v>60.38</v>
      </c>
      <c r="J1503" s="4">
        <v>30</v>
      </c>
      <c r="K1503" s="4">
        <v>340</v>
      </c>
      <c r="L1503" s="4">
        <v>525</v>
      </c>
      <c r="M1503" s="4">
        <v>7</v>
      </c>
    </row>
    <row r="1504" spans="1:13" ht="56.25" customHeight="1" x14ac:dyDescent="0.3">
      <c r="A1504" s="2" t="s">
        <v>203</v>
      </c>
      <c r="B1504" s="4">
        <v>12</v>
      </c>
      <c r="C1504" s="4">
        <v>88.9</v>
      </c>
      <c r="D1504" s="4">
        <v>0.83599999999999997</v>
      </c>
      <c r="E1504" s="4">
        <v>1561.2</v>
      </c>
      <c r="F1504" s="4">
        <v>764.2</v>
      </c>
      <c r="G1504" s="4">
        <v>16.14</v>
      </c>
      <c r="H1504" s="4">
        <v>14.8</v>
      </c>
      <c r="I1504" s="4">
        <v>60.88</v>
      </c>
      <c r="J1504" s="4">
        <v>30</v>
      </c>
      <c r="K1504" s="4">
        <v>335</v>
      </c>
      <c r="L1504" s="4">
        <v>125</v>
      </c>
      <c r="M1504" s="4">
        <v>7.67</v>
      </c>
    </row>
    <row r="1505" spans="1:13" ht="56.25" customHeight="1" x14ac:dyDescent="0.3">
      <c r="A1505" s="2" t="s">
        <v>205</v>
      </c>
      <c r="B1505" s="4">
        <v>12</v>
      </c>
      <c r="C1505" s="4">
        <v>88.3</v>
      </c>
      <c r="D1505" s="4">
        <v>0.76800000000000002</v>
      </c>
      <c r="E1505" s="4">
        <v>1404.4</v>
      </c>
      <c r="F1505" s="4">
        <v>901</v>
      </c>
      <c r="G1505" s="4">
        <v>12.86</v>
      </c>
      <c r="H1505" s="4">
        <v>14.8</v>
      </c>
      <c r="I1505" s="4">
        <v>57.84</v>
      </c>
      <c r="J1505" s="4">
        <v>30</v>
      </c>
      <c r="K1505" s="4">
        <v>325</v>
      </c>
      <c r="L1505" s="4">
        <v>550</v>
      </c>
      <c r="M1505" s="4">
        <v>7.68</v>
      </c>
    </row>
    <row r="1506" spans="1:13" ht="56.25" customHeight="1" x14ac:dyDescent="0.3">
      <c r="A1506" s="2" t="s">
        <v>207</v>
      </c>
      <c r="B1506" s="4">
        <v>12</v>
      </c>
      <c r="C1506" s="4">
        <v>84.6</v>
      </c>
      <c r="D1506" s="4">
        <v>0.75</v>
      </c>
      <c r="E1506" s="4">
        <v>1346.28</v>
      </c>
      <c r="F1506" s="4">
        <v>1020.8</v>
      </c>
      <c r="G1506" s="4">
        <v>10.94</v>
      </c>
      <c r="H1506" s="4">
        <v>17.3</v>
      </c>
      <c r="I1506" s="4">
        <v>60.93</v>
      </c>
      <c r="J1506" s="4">
        <v>30</v>
      </c>
      <c r="K1506" s="4">
        <v>335</v>
      </c>
      <c r="L1506" s="4">
        <v>550</v>
      </c>
      <c r="M1506" s="4">
        <v>7.41</v>
      </c>
    </row>
    <row r="1507" spans="1:13" ht="56.25" customHeight="1" x14ac:dyDescent="0.3">
      <c r="A1507" s="2" t="s">
        <v>209</v>
      </c>
      <c r="B1507" s="4">
        <v>12</v>
      </c>
      <c r="C1507" s="4">
        <v>85</v>
      </c>
      <c r="D1507" s="4">
        <v>0.68799999999999994</v>
      </c>
      <c r="E1507" s="4">
        <v>1419.76</v>
      </c>
      <c r="F1507" s="4">
        <v>740.6</v>
      </c>
      <c r="G1507" s="4">
        <v>11.34</v>
      </c>
      <c r="H1507" s="4">
        <v>17.68</v>
      </c>
      <c r="I1507" s="4">
        <v>61.38</v>
      </c>
      <c r="J1507" s="4">
        <v>30</v>
      </c>
      <c r="K1507" s="4">
        <v>325</v>
      </c>
      <c r="L1507" s="4">
        <v>525</v>
      </c>
      <c r="M1507" s="4">
        <v>7.73</v>
      </c>
    </row>
    <row r="1508" spans="1:13" ht="56.25" customHeight="1" x14ac:dyDescent="0.3">
      <c r="A1508" s="2" t="s">
        <v>211</v>
      </c>
      <c r="B1508" s="4">
        <v>12</v>
      </c>
      <c r="C1508" s="4">
        <v>107.4</v>
      </c>
      <c r="D1508" s="4">
        <v>0.71499999999999997</v>
      </c>
      <c r="E1508" s="4">
        <v>1454.4</v>
      </c>
      <c r="F1508" s="4">
        <v>712.2</v>
      </c>
      <c r="G1508" s="4">
        <v>18.28</v>
      </c>
      <c r="H1508" s="4">
        <v>12.16</v>
      </c>
      <c r="I1508" s="4">
        <v>67.38</v>
      </c>
      <c r="J1508" s="4">
        <v>45.85</v>
      </c>
      <c r="K1508" s="4">
        <v>345</v>
      </c>
      <c r="L1508" s="4">
        <v>125</v>
      </c>
      <c r="M1508" s="4">
        <v>7.5</v>
      </c>
    </row>
    <row r="1509" spans="1:13" ht="56.25" customHeight="1" x14ac:dyDescent="0.3">
      <c r="A1509" s="2" t="s">
        <v>213</v>
      </c>
      <c r="B1509" s="4">
        <v>12</v>
      </c>
      <c r="C1509" s="4">
        <v>89.8</v>
      </c>
      <c r="D1509" s="4">
        <v>0.76900000000000002</v>
      </c>
      <c r="E1509" s="4">
        <v>1435.44</v>
      </c>
      <c r="F1509" s="4">
        <v>924</v>
      </c>
      <c r="G1509" s="4">
        <v>11.67</v>
      </c>
      <c r="H1509" s="4">
        <v>17.3</v>
      </c>
      <c r="I1509" s="4">
        <v>62.18</v>
      </c>
      <c r="J1509" s="4">
        <v>30</v>
      </c>
      <c r="K1509" s="4">
        <v>335</v>
      </c>
      <c r="L1509" s="4">
        <v>525</v>
      </c>
      <c r="M1509" s="4">
        <v>6.61</v>
      </c>
    </row>
    <row r="1510" spans="1:13" ht="56.25" customHeight="1" x14ac:dyDescent="0.3">
      <c r="A1510" s="2" t="s">
        <v>215</v>
      </c>
      <c r="B1510" s="4">
        <v>12</v>
      </c>
      <c r="C1510" s="4">
        <v>101.8</v>
      </c>
      <c r="D1510" s="4">
        <v>0.877</v>
      </c>
      <c r="E1510" s="4">
        <v>1422.04</v>
      </c>
      <c r="F1510" s="4">
        <v>1134.5999999999999</v>
      </c>
      <c r="G1510" s="4">
        <v>13.29</v>
      </c>
      <c r="H1510" s="4">
        <v>14.8</v>
      </c>
      <c r="I1510" s="4">
        <v>58.58</v>
      </c>
      <c r="J1510" s="4">
        <v>30</v>
      </c>
      <c r="K1510" s="4">
        <v>340</v>
      </c>
      <c r="L1510" s="4">
        <v>150</v>
      </c>
      <c r="M1510" s="4">
        <v>7.66</v>
      </c>
    </row>
    <row r="1511" spans="1:13" ht="56.25" customHeight="1" x14ac:dyDescent="0.3">
      <c r="A1511" s="2" t="s">
        <v>217</v>
      </c>
      <c r="B1511" s="4">
        <v>12</v>
      </c>
      <c r="C1511" s="4">
        <v>81.400000000000006</v>
      </c>
      <c r="D1511" s="4">
        <v>0.75700000000000001</v>
      </c>
      <c r="E1511" s="4">
        <v>1341</v>
      </c>
      <c r="F1511" s="4">
        <v>1043.48</v>
      </c>
      <c r="G1511" s="4">
        <v>12.47</v>
      </c>
      <c r="H1511" s="4">
        <v>14.8</v>
      </c>
      <c r="I1511" s="4">
        <v>59.38</v>
      </c>
      <c r="J1511" s="4">
        <v>30</v>
      </c>
      <c r="K1511" s="4">
        <v>335</v>
      </c>
      <c r="L1511" s="4">
        <v>450</v>
      </c>
      <c r="M1511" s="4">
        <v>7.69</v>
      </c>
    </row>
    <row r="1512" spans="1:13" ht="56.25" customHeight="1" x14ac:dyDescent="0.3">
      <c r="A1512" s="2" t="s">
        <v>219</v>
      </c>
      <c r="B1512" s="4">
        <v>12</v>
      </c>
      <c r="C1512" s="4">
        <v>87.6</v>
      </c>
      <c r="D1512" s="4">
        <v>0.75600000000000001</v>
      </c>
      <c r="E1512" s="4">
        <v>1331</v>
      </c>
      <c r="F1512" s="4">
        <v>1030.8</v>
      </c>
      <c r="G1512" s="4">
        <v>11.19</v>
      </c>
      <c r="H1512" s="4">
        <v>16.61</v>
      </c>
      <c r="I1512" s="4">
        <v>66.22</v>
      </c>
      <c r="J1512" s="4">
        <v>30</v>
      </c>
      <c r="K1512" s="4">
        <v>335</v>
      </c>
      <c r="L1512" s="4">
        <v>550</v>
      </c>
      <c r="M1512" s="4">
        <v>6.41</v>
      </c>
    </row>
    <row r="1513" spans="1:13" ht="56.25" customHeight="1" x14ac:dyDescent="0.3">
      <c r="A1513" s="2" t="s">
        <v>221</v>
      </c>
      <c r="B1513" s="4">
        <v>12</v>
      </c>
      <c r="C1513" s="4">
        <v>89.3</v>
      </c>
      <c r="D1513" s="4">
        <v>0.84499999999999997</v>
      </c>
      <c r="E1513" s="4">
        <v>1507.8</v>
      </c>
      <c r="F1513" s="4">
        <v>767.2</v>
      </c>
      <c r="G1513" s="4">
        <v>15.76</v>
      </c>
      <c r="H1513" s="4">
        <v>13.09</v>
      </c>
      <c r="I1513" s="4">
        <v>60</v>
      </c>
      <c r="J1513" s="4">
        <v>45.85</v>
      </c>
      <c r="K1513" s="4">
        <v>350</v>
      </c>
      <c r="L1513" s="4">
        <v>125</v>
      </c>
      <c r="M1513" s="4">
        <v>7.63</v>
      </c>
    </row>
    <row r="1514" spans="1:13" ht="56.25" customHeight="1" x14ac:dyDescent="0.3">
      <c r="A1514" s="2" t="s">
        <v>223</v>
      </c>
      <c r="B1514" s="4">
        <v>12</v>
      </c>
      <c r="C1514" s="4">
        <v>93.2</v>
      </c>
      <c r="D1514" s="4">
        <v>0.83799999999999997</v>
      </c>
      <c r="E1514" s="4">
        <v>1423</v>
      </c>
      <c r="F1514" s="4">
        <v>0</v>
      </c>
      <c r="G1514" s="4">
        <v>10.55</v>
      </c>
      <c r="H1514" s="4">
        <v>0</v>
      </c>
      <c r="I1514" s="4">
        <v>65.38</v>
      </c>
      <c r="J1514" s="4">
        <v>45.85</v>
      </c>
      <c r="K1514" s="4">
        <v>345</v>
      </c>
      <c r="L1514" s="4">
        <v>125</v>
      </c>
      <c r="M1514" s="4">
        <v>7.71</v>
      </c>
    </row>
    <row r="1515" spans="1:13" ht="56.25" customHeight="1" x14ac:dyDescent="0.3">
      <c r="A1515" s="2" t="s">
        <v>225</v>
      </c>
      <c r="B1515" s="4">
        <v>12</v>
      </c>
      <c r="C1515" s="4">
        <v>94.9</v>
      </c>
      <c r="D1515" s="4">
        <v>0.84199999999999997</v>
      </c>
      <c r="E1515" s="4">
        <v>1430.76</v>
      </c>
      <c r="F1515" s="4">
        <v>616.79999999999995</v>
      </c>
      <c r="G1515" s="4">
        <v>12.05</v>
      </c>
      <c r="H1515" s="4">
        <v>10.7</v>
      </c>
      <c r="I1515" s="4">
        <v>57.51</v>
      </c>
      <c r="J1515" s="4">
        <v>30</v>
      </c>
      <c r="K1515" s="4">
        <v>325</v>
      </c>
      <c r="L1515" s="4">
        <v>550</v>
      </c>
      <c r="M1515" s="4">
        <v>7.16</v>
      </c>
    </row>
    <row r="1516" spans="1:13" ht="56.25" customHeight="1" x14ac:dyDescent="0.3">
      <c r="A1516" s="2" t="s">
        <v>227</v>
      </c>
      <c r="B1516" s="4">
        <v>12</v>
      </c>
      <c r="C1516" s="4">
        <v>86.8</v>
      </c>
      <c r="D1516" s="4">
        <v>0.92500000000000004</v>
      </c>
      <c r="E1516" s="4">
        <v>1404.72</v>
      </c>
      <c r="F1516" s="4">
        <v>200</v>
      </c>
      <c r="G1516" s="4">
        <v>12.74</v>
      </c>
      <c r="H1516" s="4">
        <v>50</v>
      </c>
      <c r="I1516" s="4">
        <v>65.55</v>
      </c>
      <c r="J1516" s="4">
        <v>30</v>
      </c>
      <c r="K1516" s="4">
        <v>335</v>
      </c>
      <c r="L1516" s="4">
        <v>550</v>
      </c>
      <c r="M1516" s="4">
        <v>7.63</v>
      </c>
    </row>
    <row r="1517" spans="1:13" ht="56.25" customHeight="1" x14ac:dyDescent="0.3">
      <c r="A1517" s="2" t="s">
        <v>229</v>
      </c>
      <c r="B1517" s="4">
        <v>12</v>
      </c>
      <c r="C1517" s="4">
        <v>77.599999999999994</v>
      </c>
      <c r="D1517" s="4">
        <v>0.875</v>
      </c>
      <c r="E1517" s="4">
        <v>1404.4</v>
      </c>
      <c r="F1517" s="4">
        <v>698.8</v>
      </c>
      <c r="G1517" s="4">
        <v>11.72</v>
      </c>
      <c r="H1517" s="4">
        <v>13.47</v>
      </c>
      <c r="I1517" s="4">
        <v>61.38</v>
      </c>
      <c r="J1517" s="4">
        <v>30</v>
      </c>
      <c r="K1517" s="4">
        <v>325</v>
      </c>
      <c r="L1517" s="4">
        <v>650</v>
      </c>
      <c r="M1517" s="4">
        <v>7.72</v>
      </c>
    </row>
    <row r="1518" spans="1:13" ht="56.25" customHeight="1" x14ac:dyDescent="0.3">
      <c r="A1518" s="2" t="s">
        <v>231</v>
      </c>
      <c r="B1518" s="4">
        <v>12</v>
      </c>
      <c r="C1518" s="4">
        <v>86.8</v>
      </c>
      <c r="D1518" s="4">
        <v>0.77800000000000002</v>
      </c>
      <c r="E1518" s="4">
        <v>1597.24</v>
      </c>
      <c r="F1518" s="4">
        <v>762.2</v>
      </c>
      <c r="G1518" s="4">
        <v>16.510000000000002</v>
      </c>
      <c r="H1518" s="4">
        <v>17.3</v>
      </c>
      <c r="I1518" s="4">
        <v>65.38</v>
      </c>
      <c r="J1518" s="4">
        <v>30</v>
      </c>
      <c r="K1518" s="4">
        <v>335</v>
      </c>
      <c r="L1518" s="4">
        <v>125</v>
      </c>
      <c r="M1518" s="4">
        <v>7.55</v>
      </c>
    </row>
    <row r="1519" spans="1:13" ht="56.25" customHeight="1" x14ac:dyDescent="0.3">
      <c r="A1519" s="2" t="s">
        <v>233</v>
      </c>
      <c r="B1519" s="4">
        <v>12</v>
      </c>
      <c r="C1519" s="4">
        <v>81</v>
      </c>
      <c r="D1519" s="4">
        <v>0.84099999999999997</v>
      </c>
      <c r="E1519" s="4">
        <v>1419</v>
      </c>
      <c r="F1519" s="4">
        <v>788.88</v>
      </c>
      <c r="G1519" s="4">
        <v>11.97</v>
      </c>
      <c r="H1519" s="4">
        <v>16.38</v>
      </c>
      <c r="I1519" s="4">
        <v>58.38</v>
      </c>
      <c r="J1519" s="4">
        <v>30</v>
      </c>
      <c r="K1519" s="4">
        <v>325</v>
      </c>
      <c r="L1519" s="4">
        <v>500</v>
      </c>
      <c r="M1519" s="4">
        <v>7.46</v>
      </c>
    </row>
    <row r="1520" spans="1:13" ht="56.25" customHeight="1" x14ac:dyDescent="0.3">
      <c r="A1520" s="2" t="s">
        <v>235</v>
      </c>
      <c r="B1520" s="4">
        <v>12</v>
      </c>
      <c r="C1520" s="4">
        <v>83.5</v>
      </c>
      <c r="D1520" s="4">
        <v>0.76900000000000002</v>
      </c>
      <c r="E1520" s="4">
        <v>1414.76</v>
      </c>
      <c r="F1520" s="4">
        <v>724.16</v>
      </c>
      <c r="G1520" s="4">
        <v>11.47</v>
      </c>
      <c r="H1520" s="4">
        <v>13.47</v>
      </c>
      <c r="I1520" s="4">
        <v>61.88</v>
      </c>
      <c r="J1520" s="4">
        <v>30</v>
      </c>
      <c r="K1520" s="4">
        <v>325</v>
      </c>
      <c r="L1520" s="4">
        <v>550</v>
      </c>
      <c r="M1520" s="4">
        <v>7.17</v>
      </c>
    </row>
    <row r="1521" spans="1:13" ht="56.25" customHeight="1" x14ac:dyDescent="0.3">
      <c r="A1521" s="2" t="s">
        <v>237</v>
      </c>
      <c r="B1521" s="4">
        <v>12</v>
      </c>
      <c r="C1521" s="4">
        <v>83</v>
      </c>
      <c r="D1521" s="4">
        <v>0.876</v>
      </c>
      <c r="E1521" s="4">
        <v>1467.8</v>
      </c>
      <c r="F1521" s="4">
        <v>653.79999999999995</v>
      </c>
      <c r="G1521" s="4">
        <v>11.47</v>
      </c>
      <c r="H1521" s="4">
        <v>11.37</v>
      </c>
      <c r="I1521" s="4">
        <v>61.88</v>
      </c>
      <c r="J1521" s="4">
        <v>30</v>
      </c>
      <c r="K1521" s="4">
        <v>335</v>
      </c>
      <c r="L1521" s="4">
        <v>525</v>
      </c>
      <c r="M1521" s="4">
        <v>7.06</v>
      </c>
    </row>
    <row r="1522" spans="1:13" ht="56.25" customHeight="1" x14ac:dyDescent="0.3">
      <c r="A1522" s="2" t="s">
        <v>239</v>
      </c>
      <c r="B1522" s="4">
        <v>12</v>
      </c>
      <c r="C1522" s="4">
        <v>72.099999999999994</v>
      </c>
      <c r="D1522" s="4">
        <v>0.78100000000000003</v>
      </c>
      <c r="E1522" s="4">
        <v>1475</v>
      </c>
      <c r="F1522" s="4">
        <v>685</v>
      </c>
      <c r="G1522" s="4">
        <v>13.05</v>
      </c>
      <c r="H1522" s="4">
        <v>28.5</v>
      </c>
      <c r="I1522" s="4">
        <v>62.75</v>
      </c>
      <c r="J1522" s="4">
        <v>30</v>
      </c>
      <c r="K1522" s="4">
        <v>325</v>
      </c>
      <c r="L1522" s="4">
        <v>500</v>
      </c>
      <c r="M1522" s="4">
        <v>7.78</v>
      </c>
    </row>
    <row r="1523" spans="1:13" ht="56.25" customHeight="1" x14ac:dyDescent="0.3">
      <c r="A1523" s="2" t="s">
        <v>241</v>
      </c>
      <c r="B1523" s="4">
        <v>12</v>
      </c>
      <c r="C1523" s="4">
        <v>96.4</v>
      </c>
      <c r="D1523" s="4">
        <v>0.751</v>
      </c>
      <c r="E1523" s="4">
        <v>1609.2</v>
      </c>
      <c r="F1523" s="4">
        <v>965.08</v>
      </c>
      <c r="G1523" s="4">
        <v>13.44</v>
      </c>
      <c r="H1523" s="4">
        <v>17.3</v>
      </c>
      <c r="I1523" s="4">
        <v>66.58</v>
      </c>
      <c r="J1523" s="4">
        <v>45.85</v>
      </c>
      <c r="K1523" s="4">
        <v>340</v>
      </c>
      <c r="L1523" s="4">
        <v>125</v>
      </c>
      <c r="M1523" s="4">
        <v>6.92</v>
      </c>
    </row>
    <row r="1524" spans="1:13" ht="56.25" customHeight="1" x14ac:dyDescent="0.3">
      <c r="A1524" s="2" t="s">
        <v>243</v>
      </c>
      <c r="B1524" s="4">
        <v>12</v>
      </c>
      <c r="C1524" s="4">
        <v>89.3</v>
      </c>
      <c r="D1524" s="4">
        <v>0.84799999999999998</v>
      </c>
      <c r="E1524" s="4">
        <v>1517.8</v>
      </c>
      <c r="F1524" s="4">
        <v>784.2</v>
      </c>
      <c r="G1524" s="4">
        <v>16.760000000000002</v>
      </c>
      <c r="H1524" s="4">
        <v>13.09</v>
      </c>
      <c r="I1524" s="4">
        <v>65.38</v>
      </c>
      <c r="J1524" s="4">
        <v>45.85</v>
      </c>
      <c r="K1524" s="4">
        <v>350</v>
      </c>
      <c r="L1524" s="4">
        <v>125</v>
      </c>
      <c r="M1524" s="4">
        <v>7.68</v>
      </c>
    </row>
    <row r="1525" spans="1:13" ht="56.25" customHeight="1" x14ac:dyDescent="0.3">
      <c r="A1525" s="2" t="s">
        <v>245</v>
      </c>
      <c r="B1525" s="4">
        <v>12</v>
      </c>
      <c r="C1525" s="4">
        <v>91.2</v>
      </c>
      <c r="D1525" s="4">
        <v>0.78100000000000003</v>
      </c>
      <c r="E1525" s="4">
        <v>1655</v>
      </c>
      <c r="F1525" s="4">
        <v>765</v>
      </c>
      <c r="G1525" s="4">
        <v>12.55</v>
      </c>
      <c r="H1525" s="4">
        <v>19</v>
      </c>
      <c r="I1525" s="4">
        <v>60</v>
      </c>
      <c r="J1525" s="4">
        <v>45.85</v>
      </c>
      <c r="K1525" s="4">
        <v>335</v>
      </c>
      <c r="L1525" s="4">
        <v>175</v>
      </c>
      <c r="M1525" s="4">
        <v>7.26</v>
      </c>
    </row>
    <row r="1526" spans="1:13" ht="56.25" customHeight="1" x14ac:dyDescent="0.3">
      <c r="A1526" s="2" t="s">
        <v>247</v>
      </c>
      <c r="B1526" s="4">
        <v>12</v>
      </c>
      <c r="C1526" s="4">
        <v>93</v>
      </c>
      <c r="D1526" s="4">
        <v>0.86699999999999999</v>
      </c>
      <c r="E1526" s="4">
        <v>1672.28</v>
      </c>
      <c r="F1526" s="4">
        <v>776.6</v>
      </c>
      <c r="G1526" s="4">
        <v>18.78</v>
      </c>
      <c r="H1526" s="4">
        <v>14.11</v>
      </c>
      <c r="I1526" s="4">
        <v>57.24</v>
      </c>
      <c r="J1526" s="4">
        <v>45.85</v>
      </c>
      <c r="K1526" s="4">
        <v>350</v>
      </c>
      <c r="L1526" s="4">
        <v>175</v>
      </c>
      <c r="M1526" s="4">
        <v>6.6</v>
      </c>
    </row>
    <row r="1527" spans="1:13" ht="56.25" customHeight="1" x14ac:dyDescent="0.3">
      <c r="A1527" s="2" t="s">
        <v>249</v>
      </c>
      <c r="B1527" s="4">
        <v>12</v>
      </c>
      <c r="C1527" s="4">
        <v>84.5</v>
      </c>
      <c r="D1527" s="4">
        <v>0.754</v>
      </c>
      <c r="E1527" s="4">
        <v>1444.76</v>
      </c>
      <c r="F1527" s="4">
        <v>598.76</v>
      </c>
      <c r="G1527" s="4">
        <v>13.34</v>
      </c>
      <c r="H1527" s="4">
        <v>12.16</v>
      </c>
      <c r="I1527" s="4">
        <v>55</v>
      </c>
      <c r="J1527" s="4">
        <v>30</v>
      </c>
      <c r="K1527" s="4">
        <v>325</v>
      </c>
      <c r="L1527" s="4">
        <v>627</v>
      </c>
      <c r="M1527" s="4">
        <v>7.59</v>
      </c>
    </row>
    <row r="1528" spans="1:13" ht="56.25" customHeight="1" x14ac:dyDescent="0.3">
      <c r="A1528" s="2" t="s">
        <v>251</v>
      </c>
      <c r="B1528" s="4">
        <v>12</v>
      </c>
      <c r="C1528" s="4">
        <v>96.6</v>
      </c>
      <c r="D1528" s="4">
        <v>0.83099999999999996</v>
      </c>
      <c r="E1528" s="4">
        <v>1703.64</v>
      </c>
      <c r="F1528" s="4">
        <v>100</v>
      </c>
      <c r="G1528" s="4">
        <v>18.41</v>
      </c>
      <c r="H1528" s="4">
        <v>0</v>
      </c>
      <c r="I1528" s="4">
        <v>58.21</v>
      </c>
      <c r="J1528" s="4">
        <v>45.85</v>
      </c>
      <c r="K1528" s="4">
        <v>345</v>
      </c>
      <c r="L1528" s="4">
        <v>125</v>
      </c>
      <c r="M1528" s="4">
        <v>7.68</v>
      </c>
    </row>
    <row r="1529" spans="1:13" ht="56.25" customHeight="1" x14ac:dyDescent="0.3">
      <c r="A1529" s="2" t="s">
        <v>253</v>
      </c>
      <c r="B1529" s="4">
        <v>12</v>
      </c>
      <c r="C1529" s="4">
        <v>86.3</v>
      </c>
      <c r="D1529" s="4">
        <v>0.86099999999999999</v>
      </c>
      <c r="E1529" s="4">
        <v>1423.76</v>
      </c>
      <c r="F1529" s="4">
        <v>683.84</v>
      </c>
      <c r="G1529" s="4">
        <v>12.11</v>
      </c>
      <c r="H1529" s="4">
        <v>14.8</v>
      </c>
      <c r="I1529" s="4">
        <v>55.19</v>
      </c>
      <c r="J1529" s="4">
        <v>30</v>
      </c>
      <c r="K1529" s="4">
        <v>330</v>
      </c>
      <c r="L1529" s="4">
        <v>525</v>
      </c>
      <c r="M1529" s="4">
        <v>7.72</v>
      </c>
    </row>
    <row r="1530" spans="1:13" ht="56.25" customHeight="1" x14ac:dyDescent="0.3">
      <c r="A1530" s="2" t="s">
        <v>255</v>
      </c>
      <c r="B1530" s="4">
        <v>12</v>
      </c>
      <c r="C1530" s="4">
        <v>81</v>
      </c>
      <c r="D1530" s="4">
        <v>0.90900000000000003</v>
      </c>
      <c r="E1530" s="4">
        <v>1416.08</v>
      </c>
      <c r="F1530" s="4">
        <v>727.2</v>
      </c>
      <c r="G1530" s="4">
        <v>12.61</v>
      </c>
      <c r="H1530" s="4">
        <v>12.21</v>
      </c>
      <c r="I1530" s="4">
        <v>56.04</v>
      </c>
      <c r="J1530" s="4">
        <v>30</v>
      </c>
      <c r="K1530" s="4">
        <v>330</v>
      </c>
      <c r="L1530" s="4">
        <v>550</v>
      </c>
      <c r="M1530" s="4">
        <v>6.98</v>
      </c>
    </row>
    <row r="1531" spans="1:13" ht="56.25" customHeight="1" x14ac:dyDescent="0.3">
      <c r="A1531" s="2" t="s">
        <v>257</v>
      </c>
      <c r="B1531" s="4">
        <v>12</v>
      </c>
      <c r="C1531" s="4">
        <v>83.6</v>
      </c>
      <c r="D1531" s="4">
        <v>0.91900000000000004</v>
      </c>
      <c r="E1531" s="4">
        <v>1417.76</v>
      </c>
      <c r="F1531" s="4">
        <v>707.2</v>
      </c>
      <c r="G1531" s="4">
        <v>12.89</v>
      </c>
      <c r="H1531" s="4">
        <v>12.16</v>
      </c>
      <c r="I1531" s="4">
        <v>65.55</v>
      </c>
      <c r="J1531" s="4">
        <v>30</v>
      </c>
      <c r="K1531" s="4">
        <v>330</v>
      </c>
      <c r="L1531" s="4">
        <v>500</v>
      </c>
      <c r="M1531" s="4">
        <v>6.19</v>
      </c>
    </row>
    <row r="1532" spans="1:13" ht="56.25" customHeight="1" x14ac:dyDescent="0.3">
      <c r="A1532" s="2" t="s">
        <v>259</v>
      </c>
      <c r="B1532" s="4">
        <v>12</v>
      </c>
      <c r="C1532" s="4">
        <v>87.5</v>
      </c>
      <c r="D1532" s="4">
        <v>0.83399999999999996</v>
      </c>
      <c r="E1532" s="4">
        <v>1536.16</v>
      </c>
      <c r="F1532" s="4">
        <v>658.12</v>
      </c>
      <c r="G1532" s="4">
        <v>14.99</v>
      </c>
      <c r="H1532" s="4">
        <v>12.31</v>
      </c>
      <c r="I1532" s="4">
        <v>70.55</v>
      </c>
      <c r="J1532" s="4">
        <v>45.85</v>
      </c>
      <c r="K1532" s="4">
        <v>355</v>
      </c>
      <c r="L1532" s="4">
        <v>150</v>
      </c>
      <c r="M1532" s="4">
        <v>7.7</v>
      </c>
    </row>
    <row r="1533" spans="1:13" ht="56.25" customHeight="1" x14ac:dyDescent="0.3">
      <c r="A1533" s="2" t="s">
        <v>261</v>
      </c>
      <c r="B1533" s="4">
        <v>12</v>
      </c>
      <c r="C1533" s="4">
        <v>77.2</v>
      </c>
      <c r="D1533" s="4">
        <v>0.75700000000000001</v>
      </c>
      <c r="E1533" s="4">
        <v>1404.4</v>
      </c>
      <c r="F1533" s="4">
        <v>1016.12</v>
      </c>
      <c r="G1533" s="4">
        <v>12.21</v>
      </c>
      <c r="H1533" s="4">
        <v>14.8</v>
      </c>
      <c r="I1533" s="4">
        <v>59.38</v>
      </c>
      <c r="J1533" s="4">
        <v>30</v>
      </c>
      <c r="K1533" s="4">
        <v>335</v>
      </c>
      <c r="L1533" s="4">
        <v>480</v>
      </c>
      <c r="M1533" s="4">
        <v>7.44</v>
      </c>
    </row>
    <row r="1534" spans="1:13" ht="56.25" customHeight="1" x14ac:dyDescent="0.3">
      <c r="A1534" s="2" t="s">
        <v>263</v>
      </c>
      <c r="B1534" s="4">
        <v>12</v>
      </c>
      <c r="C1534" s="4">
        <v>96.3</v>
      </c>
      <c r="D1534" s="4">
        <v>0.88700000000000001</v>
      </c>
      <c r="E1534" s="4">
        <v>1485</v>
      </c>
      <c r="F1534" s="4">
        <v>740</v>
      </c>
      <c r="G1534" s="4">
        <v>14.3</v>
      </c>
      <c r="H1534" s="4">
        <v>15.7</v>
      </c>
      <c r="I1534" s="4">
        <v>62.5</v>
      </c>
      <c r="J1534" s="4">
        <v>45.85</v>
      </c>
      <c r="K1534" s="4">
        <v>345</v>
      </c>
      <c r="L1534" s="4">
        <v>150</v>
      </c>
      <c r="M1534" s="4">
        <v>7.16</v>
      </c>
    </row>
    <row r="1535" spans="1:13" ht="56.25" customHeight="1" x14ac:dyDescent="0.3">
      <c r="A1535" s="2" t="s">
        <v>265</v>
      </c>
      <c r="B1535" s="4">
        <v>12</v>
      </c>
      <c r="C1535" s="4">
        <v>91</v>
      </c>
      <c r="D1535" s="4">
        <v>0.86199999999999999</v>
      </c>
      <c r="E1535" s="4">
        <v>1504.48</v>
      </c>
      <c r="F1535" s="4">
        <v>724.2</v>
      </c>
      <c r="G1535" s="4">
        <v>15.88</v>
      </c>
      <c r="H1535" s="4">
        <v>14.8</v>
      </c>
      <c r="I1535" s="4">
        <v>59.81</v>
      </c>
      <c r="J1535" s="4">
        <v>45.85</v>
      </c>
      <c r="K1535" s="4">
        <v>335</v>
      </c>
      <c r="L1535" s="4">
        <v>175</v>
      </c>
      <c r="M1535" s="4">
        <v>7.55</v>
      </c>
    </row>
    <row r="1536" spans="1:13" ht="56.25" customHeight="1" x14ac:dyDescent="0.3">
      <c r="A1536" s="2" t="s">
        <v>267</v>
      </c>
      <c r="B1536" s="4">
        <v>12</v>
      </c>
      <c r="C1536" s="4">
        <v>85.2</v>
      </c>
      <c r="D1536" s="4">
        <v>0.71</v>
      </c>
      <c r="E1536" s="4">
        <v>1301</v>
      </c>
      <c r="F1536" s="4">
        <v>747.2</v>
      </c>
      <c r="G1536" s="4">
        <v>30.26</v>
      </c>
      <c r="H1536" s="4">
        <v>14.8</v>
      </c>
      <c r="I1536" s="4">
        <v>52.04</v>
      </c>
      <c r="J1536" s="4">
        <v>30</v>
      </c>
      <c r="K1536" s="4">
        <v>340</v>
      </c>
      <c r="L1536" s="4">
        <v>550</v>
      </c>
      <c r="M1536" s="4">
        <v>6.33</v>
      </c>
    </row>
    <row r="1537" spans="1:13" ht="56.25" customHeight="1" x14ac:dyDescent="0.3">
      <c r="A1537" s="2" t="s">
        <v>269</v>
      </c>
      <c r="B1537" s="4">
        <v>12</v>
      </c>
      <c r="C1537" s="4">
        <v>96.6</v>
      </c>
      <c r="D1537" s="4">
        <v>0.83799999999999997</v>
      </c>
      <c r="E1537" s="4">
        <v>1644.6</v>
      </c>
      <c r="F1537" s="4">
        <v>734.2</v>
      </c>
      <c r="G1537" s="4">
        <v>17.510000000000002</v>
      </c>
      <c r="H1537" s="4">
        <v>14.11</v>
      </c>
      <c r="I1537" s="4">
        <v>70.72</v>
      </c>
      <c r="J1537" s="4">
        <v>45.85</v>
      </c>
      <c r="K1537" s="4">
        <v>345</v>
      </c>
      <c r="L1537" s="4">
        <v>175</v>
      </c>
      <c r="M1537" s="4">
        <v>7.5</v>
      </c>
    </row>
    <row r="1538" spans="1:13" ht="56.25" customHeight="1" x14ac:dyDescent="0.3">
      <c r="A1538" s="2" t="s">
        <v>15</v>
      </c>
      <c r="B1538" s="4">
        <v>13</v>
      </c>
      <c r="C1538" s="4">
        <v>111.9</v>
      </c>
      <c r="D1538" s="4">
        <v>0.82399999999999995</v>
      </c>
      <c r="E1538" s="4">
        <v>1627.28</v>
      </c>
      <c r="F1538" s="4">
        <v>0</v>
      </c>
      <c r="G1538" s="4">
        <v>13.84</v>
      </c>
      <c r="H1538" s="4">
        <v>0</v>
      </c>
      <c r="I1538" s="4">
        <v>63.54</v>
      </c>
      <c r="J1538" s="4">
        <v>47.1</v>
      </c>
      <c r="K1538" s="4">
        <v>340</v>
      </c>
      <c r="L1538" s="4">
        <v>175</v>
      </c>
      <c r="M1538" s="4">
        <v>7.24</v>
      </c>
    </row>
    <row r="1539" spans="1:13" ht="56.25" customHeight="1" x14ac:dyDescent="0.3">
      <c r="A1539" s="2" t="s">
        <v>17</v>
      </c>
      <c r="B1539" s="4">
        <v>13</v>
      </c>
      <c r="C1539" s="4">
        <v>102.5</v>
      </c>
      <c r="D1539" s="4">
        <v>0.72199999999999998</v>
      </c>
      <c r="E1539" s="4">
        <v>1597.8</v>
      </c>
      <c r="F1539" s="4">
        <v>933</v>
      </c>
      <c r="G1539" s="4">
        <v>17.71</v>
      </c>
      <c r="H1539" s="4">
        <v>15.6</v>
      </c>
      <c r="I1539" s="4">
        <v>68.88</v>
      </c>
      <c r="J1539" s="4">
        <v>47.1</v>
      </c>
      <c r="K1539" s="4">
        <v>335</v>
      </c>
      <c r="L1539" s="4">
        <v>125</v>
      </c>
      <c r="M1539" s="4">
        <v>6.71</v>
      </c>
    </row>
    <row r="1540" spans="1:13" ht="56.25" customHeight="1" x14ac:dyDescent="0.3">
      <c r="A1540" s="2" t="s">
        <v>19</v>
      </c>
      <c r="B1540" s="4">
        <v>13</v>
      </c>
      <c r="C1540" s="4">
        <v>95</v>
      </c>
      <c r="D1540" s="4">
        <v>0.84799999999999998</v>
      </c>
      <c r="E1540" s="4">
        <v>1564</v>
      </c>
      <c r="F1540" s="4">
        <v>762.2</v>
      </c>
      <c r="G1540" s="4">
        <v>14.51</v>
      </c>
      <c r="H1540" s="4">
        <v>16.079999999999998</v>
      </c>
      <c r="I1540" s="4">
        <v>65.64</v>
      </c>
      <c r="J1540" s="4">
        <v>47.1</v>
      </c>
      <c r="K1540" s="4">
        <v>345</v>
      </c>
      <c r="L1540" s="4">
        <v>125</v>
      </c>
      <c r="M1540" s="4">
        <v>6.65</v>
      </c>
    </row>
    <row r="1541" spans="1:13" ht="56.25" customHeight="1" x14ac:dyDescent="0.3">
      <c r="A1541" s="2" t="s">
        <v>21</v>
      </c>
      <c r="B1541" s="4">
        <v>13</v>
      </c>
      <c r="C1541" s="4">
        <v>103.4</v>
      </c>
      <c r="D1541" s="4">
        <v>0.79800000000000004</v>
      </c>
      <c r="E1541" s="4">
        <v>1651.52</v>
      </c>
      <c r="F1541" s="4">
        <v>964</v>
      </c>
      <c r="G1541" s="4">
        <v>18.88</v>
      </c>
      <c r="H1541" s="4">
        <v>15.6</v>
      </c>
      <c r="I1541" s="4">
        <v>69.25</v>
      </c>
      <c r="J1541" s="4">
        <v>47.1</v>
      </c>
      <c r="K1541" s="4">
        <v>330</v>
      </c>
      <c r="L1541" s="4">
        <v>125</v>
      </c>
      <c r="M1541" s="4">
        <v>7.1</v>
      </c>
    </row>
    <row r="1542" spans="1:13" ht="56.25" customHeight="1" x14ac:dyDescent="0.3">
      <c r="A1542" s="2" t="s">
        <v>23</v>
      </c>
      <c r="B1542" s="4">
        <v>13</v>
      </c>
      <c r="C1542" s="4">
        <v>89.8</v>
      </c>
      <c r="D1542" s="4">
        <v>0.82399999999999995</v>
      </c>
      <c r="E1542" s="4">
        <v>1559.12</v>
      </c>
      <c r="F1542" s="4">
        <v>802.2</v>
      </c>
      <c r="G1542" s="4">
        <v>15.08</v>
      </c>
      <c r="H1542" s="4">
        <v>16.329999999999998</v>
      </c>
      <c r="I1542" s="4">
        <v>65.180000000000007</v>
      </c>
      <c r="J1542" s="4">
        <v>30</v>
      </c>
      <c r="K1542" s="4">
        <v>345</v>
      </c>
      <c r="L1542" s="4">
        <v>425</v>
      </c>
      <c r="M1542" s="4">
        <v>7.7</v>
      </c>
    </row>
    <row r="1543" spans="1:13" ht="56.25" customHeight="1" x14ac:dyDescent="0.3">
      <c r="A1543" s="2" t="s">
        <v>25</v>
      </c>
      <c r="B1543" s="4">
        <v>13</v>
      </c>
      <c r="C1543" s="4">
        <v>84</v>
      </c>
      <c r="D1543" s="4">
        <v>0.65900000000000003</v>
      </c>
      <c r="E1543" s="4">
        <v>1320</v>
      </c>
      <c r="F1543" s="4">
        <v>100</v>
      </c>
      <c r="G1543" s="4">
        <v>8.5</v>
      </c>
      <c r="H1543" s="4">
        <v>0</v>
      </c>
      <c r="I1543" s="4">
        <v>53</v>
      </c>
      <c r="J1543" s="4">
        <v>30</v>
      </c>
      <c r="K1543" s="4">
        <v>325</v>
      </c>
      <c r="L1543" s="4">
        <v>150</v>
      </c>
      <c r="M1543" s="4">
        <v>7.07</v>
      </c>
    </row>
    <row r="1544" spans="1:13" ht="56.25" customHeight="1" x14ac:dyDescent="0.3">
      <c r="A1544" s="2" t="s">
        <v>27</v>
      </c>
      <c r="B1544" s="4">
        <v>13</v>
      </c>
      <c r="C1544" s="4">
        <v>88.4</v>
      </c>
      <c r="D1544" s="4">
        <v>0.82699999999999996</v>
      </c>
      <c r="E1544" s="4">
        <v>1377.32</v>
      </c>
      <c r="F1544" s="4">
        <v>893.24</v>
      </c>
      <c r="G1544" s="4">
        <v>12.02</v>
      </c>
      <c r="H1544" s="4">
        <v>16.3</v>
      </c>
      <c r="I1544" s="4">
        <v>67.72</v>
      </c>
      <c r="J1544" s="4">
        <v>30</v>
      </c>
      <c r="K1544" s="4">
        <v>335</v>
      </c>
      <c r="L1544" s="4">
        <v>550</v>
      </c>
      <c r="M1544" s="4">
        <v>7.86</v>
      </c>
    </row>
    <row r="1545" spans="1:13" ht="56.25" customHeight="1" x14ac:dyDescent="0.3">
      <c r="A1545" s="2" t="s">
        <v>29</v>
      </c>
      <c r="B1545" s="4">
        <v>13</v>
      </c>
      <c r="C1545" s="4">
        <v>101.2</v>
      </c>
      <c r="D1545" s="4">
        <v>0.88200000000000001</v>
      </c>
      <c r="E1545" s="4">
        <v>1641.2</v>
      </c>
      <c r="F1545" s="4">
        <v>829.6</v>
      </c>
      <c r="G1545" s="4">
        <v>19.809999999999999</v>
      </c>
      <c r="H1545" s="4">
        <v>13.44</v>
      </c>
      <c r="I1545" s="4">
        <v>66.88</v>
      </c>
      <c r="J1545" s="4">
        <v>47.1</v>
      </c>
      <c r="K1545" s="4">
        <v>350</v>
      </c>
      <c r="L1545" s="4">
        <v>125</v>
      </c>
      <c r="M1545" s="4">
        <v>7.21</v>
      </c>
    </row>
    <row r="1546" spans="1:13" ht="56.25" customHeight="1" x14ac:dyDescent="0.3">
      <c r="A1546" s="2" t="s">
        <v>31</v>
      </c>
      <c r="B1546" s="4">
        <v>13</v>
      </c>
      <c r="C1546" s="4">
        <v>97.1</v>
      </c>
      <c r="D1546" s="4">
        <v>0.67900000000000005</v>
      </c>
      <c r="E1546" s="4">
        <v>1608.48</v>
      </c>
      <c r="F1546" s="4">
        <v>898</v>
      </c>
      <c r="G1546" s="4">
        <v>14.97</v>
      </c>
      <c r="H1546" s="4">
        <v>17.03</v>
      </c>
      <c r="I1546" s="4">
        <v>71.459999999999994</v>
      </c>
      <c r="J1546" s="4">
        <v>47.1</v>
      </c>
      <c r="K1546" s="4">
        <v>325</v>
      </c>
      <c r="L1546" s="4">
        <v>175</v>
      </c>
      <c r="M1546" s="4">
        <v>7.15</v>
      </c>
    </row>
    <row r="1547" spans="1:13" ht="56.25" customHeight="1" x14ac:dyDescent="0.3">
      <c r="A1547" s="2" t="s">
        <v>33</v>
      </c>
      <c r="B1547" s="4">
        <v>13</v>
      </c>
      <c r="C1547" s="4">
        <v>96.4</v>
      </c>
      <c r="D1547" s="4">
        <v>0.86599999999999999</v>
      </c>
      <c r="E1547" s="4">
        <v>1602.8</v>
      </c>
      <c r="F1547" s="4">
        <v>693.8</v>
      </c>
      <c r="G1547" s="4">
        <v>17.260000000000002</v>
      </c>
      <c r="H1547" s="4">
        <v>12.16</v>
      </c>
      <c r="I1547" s="4">
        <v>68.88</v>
      </c>
      <c r="J1547" s="4">
        <v>47.1</v>
      </c>
      <c r="K1547" s="4">
        <v>345</v>
      </c>
      <c r="L1547" s="4">
        <v>125</v>
      </c>
      <c r="M1547" s="4">
        <v>7.59</v>
      </c>
    </row>
    <row r="1548" spans="1:13" ht="56.25" customHeight="1" x14ac:dyDescent="0.3">
      <c r="A1548" s="2" t="s">
        <v>35</v>
      </c>
      <c r="B1548" s="4">
        <v>13</v>
      </c>
      <c r="C1548" s="4">
        <v>98.3</v>
      </c>
      <c r="D1548" s="4">
        <v>0.78</v>
      </c>
      <c r="E1548" s="4">
        <v>1750.28</v>
      </c>
      <c r="F1548" s="4">
        <v>787.56</v>
      </c>
      <c r="G1548" s="4">
        <v>17.989999999999998</v>
      </c>
      <c r="H1548" s="4">
        <v>13.44</v>
      </c>
      <c r="I1548" s="4">
        <v>68.38</v>
      </c>
      <c r="J1548" s="4">
        <v>47.1</v>
      </c>
      <c r="K1548" s="4">
        <v>350</v>
      </c>
      <c r="L1548" s="4">
        <v>125</v>
      </c>
      <c r="M1548" s="4">
        <v>6.88</v>
      </c>
    </row>
    <row r="1549" spans="1:13" ht="56.25" customHeight="1" x14ac:dyDescent="0.3">
      <c r="A1549" s="2" t="s">
        <v>37</v>
      </c>
      <c r="B1549" s="4">
        <v>13</v>
      </c>
      <c r="C1549" s="4">
        <v>89.9</v>
      </c>
      <c r="D1549" s="4">
        <v>0.86399999999999999</v>
      </c>
      <c r="E1549" s="4">
        <v>1621.2</v>
      </c>
      <c r="F1549" s="4">
        <v>835.6</v>
      </c>
      <c r="G1549" s="4">
        <v>13.21</v>
      </c>
      <c r="H1549" s="4">
        <v>15.6</v>
      </c>
      <c r="I1549" s="4">
        <v>64.88</v>
      </c>
      <c r="J1549" s="4">
        <v>30</v>
      </c>
      <c r="K1549" s="4">
        <v>335</v>
      </c>
      <c r="L1549" s="4">
        <v>525</v>
      </c>
      <c r="M1549" s="4">
        <v>7.56</v>
      </c>
    </row>
    <row r="1550" spans="1:13" ht="56.25" customHeight="1" x14ac:dyDescent="0.3">
      <c r="A1550" s="2" t="s">
        <v>39</v>
      </c>
      <c r="B1550" s="4">
        <v>13</v>
      </c>
      <c r="C1550" s="4">
        <v>115.9</v>
      </c>
      <c r="D1550" s="4">
        <v>0.69399999999999995</v>
      </c>
      <c r="E1550" s="4">
        <v>1782.24</v>
      </c>
      <c r="F1550" s="4">
        <v>713</v>
      </c>
      <c r="G1550" s="4">
        <v>21.25</v>
      </c>
      <c r="H1550" s="4">
        <v>10.79</v>
      </c>
      <c r="I1550" s="4">
        <v>77.88</v>
      </c>
      <c r="J1550" s="4">
        <v>47.1</v>
      </c>
      <c r="K1550" s="4">
        <v>340</v>
      </c>
      <c r="L1550" s="4">
        <v>175</v>
      </c>
      <c r="M1550" s="4">
        <v>7.66</v>
      </c>
    </row>
    <row r="1551" spans="1:13" ht="56.25" customHeight="1" x14ac:dyDescent="0.3">
      <c r="A1551" s="2" t="s">
        <v>41</v>
      </c>
      <c r="B1551" s="4">
        <v>13</v>
      </c>
      <c r="C1551" s="4">
        <v>89</v>
      </c>
      <c r="D1551" s="4">
        <v>0.82299999999999995</v>
      </c>
      <c r="E1551" s="4">
        <v>1669.2</v>
      </c>
      <c r="F1551" s="4">
        <v>777.2</v>
      </c>
      <c r="G1551" s="4">
        <v>17.63</v>
      </c>
      <c r="H1551" s="4">
        <v>15.6</v>
      </c>
      <c r="I1551" s="4">
        <v>69.25</v>
      </c>
      <c r="J1551" s="4">
        <v>47.1</v>
      </c>
      <c r="K1551" s="4">
        <v>345</v>
      </c>
      <c r="L1551" s="4">
        <v>150</v>
      </c>
      <c r="M1551" s="4">
        <v>7.73</v>
      </c>
    </row>
    <row r="1552" spans="1:13" ht="56.25" customHeight="1" x14ac:dyDescent="0.3">
      <c r="A1552" s="2" t="s">
        <v>43</v>
      </c>
      <c r="B1552" s="4">
        <v>13</v>
      </c>
      <c r="C1552" s="4">
        <v>90.7</v>
      </c>
      <c r="D1552" s="4">
        <v>0.873</v>
      </c>
      <c r="E1552" s="4">
        <v>1541.76</v>
      </c>
      <c r="F1552" s="4">
        <v>828.56</v>
      </c>
      <c r="G1552" s="4">
        <v>14.58</v>
      </c>
      <c r="H1552" s="4">
        <v>15.84</v>
      </c>
      <c r="I1552" s="4">
        <v>65.14</v>
      </c>
      <c r="J1552" s="4">
        <v>30</v>
      </c>
      <c r="K1552" s="4">
        <v>330</v>
      </c>
      <c r="L1552" s="4">
        <v>550</v>
      </c>
      <c r="M1552" s="4">
        <v>7.46</v>
      </c>
    </row>
    <row r="1553" spans="1:13" ht="56.25" customHeight="1" x14ac:dyDescent="0.3">
      <c r="A1553" s="2" t="s">
        <v>45</v>
      </c>
      <c r="B1553" s="4">
        <v>13</v>
      </c>
      <c r="C1553" s="4">
        <v>91</v>
      </c>
      <c r="D1553" s="4">
        <v>0.77</v>
      </c>
      <c r="E1553" s="4">
        <v>1590.48</v>
      </c>
      <c r="F1553" s="4">
        <v>1016.4</v>
      </c>
      <c r="G1553" s="4">
        <v>11.87</v>
      </c>
      <c r="H1553" s="4">
        <v>15.6</v>
      </c>
      <c r="I1553" s="4">
        <v>68.349999999999994</v>
      </c>
      <c r="J1553" s="4">
        <v>30</v>
      </c>
      <c r="K1553" s="4">
        <v>340</v>
      </c>
      <c r="L1553" s="4">
        <v>550</v>
      </c>
      <c r="M1553" s="4">
        <v>7.64</v>
      </c>
    </row>
    <row r="1554" spans="1:13" ht="56.25" customHeight="1" x14ac:dyDescent="0.3">
      <c r="A1554" s="2" t="s">
        <v>47</v>
      </c>
      <c r="B1554" s="4">
        <v>13</v>
      </c>
      <c r="C1554" s="4">
        <v>97.9</v>
      </c>
      <c r="D1554" s="4">
        <v>0.77800000000000002</v>
      </c>
      <c r="E1554" s="4">
        <v>1596.48</v>
      </c>
      <c r="F1554" s="4">
        <v>706.44</v>
      </c>
      <c r="G1554" s="4">
        <v>14.52</v>
      </c>
      <c r="H1554" s="4">
        <v>13.84</v>
      </c>
      <c r="I1554" s="4">
        <v>82.98</v>
      </c>
      <c r="J1554" s="4">
        <v>47.1</v>
      </c>
      <c r="K1554" s="4">
        <v>335</v>
      </c>
      <c r="L1554" s="4">
        <v>125</v>
      </c>
      <c r="M1554" s="4">
        <v>7.46</v>
      </c>
    </row>
    <row r="1555" spans="1:13" ht="56.25" customHeight="1" x14ac:dyDescent="0.3">
      <c r="A1555" s="2" t="s">
        <v>49</v>
      </c>
      <c r="B1555" s="4">
        <v>13</v>
      </c>
      <c r="C1555" s="4">
        <v>93.1</v>
      </c>
      <c r="D1555" s="4">
        <v>0.71899999999999997</v>
      </c>
      <c r="E1555" s="4">
        <v>1425.72</v>
      </c>
      <c r="F1555" s="4">
        <v>948</v>
      </c>
      <c r="G1555" s="4">
        <v>12.02</v>
      </c>
      <c r="H1555" s="4">
        <v>15.6</v>
      </c>
      <c r="I1555" s="4">
        <v>66.72</v>
      </c>
      <c r="J1555" s="4">
        <v>30</v>
      </c>
      <c r="K1555" s="4">
        <v>330</v>
      </c>
      <c r="L1555" s="4">
        <v>550</v>
      </c>
      <c r="M1555" s="4">
        <v>7.71</v>
      </c>
    </row>
    <row r="1556" spans="1:13" ht="56.25" customHeight="1" x14ac:dyDescent="0.3">
      <c r="A1556" s="2" t="s">
        <v>51</v>
      </c>
      <c r="B1556" s="4">
        <v>13</v>
      </c>
      <c r="C1556" s="4">
        <v>99.4</v>
      </c>
      <c r="D1556" s="4">
        <v>0.77500000000000002</v>
      </c>
      <c r="E1556" s="4">
        <v>1544.4</v>
      </c>
      <c r="F1556" s="4">
        <v>100</v>
      </c>
      <c r="G1556" s="4">
        <v>15.21</v>
      </c>
      <c r="H1556" s="4">
        <v>0</v>
      </c>
      <c r="I1556" s="4">
        <v>67.88</v>
      </c>
      <c r="J1556" s="4">
        <v>47.1</v>
      </c>
      <c r="K1556" s="4">
        <v>345</v>
      </c>
      <c r="L1556" s="4">
        <v>125</v>
      </c>
      <c r="M1556" s="4">
        <v>7.47</v>
      </c>
    </row>
    <row r="1557" spans="1:13" ht="56.25" customHeight="1" x14ac:dyDescent="0.3">
      <c r="A1557" s="2" t="s">
        <v>53</v>
      </c>
      <c r="B1557" s="4">
        <v>13</v>
      </c>
      <c r="C1557" s="4">
        <v>95.5</v>
      </c>
      <c r="D1557" s="4">
        <v>0.85899999999999999</v>
      </c>
      <c r="E1557" s="4">
        <v>1616.16</v>
      </c>
      <c r="F1557" s="4">
        <v>100</v>
      </c>
      <c r="G1557" s="4">
        <v>16.96</v>
      </c>
      <c r="H1557" s="4">
        <v>0</v>
      </c>
      <c r="I1557" s="4">
        <v>71.180000000000007</v>
      </c>
      <c r="J1557" s="4">
        <v>47.1</v>
      </c>
      <c r="K1557" s="4">
        <v>345</v>
      </c>
      <c r="L1557" s="4">
        <v>125</v>
      </c>
      <c r="M1557" s="4">
        <v>7.61</v>
      </c>
    </row>
    <row r="1558" spans="1:13" ht="56.25" customHeight="1" x14ac:dyDescent="0.3">
      <c r="A1558" s="2" t="s">
        <v>55</v>
      </c>
      <c r="B1558" s="4">
        <v>13</v>
      </c>
      <c r="C1558" s="4">
        <v>96</v>
      </c>
      <c r="D1558" s="4">
        <v>0.82399999999999995</v>
      </c>
      <c r="E1558" s="4">
        <v>1620.16</v>
      </c>
      <c r="F1558" s="4">
        <v>782.2</v>
      </c>
      <c r="G1558" s="4">
        <v>18.63</v>
      </c>
      <c r="H1558" s="4">
        <v>15.6</v>
      </c>
      <c r="I1558" s="4">
        <v>70.41</v>
      </c>
      <c r="J1558" s="4">
        <v>47.1</v>
      </c>
      <c r="K1558" s="4">
        <v>335</v>
      </c>
      <c r="L1558" s="4">
        <v>125</v>
      </c>
      <c r="M1558" s="4">
        <v>7.8</v>
      </c>
    </row>
    <row r="1559" spans="1:13" ht="56.25" customHeight="1" x14ac:dyDescent="0.3">
      <c r="A1559" s="2" t="s">
        <v>57</v>
      </c>
      <c r="B1559" s="4">
        <v>13</v>
      </c>
      <c r="C1559" s="4">
        <v>95.8</v>
      </c>
      <c r="D1559" s="4">
        <v>0.76300000000000001</v>
      </c>
      <c r="E1559" s="4">
        <v>1691.2</v>
      </c>
      <c r="F1559" s="4">
        <v>100</v>
      </c>
      <c r="G1559" s="4">
        <v>15.14</v>
      </c>
      <c r="H1559" s="4">
        <v>0</v>
      </c>
      <c r="I1559" s="4">
        <v>73.3</v>
      </c>
      <c r="J1559" s="4">
        <v>47.1</v>
      </c>
      <c r="K1559" s="4">
        <v>335</v>
      </c>
      <c r="L1559" s="4">
        <v>175</v>
      </c>
      <c r="M1559" s="4">
        <v>7.66</v>
      </c>
    </row>
    <row r="1560" spans="1:13" ht="56.25" customHeight="1" x14ac:dyDescent="0.3">
      <c r="A1560" s="2" t="s">
        <v>59</v>
      </c>
      <c r="B1560" s="4">
        <v>13</v>
      </c>
      <c r="C1560" s="4">
        <v>96</v>
      </c>
      <c r="D1560" s="4">
        <v>0.88</v>
      </c>
      <c r="E1560" s="4">
        <v>1666.2</v>
      </c>
      <c r="F1560" s="4">
        <v>5</v>
      </c>
      <c r="G1560" s="4">
        <v>9.07</v>
      </c>
      <c r="H1560" s="4">
        <v>0</v>
      </c>
      <c r="I1560" s="4">
        <v>67.88</v>
      </c>
      <c r="J1560" s="4">
        <v>47.1</v>
      </c>
      <c r="K1560" s="4">
        <v>345</v>
      </c>
      <c r="L1560" s="4">
        <v>125</v>
      </c>
      <c r="M1560" s="4">
        <v>7.76</v>
      </c>
    </row>
    <row r="1561" spans="1:13" ht="56.25" customHeight="1" x14ac:dyDescent="0.3">
      <c r="A1561" s="2" t="s">
        <v>61</v>
      </c>
      <c r="B1561" s="4">
        <v>13</v>
      </c>
      <c r="C1561" s="4">
        <v>86.3</v>
      </c>
      <c r="D1561" s="4">
        <v>0.87</v>
      </c>
      <c r="E1561" s="4">
        <v>1514.4</v>
      </c>
      <c r="F1561" s="4">
        <v>804.88</v>
      </c>
      <c r="G1561" s="4">
        <v>13.99</v>
      </c>
      <c r="H1561" s="4">
        <v>16.579999999999998</v>
      </c>
      <c r="I1561" s="4">
        <v>60.04</v>
      </c>
      <c r="J1561" s="4">
        <v>30</v>
      </c>
      <c r="K1561" s="4">
        <v>335</v>
      </c>
      <c r="L1561" s="4">
        <v>500</v>
      </c>
      <c r="M1561" s="4">
        <v>7.55</v>
      </c>
    </row>
    <row r="1562" spans="1:13" ht="56.25" customHeight="1" x14ac:dyDescent="0.3">
      <c r="A1562" s="2" t="s">
        <v>63</v>
      </c>
      <c r="B1562" s="4">
        <v>13</v>
      </c>
      <c r="C1562" s="4">
        <v>77.599999999999994</v>
      </c>
      <c r="D1562" s="4">
        <v>0.77600000000000002</v>
      </c>
      <c r="E1562" s="4">
        <v>1440.76</v>
      </c>
      <c r="F1562" s="4">
        <v>952.4</v>
      </c>
      <c r="G1562" s="4">
        <v>13.21</v>
      </c>
      <c r="H1562" s="4">
        <v>20.6</v>
      </c>
      <c r="I1562" s="4">
        <v>63.62</v>
      </c>
      <c r="J1562" s="4">
        <v>30</v>
      </c>
      <c r="K1562" s="4">
        <v>325</v>
      </c>
      <c r="L1562" s="4">
        <v>550</v>
      </c>
      <c r="M1562" s="4">
        <v>7.77</v>
      </c>
    </row>
    <row r="1563" spans="1:13" ht="56.25" customHeight="1" x14ac:dyDescent="0.3">
      <c r="A1563" s="2" t="s">
        <v>65</v>
      </c>
      <c r="B1563" s="4">
        <v>13</v>
      </c>
      <c r="C1563" s="4">
        <v>96.9</v>
      </c>
      <c r="D1563" s="4">
        <v>0.72099999999999997</v>
      </c>
      <c r="E1563" s="4">
        <v>1416</v>
      </c>
      <c r="F1563" s="4">
        <v>934</v>
      </c>
      <c r="G1563" s="4">
        <v>14.02</v>
      </c>
      <c r="H1563" s="4">
        <v>15.6</v>
      </c>
      <c r="I1563" s="4">
        <v>63.88</v>
      </c>
      <c r="J1563" s="4">
        <v>30</v>
      </c>
      <c r="K1563" s="4">
        <v>335</v>
      </c>
      <c r="L1563" s="4">
        <v>525</v>
      </c>
      <c r="M1563" s="4">
        <v>7.46</v>
      </c>
    </row>
    <row r="1564" spans="1:13" ht="56.25" customHeight="1" x14ac:dyDescent="0.3">
      <c r="A1564" s="2" t="s">
        <v>67</v>
      </c>
      <c r="B1564" s="4">
        <v>13</v>
      </c>
      <c r="C1564" s="4">
        <v>99.6</v>
      </c>
      <c r="D1564" s="4">
        <v>0.86599999999999999</v>
      </c>
      <c r="E1564" s="4">
        <v>1590.8</v>
      </c>
      <c r="F1564" s="4">
        <v>200</v>
      </c>
      <c r="G1564" s="4">
        <v>15.83</v>
      </c>
      <c r="H1564" s="4">
        <v>50</v>
      </c>
      <c r="I1564" s="4">
        <v>68.62</v>
      </c>
      <c r="J1564" s="4">
        <v>47.1</v>
      </c>
      <c r="K1564" s="4">
        <v>350</v>
      </c>
      <c r="L1564" s="4">
        <v>125</v>
      </c>
      <c r="M1564" s="4">
        <v>7.71</v>
      </c>
    </row>
    <row r="1565" spans="1:13" ht="56.25" customHeight="1" x14ac:dyDescent="0.3">
      <c r="A1565" s="2" t="s">
        <v>69</v>
      </c>
      <c r="B1565" s="4">
        <v>13</v>
      </c>
      <c r="C1565" s="4">
        <v>92</v>
      </c>
      <c r="D1565" s="4">
        <v>0.86599999999999999</v>
      </c>
      <c r="E1565" s="4">
        <v>1590.48</v>
      </c>
      <c r="F1565" s="4">
        <v>0</v>
      </c>
      <c r="G1565" s="4">
        <v>9.34</v>
      </c>
      <c r="H1565" s="4">
        <v>0</v>
      </c>
      <c r="I1565" s="4">
        <v>62.78</v>
      </c>
      <c r="J1565" s="4">
        <v>47.1</v>
      </c>
      <c r="K1565" s="4">
        <v>345</v>
      </c>
      <c r="L1565" s="4">
        <v>125</v>
      </c>
      <c r="M1565" s="4">
        <v>7.91</v>
      </c>
    </row>
    <row r="1566" spans="1:13" ht="56.25" customHeight="1" x14ac:dyDescent="0.3">
      <c r="A1566" s="2" t="s">
        <v>71</v>
      </c>
      <c r="B1566" s="4">
        <v>13</v>
      </c>
      <c r="C1566" s="4">
        <v>82.9</v>
      </c>
      <c r="D1566" s="4">
        <v>0.71899999999999997</v>
      </c>
      <c r="E1566" s="4">
        <v>1514.12</v>
      </c>
      <c r="F1566" s="4">
        <v>904</v>
      </c>
      <c r="G1566" s="4">
        <v>13.52</v>
      </c>
      <c r="H1566" s="4">
        <v>10.47</v>
      </c>
      <c r="I1566" s="4">
        <v>64.62</v>
      </c>
      <c r="J1566" s="4">
        <v>30</v>
      </c>
      <c r="K1566" s="4">
        <v>325</v>
      </c>
      <c r="L1566" s="4">
        <v>550</v>
      </c>
      <c r="M1566" s="4">
        <v>7.42</v>
      </c>
    </row>
    <row r="1567" spans="1:13" ht="56.25" customHeight="1" x14ac:dyDescent="0.3">
      <c r="A1567" s="2" t="s">
        <v>73</v>
      </c>
      <c r="B1567" s="4">
        <v>13</v>
      </c>
      <c r="C1567" s="4">
        <v>96</v>
      </c>
      <c r="D1567" s="4">
        <v>0.82799999999999996</v>
      </c>
      <c r="E1567" s="4">
        <v>1702.56</v>
      </c>
      <c r="F1567" s="4">
        <v>754.56</v>
      </c>
      <c r="G1567" s="4">
        <v>15.39</v>
      </c>
      <c r="H1567" s="4">
        <v>12.66</v>
      </c>
      <c r="I1567" s="4">
        <v>60.04</v>
      </c>
      <c r="J1567" s="4">
        <v>47.1</v>
      </c>
      <c r="K1567" s="4">
        <v>355</v>
      </c>
      <c r="L1567" s="4">
        <v>125</v>
      </c>
      <c r="M1567" s="4">
        <v>6.25</v>
      </c>
    </row>
    <row r="1568" spans="1:13" ht="56.25" customHeight="1" x14ac:dyDescent="0.3">
      <c r="A1568" s="2" t="s">
        <v>75</v>
      </c>
      <c r="B1568" s="4">
        <v>13</v>
      </c>
      <c r="C1568" s="4">
        <v>103.1</v>
      </c>
      <c r="D1568" s="4">
        <v>0.85699999999999998</v>
      </c>
      <c r="E1568" s="4">
        <v>1652.2</v>
      </c>
      <c r="F1568" s="4">
        <v>893.28</v>
      </c>
      <c r="G1568" s="4">
        <v>18.88</v>
      </c>
      <c r="H1568" s="4">
        <v>12.61</v>
      </c>
      <c r="I1568" s="4">
        <v>76.72</v>
      </c>
      <c r="J1568" s="4">
        <v>30</v>
      </c>
      <c r="K1568" s="4">
        <v>335</v>
      </c>
      <c r="L1568" s="4">
        <v>125</v>
      </c>
      <c r="M1568" s="4">
        <v>7.27</v>
      </c>
    </row>
    <row r="1569" spans="1:13" ht="56.25" customHeight="1" x14ac:dyDescent="0.3">
      <c r="A1569" s="2" t="s">
        <v>77</v>
      </c>
      <c r="B1569" s="4">
        <v>13</v>
      </c>
      <c r="C1569" s="4">
        <v>90.7</v>
      </c>
      <c r="D1569" s="4">
        <v>0.71899999999999997</v>
      </c>
      <c r="E1569" s="4">
        <v>1474.4</v>
      </c>
      <c r="F1569" s="4">
        <v>865.6</v>
      </c>
      <c r="G1569" s="4">
        <v>12.02</v>
      </c>
      <c r="H1569" s="4">
        <v>15.6</v>
      </c>
      <c r="I1569" s="4">
        <v>63.88</v>
      </c>
      <c r="J1569" s="4">
        <v>30</v>
      </c>
      <c r="K1569" s="4">
        <v>340</v>
      </c>
      <c r="L1569" s="4">
        <v>550</v>
      </c>
      <c r="M1569" s="4">
        <v>7.69</v>
      </c>
    </row>
    <row r="1570" spans="1:13" ht="56.25" customHeight="1" x14ac:dyDescent="0.3">
      <c r="A1570" s="2" t="s">
        <v>79</v>
      </c>
      <c r="B1570" s="4">
        <v>13</v>
      </c>
      <c r="C1570" s="4">
        <v>102.5</v>
      </c>
      <c r="D1570" s="4">
        <v>0.877</v>
      </c>
      <c r="E1570" s="4">
        <v>1654.2</v>
      </c>
      <c r="F1570" s="4">
        <v>762.2</v>
      </c>
      <c r="G1570" s="4">
        <v>14.97</v>
      </c>
      <c r="H1570" s="4">
        <v>13.92</v>
      </c>
      <c r="I1570" s="4">
        <v>73.3</v>
      </c>
      <c r="J1570" s="4">
        <v>47.1</v>
      </c>
      <c r="K1570" s="4">
        <v>335</v>
      </c>
      <c r="L1570" s="4">
        <v>125</v>
      </c>
      <c r="M1570" s="4">
        <v>7.67</v>
      </c>
    </row>
    <row r="1571" spans="1:13" ht="56.25" customHeight="1" x14ac:dyDescent="0.3">
      <c r="A1571" s="2" t="s">
        <v>81</v>
      </c>
      <c r="B1571" s="4">
        <v>13</v>
      </c>
      <c r="C1571" s="4">
        <v>121</v>
      </c>
      <c r="D1571" s="4">
        <v>0.92300000000000004</v>
      </c>
      <c r="E1571" s="4">
        <v>1485</v>
      </c>
      <c r="F1571" s="4">
        <v>120</v>
      </c>
      <c r="G1571" s="4">
        <v>9.9700000000000006</v>
      </c>
      <c r="H1571" s="4">
        <v>0</v>
      </c>
      <c r="I1571" s="4">
        <v>65</v>
      </c>
      <c r="J1571" s="4">
        <v>47.1</v>
      </c>
      <c r="K1571" s="4">
        <v>325</v>
      </c>
      <c r="L1571" s="4">
        <v>175</v>
      </c>
      <c r="M1571" s="4">
        <v>7.38</v>
      </c>
    </row>
    <row r="1572" spans="1:13" ht="56.25" customHeight="1" x14ac:dyDescent="0.3">
      <c r="A1572" s="2" t="s">
        <v>83</v>
      </c>
      <c r="B1572" s="4">
        <v>13</v>
      </c>
      <c r="C1572" s="4">
        <v>97.5</v>
      </c>
      <c r="D1572" s="4">
        <v>0.73</v>
      </c>
      <c r="E1572" s="4">
        <v>1579.48</v>
      </c>
      <c r="F1572" s="4">
        <v>1060.8</v>
      </c>
      <c r="G1572" s="4">
        <v>12.91</v>
      </c>
      <c r="H1572" s="4">
        <v>15.6</v>
      </c>
      <c r="I1572" s="4">
        <v>70.98</v>
      </c>
      <c r="J1572" s="4">
        <v>30</v>
      </c>
      <c r="K1572" s="4">
        <v>335</v>
      </c>
      <c r="L1572" s="4">
        <v>450</v>
      </c>
      <c r="M1572" s="4">
        <v>7.7</v>
      </c>
    </row>
    <row r="1573" spans="1:13" ht="56.25" customHeight="1" x14ac:dyDescent="0.3">
      <c r="A1573" s="2" t="s">
        <v>85</v>
      </c>
      <c r="B1573" s="4">
        <v>13</v>
      </c>
      <c r="C1573" s="4">
        <v>97.3</v>
      </c>
      <c r="D1573" s="4">
        <v>0.81799999999999995</v>
      </c>
      <c r="E1573" s="4">
        <v>1650.52</v>
      </c>
      <c r="F1573" s="4">
        <v>0</v>
      </c>
      <c r="G1573" s="4">
        <v>16.760000000000002</v>
      </c>
      <c r="H1573" s="4">
        <v>0</v>
      </c>
      <c r="I1573" s="4">
        <v>68.88</v>
      </c>
      <c r="J1573" s="4">
        <v>47.1</v>
      </c>
      <c r="K1573" s="4">
        <v>345</v>
      </c>
      <c r="L1573" s="4">
        <v>125</v>
      </c>
      <c r="M1573" s="4">
        <v>7.46</v>
      </c>
    </row>
    <row r="1574" spans="1:13" ht="56.25" customHeight="1" x14ac:dyDescent="0.3">
      <c r="A1574" s="2" t="s">
        <v>87</v>
      </c>
      <c r="B1574" s="4">
        <v>13</v>
      </c>
      <c r="C1574" s="4">
        <v>58</v>
      </c>
      <c r="D1574" s="4">
        <v>0.872</v>
      </c>
      <c r="E1574" s="4">
        <v>1550</v>
      </c>
      <c r="F1574" s="4">
        <v>745.84</v>
      </c>
      <c r="G1574" s="4">
        <v>13.99</v>
      </c>
      <c r="H1574" s="4">
        <v>15.84</v>
      </c>
      <c r="I1574" s="4">
        <v>60.04</v>
      </c>
      <c r="J1574" s="4">
        <v>30</v>
      </c>
      <c r="K1574" s="4">
        <v>325</v>
      </c>
      <c r="L1574" s="4">
        <v>550</v>
      </c>
      <c r="M1574" s="4">
        <v>7.56</v>
      </c>
    </row>
    <row r="1575" spans="1:13" ht="56.25" customHeight="1" x14ac:dyDescent="0.3">
      <c r="A1575" s="2" t="s">
        <v>89</v>
      </c>
      <c r="B1575" s="4">
        <v>13</v>
      </c>
      <c r="C1575" s="4">
        <v>82</v>
      </c>
      <c r="D1575" s="4">
        <v>0.76300000000000001</v>
      </c>
      <c r="E1575" s="4">
        <v>1651</v>
      </c>
      <c r="F1575" s="4">
        <v>950</v>
      </c>
      <c r="G1575" s="4">
        <v>12</v>
      </c>
      <c r="H1575" s="4">
        <v>11.4</v>
      </c>
      <c r="I1575" s="4">
        <v>69</v>
      </c>
      <c r="J1575" s="4">
        <v>30</v>
      </c>
      <c r="K1575" s="4">
        <v>330</v>
      </c>
      <c r="L1575" s="4">
        <v>500</v>
      </c>
      <c r="M1575" s="4">
        <v>6.1</v>
      </c>
    </row>
    <row r="1576" spans="1:13" ht="56.25" customHeight="1" x14ac:dyDescent="0.3">
      <c r="A1576" s="2" t="s">
        <v>91</v>
      </c>
      <c r="B1576" s="4">
        <v>13</v>
      </c>
      <c r="C1576" s="4">
        <v>83.6</v>
      </c>
      <c r="D1576" s="4">
        <v>0.85</v>
      </c>
      <c r="E1576" s="4">
        <v>1521.76</v>
      </c>
      <c r="F1576" s="4">
        <v>756</v>
      </c>
      <c r="G1576" s="4">
        <v>12.02</v>
      </c>
      <c r="H1576" s="4">
        <v>16.940000000000001</v>
      </c>
      <c r="I1576" s="4">
        <v>64.010000000000005</v>
      </c>
      <c r="J1576" s="4">
        <v>30</v>
      </c>
      <c r="K1576" s="4">
        <v>330</v>
      </c>
      <c r="L1576" s="4">
        <v>575</v>
      </c>
      <c r="M1576" s="4">
        <v>7.68</v>
      </c>
    </row>
    <row r="1577" spans="1:13" ht="56.25" customHeight="1" x14ac:dyDescent="0.3">
      <c r="A1577" s="2" t="s">
        <v>93</v>
      </c>
      <c r="B1577" s="4">
        <v>13</v>
      </c>
      <c r="C1577" s="4">
        <v>97.9</v>
      </c>
      <c r="D1577" s="4">
        <v>0.82</v>
      </c>
      <c r="E1577" s="4">
        <v>1602.8</v>
      </c>
      <c r="F1577" s="4">
        <v>835.6</v>
      </c>
      <c r="G1577" s="4">
        <v>19.809999999999999</v>
      </c>
      <c r="H1577" s="4">
        <v>15.89</v>
      </c>
      <c r="I1577" s="4">
        <v>67.88</v>
      </c>
      <c r="J1577" s="4">
        <v>47.1</v>
      </c>
      <c r="K1577" s="4">
        <v>345</v>
      </c>
      <c r="L1577" s="4">
        <v>125</v>
      </c>
      <c r="M1577" s="4">
        <v>7.54</v>
      </c>
    </row>
    <row r="1578" spans="1:13" ht="56.25" customHeight="1" x14ac:dyDescent="0.3">
      <c r="A1578" s="2" t="s">
        <v>95</v>
      </c>
      <c r="B1578" s="4">
        <v>13</v>
      </c>
      <c r="C1578" s="4">
        <v>82.2</v>
      </c>
      <c r="D1578" s="4">
        <v>0.77900000000000003</v>
      </c>
      <c r="E1578" s="4">
        <v>1476.76</v>
      </c>
      <c r="F1578" s="4">
        <v>1016.4</v>
      </c>
      <c r="G1578" s="4">
        <v>12.02</v>
      </c>
      <c r="H1578" s="4">
        <v>15.6</v>
      </c>
      <c r="I1578" s="4">
        <v>67.55</v>
      </c>
      <c r="J1578" s="4">
        <v>30</v>
      </c>
      <c r="K1578" s="4">
        <v>340</v>
      </c>
      <c r="L1578" s="4">
        <v>525</v>
      </c>
      <c r="M1578" s="4">
        <v>6.75</v>
      </c>
    </row>
    <row r="1579" spans="1:13" ht="56.25" customHeight="1" x14ac:dyDescent="0.3">
      <c r="A1579" s="2" t="s">
        <v>97</v>
      </c>
      <c r="B1579" s="4">
        <v>13</v>
      </c>
      <c r="C1579" s="4">
        <v>76.8</v>
      </c>
      <c r="D1579" s="4">
        <v>0.94799999999999995</v>
      </c>
      <c r="E1579" s="4">
        <v>1494.44</v>
      </c>
      <c r="F1579" s="4">
        <v>651.79999999999995</v>
      </c>
      <c r="G1579" s="4">
        <v>12.02</v>
      </c>
      <c r="H1579" s="4">
        <v>11.77</v>
      </c>
      <c r="I1579" s="4">
        <v>59.81</v>
      </c>
      <c r="J1579" s="4">
        <v>30</v>
      </c>
      <c r="K1579" s="4">
        <v>330</v>
      </c>
      <c r="L1579" s="4">
        <v>550</v>
      </c>
      <c r="M1579" s="4">
        <v>7.29</v>
      </c>
    </row>
    <row r="1580" spans="1:13" ht="56.25" customHeight="1" x14ac:dyDescent="0.3">
      <c r="A1580" s="2" t="s">
        <v>99</v>
      </c>
      <c r="B1580" s="4">
        <v>13</v>
      </c>
      <c r="C1580" s="4">
        <v>92.6</v>
      </c>
      <c r="D1580" s="4">
        <v>0.71899999999999997</v>
      </c>
      <c r="E1580" s="4">
        <v>1419.68</v>
      </c>
      <c r="F1580" s="4">
        <v>879.6</v>
      </c>
      <c r="G1580" s="4">
        <v>12.02</v>
      </c>
      <c r="H1580" s="4">
        <v>15.6</v>
      </c>
      <c r="I1580" s="4">
        <v>63.88</v>
      </c>
      <c r="J1580" s="4">
        <v>30</v>
      </c>
      <c r="K1580" s="4">
        <v>340</v>
      </c>
      <c r="L1580" s="4">
        <v>525</v>
      </c>
      <c r="M1580" s="4">
        <v>7.67</v>
      </c>
    </row>
    <row r="1581" spans="1:13" ht="56.25" customHeight="1" x14ac:dyDescent="0.3">
      <c r="A1581" s="2" t="s">
        <v>101</v>
      </c>
      <c r="B1581" s="4">
        <v>13</v>
      </c>
      <c r="C1581" s="4">
        <v>99.1</v>
      </c>
      <c r="D1581" s="4">
        <v>0.82399999999999995</v>
      </c>
      <c r="E1581" s="4">
        <v>1616.48</v>
      </c>
      <c r="F1581" s="4">
        <v>630.4</v>
      </c>
      <c r="G1581" s="4">
        <v>15.89</v>
      </c>
      <c r="H1581" s="4">
        <v>15.89</v>
      </c>
      <c r="I1581" s="4">
        <v>68.38</v>
      </c>
      <c r="J1581" s="4">
        <v>47.1</v>
      </c>
      <c r="K1581" s="4">
        <v>345</v>
      </c>
      <c r="L1581" s="4">
        <v>125</v>
      </c>
      <c r="M1581" s="4">
        <v>7.5</v>
      </c>
    </row>
    <row r="1582" spans="1:13" ht="56.25" customHeight="1" x14ac:dyDescent="0.3">
      <c r="A1582" s="2" t="s">
        <v>103</v>
      </c>
      <c r="B1582" s="4">
        <v>13</v>
      </c>
      <c r="C1582" s="4">
        <v>93.8</v>
      </c>
      <c r="D1582" s="4">
        <v>0.80300000000000005</v>
      </c>
      <c r="E1582" s="4">
        <v>1620.16</v>
      </c>
      <c r="F1582" s="4">
        <v>850.6</v>
      </c>
      <c r="G1582" s="4">
        <v>20.18</v>
      </c>
      <c r="H1582" s="4">
        <v>15.6</v>
      </c>
      <c r="I1582" s="4">
        <v>80.72</v>
      </c>
      <c r="J1582" s="4">
        <v>47.1</v>
      </c>
      <c r="K1582" s="4">
        <v>335</v>
      </c>
      <c r="L1582" s="4">
        <v>125</v>
      </c>
      <c r="M1582" s="4">
        <v>7.66</v>
      </c>
    </row>
    <row r="1583" spans="1:13" ht="56.25" customHeight="1" x14ac:dyDescent="0.3">
      <c r="A1583" s="2" t="s">
        <v>105</v>
      </c>
      <c r="B1583" s="4">
        <v>13</v>
      </c>
      <c r="C1583" s="4">
        <v>93</v>
      </c>
      <c r="D1583" s="4">
        <v>0.71899999999999997</v>
      </c>
      <c r="E1583" s="4">
        <v>1419.68</v>
      </c>
      <c r="F1583" s="4">
        <v>879.6</v>
      </c>
      <c r="G1583" s="4">
        <v>12.02</v>
      </c>
      <c r="H1583" s="4">
        <v>15.21</v>
      </c>
      <c r="I1583" s="4">
        <v>63.88</v>
      </c>
      <c r="J1583" s="4">
        <v>30</v>
      </c>
      <c r="K1583" s="4">
        <v>340</v>
      </c>
      <c r="L1583" s="4">
        <v>550</v>
      </c>
      <c r="M1583" s="4">
        <v>7.04</v>
      </c>
    </row>
    <row r="1584" spans="1:13" ht="56.25" customHeight="1" x14ac:dyDescent="0.3">
      <c r="A1584" s="2" t="s">
        <v>107</v>
      </c>
      <c r="B1584" s="4">
        <v>13</v>
      </c>
      <c r="C1584" s="4">
        <v>84</v>
      </c>
      <c r="D1584" s="4">
        <v>0.80300000000000005</v>
      </c>
      <c r="E1584" s="4">
        <v>1562.8</v>
      </c>
      <c r="F1584" s="4">
        <v>0</v>
      </c>
      <c r="G1584" s="4">
        <v>14.21</v>
      </c>
      <c r="H1584" s="4">
        <v>0</v>
      </c>
      <c r="I1584" s="4">
        <v>63.88</v>
      </c>
      <c r="J1584" s="4">
        <v>30</v>
      </c>
      <c r="K1584" s="4">
        <v>335</v>
      </c>
      <c r="L1584" s="4">
        <v>450</v>
      </c>
      <c r="M1584" s="4">
        <v>7.61</v>
      </c>
    </row>
    <row r="1585" spans="1:13" ht="56.25" customHeight="1" x14ac:dyDescent="0.3">
      <c r="A1585" s="2" t="s">
        <v>109</v>
      </c>
      <c r="B1585" s="4">
        <v>13</v>
      </c>
      <c r="C1585" s="4">
        <v>103.5</v>
      </c>
      <c r="D1585" s="4">
        <v>0.70299999999999996</v>
      </c>
      <c r="E1585" s="4">
        <v>1722.6</v>
      </c>
      <c r="F1585" s="4">
        <v>747.2</v>
      </c>
      <c r="G1585" s="4">
        <v>17.510000000000002</v>
      </c>
      <c r="H1585" s="4">
        <v>18.100000000000001</v>
      </c>
      <c r="I1585" s="4">
        <v>72.38</v>
      </c>
      <c r="J1585" s="4">
        <v>47.1</v>
      </c>
      <c r="K1585" s="4">
        <v>325</v>
      </c>
      <c r="L1585" s="4">
        <v>125</v>
      </c>
      <c r="M1585" s="4">
        <v>7.47</v>
      </c>
    </row>
    <row r="1586" spans="1:13" ht="56.25" customHeight="1" x14ac:dyDescent="0.3">
      <c r="A1586" s="2" t="s">
        <v>111</v>
      </c>
      <c r="B1586" s="4">
        <v>13</v>
      </c>
      <c r="C1586" s="4">
        <v>88</v>
      </c>
      <c r="D1586" s="4">
        <v>0.77</v>
      </c>
      <c r="E1586" s="4">
        <v>1452.04</v>
      </c>
      <c r="F1586" s="4">
        <v>924</v>
      </c>
      <c r="G1586" s="4">
        <v>15.64</v>
      </c>
      <c r="H1586" s="4">
        <v>15.6</v>
      </c>
      <c r="I1586" s="4">
        <v>70.72</v>
      </c>
      <c r="J1586" s="4">
        <v>30</v>
      </c>
      <c r="K1586" s="4">
        <v>335</v>
      </c>
      <c r="L1586" s="4">
        <v>525</v>
      </c>
      <c r="M1586" s="4">
        <v>7.14</v>
      </c>
    </row>
    <row r="1587" spans="1:13" ht="56.25" customHeight="1" x14ac:dyDescent="0.3">
      <c r="A1587" s="2" t="s">
        <v>113</v>
      </c>
      <c r="B1587" s="4">
        <v>13</v>
      </c>
      <c r="C1587" s="4">
        <v>102.5</v>
      </c>
      <c r="D1587" s="4">
        <v>0.873</v>
      </c>
      <c r="E1587" s="4">
        <v>1531.08</v>
      </c>
      <c r="F1587" s="4">
        <v>595.4</v>
      </c>
      <c r="G1587" s="4">
        <v>14.97</v>
      </c>
      <c r="H1587" s="4">
        <v>12.56</v>
      </c>
      <c r="I1587" s="4">
        <v>76.72</v>
      </c>
      <c r="J1587" s="4">
        <v>30</v>
      </c>
      <c r="K1587" s="4">
        <v>345</v>
      </c>
      <c r="L1587" s="4">
        <v>125</v>
      </c>
      <c r="M1587" s="4">
        <v>6.26</v>
      </c>
    </row>
    <row r="1588" spans="1:13" ht="56.25" customHeight="1" x14ac:dyDescent="0.3">
      <c r="A1588" s="2" t="s">
        <v>115</v>
      </c>
      <c r="B1588" s="4">
        <v>13</v>
      </c>
      <c r="C1588" s="4">
        <v>107.7</v>
      </c>
      <c r="D1588" s="4">
        <v>0.73699999999999999</v>
      </c>
      <c r="E1588" s="4">
        <v>1418.64</v>
      </c>
      <c r="F1588" s="4">
        <v>829.6</v>
      </c>
      <c r="G1588" s="4">
        <v>19.78</v>
      </c>
      <c r="H1588" s="4">
        <v>15.21</v>
      </c>
      <c r="I1588" s="4">
        <v>59.04</v>
      </c>
      <c r="J1588" s="4">
        <v>47.1</v>
      </c>
      <c r="K1588" s="4">
        <v>345</v>
      </c>
      <c r="L1588" s="4">
        <v>175</v>
      </c>
      <c r="M1588" s="4">
        <v>6.65</v>
      </c>
    </row>
    <row r="1589" spans="1:13" ht="56.25" customHeight="1" x14ac:dyDescent="0.3">
      <c r="A1589" s="2" t="s">
        <v>117</v>
      </c>
      <c r="B1589" s="4">
        <v>13</v>
      </c>
      <c r="C1589" s="4">
        <v>99.6</v>
      </c>
      <c r="D1589" s="4">
        <v>0.92300000000000004</v>
      </c>
      <c r="E1589" s="4">
        <v>1590.12</v>
      </c>
      <c r="F1589" s="4">
        <v>741.2</v>
      </c>
      <c r="G1589" s="4">
        <v>14.97</v>
      </c>
      <c r="H1589" s="4">
        <v>12.56</v>
      </c>
      <c r="I1589" s="4">
        <v>66.88</v>
      </c>
      <c r="J1589" s="4">
        <v>47.1</v>
      </c>
      <c r="K1589" s="4">
        <v>350</v>
      </c>
      <c r="L1589" s="4">
        <v>125</v>
      </c>
      <c r="M1589" s="4">
        <v>7.49</v>
      </c>
    </row>
    <row r="1590" spans="1:13" ht="56.25" customHeight="1" x14ac:dyDescent="0.3">
      <c r="A1590" s="2" t="s">
        <v>119</v>
      </c>
      <c r="B1590" s="4">
        <v>13</v>
      </c>
      <c r="C1590" s="4">
        <v>97.1</v>
      </c>
      <c r="D1590" s="4">
        <v>0.77700000000000002</v>
      </c>
      <c r="E1590" s="4">
        <v>1740</v>
      </c>
      <c r="F1590" s="4">
        <v>880</v>
      </c>
      <c r="G1590" s="4">
        <v>18.88</v>
      </c>
      <c r="H1590" s="4">
        <v>12.61</v>
      </c>
      <c r="I1590" s="4">
        <v>65.540000000000006</v>
      </c>
      <c r="J1590" s="4">
        <v>47.1</v>
      </c>
      <c r="K1590" s="4">
        <v>340</v>
      </c>
      <c r="L1590" s="4">
        <v>125</v>
      </c>
      <c r="M1590" s="4">
        <v>7.25</v>
      </c>
    </row>
    <row r="1591" spans="1:13" ht="56.25" customHeight="1" x14ac:dyDescent="0.3">
      <c r="A1591" s="2" t="s">
        <v>121</v>
      </c>
      <c r="B1591" s="4">
        <v>13</v>
      </c>
      <c r="C1591" s="4">
        <v>86</v>
      </c>
      <c r="D1591" s="4">
        <v>0.80700000000000005</v>
      </c>
      <c r="E1591" s="4">
        <v>1406.36</v>
      </c>
      <c r="F1591" s="4">
        <v>880.6</v>
      </c>
      <c r="G1591" s="4">
        <v>12.02</v>
      </c>
      <c r="H1591" s="4">
        <v>16.3</v>
      </c>
      <c r="I1591" s="4">
        <v>60.14</v>
      </c>
      <c r="J1591" s="4">
        <v>30</v>
      </c>
      <c r="K1591" s="4">
        <v>325</v>
      </c>
      <c r="L1591" s="4">
        <v>550</v>
      </c>
      <c r="M1591" s="4">
        <v>8.01</v>
      </c>
    </row>
    <row r="1592" spans="1:13" ht="56.25" customHeight="1" x14ac:dyDescent="0.3">
      <c r="A1592" s="2" t="s">
        <v>123</v>
      </c>
      <c r="B1592" s="4">
        <v>13</v>
      </c>
      <c r="C1592" s="4">
        <v>86</v>
      </c>
      <c r="D1592" s="4">
        <v>0.77200000000000002</v>
      </c>
      <c r="E1592" s="4">
        <v>1465.04</v>
      </c>
      <c r="F1592" s="4">
        <v>1070.8</v>
      </c>
      <c r="G1592" s="4">
        <v>8.5</v>
      </c>
      <c r="H1592" s="4">
        <v>13.8</v>
      </c>
      <c r="I1592" s="4">
        <v>68.98</v>
      </c>
      <c r="J1592" s="4">
        <v>30</v>
      </c>
      <c r="K1592" s="4">
        <v>325</v>
      </c>
      <c r="L1592" s="4">
        <v>550</v>
      </c>
      <c r="M1592" s="4">
        <v>7.7</v>
      </c>
    </row>
    <row r="1593" spans="1:13" ht="56.25" customHeight="1" x14ac:dyDescent="0.3">
      <c r="A1593" s="2" t="s">
        <v>125</v>
      </c>
      <c r="B1593" s="4">
        <v>13</v>
      </c>
      <c r="C1593" s="4">
        <v>100.7</v>
      </c>
      <c r="D1593" s="4">
        <v>0.89400000000000002</v>
      </c>
      <c r="E1593" s="4">
        <v>1590.8</v>
      </c>
      <c r="F1593" s="4">
        <v>200</v>
      </c>
      <c r="G1593" s="4">
        <v>14.97</v>
      </c>
      <c r="H1593" s="4">
        <v>50</v>
      </c>
      <c r="I1593" s="4">
        <v>73.72</v>
      </c>
      <c r="J1593" s="4">
        <v>30</v>
      </c>
      <c r="K1593" s="4">
        <v>335</v>
      </c>
      <c r="L1593" s="4">
        <v>125</v>
      </c>
      <c r="M1593" s="4">
        <v>7.71</v>
      </c>
    </row>
    <row r="1594" spans="1:13" ht="56.25" customHeight="1" x14ac:dyDescent="0.3">
      <c r="A1594" s="2" t="s">
        <v>127</v>
      </c>
      <c r="B1594" s="4">
        <v>13</v>
      </c>
      <c r="C1594" s="4">
        <v>101.5</v>
      </c>
      <c r="D1594" s="4">
        <v>0.78100000000000003</v>
      </c>
      <c r="E1594" s="4">
        <v>1734.6</v>
      </c>
      <c r="F1594" s="4">
        <v>100</v>
      </c>
      <c r="G1594" s="4">
        <v>18.190000000000001</v>
      </c>
      <c r="H1594" s="4">
        <v>0</v>
      </c>
      <c r="I1594" s="4">
        <v>67.83</v>
      </c>
      <c r="J1594" s="4">
        <v>47.1</v>
      </c>
      <c r="K1594" s="4">
        <v>350</v>
      </c>
      <c r="L1594" s="4">
        <v>125</v>
      </c>
      <c r="M1594" s="4">
        <v>7.69</v>
      </c>
    </row>
    <row r="1595" spans="1:13" ht="56.25" customHeight="1" x14ac:dyDescent="0.3">
      <c r="A1595" s="2" t="s">
        <v>129</v>
      </c>
      <c r="B1595" s="4">
        <v>13</v>
      </c>
      <c r="C1595" s="4">
        <v>88</v>
      </c>
      <c r="D1595" s="4">
        <v>0.77</v>
      </c>
      <c r="E1595" s="4">
        <v>1452.04</v>
      </c>
      <c r="F1595" s="4">
        <v>938</v>
      </c>
      <c r="G1595" s="4">
        <v>15.64</v>
      </c>
      <c r="H1595" s="4">
        <v>15.6</v>
      </c>
      <c r="I1595" s="4">
        <v>70.72</v>
      </c>
      <c r="J1595" s="4">
        <v>30</v>
      </c>
      <c r="K1595" s="4">
        <v>335</v>
      </c>
      <c r="L1595" s="4">
        <v>500</v>
      </c>
      <c r="M1595" s="4">
        <v>7.76</v>
      </c>
    </row>
    <row r="1596" spans="1:13" ht="56.25" customHeight="1" x14ac:dyDescent="0.3">
      <c r="A1596" s="2" t="s">
        <v>131</v>
      </c>
      <c r="B1596" s="4">
        <v>13</v>
      </c>
      <c r="C1596" s="4">
        <v>111.6</v>
      </c>
      <c r="D1596" s="4">
        <v>0.76900000000000002</v>
      </c>
      <c r="E1596" s="4">
        <v>1753.28</v>
      </c>
      <c r="F1596" s="4">
        <v>752.2</v>
      </c>
      <c r="G1596" s="4">
        <v>19.13</v>
      </c>
      <c r="H1596" s="4">
        <v>12.61</v>
      </c>
      <c r="I1596" s="4">
        <v>74.98</v>
      </c>
      <c r="J1596" s="4">
        <v>47.1</v>
      </c>
      <c r="K1596" s="4">
        <v>345</v>
      </c>
      <c r="L1596" s="4">
        <v>125</v>
      </c>
      <c r="M1596" s="4">
        <v>6.92</v>
      </c>
    </row>
    <row r="1597" spans="1:13" ht="56.25" customHeight="1" x14ac:dyDescent="0.3">
      <c r="A1597" s="2" t="s">
        <v>133</v>
      </c>
      <c r="B1597" s="4">
        <v>13</v>
      </c>
      <c r="C1597" s="4">
        <v>86.4</v>
      </c>
      <c r="D1597" s="4">
        <v>0.73499999999999999</v>
      </c>
      <c r="E1597" s="4">
        <v>1499.76</v>
      </c>
      <c r="F1597" s="4">
        <v>884</v>
      </c>
      <c r="G1597" s="4">
        <v>11.77</v>
      </c>
      <c r="H1597" s="4">
        <v>18.809999999999999</v>
      </c>
      <c r="I1597" s="4">
        <v>61.21</v>
      </c>
      <c r="J1597" s="4">
        <v>30</v>
      </c>
      <c r="K1597" s="4">
        <v>335</v>
      </c>
      <c r="L1597" s="4">
        <v>500</v>
      </c>
      <c r="M1597" s="4">
        <v>7.52</v>
      </c>
    </row>
    <row r="1598" spans="1:13" ht="56.25" customHeight="1" x14ac:dyDescent="0.3">
      <c r="A1598" s="2" t="s">
        <v>135</v>
      </c>
      <c r="B1598" s="4">
        <v>13</v>
      </c>
      <c r="C1598" s="4">
        <v>97.1</v>
      </c>
      <c r="D1598" s="4">
        <v>0.872</v>
      </c>
      <c r="E1598" s="4">
        <v>1635.16</v>
      </c>
      <c r="F1598" s="4">
        <v>693.8</v>
      </c>
      <c r="G1598" s="4">
        <v>16.579999999999998</v>
      </c>
      <c r="H1598" s="4">
        <v>12.66</v>
      </c>
      <c r="I1598" s="4">
        <v>67.88</v>
      </c>
      <c r="J1598" s="4">
        <v>47.1</v>
      </c>
      <c r="K1598" s="4">
        <v>345</v>
      </c>
      <c r="L1598" s="4">
        <v>175</v>
      </c>
      <c r="M1598" s="4">
        <v>7.27</v>
      </c>
    </row>
    <row r="1599" spans="1:13" ht="56.25" customHeight="1" x14ac:dyDescent="0.3">
      <c r="A1599" s="2" t="s">
        <v>137</v>
      </c>
      <c r="B1599" s="4">
        <v>13</v>
      </c>
      <c r="C1599" s="4">
        <v>88.7</v>
      </c>
      <c r="D1599" s="4">
        <v>0.74399999999999999</v>
      </c>
      <c r="E1599" s="4">
        <v>1447.04</v>
      </c>
      <c r="F1599" s="4">
        <v>1104</v>
      </c>
      <c r="G1599" s="4">
        <v>13.71</v>
      </c>
      <c r="H1599" s="4">
        <v>15.6</v>
      </c>
      <c r="I1599" s="4">
        <v>65.510000000000005</v>
      </c>
      <c r="J1599" s="4">
        <v>30</v>
      </c>
      <c r="K1599" s="4">
        <v>330</v>
      </c>
      <c r="L1599" s="4">
        <v>550</v>
      </c>
      <c r="M1599" s="4">
        <v>7.17</v>
      </c>
    </row>
    <row r="1600" spans="1:13" ht="56.25" customHeight="1" x14ac:dyDescent="0.3">
      <c r="A1600" s="2" t="s">
        <v>139</v>
      </c>
      <c r="B1600" s="4">
        <v>13</v>
      </c>
      <c r="C1600" s="4">
        <v>102.8</v>
      </c>
      <c r="D1600" s="4">
        <v>0.73499999999999999</v>
      </c>
      <c r="E1600" s="4">
        <v>1526.76</v>
      </c>
      <c r="F1600" s="4">
        <v>830.6</v>
      </c>
      <c r="G1600" s="4">
        <v>14.62</v>
      </c>
      <c r="H1600" s="4">
        <v>14.12</v>
      </c>
      <c r="I1600" s="4">
        <v>69.88</v>
      </c>
      <c r="J1600" s="4">
        <v>30</v>
      </c>
      <c r="K1600" s="4">
        <v>345</v>
      </c>
      <c r="L1600" s="4">
        <v>125</v>
      </c>
      <c r="M1600" s="4">
        <v>7.41</v>
      </c>
    </row>
    <row r="1601" spans="1:13" ht="56.25" customHeight="1" x14ac:dyDescent="0.3">
      <c r="A1601" s="2" t="s">
        <v>141</v>
      </c>
      <c r="B1601" s="4">
        <v>13</v>
      </c>
      <c r="C1601" s="4">
        <v>74.099999999999994</v>
      </c>
      <c r="D1601" s="4">
        <v>0.627</v>
      </c>
      <c r="E1601" s="4">
        <v>1676.52</v>
      </c>
      <c r="F1601" s="4">
        <v>801.92</v>
      </c>
      <c r="G1601" s="4">
        <v>13.52</v>
      </c>
      <c r="H1601" s="4">
        <v>15.6</v>
      </c>
      <c r="I1601" s="4">
        <v>16</v>
      </c>
      <c r="J1601" s="4">
        <v>30</v>
      </c>
      <c r="K1601" s="4">
        <v>335</v>
      </c>
      <c r="L1601" s="4">
        <v>450</v>
      </c>
      <c r="M1601" s="4">
        <v>7.95</v>
      </c>
    </row>
    <row r="1602" spans="1:13" ht="56.25" customHeight="1" x14ac:dyDescent="0.3">
      <c r="A1602" s="2" t="s">
        <v>143</v>
      </c>
      <c r="B1602" s="4">
        <v>13</v>
      </c>
      <c r="C1602" s="4">
        <v>89</v>
      </c>
      <c r="D1602" s="4">
        <v>0.80800000000000005</v>
      </c>
      <c r="E1602" s="4">
        <v>1474.4</v>
      </c>
      <c r="F1602" s="4">
        <v>934</v>
      </c>
      <c r="G1602" s="4">
        <v>13.71</v>
      </c>
      <c r="H1602" s="4">
        <v>15.6</v>
      </c>
      <c r="I1602" s="4">
        <v>62.88</v>
      </c>
      <c r="J1602" s="4">
        <v>30</v>
      </c>
      <c r="K1602" s="4">
        <v>330</v>
      </c>
      <c r="L1602" s="4">
        <v>550</v>
      </c>
      <c r="M1602" s="4">
        <v>8.0500000000000007</v>
      </c>
    </row>
    <row r="1603" spans="1:13" ht="56.25" customHeight="1" x14ac:dyDescent="0.3">
      <c r="A1603" s="2" t="s">
        <v>145</v>
      </c>
      <c r="B1603" s="4">
        <v>13</v>
      </c>
      <c r="C1603" s="4">
        <v>99</v>
      </c>
      <c r="D1603" s="4">
        <v>0.79100000000000004</v>
      </c>
      <c r="E1603" s="4">
        <v>1621.12</v>
      </c>
      <c r="F1603" s="4">
        <v>767.2</v>
      </c>
      <c r="G1603" s="4">
        <v>19.079999999999998</v>
      </c>
      <c r="H1603" s="4">
        <v>13.68</v>
      </c>
      <c r="I1603" s="4">
        <v>66.739999999999995</v>
      </c>
      <c r="J1603" s="4">
        <v>47.1</v>
      </c>
      <c r="K1603" s="4">
        <v>335</v>
      </c>
      <c r="L1603" s="4">
        <v>125</v>
      </c>
      <c r="M1603" s="4">
        <v>7.72</v>
      </c>
    </row>
    <row r="1604" spans="1:13" ht="56.25" customHeight="1" x14ac:dyDescent="0.3">
      <c r="A1604" s="2" t="s">
        <v>147</v>
      </c>
      <c r="B1604" s="4">
        <v>13</v>
      </c>
      <c r="C1604" s="4">
        <v>85.6</v>
      </c>
      <c r="D1604" s="4">
        <v>0.69899999999999995</v>
      </c>
      <c r="E1604" s="4">
        <v>1484.4</v>
      </c>
      <c r="F1604" s="4">
        <v>854.56</v>
      </c>
      <c r="G1604" s="4">
        <v>13.52</v>
      </c>
      <c r="H1604" s="4">
        <v>15.6</v>
      </c>
      <c r="I1604" s="4">
        <v>55.04</v>
      </c>
      <c r="J1604" s="4">
        <v>30</v>
      </c>
      <c r="K1604" s="4">
        <v>325</v>
      </c>
      <c r="L1604" s="4">
        <v>525</v>
      </c>
      <c r="M1604" s="4">
        <v>6.27</v>
      </c>
    </row>
    <row r="1605" spans="1:13" ht="56.25" customHeight="1" x14ac:dyDescent="0.3">
      <c r="A1605" s="2" t="s">
        <v>149</v>
      </c>
      <c r="B1605" s="4">
        <v>13</v>
      </c>
      <c r="C1605" s="4">
        <v>96.8</v>
      </c>
      <c r="D1605" s="4">
        <v>0.93100000000000005</v>
      </c>
      <c r="E1605" s="4">
        <v>1607.8</v>
      </c>
      <c r="F1605" s="4">
        <v>200</v>
      </c>
      <c r="G1605" s="4">
        <v>16.14</v>
      </c>
      <c r="H1605" s="4">
        <v>50</v>
      </c>
      <c r="I1605" s="4">
        <v>68.38</v>
      </c>
      <c r="J1605" s="4">
        <v>47.1</v>
      </c>
      <c r="K1605" s="4">
        <v>350</v>
      </c>
      <c r="L1605" s="4">
        <v>125</v>
      </c>
      <c r="M1605" s="4">
        <v>7.57</v>
      </c>
    </row>
    <row r="1606" spans="1:13" ht="56.25" customHeight="1" x14ac:dyDescent="0.3">
      <c r="A1606" s="2" t="s">
        <v>151</v>
      </c>
      <c r="B1606" s="4">
        <v>13</v>
      </c>
      <c r="C1606" s="4">
        <v>98.8</v>
      </c>
      <c r="D1606" s="4">
        <v>0.86599999999999999</v>
      </c>
      <c r="E1606" s="4">
        <v>1557.8</v>
      </c>
      <c r="F1606" s="4">
        <v>645.6</v>
      </c>
      <c r="G1606" s="4">
        <v>12.59</v>
      </c>
      <c r="H1606" s="4">
        <v>0</v>
      </c>
      <c r="I1606" s="4">
        <v>69.98</v>
      </c>
      <c r="J1606" s="4">
        <v>47.1</v>
      </c>
      <c r="K1606" s="4">
        <v>345</v>
      </c>
      <c r="L1606" s="4">
        <v>150</v>
      </c>
      <c r="M1606" s="4">
        <v>6.78</v>
      </c>
    </row>
    <row r="1607" spans="1:13" ht="56.25" customHeight="1" x14ac:dyDescent="0.3">
      <c r="A1607" s="2" t="s">
        <v>153</v>
      </c>
      <c r="B1607" s="4">
        <v>13</v>
      </c>
      <c r="C1607" s="4">
        <v>94.4</v>
      </c>
      <c r="D1607" s="4">
        <v>0.77100000000000002</v>
      </c>
      <c r="E1607" s="4">
        <v>1885.36</v>
      </c>
      <c r="F1607" s="4">
        <v>734.84</v>
      </c>
      <c r="G1607" s="4">
        <v>18.88</v>
      </c>
      <c r="H1607" s="4">
        <v>18.100000000000001</v>
      </c>
      <c r="I1607" s="4">
        <v>66.38</v>
      </c>
      <c r="J1607" s="4">
        <v>47.1</v>
      </c>
      <c r="K1607" s="4">
        <v>330</v>
      </c>
      <c r="L1607" s="4">
        <v>125</v>
      </c>
      <c r="M1607" s="4">
        <v>7.68</v>
      </c>
    </row>
    <row r="1608" spans="1:13" ht="56.25" customHeight="1" x14ac:dyDescent="0.3">
      <c r="A1608" s="2" t="s">
        <v>155</v>
      </c>
      <c r="B1608" s="4">
        <v>13</v>
      </c>
      <c r="C1608" s="4">
        <v>81.900000000000006</v>
      </c>
      <c r="D1608" s="4">
        <v>0.66600000000000004</v>
      </c>
      <c r="E1608" s="4">
        <v>1423.68</v>
      </c>
      <c r="F1608" s="4">
        <v>934</v>
      </c>
      <c r="G1608" s="4">
        <v>12.02</v>
      </c>
      <c r="H1608" s="4">
        <v>15.6</v>
      </c>
      <c r="I1608" s="4">
        <v>67.22</v>
      </c>
      <c r="J1608" s="4">
        <v>30</v>
      </c>
      <c r="K1608" s="4">
        <v>335</v>
      </c>
      <c r="L1608" s="4">
        <v>625</v>
      </c>
      <c r="M1608" s="4">
        <v>7.66</v>
      </c>
    </row>
    <row r="1609" spans="1:13" ht="56.25" customHeight="1" x14ac:dyDescent="0.3">
      <c r="A1609" s="2" t="s">
        <v>157</v>
      </c>
      <c r="B1609" s="4">
        <v>13</v>
      </c>
      <c r="C1609" s="4">
        <v>89.8</v>
      </c>
      <c r="D1609" s="4">
        <v>0.74099999999999999</v>
      </c>
      <c r="E1609" s="4">
        <v>1307.5999999999999</v>
      </c>
      <c r="F1609" s="4">
        <v>996.04</v>
      </c>
      <c r="G1609" s="4">
        <v>12.17</v>
      </c>
      <c r="H1609" s="4">
        <v>15.6</v>
      </c>
      <c r="I1609" s="4">
        <v>69.22</v>
      </c>
      <c r="J1609" s="4">
        <v>30</v>
      </c>
      <c r="K1609" s="4">
        <v>325</v>
      </c>
      <c r="L1609" s="4">
        <v>600</v>
      </c>
      <c r="M1609" s="4">
        <v>7.66</v>
      </c>
    </row>
    <row r="1610" spans="1:13" ht="56.25" customHeight="1" x14ac:dyDescent="0.3">
      <c r="A1610" s="2" t="s">
        <v>159</v>
      </c>
      <c r="B1610" s="4">
        <v>13</v>
      </c>
      <c r="C1610" s="4">
        <v>83.6</v>
      </c>
      <c r="D1610" s="4">
        <v>0.9</v>
      </c>
      <c r="E1610" s="4">
        <v>1475.72</v>
      </c>
      <c r="F1610" s="4">
        <v>664</v>
      </c>
      <c r="G1610" s="4">
        <v>12.02</v>
      </c>
      <c r="H1610" s="4">
        <v>16.3</v>
      </c>
      <c r="I1610" s="4">
        <v>62.01</v>
      </c>
      <c r="J1610" s="4">
        <v>30</v>
      </c>
      <c r="K1610" s="4">
        <v>325</v>
      </c>
      <c r="L1610" s="4">
        <v>600</v>
      </c>
      <c r="M1610" s="4">
        <v>7.42</v>
      </c>
    </row>
    <row r="1611" spans="1:13" ht="56.25" customHeight="1" x14ac:dyDescent="0.3">
      <c r="A1611" s="2" t="s">
        <v>161</v>
      </c>
      <c r="B1611" s="4">
        <v>13</v>
      </c>
      <c r="C1611" s="4">
        <v>93.8</v>
      </c>
      <c r="D1611" s="4">
        <v>0.91100000000000003</v>
      </c>
      <c r="E1611" s="4">
        <v>1501.76</v>
      </c>
      <c r="F1611" s="4">
        <v>60</v>
      </c>
      <c r="G1611" s="4">
        <v>17.309999999999999</v>
      </c>
      <c r="H1611" s="4">
        <v>0</v>
      </c>
      <c r="I1611" s="4">
        <v>65.510000000000005</v>
      </c>
      <c r="J1611" s="4">
        <v>30</v>
      </c>
      <c r="K1611" s="4">
        <v>345</v>
      </c>
      <c r="L1611" s="4">
        <v>175</v>
      </c>
      <c r="M1611" s="4">
        <v>7.01</v>
      </c>
    </row>
    <row r="1612" spans="1:13" ht="56.25" customHeight="1" x14ac:dyDescent="0.3">
      <c r="A1612" s="2" t="s">
        <v>163</v>
      </c>
      <c r="B1612" s="4">
        <v>13</v>
      </c>
      <c r="C1612" s="4">
        <v>95</v>
      </c>
      <c r="D1612" s="4">
        <v>0.85199999999999998</v>
      </c>
      <c r="E1612" s="4">
        <v>1540</v>
      </c>
      <c r="F1612" s="4">
        <v>880</v>
      </c>
      <c r="G1612" s="4">
        <v>19.8</v>
      </c>
      <c r="H1612" s="4">
        <v>18.600000000000001</v>
      </c>
      <c r="I1612" s="4">
        <v>63</v>
      </c>
      <c r="J1612" s="4">
        <v>47</v>
      </c>
      <c r="K1612" s="4">
        <v>340</v>
      </c>
      <c r="L1612" s="4">
        <v>125</v>
      </c>
      <c r="M1612" s="4">
        <v>7.57</v>
      </c>
    </row>
    <row r="1613" spans="1:13" ht="56.25" customHeight="1" x14ac:dyDescent="0.3">
      <c r="A1613" s="2" t="s">
        <v>165</v>
      </c>
      <c r="B1613" s="4">
        <v>13</v>
      </c>
      <c r="C1613" s="4">
        <v>86.5</v>
      </c>
      <c r="D1613" s="4">
        <v>0.745</v>
      </c>
      <c r="E1613" s="4">
        <v>1489.4</v>
      </c>
      <c r="F1613" s="4">
        <v>924</v>
      </c>
      <c r="G1613" s="4">
        <v>12.91</v>
      </c>
      <c r="H1613" s="4">
        <v>15.6</v>
      </c>
      <c r="I1613" s="4">
        <v>62.33</v>
      </c>
      <c r="J1613" s="4">
        <v>30</v>
      </c>
      <c r="K1613" s="4">
        <v>330</v>
      </c>
      <c r="L1613" s="4">
        <v>550</v>
      </c>
      <c r="M1613" s="4">
        <v>7.69</v>
      </c>
    </row>
    <row r="1614" spans="1:13" ht="56.25" customHeight="1" x14ac:dyDescent="0.3">
      <c r="A1614" s="2" t="s">
        <v>167</v>
      </c>
      <c r="B1614" s="4">
        <v>13</v>
      </c>
      <c r="C1614" s="4">
        <v>98.3</v>
      </c>
      <c r="D1614" s="4">
        <v>0.875</v>
      </c>
      <c r="E1614" s="4">
        <v>1597.8</v>
      </c>
      <c r="F1614" s="4">
        <v>721.84</v>
      </c>
      <c r="G1614" s="4">
        <v>13.99</v>
      </c>
      <c r="H1614" s="4">
        <v>15.84</v>
      </c>
      <c r="I1614" s="4">
        <v>66.88</v>
      </c>
      <c r="J1614" s="4">
        <v>47.1</v>
      </c>
      <c r="K1614" s="4">
        <v>345</v>
      </c>
      <c r="L1614" s="4">
        <v>175</v>
      </c>
      <c r="M1614" s="4">
        <v>7.15</v>
      </c>
    </row>
    <row r="1615" spans="1:13" ht="56.25" customHeight="1" x14ac:dyDescent="0.3">
      <c r="A1615" s="2" t="s">
        <v>169</v>
      </c>
      <c r="B1615" s="4">
        <v>13</v>
      </c>
      <c r="C1615" s="4">
        <v>71.599999999999994</v>
      </c>
      <c r="D1615" s="4">
        <v>0.91100000000000003</v>
      </c>
      <c r="E1615" s="4">
        <v>1465.72</v>
      </c>
      <c r="F1615" s="4">
        <v>934</v>
      </c>
      <c r="G1615" s="4">
        <v>13.47</v>
      </c>
      <c r="H1615" s="4">
        <v>15.6</v>
      </c>
      <c r="I1615" s="4">
        <v>53.04</v>
      </c>
      <c r="J1615" s="4">
        <v>30</v>
      </c>
      <c r="K1615" s="4">
        <v>325</v>
      </c>
      <c r="L1615" s="4">
        <v>525</v>
      </c>
      <c r="M1615" s="4">
        <v>7.7</v>
      </c>
    </row>
    <row r="1616" spans="1:13" ht="56.25" customHeight="1" x14ac:dyDescent="0.3">
      <c r="A1616" s="2" t="s">
        <v>171</v>
      </c>
      <c r="B1616" s="4">
        <v>13</v>
      </c>
      <c r="C1616" s="4">
        <v>102</v>
      </c>
      <c r="D1616" s="4">
        <v>0.9</v>
      </c>
      <c r="E1616" s="4">
        <v>1713.24</v>
      </c>
      <c r="F1616" s="4">
        <v>819.6</v>
      </c>
      <c r="G1616" s="4">
        <v>19.309999999999999</v>
      </c>
      <c r="H1616" s="4">
        <v>14.37</v>
      </c>
      <c r="I1616" s="4">
        <v>62.04</v>
      </c>
      <c r="J1616" s="4">
        <v>47.1</v>
      </c>
      <c r="K1616" s="4">
        <v>350</v>
      </c>
      <c r="L1616" s="4">
        <v>125</v>
      </c>
      <c r="M1616" s="4">
        <v>7.43</v>
      </c>
    </row>
    <row r="1617" spans="1:13" ht="56.25" customHeight="1" x14ac:dyDescent="0.3">
      <c r="A1617" s="2" t="s">
        <v>173</v>
      </c>
      <c r="B1617" s="4">
        <v>13</v>
      </c>
      <c r="C1617" s="4">
        <v>99.6</v>
      </c>
      <c r="D1617" s="4">
        <v>0.83099999999999996</v>
      </c>
      <c r="E1617" s="4">
        <v>1583.8</v>
      </c>
      <c r="F1617" s="4">
        <v>713.8</v>
      </c>
      <c r="G1617" s="4">
        <v>16.579999999999998</v>
      </c>
      <c r="H1617" s="4">
        <v>12.16</v>
      </c>
      <c r="I1617" s="4">
        <v>68.25</v>
      </c>
      <c r="J1617" s="4">
        <v>47.1</v>
      </c>
      <c r="K1617" s="4">
        <v>345</v>
      </c>
      <c r="L1617" s="4">
        <v>125</v>
      </c>
      <c r="M1617" s="4">
        <v>6.87</v>
      </c>
    </row>
    <row r="1618" spans="1:13" ht="56.25" customHeight="1" x14ac:dyDescent="0.3">
      <c r="A1618" s="2" t="s">
        <v>175</v>
      </c>
      <c r="B1618" s="4">
        <v>13</v>
      </c>
      <c r="C1618" s="4">
        <v>96.7</v>
      </c>
      <c r="D1618" s="4">
        <v>0.85099999999999998</v>
      </c>
      <c r="E1618" s="4">
        <v>1781.32</v>
      </c>
      <c r="F1618" s="4">
        <v>630.4</v>
      </c>
      <c r="G1618" s="4">
        <v>17.71</v>
      </c>
      <c r="H1618" s="4">
        <v>12.91</v>
      </c>
      <c r="I1618" s="4">
        <v>73.47</v>
      </c>
      <c r="J1618" s="4">
        <v>47.1</v>
      </c>
      <c r="K1618" s="4">
        <v>345</v>
      </c>
      <c r="L1618" s="4">
        <v>125</v>
      </c>
      <c r="M1618" s="4">
        <v>5.31</v>
      </c>
    </row>
    <row r="1619" spans="1:13" ht="56.25" customHeight="1" x14ac:dyDescent="0.3">
      <c r="A1619" s="2" t="s">
        <v>177</v>
      </c>
      <c r="B1619" s="4">
        <v>13</v>
      </c>
      <c r="C1619" s="4">
        <v>95.2</v>
      </c>
      <c r="D1619" s="4">
        <v>0.84899999999999998</v>
      </c>
      <c r="E1619" s="4">
        <v>1654.52</v>
      </c>
      <c r="F1619" s="4">
        <v>972.4</v>
      </c>
      <c r="G1619" s="4">
        <v>13.71</v>
      </c>
      <c r="H1619" s="4">
        <v>16.39</v>
      </c>
      <c r="I1619" s="4">
        <v>64.14</v>
      </c>
      <c r="J1619" s="4">
        <v>30</v>
      </c>
      <c r="K1619" s="4">
        <v>335</v>
      </c>
      <c r="L1619" s="4">
        <v>425</v>
      </c>
      <c r="M1619" s="4">
        <v>6.22</v>
      </c>
    </row>
    <row r="1620" spans="1:13" ht="56.25" customHeight="1" x14ac:dyDescent="0.3">
      <c r="A1620" s="2" t="s">
        <v>179</v>
      </c>
      <c r="B1620" s="4">
        <v>13</v>
      </c>
      <c r="C1620" s="4">
        <v>102.9</v>
      </c>
      <c r="D1620" s="4">
        <v>0.89400000000000002</v>
      </c>
      <c r="E1620" s="4">
        <v>1768.64</v>
      </c>
      <c r="F1620" s="4">
        <v>600.4</v>
      </c>
      <c r="G1620" s="4">
        <v>17.989999999999998</v>
      </c>
      <c r="H1620" s="4">
        <v>15.31</v>
      </c>
      <c r="I1620" s="4">
        <v>67.88</v>
      </c>
      <c r="J1620" s="4">
        <v>47.1</v>
      </c>
      <c r="K1620" s="4">
        <v>345</v>
      </c>
      <c r="L1620" s="4">
        <v>125</v>
      </c>
      <c r="M1620" s="4">
        <v>7.43</v>
      </c>
    </row>
    <row r="1621" spans="1:13" ht="56.25" customHeight="1" x14ac:dyDescent="0.3">
      <c r="A1621" s="2" t="s">
        <v>181</v>
      </c>
      <c r="B1621" s="4">
        <v>13</v>
      </c>
      <c r="C1621" s="4">
        <v>101.1</v>
      </c>
      <c r="D1621" s="4">
        <v>0.89900000000000002</v>
      </c>
      <c r="E1621" s="4">
        <v>1687.2</v>
      </c>
      <c r="F1621" s="4">
        <v>722.8</v>
      </c>
      <c r="G1621" s="4">
        <v>16.39</v>
      </c>
      <c r="H1621" s="4">
        <v>19.3</v>
      </c>
      <c r="I1621" s="4">
        <v>70.3</v>
      </c>
      <c r="J1621" s="4">
        <v>47.1</v>
      </c>
      <c r="K1621" s="4">
        <v>345</v>
      </c>
      <c r="L1621" s="4">
        <v>125</v>
      </c>
      <c r="M1621" s="4">
        <v>7.51</v>
      </c>
    </row>
    <row r="1622" spans="1:13" ht="56.25" customHeight="1" x14ac:dyDescent="0.3">
      <c r="A1622" s="2" t="s">
        <v>183</v>
      </c>
      <c r="B1622" s="4">
        <v>13</v>
      </c>
      <c r="C1622" s="4">
        <v>95.9</v>
      </c>
      <c r="D1622" s="4">
        <v>0.93600000000000005</v>
      </c>
      <c r="E1622" s="4">
        <v>1611.2</v>
      </c>
      <c r="F1622" s="4">
        <v>819.6</v>
      </c>
      <c r="G1622" s="4">
        <v>16.420000000000002</v>
      </c>
      <c r="H1622" s="4">
        <v>15.31</v>
      </c>
      <c r="I1622" s="4">
        <v>72.099999999999994</v>
      </c>
      <c r="J1622" s="4">
        <v>47.1</v>
      </c>
      <c r="K1622" s="4">
        <v>340</v>
      </c>
      <c r="L1622" s="4">
        <v>125</v>
      </c>
      <c r="M1622" s="4">
        <v>7.28</v>
      </c>
    </row>
    <row r="1623" spans="1:13" ht="56.25" customHeight="1" x14ac:dyDescent="0.3">
      <c r="A1623" s="2" t="s">
        <v>185</v>
      </c>
      <c r="B1623" s="4">
        <v>13</v>
      </c>
      <c r="C1623" s="4">
        <v>84.6</v>
      </c>
      <c r="D1623" s="4">
        <v>0.81799999999999995</v>
      </c>
      <c r="E1623" s="4">
        <v>1444.4</v>
      </c>
      <c r="F1623" s="4">
        <v>864.6</v>
      </c>
      <c r="G1623" s="4">
        <v>13.02</v>
      </c>
      <c r="H1623" s="4">
        <v>15.89</v>
      </c>
      <c r="I1623" s="4">
        <v>63.88</v>
      </c>
      <c r="J1623" s="4">
        <v>30</v>
      </c>
      <c r="K1623" s="4">
        <v>325</v>
      </c>
      <c r="L1623" s="4">
        <v>550</v>
      </c>
      <c r="M1623" s="4">
        <v>7.96</v>
      </c>
    </row>
    <row r="1624" spans="1:13" ht="56.25" customHeight="1" x14ac:dyDescent="0.3">
      <c r="A1624" s="2" t="s">
        <v>187</v>
      </c>
      <c r="B1624" s="4">
        <v>13</v>
      </c>
      <c r="C1624" s="4">
        <v>120</v>
      </c>
      <c r="D1624" s="4">
        <v>0.72799999999999998</v>
      </c>
      <c r="E1624" s="4">
        <v>1725.6</v>
      </c>
      <c r="F1624" s="4">
        <v>780</v>
      </c>
      <c r="G1624" s="4">
        <v>19.100000000000001</v>
      </c>
      <c r="H1624" s="4">
        <v>16.5</v>
      </c>
      <c r="I1624" s="4">
        <v>71.599999999999994</v>
      </c>
      <c r="J1624" s="4">
        <v>47.1</v>
      </c>
      <c r="K1624" s="4">
        <v>340</v>
      </c>
      <c r="L1624" s="4">
        <v>125</v>
      </c>
      <c r="M1624" s="4">
        <v>7.88</v>
      </c>
    </row>
    <row r="1625" spans="1:13" ht="56.25" customHeight="1" x14ac:dyDescent="0.3">
      <c r="A1625" s="2" t="s">
        <v>189</v>
      </c>
      <c r="B1625" s="4">
        <v>13</v>
      </c>
      <c r="C1625" s="4">
        <v>96.5</v>
      </c>
      <c r="D1625" s="4">
        <v>0.83899999999999997</v>
      </c>
      <c r="E1625" s="4">
        <v>1651.2</v>
      </c>
      <c r="F1625" s="4">
        <v>782.2</v>
      </c>
      <c r="G1625" s="4">
        <v>16.579999999999998</v>
      </c>
      <c r="H1625" s="4">
        <v>12.16</v>
      </c>
      <c r="I1625" s="4">
        <v>72.2</v>
      </c>
      <c r="J1625" s="4">
        <v>47.1</v>
      </c>
      <c r="K1625" s="4">
        <v>340</v>
      </c>
      <c r="L1625" s="4">
        <v>175</v>
      </c>
      <c r="M1625" s="4">
        <v>7.7</v>
      </c>
    </row>
    <row r="1626" spans="1:13" ht="56.25" customHeight="1" x14ac:dyDescent="0.3">
      <c r="A1626" s="2" t="s">
        <v>191</v>
      </c>
      <c r="B1626" s="4">
        <v>13</v>
      </c>
      <c r="C1626" s="4">
        <v>91.8</v>
      </c>
      <c r="D1626" s="4">
        <v>0.77</v>
      </c>
      <c r="E1626" s="4">
        <v>1367.32</v>
      </c>
      <c r="F1626" s="4">
        <v>934</v>
      </c>
      <c r="G1626" s="4">
        <v>11.69</v>
      </c>
      <c r="H1626" s="4">
        <v>18.100000000000001</v>
      </c>
      <c r="I1626" s="4">
        <v>56.04</v>
      </c>
      <c r="J1626" s="4">
        <v>30</v>
      </c>
      <c r="K1626" s="4">
        <v>325</v>
      </c>
      <c r="L1626" s="4">
        <v>575</v>
      </c>
      <c r="M1626" s="4">
        <v>7.62</v>
      </c>
    </row>
    <row r="1627" spans="1:13" ht="56.25" customHeight="1" x14ac:dyDescent="0.3">
      <c r="A1627" s="2" t="s">
        <v>193</v>
      </c>
      <c r="B1627" s="4">
        <v>13</v>
      </c>
      <c r="C1627" s="4">
        <v>100.2</v>
      </c>
      <c r="D1627" s="4">
        <v>0.75</v>
      </c>
      <c r="E1627" s="4">
        <v>1754.6</v>
      </c>
      <c r="F1627" s="4">
        <v>0</v>
      </c>
      <c r="G1627" s="4">
        <v>14.52</v>
      </c>
      <c r="H1627" s="4">
        <v>0</v>
      </c>
      <c r="I1627" s="4">
        <v>65.88</v>
      </c>
      <c r="J1627" s="4">
        <v>47.1</v>
      </c>
      <c r="K1627" s="4">
        <v>335</v>
      </c>
      <c r="L1627" s="4">
        <v>175</v>
      </c>
      <c r="M1627" s="4">
        <v>7.72</v>
      </c>
    </row>
    <row r="1628" spans="1:13" ht="56.25" customHeight="1" x14ac:dyDescent="0.3">
      <c r="A1628" s="2" t="s">
        <v>195</v>
      </c>
      <c r="B1628" s="4">
        <v>13</v>
      </c>
      <c r="C1628" s="4">
        <v>87.4</v>
      </c>
      <c r="D1628" s="4">
        <v>0.80400000000000005</v>
      </c>
      <c r="E1628" s="4">
        <v>1423.04</v>
      </c>
      <c r="F1628" s="4">
        <v>1177.52</v>
      </c>
      <c r="G1628" s="4">
        <v>12.02</v>
      </c>
      <c r="H1628" s="4">
        <v>13.8</v>
      </c>
      <c r="I1628" s="4">
        <v>64.98</v>
      </c>
      <c r="J1628" s="4">
        <v>30</v>
      </c>
      <c r="K1628" s="4">
        <v>335</v>
      </c>
      <c r="L1628" s="4">
        <v>475</v>
      </c>
      <c r="M1628" s="4">
        <v>7.6</v>
      </c>
    </row>
    <row r="1629" spans="1:13" ht="56.25" customHeight="1" x14ac:dyDescent="0.3">
      <c r="A1629" s="2" t="s">
        <v>197</v>
      </c>
      <c r="B1629" s="4">
        <v>13</v>
      </c>
      <c r="C1629" s="4">
        <v>102.5</v>
      </c>
      <c r="D1629" s="4">
        <v>0.877</v>
      </c>
      <c r="E1629" s="4">
        <v>1612.8</v>
      </c>
      <c r="F1629" s="4">
        <v>722.8</v>
      </c>
      <c r="G1629" s="4">
        <v>14.97</v>
      </c>
      <c r="H1629" s="4">
        <v>15.98</v>
      </c>
      <c r="I1629" s="4">
        <v>63.04</v>
      </c>
      <c r="J1629" s="4">
        <v>47.1</v>
      </c>
      <c r="K1629" s="4">
        <v>350</v>
      </c>
      <c r="L1629" s="4">
        <v>125</v>
      </c>
      <c r="M1629" s="4">
        <v>7.7</v>
      </c>
    </row>
    <row r="1630" spans="1:13" ht="56.25" customHeight="1" x14ac:dyDescent="0.3">
      <c r="A1630" s="2" t="s">
        <v>199</v>
      </c>
      <c r="B1630" s="4">
        <v>13</v>
      </c>
      <c r="C1630" s="4">
        <v>95.5</v>
      </c>
      <c r="D1630" s="4">
        <v>0.92100000000000004</v>
      </c>
      <c r="E1630" s="4">
        <v>1539.4</v>
      </c>
      <c r="F1630" s="4">
        <v>200</v>
      </c>
      <c r="G1630" s="4">
        <v>14.89</v>
      </c>
      <c r="H1630" s="4">
        <v>50</v>
      </c>
      <c r="I1630" s="4">
        <v>68.88</v>
      </c>
      <c r="J1630" s="4">
        <v>47.1</v>
      </c>
      <c r="K1630" s="4">
        <v>345</v>
      </c>
      <c r="L1630" s="4">
        <v>125</v>
      </c>
      <c r="M1630" s="4">
        <v>7.94</v>
      </c>
    </row>
    <row r="1631" spans="1:13" ht="56.25" customHeight="1" x14ac:dyDescent="0.3">
      <c r="A1631" s="2" t="s">
        <v>201</v>
      </c>
      <c r="B1631" s="4">
        <v>13</v>
      </c>
      <c r="C1631" s="4">
        <v>90.7</v>
      </c>
      <c r="D1631" s="4">
        <v>0.72399999999999998</v>
      </c>
      <c r="E1631" s="4">
        <v>1474.4</v>
      </c>
      <c r="F1631" s="4">
        <v>894.96</v>
      </c>
      <c r="G1631" s="4">
        <v>12.02</v>
      </c>
      <c r="H1631" s="4">
        <v>15.6</v>
      </c>
      <c r="I1631" s="4">
        <v>63.88</v>
      </c>
      <c r="J1631" s="4">
        <v>30</v>
      </c>
      <c r="K1631" s="4">
        <v>340</v>
      </c>
      <c r="L1631" s="4">
        <v>525</v>
      </c>
      <c r="M1631" s="4">
        <v>7</v>
      </c>
    </row>
    <row r="1632" spans="1:13" ht="56.25" customHeight="1" x14ac:dyDescent="0.3">
      <c r="A1632" s="2" t="s">
        <v>203</v>
      </c>
      <c r="B1632" s="4">
        <v>13</v>
      </c>
      <c r="C1632" s="4">
        <v>92.4</v>
      </c>
      <c r="D1632" s="4">
        <v>0.85299999999999998</v>
      </c>
      <c r="E1632" s="4">
        <v>1651.2</v>
      </c>
      <c r="F1632" s="4">
        <v>801.2</v>
      </c>
      <c r="G1632" s="4">
        <v>16.940000000000001</v>
      </c>
      <c r="H1632" s="4">
        <v>15.6</v>
      </c>
      <c r="I1632" s="4">
        <v>64.38</v>
      </c>
      <c r="J1632" s="4">
        <v>30</v>
      </c>
      <c r="K1632" s="4">
        <v>335</v>
      </c>
      <c r="L1632" s="4">
        <v>125</v>
      </c>
      <c r="M1632" s="4">
        <v>7.67</v>
      </c>
    </row>
    <row r="1633" spans="1:13" ht="56.25" customHeight="1" x14ac:dyDescent="0.3">
      <c r="A1633" s="2" t="s">
        <v>205</v>
      </c>
      <c r="B1633" s="4">
        <v>13</v>
      </c>
      <c r="C1633" s="4">
        <v>91.4</v>
      </c>
      <c r="D1633" s="4">
        <v>0.77900000000000003</v>
      </c>
      <c r="E1633" s="4">
        <v>1484.4</v>
      </c>
      <c r="F1633" s="4">
        <v>948</v>
      </c>
      <c r="G1633" s="4">
        <v>13.46</v>
      </c>
      <c r="H1633" s="4">
        <v>15.6</v>
      </c>
      <c r="I1633" s="4">
        <v>61.14</v>
      </c>
      <c r="J1633" s="4">
        <v>30</v>
      </c>
      <c r="K1633" s="4">
        <v>325</v>
      </c>
      <c r="L1633" s="4">
        <v>550</v>
      </c>
      <c r="M1633" s="4">
        <v>7.68</v>
      </c>
    </row>
    <row r="1634" spans="1:13" ht="56.25" customHeight="1" x14ac:dyDescent="0.3">
      <c r="A1634" s="2" t="s">
        <v>207</v>
      </c>
      <c r="B1634" s="4">
        <v>13</v>
      </c>
      <c r="C1634" s="4">
        <v>87.6</v>
      </c>
      <c r="D1634" s="4">
        <v>0.76300000000000001</v>
      </c>
      <c r="E1634" s="4">
        <v>1423.28</v>
      </c>
      <c r="F1634" s="4">
        <v>1080.8</v>
      </c>
      <c r="G1634" s="4">
        <v>11.44</v>
      </c>
      <c r="H1634" s="4">
        <v>18.100000000000001</v>
      </c>
      <c r="I1634" s="4">
        <v>64.73</v>
      </c>
      <c r="J1634" s="4">
        <v>30</v>
      </c>
      <c r="K1634" s="4">
        <v>335</v>
      </c>
      <c r="L1634" s="4">
        <v>550</v>
      </c>
      <c r="M1634" s="4">
        <v>7.41</v>
      </c>
    </row>
    <row r="1635" spans="1:13" ht="56.25" customHeight="1" x14ac:dyDescent="0.3">
      <c r="A1635" s="2" t="s">
        <v>209</v>
      </c>
      <c r="B1635" s="4">
        <v>13</v>
      </c>
      <c r="C1635" s="4">
        <v>87.4</v>
      </c>
      <c r="D1635" s="4">
        <v>0.69399999999999995</v>
      </c>
      <c r="E1635" s="4">
        <v>1501.76</v>
      </c>
      <c r="F1635" s="4">
        <v>785.6</v>
      </c>
      <c r="G1635" s="4">
        <v>11.84</v>
      </c>
      <c r="H1635" s="4">
        <v>18.68</v>
      </c>
      <c r="I1635" s="4">
        <v>64.88</v>
      </c>
      <c r="J1635" s="4">
        <v>30</v>
      </c>
      <c r="K1635" s="4">
        <v>325</v>
      </c>
      <c r="L1635" s="4">
        <v>525</v>
      </c>
      <c r="M1635" s="4">
        <v>7.73</v>
      </c>
    </row>
    <row r="1636" spans="1:13" ht="56.25" customHeight="1" x14ac:dyDescent="0.3">
      <c r="A1636" s="2" t="s">
        <v>211</v>
      </c>
      <c r="B1636" s="4">
        <v>13</v>
      </c>
      <c r="C1636" s="4">
        <v>111.6</v>
      </c>
      <c r="D1636" s="4">
        <v>0.72399999999999998</v>
      </c>
      <c r="E1636" s="4">
        <v>1534.4</v>
      </c>
      <c r="F1636" s="4">
        <v>752.2</v>
      </c>
      <c r="G1636" s="4">
        <v>19.13</v>
      </c>
      <c r="H1636" s="4">
        <v>12.61</v>
      </c>
      <c r="I1636" s="4">
        <v>70.88</v>
      </c>
      <c r="J1636" s="4">
        <v>47.1</v>
      </c>
      <c r="K1636" s="4">
        <v>345</v>
      </c>
      <c r="L1636" s="4">
        <v>125</v>
      </c>
      <c r="M1636" s="4">
        <v>7.5</v>
      </c>
    </row>
    <row r="1637" spans="1:13" ht="56.25" customHeight="1" x14ac:dyDescent="0.3">
      <c r="A1637" s="2" t="s">
        <v>213</v>
      </c>
      <c r="B1637" s="4">
        <v>13</v>
      </c>
      <c r="C1637" s="4">
        <v>93.1</v>
      </c>
      <c r="D1637" s="4">
        <v>0.78300000000000003</v>
      </c>
      <c r="E1637" s="4">
        <v>1518.44</v>
      </c>
      <c r="F1637" s="4">
        <v>974</v>
      </c>
      <c r="G1637" s="4">
        <v>12.22</v>
      </c>
      <c r="H1637" s="4">
        <v>18.100000000000001</v>
      </c>
      <c r="I1637" s="4">
        <v>65.98</v>
      </c>
      <c r="J1637" s="4">
        <v>30</v>
      </c>
      <c r="K1637" s="4">
        <v>335</v>
      </c>
      <c r="L1637" s="4">
        <v>525</v>
      </c>
      <c r="M1637" s="4">
        <v>6.61</v>
      </c>
    </row>
    <row r="1638" spans="1:13" ht="56.25" customHeight="1" x14ac:dyDescent="0.3">
      <c r="A1638" s="2" t="s">
        <v>215</v>
      </c>
      <c r="B1638" s="4">
        <v>13</v>
      </c>
      <c r="C1638" s="4">
        <v>105.7</v>
      </c>
      <c r="D1638" s="4">
        <v>0.9</v>
      </c>
      <c r="E1638" s="4">
        <v>1500.04</v>
      </c>
      <c r="F1638" s="4">
        <v>1201.5999999999999</v>
      </c>
      <c r="G1638" s="4">
        <v>13.79</v>
      </c>
      <c r="H1638" s="4">
        <v>15.6</v>
      </c>
      <c r="I1638" s="4">
        <v>61.78</v>
      </c>
      <c r="J1638" s="4">
        <v>30</v>
      </c>
      <c r="K1638" s="4">
        <v>340</v>
      </c>
      <c r="L1638" s="4">
        <v>150</v>
      </c>
      <c r="M1638" s="4">
        <v>7.66</v>
      </c>
    </row>
    <row r="1639" spans="1:13" ht="56.25" customHeight="1" x14ac:dyDescent="0.3">
      <c r="A1639" s="2" t="s">
        <v>217</v>
      </c>
      <c r="B1639" s="4">
        <v>13</v>
      </c>
      <c r="C1639" s="4">
        <v>84.7</v>
      </c>
      <c r="D1639" s="4">
        <v>0.77</v>
      </c>
      <c r="E1639" s="4">
        <v>1416</v>
      </c>
      <c r="F1639" s="4">
        <v>1104.48</v>
      </c>
      <c r="G1639" s="4">
        <v>13.02</v>
      </c>
      <c r="H1639" s="4">
        <v>15.6</v>
      </c>
      <c r="I1639" s="4">
        <v>62.88</v>
      </c>
      <c r="J1639" s="4">
        <v>30</v>
      </c>
      <c r="K1639" s="4">
        <v>335</v>
      </c>
      <c r="L1639" s="4">
        <v>450</v>
      </c>
      <c r="M1639" s="4">
        <v>7.69</v>
      </c>
    </row>
    <row r="1640" spans="1:13" ht="56.25" customHeight="1" x14ac:dyDescent="0.3">
      <c r="A1640" s="2" t="s">
        <v>219</v>
      </c>
      <c r="B1640" s="4">
        <v>13</v>
      </c>
      <c r="C1640" s="4">
        <v>90.8</v>
      </c>
      <c r="D1640" s="4">
        <v>0.76700000000000002</v>
      </c>
      <c r="E1640" s="4">
        <v>1406</v>
      </c>
      <c r="F1640" s="4">
        <v>1090.8</v>
      </c>
      <c r="G1640" s="4">
        <v>11.69</v>
      </c>
      <c r="H1640" s="4">
        <v>17.36</v>
      </c>
      <c r="I1640" s="4">
        <v>70.22</v>
      </c>
      <c r="J1640" s="4">
        <v>30</v>
      </c>
      <c r="K1640" s="4">
        <v>335</v>
      </c>
      <c r="L1640" s="4">
        <v>550</v>
      </c>
      <c r="M1640" s="4">
        <v>6.41</v>
      </c>
    </row>
    <row r="1641" spans="1:13" ht="56.25" customHeight="1" x14ac:dyDescent="0.3">
      <c r="A1641" s="2" t="s">
        <v>221</v>
      </c>
      <c r="B1641" s="4">
        <v>13</v>
      </c>
      <c r="C1641" s="4">
        <v>92.4</v>
      </c>
      <c r="D1641" s="4">
        <v>0.86299999999999999</v>
      </c>
      <c r="E1641" s="4">
        <v>1592.8</v>
      </c>
      <c r="F1641" s="4">
        <v>807.2</v>
      </c>
      <c r="G1641" s="4">
        <v>16.510000000000002</v>
      </c>
      <c r="H1641" s="4">
        <v>13.59</v>
      </c>
      <c r="I1641" s="4">
        <v>63</v>
      </c>
      <c r="J1641" s="4">
        <v>47.1</v>
      </c>
      <c r="K1641" s="4">
        <v>350</v>
      </c>
      <c r="L1641" s="4">
        <v>125</v>
      </c>
      <c r="M1641" s="4">
        <v>7.63</v>
      </c>
    </row>
    <row r="1642" spans="1:13" ht="56.25" customHeight="1" x14ac:dyDescent="0.3">
      <c r="A1642" s="2" t="s">
        <v>223</v>
      </c>
      <c r="B1642" s="4">
        <v>13</v>
      </c>
      <c r="C1642" s="4">
        <v>96.4</v>
      </c>
      <c r="D1642" s="4">
        <v>0.85599999999999998</v>
      </c>
      <c r="E1642" s="4">
        <v>1506</v>
      </c>
      <c r="F1642" s="4">
        <v>0</v>
      </c>
      <c r="G1642" s="4">
        <v>11.1</v>
      </c>
      <c r="H1642" s="4">
        <v>0</v>
      </c>
      <c r="I1642" s="4">
        <v>68.88</v>
      </c>
      <c r="J1642" s="4">
        <v>47.1</v>
      </c>
      <c r="K1642" s="4">
        <v>345</v>
      </c>
      <c r="L1642" s="4">
        <v>125</v>
      </c>
      <c r="M1642" s="4">
        <v>7.71</v>
      </c>
    </row>
    <row r="1643" spans="1:13" ht="56.25" customHeight="1" x14ac:dyDescent="0.3">
      <c r="A1643" s="2" t="s">
        <v>225</v>
      </c>
      <c r="B1643" s="4">
        <v>13</v>
      </c>
      <c r="C1643" s="4">
        <v>97.8</v>
      </c>
      <c r="D1643" s="4">
        <v>0.86099999999999999</v>
      </c>
      <c r="E1643" s="4">
        <v>1513.76</v>
      </c>
      <c r="F1643" s="4">
        <v>651.79999999999995</v>
      </c>
      <c r="G1643" s="4">
        <v>12.6</v>
      </c>
      <c r="H1643" s="4">
        <v>11.1</v>
      </c>
      <c r="I1643" s="4">
        <v>61.01</v>
      </c>
      <c r="J1643" s="4">
        <v>30</v>
      </c>
      <c r="K1643" s="4">
        <v>325</v>
      </c>
      <c r="L1643" s="4">
        <v>550</v>
      </c>
      <c r="M1643" s="4">
        <v>7.16</v>
      </c>
    </row>
    <row r="1644" spans="1:13" ht="56.25" customHeight="1" x14ac:dyDescent="0.3">
      <c r="A1644" s="2" t="s">
        <v>227</v>
      </c>
      <c r="B1644" s="4">
        <v>13</v>
      </c>
      <c r="C1644" s="4">
        <v>90.1</v>
      </c>
      <c r="D1644" s="4">
        <v>0.94799999999999995</v>
      </c>
      <c r="E1644" s="4">
        <v>1483.72</v>
      </c>
      <c r="F1644" s="4">
        <v>200</v>
      </c>
      <c r="G1644" s="4">
        <v>13.39</v>
      </c>
      <c r="H1644" s="4">
        <v>50</v>
      </c>
      <c r="I1644" s="4">
        <v>69.3</v>
      </c>
      <c r="J1644" s="4">
        <v>30</v>
      </c>
      <c r="K1644" s="4">
        <v>335</v>
      </c>
      <c r="L1644" s="4">
        <v>550</v>
      </c>
      <c r="M1644" s="4">
        <v>7.63</v>
      </c>
    </row>
    <row r="1645" spans="1:13" ht="56.25" customHeight="1" x14ac:dyDescent="0.3">
      <c r="A1645" s="2" t="s">
        <v>229</v>
      </c>
      <c r="B1645" s="4">
        <v>13</v>
      </c>
      <c r="C1645" s="4">
        <v>79.8</v>
      </c>
      <c r="D1645" s="4">
        <v>0.9</v>
      </c>
      <c r="E1645" s="4">
        <v>1484.4</v>
      </c>
      <c r="F1645" s="4">
        <v>733.8</v>
      </c>
      <c r="G1645" s="4">
        <v>12.27</v>
      </c>
      <c r="H1645" s="4">
        <v>14.02</v>
      </c>
      <c r="I1645" s="4">
        <v>64.88</v>
      </c>
      <c r="J1645" s="4">
        <v>30</v>
      </c>
      <c r="K1645" s="4">
        <v>325</v>
      </c>
      <c r="L1645" s="4">
        <v>650</v>
      </c>
      <c r="M1645" s="4">
        <v>7.72</v>
      </c>
    </row>
    <row r="1646" spans="1:13" ht="56.25" customHeight="1" x14ac:dyDescent="0.3">
      <c r="A1646" s="2" t="s">
        <v>231</v>
      </c>
      <c r="B1646" s="4">
        <v>13</v>
      </c>
      <c r="C1646" s="4">
        <v>89.6</v>
      </c>
      <c r="D1646" s="4">
        <v>0.79200000000000004</v>
      </c>
      <c r="E1646" s="4">
        <v>1690.24</v>
      </c>
      <c r="F1646" s="4">
        <v>802.2</v>
      </c>
      <c r="G1646" s="4">
        <v>17.260000000000002</v>
      </c>
      <c r="H1646" s="4">
        <v>18.100000000000001</v>
      </c>
      <c r="I1646" s="4">
        <v>68.88</v>
      </c>
      <c r="J1646" s="4">
        <v>30</v>
      </c>
      <c r="K1646" s="4">
        <v>335</v>
      </c>
      <c r="L1646" s="4">
        <v>125</v>
      </c>
      <c r="M1646" s="4">
        <v>7.55</v>
      </c>
    </row>
    <row r="1647" spans="1:13" ht="56.25" customHeight="1" x14ac:dyDescent="0.3">
      <c r="A1647" s="2" t="s">
        <v>233</v>
      </c>
      <c r="B1647" s="4">
        <v>13</v>
      </c>
      <c r="C1647" s="4">
        <v>83.4</v>
      </c>
      <c r="D1647" s="4">
        <v>0.85899999999999999</v>
      </c>
      <c r="E1647" s="4">
        <v>1501</v>
      </c>
      <c r="F1647" s="4">
        <v>828.88</v>
      </c>
      <c r="G1647" s="4">
        <v>12.52</v>
      </c>
      <c r="H1647" s="4">
        <v>17.079999999999998</v>
      </c>
      <c r="I1647" s="4">
        <v>61.88</v>
      </c>
      <c r="J1647" s="4">
        <v>30</v>
      </c>
      <c r="K1647" s="4">
        <v>325</v>
      </c>
      <c r="L1647" s="4">
        <v>500</v>
      </c>
      <c r="M1647" s="4">
        <v>7.46</v>
      </c>
    </row>
    <row r="1648" spans="1:13" ht="56.25" customHeight="1" x14ac:dyDescent="0.3">
      <c r="A1648" s="2" t="s">
        <v>235</v>
      </c>
      <c r="B1648" s="4">
        <v>13</v>
      </c>
      <c r="C1648" s="4">
        <v>86</v>
      </c>
      <c r="D1648" s="4">
        <v>0.78300000000000003</v>
      </c>
      <c r="E1648" s="4">
        <v>1496.76</v>
      </c>
      <c r="F1648" s="4">
        <v>758.16</v>
      </c>
      <c r="G1648" s="4">
        <v>12.02</v>
      </c>
      <c r="H1648" s="4">
        <v>14.02</v>
      </c>
      <c r="I1648" s="4">
        <v>65.38</v>
      </c>
      <c r="J1648" s="4">
        <v>30</v>
      </c>
      <c r="K1648" s="4">
        <v>325</v>
      </c>
      <c r="L1648" s="4">
        <v>550</v>
      </c>
      <c r="M1648" s="4">
        <v>7.17</v>
      </c>
    </row>
    <row r="1649" spans="1:13" ht="56.25" customHeight="1" x14ac:dyDescent="0.3">
      <c r="A1649" s="2" t="s">
        <v>237</v>
      </c>
      <c r="B1649" s="4">
        <v>13</v>
      </c>
      <c r="C1649" s="4">
        <v>85.4</v>
      </c>
      <c r="D1649" s="4">
        <v>0.89700000000000002</v>
      </c>
      <c r="E1649" s="4">
        <v>1552.8</v>
      </c>
      <c r="F1649" s="4">
        <v>688.8</v>
      </c>
      <c r="G1649" s="4">
        <v>12.02</v>
      </c>
      <c r="H1649" s="4">
        <v>11.77</v>
      </c>
      <c r="I1649" s="4">
        <v>65.38</v>
      </c>
      <c r="J1649" s="4">
        <v>30</v>
      </c>
      <c r="K1649" s="4">
        <v>335</v>
      </c>
      <c r="L1649" s="4">
        <v>525</v>
      </c>
      <c r="M1649" s="4">
        <v>7.06</v>
      </c>
    </row>
    <row r="1650" spans="1:13" ht="56.25" customHeight="1" x14ac:dyDescent="0.3">
      <c r="A1650" s="2" t="s">
        <v>239</v>
      </c>
      <c r="B1650" s="4">
        <v>13</v>
      </c>
      <c r="C1650" s="4">
        <v>73.7</v>
      </c>
      <c r="D1650" s="4">
        <v>0.79700000000000004</v>
      </c>
      <c r="E1650" s="4">
        <v>1560</v>
      </c>
      <c r="F1650" s="4">
        <v>720</v>
      </c>
      <c r="G1650" s="4">
        <v>13.6</v>
      </c>
      <c r="H1650" s="4">
        <v>30.5</v>
      </c>
      <c r="I1650" s="4">
        <v>66</v>
      </c>
      <c r="J1650" s="4">
        <v>30</v>
      </c>
      <c r="K1650" s="4">
        <v>325</v>
      </c>
      <c r="L1650" s="4">
        <v>500</v>
      </c>
      <c r="M1650" s="4">
        <v>7.78</v>
      </c>
    </row>
    <row r="1651" spans="1:13" ht="56.25" customHeight="1" x14ac:dyDescent="0.3">
      <c r="A1651" s="2" t="s">
        <v>241</v>
      </c>
      <c r="B1651" s="4">
        <v>13</v>
      </c>
      <c r="C1651" s="4">
        <v>99.9</v>
      </c>
      <c r="D1651" s="4">
        <v>0.76400000000000001</v>
      </c>
      <c r="E1651" s="4">
        <v>1699.2</v>
      </c>
      <c r="F1651" s="4">
        <v>1021.08</v>
      </c>
      <c r="G1651" s="4">
        <v>13.94</v>
      </c>
      <c r="H1651" s="4">
        <v>18.100000000000001</v>
      </c>
      <c r="I1651" s="4">
        <v>70.28</v>
      </c>
      <c r="J1651" s="4">
        <v>47.1</v>
      </c>
      <c r="K1651" s="4">
        <v>340</v>
      </c>
      <c r="L1651" s="4">
        <v>125</v>
      </c>
      <c r="M1651" s="4">
        <v>6.92</v>
      </c>
    </row>
    <row r="1652" spans="1:13" ht="56.25" customHeight="1" x14ac:dyDescent="0.3">
      <c r="A1652" s="2" t="s">
        <v>243</v>
      </c>
      <c r="B1652" s="4">
        <v>13</v>
      </c>
      <c r="C1652" s="4">
        <v>92.4</v>
      </c>
      <c r="D1652" s="4">
        <v>0.86599999999999999</v>
      </c>
      <c r="E1652" s="4">
        <v>1602.8</v>
      </c>
      <c r="F1652" s="4">
        <v>821.2</v>
      </c>
      <c r="G1652" s="4">
        <v>17.510000000000002</v>
      </c>
      <c r="H1652" s="4">
        <v>13.59</v>
      </c>
      <c r="I1652" s="4">
        <v>68.88</v>
      </c>
      <c r="J1652" s="4">
        <v>47.1</v>
      </c>
      <c r="K1652" s="4">
        <v>350</v>
      </c>
      <c r="L1652" s="4">
        <v>125</v>
      </c>
      <c r="M1652" s="4">
        <v>7.68</v>
      </c>
    </row>
    <row r="1653" spans="1:13" ht="56.25" customHeight="1" x14ac:dyDescent="0.3">
      <c r="A1653" s="2" t="s">
        <v>245</v>
      </c>
      <c r="B1653" s="4">
        <v>13</v>
      </c>
      <c r="C1653" s="4">
        <v>94.4</v>
      </c>
      <c r="D1653" s="4">
        <v>0.79700000000000004</v>
      </c>
      <c r="E1653" s="4">
        <v>1750</v>
      </c>
      <c r="F1653" s="4">
        <v>805</v>
      </c>
      <c r="G1653" s="4">
        <v>13.1</v>
      </c>
      <c r="H1653" s="4">
        <v>20</v>
      </c>
      <c r="I1653" s="4">
        <v>63</v>
      </c>
      <c r="J1653" s="4">
        <v>47.1</v>
      </c>
      <c r="K1653" s="4">
        <v>335</v>
      </c>
      <c r="L1653" s="4">
        <v>175</v>
      </c>
      <c r="M1653" s="4">
        <v>7.26</v>
      </c>
    </row>
    <row r="1654" spans="1:13" ht="56.25" customHeight="1" x14ac:dyDescent="0.3">
      <c r="A1654" s="2" t="s">
        <v>247</v>
      </c>
      <c r="B1654" s="4">
        <v>13</v>
      </c>
      <c r="C1654" s="4">
        <v>96</v>
      </c>
      <c r="D1654" s="4">
        <v>0.88600000000000001</v>
      </c>
      <c r="E1654" s="4">
        <v>1768.28</v>
      </c>
      <c r="F1654" s="4">
        <v>821.6</v>
      </c>
      <c r="G1654" s="4">
        <v>19.63</v>
      </c>
      <c r="H1654" s="4">
        <v>14.71</v>
      </c>
      <c r="I1654" s="4">
        <v>59.94</v>
      </c>
      <c r="J1654" s="4">
        <v>47.1</v>
      </c>
      <c r="K1654" s="4">
        <v>350</v>
      </c>
      <c r="L1654" s="4">
        <v>175</v>
      </c>
      <c r="M1654" s="4">
        <v>6.6</v>
      </c>
    </row>
    <row r="1655" spans="1:13" ht="56.25" customHeight="1" x14ac:dyDescent="0.3">
      <c r="A1655" s="2" t="s">
        <v>249</v>
      </c>
      <c r="B1655" s="4">
        <v>13</v>
      </c>
      <c r="C1655" s="4">
        <v>87.5</v>
      </c>
      <c r="D1655" s="4">
        <v>0.76400000000000001</v>
      </c>
      <c r="E1655" s="4">
        <v>1526.76</v>
      </c>
      <c r="F1655" s="4">
        <v>630.76</v>
      </c>
      <c r="G1655" s="4">
        <v>13.99</v>
      </c>
      <c r="H1655" s="4">
        <v>12.61</v>
      </c>
      <c r="I1655" s="4">
        <v>58</v>
      </c>
      <c r="J1655" s="4">
        <v>30</v>
      </c>
      <c r="K1655" s="4">
        <v>325</v>
      </c>
      <c r="L1655" s="4">
        <v>634</v>
      </c>
      <c r="M1655" s="4">
        <v>7.59</v>
      </c>
    </row>
    <row r="1656" spans="1:13" ht="56.25" customHeight="1" x14ac:dyDescent="0.3">
      <c r="A1656" s="2" t="s">
        <v>251</v>
      </c>
      <c r="B1656" s="4">
        <v>13</v>
      </c>
      <c r="C1656" s="4">
        <v>99.8</v>
      </c>
      <c r="D1656" s="4">
        <v>0.84899999999999998</v>
      </c>
      <c r="E1656" s="4">
        <v>1801.64</v>
      </c>
      <c r="F1656" s="4">
        <v>100</v>
      </c>
      <c r="G1656" s="4">
        <v>19.309999999999999</v>
      </c>
      <c r="H1656" s="4">
        <v>0</v>
      </c>
      <c r="I1656" s="4">
        <v>61.31</v>
      </c>
      <c r="J1656" s="4">
        <v>47.1</v>
      </c>
      <c r="K1656" s="4">
        <v>345</v>
      </c>
      <c r="L1656" s="4">
        <v>125</v>
      </c>
      <c r="M1656" s="4">
        <v>7.68</v>
      </c>
    </row>
    <row r="1657" spans="1:13" ht="56.25" customHeight="1" x14ac:dyDescent="0.3">
      <c r="A1657" s="2" t="s">
        <v>253</v>
      </c>
      <c r="B1657" s="4">
        <v>13</v>
      </c>
      <c r="C1657" s="4">
        <v>89.6</v>
      </c>
      <c r="D1657" s="4">
        <v>0.88200000000000001</v>
      </c>
      <c r="E1657" s="4">
        <v>1505.76</v>
      </c>
      <c r="F1657" s="4">
        <v>721.84</v>
      </c>
      <c r="G1657" s="4">
        <v>12.71</v>
      </c>
      <c r="H1657" s="4">
        <v>15.6</v>
      </c>
      <c r="I1657" s="4">
        <v>58.34</v>
      </c>
      <c r="J1657" s="4">
        <v>30</v>
      </c>
      <c r="K1657" s="4">
        <v>330</v>
      </c>
      <c r="L1657" s="4">
        <v>525</v>
      </c>
      <c r="M1657" s="4">
        <v>7.72</v>
      </c>
    </row>
    <row r="1658" spans="1:13" ht="56.25" customHeight="1" x14ac:dyDescent="0.3">
      <c r="A1658" s="2" t="s">
        <v>255</v>
      </c>
      <c r="B1658" s="4">
        <v>13</v>
      </c>
      <c r="C1658" s="4">
        <v>83.4</v>
      </c>
      <c r="D1658" s="4">
        <v>0.93100000000000005</v>
      </c>
      <c r="E1658" s="4">
        <v>1497.08</v>
      </c>
      <c r="F1658" s="4">
        <v>767.2</v>
      </c>
      <c r="G1658" s="4">
        <v>13.21</v>
      </c>
      <c r="H1658" s="4">
        <v>12.66</v>
      </c>
      <c r="I1658" s="4">
        <v>59.04</v>
      </c>
      <c r="J1658" s="4">
        <v>30</v>
      </c>
      <c r="K1658" s="4">
        <v>330</v>
      </c>
      <c r="L1658" s="4">
        <v>550</v>
      </c>
      <c r="M1658" s="4">
        <v>6.98</v>
      </c>
    </row>
    <row r="1659" spans="1:13" ht="56.25" customHeight="1" x14ac:dyDescent="0.3">
      <c r="A1659" s="2" t="s">
        <v>257</v>
      </c>
      <c r="B1659" s="4">
        <v>13</v>
      </c>
      <c r="C1659" s="4">
        <v>86</v>
      </c>
      <c r="D1659" s="4">
        <v>0.94199999999999995</v>
      </c>
      <c r="E1659" s="4">
        <v>1499.76</v>
      </c>
      <c r="F1659" s="4">
        <v>747.2</v>
      </c>
      <c r="G1659" s="4">
        <v>13.54</v>
      </c>
      <c r="H1659" s="4">
        <v>12.61</v>
      </c>
      <c r="I1659" s="4">
        <v>69.3</v>
      </c>
      <c r="J1659" s="4">
        <v>30</v>
      </c>
      <c r="K1659" s="4">
        <v>330</v>
      </c>
      <c r="L1659" s="4">
        <v>500</v>
      </c>
      <c r="M1659" s="4">
        <v>6.19</v>
      </c>
    </row>
    <row r="1660" spans="1:13" ht="56.25" customHeight="1" x14ac:dyDescent="0.3">
      <c r="A1660" s="2" t="s">
        <v>259</v>
      </c>
      <c r="B1660" s="4">
        <v>13</v>
      </c>
      <c r="C1660" s="4">
        <v>90.4</v>
      </c>
      <c r="D1660" s="4">
        <v>0.85299999999999998</v>
      </c>
      <c r="E1660" s="4">
        <v>1623.16</v>
      </c>
      <c r="F1660" s="4">
        <v>689.12</v>
      </c>
      <c r="G1660" s="4">
        <v>15.64</v>
      </c>
      <c r="H1660" s="4">
        <v>12.76</v>
      </c>
      <c r="I1660" s="4">
        <v>74.45</v>
      </c>
      <c r="J1660" s="4">
        <v>47.1</v>
      </c>
      <c r="K1660" s="4">
        <v>355</v>
      </c>
      <c r="L1660" s="4">
        <v>150</v>
      </c>
      <c r="M1660" s="4">
        <v>7.7</v>
      </c>
    </row>
    <row r="1661" spans="1:13" ht="56.25" customHeight="1" x14ac:dyDescent="0.3">
      <c r="A1661" s="2" t="s">
        <v>261</v>
      </c>
      <c r="B1661" s="4">
        <v>13</v>
      </c>
      <c r="C1661" s="4">
        <v>79.900000000000006</v>
      </c>
      <c r="D1661" s="4">
        <v>0.77</v>
      </c>
      <c r="E1661" s="4">
        <v>1484.4</v>
      </c>
      <c r="F1661" s="4">
        <v>1072.1199999999999</v>
      </c>
      <c r="G1661" s="4">
        <v>12.81</v>
      </c>
      <c r="H1661" s="4">
        <v>15.6</v>
      </c>
      <c r="I1661" s="4">
        <v>62.88</v>
      </c>
      <c r="J1661" s="4">
        <v>30</v>
      </c>
      <c r="K1661" s="4">
        <v>335</v>
      </c>
      <c r="L1661" s="4">
        <v>480</v>
      </c>
      <c r="M1661" s="4">
        <v>7.44</v>
      </c>
    </row>
    <row r="1662" spans="1:13" ht="56.25" customHeight="1" x14ac:dyDescent="0.3">
      <c r="A1662" s="2" t="s">
        <v>263</v>
      </c>
      <c r="B1662" s="4">
        <v>13</v>
      </c>
      <c r="C1662" s="4">
        <v>99.6</v>
      </c>
      <c r="D1662" s="4">
        <v>0.90900000000000003</v>
      </c>
      <c r="E1662" s="4">
        <v>1570</v>
      </c>
      <c r="F1662" s="4">
        <v>780</v>
      </c>
      <c r="G1662" s="4">
        <v>14.85</v>
      </c>
      <c r="H1662" s="4">
        <v>16.399999999999999</v>
      </c>
      <c r="I1662" s="4">
        <v>66</v>
      </c>
      <c r="J1662" s="4">
        <v>47.1</v>
      </c>
      <c r="K1662" s="4">
        <v>345</v>
      </c>
      <c r="L1662" s="4">
        <v>150</v>
      </c>
      <c r="M1662" s="4">
        <v>7.16</v>
      </c>
    </row>
    <row r="1663" spans="1:13" ht="56.25" customHeight="1" x14ac:dyDescent="0.3">
      <c r="A1663" s="2" t="s">
        <v>265</v>
      </c>
      <c r="B1663" s="4">
        <v>13</v>
      </c>
      <c r="C1663" s="4">
        <v>94</v>
      </c>
      <c r="D1663" s="4">
        <v>0.88200000000000001</v>
      </c>
      <c r="E1663" s="4">
        <v>1590.48</v>
      </c>
      <c r="F1663" s="4">
        <v>761.2</v>
      </c>
      <c r="G1663" s="4">
        <v>16.579999999999998</v>
      </c>
      <c r="H1663" s="4">
        <v>15.6</v>
      </c>
      <c r="I1663" s="4">
        <v>63.21</v>
      </c>
      <c r="J1663" s="4">
        <v>47.1</v>
      </c>
      <c r="K1663" s="4">
        <v>335</v>
      </c>
      <c r="L1663" s="4">
        <v>175</v>
      </c>
      <c r="M1663" s="4">
        <v>7.55</v>
      </c>
    </row>
    <row r="1664" spans="1:13" ht="56.25" customHeight="1" x14ac:dyDescent="0.3">
      <c r="A1664" s="2" t="s">
        <v>267</v>
      </c>
      <c r="B1664" s="4">
        <v>13</v>
      </c>
      <c r="C1664" s="4">
        <v>87.9</v>
      </c>
      <c r="D1664" s="4">
        <v>0.71899999999999997</v>
      </c>
      <c r="E1664" s="4">
        <v>1376</v>
      </c>
      <c r="F1664" s="4">
        <v>787.2</v>
      </c>
      <c r="G1664" s="4">
        <v>32.01</v>
      </c>
      <c r="H1664" s="4">
        <v>15.6</v>
      </c>
      <c r="I1664" s="4">
        <v>55.04</v>
      </c>
      <c r="J1664" s="4">
        <v>30</v>
      </c>
      <c r="K1664" s="4">
        <v>340</v>
      </c>
      <c r="L1664" s="4">
        <v>550</v>
      </c>
      <c r="M1664" s="4">
        <v>6.33</v>
      </c>
    </row>
    <row r="1665" spans="1:13" ht="56.25" customHeight="1" x14ac:dyDescent="0.3">
      <c r="A1665" s="2" t="s">
        <v>269</v>
      </c>
      <c r="B1665" s="4">
        <v>13</v>
      </c>
      <c r="C1665" s="4">
        <v>99.8</v>
      </c>
      <c r="D1665" s="4">
        <v>0.85399999999999998</v>
      </c>
      <c r="E1665" s="4">
        <v>1739.6</v>
      </c>
      <c r="F1665" s="4">
        <v>771.2</v>
      </c>
      <c r="G1665" s="4">
        <v>18.260000000000002</v>
      </c>
      <c r="H1665" s="4">
        <v>14.71</v>
      </c>
      <c r="I1665" s="4">
        <v>74.72</v>
      </c>
      <c r="J1665" s="4">
        <v>47.1</v>
      </c>
      <c r="K1665" s="4">
        <v>345</v>
      </c>
      <c r="L1665" s="4">
        <v>175</v>
      </c>
      <c r="M1665" s="4">
        <v>7.5</v>
      </c>
    </row>
    <row r="1666" spans="1:13" ht="56.25" customHeight="1" x14ac:dyDescent="0.3">
      <c r="A1666" s="2" t="s">
        <v>15</v>
      </c>
      <c r="B1666" s="4">
        <v>14</v>
      </c>
      <c r="C1666" s="4">
        <v>116.4</v>
      </c>
      <c r="D1666" s="4">
        <v>0.84299999999999997</v>
      </c>
      <c r="E1666" s="4">
        <v>1711.53</v>
      </c>
      <c r="F1666" s="4">
        <v>0</v>
      </c>
      <c r="G1666" s="4">
        <v>14.34</v>
      </c>
      <c r="H1666" s="4">
        <v>0</v>
      </c>
      <c r="I1666" s="4">
        <v>66.540000000000006</v>
      </c>
      <c r="J1666" s="4">
        <v>48.35</v>
      </c>
      <c r="K1666" s="4">
        <v>340</v>
      </c>
      <c r="L1666" s="4">
        <v>175</v>
      </c>
      <c r="M1666" s="4">
        <v>7.24</v>
      </c>
    </row>
    <row r="1667" spans="1:13" ht="56.25" customHeight="1" x14ac:dyDescent="0.3">
      <c r="A1667" s="2" t="s">
        <v>17</v>
      </c>
      <c r="B1667" s="4">
        <v>14</v>
      </c>
      <c r="C1667" s="4">
        <v>105.8</v>
      </c>
      <c r="D1667" s="4">
        <v>0.73</v>
      </c>
      <c r="E1667" s="4">
        <v>1682.8</v>
      </c>
      <c r="F1667" s="4">
        <v>980</v>
      </c>
      <c r="G1667" s="4">
        <v>18.46</v>
      </c>
      <c r="H1667" s="4">
        <v>16.399999999999999</v>
      </c>
      <c r="I1667" s="4">
        <v>72.38</v>
      </c>
      <c r="J1667" s="4">
        <v>48.35</v>
      </c>
      <c r="K1667" s="4">
        <v>335</v>
      </c>
      <c r="L1667" s="4">
        <v>125</v>
      </c>
      <c r="M1667" s="4">
        <v>6.71</v>
      </c>
    </row>
    <row r="1668" spans="1:13" ht="56.25" customHeight="1" x14ac:dyDescent="0.3">
      <c r="A1668" s="2" t="s">
        <v>19</v>
      </c>
      <c r="B1668" s="4">
        <v>14</v>
      </c>
      <c r="C1668" s="4">
        <v>98</v>
      </c>
      <c r="D1668" s="4">
        <v>0.86599999999999999</v>
      </c>
      <c r="E1668" s="4">
        <v>1646</v>
      </c>
      <c r="F1668" s="4">
        <v>802.2</v>
      </c>
      <c r="G1668" s="4">
        <v>15.26</v>
      </c>
      <c r="H1668" s="4">
        <v>16.78</v>
      </c>
      <c r="I1668" s="4">
        <v>68.94</v>
      </c>
      <c r="J1668" s="4">
        <v>48.35</v>
      </c>
      <c r="K1668" s="4">
        <v>345</v>
      </c>
      <c r="L1668" s="4">
        <v>125</v>
      </c>
      <c r="M1668" s="4">
        <v>6.65</v>
      </c>
    </row>
    <row r="1669" spans="1:13" ht="56.25" customHeight="1" x14ac:dyDescent="0.3">
      <c r="A1669" s="2" t="s">
        <v>21</v>
      </c>
      <c r="B1669" s="4">
        <v>14</v>
      </c>
      <c r="C1669" s="4">
        <v>106.9</v>
      </c>
      <c r="D1669" s="4">
        <v>0.81100000000000005</v>
      </c>
      <c r="E1669" s="4">
        <v>1740.52</v>
      </c>
      <c r="F1669" s="4">
        <v>1011</v>
      </c>
      <c r="G1669" s="4">
        <v>19.73</v>
      </c>
      <c r="H1669" s="4">
        <v>16.399999999999999</v>
      </c>
      <c r="I1669" s="4">
        <v>72.849999999999994</v>
      </c>
      <c r="J1669" s="4">
        <v>48.35</v>
      </c>
      <c r="K1669" s="4">
        <v>330</v>
      </c>
      <c r="L1669" s="4">
        <v>125</v>
      </c>
      <c r="M1669" s="4">
        <v>7.1</v>
      </c>
    </row>
    <row r="1670" spans="1:13" ht="56.25" customHeight="1" x14ac:dyDescent="0.3">
      <c r="A1670" s="2" t="s">
        <v>23</v>
      </c>
      <c r="B1670" s="4">
        <v>14</v>
      </c>
      <c r="C1670" s="4">
        <v>92.2</v>
      </c>
      <c r="D1670" s="4">
        <v>0.84299999999999997</v>
      </c>
      <c r="E1670" s="4">
        <v>1643.12</v>
      </c>
      <c r="F1670" s="4">
        <v>842.2</v>
      </c>
      <c r="G1670" s="4">
        <v>15.78</v>
      </c>
      <c r="H1670" s="4">
        <v>17.03</v>
      </c>
      <c r="I1670" s="4">
        <v>68.58</v>
      </c>
      <c r="J1670" s="4">
        <v>30</v>
      </c>
      <c r="K1670" s="4">
        <v>345</v>
      </c>
      <c r="L1670" s="4">
        <v>425</v>
      </c>
      <c r="M1670" s="4">
        <v>7.7</v>
      </c>
    </row>
    <row r="1671" spans="1:13" ht="56.25" customHeight="1" x14ac:dyDescent="0.3">
      <c r="A1671" s="2" t="s">
        <v>25</v>
      </c>
      <c r="B1671" s="4">
        <v>14</v>
      </c>
      <c r="C1671" s="4">
        <v>87</v>
      </c>
      <c r="D1671" s="4">
        <v>0.66300000000000003</v>
      </c>
      <c r="E1671" s="4">
        <v>1385</v>
      </c>
      <c r="F1671" s="4">
        <v>100</v>
      </c>
      <c r="G1671" s="4">
        <v>9</v>
      </c>
      <c r="H1671" s="4">
        <v>0</v>
      </c>
      <c r="I1671" s="4">
        <v>55.5</v>
      </c>
      <c r="J1671" s="4">
        <v>30</v>
      </c>
      <c r="K1671" s="4">
        <v>325</v>
      </c>
      <c r="L1671" s="4">
        <v>150</v>
      </c>
      <c r="M1671" s="4">
        <v>7.07</v>
      </c>
    </row>
    <row r="1672" spans="1:13" ht="56.25" customHeight="1" x14ac:dyDescent="0.3">
      <c r="A1672" s="2" t="s">
        <v>27</v>
      </c>
      <c r="B1672" s="4">
        <v>14</v>
      </c>
      <c r="C1672" s="4">
        <v>91.5</v>
      </c>
      <c r="D1672" s="4">
        <v>0.84399999999999997</v>
      </c>
      <c r="E1672" s="4">
        <v>1451.32</v>
      </c>
      <c r="F1672" s="4">
        <v>936.24</v>
      </c>
      <c r="G1672" s="4">
        <v>12.57</v>
      </c>
      <c r="H1672" s="4">
        <v>16.7</v>
      </c>
      <c r="I1672" s="4">
        <v>71.72</v>
      </c>
      <c r="J1672" s="4">
        <v>30</v>
      </c>
      <c r="K1672" s="4">
        <v>335</v>
      </c>
      <c r="L1672" s="4">
        <v>550</v>
      </c>
      <c r="M1672" s="4">
        <v>7.86</v>
      </c>
    </row>
    <row r="1673" spans="1:13" ht="56.25" customHeight="1" x14ac:dyDescent="0.3">
      <c r="A1673" s="2" t="s">
        <v>29</v>
      </c>
      <c r="B1673" s="4">
        <v>14</v>
      </c>
      <c r="C1673" s="4">
        <v>104.7</v>
      </c>
      <c r="D1673" s="4">
        <v>0.90400000000000003</v>
      </c>
      <c r="E1673" s="4">
        <v>1731.2</v>
      </c>
      <c r="F1673" s="4">
        <v>871.6</v>
      </c>
      <c r="G1673" s="4">
        <v>20.71</v>
      </c>
      <c r="H1673" s="4">
        <v>13.94</v>
      </c>
      <c r="I1673" s="4">
        <v>70.38</v>
      </c>
      <c r="J1673" s="4">
        <v>48.35</v>
      </c>
      <c r="K1673" s="4">
        <v>350</v>
      </c>
      <c r="L1673" s="4">
        <v>125</v>
      </c>
      <c r="M1673" s="4">
        <v>7.21</v>
      </c>
    </row>
    <row r="1674" spans="1:13" ht="56.25" customHeight="1" x14ac:dyDescent="0.3">
      <c r="A1674" s="2" t="s">
        <v>31</v>
      </c>
      <c r="B1674" s="4">
        <v>14</v>
      </c>
      <c r="C1674" s="4">
        <v>100.4</v>
      </c>
      <c r="D1674" s="4">
        <v>0.68500000000000005</v>
      </c>
      <c r="E1674" s="4">
        <v>1694.48</v>
      </c>
      <c r="F1674" s="4">
        <v>945</v>
      </c>
      <c r="G1674" s="4">
        <v>15.52</v>
      </c>
      <c r="H1674" s="4">
        <v>17.73</v>
      </c>
      <c r="I1674" s="4">
        <v>75.209999999999994</v>
      </c>
      <c r="J1674" s="4">
        <v>48.35</v>
      </c>
      <c r="K1674" s="4">
        <v>325</v>
      </c>
      <c r="L1674" s="4">
        <v>175</v>
      </c>
      <c r="M1674" s="4">
        <v>7.15</v>
      </c>
    </row>
    <row r="1675" spans="1:13" ht="56.25" customHeight="1" x14ac:dyDescent="0.3">
      <c r="A1675" s="2" t="s">
        <v>33</v>
      </c>
      <c r="B1675" s="4">
        <v>14</v>
      </c>
      <c r="C1675" s="4">
        <v>99.5</v>
      </c>
      <c r="D1675" s="4">
        <v>0.88400000000000001</v>
      </c>
      <c r="E1675" s="4">
        <v>1687.8</v>
      </c>
      <c r="F1675" s="4">
        <v>728.8</v>
      </c>
      <c r="G1675" s="4">
        <v>18.010000000000002</v>
      </c>
      <c r="H1675" s="4">
        <v>12.61</v>
      </c>
      <c r="I1675" s="4">
        <v>72.38</v>
      </c>
      <c r="J1675" s="4">
        <v>48.35</v>
      </c>
      <c r="K1675" s="4">
        <v>345</v>
      </c>
      <c r="L1675" s="4">
        <v>125</v>
      </c>
      <c r="M1675" s="4">
        <v>7.59</v>
      </c>
    </row>
    <row r="1676" spans="1:13" ht="56.25" customHeight="1" x14ac:dyDescent="0.3">
      <c r="A1676" s="2" t="s">
        <v>35</v>
      </c>
      <c r="B1676" s="4">
        <v>14</v>
      </c>
      <c r="C1676" s="4">
        <v>101.7</v>
      </c>
      <c r="D1676" s="4">
        <v>0.79400000000000004</v>
      </c>
      <c r="E1676" s="4">
        <v>1846.28</v>
      </c>
      <c r="F1676" s="4">
        <v>829.56</v>
      </c>
      <c r="G1676" s="4">
        <v>18.79</v>
      </c>
      <c r="H1676" s="4">
        <v>13.94</v>
      </c>
      <c r="I1676" s="4">
        <v>71.88</v>
      </c>
      <c r="J1676" s="4">
        <v>48.35</v>
      </c>
      <c r="K1676" s="4">
        <v>350</v>
      </c>
      <c r="L1676" s="4">
        <v>125</v>
      </c>
      <c r="M1676" s="4">
        <v>6.88</v>
      </c>
    </row>
    <row r="1677" spans="1:13" ht="56.25" customHeight="1" x14ac:dyDescent="0.3">
      <c r="A1677" s="2" t="s">
        <v>37</v>
      </c>
      <c r="B1677" s="4">
        <v>14</v>
      </c>
      <c r="C1677" s="4">
        <v>93.4</v>
      </c>
      <c r="D1677" s="4">
        <v>0.88500000000000001</v>
      </c>
      <c r="E1677" s="4">
        <v>1711.2</v>
      </c>
      <c r="F1677" s="4">
        <v>880.6</v>
      </c>
      <c r="G1677" s="4">
        <v>13.81</v>
      </c>
      <c r="H1677" s="4">
        <v>16.399999999999999</v>
      </c>
      <c r="I1677" s="4">
        <v>68.38</v>
      </c>
      <c r="J1677" s="4">
        <v>30</v>
      </c>
      <c r="K1677" s="4">
        <v>335</v>
      </c>
      <c r="L1677" s="4">
        <v>525</v>
      </c>
      <c r="M1677" s="4">
        <v>7.56</v>
      </c>
    </row>
    <row r="1678" spans="1:13" ht="56.25" customHeight="1" x14ac:dyDescent="0.3">
      <c r="A1678" s="2" t="s">
        <v>39</v>
      </c>
      <c r="B1678" s="4">
        <v>14</v>
      </c>
      <c r="C1678" s="4">
        <v>120.9</v>
      </c>
      <c r="D1678" s="4">
        <v>0.7</v>
      </c>
      <c r="E1678" s="4">
        <v>1882.24</v>
      </c>
      <c r="F1678" s="4">
        <v>750.5</v>
      </c>
      <c r="G1678" s="4">
        <v>22.2</v>
      </c>
      <c r="H1678" s="4">
        <v>11.14</v>
      </c>
      <c r="I1678" s="4">
        <v>81.88</v>
      </c>
      <c r="J1678" s="4">
        <v>48.35</v>
      </c>
      <c r="K1678" s="4">
        <v>340</v>
      </c>
      <c r="L1678" s="4">
        <v>175</v>
      </c>
      <c r="M1678" s="4">
        <v>7.66</v>
      </c>
    </row>
    <row r="1679" spans="1:13" ht="56.25" customHeight="1" x14ac:dyDescent="0.3">
      <c r="A1679" s="2" t="s">
        <v>41</v>
      </c>
      <c r="B1679" s="4">
        <v>14</v>
      </c>
      <c r="C1679" s="4">
        <v>92</v>
      </c>
      <c r="D1679" s="4">
        <v>0.84099999999999997</v>
      </c>
      <c r="E1679" s="4">
        <v>1759.2</v>
      </c>
      <c r="F1679" s="4">
        <v>817.2</v>
      </c>
      <c r="G1679" s="4">
        <v>18.48</v>
      </c>
      <c r="H1679" s="4">
        <v>16.399999999999999</v>
      </c>
      <c r="I1679" s="4">
        <v>72.849999999999994</v>
      </c>
      <c r="J1679" s="4">
        <v>48.35</v>
      </c>
      <c r="K1679" s="4">
        <v>345</v>
      </c>
      <c r="L1679" s="4">
        <v>150</v>
      </c>
      <c r="M1679" s="4">
        <v>7.73</v>
      </c>
    </row>
    <row r="1680" spans="1:13" ht="56.25" customHeight="1" x14ac:dyDescent="0.3">
      <c r="A1680" s="2" t="s">
        <v>43</v>
      </c>
      <c r="B1680" s="4">
        <v>14</v>
      </c>
      <c r="C1680" s="4">
        <v>93.6</v>
      </c>
      <c r="D1680" s="4">
        <v>0.89100000000000001</v>
      </c>
      <c r="E1680" s="4">
        <v>1623.76</v>
      </c>
      <c r="F1680" s="4">
        <v>867.56</v>
      </c>
      <c r="G1680" s="4">
        <v>15.28</v>
      </c>
      <c r="H1680" s="4">
        <v>16.489999999999998</v>
      </c>
      <c r="I1680" s="4">
        <v>68.44</v>
      </c>
      <c r="J1680" s="4">
        <v>30</v>
      </c>
      <c r="K1680" s="4">
        <v>330</v>
      </c>
      <c r="L1680" s="4">
        <v>550</v>
      </c>
      <c r="M1680" s="4">
        <v>7.46</v>
      </c>
    </row>
    <row r="1681" spans="1:13" ht="56.25" customHeight="1" x14ac:dyDescent="0.3">
      <c r="A1681" s="2" t="s">
        <v>45</v>
      </c>
      <c r="B1681" s="4">
        <v>14</v>
      </c>
      <c r="C1681" s="4">
        <v>94</v>
      </c>
      <c r="D1681" s="4">
        <v>0.78300000000000003</v>
      </c>
      <c r="E1681" s="4">
        <v>1676.48</v>
      </c>
      <c r="F1681" s="4">
        <v>1068.4000000000001</v>
      </c>
      <c r="G1681" s="4">
        <v>12.42</v>
      </c>
      <c r="H1681" s="4">
        <v>16.399999999999999</v>
      </c>
      <c r="I1681" s="4">
        <v>72.25</v>
      </c>
      <c r="J1681" s="4">
        <v>30</v>
      </c>
      <c r="K1681" s="4">
        <v>340</v>
      </c>
      <c r="L1681" s="4">
        <v>550</v>
      </c>
      <c r="M1681" s="4">
        <v>7.64</v>
      </c>
    </row>
    <row r="1682" spans="1:13" ht="56.25" customHeight="1" x14ac:dyDescent="0.3">
      <c r="A1682" s="2" t="s">
        <v>47</v>
      </c>
      <c r="B1682" s="4">
        <v>14</v>
      </c>
      <c r="C1682" s="4">
        <v>101.4</v>
      </c>
      <c r="D1682" s="4">
        <v>0.79200000000000004</v>
      </c>
      <c r="E1682" s="4">
        <v>1682.48</v>
      </c>
      <c r="F1682" s="4">
        <v>739.44</v>
      </c>
      <c r="G1682" s="4">
        <v>15.07</v>
      </c>
      <c r="H1682" s="4">
        <v>14.34</v>
      </c>
      <c r="I1682" s="4">
        <v>87.28</v>
      </c>
      <c r="J1682" s="4">
        <v>48.35</v>
      </c>
      <c r="K1682" s="4">
        <v>335</v>
      </c>
      <c r="L1682" s="4">
        <v>125</v>
      </c>
      <c r="M1682" s="4">
        <v>7.46</v>
      </c>
    </row>
    <row r="1683" spans="1:13" ht="56.25" customHeight="1" x14ac:dyDescent="0.3">
      <c r="A1683" s="2" t="s">
        <v>49</v>
      </c>
      <c r="B1683" s="4">
        <v>14</v>
      </c>
      <c r="C1683" s="4">
        <v>96.4</v>
      </c>
      <c r="D1683" s="4">
        <v>0.72699999999999998</v>
      </c>
      <c r="E1683" s="4">
        <v>1504.72</v>
      </c>
      <c r="F1683" s="4">
        <v>995</v>
      </c>
      <c r="G1683" s="4">
        <v>12.57</v>
      </c>
      <c r="H1683" s="4">
        <v>16.399999999999999</v>
      </c>
      <c r="I1683" s="4">
        <v>70.72</v>
      </c>
      <c r="J1683" s="4">
        <v>30</v>
      </c>
      <c r="K1683" s="4">
        <v>330</v>
      </c>
      <c r="L1683" s="4">
        <v>550</v>
      </c>
      <c r="M1683" s="4">
        <v>7.71</v>
      </c>
    </row>
    <row r="1684" spans="1:13" ht="56.25" customHeight="1" x14ac:dyDescent="0.3">
      <c r="A1684" s="2" t="s">
        <v>51</v>
      </c>
      <c r="B1684" s="4">
        <v>14</v>
      </c>
      <c r="C1684" s="4">
        <v>102.6</v>
      </c>
      <c r="D1684" s="4">
        <v>0.78700000000000003</v>
      </c>
      <c r="E1684" s="4">
        <v>1624.4</v>
      </c>
      <c r="F1684" s="4">
        <v>100</v>
      </c>
      <c r="G1684" s="4">
        <v>15.81</v>
      </c>
      <c r="H1684" s="4">
        <v>0</v>
      </c>
      <c r="I1684" s="4">
        <v>71.38</v>
      </c>
      <c r="J1684" s="4">
        <v>48.35</v>
      </c>
      <c r="K1684" s="4">
        <v>345</v>
      </c>
      <c r="L1684" s="4">
        <v>125</v>
      </c>
      <c r="M1684" s="4">
        <v>7.47</v>
      </c>
    </row>
    <row r="1685" spans="1:13" ht="56.25" customHeight="1" x14ac:dyDescent="0.3">
      <c r="A1685" s="2" t="s">
        <v>53</v>
      </c>
      <c r="B1685" s="4">
        <v>14</v>
      </c>
      <c r="C1685" s="4">
        <v>98.6</v>
      </c>
      <c r="D1685" s="4">
        <v>0.876</v>
      </c>
      <c r="E1685" s="4">
        <v>1703.16</v>
      </c>
      <c r="F1685" s="4">
        <v>100</v>
      </c>
      <c r="G1685" s="4">
        <v>17.71</v>
      </c>
      <c r="H1685" s="4">
        <v>0</v>
      </c>
      <c r="I1685" s="4">
        <v>74.98</v>
      </c>
      <c r="J1685" s="4">
        <v>48.35</v>
      </c>
      <c r="K1685" s="4">
        <v>345</v>
      </c>
      <c r="L1685" s="4">
        <v>125</v>
      </c>
      <c r="M1685" s="4">
        <v>7.61</v>
      </c>
    </row>
    <row r="1686" spans="1:13" ht="56.25" customHeight="1" x14ac:dyDescent="0.3">
      <c r="A1686" s="2" t="s">
        <v>55</v>
      </c>
      <c r="B1686" s="4">
        <v>14</v>
      </c>
      <c r="C1686" s="4">
        <v>99</v>
      </c>
      <c r="D1686" s="4">
        <v>0.84299999999999997</v>
      </c>
      <c r="E1686" s="4">
        <v>1707.16</v>
      </c>
      <c r="F1686" s="4">
        <v>822.2</v>
      </c>
      <c r="G1686" s="4">
        <v>19.48</v>
      </c>
      <c r="H1686" s="4">
        <v>16.399999999999999</v>
      </c>
      <c r="I1686" s="4">
        <v>74.010000000000005</v>
      </c>
      <c r="J1686" s="4">
        <v>48.35</v>
      </c>
      <c r="K1686" s="4">
        <v>335</v>
      </c>
      <c r="L1686" s="4">
        <v>125</v>
      </c>
      <c r="M1686" s="4">
        <v>7.8</v>
      </c>
    </row>
    <row r="1687" spans="1:13" ht="56.25" customHeight="1" x14ac:dyDescent="0.3">
      <c r="A1687" s="2" t="s">
        <v>57</v>
      </c>
      <c r="B1687" s="4">
        <v>14</v>
      </c>
      <c r="C1687" s="4">
        <v>99.2</v>
      </c>
      <c r="D1687" s="4">
        <v>0.77500000000000002</v>
      </c>
      <c r="E1687" s="4">
        <v>1781.2</v>
      </c>
      <c r="F1687" s="4">
        <v>100</v>
      </c>
      <c r="G1687" s="4">
        <v>15.79</v>
      </c>
      <c r="H1687" s="4">
        <v>0</v>
      </c>
      <c r="I1687" s="4">
        <v>77.05</v>
      </c>
      <c r="J1687" s="4">
        <v>48.35</v>
      </c>
      <c r="K1687" s="4">
        <v>335</v>
      </c>
      <c r="L1687" s="4">
        <v>175</v>
      </c>
      <c r="M1687" s="4">
        <v>7.66</v>
      </c>
    </row>
    <row r="1688" spans="1:13" ht="56.25" customHeight="1" x14ac:dyDescent="0.3">
      <c r="A1688" s="2" t="s">
        <v>59</v>
      </c>
      <c r="B1688" s="4">
        <v>14</v>
      </c>
      <c r="C1688" s="4">
        <v>99</v>
      </c>
      <c r="D1688" s="4">
        <v>0.89900000000000002</v>
      </c>
      <c r="E1688" s="4">
        <v>1756.2</v>
      </c>
      <c r="F1688" s="4">
        <v>5</v>
      </c>
      <c r="G1688" s="4">
        <v>9.4700000000000006</v>
      </c>
      <c r="H1688" s="4">
        <v>0</v>
      </c>
      <c r="I1688" s="4">
        <v>71.38</v>
      </c>
      <c r="J1688" s="4">
        <v>48.35</v>
      </c>
      <c r="K1688" s="4">
        <v>345</v>
      </c>
      <c r="L1688" s="4">
        <v>125</v>
      </c>
      <c r="M1688" s="4">
        <v>7.76</v>
      </c>
    </row>
    <row r="1689" spans="1:13" ht="56.25" customHeight="1" x14ac:dyDescent="0.3">
      <c r="A1689" s="2" t="s">
        <v>61</v>
      </c>
      <c r="B1689" s="4">
        <v>14</v>
      </c>
      <c r="C1689" s="4">
        <v>88.8</v>
      </c>
      <c r="D1689" s="4">
        <v>0.89100000000000001</v>
      </c>
      <c r="E1689" s="4">
        <v>1594.4</v>
      </c>
      <c r="F1689" s="4">
        <v>842.88</v>
      </c>
      <c r="G1689" s="4">
        <v>14.64</v>
      </c>
      <c r="H1689" s="4">
        <v>17.28</v>
      </c>
      <c r="I1689" s="4">
        <v>63.04</v>
      </c>
      <c r="J1689" s="4">
        <v>30</v>
      </c>
      <c r="K1689" s="4">
        <v>335</v>
      </c>
      <c r="L1689" s="4">
        <v>500</v>
      </c>
      <c r="M1689" s="4">
        <v>7.55</v>
      </c>
    </row>
    <row r="1690" spans="1:13" ht="56.25" customHeight="1" x14ac:dyDescent="0.3">
      <c r="A1690" s="2" t="s">
        <v>63</v>
      </c>
      <c r="B1690" s="4">
        <v>14</v>
      </c>
      <c r="C1690" s="4">
        <v>80.2</v>
      </c>
      <c r="D1690" s="4">
        <v>0.79</v>
      </c>
      <c r="E1690" s="4">
        <v>1514.76</v>
      </c>
      <c r="F1690" s="4">
        <v>1007.4</v>
      </c>
      <c r="G1690" s="4">
        <v>13.81</v>
      </c>
      <c r="H1690" s="4">
        <v>21.4</v>
      </c>
      <c r="I1690" s="4">
        <v>67.319999999999993</v>
      </c>
      <c r="J1690" s="4">
        <v>30</v>
      </c>
      <c r="K1690" s="4">
        <v>325</v>
      </c>
      <c r="L1690" s="4">
        <v>550</v>
      </c>
      <c r="M1690" s="4">
        <v>7.77</v>
      </c>
    </row>
    <row r="1691" spans="1:13" ht="56.25" customHeight="1" x14ac:dyDescent="0.3">
      <c r="A1691" s="2" t="s">
        <v>65</v>
      </c>
      <c r="B1691" s="4">
        <v>14</v>
      </c>
      <c r="C1691" s="4">
        <v>100.4</v>
      </c>
      <c r="D1691" s="4">
        <v>0.73</v>
      </c>
      <c r="E1691" s="4">
        <v>1491</v>
      </c>
      <c r="F1691" s="4">
        <v>984</v>
      </c>
      <c r="G1691" s="4">
        <v>14.57</v>
      </c>
      <c r="H1691" s="4">
        <v>16.399999999999999</v>
      </c>
      <c r="I1691" s="4">
        <v>67.38</v>
      </c>
      <c r="J1691" s="4">
        <v>30</v>
      </c>
      <c r="K1691" s="4">
        <v>335</v>
      </c>
      <c r="L1691" s="4">
        <v>525</v>
      </c>
      <c r="M1691" s="4">
        <v>7.46</v>
      </c>
    </row>
    <row r="1692" spans="1:13" ht="56.25" customHeight="1" x14ac:dyDescent="0.3">
      <c r="A1692" s="2" t="s">
        <v>67</v>
      </c>
      <c r="B1692" s="4">
        <v>14</v>
      </c>
      <c r="C1692" s="4">
        <v>102.8</v>
      </c>
      <c r="D1692" s="4">
        <v>0.88500000000000001</v>
      </c>
      <c r="E1692" s="4">
        <v>1675.8</v>
      </c>
      <c r="F1692" s="4">
        <v>200</v>
      </c>
      <c r="G1692" s="4">
        <v>16.53</v>
      </c>
      <c r="H1692" s="4">
        <v>50</v>
      </c>
      <c r="I1692" s="4">
        <v>72.319999999999993</v>
      </c>
      <c r="J1692" s="4">
        <v>48.35</v>
      </c>
      <c r="K1692" s="4">
        <v>350</v>
      </c>
      <c r="L1692" s="4">
        <v>125</v>
      </c>
      <c r="M1692" s="4">
        <v>7.71</v>
      </c>
    </row>
    <row r="1693" spans="1:13" ht="56.25" customHeight="1" x14ac:dyDescent="0.3">
      <c r="A1693" s="2" t="s">
        <v>69</v>
      </c>
      <c r="B1693" s="4">
        <v>14</v>
      </c>
      <c r="C1693" s="4">
        <v>95</v>
      </c>
      <c r="D1693" s="4">
        <v>0.88800000000000001</v>
      </c>
      <c r="E1693" s="4">
        <v>1676.48</v>
      </c>
      <c r="F1693" s="4">
        <v>0</v>
      </c>
      <c r="G1693" s="4">
        <v>9.84</v>
      </c>
      <c r="H1693" s="4">
        <v>0</v>
      </c>
      <c r="I1693" s="4">
        <v>65.98</v>
      </c>
      <c r="J1693" s="4">
        <v>48.35</v>
      </c>
      <c r="K1693" s="4">
        <v>345</v>
      </c>
      <c r="L1693" s="4">
        <v>125</v>
      </c>
      <c r="M1693" s="4">
        <v>7.91</v>
      </c>
    </row>
    <row r="1694" spans="1:13" ht="56.25" customHeight="1" x14ac:dyDescent="0.3">
      <c r="A1694" s="2" t="s">
        <v>71</v>
      </c>
      <c r="B1694" s="4">
        <v>14</v>
      </c>
      <c r="C1694" s="4">
        <v>85.6</v>
      </c>
      <c r="D1694" s="4">
        <v>0.72699999999999998</v>
      </c>
      <c r="E1694" s="4">
        <v>1598.12</v>
      </c>
      <c r="F1694" s="4">
        <v>954</v>
      </c>
      <c r="G1694" s="4">
        <v>14.07</v>
      </c>
      <c r="H1694" s="4">
        <v>10.87</v>
      </c>
      <c r="I1694" s="4">
        <v>68.319999999999993</v>
      </c>
      <c r="J1694" s="4">
        <v>30</v>
      </c>
      <c r="K1694" s="4">
        <v>325</v>
      </c>
      <c r="L1694" s="4">
        <v>550</v>
      </c>
      <c r="M1694" s="4">
        <v>7.42</v>
      </c>
    </row>
    <row r="1695" spans="1:13" ht="56.25" customHeight="1" x14ac:dyDescent="0.3">
      <c r="A1695" s="2" t="s">
        <v>73</v>
      </c>
      <c r="B1695" s="4">
        <v>14</v>
      </c>
      <c r="C1695" s="4">
        <v>99</v>
      </c>
      <c r="D1695" s="4">
        <v>0.84199999999999997</v>
      </c>
      <c r="E1695" s="4">
        <v>1794.56</v>
      </c>
      <c r="F1695" s="4">
        <v>796.56</v>
      </c>
      <c r="G1695" s="4">
        <v>16.04</v>
      </c>
      <c r="H1695" s="4">
        <v>13.11</v>
      </c>
      <c r="I1695" s="4">
        <v>63.04</v>
      </c>
      <c r="J1695" s="4">
        <v>48.35</v>
      </c>
      <c r="K1695" s="4">
        <v>355</v>
      </c>
      <c r="L1695" s="4">
        <v>125</v>
      </c>
      <c r="M1695" s="4">
        <v>6.25</v>
      </c>
    </row>
    <row r="1696" spans="1:13" ht="56.25" customHeight="1" x14ac:dyDescent="0.3">
      <c r="A1696" s="2" t="s">
        <v>75</v>
      </c>
      <c r="B1696" s="4">
        <v>14</v>
      </c>
      <c r="C1696" s="4">
        <v>106.4</v>
      </c>
      <c r="D1696" s="4">
        <v>0.871</v>
      </c>
      <c r="E1696" s="4">
        <v>1742.2</v>
      </c>
      <c r="F1696" s="4">
        <v>936.28</v>
      </c>
      <c r="G1696" s="4">
        <v>19.73</v>
      </c>
      <c r="H1696" s="4">
        <v>13.06</v>
      </c>
      <c r="I1696" s="4">
        <v>80.72</v>
      </c>
      <c r="J1696" s="4">
        <v>30</v>
      </c>
      <c r="K1696" s="4">
        <v>335</v>
      </c>
      <c r="L1696" s="4">
        <v>125</v>
      </c>
      <c r="M1696" s="4">
        <v>7.27</v>
      </c>
    </row>
    <row r="1697" spans="1:13" ht="56.25" customHeight="1" x14ac:dyDescent="0.3">
      <c r="A1697" s="2" t="s">
        <v>77</v>
      </c>
      <c r="B1697" s="4">
        <v>14</v>
      </c>
      <c r="C1697" s="4">
        <v>93.7</v>
      </c>
      <c r="D1697" s="4">
        <v>0.72699999999999998</v>
      </c>
      <c r="E1697" s="4">
        <v>1554.4</v>
      </c>
      <c r="F1697" s="4">
        <v>910.6</v>
      </c>
      <c r="G1697" s="4">
        <v>12.57</v>
      </c>
      <c r="H1697" s="4">
        <v>16.399999999999999</v>
      </c>
      <c r="I1697" s="4">
        <v>67.38</v>
      </c>
      <c r="J1697" s="4">
        <v>30</v>
      </c>
      <c r="K1697" s="4">
        <v>340</v>
      </c>
      <c r="L1697" s="4">
        <v>550</v>
      </c>
      <c r="M1697" s="4">
        <v>7.69</v>
      </c>
    </row>
    <row r="1698" spans="1:13" ht="56.25" customHeight="1" x14ac:dyDescent="0.3">
      <c r="A1698" s="2" t="s">
        <v>79</v>
      </c>
      <c r="B1698" s="4">
        <v>14</v>
      </c>
      <c r="C1698" s="4">
        <v>105.8</v>
      </c>
      <c r="D1698" s="4">
        <v>0.89800000000000002</v>
      </c>
      <c r="E1698" s="4">
        <v>1744.2</v>
      </c>
      <c r="F1698" s="4">
        <v>802.2</v>
      </c>
      <c r="G1698" s="4">
        <v>15.52</v>
      </c>
      <c r="H1698" s="4">
        <v>14.47</v>
      </c>
      <c r="I1698" s="4">
        <v>77.05</v>
      </c>
      <c r="J1698" s="4">
        <v>48.35</v>
      </c>
      <c r="K1698" s="4">
        <v>335</v>
      </c>
      <c r="L1698" s="4">
        <v>125</v>
      </c>
      <c r="M1698" s="4">
        <v>7.67</v>
      </c>
    </row>
    <row r="1699" spans="1:13" ht="56.25" customHeight="1" x14ac:dyDescent="0.3">
      <c r="A1699" s="2" t="s">
        <v>81</v>
      </c>
      <c r="B1699" s="4">
        <v>14</v>
      </c>
      <c r="C1699" s="4">
        <v>126</v>
      </c>
      <c r="D1699" s="4">
        <v>0.94399999999999995</v>
      </c>
      <c r="E1699" s="4">
        <v>1565</v>
      </c>
      <c r="F1699" s="4">
        <v>120</v>
      </c>
      <c r="G1699" s="4">
        <v>10.52</v>
      </c>
      <c r="H1699" s="4">
        <v>0</v>
      </c>
      <c r="I1699" s="4">
        <v>68.75</v>
      </c>
      <c r="J1699" s="4">
        <v>48.35</v>
      </c>
      <c r="K1699" s="4">
        <v>325</v>
      </c>
      <c r="L1699" s="4">
        <v>175</v>
      </c>
      <c r="M1699" s="4">
        <v>7.38</v>
      </c>
    </row>
    <row r="1700" spans="1:13" ht="56.25" customHeight="1" x14ac:dyDescent="0.3">
      <c r="A1700" s="2" t="s">
        <v>83</v>
      </c>
      <c r="B1700" s="4">
        <v>14</v>
      </c>
      <c r="C1700" s="4">
        <v>101</v>
      </c>
      <c r="D1700" s="4">
        <v>0.74</v>
      </c>
      <c r="E1700" s="4">
        <v>1665.48</v>
      </c>
      <c r="F1700" s="4">
        <v>1120.8</v>
      </c>
      <c r="G1700" s="4">
        <v>13.51</v>
      </c>
      <c r="H1700" s="4">
        <v>16.399999999999999</v>
      </c>
      <c r="I1700" s="4">
        <v>74.78</v>
      </c>
      <c r="J1700" s="4">
        <v>30</v>
      </c>
      <c r="K1700" s="4">
        <v>335</v>
      </c>
      <c r="L1700" s="4">
        <v>450</v>
      </c>
      <c r="M1700" s="4">
        <v>7.7</v>
      </c>
    </row>
    <row r="1701" spans="1:13" ht="56.25" customHeight="1" x14ac:dyDescent="0.3">
      <c r="A1701" s="2" t="s">
        <v>85</v>
      </c>
      <c r="B1701" s="4">
        <v>14</v>
      </c>
      <c r="C1701" s="4">
        <v>100.3</v>
      </c>
      <c r="D1701" s="4">
        <v>0.83499999999999996</v>
      </c>
      <c r="E1701" s="4">
        <v>1739.52</v>
      </c>
      <c r="F1701" s="4">
        <v>0</v>
      </c>
      <c r="G1701" s="4">
        <v>17.510000000000002</v>
      </c>
      <c r="H1701" s="4">
        <v>0</v>
      </c>
      <c r="I1701" s="4">
        <v>72.38</v>
      </c>
      <c r="J1701" s="4">
        <v>48.35</v>
      </c>
      <c r="K1701" s="4">
        <v>345</v>
      </c>
      <c r="L1701" s="4">
        <v>125</v>
      </c>
      <c r="M1701" s="4">
        <v>7.46</v>
      </c>
    </row>
    <row r="1702" spans="1:13" ht="56.25" customHeight="1" x14ac:dyDescent="0.3">
      <c r="A1702" s="2" t="s">
        <v>87</v>
      </c>
      <c r="B1702" s="4">
        <v>14</v>
      </c>
      <c r="C1702" s="4">
        <v>59</v>
      </c>
      <c r="D1702" s="4">
        <v>0.89200000000000002</v>
      </c>
      <c r="E1702" s="4">
        <v>1635</v>
      </c>
      <c r="F1702" s="4">
        <v>780.84</v>
      </c>
      <c r="G1702" s="4">
        <v>14.64</v>
      </c>
      <c r="H1702" s="4">
        <v>16.489999999999998</v>
      </c>
      <c r="I1702" s="4">
        <v>63.04</v>
      </c>
      <c r="J1702" s="4">
        <v>30</v>
      </c>
      <c r="K1702" s="4">
        <v>325</v>
      </c>
      <c r="L1702" s="4">
        <v>550</v>
      </c>
      <c r="M1702" s="4">
        <v>7.56</v>
      </c>
    </row>
    <row r="1703" spans="1:13" ht="56.25" customHeight="1" x14ac:dyDescent="0.3">
      <c r="A1703" s="2" t="s">
        <v>89</v>
      </c>
      <c r="B1703" s="4">
        <v>14</v>
      </c>
      <c r="C1703" s="4">
        <v>85</v>
      </c>
      <c r="D1703" s="4">
        <v>0.77500000000000002</v>
      </c>
      <c r="E1703" s="4">
        <v>1744</v>
      </c>
      <c r="F1703" s="4">
        <v>1000</v>
      </c>
      <c r="G1703" s="4">
        <v>12.55</v>
      </c>
      <c r="H1703" s="4">
        <v>11.85</v>
      </c>
      <c r="I1703" s="4">
        <v>73</v>
      </c>
      <c r="J1703" s="4">
        <v>30</v>
      </c>
      <c r="K1703" s="4">
        <v>330</v>
      </c>
      <c r="L1703" s="4">
        <v>500</v>
      </c>
      <c r="M1703" s="4">
        <v>6.1</v>
      </c>
    </row>
    <row r="1704" spans="1:13" ht="56.25" customHeight="1" x14ac:dyDescent="0.3">
      <c r="A1704" s="2" t="s">
        <v>91</v>
      </c>
      <c r="B1704" s="4">
        <v>14</v>
      </c>
      <c r="C1704" s="4">
        <v>86</v>
      </c>
      <c r="D1704" s="4">
        <v>0.86699999999999999</v>
      </c>
      <c r="E1704" s="4">
        <v>1603.76</v>
      </c>
      <c r="F1704" s="4">
        <v>789</v>
      </c>
      <c r="G1704" s="4">
        <v>12.57</v>
      </c>
      <c r="H1704" s="4">
        <v>17.739999999999998</v>
      </c>
      <c r="I1704" s="4">
        <v>67.41</v>
      </c>
      <c r="J1704" s="4">
        <v>30</v>
      </c>
      <c r="K1704" s="4">
        <v>330</v>
      </c>
      <c r="L1704" s="4">
        <v>575</v>
      </c>
      <c r="M1704" s="4">
        <v>7.68</v>
      </c>
    </row>
    <row r="1705" spans="1:13" ht="56.25" customHeight="1" x14ac:dyDescent="0.3">
      <c r="A1705" s="2" t="s">
        <v>93</v>
      </c>
      <c r="B1705" s="4">
        <v>14</v>
      </c>
      <c r="C1705" s="4">
        <v>101.4</v>
      </c>
      <c r="D1705" s="4">
        <v>0.83599999999999997</v>
      </c>
      <c r="E1705" s="4">
        <v>1687.8</v>
      </c>
      <c r="F1705" s="4">
        <v>880.6</v>
      </c>
      <c r="G1705" s="4">
        <v>20.71</v>
      </c>
      <c r="H1705" s="4">
        <v>16.54</v>
      </c>
      <c r="I1705" s="4">
        <v>71.38</v>
      </c>
      <c r="J1705" s="4">
        <v>48.35</v>
      </c>
      <c r="K1705" s="4">
        <v>345</v>
      </c>
      <c r="L1705" s="4">
        <v>125</v>
      </c>
      <c r="M1705" s="4">
        <v>7.54</v>
      </c>
    </row>
    <row r="1706" spans="1:13" ht="56.25" customHeight="1" x14ac:dyDescent="0.3">
      <c r="A1706" s="2" t="s">
        <v>95</v>
      </c>
      <c r="B1706" s="4">
        <v>14</v>
      </c>
      <c r="C1706" s="4">
        <v>84.8</v>
      </c>
      <c r="D1706" s="4">
        <v>0.79300000000000004</v>
      </c>
      <c r="E1706" s="4">
        <v>1558.76</v>
      </c>
      <c r="F1706" s="4">
        <v>1068.4000000000001</v>
      </c>
      <c r="G1706" s="4">
        <v>12.57</v>
      </c>
      <c r="H1706" s="4">
        <v>16.399999999999999</v>
      </c>
      <c r="I1706" s="4">
        <v>71.3</v>
      </c>
      <c r="J1706" s="4">
        <v>30</v>
      </c>
      <c r="K1706" s="4">
        <v>340</v>
      </c>
      <c r="L1706" s="4">
        <v>525</v>
      </c>
      <c r="M1706" s="4">
        <v>6.75</v>
      </c>
    </row>
    <row r="1707" spans="1:13" ht="56.25" customHeight="1" x14ac:dyDescent="0.3">
      <c r="A1707" s="2" t="s">
        <v>97</v>
      </c>
      <c r="B1707" s="4">
        <v>14</v>
      </c>
      <c r="C1707" s="4">
        <v>78.5</v>
      </c>
      <c r="D1707" s="4">
        <v>0.97399999999999998</v>
      </c>
      <c r="E1707" s="4">
        <v>1577.44</v>
      </c>
      <c r="F1707" s="4">
        <v>686.8</v>
      </c>
      <c r="G1707" s="4">
        <v>12.57</v>
      </c>
      <c r="H1707" s="4">
        <v>12.17</v>
      </c>
      <c r="I1707" s="4">
        <v>63.21</v>
      </c>
      <c r="J1707" s="4">
        <v>30</v>
      </c>
      <c r="K1707" s="4">
        <v>330</v>
      </c>
      <c r="L1707" s="4">
        <v>550</v>
      </c>
      <c r="M1707" s="4">
        <v>7.29</v>
      </c>
    </row>
    <row r="1708" spans="1:13" ht="56.25" customHeight="1" x14ac:dyDescent="0.3">
      <c r="A1708" s="2" t="s">
        <v>99</v>
      </c>
      <c r="B1708" s="4">
        <v>14</v>
      </c>
      <c r="C1708" s="4">
        <v>95.8</v>
      </c>
      <c r="D1708" s="4">
        <v>0.72699999999999998</v>
      </c>
      <c r="E1708" s="4">
        <v>1495.68</v>
      </c>
      <c r="F1708" s="4">
        <v>921.6</v>
      </c>
      <c r="G1708" s="4">
        <v>12.57</v>
      </c>
      <c r="H1708" s="4">
        <v>16.399999999999999</v>
      </c>
      <c r="I1708" s="4">
        <v>67.38</v>
      </c>
      <c r="J1708" s="4">
        <v>30</v>
      </c>
      <c r="K1708" s="4">
        <v>340</v>
      </c>
      <c r="L1708" s="4">
        <v>525</v>
      </c>
      <c r="M1708" s="4">
        <v>7.67</v>
      </c>
    </row>
    <row r="1709" spans="1:13" ht="56.25" customHeight="1" x14ac:dyDescent="0.3">
      <c r="A1709" s="2" t="s">
        <v>101</v>
      </c>
      <c r="B1709" s="4">
        <v>14</v>
      </c>
      <c r="C1709" s="4">
        <v>102.4</v>
      </c>
      <c r="D1709" s="4">
        <v>0.84299999999999997</v>
      </c>
      <c r="E1709" s="4">
        <v>1702.48</v>
      </c>
      <c r="F1709" s="4">
        <v>660.4</v>
      </c>
      <c r="G1709" s="4">
        <v>16.54</v>
      </c>
      <c r="H1709" s="4">
        <v>16.54</v>
      </c>
      <c r="I1709" s="4">
        <v>71.88</v>
      </c>
      <c r="J1709" s="4">
        <v>48.35</v>
      </c>
      <c r="K1709" s="4">
        <v>345</v>
      </c>
      <c r="L1709" s="4">
        <v>125</v>
      </c>
      <c r="M1709" s="4">
        <v>7.5</v>
      </c>
    </row>
    <row r="1710" spans="1:13" ht="56.25" customHeight="1" x14ac:dyDescent="0.3">
      <c r="A1710" s="2" t="s">
        <v>103</v>
      </c>
      <c r="B1710" s="4">
        <v>14</v>
      </c>
      <c r="C1710" s="4">
        <v>97</v>
      </c>
      <c r="D1710" s="4">
        <v>0.81799999999999995</v>
      </c>
      <c r="E1710" s="4">
        <v>1707.16</v>
      </c>
      <c r="F1710" s="4">
        <v>895.6</v>
      </c>
      <c r="G1710" s="4">
        <v>21.18</v>
      </c>
      <c r="H1710" s="4">
        <v>16.399999999999999</v>
      </c>
      <c r="I1710" s="4">
        <v>85.22</v>
      </c>
      <c r="J1710" s="4">
        <v>48.35</v>
      </c>
      <c r="K1710" s="4">
        <v>335</v>
      </c>
      <c r="L1710" s="4">
        <v>125</v>
      </c>
      <c r="M1710" s="4">
        <v>7.66</v>
      </c>
    </row>
    <row r="1711" spans="1:13" ht="56.25" customHeight="1" x14ac:dyDescent="0.3">
      <c r="A1711" s="2" t="s">
        <v>105</v>
      </c>
      <c r="B1711" s="4">
        <v>14</v>
      </c>
      <c r="C1711" s="4">
        <v>96</v>
      </c>
      <c r="D1711" s="4">
        <v>0.72699999999999998</v>
      </c>
      <c r="E1711" s="4">
        <v>1495.68</v>
      </c>
      <c r="F1711" s="4">
        <v>921.6</v>
      </c>
      <c r="G1711" s="4">
        <v>12.57</v>
      </c>
      <c r="H1711" s="4">
        <v>15.81</v>
      </c>
      <c r="I1711" s="4">
        <v>67.38</v>
      </c>
      <c r="J1711" s="4">
        <v>30</v>
      </c>
      <c r="K1711" s="4">
        <v>340</v>
      </c>
      <c r="L1711" s="4">
        <v>550</v>
      </c>
      <c r="M1711" s="4">
        <v>7.04</v>
      </c>
    </row>
    <row r="1712" spans="1:13" ht="56.25" customHeight="1" x14ac:dyDescent="0.3">
      <c r="A1712" s="2" t="s">
        <v>107</v>
      </c>
      <c r="B1712" s="4">
        <v>14</v>
      </c>
      <c r="C1712" s="4">
        <v>87</v>
      </c>
      <c r="D1712" s="4">
        <v>0.81599999999999995</v>
      </c>
      <c r="E1712" s="4">
        <v>1647.8</v>
      </c>
      <c r="F1712" s="4">
        <v>0</v>
      </c>
      <c r="G1712" s="4">
        <v>14.81</v>
      </c>
      <c r="H1712" s="4">
        <v>0</v>
      </c>
      <c r="I1712" s="4">
        <v>67.38</v>
      </c>
      <c r="J1712" s="4">
        <v>30</v>
      </c>
      <c r="K1712" s="4">
        <v>335</v>
      </c>
      <c r="L1712" s="4">
        <v>450</v>
      </c>
      <c r="M1712" s="4">
        <v>7.61</v>
      </c>
    </row>
    <row r="1713" spans="1:13" ht="56.25" customHeight="1" x14ac:dyDescent="0.3">
      <c r="A1713" s="2" t="s">
        <v>109</v>
      </c>
      <c r="B1713" s="4">
        <v>14</v>
      </c>
      <c r="C1713" s="4">
        <v>107</v>
      </c>
      <c r="D1713" s="4">
        <v>0.71</v>
      </c>
      <c r="E1713" s="4">
        <v>1817.6</v>
      </c>
      <c r="F1713" s="4">
        <v>787.2</v>
      </c>
      <c r="G1713" s="4">
        <v>18.260000000000002</v>
      </c>
      <c r="H1713" s="4">
        <v>18.899999999999999</v>
      </c>
      <c r="I1713" s="4">
        <v>76.38</v>
      </c>
      <c r="J1713" s="4">
        <v>48.35</v>
      </c>
      <c r="K1713" s="4">
        <v>325</v>
      </c>
      <c r="L1713" s="4">
        <v>125</v>
      </c>
      <c r="M1713" s="4">
        <v>7.47</v>
      </c>
    </row>
    <row r="1714" spans="1:13" ht="56.25" customHeight="1" x14ac:dyDescent="0.3">
      <c r="A1714" s="2" t="s">
        <v>111</v>
      </c>
      <c r="B1714" s="4">
        <v>14</v>
      </c>
      <c r="C1714" s="4">
        <v>91</v>
      </c>
      <c r="D1714" s="4">
        <v>0.78300000000000003</v>
      </c>
      <c r="E1714" s="4">
        <v>1530.04</v>
      </c>
      <c r="F1714" s="4">
        <v>974</v>
      </c>
      <c r="G1714" s="4">
        <v>16.29</v>
      </c>
      <c r="H1714" s="4">
        <v>16.399999999999999</v>
      </c>
      <c r="I1714" s="4">
        <v>74.72</v>
      </c>
      <c r="J1714" s="4">
        <v>30</v>
      </c>
      <c r="K1714" s="4">
        <v>335</v>
      </c>
      <c r="L1714" s="4">
        <v>525</v>
      </c>
      <c r="M1714" s="4">
        <v>7.14</v>
      </c>
    </row>
    <row r="1715" spans="1:13" ht="56.25" customHeight="1" x14ac:dyDescent="0.3">
      <c r="A1715" s="2" t="s">
        <v>113</v>
      </c>
      <c r="B1715" s="4">
        <v>14</v>
      </c>
      <c r="C1715" s="4">
        <v>105.8</v>
      </c>
      <c r="D1715" s="4">
        <v>0.89400000000000002</v>
      </c>
      <c r="E1715" s="4">
        <v>1612.08</v>
      </c>
      <c r="F1715" s="4">
        <v>625.4</v>
      </c>
      <c r="G1715" s="4">
        <v>15.52</v>
      </c>
      <c r="H1715" s="4">
        <v>13.01</v>
      </c>
      <c r="I1715" s="4">
        <v>80.72</v>
      </c>
      <c r="J1715" s="4">
        <v>30</v>
      </c>
      <c r="K1715" s="4">
        <v>345</v>
      </c>
      <c r="L1715" s="4">
        <v>125</v>
      </c>
      <c r="M1715" s="4">
        <v>6.26</v>
      </c>
    </row>
    <row r="1716" spans="1:13" ht="56.25" customHeight="1" x14ac:dyDescent="0.3">
      <c r="A1716" s="2" t="s">
        <v>115</v>
      </c>
      <c r="B1716" s="4">
        <v>14</v>
      </c>
      <c r="C1716" s="4">
        <v>111.7</v>
      </c>
      <c r="D1716" s="4">
        <v>0.747</v>
      </c>
      <c r="E1716" s="4">
        <v>1491.64</v>
      </c>
      <c r="F1716" s="4">
        <v>871.6</v>
      </c>
      <c r="G1716" s="4">
        <v>20.58</v>
      </c>
      <c r="H1716" s="4">
        <v>15.81</v>
      </c>
      <c r="I1716" s="4">
        <v>62.04</v>
      </c>
      <c r="J1716" s="4">
        <v>48.35</v>
      </c>
      <c r="K1716" s="4">
        <v>345</v>
      </c>
      <c r="L1716" s="4">
        <v>175</v>
      </c>
      <c r="M1716" s="4">
        <v>6.65</v>
      </c>
    </row>
    <row r="1717" spans="1:13" ht="56.25" customHeight="1" x14ac:dyDescent="0.3">
      <c r="A1717" s="2" t="s">
        <v>117</v>
      </c>
      <c r="B1717" s="4">
        <v>14</v>
      </c>
      <c r="C1717" s="4">
        <v>103.1</v>
      </c>
      <c r="D1717" s="4">
        <v>0.94399999999999995</v>
      </c>
      <c r="E1717" s="4">
        <v>1674.12</v>
      </c>
      <c r="F1717" s="4">
        <v>778.2</v>
      </c>
      <c r="G1717" s="4">
        <v>15.52</v>
      </c>
      <c r="H1717" s="4">
        <v>13.01</v>
      </c>
      <c r="I1717" s="4">
        <v>70.38</v>
      </c>
      <c r="J1717" s="4">
        <v>48.35</v>
      </c>
      <c r="K1717" s="4">
        <v>350</v>
      </c>
      <c r="L1717" s="4">
        <v>125</v>
      </c>
      <c r="M1717" s="4">
        <v>7.49</v>
      </c>
    </row>
    <row r="1718" spans="1:13" ht="56.25" customHeight="1" x14ac:dyDescent="0.3">
      <c r="A1718" s="2" t="s">
        <v>119</v>
      </c>
      <c r="B1718" s="4">
        <v>14</v>
      </c>
      <c r="C1718" s="4">
        <v>100.4</v>
      </c>
      <c r="D1718" s="4">
        <v>0.78700000000000003</v>
      </c>
      <c r="E1718" s="4">
        <v>1835</v>
      </c>
      <c r="F1718" s="4">
        <v>920</v>
      </c>
      <c r="G1718" s="4">
        <v>19.73</v>
      </c>
      <c r="H1718" s="4">
        <v>13.06</v>
      </c>
      <c r="I1718" s="4">
        <v>68.540000000000006</v>
      </c>
      <c r="J1718" s="4">
        <v>48.35</v>
      </c>
      <c r="K1718" s="4">
        <v>340</v>
      </c>
      <c r="L1718" s="4">
        <v>125</v>
      </c>
      <c r="M1718" s="4">
        <v>7.25</v>
      </c>
    </row>
    <row r="1719" spans="1:13" ht="56.25" customHeight="1" x14ac:dyDescent="0.3">
      <c r="A1719" s="2" t="s">
        <v>121</v>
      </c>
      <c r="B1719" s="4">
        <v>14</v>
      </c>
      <c r="C1719" s="4">
        <v>89</v>
      </c>
      <c r="D1719" s="4">
        <v>0.82199999999999995</v>
      </c>
      <c r="E1719" s="4">
        <v>1483.36</v>
      </c>
      <c r="F1719" s="4">
        <v>925.6</v>
      </c>
      <c r="G1719" s="4">
        <v>12.57</v>
      </c>
      <c r="H1719" s="4">
        <v>16.7</v>
      </c>
      <c r="I1719" s="4">
        <v>63.44</v>
      </c>
      <c r="J1719" s="4">
        <v>30</v>
      </c>
      <c r="K1719" s="4">
        <v>325</v>
      </c>
      <c r="L1719" s="4">
        <v>550</v>
      </c>
      <c r="M1719" s="4">
        <v>8.01</v>
      </c>
    </row>
    <row r="1720" spans="1:13" ht="56.25" customHeight="1" x14ac:dyDescent="0.3">
      <c r="A1720" s="2" t="s">
        <v>123</v>
      </c>
      <c r="B1720" s="4">
        <v>14</v>
      </c>
      <c r="C1720" s="4">
        <v>89</v>
      </c>
      <c r="D1720" s="4">
        <v>0.78600000000000003</v>
      </c>
      <c r="E1720" s="4">
        <v>1543.04</v>
      </c>
      <c r="F1720" s="4">
        <v>1130.8</v>
      </c>
      <c r="G1720" s="4">
        <v>9</v>
      </c>
      <c r="H1720" s="4">
        <v>14.2</v>
      </c>
      <c r="I1720" s="4">
        <v>72.78</v>
      </c>
      <c r="J1720" s="4">
        <v>30</v>
      </c>
      <c r="K1720" s="4">
        <v>325</v>
      </c>
      <c r="L1720" s="4">
        <v>550</v>
      </c>
      <c r="M1720" s="4">
        <v>7.7</v>
      </c>
    </row>
    <row r="1721" spans="1:13" ht="56.25" customHeight="1" x14ac:dyDescent="0.3">
      <c r="A1721" s="2" t="s">
        <v>125</v>
      </c>
      <c r="B1721" s="4">
        <v>14</v>
      </c>
      <c r="C1721" s="4">
        <v>104</v>
      </c>
      <c r="D1721" s="4">
        <v>0.91700000000000004</v>
      </c>
      <c r="E1721" s="4">
        <v>1675.8</v>
      </c>
      <c r="F1721" s="4">
        <v>200</v>
      </c>
      <c r="G1721" s="4">
        <v>15.52</v>
      </c>
      <c r="H1721" s="4">
        <v>50</v>
      </c>
      <c r="I1721" s="4">
        <v>77.72</v>
      </c>
      <c r="J1721" s="4">
        <v>30</v>
      </c>
      <c r="K1721" s="4">
        <v>335</v>
      </c>
      <c r="L1721" s="4">
        <v>125</v>
      </c>
      <c r="M1721" s="4">
        <v>7.71</v>
      </c>
    </row>
    <row r="1722" spans="1:13" ht="56.25" customHeight="1" x14ac:dyDescent="0.3">
      <c r="A1722" s="2" t="s">
        <v>127</v>
      </c>
      <c r="B1722" s="4">
        <v>14</v>
      </c>
      <c r="C1722" s="4">
        <v>104.9</v>
      </c>
      <c r="D1722" s="4">
        <v>0.79200000000000004</v>
      </c>
      <c r="E1722" s="4">
        <v>1829.6</v>
      </c>
      <c r="F1722" s="4">
        <v>100</v>
      </c>
      <c r="G1722" s="4">
        <v>18.989999999999998</v>
      </c>
      <c r="H1722" s="4">
        <v>0</v>
      </c>
      <c r="I1722" s="4">
        <v>71.180000000000007</v>
      </c>
      <c r="J1722" s="4">
        <v>48.35</v>
      </c>
      <c r="K1722" s="4">
        <v>350</v>
      </c>
      <c r="L1722" s="4">
        <v>125</v>
      </c>
      <c r="M1722" s="4">
        <v>7.69</v>
      </c>
    </row>
    <row r="1723" spans="1:13" ht="56.25" customHeight="1" x14ac:dyDescent="0.3">
      <c r="A1723" s="2" t="s">
        <v>129</v>
      </c>
      <c r="B1723" s="4">
        <v>14</v>
      </c>
      <c r="C1723" s="4">
        <v>91</v>
      </c>
      <c r="D1723" s="4">
        <v>0.78300000000000003</v>
      </c>
      <c r="E1723" s="4">
        <v>1530.04</v>
      </c>
      <c r="F1723" s="4">
        <v>985</v>
      </c>
      <c r="G1723" s="4">
        <v>16.29</v>
      </c>
      <c r="H1723" s="4">
        <v>16.399999999999999</v>
      </c>
      <c r="I1723" s="4">
        <v>74.72</v>
      </c>
      <c r="J1723" s="4">
        <v>30</v>
      </c>
      <c r="K1723" s="4">
        <v>335</v>
      </c>
      <c r="L1723" s="4">
        <v>500</v>
      </c>
      <c r="M1723" s="4">
        <v>7.76</v>
      </c>
    </row>
    <row r="1724" spans="1:13" ht="56.25" customHeight="1" x14ac:dyDescent="0.3">
      <c r="A1724" s="2" t="s">
        <v>131</v>
      </c>
      <c r="B1724" s="4">
        <v>14</v>
      </c>
      <c r="C1724" s="4">
        <v>115.8</v>
      </c>
      <c r="D1724" s="4">
        <v>0.78300000000000003</v>
      </c>
      <c r="E1724" s="4">
        <v>1849.28</v>
      </c>
      <c r="F1724" s="4">
        <v>792.2</v>
      </c>
      <c r="G1724" s="4">
        <v>19.98</v>
      </c>
      <c r="H1724" s="4">
        <v>13.06</v>
      </c>
      <c r="I1724" s="4">
        <v>78.78</v>
      </c>
      <c r="J1724" s="4">
        <v>48.35</v>
      </c>
      <c r="K1724" s="4">
        <v>345</v>
      </c>
      <c r="L1724" s="4">
        <v>125</v>
      </c>
      <c r="M1724" s="4">
        <v>6.92</v>
      </c>
    </row>
    <row r="1725" spans="1:13" ht="56.25" customHeight="1" x14ac:dyDescent="0.3">
      <c r="A1725" s="2" t="s">
        <v>133</v>
      </c>
      <c r="B1725" s="4">
        <v>14</v>
      </c>
      <c r="C1725" s="4">
        <v>88.8</v>
      </c>
      <c r="D1725" s="4">
        <v>0.745</v>
      </c>
      <c r="E1725" s="4">
        <v>1581.76</v>
      </c>
      <c r="F1725" s="4">
        <v>934</v>
      </c>
      <c r="G1725" s="4">
        <v>12.32</v>
      </c>
      <c r="H1725" s="4">
        <v>19.71</v>
      </c>
      <c r="I1725" s="4">
        <v>64.459999999999994</v>
      </c>
      <c r="J1725" s="4">
        <v>30</v>
      </c>
      <c r="K1725" s="4">
        <v>335</v>
      </c>
      <c r="L1725" s="4">
        <v>500</v>
      </c>
      <c r="M1725" s="4">
        <v>7.52</v>
      </c>
    </row>
    <row r="1726" spans="1:13" ht="56.25" customHeight="1" x14ac:dyDescent="0.3">
      <c r="A1726" s="2" t="s">
        <v>135</v>
      </c>
      <c r="B1726" s="4">
        <v>14</v>
      </c>
      <c r="C1726" s="4">
        <v>100.4</v>
      </c>
      <c r="D1726" s="4">
        <v>0.89</v>
      </c>
      <c r="E1726" s="4">
        <v>1722.16</v>
      </c>
      <c r="F1726" s="4">
        <v>728.8</v>
      </c>
      <c r="G1726" s="4">
        <v>17.28</v>
      </c>
      <c r="H1726" s="4">
        <v>13.11</v>
      </c>
      <c r="I1726" s="4">
        <v>71.38</v>
      </c>
      <c r="J1726" s="4">
        <v>48.35</v>
      </c>
      <c r="K1726" s="4">
        <v>345</v>
      </c>
      <c r="L1726" s="4">
        <v>175</v>
      </c>
      <c r="M1726" s="4">
        <v>7.27</v>
      </c>
    </row>
    <row r="1727" spans="1:13" ht="56.25" customHeight="1" x14ac:dyDescent="0.3">
      <c r="A1727" s="2" t="s">
        <v>137</v>
      </c>
      <c r="B1727" s="4">
        <v>14</v>
      </c>
      <c r="C1727" s="4">
        <v>91.6</v>
      </c>
      <c r="D1727" s="4">
        <v>0.75600000000000001</v>
      </c>
      <c r="E1727" s="4">
        <v>1525.04</v>
      </c>
      <c r="F1727" s="4">
        <v>1164</v>
      </c>
      <c r="G1727" s="4">
        <v>14.31</v>
      </c>
      <c r="H1727" s="4">
        <v>16.399999999999999</v>
      </c>
      <c r="I1727" s="4">
        <v>68.91</v>
      </c>
      <c r="J1727" s="4">
        <v>30</v>
      </c>
      <c r="K1727" s="4">
        <v>330</v>
      </c>
      <c r="L1727" s="4">
        <v>550</v>
      </c>
      <c r="M1727" s="4">
        <v>7.17</v>
      </c>
    </row>
    <row r="1728" spans="1:13" ht="56.25" customHeight="1" x14ac:dyDescent="0.3">
      <c r="A1728" s="2" t="s">
        <v>139</v>
      </c>
      <c r="B1728" s="4">
        <v>14</v>
      </c>
      <c r="C1728" s="4">
        <v>106.2</v>
      </c>
      <c r="D1728" s="4">
        <v>0.746</v>
      </c>
      <c r="E1728" s="4">
        <v>1608.76</v>
      </c>
      <c r="F1728" s="4">
        <v>875.6</v>
      </c>
      <c r="G1728" s="4">
        <v>15.17</v>
      </c>
      <c r="H1728" s="4">
        <v>14.67</v>
      </c>
      <c r="I1728" s="4">
        <v>73.38</v>
      </c>
      <c r="J1728" s="4">
        <v>30</v>
      </c>
      <c r="K1728" s="4">
        <v>345</v>
      </c>
      <c r="L1728" s="4">
        <v>125</v>
      </c>
      <c r="M1728" s="4">
        <v>7.41</v>
      </c>
    </row>
    <row r="1729" spans="1:13" ht="56.25" customHeight="1" x14ac:dyDescent="0.3">
      <c r="A1729" s="2" t="s">
        <v>141</v>
      </c>
      <c r="B1729" s="4">
        <v>14</v>
      </c>
      <c r="C1729" s="4">
        <v>76.3</v>
      </c>
      <c r="D1729" s="4">
        <v>0.627</v>
      </c>
      <c r="E1729" s="4">
        <v>1769.52</v>
      </c>
      <c r="F1729" s="4">
        <v>845.92</v>
      </c>
      <c r="G1729" s="4">
        <v>14.07</v>
      </c>
      <c r="H1729" s="4">
        <v>16.399999999999999</v>
      </c>
      <c r="I1729" s="4">
        <v>16</v>
      </c>
      <c r="J1729" s="4">
        <v>30</v>
      </c>
      <c r="K1729" s="4">
        <v>335</v>
      </c>
      <c r="L1729" s="4">
        <v>450</v>
      </c>
      <c r="M1729" s="4">
        <v>7.95</v>
      </c>
    </row>
    <row r="1730" spans="1:13" ht="56.25" customHeight="1" x14ac:dyDescent="0.3">
      <c r="A1730" s="2" t="s">
        <v>143</v>
      </c>
      <c r="B1730" s="4">
        <v>14</v>
      </c>
      <c r="C1730" s="4">
        <v>92</v>
      </c>
      <c r="D1730" s="4">
        <v>0.82</v>
      </c>
      <c r="E1730" s="4">
        <v>1554.4</v>
      </c>
      <c r="F1730" s="4">
        <v>984</v>
      </c>
      <c r="G1730" s="4">
        <v>14.31</v>
      </c>
      <c r="H1730" s="4">
        <v>16.399999999999999</v>
      </c>
      <c r="I1730" s="4">
        <v>66.38</v>
      </c>
      <c r="J1730" s="4">
        <v>30</v>
      </c>
      <c r="K1730" s="4">
        <v>330</v>
      </c>
      <c r="L1730" s="4">
        <v>550</v>
      </c>
      <c r="M1730" s="4">
        <v>8.0500000000000007</v>
      </c>
    </row>
    <row r="1731" spans="1:13" ht="56.25" customHeight="1" x14ac:dyDescent="0.3">
      <c r="A1731" s="2" t="s">
        <v>145</v>
      </c>
      <c r="B1731" s="4">
        <v>14</v>
      </c>
      <c r="C1731" s="4">
        <v>102.8</v>
      </c>
      <c r="D1731" s="4">
        <v>0.80500000000000005</v>
      </c>
      <c r="E1731" s="4">
        <v>1705.12</v>
      </c>
      <c r="F1731" s="4">
        <v>807.2</v>
      </c>
      <c r="G1731" s="4">
        <v>19.93</v>
      </c>
      <c r="H1731" s="4">
        <v>14.21</v>
      </c>
      <c r="I1731" s="4">
        <v>70.34</v>
      </c>
      <c r="J1731" s="4">
        <v>48.35</v>
      </c>
      <c r="K1731" s="4">
        <v>335</v>
      </c>
      <c r="L1731" s="4">
        <v>125</v>
      </c>
      <c r="M1731" s="4">
        <v>7.72</v>
      </c>
    </row>
    <row r="1732" spans="1:13" ht="56.25" customHeight="1" x14ac:dyDescent="0.3">
      <c r="A1732" s="2" t="s">
        <v>147</v>
      </c>
      <c r="B1732" s="4">
        <v>14</v>
      </c>
      <c r="C1732" s="4">
        <v>88.4</v>
      </c>
      <c r="D1732" s="4">
        <v>0.70799999999999996</v>
      </c>
      <c r="E1732" s="4">
        <v>1564.4</v>
      </c>
      <c r="F1732" s="4">
        <v>896.56</v>
      </c>
      <c r="G1732" s="4">
        <v>14.07</v>
      </c>
      <c r="H1732" s="4">
        <v>16.399999999999999</v>
      </c>
      <c r="I1732" s="4">
        <v>58.04</v>
      </c>
      <c r="J1732" s="4">
        <v>30</v>
      </c>
      <c r="K1732" s="4">
        <v>325</v>
      </c>
      <c r="L1732" s="4">
        <v>525</v>
      </c>
      <c r="M1732" s="4">
        <v>6.27</v>
      </c>
    </row>
    <row r="1733" spans="1:13" ht="56.25" customHeight="1" x14ac:dyDescent="0.3">
      <c r="A1733" s="2" t="s">
        <v>149</v>
      </c>
      <c r="B1733" s="4">
        <v>14</v>
      </c>
      <c r="C1733" s="4">
        <v>100</v>
      </c>
      <c r="D1733" s="4">
        <v>0.95199999999999996</v>
      </c>
      <c r="E1733" s="4">
        <v>1692.8</v>
      </c>
      <c r="F1733" s="4">
        <v>200</v>
      </c>
      <c r="G1733" s="4">
        <v>16.79</v>
      </c>
      <c r="H1733" s="4">
        <v>50</v>
      </c>
      <c r="I1733" s="4">
        <v>71.88</v>
      </c>
      <c r="J1733" s="4">
        <v>48.35</v>
      </c>
      <c r="K1733" s="4">
        <v>350</v>
      </c>
      <c r="L1733" s="4">
        <v>125</v>
      </c>
      <c r="M1733" s="4">
        <v>7.57</v>
      </c>
    </row>
    <row r="1734" spans="1:13" ht="56.25" customHeight="1" x14ac:dyDescent="0.3">
      <c r="A1734" s="2" t="s">
        <v>151</v>
      </c>
      <c r="B1734" s="4">
        <v>14</v>
      </c>
      <c r="C1734" s="4">
        <v>102</v>
      </c>
      <c r="D1734" s="4">
        <v>0.88500000000000001</v>
      </c>
      <c r="E1734" s="4">
        <v>1642.8</v>
      </c>
      <c r="F1734" s="4">
        <v>690.6</v>
      </c>
      <c r="G1734" s="4">
        <v>13.09</v>
      </c>
      <c r="H1734" s="4">
        <v>0</v>
      </c>
      <c r="I1734" s="4">
        <v>73.78</v>
      </c>
      <c r="J1734" s="4">
        <v>48.35</v>
      </c>
      <c r="K1734" s="4">
        <v>345</v>
      </c>
      <c r="L1734" s="4">
        <v>150</v>
      </c>
      <c r="M1734" s="4">
        <v>6.78</v>
      </c>
    </row>
    <row r="1735" spans="1:13" ht="56.25" customHeight="1" x14ac:dyDescent="0.3">
      <c r="A1735" s="2" t="s">
        <v>153</v>
      </c>
      <c r="B1735" s="4">
        <v>14</v>
      </c>
      <c r="C1735" s="4">
        <v>98.1</v>
      </c>
      <c r="D1735" s="4">
        <v>0.78500000000000003</v>
      </c>
      <c r="E1735" s="4">
        <v>1991.36</v>
      </c>
      <c r="F1735" s="4">
        <v>772.84</v>
      </c>
      <c r="G1735" s="4">
        <v>19.73</v>
      </c>
      <c r="H1735" s="4">
        <v>18.899999999999999</v>
      </c>
      <c r="I1735" s="4">
        <v>69.88</v>
      </c>
      <c r="J1735" s="4">
        <v>48.35</v>
      </c>
      <c r="K1735" s="4">
        <v>330</v>
      </c>
      <c r="L1735" s="4">
        <v>125</v>
      </c>
      <c r="M1735" s="4">
        <v>7.68</v>
      </c>
    </row>
    <row r="1736" spans="1:13" ht="56.25" customHeight="1" x14ac:dyDescent="0.3">
      <c r="A1736" s="2" t="s">
        <v>155</v>
      </c>
      <c r="B1736" s="4">
        <v>14</v>
      </c>
      <c r="C1736" s="4">
        <v>84.5</v>
      </c>
      <c r="D1736" s="4">
        <v>0.67300000000000004</v>
      </c>
      <c r="E1736" s="4">
        <v>1499.68</v>
      </c>
      <c r="F1736" s="4">
        <v>984</v>
      </c>
      <c r="G1736" s="4">
        <v>12.57</v>
      </c>
      <c r="H1736" s="4">
        <v>16.399999999999999</v>
      </c>
      <c r="I1736" s="4">
        <v>71.22</v>
      </c>
      <c r="J1736" s="4">
        <v>30</v>
      </c>
      <c r="K1736" s="4">
        <v>335</v>
      </c>
      <c r="L1736" s="4">
        <v>625</v>
      </c>
      <c r="M1736" s="4">
        <v>7.66</v>
      </c>
    </row>
    <row r="1737" spans="1:13" ht="56.25" customHeight="1" x14ac:dyDescent="0.3">
      <c r="A1737" s="2" t="s">
        <v>157</v>
      </c>
      <c r="B1737" s="4">
        <v>14</v>
      </c>
      <c r="C1737" s="4">
        <v>93</v>
      </c>
      <c r="D1737" s="4">
        <v>0.751</v>
      </c>
      <c r="E1737" s="4">
        <v>1377.6</v>
      </c>
      <c r="F1737" s="4">
        <v>1046.04</v>
      </c>
      <c r="G1737" s="4">
        <v>12.72</v>
      </c>
      <c r="H1737" s="4">
        <v>16.399999999999999</v>
      </c>
      <c r="I1737" s="4">
        <v>73.22</v>
      </c>
      <c r="J1737" s="4">
        <v>30</v>
      </c>
      <c r="K1737" s="4">
        <v>325</v>
      </c>
      <c r="L1737" s="4">
        <v>600</v>
      </c>
      <c r="M1737" s="4">
        <v>7.66</v>
      </c>
    </row>
    <row r="1738" spans="1:13" ht="56.25" customHeight="1" x14ac:dyDescent="0.3">
      <c r="A1738" s="2" t="s">
        <v>159</v>
      </c>
      <c r="B1738" s="4">
        <v>14</v>
      </c>
      <c r="C1738" s="4">
        <v>85.9</v>
      </c>
      <c r="D1738" s="4">
        <v>0.92200000000000004</v>
      </c>
      <c r="E1738" s="4">
        <v>1554.72</v>
      </c>
      <c r="F1738" s="4">
        <v>696</v>
      </c>
      <c r="G1738" s="4">
        <v>12.57</v>
      </c>
      <c r="H1738" s="4">
        <v>16.7</v>
      </c>
      <c r="I1738" s="4">
        <v>65.41</v>
      </c>
      <c r="J1738" s="4">
        <v>30</v>
      </c>
      <c r="K1738" s="4">
        <v>325</v>
      </c>
      <c r="L1738" s="4">
        <v>600</v>
      </c>
      <c r="M1738" s="4">
        <v>7.42</v>
      </c>
    </row>
    <row r="1739" spans="1:13" ht="56.25" customHeight="1" x14ac:dyDescent="0.3">
      <c r="A1739" s="2" t="s">
        <v>161</v>
      </c>
      <c r="B1739" s="4">
        <v>14</v>
      </c>
      <c r="C1739" s="4">
        <v>97</v>
      </c>
      <c r="D1739" s="4">
        <v>0.93400000000000005</v>
      </c>
      <c r="E1739" s="4">
        <v>1583.76</v>
      </c>
      <c r="F1739" s="4">
        <v>60</v>
      </c>
      <c r="G1739" s="4">
        <v>18.21</v>
      </c>
      <c r="H1739" s="4">
        <v>0</v>
      </c>
      <c r="I1739" s="4">
        <v>68.91</v>
      </c>
      <c r="J1739" s="4">
        <v>30</v>
      </c>
      <c r="K1739" s="4">
        <v>345</v>
      </c>
      <c r="L1739" s="4">
        <v>175</v>
      </c>
      <c r="M1739" s="4">
        <v>7.01</v>
      </c>
    </row>
    <row r="1740" spans="1:13" ht="56.25" customHeight="1" x14ac:dyDescent="0.3">
      <c r="A1740" s="2" t="s">
        <v>163</v>
      </c>
      <c r="B1740" s="4">
        <v>14</v>
      </c>
      <c r="C1740" s="4">
        <v>98</v>
      </c>
      <c r="D1740" s="4">
        <v>0.873</v>
      </c>
      <c r="E1740" s="4">
        <v>1620</v>
      </c>
      <c r="F1740" s="4">
        <v>930</v>
      </c>
      <c r="G1740" s="4">
        <v>20.7</v>
      </c>
      <c r="H1740" s="4">
        <v>19.399999999999999</v>
      </c>
      <c r="I1740" s="4">
        <v>66</v>
      </c>
      <c r="J1740" s="4">
        <v>48.25</v>
      </c>
      <c r="K1740" s="4">
        <v>340</v>
      </c>
      <c r="L1740" s="4">
        <v>125</v>
      </c>
      <c r="M1740" s="4">
        <v>7.57</v>
      </c>
    </row>
    <row r="1741" spans="1:13" ht="56.25" customHeight="1" x14ac:dyDescent="0.3">
      <c r="A1741" s="2" t="s">
        <v>165</v>
      </c>
      <c r="B1741" s="4">
        <v>14</v>
      </c>
      <c r="C1741" s="4">
        <v>89.5</v>
      </c>
      <c r="D1741" s="4">
        <v>0.75600000000000001</v>
      </c>
      <c r="E1741" s="4">
        <v>1569.4</v>
      </c>
      <c r="F1741" s="4">
        <v>974</v>
      </c>
      <c r="G1741" s="4">
        <v>13.51</v>
      </c>
      <c r="H1741" s="4">
        <v>16.399999999999999</v>
      </c>
      <c r="I1741" s="4">
        <v>65.680000000000007</v>
      </c>
      <c r="J1741" s="4">
        <v>30</v>
      </c>
      <c r="K1741" s="4">
        <v>330</v>
      </c>
      <c r="L1741" s="4">
        <v>550</v>
      </c>
      <c r="M1741" s="4">
        <v>7.69</v>
      </c>
    </row>
    <row r="1742" spans="1:13" ht="56.25" customHeight="1" x14ac:dyDescent="0.3">
      <c r="A1742" s="2" t="s">
        <v>167</v>
      </c>
      <c r="B1742" s="4">
        <v>14</v>
      </c>
      <c r="C1742" s="4">
        <v>101.5</v>
      </c>
      <c r="D1742" s="4">
        <v>0.89500000000000002</v>
      </c>
      <c r="E1742" s="4">
        <v>1682.8</v>
      </c>
      <c r="F1742" s="4">
        <v>759.84</v>
      </c>
      <c r="G1742" s="4">
        <v>14.64</v>
      </c>
      <c r="H1742" s="4">
        <v>16.489999999999998</v>
      </c>
      <c r="I1742" s="4">
        <v>70.38</v>
      </c>
      <c r="J1742" s="4">
        <v>48.35</v>
      </c>
      <c r="K1742" s="4">
        <v>345</v>
      </c>
      <c r="L1742" s="4">
        <v>175</v>
      </c>
      <c r="M1742" s="4">
        <v>7.15</v>
      </c>
    </row>
    <row r="1743" spans="1:13" ht="56.25" customHeight="1" x14ac:dyDescent="0.3">
      <c r="A1743" s="2" t="s">
        <v>169</v>
      </c>
      <c r="B1743" s="4">
        <v>14</v>
      </c>
      <c r="C1743" s="4">
        <v>74.2</v>
      </c>
      <c r="D1743" s="4">
        <v>0.93400000000000005</v>
      </c>
      <c r="E1743" s="4">
        <v>1544.72</v>
      </c>
      <c r="F1743" s="4">
        <v>984</v>
      </c>
      <c r="G1743" s="4">
        <v>14.02</v>
      </c>
      <c r="H1743" s="4">
        <v>16.399999999999999</v>
      </c>
      <c r="I1743" s="4">
        <v>56.04</v>
      </c>
      <c r="J1743" s="4">
        <v>30</v>
      </c>
      <c r="K1743" s="4">
        <v>325</v>
      </c>
      <c r="L1743" s="4">
        <v>525</v>
      </c>
      <c r="M1743" s="4">
        <v>7.7</v>
      </c>
    </row>
    <row r="1744" spans="1:13" ht="56.25" customHeight="1" x14ac:dyDescent="0.3">
      <c r="A1744" s="2" t="s">
        <v>171</v>
      </c>
      <c r="B1744" s="4">
        <v>14</v>
      </c>
      <c r="C1744" s="4">
        <v>105.5</v>
      </c>
      <c r="D1744" s="4">
        <v>0.91900000000000004</v>
      </c>
      <c r="E1744" s="4">
        <v>1806.24</v>
      </c>
      <c r="F1744" s="4">
        <v>861.6</v>
      </c>
      <c r="G1744" s="4">
        <v>20.21</v>
      </c>
      <c r="H1744" s="4">
        <v>14.94</v>
      </c>
      <c r="I1744" s="4">
        <v>65.040000000000006</v>
      </c>
      <c r="J1744" s="4">
        <v>48.35</v>
      </c>
      <c r="K1744" s="4">
        <v>350</v>
      </c>
      <c r="L1744" s="4">
        <v>125</v>
      </c>
      <c r="M1744" s="4">
        <v>7.43</v>
      </c>
    </row>
    <row r="1745" spans="1:13" ht="56.25" customHeight="1" x14ac:dyDescent="0.3">
      <c r="A1745" s="2" t="s">
        <v>173</v>
      </c>
      <c r="B1745" s="4">
        <v>14</v>
      </c>
      <c r="C1745" s="4">
        <v>103.1</v>
      </c>
      <c r="D1745" s="4">
        <v>0.85</v>
      </c>
      <c r="E1745" s="4">
        <v>1668.8</v>
      </c>
      <c r="F1745" s="4">
        <v>748.8</v>
      </c>
      <c r="G1745" s="4">
        <v>17.28</v>
      </c>
      <c r="H1745" s="4">
        <v>12.61</v>
      </c>
      <c r="I1745" s="4">
        <v>71.849999999999994</v>
      </c>
      <c r="J1745" s="4">
        <v>48.35</v>
      </c>
      <c r="K1745" s="4">
        <v>345</v>
      </c>
      <c r="L1745" s="4">
        <v>125</v>
      </c>
      <c r="M1745" s="4">
        <v>6.87</v>
      </c>
    </row>
    <row r="1746" spans="1:13" ht="56.25" customHeight="1" x14ac:dyDescent="0.3">
      <c r="A1746" s="2" t="s">
        <v>175</v>
      </c>
      <c r="B1746" s="4">
        <v>14</v>
      </c>
      <c r="C1746" s="4">
        <v>99.9</v>
      </c>
      <c r="D1746" s="4">
        <v>0.86899999999999999</v>
      </c>
      <c r="E1746" s="4">
        <v>1880.32</v>
      </c>
      <c r="F1746" s="4">
        <v>660.4</v>
      </c>
      <c r="G1746" s="4">
        <v>18.46</v>
      </c>
      <c r="H1746" s="4">
        <v>13.36</v>
      </c>
      <c r="I1746" s="4">
        <v>77.47</v>
      </c>
      <c r="J1746" s="4">
        <v>48.35</v>
      </c>
      <c r="K1746" s="4">
        <v>345</v>
      </c>
      <c r="L1746" s="4">
        <v>125</v>
      </c>
      <c r="M1746" s="4">
        <v>5.31</v>
      </c>
    </row>
    <row r="1747" spans="1:13" ht="56.25" customHeight="1" x14ac:dyDescent="0.3">
      <c r="A1747" s="2" t="s">
        <v>177</v>
      </c>
      <c r="B1747" s="4">
        <v>14</v>
      </c>
      <c r="C1747" s="4">
        <v>98.8</v>
      </c>
      <c r="D1747" s="4">
        <v>0.86799999999999999</v>
      </c>
      <c r="E1747" s="4">
        <v>1743.52</v>
      </c>
      <c r="F1747" s="4">
        <v>1027.4000000000001</v>
      </c>
      <c r="G1747" s="4">
        <v>14.31</v>
      </c>
      <c r="H1747" s="4">
        <v>17.04</v>
      </c>
      <c r="I1747" s="4">
        <v>67.44</v>
      </c>
      <c r="J1747" s="4">
        <v>30</v>
      </c>
      <c r="K1747" s="4">
        <v>335</v>
      </c>
      <c r="L1747" s="4">
        <v>425</v>
      </c>
      <c r="M1747" s="4">
        <v>6.22</v>
      </c>
    </row>
    <row r="1748" spans="1:13" ht="56.25" customHeight="1" x14ac:dyDescent="0.3">
      <c r="A1748" s="2" t="s">
        <v>179</v>
      </c>
      <c r="B1748" s="4">
        <v>14</v>
      </c>
      <c r="C1748" s="4">
        <v>106.3</v>
      </c>
      <c r="D1748" s="4">
        <v>0.91400000000000003</v>
      </c>
      <c r="E1748" s="4">
        <v>1866.64</v>
      </c>
      <c r="F1748" s="4">
        <v>630.4</v>
      </c>
      <c r="G1748" s="4">
        <v>18.79</v>
      </c>
      <c r="H1748" s="4">
        <v>15.91</v>
      </c>
      <c r="I1748" s="4">
        <v>71.38</v>
      </c>
      <c r="J1748" s="4">
        <v>48.35</v>
      </c>
      <c r="K1748" s="4">
        <v>345</v>
      </c>
      <c r="L1748" s="4">
        <v>125</v>
      </c>
      <c r="M1748" s="4">
        <v>7.43</v>
      </c>
    </row>
    <row r="1749" spans="1:13" ht="56.25" customHeight="1" x14ac:dyDescent="0.3">
      <c r="A1749" s="2" t="s">
        <v>181</v>
      </c>
      <c r="B1749" s="4">
        <v>14</v>
      </c>
      <c r="C1749" s="4">
        <v>104.4</v>
      </c>
      <c r="D1749" s="4">
        <v>0.92</v>
      </c>
      <c r="E1749" s="4">
        <v>1777.2</v>
      </c>
      <c r="F1749" s="4">
        <v>754.8</v>
      </c>
      <c r="G1749" s="4">
        <v>17.04</v>
      </c>
      <c r="H1749" s="4">
        <v>19.95</v>
      </c>
      <c r="I1749" s="4">
        <v>74.05</v>
      </c>
      <c r="J1749" s="4">
        <v>48.35</v>
      </c>
      <c r="K1749" s="4">
        <v>345</v>
      </c>
      <c r="L1749" s="4">
        <v>125</v>
      </c>
      <c r="M1749" s="4">
        <v>7.51</v>
      </c>
    </row>
    <row r="1750" spans="1:13" ht="56.25" customHeight="1" x14ac:dyDescent="0.3">
      <c r="A1750" s="2" t="s">
        <v>183</v>
      </c>
      <c r="B1750" s="4">
        <v>14</v>
      </c>
      <c r="C1750" s="4">
        <v>99.4</v>
      </c>
      <c r="D1750" s="4">
        <v>0.96099999999999997</v>
      </c>
      <c r="E1750" s="4">
        <v>1701.2</v>
      </c>
      <c r="F1750" s="4">
        <v>861.6</v>
      </c>
      <c r="G1750" s="4">
        <v>16.97</v>
      </c>
      <c r="H1750" s="4">
        <v>15.91</v>
      </c>
      <c r="I1750" s="4">
        <v>75.900000000000006</v>
      </c>
      <c r="J1750" s="4">
        <v>48.35</v>
      </c>
      <c r="K1750" s="4">
        <v>340</v>
      </c>
      <c r="L1750" s="4">
        <v>125</v>
      </c>
      <c r="M1750" s="4">
        <v>7.28</v>
      </c>
    </row>
    <row r="1751" spans="1:13" ht="56.25" customHeight="1" x14ac:dyDescent="0.3">
      <c r="A1751" s="2" t="s">
        <v>185</v>
      </c>
      <c r="B1751" s="4">
        <v>14</v>
      </c>
      <c r="C1751" s="4">
        <v>87</v>
      </c>
      <c r="D1751" s="4">
        <v>0.83499999999999996</v>
      </c>
      <c r="E1751" s="4">
        <v>1524.4</v>
      </c>
      <c r="F1751" s="4">
        <v>906.6</v>
      </c>
      <c r="G1751" s="4">
        <v>13.57</v>
      </c>
      <c r="H1751" s="4">
        <v>16.54</v>
      </c>
      <c r="I1751" s="4">
        <v>67.38</v>
      </c>
      <c r="J1751" s="4">
        <v>30</v>
      </c>
      <c r="K1751" s="4">
        <v>325</v>
      </c>
      <c r="L1751" s="4">
        <v>550</v>
      </c>
      <c r="M1751" s="4">
        <v>7.96</v>
      </c>
    </row>
    <row r="1752" spans="1:13" ht="56.25" customHeight="1" x14ac:dyDescent="0.3">
      <c r="A1752" s="2" t="s">
        <v>187</v>
      </c>
      <c r="B1752" s="4">
        <v>14</v>
      </c>
      <c r="C1752" s="4">
        <v>125</v>
      </c>
      <c r="D1752" s="4">
        <v>0.74199999999999999</v>
      </c>
      <c r="E1752" s="4">
        <v>1820.6</v>
      </c>
      <c r="F1752" s="4">
        <v>820</v>
      </c>
      <c r="G1752" s="4">
        <v>19.899999999999999</v>
      </c>
      <c r="H1752" s="4">
        <v>17.25</v>
      </c>
      <c r="I1752" s="4">
        <v>75.400000000000006</v>
      </c>
      <c r="J1752" s="4">
        <v>48.35</v>
      </c>
      <c r="K1752" s="4">
        <v>340</v>
      </c>
      <c r="L1752" s="4">
        <v>125</v>
      </c>
      <c r="M1752" s="4">
        <v>7.88</v>
      </c>
    </row>
    <row r="1753" spans="1:13" ht="56.25" customHeight="1" x14ac:dyDescent="0.3">
      <c r="A1753" s="2" t="s">
        <v>189</v>
      </c>
      <c r="B1753" s="4">
        <v>14</v>
      </c>
      <c r="C1753" s="4">
        <v>99.9</v>
      </c>
      <c r="D1753" s="4">
        <v>0.85499999999999998</v>
      </c>
      <c r="E1753" s="4">
        <v>1741.2</v>
      </c>
      <c r="F1753" s="4">
        <v>822.2</v>
      </c>
      <c r="G1753" s="4">
        <v>17.28</v>
      </c>
      <c r="H1753" s="4">
        <v>12.61</v>
      </c>
      <c r="I1753" s="4">
        <v>75.8</v>
      </c>
      <c r="J1753" s="4">
        <v>48.35</v>
      </c>
      <c r="K1753" s="4">
        <v>340</v>
      </c>
      <c r="L1753" s="4">
        <v>175</v>
      </c>
      <c r="M1753" s="4">
        <v>7.7</v>
      </c>
    </row>
    <row r="1754" spans="1:13" ht="56.25" customHeight="1" x14ac:dyDescent="0.3">
      <c r="A1754" s="2" t="s">
        <v>191</v>
      </c>
      <c r="B1754" s="4">
        <v>14</v>
      </c>
      <c r="C1754" s="4">
        <v>95</v>
      </c>
      <c r="D1754" s="4">
        <v>0.78300000000000003</v>
      </c>
      <c r="E1754" s="4">
        <v>1441.32</v>
      </c>
      <c r="F1754" s="4">
        <v>984</v>
      </c>
      <c r="G1754" s="4">
        <v>12.19</v>
      </c>
      <c r="H1754" s="4">
        <v>18.899999999999999</v>
      </c>
      <c r="I1754" s="4">
        <v>59.04</v>
      </c>
      <c r="J1754" s="4">
        <v>30</v>
      </c>
      <c r="K1754" s="4">
        <v>325</v>
      </c>
      <c r="L1754" s="4">
        <v>575</v>
      </c>
      <c r="M1754" s="4">
        <v>7.62</v>
      </c>
    </row>
    <row r="1755" spans="1:13" ht="56.25" customHeight="1" x14ac:dyDescent="0.3">
      <c r="A1755" s="2" t="s">
        <v>193</v>
      </c>
      <c r="B1755" s="4">
        <v>14</v>
      </c>
      <c r="C1755" s="4">
        <v>103.5</v>
      </c>
      <c r="D1755" s="4">
        <v>0.76</v>
      </c>
      <c r="E1755" s="4">
        <v>1849.6</v>
      </c>
      <c r="F1755" s="4">
        <v>0</v>
      </c>
      <c r="G1755" s="4">
        <v>15.07</v>
      </c>
      <c r="H1755" s="4">
        <v>0</v>
      </c>
      <c r="I1755" s="4">
        <v>69.38</v>
      </c>
      <c r="J1755" s="4">
        <v>48.35</v>
      </c>
      <c r="K1755" s="4">
        <v>335</v>
      </c>
      <c r="L1755" s="4">
        <v>175</v>
      </c>
      <c r="M1755" s="4">
        <v>7.72</v>
      </c>
    </row>
    <row r="1756" spans="1:13" ht="56.25" customHeight="1" x14ac:dyDescent="0.3">
      <c r="A1756" s="2" t="s">
        <v>195</v>
      </c>
      <c r="B1756" s="4">
        <v>14</v>
      </c>
      <c r="C1756" s="4">
        <v>90.3</v>
      </c>
      <c r="D1756" s="4">
        <v>0.82099999999999995</v>
      </c>
      <c r="E1756" s="4">
        <v>1501.04</v>
      </c>
      <c r="F1756" s="4">
        <v>1241.52</v>
      </c>
      <c r="G1756" s="4">
        <v>12.57</v>
      </c>
      <c r="H1756" s="4">
        <v>14.2</v>
      </c>
      <c r="I1756" s="4">
        <v>68.78</v>
      </c>
      <c r="J1756" s="4">
        <v>30</v>
      </c>
      <c r="K1756" s="4">
        <v>335</v>
      </c>
      <c r="L1756" s="4">
        <v>475</v>
      </c>
      <c r="M1756" s="4">
        <v>7.6</v>
      </c>
    </row>
    <row r="1757" spans="1:13" ht="56.25" customHeight="1" x14ac:dyDescent="0.3">
      <c r="A1757" s="2" t="s">
        <v>197</v>
      </c>
      <c r="B1757" s="4">
        <v>14</v>
      </c>
      <c r="C1757" s="4">
        <v>105.8</v>
      </c>
      <c r="D1757" s="4">
        <v>0.89800000000000002</v>
      </c>
      <c r="E1757" s="4">
        <v>1697.8</v>
      </c>
      <c r="F1757" s="4">
        <v>754.8</v>
      </c>
      <c r="G1757" s="4">
        <v>15.52</v>
      </c>
      <c r="H1757" s="4">
        <v>16.68</v>
      </c>
      <c r="I1757" s="4">
        <v>66.040000000000006</v>
      </c>
      <c r="J1757" s="4">
        <v>48.35</v>
      </c>
      <c r="K1757" s="4">
        <v>350</v>
      </c>
      <c r="L1757" s="4">
        <v>125</v>
      </c>
      <c r="M1757" s="4">
        <v>7.7</v>
      </c>
    </row>
    <row r="1758" spans="1:13" ht="56.25" customHeight="1" x14ac:dyDescent="0.3">
      <c r="A1758" s="2" t="s">
        <v>199</v>
      </c>
      <c r="B1758" s="4">
        <v>14</v>
      </c>
      <c r="C1758" s="4">
        <v>98.9</v>
      </c>
      <c r="D1758" s="4">
        <v>0.94299999999999995</v>
      </c>
      <c r="E1758" s="4">
        <v>1619.4</v>
      </c>
      <c r="F1758" s="4">
        <v>200</v>
      </c>
      <c r="G1758" s="4">
        <v>15.54</v>
      </c>
      <c r="H1758" s="4">
        <v>50</v>
      </c>
      <c r="I1758" s="4">
        <v>72.38</v>
      </c>
      <c r="J1758" s="4">
        <v>48.35</v>
      </c>
      <c r="K1758" s="4">
        <v>345</v>
      </c>
      <c r="L1758" s="4">
        <v>125</v>
      </c>
      <c r="M1758" s="4">
        <v>7.94</v>
      </c>
    </row>
    <row r="1759" spans="1:13" ht="56.25" customHeight="1" x14ac:dyDescent="0.3">
      <c r="A1759" s="2" t="s">
        <v>201</v>
      </c>
      <c r="B1759" s="4">
        <v>14</v>
      </c>
      <c r="C1759" s="4">
        <v>93.7</v>
      </c>
      <c r="D1759" s="4">
        <v>0.73299999999999998</v>
      </c>
      <c r="E1759" s="4">
        <v>1554.4</v>
      </c>
      <c r="F1759" s="4">
        <v>938.96</v>
      </c>
      <c r="G1759" s="4">
        <v>12.57</v>
      </c>
      <c r="H1759" s="4">
        <v>16.399999999999999</v>
      </c>
      <c r="I1759" s="4">
        <v>67.38</v>
      </c>
      <c r="J1759" s="4">
        <v>30</v>
      </c>
      <c r="K1759" s="4">
        <v>340</v>
      </c>
      <c r="L1759" s="4">
        <v>525</v>
      </c>
      <c r="M1759" s="4">
        <v>7</v>
      </c>
    </row>
    <row r="1760" spans="1:13" ht="56.25" customHeight="1" x14ac:dyDescent="0.3">
      <c r="A1760" s="2" t="s">
        <v>203</v>
      </c>
      <c r="B1760" s="4">
        <v>14</v>
      </c>
      <c r="C1760" s="4">
        <v>95.9</v>
      </c>
      <c r="D1760" s="4">
        <v>0.871</v>
      </c>
      <c r="E1760" s="4">
        <v>1741.2</v>
      </c>
      <c r="F1760" s="4">
        <v>838.2</v>
      </c>
      <c r="G1760" s="4">
        <v>17.739999999999998</v>
      </c>
      <c r="H1760" s="4">
        <v>16.399999999999999</v>
      </c>
      <c r="I1760" s="4">
        <v>67.88</v>
      </c>
      <c r="J1760" s="4">
        <v>30</v>
      </c>
      <c r="K1760" s="4">
        <v>335</v>
      </c>
      <c r="L1760" s="4">
        <v>125</v>
      </c>
      <c r="M1760" s="4">
        <v>7.67</v>
      </c>
    </row>
    <row r="1761" spans="1:13" ht="56.25" customHeight="1" x14ac:dyDescent="0.3">
      <c r="A1761" s="2" t="s">
        <v>205</v>
      </c>
      <c r="B1761" s="4">
        <v>14</v>
      </c>
      <c r="C1761" s="4">
        <v>94.5</v>
      </c>
      <c r="D1761" s="4">
        <v>0.79</v>
      </c>
      <c r="E1761" s="4">
        <v>1564.4</v>
      </c>
      <c r="F1761" s="4">
        <v>995</v>
      </c>
      <c r="G1761" s="4">
        <v>14.06</v>
      </c>
      <c r="H1761" s="4">
        <v>16.399999999999999</v>
      </c>
      <c r="I1761" s="4">
        <v>64.44</v>
      </c>
      <c r="J1761" s="4">
        <v>30</v>
      </c>
      <c r="K1761" s="4">
        <v>325</v>
      </c>
      <c r="L1761" s="4">
        <v>550</v>
      </c>
      <c r="M1761" s="4">
        <v>7.68</v>
      </c>
    </row>
    <row r="1762" spans="1:13" ht="56.25" customHeight="1" x14ac:dyDescent="0.3">
      <c r="A1762" s="2" t="s">
        <v>207</v>
      </c>
      <c r="B1762" s="4">
        <v>14</v>
      </c>
      <c r="C1762" s="4">
        <v>90.6</v>
      </c>
      <c r="D1762" s="4">
        <v>0.77500000000000002</v>
      </c>
      <c r="E1762" s="4">
        <v>1500.28</v>
      </c>
      <c r="F1762" s="4">
        <v>1140.8</v>
      </c>
      <c r="G1762" s="4">
        <v>11.94</v>
      </c>
      <c r="H1762" s="4">
        <v>18.899999999999999</v>
      </c>
      <c r="I1762" s="4">
        <v>68.53</v>
      </c>
      <c r="J1762" s="4">
        <v>30</v>
      </c>
      <c r="K1762" s="4">
        <v>335</v>
      </c>
      <c r="L1762" s="4">
        <v>550</v>
      </c>
      <c r="M1762" s="4">
        <v>7.41</v>
      </c>
    </row>
    <row r="1763" spans="1:13" ht="56.25" customHeight="1" x14ac:dyDescent="0.3">
      <c r="A1763" s="2" t="s">
        <v>209</v>
      </c>
      <c r="B1763" s="4">
        <v>14</v>
      </c>
      <c r="C1763" s="4">
        <v>89.8</v>
      </c>
      <c r="D1763" s="4">
        <v>0.7</v>
      </c>
      <c r="E1763" s="4">
        <v>1583.76</v>
      </c>
      <c r="F1763" s="4">
        <v>830.6</v>
      </c>
      <c r="G1763" s="4">
        <v>12.34</v>
      </c>
      <c r="H1763" s="4">
        <v>19.68</v>
      </c>
      <c r="I1763" s="4">
        <v>68.38</v>
      </c>
      <c r="J1763" s="4">
        <v>30</v>
      </c>
      <c r="K1763" s="4">
        <v>325</v>
      </c>
      <c r="L1763" s="4">
        <v>525</v>
      </c>
      <c r="M1763" s="4">
        <v>7.73</v>
      </c>
    </row>
    <row r="1764" spans="1:13" ht="56.25" customHeight="1" x14ac:dyDescent="0.3">
      <c r="A1764" s="2" t="s">
        <v>211</v>
      </c>
      <c r="B1764" s="4">
        <v>14</v>
      </c>
      <c r="C1764" s="4">
        <v>115.8</v>
      </c>
      <c r="D1764" s="4">
        <v>0.73299999999999998</v>
      </c>
      <c r="E1764" s="4">
        <v>1614.4</v>
      </c>
      <c r="F1764" s="4">
        <v>792.2</v>
      </c>
      <c r="G1764" s="4">
        <v>19.98</v>
      </c>
      <c r="H1764" s="4">
        <v>13.06</v>
      </c>
      <c r="I1764" s="4">
        <v>74.38</v>
      </c>
      <c r="J1764" s="4">
        <v>48.35</v>
      </c>
      <c r="K1764" s="4">
        <v>345</v>
      </c>
      <c r="L1764" s="4">
        <v>125</v>
      </c>
      <c r="M1764" s="4">
        <v>7.5</v>
      </c>
    </row>
    <row r="1765" spans="1:13" ht="56.25" customHeight="1" x14ac:dyDescent="0.3">
      <c r="A1765" s="2" t="s">
        <v>213</v>
      </c>
      <c r="B1765" s="4">
        <v>14</v>
      </c>
      <c r="C1765" s="4">
        <v>96.4</v>
      </c>
      <c r="D1765" s="4">
        <v>0.79800000000000004</v>
      </c>
      <c r="E1765" s="4">
        <v>1601.44</v>
      </c>
      <c r="F1765" s="4">
        <v>1024</v>
      </c>
      <c r="G1765" s="4">
        <v>12.77</v>
      </c>
      <c r="H1765" s="4">
        <v>18.899999999999999</v>
      </c>
      <c r="I1765" s="4">
        <v>69.78</v>
      </c>
      <c r="J1765" s="4">
        <v>30</v>
      </c>
      <c r="K1765" s="4">
        <v>335</v>
      </c>
      <c r="L1765" s="4">
        <v>525</v>
      </c>
      <c r="M1765" s="4">
        <v>6.61</v>
      </c>
    </row>
    <row r="1766" spans="1:13" ht="56.25" customHeight="1" x14ac:dyDescent="0.3">
      <c r="A1766" s="2" t="s">
        <v>215</v>
      </c>
      <c r="B1766" s="4">
        <v>14</v>
      </c>
      <c r="C1766" s="4">
        <v>109.6</v>
      </c>
      <c r="D1766" s="4">
        <v>0.92400000000000004</v>
      </c>
      <c r="E1766" s="4">
        <v>1578.04</v>
      </c>
      <c r="F1766" s="4">
        <v>1268.5999999999999</v>
      </c>
      <c r="G1766" s="4">
        <v>14.29</v>
      </c>
      <c r="H1766" s="4">
        <v>16.399999999999999</v>
      </c>
      <c r="I1766" s="4">
        <v>64.98</v>
      </c>
      <c r="J1766" s="4">
        <v>30</v>
      </c>
      <c r="K1766" s="4">
        <v>340</v>
      </c>
      <c r="L1766" s="4">
        <v>150</v>
      </c>
      <c r="M1766" s="4">
        <v>7.66</v>
      </c>
    </row>
    <row r="1767" spans="1:13" ht="56.25" customHeight="1" x14ac:dyDescent="0.3">
      <c r="A1767" s="2" t="s">
        <v>217</v>
      </c>
      <c r="B1767" s="4">
        <v>14</v>
      </c>
      <c r="C1767" s="4">
        <v>87.9</v>
      </c>
      <c r="D1767" s="4">
        <v>0.78300000000000003</v>
      </c>
      <c r="E1767" s="4">
        <v>1491</v>
      </c>
      <c r="F1767" s="4">
        <v>1165.48</v>
      </c>
      <c r="G1767" s="4">
        <v>13.57</v>
      </c>
      <c r="H1767" s="4">
        <v>16.399999999999999</v>
      </c>
      <c r="I1767" s="4">
        <v>66.38</v>
      </c>
      <c r="J1767" s="4">
        <v>30</v>
      </c>
      <c r="K1767" s="4">
        <v>335</v>
      </c>
      <c r="L1767" s="4">
        <v>450</v>
      </c>
      <c r="M1767" s="4">
        <v>7.69</v>
      </c>
    </row>
    <row r="1768" spans="1:13" ht="56.25" customHeight="1" x14ac:dyDescent="0.3">
      <c r="A1768" s="2" t="s">
        <v>219</v>
      </c>
      <c r="B1768" s="4">
        <v>14</v>
      </c>
      <c r="C1768" s="4">
        <v>94</v>
      </c>
      <c r="D1768" s="4">
        <v>0.77700000000000002</v>
      </c>
      <c r="E1768" s="4">
        <v>1481</v>
      </c>
      <c r="F1768" s="4">
        <v>1150.8</v>
      </c>
      <c r="G1768" s="4">
        <v>12.19</v>
      </c>
      <c r="H1768" s="4">
        <v>18.11</v>
      </c>
      <c r="I1768" s="4">
        <v>74.22</v>
      </c>
      <c r="J1768" s="4">
        <v>30</v>
      </c>
      <c r="K1768" s="4">
        <v>335</v>
      </c>
      <c r="L1768" s="4">
        <v>550</v>
      </c>
      <c r="M1768" s="4">
        <v>6.41</v>
      </c>
    </row>
    <row r="1769" spans="1:13" ht="56.25" customHeight="1" x14ac:dyDescent="0.3">
      <c r="A1769" s="2" t="s">
        <v>221</v>
      </c>
      <c r="B1769" s="4">
        <v>14</v>
      </c>
      <c r="C1769" s="4">
        <v>95.5</v>
      </c>
      <c r="D1769" s="4">
        <v>0.88</v>
      </c>
      <c r="E1769" s="4">
        <v>1677.8</v>
      </c>
      <c r="F1769" s="4">
        <v>847.2</v>
      </c>
      <c r="G1769" s="4">
        <v>17.260000000000002</v>
      </c>
      <c r="H1769" s="4">
        <v>14.09</v>
      </c>
      <c r="I1769" s="4">
        <v>66</v>
      </c>
      <c r="J1769" s="4">
        <v>48.35</v>
      </c>
      <c r="K1769" s="4">
        <v>350</v>
      </c>
      <c r="L1769" s="4">
        <v>125</v>
      </c>
      <c r="M1769" s="4">
        <v>7.63</v>
      </c>
    </row>
    <row r="1770" spans="1:13" ht="56.25" customHeight="1" x14ac:dyDescent="0.3">
      <c r="A1770" s="2" t="s">
        <v>223</v>
      </c>
      <c r="B1770" s="4">
        <v>14</v>
      </c>
      <c r="C1770" s="4">
        <v>99.6</v>
      </c>
      <c r="D1770" s="4">
        <v>0.874</v>
      </c>
      <c r="E1770" s="4">
        <v>1589</v>
      </c>
      <c r="F1770" s="4">
        <v>0</v>
      </c>
      <c r="G1770" s="4">
        <v>11.65</v>
      </c>
      <c r="H1770" s="4">
        <v>0</v>
      </c>
      <c r="I1770" s="4">
        <v>72.38</v>
      </c>
      <c r="J1770" s="4">
        <v>48.35</v>
      </c>
      <c r="K1770" s="4">
        <v>345</v>
      </c>
      <c r="L1770" s="4">
        <v>125</v>
      </c>
      <c r="M1770" s="4">
        <v>7.71</v>
      </c>
    </row>
    <row r="1771" spans="1:13" ht="56.25" customHeight="1" x14ac:dyDescent="0.3">
      <c r="A1771" s="2" t="s">
        <v>225</v>
      </c>
      <c r="B1771" s="4">
        <v>14</v>
      </c>
      <c r="C1771" s="4">
        <v>100.8</v>
      </c>
      <c r="D1771" s="4">
        <v>0.879</v>
      </c>
      <c r="E1771" s="4">
        <v>1596.76</v>
      </c>
      <c r="F1771" s="4">
        <v>686.8</v>
      </c>
      <c r="G1771" s="4">
        <v>13.15</v>
      </c>
      <c r="H1771" s="4">
        <v>11.5</v>
      </c>
      <c r="I1771" s="4">
        <v>64.510000000000005</v>
      </c>
      <c r="J1771" s="4">
        <v>30</v>
      </c>
      <c r="K1771" s="4">
        <v>325</v>
      </c>
      <c r="L1771" s="4">
        <v>550</v>
      </c>
      <c r="M1771" s="4">
        <v>7.16</v>
      </c>
    </row>
    <row r="1772" spans="1:13" ht="56.25" customHeight="1" x14ac:dyDescent="0.3">
      <c r="A1772" s="2" t="s">
        <v>227</v>
      </c>
      <c r="B1772" s="4">
        <v>14</v>
      </c>
      <c r="C1772" s="4">
        <v>93.4</v>
      </c>
      <c r="D1772" s="4">
        <v>0.97199999999999998</v>
      </c>
      <c r="E1772" s="4">
        <v>1562.72</v>
      </c>
      <c r="F1772" s="4">
        <v>200</v>
      </c>
      <c r="G1772" s="4">
        <v>14.04</v>
      </c>
      <c r="H1772" s="4">
        <v>50</v>
      </c>
      <c r="I1772" s="4">
        <v>73.05</v>
      </c>
      <c r="J1772" s="4">
        <v>30</v>
      </c>
      <c r="K1772" s="4">
        <v>335</v>
      </c>
      <c r="L1772" s="4">
        <v>550</v>
      </c>
      <c r="M1772" s="4">
        <v>7.63</v>
      </c>
    </row>
    <row r="1773" spans="1:13" ht="56.25" customHeight="1" x14ac:dyDescent="0.3">
      <c r="A1773" s="2" t="s">
        <v>229</v>
      </c>
      <c r="B1773" s="4">
        <v>14</v>
      </c>
      <c r="C1773" s="4">
        <v>82</v>
      </c>
      <c r="D1773" s="4">
        <v>0.92500000000000004</v>
      </c>
      <c r="E1773" s="4">
        <v>1564.4</v>
      </c>
      <c r="F1773" s="4">
        <v>768.8</v>
      </c>
      <c r="G1773" s="4">
        <v>12.82</v>
      </c>
      <c r="H1773" s="4">
        <v>14.57</v>
      </c>
      <c r="I1773" s="4">
        <v>68.38</v>
      </c>
      <c r="J1773" s="4">
        <v>30</v>
      </c>
      <c r="K1773" s="4">
        <v>325</v>
      </c>
      <c r="L1773" s="4">
        <v>650</v>
      </c>
      <c r="M1773" s="4">
        <v>7.72</v>
      </c>
    </row>
    <row r="1774" spans="1:13" ht="56.25" customHeight="1" x14ac:dyDescent="0.3">
      <c r="A1774" s="2" t="s">
        <v>231</v>
      </c>
      <c r="B1774" s="4">
        <v>14</v>
      </c>
      <c r="C1774" s="4">
        <v>92.4</v>
      </c>
      <c r="D1774" s="4">
        <v>0.80600000000000005</v>
      </c>
      <c r="E1774" s="4">
        <v>1783.24</v>
      </c>
      <c r="F1774" s="4">
        <v>842.2</v>
      </c>
      <c r="G1774" s="4">
        <v>18.010000000000002</v>
      </c>
      <c r="H1774" s="4">
        <v>18.899999999999999</v>
      </c>
      <c r="I1774" s="4">
        <v>72.38</v>
      </c>
      <c r="J1774" s="4">
        <v>30</v>
      </c>
      <c r="K1774" s="4">
        <v>335</v>
      </c>
      <c r="L1774" s="4">
        <v>125</v>
      </c>
      <c r="M1774" s="4">
        <v>7.55</v>
      </c>
    </row>
    <row r="1775" spans="1:13" ht="56.25" customHeight="1" x14ac:dyDescent="0.3">
      <c r="A1775" s="2" t="s">
        <v>233</v>
      </c>
      <c r="B1775" s="4">
        <v>14</v>
      </c>
      <c r="C1775" s="4">
        <v>85.8</v>
      </c>
      <c r="D1775" s="4">
        <v>0.876</v>
      </c>
      <c r="E1775" s="4">
        <v>1583</v>
      </c>
      <c r="F1775" s="4">
        <v>868.88</v>
      </c>
      <c r="G1775" s="4">
        <v>13.07</v>
      </c>
      <c r="H1775" s="4">
        <v>17.78</v>
      </c>
      <c r="I1775" s="4">
        <v>65.38</v>
      </c>
      <c r="J1775" s="4">
        <v>30</v>
      </c>
      <c r="K1775" s="4">
        <v>325</v>
      </c>
      <c r="L1775" s="4">
        <v>500</v>
      </c>
      <c r="M1775" s="4">
        <v>7.46</v>
      </c>
    </row>
    <row r="1776" spans="1:13" ht="56.25" customHeight="1" x14ac:dyDescent="0.3">
      <c r="A1776" s="2" t="s">
        <v>235</v>
      </c>
      <c r="B1776" s="4">
        <v>14</v>
      </c>
      <c r="C1776" s="4">
        <v>88.5</v>
      </c>
      <c r="D1776" s="4">
        <v>0.79800000000000004</v>
      </c>
      <c r="E1776" s="4">
        <v>1578.76</v>
      </c>
      <c r="F1776" s="4">
        <v>792.16</v>
      </c>
      <c r="G1776" s="4">
        <v>12.57</v>
      </c>
      <c r="H1776" s="4">
        <v>14.57</v>
      </c>
      <c r="I1776" s="4">
        <v>68.88</v>
      </c>
      <c r="J1776" s="4">
        <v>30</v>
      </c>
      <c r="K1776" s="4">
        <v>325</v>
      </c>
      <c r="L1776" s="4">
        <v>550</v>
      </c>
      <c r="M1776" s="4">
        <v>7.17</v>
      </c>
    </row>
    <row r="1777" spans="1:13" ht="56.25" customHeight="1" x14ac:dyDescent="0.3">
      <c r="A1777" s="2" t="s">
        <v>237</v>
      </c>
      <c r="B1777" s="4">
        <v>14</v>
      </c>
      <c r="C1777" s="4">
        <v>87.8</v>
      </c>
      <c r="D1777" s="4">
        <v>0.91700000000000004</v>
      </c>
      <c r="E1777" s="4">
        <v>1637.8</v>
      </c>
      <c r="F1777" s="4">
        <v>723.8</v>
      </c>
      <c r="G1777" s="4">
        <v>12.57</v>
      </c>
      <c r="H1777" s="4">
        <v>12.17</v>
      </c>
      <c r="I1777" s="4">
        <v>68.88</v>
      </c>
      <c r="J1777" s="4">
        <v>30</v>
      </c>
      <c r="K1777" s="4">
        <v>335</v>
      </c>
      <c r="L1777" s="4">
        <v>525</v>
      </c>
      <c r="M1777" s="4">
        <v>7.06</v>
      </c>
    </row>
    <row r="1778" spans="1:13" ht="56.25" customHeight="1" x14ac:dyDescent="0.3">
      <c r="A1778" s="2" t="s">
        <v>239</v>
      </c>
      <c r="B1778" s="4">
        <v>14</v>
      </c>
      <c r="C1778" s="4">
        <v>75.400000000000006</v>
      </c>
      <c r="D1778" s="4">
        <v>0.81299999999999994</v>
      </c>
      <c r="E1778" s="4">
        <v>1645</v>
      </c>
      <c r="F1778" s="4">
        <v>755</v>
      </c>
      <c r="G1778" s="4">
        <v>14.15</v>
      </c>
      <c r="H1778" s="4">
        <v>32.5</v>
      </c>
      <c r="I1778" s="4">
        <v>69.25</v>
      </c>
      <c r="J1778" s="4">
        <v>30</v>
      </c>
      <c r="K1778" s="4">
        <v>325</v>
      </c>
      <c r="L1778" s="4">
        <v>500</v>
      </c>
      <c r="M1778" s="4">
        <v>7.78</v>
      </c>
    </row>
    <row r="1779" spans="1:13" ht="56.25" customHeight="1" x14ac:dyDescent="0.3">
      <c r="A1779" s="2" t="s">
        <v>241</v>
      </c>
      <c r="B1779" s="4">
        <v>14</v>
      </c>
      <c r="C1779" s="4">
        <v>103.4</v>
      </c>
      <c r="D1779" s="4">
        <v>0.77700000000000002</v>
      </c>
      <c r="E1779" s="4">
        <v>1789.2</v>
      </c>
      <c r="F1779" s="4">
        <v>1077.08</v>
      </c>
      <c r="G1779" s="4">
        <v>14.44</v>
      </c>
      <c r="H1779" s="4">
        <v>18.899999999999999</v>
      </c>
      <c r="I1779" s="4">
        <v>73.98</v>
      </c>
      <c r="J1779" s="4">
        <v>48.35</v>
      </c>
      <c r="K1779" s="4">
        <v>340</v>
      </c>
      <c r="L1779" s="4">
        <v>125</v>
      </c>
      <c r="M1779" s="4">
        <v>6.92</v>
      </c>
    </row>
    <row r="1780" spans="1:13" ht="56.25" customHeight="1" x14ac:dyDescent="0.3">
      <c r="A1780" s="2" t="s">
        <v>243</v>
      </c>
      <c r="B1780" s="4">
        <v>14</v>
      </c>
      <c r="C1780" s="4">
        <v>95.5</v>
      </c>
      <c r="D1780" s="4">
        <v>0.88400000000000001</v>
      </c>
      <c r="E1780" s="4">
        <v>1687.8</v>
      </c>
      <c r="F1780" s="4">
        <v>858.2</v>
      </c>
      <c r="G1780" s="4">
        <v>18.260000000000002</v>
      </c>
      <c r="H1780" s="4">
        <v>14.09</v>
      </c>
      <c r="I1780" s="4">
        <v>72.38</v>
      </c>
      <c r="J1780" s="4">
        <v>48.35</v>
      </c>
      <c r="K1780" s="4">
        <v>350</v>
      </c>
      <c r="L1780" s="4">
        <v>125</v>
      </c>
      <c r="M1780" s="4">
        <v>7.68</v>
      </c>
    </row>
    <row r="1781" spans="1:13" ht="56.25" customHeight="1" x14ac:dyDescent="0.3">
      <c r="A1781" s="2" t="s">
        <v>245</v>
      </c>
      <c r="B1781" s="4">
        <v>14</v>
      </c>
      <c r="C1781" s="4">
        <v>97.6</v>
      </c>
      <c r="D1781" s="4">
        <v>0.81299999999999994</v>
      </c>
      <c r="E1781" s="4">
        <v>1845</v>
      </c>
      <c r="F1781" s="4">
        <v>845</v>
      </c>
      <c r="G1781" s="4">
        <v>13.65</v>
      </c>
      <c r="H1781" s="4">
        <v>21</v>
      </c>
      <c r="I1781" s="4">
        <v>66</v>
      </c>
      <c r="J1781" s="4">
        <v>48.35</v>
      </c>
      <c r="K1781" s="4">
        <v>335</v>
      </c>
      <c r="L1781" s="4">
        <v>175</v>
      </c>
      <c r="M1781" s="4">
        <v>7.26</v>
      </c>
    </row>
    <row r="1782" spans="1:13" ht="56.25" customHeight="1" x14ac:dyDescent="0.3">
      <c r="A1782" s="2" t="s">
        <v>247</v>
      </c>
      <c r="B1782" s="4">
        <v>14</v>
      </c>
      <c r="C1782" s="4">
        <v>99</v>
      </c>
      <c r="D1782" s="4">
        <v>0.90600000000000003</v>
      </c>
      <c r="E1782" s="4">
        <v>1864.28</v>
      </c>
      <c r="F1782" s="4">
        <v>866.6</v>
      </c>
      <c r="G1782" s="4">
        <v>20.48</v>
      </c>
      <c r="H1782" s="4">
        <v>15.31</v>
      </c>
      <c r="I1782" s="4">
        <v>62.64</v>
      </c>
      <c r="J1782" s="4">
        <v>48.35</v>
      </c>
      <c r="K1782" s="4">
        <v>350</v>
      </c>
      <c r="L1782" s="4">
        <v>175</v>
      </c>
      <c r="M1782" s="4">
        <v>6.6</v>
      </c>
    </row>
    <row r="1783" spans="1:13" ht="56.25" customHeight="1" x14ac:dyDescent="0.3">
      <c r="A1783" s="2" t="s">
        <v>249</v>
      </c>
      <c r="B1783" s="4">
        <v>14</v>
      </c>
      <c r="C1783" s="4">
        <v>90.5</v>
      </c>
      <c r="D1783" s="4">
        <v>0.77400000000000002</v>
      </c>
      <c r="E1783" s="4">
        <v>1608.76</v>
      </c>
      <c r="F1783" s="4">
        <v>662.76</v>
      </c>
      <c r="G1783" s="4">
        <v>14.64</v>
      </c>
      <c r="H1783" s="4">
        <v>13.06</v>
      </c>
      <c r="I1783" s="4">
        <v>61</v>
      </c>
      <c r="J1783" s="4">
        <v>30</v>
      </c>
      <c r="K1783" s="4">
        <v>325</v>
      </c>
      <c r="L1783" s="4">
        <v>641</v>
      </c>
      <c r="M1783" s="4">
        <v>7.59</v>
      </c>
    </row>
    <row r="1784" spans="1:13" ht="56.25" customHeight="1" x14ac:dyDescent="0.3">
      <c r="A1784" s="2" t="s">
        <v>251</v>
      </c>
      <c r="B1784" s="4">
        <v>14</v>
      </c>
      <c r="C1784" s="4">
        <v>103</v>
      </c>
      <c r="D1784" s="4">
        <v>0.86799999999999999</v>
      </c>
      <c r="E1784" s="4">
        <v>1899.64</v>
      </c>
      <c r="F1784" s="4">
        <v>100</v>
      </c>
      <c r="G1784" s="4">
        <v>20.21</v>
      </c>
      <c r="H1784" s="4">
        <v>0</v>
      </c>
      <c r="I1784" s="4">
        <v>64.41</v>
      </c>
      <c r="J1784" s="4">
        <v>48.35</v>
      </c>
      <c r="K1784" s="4">
        <v>345</v>
      </c>
      <c r="L1784" s="4">
        <v>125</v>
      </c>
      <c r="M1784" s="4">
        <v>7.68</v>
      </c>
    </row>
    <row r="1785" spans="1:13" ht="56.25" customHeight="1" x14ac:dyDescent="0.3">
      <c r="A1785" s="2" t="s">
        <v>253</v>
      </c>
      <c r="B1785" s="4">
        <v>14</v>
      </c>
      <c r="C1785" s="4">
        <v>92.9</v>
      </c>
      <c r="D1785" s="4">
        <v>0.90300000000000002</v>
      </c>
      <c r="E1785" s="4">
        <v>1587.76</v>
      </c>
      <c r="F1785" s="4">
        <v>759.84</v>
      </c>
      <c r="G1785" s="4">
        <v>13.31</v>
      </c>
      <c r="H1785" s="4">
        <v>16.399999999999999</v>
      </c>
      <c r="I1785" s="4">
        <v>61.49</v>
      </c>
      <c r="J1785" s="4">
        <v>30</v>
      </c>
      <c r="K1785" s="4">
        <v>330</v>
      </c>
      <c r="L1785" s="4">
        <v>525</v>
      </c>
      <c r="M1785" s="4">
        <v>7.72</v>
      </c>
    </row>
    <row r="1786" spans="1:13" ht="56.25" customHeight="1" x14ac:dyDescent="0.3">
      <c r="A1786" s="2" t="s">
        <v>255</v>
      </c>
      <c r="B1786" s="4">
        <v>14</v>
      </c>
      <c r="C1786" s="4">
        <v>85.8</v>
      </c>
      <c r="D1786" s="4">
        <v>0.95399999999999996</v>
      </c>
      <c r="E1786" s="4">
        <v>1578.08</v>
      </c>
      <c r="F1786" s="4">
        <v>807.2</v>
      </c>
      <c r="G1786" s="4">
        <v>13.81</v>
      </c>
      <c r="H1786" s="4">
        <v>13.11</v>
      </c>
      <c r="I1786" s="4">
        <v>62.04</v>
      </c>
      <c r="J1786" s="4">
        <v>30</v>
      </c>
      <c r="K1786" s="4">
        <v>330</v>
      </c>
      <c r="L1786" s="4">
        <v>550</v>
      </c>
      <c r="M1786" s="4">
        <v>6.98</v>
      </c>
    </row>
    <row r="1787" spans="1:13" ht="56.25" customHeight="1" x14ac:dyDescent="0.3">
      <c r="A1787" s="2" t="s">
        <v>257</v>
      </c>
      <c r="B1787" s="4">
        <v>14</v>
      </c>
      <c r="C1787" s="4">
        <v>88.4</v>
      </c>
      <c r="D1787" s="4">
        <v>0.96599999999999997</v>
      </c>
      <c r="E1787" s="4">
        <v>1581.76</v>
      </c>
      <c r="F1787" s="4">
        <v>787.2</v>
      </c>
      <c r="G1787" s="4">
        <v>14.19</v>
      </c>
      <c r="H1787" s="4">
        <v>13.06</v>
      </c>
      <c r="I1787" s="4">
        <v>73.05</v>
      </c>
      <c r="J1787" s="4">
        <v>30</v>
      </c>
      <c r="K1787" s="4">
        <v>330</v>
      </c>
      <c r="L1787" s="4">
        <v>500</v>
      </c>
      <c r="M1787" s="4">
        <v>6.19</v>
      </c>
    </row>
    <row r="1788" spans="1:13" ht="56.25" customHeight="1" x14ac:dyDescent="0.3">
      <c r="A1788" s="2" t="s">
        <v>259</v>
      </c>
      <c r="B1788" s="4">
        <v>14</v>
      </c>
      <c r="C1788" s="4">
        <v>93.3</v>
      </c>
      <c r="D1788" s="4">
        <v>0.872</v>
      </c>
      <c r="E1788" s="4">
        <v>1710.16</v>
      </c>
      <c r="F1788" s="4">
        <v>720.12</v>
      </c>
      <c r="G1788" s="4">
        <v>16.29</v>
      </c>
      <c r="H1788" s="4">
        <v>13.21</v>
      </c>
      <c r="I1788" s="4">
        <v>78.349999999999994</v>
      </c>
      <c r="J1788" s="4">
        <v>48.35</v>
      </c>
      <c r="K1788" s="4">
        <v>355</v>
      </c>
      <c r="L1788" s="4">
        <v>150</v>
      </c>
      <c r="M1788" s="4">
        <v>7.7</v>
      </c>
    </row>
    <row r="1789" spans="1:13" ht="56.25" customHeight="1" x14ac:dyDescent="0.3">
      <c r="A1789" s="2" t="s">
        <v>261</v>
      </c>
      <c r="B1789" s="4">
        <v>14</v>
      </c>
      <c r="C1789" s="4">
        <v>82.5</v>
      </c>
      <c r="D1789" s="4">
        <v>0.78300000000000003</v>
      </c>
      <c r="E1789" s="4">
        <v>1564.4</v>
      </c>
      <c r="F1789" s="4">
        <v>1128.1199999999999</v>
      </c>
      <c r="G1789" s="4">
        <v>13.41</v>
      </c>
      <c r="H1789" s="4">
        <v>16.399999999999999</v>
      </c>
      <c r="I1789" s="4">
        <v>66.38</v>
      </c>
      <c r="J1789" s="4">
        <v>30</v>
      </c>
      <c r="K1789" s="4">
        <v>335</v>
      </c>
      <c r="L1789" s="4">
        <v>480</v>
      </c>
      <c r="M1789" s="4">
        <v>7.44</v>
      </c>
    </row>
    <row r="1790" spans="1:13" ht="56.25" customHeight="1" x14ac:dyDescent="0.3">
      <c r="A1790" s="2" t="s">
        <v>263</v>
      </c>
      <c r="B1790" s="4">
        <v>14</v>
      </c>
      <c r="C1790" s="4">
        <v>102.9</v>
      </c>
      <c r="D1790" s="4">
        <v>0.93</v>
      </c>
      <c r="E1790" s="4">
        <v>1655</v>
      </c>
      <c r="F1790" s="4">
        <v>820</v>
      </c>
      <c r="G1790" s="4">
        <v>15.4</v>
      </c>
      <c r="H1790" s="4">
        <v>17.100000000000001</v>
      </c>
      <c r="I1790" s="4">
        <v>69.5</v>
      </c>
      <c r="J1790" s="4">
        <v>48.35</v>
      </c>
      <c r="K1790" s="4">
        <v>345</v>
      </c>
      <c r="L1790" s="4">
        <v>150</v>
      </c>
      <c r="M1790" s="4">
        <v>7.16</v>
      </c>
    </row>
    <row r="1791" spans="1:13" ht="56.25" customHeight="1" x14ac:dyDescent="0.3">
      <c r="A1791" s="2" t="s">
        <v>265</v>
      </c>
      <c r="B1791" s="4">
        <v>14</v>
      </c>
      <c r="C1791" s="4">
        <v>97</v>
      </c>
      <c r="D1791" s="4">
        <v>0.90300000000000002</v>
      </c>
      <c r="E1791" s="4">
        <v>1676.48</v>
      </c>
      <c r="F1791" s="4">
        <v>798.2</v>
      </c>
      <c r="G1791" s="4">
        <v>17.28</v>
      </c>
      <c r="H1791" s="4">
        <v>16.399999999999999</v>
      </c>
      <c r="I1791" s="4">
        <v>66.61</v>
      </c>
      <c r="J1791" s="4">
        <v>48.35</v>
      </c>
      <c r="K1791" s="4">
        <v>335</v>
      </c>
      <c r="L1791" s="4">
        <v>175</v>
      </c>
      <c r="M1791" s="4">
        <v>7.55</v>
      </c>
    </row>
    <row r="1792" spans="1:13" ht="56.25" customHeight="1" x14ac:dyDescent="0.3">
      <c r="A1792" s="2" t="s">
        <v>267</v>
      </c>
      <c r="B1792" s="4">
        <v>14</v>
      </c>
      <c r="C1792" s="4">
        <v>90.6</v>
      </c>
      <c r="D1792" s="4">
        <v>0.72699999999999998</v>
      </c>
      <c r="E1792" s="4">
        <v>1451</v>
      </c>
      <c r="F1792" s="4">
        <v>827.2</v>
      </c>
      <c r="G1792" s="4">
        <v>33.76</v>
      </c>
      <c r="H1792" s="4">
        <v>16.399999999999999</v>
      </c>
      <c r="I1792" s="4">
        <v>58.04</v>
      </c>
      <c r="J1792" s="4">
        <v>30</v>
      </c>
      <c r="K1792" s="4">
        <v>340</v>
      </c>
      <c r="L1792" s="4">
        <v>550</v>
      </c>
      <c r="M1792" s="4">
        <v>6.33</v>
      </c>
    </row>
    <row r="1793" spans="1:13" ht="56.25" customHeight="1" x14ac:dyDescent="0.3">
      <c r="A1793" s="2" t="s">
        <v>269</v>
      </c>
      <c r="B1793" s="4">
        <v>14</v>
      </c>
      <c r="C1793" s="4">
        <v>103</v>
      </c>
      <c r="D1793" s="4">
        <v>0.871</v>
      </c>
      <c r="E1793" s="4">
        <v>1834.6</v>
      </c>
      <c r="F1793" s="4">
        <v>808.2</v>
      </c>
      <c r="G1793" s="4">
        <v>19.010000000000002</v>
      </c>
      <c r="H1793" s="4">
        <v>15.31</v>
      </c>
      <c r="I1793" s="4">
        <v>78.72</v>
      </c>
      <c r="J1793" s="4">
        <v>48.35</v>
      </c>
      <c r="K1793" s="4">
        <v>345</v>
      </c>
      <c r="L1793" s="4">
        <v>175</v>
      </c>
      <c r="M1793" s="4">
        <v>7.5</v>
      </c>
    </row>
    <row r="1794" spans="1:13" ht="56.25" customHeight="1" x14ac:dyDescent="0.3">
      <c r="A1794" s="2" t="s">
        <v>15</v>
      </c>
      <c r="B1794" s="4">
        <v>15</v>
      </c>
      <c r="C1794" s="4">
        <v>120.9</v>
      </c>
      <c r="D1794" s="4">
        <v>0.86099999999999999</v>
      </c>
      <c r="E1794" s="4">
        <v>1795.78</v>
      </c>
      <c r="F1794" s="4">
        <v>0</v>
      </c>
      <c r="G1794" s="4">
        <v>14.84</v>
      </c>
      <c r="H1794" s="4">
        <v>0</v>
      </c>
      <c r="I1794" s="4">
        <v>69.540000000000006</v>
      </c>
      <c r="J1794" s="4">
        <v>49.6</v>
      </c>
      <c r="K1794" s="4">
        <v>340</v>
      </c>
      <c r="L1794" s="4">
        <v>175</v>
      </c>
      <c r="M1794" s="4">
        <v>7.24</v>
      </c>
    </row>
    <row r="1795" spans="1:13" ht="56.25" customHeight="1" x14ac:dyDescent="0.3">
      <c r="A1795" s="2" t="s">
        <v>17</v>
      </c>
      <c r="B1795" s="4">
        <v>15</v>
      </c>
      <c r="C1795" s="4">
        <v>109.2</v>
      </c>
      <c r="D1795" s="4">
        <v>0.73799999999999999</v>
      </c>
      <c r="E1795" s="4">
        <v>1767.8</v>
      </c>
      <c r="F1795" s="4">
        <v>1027</v>
      </c>
      <c r="G1795" s="4">
        <v>19.21</v>
      </c>
      <c r="H1795" s="4">
        <v>17.2</v>
      </c>
      <c r="I1795" s="4">
        <v>75.88</v>
      </c>
      <c r="J1795" s="4">
        <v>49.6</v>
      </c>
      <c r="K1795" s="4">
        <v>335</v>
      </c>
      <c r="L1795" s="4">
        <v>125</v>
      </c>
      <c r="M1795" s="4">
        <v>6.71</v>
      </c>
    </row>
    <row r="1796" spans="1:13" ht="56.25" customHeight="1" x14ac:dyDescent="0.3">
      <c r="A1796" s="2" t="s">
        <v>19</v>
      </c>
      <c r="B1796" s="4">
        <v>15</v>
      </c>
      <c r="C1796" s="4">
        <v>101</v>
      </c>
      <c r="D1796" s="4">
        <v>0.88400000000000001</v>
      </c>
      <c r="E1796" s="4">
        <v>1728</v>
      </c>
      <c r="F1796" s="4">
        <v>842.2</v>
      </c>
      <c r="G1796" s="4">
        <v>16.010000000000002</v>
      </c>
      <c r="H1796" s="4">
        <v>17.48</v>
      </c>
      <c r="I1796" s="4">
        <v>72.239999999999995</v>
      </c>
      <c r="J1796" s="4">
        <v>49.6</v>
      </c>
      <c r="K1796" s="4">
        <v>345</v>
      </c>
      <c r="L1796" s="4">
        <v>125</v>
      </c>
      <c r="M1796" s="4">
        <v>6.65</v>
      </c>
    </row>
    <row r="1797" spans="1:13" ht="56.25" customHeight="1" x14ac:dyDescent="0.3">
      <c r="A1797" s="2" t="s">
        <v>21</v>
      </c>
      <c r="B1797" s="4">
        <v>15</v>
      </c>
      <c r="C1797" s="4">
        <v>110.4</v>
      </c>
      <c r="D1797" s="4">
        <v>0.82399999999999995</v>
      </c>
      <c r="E1797" s="4">
        <v>1829.52</v>
      </c>
      <c r="F1797" s="4">
        <v>1058</v>
      </c>
      <c r="G1797" s="4">
        <v>20.58</v>
      </c>
      <c r="H1797" s="4">
        <v>17.2</v>
      </c>
      <c r="I1797" s="4">
        <v>76.45</v>
      </c>
      <c r="J1797" s="4">
        <v>49.6</v>
      </c>
      <c r="K1797" s="4">
        <v>330</v>
      </c>
      <c r="L1797" s="4">
        <v>125</v>
      </c>
      <c r="M1797" s="4">
        <v>7.1</v>
      </c>
    </row>
    <row r="1798" spans="1:13" ht="56.25" customHeight="1" x14ac:dyDescent="0.3">
      <c r="A1798" s="2" t="s">
        <v>23</v>
      </c>
      <c r="B1798" s="4">
        <v>15</v>
      </c>
      <c r="C1798" s="4">
        <v>94.6</v>
      </c>
      <c r="D1798" s="4">
        <v>0.86099999999999999</v>
      </c>
      <c r="E1798" s="4">
        <v>1727.12</v>
      </c>
      <c r="F1798" s="4">
        <v>882.2</v>
      </c>
      <c r="G1798" s="4">
        <v>16.48</v>
      </c>
      <c r="H1798" s="4">
        <v>17.73</v>
      </c>
      <c r="I1798" s="4">
        <v>71.98</v>
      </c>
      <c r="J1798" s="4">
        <v>30</v>
      </c>
      <c r="K1798" s="4">
        <v>345</v>
      </c>
      <c r="L1798" s="4">
        <v>425</v>
      </c>
      <c r="M1798" s="4">
        <v>7.7</v>
      </c>
    </row>
    <row r="1799" spans="1:13" ht="56.25" customHeight="1" x14ac:dyDescent="0.3">
      <c r="A1799" s="2" t="s">
        <v>25</v>
      </c>
      <c r="B1799" s="4">
        <v>15</v>
      </c>
      <c r="C1799" s="4">
        <v>90</v>
      </c>
      <c r="D1799" s="4">
        <v>0.66600000000000004</v>
      </c>
      <c r="E1799" s="4">
        <v>1450</v>
      </c>
      <c r="F1799" s="4">
        <v>100</v>
      </c>
      <c r="G1799" s="4">
        <v>9.5</v>
      </c>
      <c r="H1799" s="4">
        <v>0</v>
      </c>
      <c r="I1799" s="4">
        <v>58</v>
      </c>
      <c r="J1799" s="4">
        <v>30</v>
      </c>
      <c r="K1799" s="4">
        <v>325</v>
      </c>
      <c r="L1799" s="4">
        <v>150</v>
      </c>
      <c r="M1799" s="4">
        <v>7.07</v>
      </c>
    </row>
    <row r="1800" spans="1:13" ht="56.25" customHeight="1" x14ac:dyDescent="0.3">
      <c r="A1800" s="2" t="s">
        <v>27</v>
      </c>
      <c r="B1800" s="4">
        <v>15</v>
      </c>
      <c r="C1800" s="4">
        <v>94.6</v>
      </c>
      <c r="D1800" s="4">
        <v>0.86</v>
      </c>
      <c r="E1800" s="4">
        <v>1525.32</v>
      </c>
      <c r="F1800" s="4">
        <v>979.24</v>
      </c>
      <c r="G1800" s="4">
        <v>13.12</v>
      </c>
      <c r="H1800" s="4">
        <v>17.100000000000001</v>
      </c>
      <c r="I1800" s="4">
        <v>75.72</v>
      </c>
      <c r="J1800" s="4">
        <v>30</v>
      </c>
      <c r="K1800" s="4">
        <v>335</v>
      </c>
      <c r="L1800" s="4">
        <v>550</v>
      </c>
      <c r="M1800" s="4">
        <v>7.86</v>
      </c>
    </row>
    <row r="1801" spans="1:13" ht="56.25" customHeight="1" x14ac:dyDescent="0.3">
      <c r="A1801" s="2" t="s">
        <v>29</v>
      </c>
      <c r="B1801" s="4">
        <v>15</v>
      </c>
      <c r="C1801" s="4">
        <v>108.2</v>
      </c>
      <c r="D1801" s="4">
        <v>0.92700000000000005</v>
      </c>
      <c r="E1801" s="4">
        <v>1821.2</v>
      </c>
      <c r="F1801" s="4">
        <v>913.6</v>
      </c>
      <c r="G1801" s="4">
        <v>21.61</v>
      </c>
      <c r="H1801" s="4">
        <v>14.44</v>
      </c>
      <c r="I1801" s="4">
        <v>73.88</v>
      </c>
      <c r="J1801" s="4">
        <v>49.6</v>
      </c>
      <c r="K1801" s="4">
        <v>350</v>
      </c>
      <c r="L1801" s="4">
        <v>125</v>
      </c>
      <c r="M1801" s="4">
        <v>7.21</v>
      </c>
    </row>
    <row r="1802" spans="1:13" ht="56.25" customHeight="1" x14ac:dyDescent="0.3">
      <c r="A1802" s="2" t="s">
        <v>31</v>
      </c>
      <c r="B1802" s="4">
        <v>15</v>
      </c>
      <c r="C1802" s="4">
        <v>103.7</v>
      </c>
      <c r="D1802" s="4">
        <v>0.69099999999999995</v>
      </c>
      <c r="E1802" s="4">
        <v>1780.48</v>
      </c>
      <c r="F1802" s="4">
        <v>992</v>
      </c>
      <c r="G1802" s="4">
        <v>16.07</v>
      </c>
      <c r="H1802" s="4">
        <v>18.43</v>
      </c>
      <c r="I1802" s="4">
        <v>78.959999999999994</v>
      </c>
      <c r="J1802" s="4">
        <v>49.6</v>
      </c>
      <c r="K1802" s="4">
        <v>325</v>
      </c>
      <c r="L1802" s="4">
        <v>175</v>
      </c>
      <c r="M1802" s="4">
        <v>7.15</v>
      </c>
    </row>
    <row r="1803" spans="1:13" ht="56.25" customHeight="1" x14ac:dyDescent="0.3">
      <c r="A1803" s="2" t="s">
        <v>33</v>
      </c>
      <c r="B1803" s="4">
        <v>15</v>
      </c>
      <c r="C1803" s="4">
        <v>102.6</v>
      </c>
      <c r="D1803" s="4">
        <v>0.90200000000000002</v>
      </c>
      <c r="E1803" s="4">
        <v>1772.8</v>
      </c>
      <c r="F1803" s="4">
        <v>763.8</v>
      </c>
      <c r="G1803" s="4">
        <v>18.760000000000002</v>
      </c>
      <c r="H1803" s="4">
        <v>13.06</v>
      </c>
      <c r="I1803" s="4">
        <v>75.88</v>
      </c>
      <c r="J1803" s="4">
        <v>49.6</v>
      </c>
      <c r="K1803" s="4">
        <v>345</v>
      </c>
      <c r="L1803" s="4">
        <v>125</v>
      </c>
      <c r="M1803" s="4">
        <v>7.59</v>
      </c>
    </row>
    <row r="1804" spans="1:13" ht="56.25" customHeight="1" x14ac:dyDescent="0.3">
      <c r="A1804" s="2" t="s">
        <v>35</v>
      </c>
      <c r="B1804" s="4">
        <v>15</v>
      </c>
      <c r="C1804" s="4">
        <v>105.2</v>
      </c>
      <c r="D1804" s="4">
        <v>0.80800000000000005</v>
      </c>
      <c r="E1804" s="4">
        <v>1942.28</v>
      </c>
      <c r="F1804" s="4">
        <v>871.56</v>
      </c>
      <c r="G1804" s="4">
        <v>19.59</v>
      </c>
      <c r="H1804" s="4">
        <v>14.44</v>
      </c>
      <c r="I1804" s="4">
        <v>75.38</v>
      </c>
      <c r="J1804" s="4">
        <v>49.6</v>
      </c>
      <c r="K1804" s="4">
        <v>350</v>
      </c>
      <c r="L1804" s="4">
        <v>125</v>
      </c>
      <c r="M1804" s="4">
        <v>6.88</v>
      </c>
    </row>
    <row r="1805" spans="1:13" ht="56.25" customHeight="1" x14ac:dyDescent="0.3">
      <c r="A1805" s="2" t="s">
        <v>37</v>
      </c>
      <c r="B1805" s="4">
        <v>15</v>
      </c>
      <c r="C1805" s="4">
        <v>96.9</v>
      </c>
      <c r="D1805" s="4">
        <v>0.90500000000000003</v>
      </c>
      <c r="E1805" s="4">
        <v>1801.2</v>
      </c>
      <c r="F1805" s="4">
        <v>925.6</v>
      </c>
      <c r="G1805" s="4">
        <v>14.41</v>
      </c>
      <c r="H1805" s="4">
        <v>17.2</v>
      </c>
      <c r="I1805" s="4">
        <v>71.88</v>
      </c>
      <c r="J1805" s="4">
        <v>30</v>
      </c>
      <c r="K1805" s="4">
        <v>335</v>
      </c>
      <c r="L1805" s="4">
        <v>525</v>
      </c>
      <c r="M1805" s="4">
        <v>7.56</v>
      </c>
    </row>
    <row r="1806" spans="1:13" ht="56.25" customHeight="1" x14ac:dyDescent="0.3">
      <c r="A1806" s="2" t="s">
        <v>39</v>
      </c>
      <c r="B1806" s="4">
        <v>15</v>
      </c>
      <c r="C1806" s="4">
        <v>125.9</v>
      </c>
      <c r="D1806" s="4">
        <v>0.70599999999999996</v>
      </c>
      <c r="E1806" s="4">
        <v>1982.24</v>
      </c>
      <c r="F1806" s="4">
        <v>788</v>
      </c>
      <c r="G1806" s="4">
        <v>23.15</v>
      </c>
      <c r="H1806" s="4">
        <v>11.49</v>
      </c>
      <c r="I1806" s="4">
        <v>85.88</v>
      </c>
      <c r="J1806" s="4">
        <v>49.6</v>
      </c>
      <c r="K1806" s="4">
        <v>340</v>
      </c>
      <c r="L1806" s="4">
        <v>175</v>
      </c>
      <c r="M1806" s="4">
        <v>7.66</v>
      </c>
    </row>
    <row r="1807" spans="1:13" ht="56.25" customHeight="1" x14ac:dyDescent="0.3">
      <c r="A1807" s="2" t="s">
        <v>41</v>
      </c>
      <c r="B1807" s="4">
        <v>15</v>
      </c>
      <c r="C1807" s="4">
        <v>95</v>
      </c>
      <c r="D1807" s="4">
        <v>0.85899999999999999</v>
      </c>
      <c r="E1807" s="4">
        <v>1849.2</v>
      </c>
      <c r="F1807" s="4">
        <v>857.2</v>
      </c>
      <c r="G1807" s="4">
        <v>19.329999999999998</v>
      </c>
      <c r="H1807" s="4">
        <v>17.2</v>
      </c>
      <c r="I1807" s="4">
        <v>76.45</v>
      </c>
      <c r="J1807" s="4">
        <v>49.6</v>
      </c>
      <c r="K1807" s="4">
        <v>345</v>
      </c>
      <c r="L1807" s="4">
        <v>150</v>
      </c>
      <c r="M1807" s="4">
        <v>7.73</v>
      </c>
    </row>
    <row r="1808" spans="1:13" ht="56.25" customHeight="1" x14ac:dyDescent="0.3">
      <c r="A1808" s="2" t="s">
        <v>43</v>
      </c>
      <c r="B1808" s="4">
        <v>15</v>
      </c>
      <c r="C1808" s="4">
        <v>96.5</v>
      </c>
      <c r="D1808" s="4">
        <v>0.90900000000000003</v>
      </c>
      <c r="E1808" s="4">
        <v>1705.76</v>
      </c>
      <c r="F1808" s="4">
        <v>906.56</v>
      </c>
      <c r="G1808" s="4">
        <v>15.98</v>
      </c>
      <c r="H1808" s="4">
        <v>17.14</v>
      </c>
      <c r="I1808" s="4">
        <v>71.739999999999995</v>
      </c>
      <c r="J1808" s="4">
        <v>30</v>
      </c>
      <c r="K1808" s="4">
        <v>330</v>
      </c>
      <c r="L1808" s="4">
        <v>550</v>
      </c>
      <c r="M1808" s="4">
        <v>7.46</v>
      </c>
    </row>
    <row r="1809" spans="1:13" ht="56.25" customHeight="1" x14ac:dyDescent="0.3">
      <c r="A1809" s="2" t="s">
        <v>45</v>
      </c>
      <c r="B1809" s="4">
        <v>15</v>
      </c>
      <c r="C1809" s="4">
        <v>97</v>
      </c>
      <c r="D1809" s="4">
        <v>0.79600000000000004</v>
      </c>
      <c r="E1809" s="4">
        <v>1762.48</v>
      </c>
      <c r="F1809" s="4">
        <v>1120.4000000000001</v>
      </c>
      <c r="G1809" s="4">
        <v>12.97</v>
      </c>
      <c r="H1809" s="4">
        <v>17.2</v>
      </c>
      <c r="I1809" s="4">
        <v>76.150000000000006</v>
      </c>
      <c r="J1809" s="4">
        <v>30</v>
      </c>
      <c r="K1809" s="4">
        <v>340</v>
      </c>
      <c r="L1809" s="4">
        <v>550</v>
      </c>
      <c r="M1809" s="4">
        <v>7.64</v>
      </c>
    </row>
    <row r="1810" spans="1:13" ht="56.25" customHeight="1" x14ac:dyDescent="0.3">
      <c r="A1810" s="2" t="s">
        <v>47</v>
      </c>
      <c r="B1810" s="4">
        <v>15</v>
      </c>
      <c r="C1810" s="4">
        <v>104.9</v>
      </c>
      <c r="D1810" s="4">
        <v>0.80500000000000005</v>
      </c>
      <c r="E1810" s="4">
        <v>1768.48</v>
      </c>
      <c r="F1810" s="4">
        <v>772.44</v>
      </c>
      <c r="G1810" s="4">
        <v>15.62</v>
      </c>
      <c r="H1810" s="4">
        <v>14.84</v>
      </c>
      <c r="I1810" s="4">
        <v>91.58</v>
      </c>
      <c r="J1810" s="4">
        <v>49.6</v>
      </c>
      <c r="K1810" s="4">
        <v>335</v>
      </c>
      <c r="L1810" s="4">
        <v>125</v>
      </c>
      <c r="M1810" s="4">
        <v>7.46</v>
      </c>
    </row>
    <row r="1811" spans="1:13" ht="56.25" customHeight="1" x14ac:dyDescent="0.3">
      <c r="A1811" s="2" t="s">
        <v>49</v>
      </c>
      <c r="B1811" s="4">
        <v>15</v>
      </c>
      <c r="C1811" s="4">
        <v>99.7</v>
      </c>
      <c r="D1811" s="4">
        <v>0.73599999999999999</v>
      </c>
      <c r="E1811" s="4">
        <v>1583.72</v>
      </c>
      <c r="F1811" s="4">
        <v>1042</v>
      </c>
      <c r="G1811" s="4">
        <v>13.12</v>
      </c>
      <c r="H1811" s="4">
        <v>17.2</v>
      </c>
      <c r="I1811" s="4">
        <v>74.72</v>
      </c>
      <c r="J1811" s="4">
        <v>30</v>
      </c>
      <c r="K1811" s="4">
        <v>330</v>
      </c>
      <c r="L1811" s="4">
        <v>550</v>
      </c>
      <c r="M1811" s="4">
        <v>7.71</v>
      </c>
    </row>
    <row r="1812" spans="1:13" ht="56.25" customHeight="1" x14ac:dyDescent="0.3">
      <c r="A1812" s="2" t="s">
        <v>51</v>
      </c>
      <c r="B1812" s="4">
        <v>15</v>
      </c>
      <c r="C1812" s="4">
        <v>105.8</v>
      </c>
      <c r="D1812" s="4">
        <v>0.79900000000000004</v>
      </c>
      <c r="E1812" s="4">
        <v>1704.4</v>
      </c>
      <c r="F1812" s="4">
        <v>100</v>
      </c>
      <c r="G1812" s="4">
        <v>16.41</v>
      </c>
      <c r="H1812" s="4">
        <v>0</v>
      </c>
      <c r="I1812" s="4">
        <v>74.88</v>
      </c>
      <c r="J1812" s="4">
        <v>49.6</v>
      </c>
      <c r="K1812" s="4">
        <v>345</v>
      </c>
      <c r="L1812" s="4">
        <v>125</v>
      </c>
      <c r="M1812" s="4">
        <v>7.47</v>
      </c>
    </row>
    <row r="1813" spans="1:13" ht="56.25" customHeight="1" x14ac:dyDescent="0.3">
      <c r="A1813" s="2" t="s">
        <v>53</v>
      </c>
      <c r="B1813" s="4">
        <v>15</v>
      </c>
      <c r="C1813" s="4">
        <v>101.7</v>
      </c>
      <c r="D1813" s="4">
        <v>0.89400000000000002</v>
      </c>
      <c r="E1813" s="4">
        <v>1790.16</v>
      </c>
      <c r="F1813" s="4">
        <v>100</v>
      </c>
      <c r="G1813" s="4">
        <v>18.46</v>
      </c>
      <c r="H1813" s="4">
        <v>0</v>
      </c>
      <c r="I1813" s="4">
        <v>78.78</v>
      </c>
      <c r="J1813" s="4">
        <v>49.6</v>
      </c>
      <c r="K1813" s="4">
        <v>345</v>
      </c>
      <c r="L1813" s="4">
        <v>125</v>
      </c>
      <c r="M1813" s="4">
        <v>7.61</v>
      </c>
    </row>
    <row r="1814" spans="1:13" ht="56.25" customHeight="1" x14ac:dyDescent="0.3">
      <c r="A1814" s="2" t="s">
        <v>55</v>
      </c>
      <c r="B1814" s="4">
        <v>15</v>
      </c>
      <c r="C1814" s="4">
        <v>102</v>
      </c>
      <c r="D1814" s="4">
        <v>0.86099999999999999</v>
      </c>
      <c r="E1814" s="4">
        <v>1794.16</v>
      </c>
      <c r="F1814" s="4">
        <v>862.2</v>
      </c>
      <c r="G1814" s="4">
        <v>20.329999999999998</v>
      </c>
      <c r="H1814" s="4">
        <v>17.2</v>
      </c>
      <c r="I1814" s="4">
        <v>77.61</v>
      </c>
      <c r="J1814" s="4">
        <v>49.6</v>
      </c>
      <c r="K1814" s="4">
        <v>335</v>
      </c>
      <c r="L1814" s="4">
        <v>125</v>
      </c>
      <c r="M1814" s="4">
        <v>7.8</v>
      </c>
    </row>
    <row r="1815" spans="1:13" ht="56.25" customHeight="1" x14ac:dyDescent="0.3">
      <c r="A1815" s="2" t="s">
        <v>57</v>
      </c>
      <c r="B1815" s="4">
        <v>15</v>
      </c>
      <c r="C1815" s="4">
        <v>102.5</v>
      </c>
      <c r="D1815" s="4">
        <v>0.78800000000000003</v>
      </c>
      <c r="E1815" s="4">
        <v>1871.2</v>
      </c>
      <c r="F1815" s="4">
        <v>100</v>
      </c>
      <c r="G1815" s="4">
        <v>16.440000000000001</v>
      </c>
      <c r="H1815" s="4">
        <v>0</v>
      </c>
      <c r="I1815" s="4">
        <v>80.8</v>
      </c>
      <c r="J1815" s="4">
        <v>49.6</v>
      </c>
      <c r="K1815" s="4">
        <v>335</v>
      </c>
      <c r="L1815" s="4">
        <v>175</v>
      </c>
      <c r="M1815" s="4">
        <v>7.66</v>
      </c>
    </row>
    <row r="1816" spans="1:13" ht="56.25" customHeight="1" x14ac:dyDescent="0.3">
      <c r="A1816" s="2" t="s">
        <v>59</v>
      </c>
      <c r="B1816" s="4">
        <v>15</v>
      </c>
      <c r="C1816" s="4">
        <v>102</v>
      </c>
      <c r="D1816" s="4">
        <v>0.91800000000000004</v>
      </c>
      <c r="E1816" s="4">
        <v>1846.2</v>
      </c>
      <c r="F1816" s="4">
        <v>5</v>
      </c>
      <c r="G1816" s="4">
        <v>9.8699999999999992</v>
      </c>
      <c r="H1816" s="4">
        <v>0</v>
      </c>
      <c r="I1816" s="4">
        <v>74.88</v>
      </c>
      <c r="J1816" s="4">
        <v>49.6</v>
      </c>
      <c r="K1816" s="4">
        <v>345</v>
      </c>
      <c r="L1816" s="4">
        <v>125</v>
      </c>
      <c r="M1816" s="4">
        <v>7.76</v>
      </c>
    </row>
    <row r="1817" spans="1:13" ht="56.25" customHeight="1" x14ac:dyDescent="0.3">
      <c r="A1817" s="2" t="s">
        <v>61</v>
      </c>
      <c r="B1817" s="4">
        <v>15</v>
      </c>
      <c r="C1817" s="4">
        <v>91.2</v>
      </c>
      <c r="D1817" s="4">
        <v>0.91200000000000003</v>
      </c>
      <c r="E1817" s="4">
        <v>1674.4</v>
      </c>
      <c r="F1817" s="4">
        <v>880.88</v>
      </c>
      <c r="G1817" s="4">
        <v>15.29</v>
      </c>
      <c r="H1817" s="4">
        <v>17.98</v>
      </c>
      <c r="I1817" s="4">
        <v>66.040000000000006</v>
      </c>
      <c r="J1817" s="4">
        <v>30</v>
      </c>
      <c r="K1817" s="4">
        <v>335</v>
      </c>
      <c r="L1817" s="4">
        <v>500</v>
      </c>
      <c r="M1817" s="4">
        <v>7.55</v>
      </c>
    </row>
    <row r="1818" spans="1:13" ht="56.25" customHeight="1" x14ac:dyDescent="0.3">
      <c r="A1818" s="2" t="s">
        <v>63</v>
      </c>
      <c r="B1818" s="4">
        <v>15</v>
      </c>
      <c r="C1818" s="4">
        <v>82.8</v>
      </c>
      <c r="D1818" s="4">
        <v>0.80400000000000005</v>
      </c>
      <c r="E1818" s="4">
        <v>1588.76</v>
      </c>
      <c r="F1818" s="4">
        <v>1062.4000000000001</v>
      </c>
      <c r="G1818" s="4">
        <v>14.41</v>
      </c>
      <c r="H1818" s="4">
        <v>22.2</v>
      </c>
      <c r="I1818" s="4">
        <v>71.02</v>
      </c>
      <c r="J1818" s="4">
        <v>30</v>
      </c>
      <c r="K1818" s="4">
        <v>325</v>
      </c>
      <c r="L1818" s="4">
        <v>550</v>
      </c>
      <c r="M1818" s="4">
        <v>7.77</v>
      </c>
    </row>
    <row r="1819" spans="1:13" ht="56.25" customHeight="1" x14ac:dyDescent="0.3">
      <c r="A1819" s="2" t="s">
        <v>65</v>
      </c>
      <c r="B1819" s="4">
        <v>15</v>
      </c>
      <c r="C1819" s="4">
        <v>103.9</v>
      </c>
      <c r="D1819" s="4">
        <v>0.73899999999999999</v>
      </c>
      <c r="E1819" s="4">
        <v>1566</v>
      </c>
      <c r="F1819" s="4">
        <v>1034</v>
      </c>
      <c r="G1819" s="4">
        <v>15.12</v>
      </c>
      <c r="H1819" s="4">
        <v>17.2</v>
      </c>
      <c r="I1819" s="4">
        <v>70.88</v>
      </c>
      <c r="J1819" s="4">
        <v>30</v>
      </c>
      <c r="K1819" s="4">
        <v>335</v>
      </c>
      <c r="L1819" s="4">
        <v>525</v>
      </c>
      <c r="M1819" s="4">
        <v>7.46</v>
      </c>
    </row>
    <row r="1820" spans="1:13" ht="56.25" customHeight="1" x14ac:dyDescent="0.3">
      <c r="A1820" s="2" t="s">
        <v>67</v>
      </c>
      <c r="B1820" s="4">
        <v>15</v>
      </c>
      <c r="C1820" s="4">
        <v>106</v>
      </c>
      <c r="D1820" s="4">
        <v>0.90500000000000003</v>
      </c>
      <c r="E1820" s="4">
        <v>1760.8</v>
      </c>
      <c r="F1820" s="4">
        <v>200</v>
      </c>
      <c r="G1820" s="4">
        <v>17.23</v>
      </c>
      <c r="H1820" s="4">
        <v>50</v>
      </c>
      <c r="I1820" s="4">
        <v>76.02</v>
      </c>
      <c r="J1820" s="4">
        <v>49.6</v>
      </c>
      <c r="K1820" s="4">
        <v>350</v>
      </c>
      <c r="L1820" s="4">
        <v>125</v>
      </c>
      <c r="M1820" s="4">
        <v>7.71</v>
      </c>
    </row>
    <row r="1821" spans="1:13" ht="56.25" customHeight="1" x14ac:dyDescent="0.3">
      <c r="A1821" s="2" t="s">
        <v>69</v>
      </c>
      <c r="B1821" s="4">
        <v>15</v>
      </c>
      <c r="C1821" s="4">
        <v>98</v>
      </c>
      <c r="D1821" s="4">
        <v>0.90900000000000003</v>
      </c>
      <c r="E1821" s="4">
        <v>1762.48</v>
      </c>
      <c r="F1821" s="4">
        <v>0</v>
      </c>
      <c r="G1821" s="4">
        <v>10.34</v>
      </c>
      <c r="H1821" s="4">
        <v>0</v>
      </c>
      <c r="I1821" s="4">
        <v>69.180000000000007</v>
      </c>
      <c r="J1821" s="4">
        <v>49.6</v>
      </c>
      <c r="K1821" s="4">
        <v>345</v>
      </c>
      <c r="L1821" s="4">
        <v>125</v>
      </c>
      <c r="M1821" s="4">
        <v>7.91</v>
      </c>
    </row>
    <row r="1822" spans="1:13" ht="56.25" customHeight="1" x14ac:dyDescent="0.3">
      <c r="A1822" s="2" t="s">
        <v>71</v>
      </c>
      <c r="B1822" s="4">
        <v>15</v>
      </c>
      <c r="C1822" s="4">
        <v>88.3</v>
      </c>
      <c r="D1822" s="4">
        <v>0.73599999999999999</v>
      </c>
      <c r="E1822" s="4">
        <v>1682.12</v>
      </c>
      <c r="F1822" s="4">
        <v>1004</v>
      </c>
      <c r="G1822" s="4">
        <v>14.62</v>
      </c>
      <c r="H1822" s="4">
        <v>11.27</v>
      </c>
      <c r="I1822" s="4">
        <v>72.02</v>
      </c>
      <c r="J1822" s="4">
        <v>30</v>
      </c>
      <c r="K1822" s="4">
        <v>325</v>
      </c>
      <c r="L1822" s="4">
        <v>550</v>
      </c>
      <c r="M1822" s="4">
        <v>7.42</v>
      </c>
    </row>
    <row r="1823" spans="1:13" ht="56.25" customHeight="1" x14ac:dyDescent="0.3">
      <c r="A1823" s="2" t="s">
        <v>73</v>
      </c>
      <c r="B1823" s="4">
        <v>15</v>
      </c>
      <c r="C1823" s="4">
        <v>102</v>
      </c>
      <c r="D1823" s="4">
        <v>0.85599999999999998</v>
      </c>
      <c r="E1823" s="4">
        <v>1886.56</v>
      </c>
      <c r="F1823" s="4">
        <v>838.56</v>
      </c>
      <c r="G1823" s="4">
        <v>16.690000000000001</v>
      </c>
      <c r="H1823" s="4">
        <v>13.56</v>
      </c>
      <c r="I1823" s="4">
        <v>66.040000000000006</v>
      </c>
      <c r="J1823" s="4">
        <v>49.6</v>
      </c>
      <c r="K1823" s="4">
        <v>355</v>
      </c>
      <c r="L1823" s="4">
        <v>125</v>
      </c>
      <c r="M1823" s="4">
        <v>6.25</v>
      </c>
    </row>
    <row r="1824" spans="1:13" ht="56.25" customHeight="1" x14ac:dyDescent="0.3">
      <c r="A1824" s="2" t="s">
        <v>75</v>
      </c>
      <c r="B1824" s="4">
        <v>15</v>
      </c>
      <c r="C1824" s="4">
        <v>109.7</v>
      </c>
      <c r="D1824" s="4">
        <v>0.88600000000000001</v>
      </c>
      <c r="E1824" s="4">
        <v>1832.2</v>
      </c>
      <c r="F1824" s="4">
        <v>979.28</v>
      </c>
      <c r="G1824" s="4">
        <v>20.58</v>
      </c>
      <c r="H1824" s="4">
        <v>13.51</v>
      </c>
      <c r="I1824" s="4">
        <v>84.72</v>
      </c>
      <c r="J1824" s="4">
        <v>30</v>
      </c>
      <c r="K1824" s="4">
        <v>335</v>
      </c>
      <c r="L1824" s="4">
        <v>125</v>
      </c>
      <c r="M1824" s="4">
        <v>7.27</v>
      </c>
    </row>
    <row r="1825" spans="1:13" ht="56.25" customHeight="1" x14ac:dyDescent="0.3">
      <c r="A1825" s="2" t="s">
        <v>77</v>
      </c>
      <c r="B1825" s="4">
        <v>15</v>
      </c>
      <c r="C1825" s="4">
        <v>96.7</v>
      </c>
      <c r="D1825" s="4">
        <v>0.73599999999999999</v>
      </c>
      <c r="E1825" s="4">
        <v>1634.4</v>
      </c>
      <c r="F1825" s="4">
        <v>955.6</v>
      </c>
      <c r="G1825" s="4">
        <v>13.12</v>
      </c>
      <c r="H1825" s="4">
        <v>17.2</v>
      </c>
      <c r="I1825" s="4">
        <v>70.88</v>
      </c>
      <c r="J1825" s="4">
        <v>30</v>
      </c>
      <c r="K1825" s="4">
        <v>340</v>
      </c>
      <c r="L1825" s="4">
        <v>550</v>
      </c>
      <c r="M1825" s="4">
        <v>7.69</v>
      </c>
    </row>
    <row r="1826" spans="1:13" ht="56.25" customHeight="1" x14ac:dyDescent="0.3">
      <c r="A1826" s="2" t="s">
        <v>79</v>
      </c>
      <c r="B1826" s="4">
        <v>15</v>
      </c>
      <c r="C1826" s="4">
        <v>109.2</v>
      </c>
      <c r="D1826" s="4">
        <v>0.92</v>
      </c>
      <c r="E1826" s="4">
        <v>1834.2</v>
      </c>
      <c r="F1826" s="4">
        <v>842.2</v>
      </c>
      <c r="G1826" s="4">
        <v>16.07</v>
      </c>
      <c r="H1826" s="4">
        <v>15.02</v>
      </c>
      <c r="I1826" s="4">
        <v>80.8</v>
      </c>
      <c r="J1826" s="4">
        <v>49.6</v>
      </c>
      <c r="K1826" s="4">
        <v>335</v>
      </c>
      <c r="L1826" s="4">
        <v>125</v>
      </c>
      <c r="M1826" s="4">
        <v>7.67</v>
      </c>
    </row>
    <row r="1827" spans="1:13" ht="56.25" customHeight="1" x14ac:dyDescent="0.3">
      <c r="A1827" s="2" t="s">
        <v>81</v>
      </c>
      <c r="B1827" s="4">
        <v>15</v>
      </c>
      <c r="C1827" s="4">
        <v>131</v>
      </c>
      <c r="D1827" s="4">
        <v>0.96499999999999997</v>
      </c>
      <c r="E1827" s="4">
        <v>1645</v>
      </c>
      <c r="F1827" s="4">
        <v>120</v>
      </c>
      <c r="G1827" s="4">
        <v>11.07</v>
      </c>
      <c r="H1827" s="4">
        <v>0</v>
      </c>
      <c r="I1827" s="4">
        <v>72.5</v>
      </c>
      <c r="J1827" s="4">
        <v>49.6</v>
      </c>
      <c r="K1827" s="4">
        <v>325</v>
      </c>
      <c r="L1827" s="4">
        <v>175</v>
      </c>
      <c r="M1827" s="4">
        <v>7.38</v>
      </c>
    </row>
    <row r="1828" spans="1:13" ht="56.25" customHeight="1" x14ac:dyDescent="0.3">
      <c r="A1828" s="2" t="s">
        <v>83</v>
      </c>
      <c r="B1828" s="4">
        <v>15</v>
      </c>
      <c r="C1828" s="4">
        <v>104.5</v>
      </c>
      <c r="D1828" s="4">
        <v>0.749</v>
      </c>
      <c r="E1828" s="4">
        <v>1751.48</v>
      </c>
      <c r="F1828" s="4">
        <v>1180.8</v>
      </c>
      <c r="G1828" s="4">
        <v>14.11</v>
      </c>
      <c r="H1828" s="4">
        <v>17.2</v>
      </c>
      <c r="I1828" s="4">
        <v>78.58</v>
      </c>
      <c r="J1828" s="4">
        <v>30</v>
      </c>
      <c r="K1828" s="4">
        <v>335</v>
      </c>
      <c r="L1828" s="4">
        <v>450</v>
      </c>
      <c r="M1828" s="4">
        <v>7.7</v>
      </c>
    </row>
    <row r="1829" spans="1:13" ht="56.25" customHeight="1" x14ac:dyDescent="0.3">
      <c r="A1829" s="2" t="s">
        <v>85</v>
      </c>
      <c r="B1829" s="4">
        <v>15</v>
      </c>
      <c r="C1829" s="4">
        <v>103.3</v>
      </c>
      <c r="D1829" s="4">
        <v>0.85299999999999998</v>
      </c>
      <c r="E1829" s="4">
        <v>1828.52</v>
      </c>
      <c r="F1829" s="4">
        <v>0</v>
      </c>
      <c r="G1829" s="4">
        <v>18.260000000000002</v>
      </c>
      <c r="H1829" s="4">
        <v>0</v>
      </c>
      <c r="I1829" s="4">
        <v>75.88</v>
      </c>
      <c r="J1829" s="4">
        <v>49.6</v>
      </c>
      <c r="K1829" s="4">
        <v>345</v>
      </c>
      <c r="L1829" s="4">
        <v>125</v>
      </c>
      <c r="M1829" s="4">
        <v>7.46</v>
      </c>
    </row>
    <row r="1830" spans="1:13" ht="56.25" customHeight="1" x14ac:dyDescent="0.3">
      <c r="A1830" s="2" t="s">
        <v>87</v>
      </c>
      <c r="B1830" s="4">
        <v>15</v>
      </c>
      <c r="C1830" s="4">
        <v>60</v>
      </c>
      <c r="D1830" s="4">
        <v>0.91200000000000003</v>
      </c>
      <c r="E1830" s="4">
        <v>1720</v>
      </c>
      <c r="F1830" s="4">
        <v>815.84</v>
      </c>
      <c r="G1830" s="4">
        <v>15.29</v>
      </c>
      <c r="H1830" s="4">
        <v>17.14</v>
      </c>
      <c r="I1830" s="4">
        <v>66.040000000000006</v>
      </c>
      <c r="J1830" s="4">
        <v>30</v>
      </c>
      <c r="K1830" s="4">
        <v>325</v>
      </c>
      <c r="L1830" s="4">
        <v>550</v>
      </c>
      <c r="M1830" s="4">
        <v>7.56</v>
      </c>
    </row>
    <row r="1831" spans="1:13" ht="56.25" customHeight="1" x14ac:dyDescent="0.3">
      <c r="A1831" s="2" t="s">
        <v>89</v>
      </c>
      <c r="B1831" s="4">
        <v>15</v>
      </c>
      <c r="C1831" s="4">
        <v>88</v>
      </c>
      <c r="D1831" s="4">
        <v>0.78800000000000003</v>
      </c>
      <c r="E1831" s="4">
        <v>1837</v>
      </c>
      <c r="F1831" s="4">
        <v>1050</v>
      </c>
      <c r="G1831" s="4">
        <v>13.1</v>
      </c>
      <c r="H1831" s="4">
        <v>12.3</v>
      </c>
      <c r="I1831" s="4">
        <v>77</v>
      </c>
      <c r="J1831" s="4">
        <v>30</v>
      </c>
      <c r="K1831" s="4">
        <v>330</v>
      </c>
      <c r="L1831" s="4">
        <v>500</v>
      </c>
      <c r="M1831" s="4">
        <v>6.1</v>
      </c>
    </row>
    <row r="1832" spans="1:13" ht="56.25" customHeight="1" x14ac:dyDescent="0.3">
      <c r="A1832" s="2" t="s">
        <v>91</v>
      </c>
      <c r="B1832" s="4">
        <v>15</v>
      </c>
      <c r="C1832" s="4">
        <v>88.4</v>
      </c>
      <c r="D1832" s="4">
        <v>0.88500000000000001</v>
      </c>
      <c r="E1832" s="4">
        <v>1685.76</v>
      </c>
      <c r="F1832" s="4">
        <v>822</v>
      </c>
      <c r="G1832" s="4">
        <v>13.12</v>
      </c>
      <c r="H1832" s="4">
        <v>18.54</v>
      </c>
      <c r="I1832" s="4">
        <v>70.81</v>
      </c>
      <c r="J1832" s="4">
        <v>30</v>
      </c>
      <c r="K1832" s="4">
        <v>330</v>
      </c>
      <c r="L1832" s="4">
        <v>575</v>
      </c>
      <c r="M1832" s="4">
        <v>7.68</v>
      </c>
    </row>
    <row r="1833" spans="1:13" ht="56.25" customHeight="1" x14ac:dyDescent="0.3">
      <c r="A1833" s="2" t="s">
        <v>93</v>
      </c>
      <c r="B1833" s="4">
        <v>15</v>
      </c>
      <c r="C1833" s="4">
        <v>104.9</v>
      </c>
      <c r="D1833" s="4">
        <v>0.85199999999999998</v>
      </c>
      <c r="E1833" s="4">
        <v>1772.8</v>
      </c>
      <c r="F1833" s="4">
        <v>925.6</v>
      </c>
      <c r="G1833" s="4">
        <v>21.61</v>
      </c>
      <c r="H1833" s="4">
        <v>17.190000000000001</v>
      </c>
      <c r="I1833" s="4">
        <v>74.88</v>
      </c>
      <c r="J1833" s="4">
        <v>49.6</v>
      </c>
      <c r="K1833" s="4">
        <v>345</v>
      </c>
      <c r="L1833" s="4">
        <v>125</v>
      </c>
      <c r="M1833" s="4">
        <v>7.54</v>
      </c>
    </row>
    <row r="1834" spans="1:13" ht="56.25" customHeight="1" x14ac:dyDescent="0.3">
      <c r="A1834" s="2" t="s">
        <v>95</v>
      </c>
      <c r="B1834" s="4">
        <v>15</v>
      </c>
      <c r="C1834" s="4">
        <v>87.5</v>
      </c>
      <c r="D1834" s="4">
        <v>0.80700000000000005</v>
      </c>
      <c r="E1834" s="4">
        <v>1640.76</v>
      </c>
      <c r="F1834" s="4">
        <v>1120.4000000000001</v>
      </c>
      <c r="G1834" s="4">
        <v>13.12</v>
      </c>
      <c r="H1834" s="4">
        <v>17.2</v>
      </c>
      <c r="I1834" s="4">
        <v>75.05</v>
      </c>
      <c r="J1834" s="4">
        <v>30</v>
      </c>
      <c r="K1834" s="4">
        <v>340</v>
      </c>
      <c r="L1834" s="4">
        <v>525</v>
      </c>
      <c r="M1834" s="4">
        <v>6.75</v>
      </c>
    </row>
    <row r="1835" spans="1:13" ht="56.25" customHeight="1" x14ac:dyDescent="0.3">
      <c r="A1835" s="2" t="s">
        <v>97</v>
      </c>
      <c r="B1835" s="4">
        <v>15</v>
      </c>
      <c r="C1835" s="4">
        <v>80.099999999999994</v>
      </c>
      <c r="D1835" s="4">
        <v>1</v>
      </c>
      <c r="E1835" s="4">
        <v>1660.44</v>
      </c>
      <c r="F1835" s="4">
        <v>721.8</v>
      </c>
      <c r="G1835" s="4">
        <v>13.12</v>
      </c>
      <c r="H1835" s="4">
        <v>12.57</v>
      </c>
      <c r="I1835" s="4">
        <v>66.61</v>
      </c>
      <c r="J1835" s="4">
        <v>30</v>
      </c>
      <c r="K1835" s="4">
        <v>330</v>
      </c>
      <c r="L1835" s="4">
        <v>550</v>
      </c>
      <c r="M1835" s="4">
        <v>7.29</v>
      </c>
    </row>
    <row r="1836" spans="1:13" ht="56.25" customHeight="1" x14ac:dyDescent="0.3">
      <c r="A1836" s="2" t="s">
        <v>99</v>
      </c>
      <c r="B1836" s="4">
        <v>15</v>
      </c>
      <c r="C1836" s="4">
        <v>98.9</v>
      </c>
      <c r="D1836" s="4">
        <v>0.73599999999999999</v>
      </c>
      <c r="E1836" s="4">
        <v>1571.68</v>
      </c>
      <c r="F1836" s="4">
        <v>963.6</v>
      </c>
      <c r="G1836" s="4">
        <v>13.12</v>
      </c>
      <c r="H1836" s="4">
        <v>17.2</v>
      </c>
      <c r="I1836" s="4">
        <v>70.88</v>
      </c>
      <c r="J1836" s="4">
        <v>30</v>
      </c>
      <c r="K1836" s="4">
        <v>340</v>
      </c>
      <c r="L1836" s="4">
        <v>525</v>
      </c>
      <c r="M1836" s="4">
        <v>7.67</v>
      </c>
    </row>
    <row r="1837" spans="1:13" ht="56.25" customHeight="1" x14ac:dyDescent="0.3">
      <c r="A1837" s="2" t="s">
        <v>101</v>
      </c>
      <c r="B1837" s="4">
        <v>15</v>
      </c>
      <c r="C1837" s="4">
        <v>105.7</v>
      </c>
      <c r="D1837" s="4">
        <v>0.86099999999999999</v>
      </c>
      <c r="E1837" s="4">
        <v>1788.48</v>
      </c>
      <c r="F1837" s="4">
        <v>690.4</v>
      </c>
      <c r="G1837" s="4">
        <v>17.190000000000001</v>
      </c>
      <c r="H1837" s="4">
        <v>17.190000000000001</v>
      </c>
      <c r="I1837" s="4">
        <v>75.38</v>
      </c>
      <c r="J1837" s="4">
        <v>49.6</v>
      </c>
      <c r="K1837" s="4">
        <v>345</v>
      </c>
      <c r="L1837" s="4">
        <v>125</v>
      </c>
      <c r="M1837" s="4">
        <v>7.5</v>
      </c>
    </row>
    <row r="1838" spans="1:13" ht="56.25" customHeight="1" x14ac:dyDescent="0.3">
      <c r="A1838" s="2" t="s">
        <v>103</v>
      </c>
      <c r="B1838" s="4">
        <v>15</v>
      </c>
      <c r="C1838" s="4">
        <v>100.2</v>
      </c>
      <c r="D1838" s="4">
        <v>0.83199999999999996</v>
      </c>
      <c r="E1838" s="4">
        <v>1794.16</v>
      </c>
      <c r="F1838" s="4">
        <v>940.6</v>
      </c>
      <c r="G1838" s="4">
        <v>22.18</v>
      </c>
      <c r="H1838" s="4">
        <v>17.2</v>
      </c>
      <c r="I1838" s="4">
        <v>89.72</v>
      </c>
      <c r="J1838" s="4">
        <v>49.6</v>
      </c>
      <c r="K1838" s="4">
        <v>335</v>
      </c>
      <c r="L1838" s="4">
        <v>125</v>
      </c>
      <c r="M1838" s="4">
        <v>7.66</v>
      </c>
    </row>
    <row r="1839" spans="1:13" ht="56.25" customHeight="1" x14ac:dyDescent="0.3">
      <c r="A1839" s="2" t="s">
        <v>105</v>
      </c>
      <c r="B1839" s="4">
        <v>15</v>
      </c>
      <c r="C1839" s="4">
        <v>99</v>
      </c>
      <c r="D1839" s="4">
        <v>0.73599999999999999</v>
      </c>
      <c r="E1839" s="4">
        <v>1571.68</v>
      </c>
      <c r="F1839" s="4">
        <v>963.6</v>
      </c>
      <c r="G1839" s="4">
        <v>13.12</v>
      </c>
      <c r="H1839" s="4">
        <v>16.41</v>
      </c>
      <c r="I1839" s="4">
        <v>70.88</v>
      </c>
      <c r="J1839" s="4">
        <v>30</v>
      </c>
      <c r="K1839" s="4">
        <v>340</v>
      </c>
      <c r="L1839" s="4">
        <v>550</v>
      </c>
      <c r="M1839" s="4">
        <v>7.04</v>
      </c>
    </row>
    <row r="1840" spans="1:13" ht="56.25" customHeight="1" x14ac:dyDescent="0.3">
      <c r="A1840" s="2" t="s">
        <v>107</v>
      </c>
      <c r="B1840" s="4">
        <v>15</v>
      </c>
      <c r="C1840" s="4">
        <v>90</v>
      </c>
      <c r="D1840" s="4">
        <v>0.82899999999999996</v>
      </c>
      <c r="E1840" s="4">
        <v>1732.8</v>
      </c>
      <c r="F1840" s="4">
        <v>0</v>
      </c>
      <c r="G1840" s="4">
        <v>15.41</v>
      </c>
      <c r="H1840" s="4">
        <v>0</v>
      </c>
      <c r="I1840" s="4">
        <v>70.88</v>
      </c>
      <c r="J1840" s="4">
        <v>30</v>
      </c>
      <c r="K1840" s="4">
        <v>335</v>
      </c>
      <c r="L1840" s="4">
        <v>450</v>
      </c>
      <c r="M1840" s="4">
        <v>7.61</v>
      </c>
    </row>
    <row r="1841" spans="1:13" ht="56.25" customHeight="1" x14ac:dyDescent="0.3">
      <c r="A1841" s="2" t="s">
        <v>109</v>
      </c>
      <c r="B1841" s="4">
        <v>15</v>
      </c>
      <c r="C1841" s="4">
        <v>110.5</v>
      </c>
      <c r="D1841" s="4">
        <v>0.71699999999999997</v>
      </c>
      <c r="E1841" s="4">
        <v>1912.6</v>
      </c>
      <c r="F1841" s="4">
        <v>827.2</v>
      </c>
      <c r="G1841" s="4">
        <v>19.010000000000002</v>
      </c>
      <c r="H1841" s="4">
        <v>19.7</v>
      </c>
      <c r="I1841" s="4">
        <v>80.38</v>
      </c>
      <c r="J1841" s="4">
        <v>49.6</v>
      </c>
      <c r="K1841" s="4">
        <v>325</v>
      </c>
      <c r="L1841" s="4">
        <v>125</v>
      </c>
      <c r="M1841" s="4">
        <v>7.47</v>
      </c>
    </row>
    <row r="1842" spans="1:13" ht="56.25" customHeight="1" x14ac:dyDescent="0.3">
      <c r="A1842" s="2" t="s">
        <v>111</v>
      </c>
      <c r="B1842" s="4">
        <v>15</v>
      </c>
      <c r="C1842" s="4">
        <v>94</v>
      </c>
      <c r="D1842" s="4">
        <v>0.79600000000000004</v>
      </c>
      <c r="E1842" s="4">
        <v>1608.04</v>
      </c>
      <c r="F1842" s="4">
        <v>1024</v>
      </c>
      <c r="G1842" s="4">
        <v>16.940000000000001</v>
      </c>
      <c r="H1842" s="4">
        <v>17.2</v>
      </c>
      <c r="I1842" s="4">
        <v>78.72</v>
      </c>
      <c r="J1842" s="4">
        <v>30</v>
      </c>
      <c r="K1842" s="4">
        <v>335</v>
      </c>
      <c r="L1842" s="4">
        <v>525</v>
      </c>
      <c r="M1842" s="4">
        <v>7.14</v>
      </c>
    </row>
    <row r="1843" spans="1:13" ht="56.25" customHeight="1" x14ac:dyDescent="0.3">
      <c r="A1843" s="2" t="s">
        <v>113</v>
      </c>
      <c r="B1843" s="4">
        <v>15</v>
      </c>
      <c r="C1843" s="4">
        <v>109.2</v>
      </c>
      <c r="D1843" s="4">
        <v>0.91600000000000004</v>
      </c>
      <c r="E1843" s="4">
        <v>1693.08</v>
      </c>
      <c r="F1843" s="4">
        <v>655.4</v>
      </c>
      <c r="G1843" s="4">
        <v>16.07</v>
      </c>
      <c r="H1843" s="4">
        <v>13.46</v>
      </c>
      <c r="I1843" s="4">
        <v>84.72</v>
      </c>
      <c r="J1843" s="4">
        <v>30</v>
      </c>
      <c r="K1843" s="4">
        <v>345</v>
      </c>
      <c r="L1843" s="4">
        <v>125</v>
      </c>
      <c r="M1843" s="4">
        <v>6.26</v>
      </c>
    </row>
    <row r="1844" spans="1:13" ht="56.25" customHeight="1" x14ac:dyDescent="0.3">
      <c r="A1844" s="2" t="s">
        <v>115</v>
      </c>
      <c r="B1844" s="4">
        <v>15</v>
      </c>
      <c r="C1844" s="4">
        <v>115.7</v>
      </c>
      <c r="D1844" s="4">
        <v>0.75700000000000001</v>
      </c>
      <c r="E1844" s="4">
        <v>1564.64</v>
      </c>
      <c r="F1844" s="4">
        <v>913.6</v>
      </c>
      <c r="G1844" s="4">
        <v>21.38</v>
      </c>
      <c r="H1844" s="4">
        <v>16.41</v>
      </c>
      <c r="I1844" s="4">
        <v>65.040000000000006</v>
      </c>
      <c r="J1844" s="4">
        <v>49.6</v>
      </c>
      <c r="K1844" s="4">
        <v>345</v>
      </c>
      <c r="L1844" s="4">
        <v>175</v>
      </c>
      <c r="M1844" s="4">
        <v>6.65</v>
      </c>
    </row>
    <row r="1845" spans="1:13" ht="56.25" customHeight="1" x14ac:dyDescent="0.3">
      <c r="A1845" s="2" t="s">
        <v>117</v>
      </c>
      <c r="B1845" s="4">
        <v>15</v>
      </c>
      <c r="C1845" s="4">
        <v>106.6</v>
      </c>
      <c r="D1845" s="4">
        <v>0.96499999999999997</v>
      </c>
      <c r="E1845" s="4">
        <v>1758.12</v>
      </c>
      <c r="F1845" s="4">
        <v>815.2</v>
      </c>
      <c r="G1845" s="4">
        <v>16.07</v>
      </c>
      <c r="H1845" s="4">
        <v>13.46</v>
      </c>
      <c r="I1845" s="4">
        <v>73.88</v>
      </c>
      <c r="J1845" s="4">
        <v>49.6</v>
      </c>
      <c r="K1845" s="4">
        <v>350</v>
      </c>
      <c r="L1845" s="4">
        <v>125</v>
      </c>
      <c r="M1845" s="4">
        <v>7.49</v>
      </c>
    </row>
    <row r="1846" spans="1:13" ht="56.25" customHeight="1" x14ac:dyDescent="0.3">
      <c r="A1846" s="2" t="s">
        <v>119</v>
      </c>
      <c r="B1846" s="4">
        <v>15</v>
      </c>
      <c r="C1846" s="4">
        <v>103.7</v>
      </c>
      <c r="D1846" s="4">
        <v>0.79600000000000004</v>
      </c>
      <c r="E1846" s="4">
        <v>1930</v>
      </c>
      <c r="F1846" s="4">
        <v>960</v>
      </c>
      <c r="G1846" s="4">
        <v>20.58</v>
      </c>
      <c r="H1846" s="4">
        <v>13.51</v>
      </c>
      <c r="I1846" s="4">
        <v>71.540000000000006</v>
      </c>
      <c r="J1846" s="4">
        <v>49.6</v>
      </c>
      <c r="K1846" s="4">
        <v>340</v>
      </c>
      <c r="L1846" s="4">
        <v>125</v>
      </c>
      <c r="M1846" s="4">
        <v>7.25</v>
      </c>
    </row>
    <row r="1847" spans="1:13" ht="56.25" customHeight="1" x14ac:dyDescent="0.3">
      <c r="A1847" s="2" t="s">
        <v>121</v>
      </c>
      <c r="B1847" s="4">
        <v>15</v>
      </c>
      <c r="C1847" s="4">
        <v>92</v>
      </c>
      <c r="D1847" s="4">
        <v>0.83699999999999997</v>
      </c>
      <c r="E1847" s="4">
        <v>1560.36</v>
      </c>
      <c r="F1847" s="4">
        <v>970.6</v>
      </c>
      <c r="G1847" s="4">
        <v>13.12</v>
      </c>
      <c r="H1847" s="4">
        <v>17.100000000000001</v>
      </c>
      <c r="I1847" s="4">
        <v>66.739999999999995</v>
      </c>
      <c r="J1847" s="4">
        <v>30</v>
      </c>
      <c r="K1847" s="4">
        <v>325</v>
      </c>
      <c r="L1847" s="4">
        <v>550</v>
      </c>
      <c r="M1847" s="4">
        <v>8.01</v>
      </c>
    </row>
    <row r="1848" spans="1:13" ht="56.25" customHeight="1" x14ac:dyDescent="0.3">
      <c r="A1848" s="2" t="s">
        <v>123</v>
      </c>
      <c r="B1848" s="4">
        <v>15</v>
      </c>
      <c r="C1848" s="4">
        <v>92</v>
      </c>
      <c r="D1848" s="4">
        <v>0.79900000000000004</v>
      </c>
      <c r="E1848" s="4">
        <v>1621.04</v>
      </c>
      <c r="F1848" s="4">
        <v>1190.8</v>
      </c>
      <c r="G1848" s="4">
        <v>9.5</v>
      </c>
      <c r="H1848" s="4">
        <v>14.6</v>
      </c>
      <c r="I1848" s="4">
        <v>76.58</v>
      </c>
      <c r="J1848" s="4">
        <v>30</v>
      </c>
      <c r="K1848" s="4">
        <v>325</v>
      </c>
      <c r="L1848" s="4">
        <v>550</v>
      </c>
      <c r="M1848" s="4">
        <v>7.7</v>
      </c>
    </row>
    <row r="1849" spans="1:13" ht="56.25" customHeight="1" x14ac:dyDescent="0.3">
      <c r="A1849" s="2" t="s">
        <v>125</v>
      </c>
      <c r="B1849" s="4">
        <v>15</v>
      </c>
      <c r="C1849" s="4">
        <v>107.4</v>
      </c>
      <c r="D1849" s="4">
        <v>0.93899999999999995</v>
      </c>
      <c r="E1849" s="4">
        <v>1760.8</v>
      </c>
      <c r="F1849" s="4">
        <v>200</v>
      </c>
      <c r="G1849" s="4">
        <v>16.07</v>
      </c>
      <c r="H1849" s="4">
        <v>50</v>
      </c>
      <c r="I1849" s="4">
        <v>81.72</v>
      </c>
      <c r="J1849" s="4">
        <v>30</v>
      </c>
      <c r="K1849" s="4">
        <v>335</v>
      </c>
      <c r="L1849" s="4">
        <v>125</v>
      </c>
      <c r="M1849" s="4">
        <v>7.71</v>
      </c>
    </row>
    <row r="1850" spans="1:13" ht="56.25" customHeight="1" x14ac:dyDescent="0.3">
      <c r="A1850" s="2" t="s">
        <v>127</v>
      </c>
      <c r="B1850" s="4">
        <v>15</v>
      </c>
      <c r="C1850" s="4">
        <v>108.3</v>
      </c>
      <c r="D1850" s="4">
        <v>0.80300000000000005</v>
      </c>
      <c r="E1850" s="4">
        <v>1924.6</v>
      </c>
      <c r="F1850" s="4">
        <v>100</v>
      </c>
      <c r="G1850" s="4">
        <v>19.79</v>
      </c>
      <c r="H1850" s="4">
        <v>0</v>
      </c>
      <c r="I1850" s="4">
        <v>74.53</v>
      </c>
      <c r="J1850" s="4">
        <v>49.6</v>
      </c>
      <c r="K1850" s="4">
        <v>350</v>
      </c>
      <c r="L1850" s="4">
        <v>125</v>
      </c>
      <c r="M1850" s="4">
        <v>7.69</v>
      </c>
    </row>
    <row r="1851" spans="1:13" ht="56.25" customHeight="1" x14ac:dyDescent="0.3">
      <c r="A1851" s="2" t="s">
        <v>129</v>
      </c>
      <c r="B1851" s="4">
        <v>15</v>
      </c>
      <c r="C1851" s="4">
        <v>94</v>
      </c>
      <c r="D1851" s="4">
        <v>0.79600000000000004</v>
      </c>
      <c r="E1851" s="4">
        <v>1608.04</v>
      </c>
      <c r="F1851" s="4">
        <v>1032</v>
      </c>
      <c r="G1851" s="4">
        <v>16.940000000000001</v>
      </c>
      <c r="H1851" s="4">
        <v>17.2</v>
      </c>
      <c r="I1851" s="4">
        <v>78.72</v>
      </c>
      <c r="J1851" s="4">
        <v>30</v>
      </c>
      <c r="K1851" s="4">
        <v>335</v>
      </c>
      <c r="L1851" s="4">
        <v>500</v>
      </c>
      <c r="M1851" s="4">
        <v>7.76</v>
      </c>
    </row>
    <row r="1852" spans="1:13" ht="56.25" customHeight="1" x14ac:dyDescent="0.3">
      <c r="A1852" s="2" t="s">
        <v>131</v>
      </c>
      <c r="B1852" s="4">
        <v>15</v>
      </c>
      <c r="C1852" s="4">
        <v>120</v>
      </c>
      <c r="D1852" s="4">
        <v>0.79600000000000004</v>
      </c>
      <c r="E1852" s="4">
        <v>1945.28</v>
      </c>
      <c r="F1852" s="4">
        <v>832.2</v>
      </c>
      <c r="G1852" s="4">
        <v>20.83</v>
      </c>
      <c r="H1852" s="4">
        <v>13.51</v>
      </c>
      <c r="I1852" s="4">
        <v>82.58</v>
      </c>
      <c r="J1852" s="4">
        <v>49.6</v>
      </c>
      <c r="K1852" s="4">
        <v>345</v>
      </c>
      <c r="L1852" s="4">
        <v>125</v>
      </c>
      <c r="M1852" s="4">
        <v>6.92</v>
      </c>
    </row>
    <row r="1853" spans="1:13" ht="56.25" customHeight="1" x14ac:dyDescent="0.3">
      <c r="A1853" s="2" t="s">
        <v>133</v>
      </c>
      <c r="B1853" s="4">
        <v>15</v>
      </c>
      <c r="C1853" s="4">
        <v>91.2</v>
      </c>
      <c r="D1853" s="4">
        <v>0.755</v>
      </c>
      <c r="E1853" s="4">
        <v>1663.76</v>
      </c>
      <c r="F1853" s="4">
        <v>984</v>
      </c>
      <c r="G1853" s="4">
        <v>12.87</v>
      </c>
      <c r="H1853" s="4">
        <v>20.61</v>
      </c>
      <c r="I1853" s="4">
        <v>67.709999999999994</v>
      </c>
      <c r="J1853" s="4">
        <v>30</v>
      </c>
      <c r="K1853" s="4">
        <v>335</v>
      </c>
      <c r="L1853" s="4">
        <v>500</v>
      </c>
      <c r="M1853" s="4">
        <v>7.52</v>
      </c>
    </row>
    <row r="1854" spans="1:13" ht="56.25" customHeight="1" x14ac:dyDescent="0.3">
      <c r="A1854" s="2" t="s">
        <v>135</v>
      </c>
      <c r="B1854" s="4">
        <v>15</v>
      </c>
      <c r="C1854" s="4">
        <v>103.7</v>
      </c>
      <c r="D1854" s="4">
        <v>0.90800000000000003</v>
      </c>
      <c r="E1854" s="4">
        <v>1809.16</v>
      </c>
      <c r="F1854" s="4">
        <v>763.8</v>
      </c>
      <c r="G1854" s="4">
        <v>17.98</v>
      </c>
      <c r="H1854" s="4">
        <v>13.56</v>
      </c>
      <c r="I1854" s="4">
        <v>74.88</v>
      </c>
      <c r="J1854" s="4">
        <v>49.6</v>
      </c>
      <c r="K1854" s="4">
        <v>345</v>
      </c>
      <c r="L1854" s="4">
        <v>175</v>
      </c>
      <c r="M1854" s="4">
        <v>7.27</v>
      </c>
    </row>
    <row r="1855" spans="1:13" ht="56.25" customHeight="1" x14ac:dyDescent="0.3">
      <c r="A1855" s="2" t="s">
        <v>137</v>
      </c>
      <c r="B1855" s="4">
        <v>15</v>
      </c>
      <c r="C1855" s="4">
        <v>94.5</v>
      </c>
      <c r="D1855" s="4">
        <v>0.76900000000000002</v>
      </c>
      <c r="E1855" s="4">
        <v>1603.04</v>
      </c>
      <c r="F1855" s="4">
        <v>1224</v>
      </c>
      <c r="G1855" s="4">
        <v>14.91</v>
      </c>
      <c r="H1855" s="4">
        <v>17.2</v>
      </c>
      <c r="I1855" s="4">
        <v>72.31</v>
      </c>
      <c r="J1855" s="4">
        <v>30</v>
      </c>
      <c r="K1855" s="4">
        <v>330</v>
      </c>
      <c r="L1855" s="4">
        <v>550</v>
      </c>
      <c r="M1855" s="4">
        <v>7.17</v>
      </c>
    </row>
    <row r="1856" spans="1:13" ht="56.25" customHeight="1" x14ac:dyDescent="0.3">
      <c r="A1856" s="2" t="s">
        <v>139</v>
      </c>
      <c r="B1856" s="4">
        <v>15</v>
      </c>
      <c r="C1856" s="4">
        <v>109.6</v>
      </c>
      <c r="D1856" s="4">
        <v>0.75700000000000001</v>
      </c>
      <c r="E1856" s="4">
        <v>1690.76</v>
      </c>
      <c r="F1856" s="4">
        <v>920.6</v>
      </c>
      <c r="G1856" s="4">
        <v>15.72</v>
      </c>
      <c r="H1856" s="4">
        <v>15.22</v>
      </c>
      <c r="I1856" s="4">
        <v>76.88</v>
      </c>
      <c r="J1856" s="4">
        <v>30</v>
      </c>
      <c r="K1856" s="4">
        <v>345</v>
      </c>
      <c r="L1856" s="4">
        <v>125</v>
      </c>
      <c r="M1856" s="4">
        <v>7.41</v>
      </c>
    </row>
    <row r="1857" spans="1:13" ht="56.25" customHeight="1" x14ac:dyDescent="0.3">
      <c r="A1857" s="2" t="s">
        <v>141</v>
      </c>
      <c r="B1857" s="4">
        <v>15</v>
      </c>
      <c r="C1857" s="4">
        <v>78.5</v>
      </c>
      <c r="D1857" s="4">
        <v>0.627</v>
      </c>
      <c r="E1857" s="4">
        <v>1862.52</v>
      </c>
      <c r="F1857" s="4">
        <v>889.92</v>
      </c>
      <c r="G1857" s="4">
        <v>14.62</v>
      </c>
      <c r="H1857" s="4">
        <v>17.2</v>
      </c>
      <c r="I1857" s="4">
        <v>16</v>
      </c>
      <c r="J1857" s="4">
        <v>30</v>
      </c>
      <c r="K1857" s="4">
        <v>335</v>
      </c>
      <c r="L1857" s="4">
        <v>450</v>
      </c>
      <c r="M1857" s="4">
        <v>7.95</v>
      </c>
    </row>
    <row r="1858" spans="1:13" ht="56.25" customHeight="1" x14ac:dyDescent="0.3">
      <c r="A1858" s="2" t="s">
        <v>143</v>
      </c>
      <c r="B1858" s="4">
        <v>15</v>
      </c>
      <c r="C1858" s="4">
        <v>95</v>
      </c>
      <c r="D1858" s="4">
        <v>0.83299999999999996</v>
      </c>
      <c r="E1858" s="4">
        <v>1634.4</v>
      </c>
      <c r="F1858" s="4">
        <v>1034</v>
      </c>
      <c r="G1858" s="4">
        <v>14.91</v>
      </c>
      <c r="H1858" s="4">
        <v>17.2</v>
      </c>
      <c r="I1858" s="4">
        <v>69.88</v>
      </c>
      <c r="J1858" s="4">
        <v>30</v>
      </c>
      <c r="K1858" s="4">
        <v>330</v>
      </c>
      <c r="L1858" s="4">
        <v>550</v>
      </c>
      <c r="M1858" s="4">
        <v>8.0500000000000007</v>
      </c>
    </row>
    <row r="1859" spans="1:13" ht="56.25" customHeight="1" x14ac:dyDescent="0.3">
      <c r="A1859" s="2" t="s">
        <v>145</v>
      </c>
      <c r="B1859" s="4">
        <v>15</v>
      </c>
      <c r="C1859" s="4">
        <v>106.6</v>
      </c>
      <c r="D1859" s="4">
        <v>0.81899999999999995</v>
      </c>
      <c r="E1859" s="4">
        <v>1789.12</v>
      </c>
      <c r="F1859" s="4">
        <v>847.2</v>
      </c>
      <c r="G1859" s="4">
        <v>20.78</v>
      </c>
      <c r="H1859" s="4">
        <v>14.73</v>
      </c>
      <c r="I1859" s="4">
        <v>73.94</v>
      </c>
      <c r="J1859" s="4">
        <v>49.6</v>
      </c>
      <c r="K1859" s="4">
        <v>335</v>
      </c>
      <c r="L1859" s="4">
        <v>125</v>
      </c>
      <c r="M1859" s="4">
        <v>7.72</v>
      </c>
    </row>
    <row r="1860" spans="1:13" ht="56.25" customHeight="1" x14ac:dyDescent="0.3">
      <c r="A1860" s="2" t="s">
        <v>147</v>
      </c>
      <c r="B1860" s="4">
        <v>15</v>
      </c>
      <c r="C1860" s="4">
        <v>91.2</v>
      </c>
      <c r="D1860" s="4">
        <v>0.71699999999999997</v>
      </c>
      <c r="E1860" s="4">
        <v>1644.4</v>
      </c>
      <c r="F1860" s="4">
        <v>938.56</v>
      </c>
      <c r="G1860" s="4">
        <v>14.62</v>
      </c>
      <c r="H1860" s="4">
        <v>17.2</v>
      </c>
      <c r="I1860" s="4">
        <v>61.04</v>
      </c>
      <c r="J1860" s="4">
        <v>30</v>
      </c>
      <c r="K1860" s="4">
        <v>325</v>
      </c>
      <c r="L1860" s="4">
        <v>525</v>
      </c>
      <c r="M1860" s="4">
        <v>6.27</v>
      </c>
    </row>
    <row r="1861" spans="1:13" ht="56.25" customHeight="1" x14ac:dyDescent="0.3">
      <c r="A1861" s="2" t="s">
        <v>149</v>
      </c>
      <c r="B1861" s="4">
        <v>15</v>
      </c>
      <c r="C1861" s="4">
        <v>103.2</v>
      </c>
      <c r="D1861" s="4">
        <v>0.97399999999999998</v>
      </c>
      <c r="E1861" s="4">
        <v>1777.8</v>
      </c>
      <c r="F1861" s="4">
        <v>200</v>
      </c>
      <c r="G1861" s="4">
        <v>17.440000000000001</v>
      </c>
      <c r="H1861" s="4">
        <v>50</v>
      </c>
      <c r="I1861" s="4">
        <v>75.38</v>
      </c>
      <c r="J1861" s="4">
        <v>49.6</v>
      </c>
      <c r="K1861" s="4">
        <v>350</v>
      </c>
      <c r="L1861" s="4">
        <v>125</v>
      </c>
      <c r="M1861" s="4">
        <v>7.57</v>
      </c>
    </row>
    <row r="1862" spans="1:13" ht="56.25" customHeight="1" x14ac:dyDescent="0.3">
      <c r="A1862" s="2" t="s">
        <v>151</v>
      </c>
      <c r="B1862" s="4">
        <v>15</v>
      </c>
      <c r="C1862" s="4">
        <v>105.2</v>
      </c>
      <c r="D1862" s="4">
        <v>0.90500000000000003</v>
      </c>
      <c r="E1862" s="4">
        <v>1727.8</v>
      </c>
      <c r="F1862" s="4">
        <v>735.6</v>
      </c>
      <c r="G1862" s="4">
        <v>13.59</v>
      </c>
      <c r="H1862" s="4">
        <v>0</v>
      </c>
      <c r="I1862" s="4">
        <v>77.58</v>
      </c>
      <c r="J1862" s="4">
        <v>49.6</v>
      </c>
      <c r="K1862" s="4">
        <v>345</v>
      </c>
      <c r="L1862" s="4">
        <v>150</v>
      </c>
      <c r="M1862" s="4">
        <v>6.78</v>
      </c>
    </row>
    <row r="1863" spans="1:13" ht="56.25" customHeight="1" x14ac:dyDescent="0.3">
      <c r="A1863" s="2" t="s">
        <v>153</v>
      </c>
      <c r="B1863" s="4">
        <v>15</v>
      </c>
      <c r="C1863" s="4">
        <v>101.7</v>
      </c>
      <c r="D1863" s="4">
        <v>0.79800000000000004</v>
      </c>
      <c r="E1863" s="4">
        <v>2097.36</v>
      </c>
      <c r="F1863" s="4">
        <v>810.84</v>
      </c>
      <c r="G1863" s="4">
        <v>20.58</v>
      </c>
      <c r="H1863" s="4">
        <v>19.7</v>
      </c>
      <c r="I1863" s="4">
        <v>73.38</v>
      </c>
      <c r="J1863" s="4">
        <v>49.6</v>
      </c>
      <c r="K1863" s="4">
        <v>330</v>
      </c>
      <c r="L1863" s="4">
        <v>125</v>
      </c>
      <c r="M1863" s="4">
        <v>7.68</v>
      </c>
    </row>
    <row r="1864" spans="1:13" ht="56.25" customHeight="1" x14ac:dyDescent="0.3">
      <c r="A1864" s="2" t="s">
        <v>155</v>
      </c>
      <c r="B1864" s="4">
        <v>15</v>
      </c>
      <c r="C1864" s="4">
        <v>87.2</v>
      </c>
      <c r="D1864" s="4">
        <v>0.68100000000000005</v>
      </c>
      <c r="E1864" s="4">
        <v>1575.68</v>
      </c>
      <c r="F1864" s="4">
        <v>1034</v>
      </c>
      <c r="G1864" s="4">
        <v>13.12</v>
      </c>
      <c r="H1864" s="4">
        <v>17.2</v>
      </c>
      <c r="I1864" s="4">
        <v>75.22</v>
      </c>
      <c r="J1864" s="4">
        <v>30</v>
      </c>
      <c r="K1864" s="4">
        <v>335</v>
      </c>
      <c r="L1864" s="4">
        <v>625</v>
      </c>
      <c r="M1864" s="4">
        <v>7.66</v>
      </c>
    </row>
    <row r="1865" spans="1:13" ht="56.25" customHeight="1" x14ac:dyDescent="0.3">
      <c r="A1865" s="2" t="s">
        <v>157</v>
      </c>
      <c r="B1865" s="4">
        <v>15</v>
      </c>
      <c r="C1865" s="4">
        <v>96.2</v>
      </c>
      <c r="D1865" s="4">
        <v>0.76200000000000001</v>
      </c>
      <c r="E1865" s="4">
        <v>1447.6</v>
      </c>
      <c r="F1865" s="4">
        <v>1096.04</v>
      </c>
      <c r="G1865" s="4">
        <v>13.27</v>
      </c>
      <c r="H1865" s="4">
        <v>17.2</v>
      </c>
      <c r="I1865" s="4">
        <v>77.22</v>
      </c>
      <c r="J1865" s="4">
        <v>30</v>
      </c>
      <c r="K1865" s="4">
        <v>325</v>
      </c>
      <c r="L1865" s="4">
        <v>600</v>
      </c>
      <c r="M1865" s="4">
        <v>7.66</v>
      </c>
    </row>
    <row r="1866" spans="1:13" ht="56.25" customHeight="1" x14ac:dyDescent="0.3">
      <c r="A1866" s="2" t="s">
        <v>159</v>
      </c>
      <c r="B1866" s="4">
        <v>15</v>
      </c>
      <c r="C1866" s="4">
        <v>88.1</v>
      </c>
      <c r="D1866" s="4">
        <v>0.94399999999999995</v>
      </c>
      <c r="E1866" s="4">
        <v>1633.72</v>
      </c>
      <c r="F1866" s="4">
        <v>728</v>
      </c>
      <c r="G1866" s="4">
        <v>13.12</v>
      </c>
      <c r="H1866" s="4">
        <v>17.100000000000001</v>
      </c>
      <c r="I1866" s="4">
        <v>68.81</v>
      </c>
      <c r="J1866" s="4">
        <v>30</v>
      </c>
      <c r="K1866" s="4">
        <v>325</v>
      </c>
      <c r="L1866" s="4">
        <v>600</v>
      </c>
      <c r="M1866" s="4">
        <v>7.42</v>
      </c>
    </row>
    <row r="1867" spans="1:13" ht="56.25" customHeight="1" x14ac:dyDescent="0.3">
      <c r="A1867" s="2" t="s">
        <v>161</v>
      </c>
      <c r="B1867" s="4">
        <v>15</v>
      </c>
      <c r="C1867" s="4">
        <v>100.2</v>
      </c>
      <c r="D1867" s="4">
        <v>0.95699999999999996</v>
      </c>
      <c r="E1867" s="4">
        <v>1665.76</v>
      </c>
      <c r="F1867" s="4">
        <v>60</v>
      </c>
      <c r="G1867" s="4">
        <v>19.11</v>
      </c>
      <c r="H1867" s="4">
        <v>0</v>
      </c>
      <c r="I1867" s="4">
        <v>72.31</v>
      </c>
      <c r="J1867" s="4">
        <v>30</v>
      </c>
      <c r="K1867" s="4">
        <v>345</v>
      </c>
      <c r="L1867" s="4">
        <v>175</v>
      </c>
      <c r="M1867" s="4">
        <v>7.01</v>
      </c>
    </row>
    <row r="1868" spans="1:13" ht="56.25" customHeight="1" x14ac:dyDescent="0.3">
      <c r="A1868" s="2" t="s">
        <v>163</v>
      </c>
      <c r="B1868" s="4">
        <v>15</v>
      </c>
      <c r="C1868" s="4">
        <v>101</v>
      </c>
      <c r="D1868" s="4">
        <v>0.89300000000000002</v>
      </c>
      <c r="E1868" s="4">
        <v>1700</v>
      </c>
      <c r="F1868" s="4">
        <v>980</v>
      </c>
      <c r="G1868" s="4">
        <v>21.6</v>
      </c>
      <c r="H1868" s="4">
        <v>20.2</v>
      </c>
      <c r="I1868" s="4">
        <v>69</v>
      </c>
      <c r="J1868" s="4">
        <v>49.5</v>
      </c>
      <c r="K1868" s="4">
        <v>340</v>
      </c>
      <c r="L1868" s="4">
        <v>125</v>
      </c>
      <c r="M1868" s="4">
        <v>7.57</v>
      </c>
    </row>
    <row r="1869" spans="1:13" ht="56.25" customHeight="1" x14ac:dyDescent="0.3">
      <c r="A1869" s="2" t="s">
        <v>165</v>
      </c>
      <c r="B1869" s="4">
        <v>15</v>
      </c>
      <c r="C1869" s="4">
        <v>92.5</v>
      </c>
      <c r="D1869" s="4">
        <v>0.76700000000000002</v>
      </c>
      <c r="E1869" s="4">
        <v>1649.4</v>
      </c>
      <c r="F1869" s="4">
        <v>1024</v>
      </c>
      <c r="G1869" s="4">
        <v>14.11</v>
      </c>
      <c r="H1869" s="4">
        <v>17.2</v>
      </c>
      <c r="I1869" s="4">
        <v>69.03</v>
      </c>
      <c r="J1869" s="4">
        <v>30</v>
      </c>
      <c r="K1869" s="4">
        <v>330</v>
      </c>
      <c r="L1869" s="4">
        <v>550</v>
      </c>
      <c r="M1869" s="4">
        <v>7.69</v>
      </c>
    </row>
    <row r="1870" spans="1:13" ht="56.25" customHeight="1" x14ac:dyDescent="0.3">
      <c r="A1870" s="2" t="s">
        <v>167</v>
      </c>
      <c r="B1870" s="4">
        <v>15</v>
      </c>
      <c r="C1870" s="4">
        <v>104.7</v>
      </c>
      <c r="D1870" s="4">
        <v>0.91500000000000004</v>
      </c>
      <c r="E1870" s="4">
        <v>1767.8</v>
      </c>
      <c r="F1870" s="4">
        <v>797.84</v>
      </c>
      <c r="G1870" s="4">
        <v>15.29</v>
      </c>
      <c r="H1870" s="4">
        <v>17.14</v>
      </c>
      <c r="I1870" s="4">
        <v>73.88</v>
      </c>
      <c r="J1870" s="4">
        <v>49.6</v>
      </c>
      <c r="K1870" s="4">
        <v>345</v>
      </c>
      <c r="L1870" s="4">
        <v>175</v>
      </c>
      <c r="M1870" s="4">
        <v>7.15</v>
      </c>
    </row>
    <row r="1871" spans="1:13" ht="56.25" customHeight="1" x14ac:dyDescent="0.3">
      <c r="A1871" s="2" t="s">
        <v>169</v>
      </c>
      <c r="B1871" s="4">
        <v>15</v>
      </c>
      <c r="C1871" s="4">
        <v>76.8</v>
      </c>
      <c r="D1871" s="4">
        <v>0.95699999999999996</v>
      </c>
      <c r="E1871" s="4">
        <v>1623.72</v>
      </c>
      <c r="F1871" s="4">
        <v>1034</v>
      </c>
      <c r="G1871" s="4">
        <v>14.57</v>
      </c>
      <c r="H1871" s="4">
        <v>17.2</v>
      </c>
      <c r="I1871" s="4">
        <v>59.04</v>
      </c>
      <c r="J1871" s="4">
        <v>30</v>
      </c>
      <c r="K1871" s="4">
        <v>325</v>
      </c>
      <c r="L1871" s="4">
        <v>525</v>
      </c>
      <c r="M1871" s="4">
        <v>7.7</v>
      </c>
    </row>
    <row r="1872" spans="1:13" ht="56.25" customHeight="1" x14ac:dyDescent="0.3">
      <c r="A1872" s="2" t="s">
        <v>171</v>
      </c>
      <c r="B1872" s="4">
        <v>15</v>
      </c>
      <c r="C1872" s="4">
        <v>109</v>
      </c>
      <c r="D1872" s="4">
        <v>0.93799999999999994</v>
      </c>
      <c r="E1872" s="4">
        <v>1899.24</v>
      </c>
      <c r="F1872" s="4">
        <v>903.6</v>
      </c>
      <c r="G1872" s="4">
        <v>21.11</v>
      </c>
      <c r="H1872" s="4">
        <v>15.52</v>
      </c>
      <c r="I1872" s="4">
        <v>68.040000000000006</v>
      </c>
      <c r="J1872" s="4">
        <v>49.6</v>
      </c>
      <c r="K1872" s="4">
        <v>350</v>
      </c>
      <c r="L1872" s="4">
        <v>125</v>
      </c>
      <c r="M1872" s="4">
        <v>7.43</v>
      </c>
    </row>
    <row r="1873" spans="1:13" ht="56.25" customHeight="1" x14ac:dyDescent="0.3">
      <c r="A1873" s="2" t="s">
        <v>173</v>
      </c>
      <c r="B1873" s="4">
        <v>15</v>
      </c>
      <c r="C1873" s="4">
        <v>106.6</v>
      </c>
      <c r="D1873" s="4">
        <v>0.86899999999999999</v>
      </c>
      <c r="E1873" s="4">
        <v>1753.8</v>
      </c>
      <c r="F1873" s="4">
        <v>783.8</v>
      </c>
      <c r="G1873" s="4">
        <v>17.98</v>
      </c>
      <c r="H1873" s="4">
        <v>13.06</v>
      </c>
      <c r="I1873" s="4">
        <v>75.45</v>
      </c>
      <c r="J1873" s="4">
        <v>49.6</v>
      </c>
      <c r="K1873" s="4">
        <v>345</v>
      </c>
      <c r="L1873" s="4">
        <v>125</v>
      </c>
      <c r="M1873" s="4">
        <v>6.87</v>
      </c>
    </row>
    <row r="1874" spans="1:13" ht="56.25" customHeight="1" x14ac:dyDescent="0.3">
      <c r="A1874" s="2" t="s">
        <v>175</v>
      </c>
      <c r="B1874" s="4">
        <v>15</v>
      </c>
      <c r="C1874" s="4">
        <v>103.1</v>
      </c>
      <c r="D1874" s="4">
        <v>0.88600000000000001</v>
      </c>
      <c r="E1874" s="4">
        <v>1979.32</v>
      </c>
      <c r="F1874" s="4">
        <v>690.4</v>
      </c>
      <c r="G1874" s="4">
        <v>19.21</v>
      </c>
      <c r="H1874" s="4">
        <v>13.81</v>
      </c>
      <c r="I1874" s="4">
        <v>81.47</v>
      </c>
      <c r="J1874" s="4">
        <v>49.6</v>
      </c>
      <c r="K1874" s="4">
        <v>345</v>
      </c>
      <c r="L1874" s="4">
        <v>125</v>
      </c>
      <c r="M1874" s="4">
        <v>5.31</v>
      </c>
    </row>
    <row r="1875" spans="1:13" ht="56.25" customHeight="1" x14ac:dyDescent="0.3">
      <c r="A1875" s="2" t="s">
        <v>177</v>
      </c>
      <c r="B1875" s="4">
        <v>15</v>
      </c>
      <c r="C1875" s="4">
        <v>102.4</v>
      </c>
      <c r="D1875" s="4">
        <v>0.88700000000000001</v>
      </c>
      <c r="E1875" s="4">
        <v>1832.52</v>
      </c>
      <c r="F1875" s="4">
        <v>1082.4000000000001</v>
      </c>
      <c r="G1875" s="4">
        <v>14.91</v>
      </c>
      <c r="H1875" s="4">
        <v>17.690000000000001</v>
      </c>
      <c r="I1875" s="4">
        <v>70.739999999999995</v>
      </c>
      <c r="J1875" s="4">
        <v>30</v>
      </c>
      <c r="K1875" s="4">
        <v>335</v>
      </c>
      <c r="L1875" s="4">
        <v>425</v>
      </c>
      <c r="M1875" s="4">
        <v>6.22</v>
      </c>
    </row>
    <row r="1876" spans="1:13" ht="56.25" customHeight="1" x14ac:dyDescent="0.3">
      <c r="A1876" s="2" t="s">
        <v>179</v>
      </c>
      <c r="B1876" s="4">
        <v>15</v>
      </c>
      <c r="C1876" s="4">
        <v>109.7</v>
      </c>
      <c r="D1876" s="4">
        <v>0.93300000000000005</v>
      </c>
      <c r="E1876" s="4">
        <v>1964.64</v>
      </c>
      <c r="F1876" s="4">
        <v>660.4</v>
      </c>
      <c r="G1876" s="4">
        <v>19.59</v>
      </c>
      <c r="H1876" s="4">
        <v>16.510000000000002</v>
      </c>
      <c r="I1876" s="4">
        <v>74.88</v>
      </c>
      <c r="J1876" s="4">
        <v>49.6</v>
      </c>
      <c r="K1876" s="4">
        <v>345</v>
      </c>
      <c r="L1876" s="4">
        <v>125</v>
      </c>
      <c r="M1876" s="4">
        <v>7.43</v>
      </c>
    </row>
    <row r="1877" spans="1:13" ht="56.25" customHeight="1" x14ac:dyDescent="0.3">
      <c r="A1877" s="2" t="s">
        <v>181</v>
      </c>
      <c r="B1877" s="4">
        <v>15</v>
      </c>
      <c r="C1877" s="4">
        <v>107.7</v>
      </c>
      <c r="D1877" s="4">
        <v>0.94199999999999995</v>
      </c>
      <c r="E1877" s="4">
        <v>1867.2</v>
      </c>
      <c r="F1877" s="4">
        <v>786.8</v>
      </c>
      <c r="G1877" s="4">
        <v>17.690000000000001</v>
      </c>
      <c r="H1877" s="4">
        <v>20.6</v>
      </c>
      <c r="I1877" s="4">
        <v>77.8</v>
      </c>
      <c r="J1877" s="4">
        <v>49.6</v>
      </c>
      <c r="K1877" s="4">
        <v>345</v>
      </c>
      <c r="L1877" s="4">
        <v>125</v>
      </c>
      <c r="M1877" s="4">
        <v>7.51</v>
      </c>
    </row>
    <row r="1878" spans="1:13" ht="56.25" customHeight="1" x14ac:dyDescent="0.3">
      <c r="A1878" s="2" t="s">
        <v>183</v>
      </c>
      <c r="B1878" s="4">
        <v>15</v>
      </c>
      <c r="C1878" s="4">
        <v>102.9</v>
      </c>
      <c r="D1878" s="4">
        <v>0.98599999999999999</v>
      </c>
      <c r="E1878" s="4">
        <v>1791.2</v>
      </c>
      <c r="F1878" s="4">
        <v>903.6</v>
      </c>
      <c r="G1878" s="4">
        <v>17.52</v>
      </c>
      <c r="H1878" s="4">
        <v>16.510000000000002</v>
      </c>
      <c r="I1878" s="4">
        <v>79.7</v>
      </c>
      <c r="J1878" s="4">
        <v>49.6</v>
      </c>
      <c r="K1878" s="4">
        <v>340</v>
      </c>
      <c r="L1878" s="4">
        <v>125</v>
      </c>
      <c r="M1878" s="4">
        <v>7.28</v>
      </c>
    </row>
    <row r="1879" spans="1:13" ht="56.25" customHeight="1" x14ac:dyDescent="0.3">
      <c r="A1879" s="2" t="s">
        <v>185</v>
      </c>
      <c r="B1879" s="4">
        <v>15</v>
      </c>
      <c r="C1879" s="4">
        <v>89.4</v>
      </c>
      <c r="D1879" s="4">
        <v>0.85299999999999998</v>
      </c>
      <c r="E1879" s="4">
        <v>1604.4</v>
      </c>
      <c r="F1879" s="4">
        <v>948.6</v>
      </c>
      <c r="G1879" s="4">
        <v>14.12</v>
      </c>
      <c r="H1879" s="4">
        <v>17.190000000000001</v>
      </c>
      <c r="I1879" s="4">
        <v>70.88</v>
      </c>
      <c r="J1879" s="4">
        <v>30</v>
      </c>
      <c r="K1879" s="4">
        <v>325</v>
      </c>
      <c r="L1879" s="4">
        <v>550</v>
      </c>
      <c r="M1879" s="4">
        <v>7.96</v>
      </c>
    </row>
    <row r="1880" spans="1:13" ht="56.25" customHeight="1" x14ac:dyDescent="0.3">
      <c r="A1880" s="2" t="s">
        <v>187</v>
      </c>
      <c r="B1880" s="4">
        <v>15</v>
      </c>
      <c r="C1880" s="4">
        <v>130</v>
      </c>
      <c r="D1880" s="4">
        <v>0.75700000000000001</v>
      </c>
      <c r="E1880" s="4">
        <v>1915.6</v>
      </c>
      <c r="F1880" s="4">
        <v>860</v>
      </c>
      <c r="G1880" s="4">
        <v>20.7</v>
      </c>
      <c r="H1880" s="4">
        <v>18</v>
      </c>
      <c r="I1880" s="4">
        <v>79.2</v>
      </c>
      <c r="J1880" s="4">
        <v>49.6</v>
      </c>
      <c r="K1880" s="4">
        <v>340</v>
      </c>
      <c r="L1880" s="4">
        <v>125</v>
      </c>
      <c r="M1880" s="4">
        <v>7.88</v>
      </c>
    </row>
    <row r="1881" spans="1:13" ht="56.25" customHeight="1" x14ac:dyDescent="0.3">
      <c r="A1881" s="2" t="s">
        <v>189</v>
      </c>
      <c r="B1881" s="4">
        <v>15</v>
      </c>
      <c r="C1881" s="4">
        <v>103.3</v>
      </c>
      <c r="D1881" s="4">
        <v>0.872</v>
      </c>
      <c r="E1881" s="4">
        <v>1831.2</v>
      </c>
      <c r="F1881" s="4">
        <v>862.2</v>
      </c>
      <c r="G1881" s="4">
        <v>17.98</v>
      </c>
      <c r="H1881" s="4">
        <v>13.06</v>
      </c>
      <c r="I1881" s="4">
        <v>79.400000000000006</v>
      </c>
      <c r="J1881" s="4">
        <v>49.6</v>
      </c>
      <c r="K1881" s="4">
        <v>340</v>
      </c>
      <c r="L1881" s="4">
        <v>175</v>
      </c>
      <c r="M1881" s="4">
        <v>7.7</v>
      </c>
    </row>
    <row r="1882" spans="1:13" ht="56.25" customHeight="1" x14ac:dyDescent="0.3">
      <c r="A1882" s="2" t="s">
        <v>191</v>
      </c>
      <c r="B1882" s="4">
        <v>15</v>
      </c>
      <c r="C1882" s="4">
        <v>98.2</v>
      </c>
      <c r="D1882" s="4">
        <v>0.79600000000000004</v>
      </c>
      <c r="E1882" s="4">
        <v>1515.32</v>
      </c>
      <c r="F1882" s="4">
        <v>1034</v>
      </c>
      <c r="G1882" s="4">
        <v>12.69</v>
      </c>
      <c r="H1882" s="4">
        <v>19.7</v>
      </c>
      <c r="I1882" s="4">
        <v>62.04</v>
      </c>
      <c r="J1882" s="4">
        <v>30</v>
      </c>
      <c r="K1882" s="4">
        <v>325</v>
      </c>
      <c r="L1882" s="4">
        <v>575</v>
      </c>
      <c r="M1882" s="4">
        <v>7.62</v>
      </c>
    </row>
    <row r="1883" spans="1:13" ht="56.25" customHeight="1" x14ac:dyDescent="0.3">
      <c r="A1883" s="2" t="s">
        <v>193</v>
      </c>
      <c r="B1883" s="4">
        <v>15</v>
      </c>
      <c r="C1883" s="4">
        <v>106.9</v>
      </c>
      <c r="D1883" s="4">
        <v>0.77100000000000002</v>
      </c>
      <c r="E1883" s="4">
        <v>1944.6</v>
      </c>
      <c r="F1883" s="4">
        <v>0</v>
      </c>
      <c r="G1883" s="4">
        <v>15.62</v>
      </c>
      <c r="H1883" s="4">
        <v>0</v>
      </c>
      <c r="I1883" s="4">
        <v>72.88</v>
      </c>
      <c r="J1883" s="4">
        <v>49.6</v>
      </c>
      <c r="K1883" s="4">
        <v>335</v>
      </c>
      <c r="L1883" s="4">
        <v>175</v>
      </c>
      <c r="M1883" s="4">
        <v>7.72</v>
      </c>
    </row>
    <row r="1884" spans="1:13" ht="56.25" customHeight="1" x14ac:dyDescent="0.3">
      <c r="A1884" s="2" t="s">
        <v>195</v>
      </c>
      <c r="B1884" s="4">
        <v>15</v>
      </c>
      <c r="C1884" s="4">
        <v>93.3</v>
      </c>
      <c r="D1884" s="4">
        <v>0.83699999999999997</v>
      </c>
      <c r="E1884" s="4">
        <v>1579.04</v>
      </c>
      <c r="F1884" s="4">
        <v>1305.52</v>
      </c>
      <c r="G1884" s="4">
        <v>13.12</v>
      </c>
      <c r="H1884" s="4">
        <v>14.6</v>
      </c>
      <c r="I1884" s="4">
        <v>72.58</v>
      </c>
      <c r="J1884" s="4">
        <v>30</v>
      </c>
      <c r="K1884" s="4">
        <v>335</v>
      </c>
      <c r="L1884" s="4">
        <v>475</v>
      </c>
      <c r="M1884" s="4">
        <v>7.6</v>
      </c>
    </row>
    <row r="1885" spans="1:13" ht="56.25" customHeight="1" x14ac:dyDescent="0.3">
      <c r="A1885" s="2" t="s">
        <v>197</v>
      </c>
      <c r="B1885" s="4">
        <v>15</v>
      </c>
      <c r="C1885" s="4">
        <v>109.2</v>
      </c>
      <c r="D1885" s="4">
        <v>0.92</v>
      </c>
      <c r="E1885" s="4">
        <v>1782.8</v>
      </c>
      <c r="F1885" s="4">
        <v>786.8</v>
      </c>
      <c r="G1885" s="4">
        <v>16.07</v>
      </c>
      <c r="H1885" s="4">
        <v>17.38</v>
      </c>
      <c r="I1885" s="4">
        <v>69.040000000000006</v>
      </c>
      <c r="J1885" s="4">
        <v>49.6</v>
      </c>
      <c r="K1885" s="4">
        <v>350</v>
      </c>
      <c r="L1885" s="4">
        <v>125</v>
      </c>
      <c r="M1885" s="4">
        <v>7.7</v>
      </c>
    </row>
    <row r="1886" spans="1:13" ht="56.25" customHeight="1" x14ac:dyDescent="0.3">
      <c r="A1886" s="2" t="s">
        <v>199</v>
      </c>
      <c r="B1886" s="4">
        <v>15</v>
      </c>
      <c r="C1886" s="4">
        <v>102.3</v>
      </c>
      <c r="D1886" s="4">
        <v>0.96399999999999997</v>
      </c>
      <c r="E1886" s="4">
        <v>1699.4</v>
      </c>
      <c r="F1886" s="4">
        <v>200</v>
      </c>
      <c r="G1886" s="4">
        <v>16.190000000000001</v>
      </c>
      <c r="H1886" s="4">
        <v>50</v>
      </c>
      <c r="I1886" s="4">
        <v>75.88</v>
      </c>
      <c r="J1886" s="4">
        <v>49.6</v>
      </c>
      <c r="K1886" s="4">
        <v>345</v>
      </c>
      <c r="L1886" s="4">
        <v>125</v>
      </c>
      <c r="M1886" s="4">
        <v>7.94</v>
      </c>
    </row>
    <row r="1887" spans="1:13" ht="56.25" customHeight="1" x14ac:dyDescent="0.3">
      <c r="A1887" s="2" t="s">
        <v>201</v>
      </c>
      <c r="B1887" s="4">
        <v>15</v>
      </c>
      <c r="C1887" s="4">
        <v>96.7</v>
      </c>
      <c r="D1887" s="4">
        <v>0.74099999999999999</v>
      </c>
      <c r="E1887" s="4">
        <v>1634.4</v>
      </c>
      <c r="F1887" s="4">
        <v>982.96</v>
      </c>
      <c r="G1887" s="4">
        <v>13.12</v>
      </c>
      <c r="H1887" s="4">
        <v>17.2</v>
      </c>
      <c r="I1887" s="4">
        <v>70.88</v>
      </c>
      <c r="J1887" s="4">
        <v>30</v>
      </c>
      <c r="K1887" s="4">
        <v>340</v>
      </c>
      <c r="L1887" s="4">
        <v>525</v>
      </c>
      <c r="M1887" s="4">
        <v>7</v>
      </c>
    </row>
    <row r="1888" spans="1:13" ht="56.25" customHeight="1" x14ac:dyDescent="0.3">
      <c r="A1888" s="2" t="s">
        <v>203</v>
      </c>
      <c r="B1888" s="4">
        <v>15</v>
      </c>
      <c r="C1888" s="4">
        <v>99.4</v>
      </c>
      <c r="D1888" s="4">
        <v>0.88900000000000001</v>
      </c>
      <c r="E1888" s="4">
        <v>1831.2</v>
      </c>
      <c r="F1888" s="4">
        <v>875.2</v>
      </c>
      <c r="G1888" s="4">
        <v>18.54</v>
      </c>
      <c r="H1888" s="4">
        <v>17.2</v>
      </c>
      <c r="I1888" s="4">
        <v>71.38</v>
      </c>
      <c r="J1888" s="4">
        <v>30</v>
      </c>
      <c r="K1888" s="4">
        <v>335</v>
      </c>
      <c r="L1888" s="4">
        <v>125</v>
      </c>
      <c r="M1888" s="4">
        <v>7.67</v>
      </c>
    </row>
    <row r="1889" spans="1:13" ht="56.25" customHeight="1" x14ac:dyDescent="0.3">
      <c r="A1889" s="2" t="s">
        <v>205</v>
      </c>
      <c r="B1889" s="4">
        <v>15</v>
      </c>
      <c r="C1889" s="4">
        <v>97.6</v>
      </c>
      <c r="D1889" s="4">
        <v>0.80100000000000005</v>
      </c>
      <c r="E1889" s="4">
        <v>1644.4</v>
      </c>
      <c r="F1889" s="4">
        <v>1042</v>
      </c>
      <c r="G1889" s="4">
        <v>14.66</v>
      </c>
      <c r="H1889" s="4">
        <v>17.2</v>
      </c>
      <c r="I1889" s="4">
        <v>67.739999999999995</v>
      </c>
      <c r="J1889" s="4">
        <v>30</v>
      </c>
      <c r="K1889" s="4">
        <v>325</v>
      </c>
      <c r="L1889" s="4">
        <v>550</v>
      </c>
      <c r="M1889" s="4">
        <v>7.68</v>
      </c>
    </row>
    <row r="1890" spans="1:13" ht="56.25" customHeight="1" x14ac:dyDescent="0.3">
      <c r="A1890" s="2" t="s">
        <v>207</v>
      </c>
      <c r="B1890" s="4">
        <v>15</v>
      </c>
      <c r="C1890" s="4">
        <v>93.6</v>
      </c>
      <c r="D1890" s="4">
        <v>0.78800000000000003</v>
      </c>
      <c r="E1890" s="4">
        <v>1577.28</v>
      </c>
      <c r="F1890" s="4">
        <v>1200.8</v>
      </c>
      <c r="G1890" s="4">
        <v>12.44</v>
      </c>
      <c r="H1890" s="4">
        <v>19.7</v>
      </c>
      <c r="I1890" s="4">
        <v>72.33</v>
      </c>
      <c r="J1890" s="4">
        <v>30</v>
      </c>
      <c r="K1890" s="4">
        <v>335</v>
      </c>
      <c r="L1890" s="4">
        <v>550</v>
      </c>
      <c r="M1890" s="4">
        <v>7.41</v>
      </c>
    </row>
    <row r="1891" spans="1:13" ht="56.25" customHeight="1" x14ac:dyDescent="0.3">
      <c r="A1891" s="2" t="s">
        <v>209</v>
      </c>
      <c r="B1891" s="4">
        <v>15</v>
      </c>
      <c r="C1891" s="4">
        <v>92.2</v>
      </c>
      <c r="D1891" s="4">
        <v>0.70599999999999996</v>
      </c>
      <c r="E1891" s="4">
        <v>1665.76</v>
      </c>
      <c r="F1891" s="4">
        <v>875.6</v>
      </c>
      <c r="G1891" s="4">
        <v>12.84</v>
      </c>
      <c r="H1891" s="4">
        <v>20.68</v>
      </c>
      <c r="I1891" s="4">
        <v>71.88</v>
      </c>
      <c r="J1891" s="4">
        <v>30</v>
      </c>
      <c r="K1891" s="4">
        <v>325</v>
      </c>
      <c r="L1891" s="4">
        <v>525</v>
      </c>
      <c r="M1891" s="4">
        <v>7.73</v>
      </c>
    </row>
    <row r="1892" spans="1:13" ht="56.25" customHeight="1" x14ac:dyDescent="0.3">
      <c r="A1892" s="2" t="s">
        <v>211</v>
      </c>
      <c r="B1892" s="4">
        <v>15</v>
      </c>
      <c r="C1892" s="4">
        <v>120</v>
      </c>
      <c r="D1892" s="4">
        <v>0.74199999999999999</v>
      </c>
      <c r="E1892" s="4">
        <v>1694.4</v>
      </c>
      <c r="F1892" s="4">
        <v>832.2</v>
      </c>
      <c r="G1892" s="4">
        <v>20.83</v>
      </c>
      <c r="H1892" s="4">
        <v>13.51</v>
      </c>
      <c r="I1892" s="4">
        <v>77.88</v>
      </c>
      <c r="J1892" s="4">
        <v>49.6</v>
      </c>
      <c r="K1892" s="4">
        <v>345</v>
      </c>
      <c r="L1892" s="4">
        <v>125</v>
      </c>
      <c r="M1892" s="4">
        <v>7.5</v>
      </c>
    </row>
    <row r="1893" spans="1:13" ht="56.25" customHeight="1" x14ac:dyDescent="0.3">
      <c r="A1893" s="2" t="s">
        <v>213</v>
      </c>
      <c r="B1893" s="4">
        <v>15</v>
      </c>
      <c r="C1893" s="4">
        <v>99.7</v>
      </c>
      <c r="D1893" s="4">
        <v>0.81200000000000006</v>
      </c>
      <c r="E1893" s="4">
        <v>1684.44</v>
      </c>
      <c r="F1893" s="4">
        <v>1074</v>
      </c>
      <c r="G1893" s="4">
        <v>13.32</v>
      </c>
      <c r="H1893" s="4">
        <v>19.7</v>
      </c>
      <c r="I1893" s="4">
        <v>73.58</v>
      </c>
      <c r="J1893" s="4">
        <v>30</v>
      </c>
      <c r="K1893" s="4">
        <v>335</v>
      </c>
      <c r="L1893" s="4">
        <v>525</v>
      </c>
      <c r="M1893" s="4">
        <v>6.61</v>
      </c>
    </row>
    <row r="1894" spans="1:13" ht="56.25" customHeight="1" x14ac:dyDescent="0.3">
      <c r="A1894" s="2" t="s">
        <v>215</v>
      </c>
      <c r="B1894" s="4">
        <v>15</v>
      </c>
      <c r="C1894" s="4">
        <v>113.5</v>
      </c>
      <c r="D1894" s="4">
        <v>0.94799999999999995</v>
      </c>
      <c r="E1894" s="4">
        <v>1656.04</v>
      </c>
      <c r="F1894" s="4">
        <v>1335.6</v>
      </c>
      <c r="G1894" s="4">
        <v>14.79</v>
      </c>
      <c r="H1894" s="4">
        <v>17.2</v>
      </c>
      <c r="I1894" s="4">
        <v>68.180000000000007</v>
      </c>
      <c r="J1894" s="4">
        <v>30</v>
      </c>
      <c r="K1894" s="4">
        <v>340</v>
      </c>
      <c r="L1894" s="4">
        <v>150</v>
      </c>
      <c r="M1894" s="4">
        <v>7.66</v>
      </c>
    </row>
    <row r="1895" spans="1:13" ht="56.25" customHeight="1" x14ac:dyDescent="0.3">
      <c r="A1895" s="2" t="s">
        <v>217</v>
      </c>
      <c r="B1895" s="4">
        <v>15</v>
      </c>
      <c r="C1895" s="4">
        <v>91.2</v>
      </c>
      <c r="D1895" s="4">
        <v>0.79600000000000004</v>
      </c>
      <c r="E1895" s="4">
        <v>1566</v>
      </c>
      <c r="F1895" s="4">
        <v>1226.48</v>
      </c>
      <c r="G1895" s="4">
        <v>14.12</v>
      </c>
      <c r="H1895" s="4">
        <v>17.2</v>
      </c>
      <c r="I1895" s="4">
        <v>69.88</v>
      </c>
      <c r="J1895" s="4">
        <v>30</v>
      </c>
      <c r="K1895" s="4">
        <v>335</v>
      </c>
      <c r="L1895" s="4">
        <v>450</v>
      </c>
      <c r="M1895" s="4">
        <v>7.69</v>
      </c>
    </row>
    <row r="1896" spans="1:13" ht="56.25" customHeight="1" x14ac:dyDescent="0.3">
      <c r="A1896" s="2" t="s">
        <v>219</v>
      </c>
      <c r="B1896" s="4">
        <v>15</v>
      </c>
      <c r="C1896" s="4">
        <v>97.2</v>
      </c>
      <c r="D1896" s="4">
        <v>0.78800000000000003</v>
      </c>
      <c r="E1896" s="4">
        <v>1556</v>
      </c>
      <c r="F1896" s="4">
        <v>1210.8</v>
      </c>
      <c r="G1896" s="4">
        <v>12.69</v>
      </c>
      <c r="H1896" s="4">
        <v>18.86</v>
      </c>
      <c r="I1896" s="4">
        <v>78.22</v>
      </c>
      <c r="J1896" s="4">
        <v>30</v>
      </c>
      <c r="K1896" s="4">
        <v>335</v>
      </c>
      <c r="L1896" s="4">
        <v>550</v>
      </c>
      <c r="M1896" s="4">
        <v>6.41</v>
      </c>
    </row>
    <row r="1897" spans="1:13" ht="56.25" customHeight="1" x14ac:dyDescent="0.3">
      <c r="A1897" s="2" t="s">
        <v>221</v>
      </c>
      <c r="B1897" s="4">
        <v>15</v>
      </c>
      <c r="C1897" s="4">
        <v>98.6</v>
      </c>
      <c r="D1897" s="4">
        <v>0.89800000000000002</v>
      </c>
      <c r="E1897" s="4">
        <v>1762.8</v>
      </c>
      <c r="F1897" s="4">
        <v>887.2</v>
      </c>
      <c r="G1897" s="4">
        <v>18.010000000000002</v>
      </c>
      <c r="H1897" s="4">
        <v>14.59</v>
      </c>
      <c r="I1897" s="4">
        <v>69</v>
      </c>
      <c r="J1897" s="4">
        <v>49.6</v>
      </c>
      <c r="K1897" s="4">
        <v>350</v>
      </c>
      <c r="L1897" s="4">
        <v>125</v>
      </c>
      <c r="M1897" s="4">
        <v>7.63</v>
      </c>
    </row>
    <row r="1898" spans="1:13" ht="56.25" customHeight="1" x14ac:dyDescent="0.3">
      <c r="A1898" s="2" t="s">
        <v>223</v>
      </c>
      <c r="B1898" s="4">
        <v>15</v>
      </c>
      <c r="C1898" s="4">
        <v>102.8</v>
      </c>
      <c r="D1898" s="4">
        <v>0.89200000000000002</v>
      </c>
      <c r="E1898" s="4">
        <v>1672</v>
      </c>
      <c r="F1898" s="4">
        <v>0</v>
      </c>
      <c r="G1898" s="4">
        <v>12.2</v>
      </c>
      <c r="H1898" s="4">
        <v>0</v>
      </c>
      <c r="I1898" s="4">
        <v>75.88</v>
      </c>
      <c r="J1898" s="4">
        <v>49.6</v>
      </c>
      <c r="K1898" s="4">
        <v>345</v>
      </c>
      <c r="L1898" s="4">
        <v>125</v>
      </c>
      <c r="M1898" s="4">
        <v>7.71</v>
      </c>
    </row>
    <row r="1899" spans="1:13" ht="56.25" customHeight="1" x14ac:dyDescent="0.3">
      <c r="A1899" s="2" t="s">
        <v>225</v>
      </c>
      <c r="B1899" s="4">
        <v>15</v>
      </c>
      <c r="C1899" s="4">
        <v>103.7</v>
      </c>
      <c r="D1899" s="4">
        <v>0.89800000000000002</v>
      </c>
      <c r="E1899" s="4">
        <v>1679.76</v>
      </c>
      <c r="F1899" s="4">
        <v>721.8</v>
      </c>
      <c r="G1899" s="4">
        <v>13.7</v>
      </c>
      <c r="H1899" s="4">
        <v>11.9</v>
      </c>
      <c r="I1899" s="4">
        <v>68.010000000000005</v>
      </c>
      <c r="J1899" s="4">
        <v>30</v>
      </c>
      <c r="K1899" s="4">
        <v>325</v>
      </c>
      <c r="L1899" s="4">
        <v>550</v>
      </c>
      <c r="M1899" s="4">
        <v>7.16</v>
      </c>
    </row>
    <row r="1900" spans="1:13" ht="56.25" customHeight="1" x14ac:dyDescent="0.3">
      <c r="A1900" s="2" t="s">
        <v>227</v>
      </c>
      <c r="B1900" s="4">
        <v>15</v>
      </c>
      <c r="C1900" s="4">
        <v>96.7</v>
      </c>
      <c r="D1900" s="4">
        <v>0.995</v>
      </c>
      <c r="E1900" s="4">
        <v>1641.72</v>
      </c>
      <c r="F1900" s="4">
        <v>200</v>
      </c>
      <c r="G1900" s="4">
        <v>14.69</v>
      </c>
      <c r="H1900" s="4">
        <v>50</v>
      </c>
      <c r="I1900" s="4">
        <v>76.8</v>
      </c>
      <c r="J1900" s="4">
        <v>30</v>
      </c>
      <c r="K1900" s="4">
        <v>335</v>
      </c>
      <c r="L1900" s="4">
        <v>550</v>
      </c>
      <c r="M1900" s="4">
        <v>7.63</v>
      </c>
    </row>
    <row r="1901" spans="1:13" ht="56.25" customHeight="1" x14ac:dyDescent="0.3">
      <c r="A1901" s="2" t="s">
        <v>229</v>
      </c>
      <c r="B1901" s="4">
        <v>15</v>
      </c>
      <c r="C1901" s="4">
        <v>84.2</v>
      </c>
      <c r="D1901" s="4">
        <v>0.95</v>
      </c>
      <c r="E1901" s="4">
        <v>1644.4</v>
      </c>
      <c r="F1901" s="4">
        <v>803.8</v>
      </c>
      <c r="G1901" s="4">
        <v>13.37</v>
      </c>
      <c r="H1901" s="4">
        <v>15.12</v>
      </c>
      <c r="I1901" s="4">
        <v>71.88</v>
      </c>
      <c r="J1901" s="4">
        <v>30</v>
      </c>
      <c r="K1901" s="4">
        <v>325</v>
      </c>
      <c r="L1901" s="4">
        <v>650</v>
      </c>
      <c r="M1901" s="4">
        <v>7.72</v>
      </c>
    </row>
    <row r="1902" spans="1:13" ht="56.25" customHeight="1" x14ac:dyDescent="0.3">
      <c r="A1902" s="2" t="s">
        <v>231</v>
      </c>
      <c r="B1902" s="4">
        <v>15</v>
      </c>
      <c r="C1902" s="4">
        <v>95.2</v>
      </c>
      <c r="D1902" s="4">
        <v>0.82</v>
      </c>
      <c r="E1902" s="4">
        <v>1876.24</v>
      </c>
      <c r="F1902" s="4">
        <v>882.2</v>
      </c>
      <c r="G1902" s="4">
        <v>18.760000000000002</v>
      </c>
      <c r="H1902" s="4">
        <v>19.7</v>
      </c>
      <c r="I1902" s="4">
        <v>75.88</v>
      </c>
      <c r="J1902" s="4">
        <v>30</v>
      </c>
      <c r="K1902" s="4">
        <v>335</v>
      </c>
      <c r="L1902" s="4">
        <v>125</v>
      </c>
      <c r="M1902" s="4">
        <v>7.55</v>
      </c>
    </row>
    <row r="1903" spans="1:13" ht="56.25" customHeight="1" x14ac:dyDescent="0.3">
      <c r="A1903" s="2" t="s">
        <v>233</v>
      </c>
      <c r="B1903" s="4">
        <v>15</v>
      </c>
      <c r="C1903" s="4">
        <v>88.2</v>
      </c>
      <c r="D1903" s="4">
        <v>0.89400000000000002</v>
      </c>
      <c r="E1903" s="4">
        <v>1665</v>
      </c>
      <c r="F1903" s="4">
        <v>908.88</v>
      </c>
      <c r="G1903" s="4">
        <v>13.62</v>
      </c>
      <c r="H1903" s="4">
        <v>18.48</v>
      </c>
      <c r="I1903" s="4">
        <v>68.88</v>
      </c>
      <c r="J1903" s="4">
        <v>30</v>
      </c>
      <c r="K1903" s="4">
        <v>325</v>
      </c>
      <c r="L1903" s="4">
        <v>500</v>
      </c>
      <c r="M1903" s="4">
        <v>7.46</v>
      </c>
    </row>
    <row r="1904" spans="1:13" ht="56.25" customHeight="1" x14ac:dyDescent="0.3">
      <c r="A1904" s="2" t="s">
        <v>235</v>
      </c>
      <c r="B1904" s="4">
        <v>15</v>
      </c>
      <c r="C1904" s="4">
        <v>91</v>
      </c>
      <c r="D1904" s="4">
        <v>0.81200000000000006</v>
      </c>
      <c r="E1904" s="4">
        <v>1660.76</v>
      </c>
      <c r="F1904" s="4">
        <v>826.16</v>
      </c>
      <c r="G1904" s="4">
        <v>13.12</v>
      </c>
      <c r="H1904" s="4">
        <v>15.12</v>
      </c>
      <c r="I1904" s="4">
        <v>72.38</v>
      </c>
      <c r="J1904" s="4">
        <v>30</v>
      </c>
      <c r="K1904" s="4">
        <v>325</v>
      </c>
      <c r="L1904" s="4">
        <v>550</v>
      </c>
      <c r="M1904" s="4">
        <v>7.17</v>
      </c>
    </row>
    <row r="1905" spans="1:13" ht="56.25" customHeight="1" x14ac:dyDescent="0.3">
      <c r="A1905" s="2" t="s">
        <v>237</v>
      </c>
      <c r="B1905" s="4">
        <v>15</v>
      </c>
      <c r="C1905" s="4">
        <v>90.2</v>
      </c>
      <c r="D1905" s="4">
        <v>0.93799999999999994</v>
      </c>
      <c r="E1905" s="4">
        <v>1722.8</v>
      </c>
      <c r="F1905" s="4">
        <v>758.8</v>
      </c>
      <c r="G1905" s="4">
        <v>13.12</v>
      </c>
      <c r="H1905" s="4">
        <v>12.57</v>
      </c>
      <c r="I1905" s="4">
        <v>72.38</v>
      </c>
      <c r="J1905" s="4">
        <v>30</v>
      </c>
      <c r="K1905" s="4">
        <v>335</v>
      </c>
      <c r="L1905" s="4">
        <v>525</v>
      </c>
      <c r="M1905" s="4">
        <v>7.06</v>
      </c>
    </row>
    <row r="1906" spans="1:13" ht="56.25" customHeight="1" x14ac:dyDescent="0.3">
      <c r="A1906" s="2" t="s">
        <v>239</v>
      </c>
      <c r="B1906" s="4">
        <v>15</v>
      </c>
      <c r="C1906" s="4">
        <v>77</v>
      </c>
      <c r="D1906" s="4">
        <v>0.82799999999999996</v>
      </c>
      <c r="E1906" s="4">
        <v>1730</v>
      </c>
      <c r="F1906" s="4">
        <v>790</v>
      </c>
      <c r="G1906" s="4">
        <v>14.7</v>
      </c>
      <c r="H1906" s="4">
        <v>34.5</v>
      </c>
      <c r="I1906" s="4">
        <v>72.5</v>
      </c>
      <c r="J1906" s="4">
        <v>30</v>
      </c>
      <c r="K1906" s="4">
        <v>325</v>
      </c>
      <c r="L1906" s="4">
        <v>500</v>
      </c>
      <c r="M1906" s="4">
        <v>7.78</v>
      </c>
    </row>
    <row r="1907" spans="1:13" ht="56.25" customHeight="1" x14ac:dyDescent="0.3">
      <c r="A1907" s="2" t="s">
        <v>241</v>
      </c>
      <c r="B1907" s="4">
        <v>15</v>
      </c>
      <c r="C1907" s="4">
        <v>106.9</v>
      </c>
      <c r="D1907" s="4">
        <v>0.78900000000000003</v>
      </c>
      <c r="E1907" s="4">
        <v>1879.2</v>
      </c>
      <c r="F1907" s="4">
        <v>1133.08</v>
      </c>
      <c r="G1907" s="4">
        <v>14.94</v>
      </c>
      <c r="H1907" s="4">
        <v>19.7</v>
      </c>
      <c r="I1907" s="4">
        <v>77.680000000000007</v>
      </c>
      <c r="J1907" s="4">
        <v>49.6</v>
      </c>
      <c r="K1907" s="4">
        <v>340</v>
      </c>
      <c r="L1907" s="4">
        <v>125</v>
      </c>
      <c r="M1907" s="4">
        <v>6.92</v>
      </c>
    </row>
    <row r="1908" spans="1:13" ht="56.25" customHeight="1" x14ac:dyDescent="0.3">
      <c r="A1908" s="2" t="s">
        <v>243</v>
      </c>
      <c r="B1908" s="4">
        <v>15</v>
      </c>
      <c r="C1908" s="4">
        <v>98.6</v>
      </c>
      <c r="D1908" s="4">
        <v>0.90200000000000002</v>
      </c>
      <c r="E1908" s="4">
        <v>1772.8</v>
      </c>
      <c r="F1908" s="4">
        <v>895.2</v>
      </c>
      <c r="G1908" s="4">
        <v>19.010000000000002</v>
      </c>
      <c r="H1908" s="4">
        <v>14.59</v>
      </c>
      <c r="I1908" s="4">
        <v>75.88</v>
      </c>
      <c r="J1908" s="4">
        <v>49.6</v>
      </c>
      <c r="K1908" s="4">
        <v>350</v>
      </c>
      <c r="L1908" s="4">
        <v>125</v>
      </c>
      <c r="M1908" s="4">
        <v>7.68</v>
      </c>
    </row>
    <row r="1909" spans="1:13" ht="56.25" customHeight="1" x14ac:dyDescent="0.3">
      <c r="A1909" s="2" t="s">
        <v>245</v>
      </c>
      <c r="B1909" s="4">
        <v>15</v>
      </c>
      <c r="C1909" s="4">
        <v>100.8</v>
      </c>
      <c r="D1909" s="4">
        <v>0.82799999999999996</v>
      </c>
      <c r="E1909" s="4">
        <v>1940</v>
      </c>
      <c r="F1909" s="4">
        <v>885</v>
      </c>
      <c r="G1909" s="4">
        <v>14.2</v>
      </c>
      <c r="H1909" s="4">
        <v>22</v>
      </c>
      <c r="I1909" s="4">
        <v>69</v>
      </c>
      <c r="J1909" s="4">
        <v>49.6</v>
      </c>
      <c r="K1909" s="4">
        <v>335</v>
      </c>
      <c r="L1909" s="4">
        <v>175</v>
      </c>
      <c r="M1909" s="4">
        <v>7.26</v>
      </c>
    </row>
    <row r="1910" spans="1:13" ht="56.25" customHeight="1" x14ac:dyDescent="0.3">
      <c r="A1910" s="2" t="s">
        <v>247</v>
      </c>
      <c r="B1910" s="4">
        <v>15</v>
      </c>
      <c r="C1910" s="4">
        <v>102</v>
      </c>
      <c r="D1910" s="4">
        <v>0.92500000000000004</v>
      </c>
      <c r="E1910" s="4">
        <v>1960.28</v>
      </c>
      <c r="F1910" s="4">
        <v>911.6</v>
      </c>
      <c r="G1910" s="4">
        <v>21.33</v>
      </c>
      <c r="H1910" s="4">
        <v>15.91</v>
      </c>
      <c r="I1910" s="4">
        <v>65.34</v>
      </c>
      <c r="J1910" s="4">
        <v>49.6</v>
      </c>
      <c r="K1910" s="4">
        <v>350</v>
      </c>
      <c r="L1910" s="4">
        <v>175</v>
      </c>
      <c r="M1910" s="4">
        <v>6.6</v>
      </c>
    </row>
    <row r="1911" spans="1:13" ht="56.25" customHeight="1" x14ac:dyDescent="0.3">
      <c r="A1911" s="2" t="s">
        <v>249</v>
      </c>
      <c r="B1911" s="4">
        <v>15</v>
      </c>
      <c r="C1911" s="4">
        <v>93.5</v>
      </c>
      <c r="D1911" s="4">
        <v>0.78400000000000003</v>
      </c>
      <c r="E1911" s="4">
        <v>1690.76</v>
      </c>
      <c r="F1911" s="4">
        <v>694.76</v>
      </c>
      <c r="G1911" s="4">
        <v>15.29</v>
      </c>
      <c r="H1911" s="4">
        <v>13.51</v>
      </c>
      <c r="I1911" s="4">
        <v>64</v>
      </c>
      <c r="J1911" s="4">
        <v>30</v>
      </c>
      <c r="K1911" s="4">
        <v>325</v>
      </c>
      <c r="L1911" s="4">
        <v>648</v>
      </c>
      <c r="M1911" s="4">
        <v>7.59</v>
      </c>
    </row>
    <row r="1912" spans="1:13" ht="56.25" customHeight="1" x14ac:dyDescent="0.3">
      <c r="A1912" s="2" t="s">
        <v>251</v>
      </c>
      <c r="B1912" s="4">
        <v>15</v>
      </c>
      <c r="C1912" s="4">
        <v>106.2</v>
      </c>
      <c r="D1912" s="4">
        <v>0.88700000000000001</v>
      </c>
      <c r="E1912" s="4">
        <v>1997.64</v>
      </c>
      <c r="F1912" s="4">
        <v>100</v>
      </c>
      <c r="G1912" s="4">
        <v>21.11</v>
      </c>
      <c r="H1912" s="4">
        <v>0</v>
      </c>
      <c r="I1912" s="4">
        <v>67.510000000000005</v>
      </c>
      <c r="J1912" s="4">
        <v>49.6</v>
      </c>
      <c r="K1912" s="4">
        <v>345</v>
      </c>
      <c r="L1912" s="4">
        <v>125</v>
      </c>
      <c r="M1912" s="4">
        <v>7.68</v>
      </c>
    </row>
    <row r="1913" spans="1:13" ht="56.25" customHeight="1" x14ac:dyDescent="0.3">
      <c r="A1913" s="2" t="s">
        <v>253</v>
      </c>
      <c r="B1913" s="4">
        <v>15</v>
      </c>
      <c r="C1913" s="4">
        <v>96.2</v>
      </c>
      <c r="D1913" s="4">
        <v>0.92400000000000004</v>
      </c>
      <c r="E1913" s="4">
        <v>1669.76</v>
      </c>
      <c r="F1913" s="4">
        <v>797.84</v>
      </c>
      <c r="G1913" s="4">
        <v>13.91</v>
      </c>
      <c r="H1913" s="4">
        <v>17.2</v>
      </c>
      <c r="I1913" s="4">
        <v>64.64</v>
      </c>
      <c r="J1913" s="4">
        <v>30</v>
      </c>
      <c r="K1913" s="4">
        <v>330</v>
      </c>
      <c r="L1913" s="4">
        <v>525</v>
      </c>
      <c r="M1913" s="4">
        <v>7.72</v>
      </c>
    </row>
    <row r="1914" spans="1:13" ht="56.25" customHeight="1" x14ac:dyDescent="0.3">
      <c r="A1914" s="2" t="s">
        <v>255</v>
      </c>
      <c r="B1914" s="4">
        <v>15</v>
      </c>
      <c r="C1914" s="4">
        <v>88.2</v>
      </c>
      <c r="D1914" s="4">
        <v>0.97699999999999998</v>
      </c>
      <c r="E1914" s="4">
        <v>1659.08</v>
      </c>
      <c r="F1914" s="4">
        <v>847.2</v>
      </c>
      <c r="G1914" s="4">
        <v>14.41</v>
      </c>
      <c r="H1914" s="4">
        <v>13.56</v>
      </c>
      <c r="I1914" s="4">
        <v>65.040000000000006</v>
      </c>
      <c r="J1914" s="4">
        <v>30</v>
      </c>
      <c r="K1914" s="4">
        <v>330</v>
      </c>
      <c r="L1914" s="4">
        <v>550</v>
      </c>
      <c r="M1914" s="4">
        <v>6.98</v>
      </c>
    </row>
    <row r="1915" spans="1:13" ht="56.25" customHeight="1" x14ac:dyDescent="0.3">
      <c r="A1915" s="2" t="s">
        <v>257</v>
      </c>
      <c r="B1915" s="4">
        <v>15</v>
      </c>
      <c r="C1915" s="4">
        <v>90.8</v>
      </c>
      <c r="D1915" s="4">
        <v>0.98899999999999999</v>
      </c>
      <c r="E1915" s="4">
        <v>1663.76</v>
      </c>
      <c r="F1915" s="4">
        <v>827.2</v>
      </c>
      <c r="G1915" s="4">
        <v>14.84</v>
      </c>
      <c r="H1915" s="4">
        <v>13.51</v>
      </c>
      <c r="I1915" s="4">
        <v>76.8</v>
      </c>
      <c r="J1915" s="4">
        <v>30</v>
      </c>
      <c r="K1915" s="4">
        <v>330</v>
      </c>
      <c r="L1915" s="4">
        <v>500</v>
      </c>
      <c r="M1915" s="4">
        <v>6.19</v>
      </c>
    </row>
    <row r="1916" spans="1:13" ht="56.25" customHeight="1" x14ac:dyDescent="0.3">
      <c r="A1916" s="2" t="s">
        <v>259</v>
      </c>
      <c r="B1916" s="4">
        <v>15</v>
      </c>
      <c r="C1916" s="4">
        <v>96.2</v>
      </c>
      <c r="D1916" s="4">
        <v>0.89100000000000001</v>
      </c>
      <c r="E1916" s="4">
        <v>1797.16</v>
      </c>
      <c r="F1916" s="4">
        <v>751.12</v>
      </c>
      <c r="G1916" s="4">
        <v>16.940000000000001</v>
      </c>
      <c r="H1916" s="4">
        <v>13.66</v>
      </c>
      <c r="I1916" s="4">
        <v>82.25</v>
      </c>
      <c r="J1916" s="4">
        <v>49.6</v>
      </c>
      <c r="K1916" s="4">
        <v>355</v>
      </c>
      <c r="L1916" s="4">
        <v>150</v>
      </c>
      <c r="M1916" s="4">
        <v>7.7</v>
      </c>
    </row>
    <row r="1917" spans="1:13" ht="56.25" customHeight="1" x14ac:dyDescent="0.3">
      <c r="A1917" s="2" t="s">
        <v>261</v>
      </c>
      <c r="B1917" s="4">
        <v>15</v>
      </c>
      <c r="C1917" s="4">
        <v>85.1</v>
      </c>
      <c r="D1917" s="4">
        <v>0.79600000000000004</v>
      </c>
      <c r="E1917" s="4">
        <v>1644.4</v>
      </c>
      <c r="F1917" s="4">
        <v>1184.1199999999999</v>
      </c>
      <c r="G1917" s="4">
        <v>14.01</v>
      </c>
      <c r="H1917" s="4">
        <v>17.2</v>
      </c>
      <c r="I1917" s="4">
        <v>69.88</v>
      </c>
      <c r="J1917" s="4">
        <v>30</v>
      </c>
      <c r="K1917" s="4">
        <v>335</v>
      </c>
      <c r="L1917" s="4">
        <v>480</v>
      </c>
      <c r="M1917" s="4">
        <v>7.44</v>
      </c>
    </row>
    <row r="1918" spans="1:13" ht="56.25" customHeight="1" x14ac:dyDescent="0.3">
      <c r="A1918" s="2" t="s">
        <v>263</v>
      </c>
      <c r="B1918" s="4">
        <v>15</v>
      </c>
      <c r="C1918" s="4">
        <v>106.2</v>
      </c>
      <c r="D1918" s="4">
        <v>0.95199999999999996</v>
      </c>
      <c r="E1918" s="4">
        <v>1740</v>
      </c>
      <c r="F1918" s="4">
        <v>860</v>
      </c>
      <c r="G1918" s="4">
        <v>15.95</v>
      </c>
      <c r="H1918" s="4">
        <v>17.8</v>
      </c>
      <c r="I1918" s="4">
        <v>73</v>
      </c>
      <c r="J1918" s="4">
        <v>49.6</v>
      </c>
      <c r="K1918" s="4">
        <v>345</v>
      </c>
      <c r="L1918" s="4">
        <v>150</v>
      </c>
      <c r="M1918" s="4">
        <v>7.16</v>
      </c>
    </row>
    <row r="1919" spans="1:13" ht="56.25" customHeight="1" x14ac:dyDescent="0.3">
      <c r="A1919" s="2" t="s">
        <v>265</v>
      </c>
      <c r="B1919" s="4">
        <v>15</v>
      </c>
      <c r="C1919" s="4">
        <v>100</v>
      </c>
      <c r="D1919" s="4">
        <v>0.92300000000000004</v>
      </c>
      <c r="E1919" s="4">
        <v>1762.48</v>
      </c>
      <c r="F1919" s="4">
        <v>835.2</v>
      </c>
      <c r="G1919" s="4">
        <v>17.98</v>
      </c>
      <c r="H1919" s="4">
        <v>17.2</v>
      </c>
      <c r="I1919" s="4">
        <v>70.010000000000005</v>
      </c>
      <c r="J1919" s="4">
        <v>49.6</v>
      </c>
      <c r="K1919" s="4">
        <v>335</v>
      </c>
      <c r="L1919" s="4">
        <v>175</v>
      </c>
      <c r="M1919" s="4">
        <v>7.55</v>
      </c>
    </row>
    <row r="1920" spans="1:13" ht="56.25" customHeight="1" x14ac:dyDescent="0.3">
      <c r="A1920" s="2" t="s">
        <v>267</v>
      </c>
      <c r="B1920" s="4">
        <v>15</v>
      </c>
      <c r="C1920" s="4">
        <v>93.3</v>
      </c>
      <c r="D1920" s="4">
        <v>0.73599999999999999</v>
      </c>
      <c r="E1920" s="4">
        <v>1526</v>
      </c>
      <c r="F1920" s="4">
        <v>867.2</v>
      </c>
      <c r="G1920" s="4">
        <v>35.51</v>
      </c>
      <c r="H1920" s="4">
        <v>17.2</v>
      </c>
      <c r="I1920" s="4">
        <v>61.04</v>
      </c>
      <c r="J1920" s="4">
        <v>30</v>
      </c>
      <c r="K1920" s="4">
        <v>340</v>
      </c>
      <c r="L1920" s="4">
        <v>550</v>
      </c>
      <c r="M1920" s="4">
        <v>6.33</v>
      </c>
    </row>
    <row r="1921" spans="1:13" ht="56.25" customHeight="1" x14ac:dyDescent="0.3">
      <c r="A1921" s="2" t="s">
        <v>269</v>
      </c>
      <c r="B1921" s="4">
        <v>15</v>
      </c>
      <c r="C1921" s="4">
        <v>106.2</v>
      </c>
      <c r="D1921" s="4">
        <v>0.88800000000000001</v>
      </c>
      <c r="E1921" s="4">
        <v>1929.6</v>
      </c>
      <c r="F1921" s="4">
        <v>845.2</v>
      </c>
      <c r="G1921" s="4">
        <v>19.760000000000002</v>
      </c>
      <c r="H1921" s="4">
        <v>15.91</v>
      </c>
      <c r="I1921" s="4">
        <v>82.72</v>
      </c>
      <c r="J1921" s="4">
        <v>49.6</v>
      </c>
      <c r="K1921" s="4">
        <v>345</v>
      </c>
      <c r="L1921" s="4">
        <v>175</v>
      </c>
      <c r="M1921" s="4">
        <v>7.5</v>
      </c>
    </row>
    <row r="1922" spans="1:13" ht="56.25" customHeight="1" x14ac:dyDescent="0.3">
      <c r="A1922" s="2" t="s">
        <v>15</v>
      </c>
      <c r="B1922" s="4">
        <v>16</v>
      </c>
      <c r="C1922" s="4">
        <v>125.4</v>
      </c>
      <c r="D1922" s="4">
        <v>0.879</v>
      </c>
      <c r="E1922" s="4">
        <v>1880.03</v>
      </c>
      <c r="F1922" s="4">
        <v>0</v>
      </c>
      <c r="G1922" s="4">
        <v>15.34</v>
      </c>
      <c r="H1922" s="4">
        <v>0</v>
      </c>
      <c r="I1922" s="4">
        <v>72.540000000000006</v>
      </c>
      <c r="J1922" s="4">
        <v>50.85</v>
      </c>
      <c r="K1922" s="4">
        <v>340</v>
      </c>
      <c r="L1922" s="4">
        <v>175</v>
      </c>
      <c r="M1922" s="4">
        <v>7.24</v>
      </c>
    </row>
    <row r="1923" spans="1:13" ht="56.25" customHeight="1" x14ac:dyDescent="0.3">
      <c r="A1923" s="2" t="s">
        <v>17</v>
      </c>
      <c r="B1923" s="4">
        <v>16</v>
      </c>
      <c r="C1923" s="4">
        <v>112.6</v>
      </c>
      <c r="D1923" s="4">
        <v>0.745</v>
      </c>
      <c r="E1923" s="4">
        <v>1852.8</v>
      </c>
      <c r="F1923" s="4">
        <v>1074</v>
      </c>
      <c r="G1923" s="4">
        <v>19.96</v>
      </c>
      <c r="H1923" s="4">
        <v>18</v>
      </c>
      <c r="I1923" s="4">
        <v>79.38</v>
      </c>
      <c r="J1923" s="4">
        <v>50.85</v>
      </c>
      <c r="K1923" s="4">
        <v>335</v>
      </c>
      <c r="L1923" s="4">
        <v>125</v>
      </c>
      <c r="M1923" s="4">
        <v>6.71</v>
      </c>
    </row>
    <row r="1924" spans="1:13" ht="56.25" customHeight="1" x14ac:dyDescent="0.3">
      <c r="A1924" s="2" t="s">
        <v>19</v>
      </c>
      <c r="B1924" s="4">
        <v>16</v>
      </c>
      <c r="C1924" s="4">
        <v>104</v>
      </c>
      <c r="D1924" s="4">
        <v>0.90200000000000002</v>
      </c>
      <c r="E1924" s="4">
        <v>1810</v>
      </c>
      <c r="F1924" s="4">
        <v>882.2</v>
      </c>
      <c r="G1924" s="4">
        <v>16.760000000000002</v>
      </c>
      <c r="H1924" s="4">
        <v>18.18</v>
      </c>
      <c r="I1924" s="4">
        <v>75.540000000000006</v>
      </c>
      <c r="J1924" s="4">
        <v>50.85</v>
      </c>
      <c r="K1924" s="4">
        <v>345</v>
      </c>
      <c r="L1924" s="4">
        <v>125</v>
      </c>
      <c r="M1924" s="4">
        <v>6.65</v>
      </c>
    </row>
    <row r="1925" spans="1:13" ht="56.25" customHeight="1" x14ac:dyDescent="0.3">
      <c r="A1925" s="2" t="s">
        <v>21</v>
      </c>
      <c r="B1925" s="4">
        <v>16</v>
      </c>
      <c r="C1925" s="4">
        <v>113.9</v>
      </c>
      <c r="D1925" s="4">
        <v>0.83799999999999997</v>
      </c>
      <c r="E1925" s="4">
        <v>1918.52</v>
      </c>
      <c r="F1925" s="4">
        <v>1105</v>
      </c>
      <c r="G1925" s="4">
        <v>21.43</v>
      </c>
      <c r="H1925" s="4">
        <v>18</v>
      </c>
      <c r="I1925" s="4">
        <v>80.05</v>
      </c>
      <c r="J1925" s="4">
        <v>50.85</v>
      </c>
      <c r="K1925" s="4">
        <v>330</v>
      </c>
      <c r="L1925" s="4">
        <v>125</v>
      </c>
      <c r="M1925" s="4">
        <v>7.1</v>
      </c>
    </row>
    <row r="1926" spans="1:13" ht="56.25" customHeight="1" x14ac:dyDescent="0.3">
      <c r="A1926" s="2" t="s">
        <v>23</v>
      </c>
      <c r="B1926" s="4">
        <v>16</v>
      </c>
      <c r="C1926" s="4">
        <v>97</v>
      </c>
      <c r="D1926" s="4">
        <v>0.879</v>
      </c>
      <c r="E1926" s="4">
        <v>1811.12</v>
      </c>
      <c r="F1926" s="4">
        <v>922.2</v>
      </c>
      <c r="G1926" s="4">
        <v>17.18</v>
      </c>
      <c r="H1926" s="4">
        <v>18.43</v>
      </c>
      <c r="I1926" s="4">
        <v>75.38</v>
      </c>
      <c r="J1926" s="4">
        <v>30</v>
      </c>
      <c r="K1926" s="4">
        <v>345</v>
      </c>
      <c r="L1926" s="4">
        <v>425</v>
      </c>
      <c r="M1926" s="4">
        <v>7.7</v>
      </c>
    </row>
    <row r="1927" spans="1:13" ht="56.25" customHeight="1" x14ac:dyDescent="0.3">
      <c r="A1927" s="2" t="s">
        <v>25</v>
      </c>
      <c r="B1927" s="4">
        <v>16</v>
      </c>
      <c r="C1927" s="4">
        <v>93</v>
      </c>
      <c r="D1927" s="4">
        <v>0.66900000000000004</v>
      </c>
      <c r="E1927" s="4">
        <v>1515</v>
      </c>
      <c r="F1927" s="4">
        <v>100</v>
      </c>
      <c r="G1927" s="4">
        <v>10</v>
      </c>
      <c r="H1927" s="4">
        <v>0</v>
      </c>
      <c r="I1927" s="4">
        <v>60.5</v>
      </c>
      <c r="J1927" s="4">
        <v>30</v>
      </c>
      <c r="K1927" s="4">
        <v>325</v>
      </c>
      <c r="L1927" s="4">
        <v>150</v>
      </c>
      <c r="M1927" s="4">
        <v>7.07</v>
      </c>
    </row>
    <row r="1928" spans="1:13" ht="56.25" customHeight="1" x14ac:dyDescent="0.3">
      <c r="A1928" s="2" t="s">
        <v>27</v>
      </c>
      <c r="B1928" s="4">
        <v>16</v>
      </c>
      <c r="C1928" s="4">
        <v>97.7</v>
      </c>
      <c r="D1928" s="4">
        <v>0.877</v>
      </c>
      <c r="E1928" s="4">
        <v>1599.32</v>
      </c>
      <c r="F1928" s="4">
        <v>1022.24</v>
      </c>
      <c r="G1928" s="4">
        <v>13.67</v>
      </c>
      <c r="H1928" s="4">
        <v>17.5</v>
      </c>
      <c r="I1928" s="4">
        <v>79.72</v>
      </c>
      <c r="J1928" s="4">
        <v>30</v>
      </c>
      <c r="K1928" s="4">
        <v>335</v>
      </c>
      <c r="L1928" s="4">
        <v>550</v>
      </c>
      <c r="M1928" s="4">
        <v>7.86</v>
      </c>
    </row>
    <row r="1929" spans="1:13" ht="56.25" customHeight="1" x14ac:dyDescent="0.3">
      <c r="A1929" s="2" t="s">
        <v>29</v>
      </c>
      <c r="B1929" s="4">
        <v>16</v>
      </c>
      <c r="C1929" s="4">
        <v>111.7</v>
      </c>
      <c r="D1929" s="4">
        <v>0.94899999999999995</v>
      </c>
      <c r="E1929" s="4">
        <v>1911.2</v>
      </c>
      <c r="F1929" s="4">
        <v>955.6</v>
      </c>
      <c r="G1929" s="4">
        <v>22.51</v>
      </c>
      <c r="H1929" s="4">
        <v>14.94</v>
      </c>
      <c r="I1929" s="4">
        <v>77.38</v>
      </c>
      <c r="J1929" s="4">
        <v>50.85</v>
      </c>
      <c r="K1929" s="4">
        <v>350</v>
      </c>
      <c r="L1929" s="4">
        <v>125</v>
      </c>
      <c r="M1929" s="4">
        <v>7.21</v>
      </c>
    </row>
    <row r="1930" spans="1:13" ht="56.25" customHeight="1" x14ac:dyDescent="0.3">
      <c r="A1930" s="2" t="s">
        <v>31</v>
      </c>
      <c r="B1930" s="4">
        <v>16</v>
      </c>
      <c r="C1930" s="4">
        <v>107</v>
      </c>
      <c r="D1930" s="4">
        <v>0.69699999999999995</v>
      </c>
      <c r="E1930" s="4">
        <v>1866.48</v>
      </c>
      <c r="F1930" s="4">
        <v>1039</v>
      </c>
      <c r="G1930" s="4">
        <v>16.62</v>
      </c>
      <c r="H1930" s="4">
        <v>19.13</v>
      </c>
      <c r="I1930" s="4">
        <v>82.71</v>
      </c>
      <c r="J1930" s="4">
        <v>50.85</v>
      </c>
      <c r="K1930" s="4">
        <v>325</v>
      </c>
      <c r="L1930" s="4">
        <v>175</v>
      </c>
      <c r="M1930" s="4">
        <v>7.15</v>
      </c>
    </row>
    <row r="1931" spans="1:13" ht="56.25" customHeight="1" x14ac:dyDescent="0.3">
      <c r="A1931" s="2" t="s">
        <v>33</v>
      </c>
      <c r="B1931" s="4">
        <v>16</v>
      </c>
      <c r="C1931" s="4">
        <v>105.7</v>
      </c>
      <c r="D1931" s="4">
        <v>0.92100000000000004</v>
      </c>
      <c r="E1931" s="4">
        <v>1857.8</v>
      </c>
      <c r="F1931" s="4">
        <v>798.8</v>
      </c>
      <c r="G1931" s="4">
        <v>19.510000000000002</v>
      </c>
      <c r="H1931" s="4">
        <v>13.51</v>
      </c>
      <c r="I1931" s="4">
        <v>79.38</v>
      </c>
      <c r="J1931" s="4">
        <v>50.85</v>
      </c>
      <c r="K1931" s="4">
        <v>345</v>
      </c>
      <c r="L1931" s="4">
        <v>125</v>
      </c>
      <c r="M1931" s="4">
        <v>7.59</v>
      </c>
    </row>
    <row r="1932" spans="1:13" ht="56.25" customHeight="1" x14ac:dyDescent="0.3">
      <c r="A1932" s="2" t="s">
        <v>35</v>
      </c>
      <c r="B1932" s="4">
        <v>16</v>
      </c>
      <c r="C1932" s="4">
        <v>108.6</v>
      </c>
      <c r="D1932" s="4">
        <v>0.82199999999999995</v>
      </c>
      <c r="E1932" s="4">
        <v>2038.28</v>
      </c>
      <c r="F1932" s="4">
        <v>913.56</v>
      </c>
      <c r="G1932" s="4">
        <v>20.39</v>
      </c>
      <c r="H1932" s="4">
        <v>14.94</v>
      </c>
      <c r="I1932" s="4">
        <v>78.88</v>
      </c>
      <c r="J1932" s="4">
        <v>50.85</v>
      </c>
      <c r="K1932" s="4">
        <v>350</v>
      </c>
      <c r="L1932" s="4">
        <v>125</v>
      </c>
      <c r="M1932" s="4">
        <v>6.88</v>
      </c>
    </row>
    <row r="1933" spans="1:13" ht="56.25" customHeight="1" x14ac:dyDescent="0.3">
      <c r="A1933" s="2" t="s">
        <v>37</v>
      </c>
      <c r="B1933" s="4">
        <v>16</v>
      </c>
      <c r="C1933" s="4">
        <v>100.4</v>
      </c>
      <c r="D1933" s="4">
        <v>0.92600000000000005</v>
      </c>
      <c r="E1933" s="4">
        <v>1891.2</v>
      </c>
      <c r="F1933" s="4">
        <v>970.6</v>
      </c>
      <c r="G1933" s="4">
        <v>15.01</v>
      </c>
      <c r="H1933" s="4">
        <v>18</v>
      </c>
      <c r="I1933" s="4">
        <v>75.38</v>
      </c>
      <c r="J1933" s="4">
        <v>30</v>
      </c>
      <c r="K1933" s="4">
        <v>335</v>
      </c>
      <c r="L1933" s="4">
        <v>525</v>
      </c>
      <c r="M1933" s="4">
        <v>7.56</v>
      </c>
    </row>
    <row r="1934" spans="1:13" ht="56.25" customHeight="1" x14ac:dyDescent="0.3">
      <c r="A1934" s="2" t="s">
        <v>39</v>
      </c>
      <c r="B1934" s="4">
        <v>16</v>
      </c>
      <c r="C1934" s="4">
        <v>130.9</v>
      </c>
      <c r="D1934" s="4">
        <v>0.71299999999999997</v>
      </c>
      <c r="E1934" s="4">
        <v>2082.2399999999998</v>
      </c>
      <c r="F1934" s="4">
        <v>825.5</v>
      </c>
      <c r="G1934" s="4">
        <v>24.1</v>
      </c>
      <c r="H1934" s="4">
        <v>11.84</v>
      </c>
      <c r="I1934" s="4">
        <v>89.88</v>
      </c>
      <c r="J1934" s="4">
        <v>50.85</v>
      </c>
      <c r="K1934" s="4">
        <v>340</v>
      </c>
      <c r="L1934" s="4">
        <v>175</v>
      </c>
      <c r="M1934" s="4">
        <v>7.66</v>
      </c>
    </row>
    <row r="1935" spans="1:13" ht="56.25" customHeight="1" x14ac:dyDescent="0.3">
      <c r="A1935" s="2" t="s">
        <v>41</v>
      </c>
      <c r="B1935" s="4">
        <v>16</v>
      </c>
      <c r="C1935" s="4">
        <v>98</v>
      </c>
      <c r="D1935" s="4">
        <v>0.877</v>
      </c>
      <c r="E1935" s="4">
        <v>1939.2</v>
      </c>
      <c r="F1935" s="4">
        <v>897.2</v>
      </c>
      <c r="G1935" s="4">
        <v>20.18</v>
      </c>
      <c r="H1935" s="4">
        <v>18</v>
      </c>
      <c r="I1935" s="4">
        <v>80.05</v>
      </c>
      <c r="J1935" s="4">
        <v>50.85</v>
      </c>
      <c r="K1935" s="4">
        <v>345</v>
      </c>
      <c r="L1935" s="4">
        <v>150</v>
      </c>
      <c r="M1935" s="4">
        <v>7.73</v>
      </c>
    </row>
    <row r="1936" spans="1:13" ht="56.25" customHeight="1" x14ac:dyDescent="0.3">
      <c r="A1936" s="2" t="s">
        <v>43</v>
      </c>
      <c r="B1936" s="4">
        <v>16</v>
      </c>
      <c r="C1936" s="4">
        <v>99.5</v>
      </c>
      <c r="D1936" s="4">
        <v>0.92600000000000005</v>
      </c>
      <c r="E1936" s="4">
        <v>1787.76</v>
      </c>
      <c r="F1936" s="4">
        <v>945.56</v>
      </c>
      <c r="G1936" s="4">
        <v>16.68</v>
      </c>
      <c r="H1936" s="4">
        <v>17.79</v>
      </c>
      <c r="I1936" s="4">
        <v>75.040000000000006</v>
      </c>
      <c r="J1936" s="4">
        <v>30</v>
      </c>
      <c r="K1936" s="4">
        <v>330</v>
      </c>
      <c r="L1936" s="4">
        <v>550</v>
      </c>
      <c r="M1936" s="4">
        <v>7.46</v>
      </c>
    </row>
    <row r="1937" spans="1:13" ht="56.25" customHeight="1" x14ac:dyDescent="0.3">
      <c r="A1937" s="2" t="s">
        <v>45</v>
      </c>
      <c r="B1937" s="4">
        <v>16</v>
      </c>
      <c r="C1937" s="4">
        <v>100</v>
      </c>
      <c r="D1937" s="4">
        <v>0.81</v>
      </c>
      <c r="E1937" s="4">
        <v>1848.48</v>
      </c>
      <c r="F1937" s="4">
        <v>1172.4000000000001</v>
      </c>
      <c r="G1937" s="4">
        <v>13.52</v>
      </c>
      <c r="H1937" s="4">
        <v>18</v>
      </c>
      <c r="I1937" s="4">
        <v>80.05</v>
      </c>
      <c r="J1937" s="4">
        <v>30</v>
      </c>
      <c r="K1937" s="4">
        <v>340</v>
      </c>
      <c r="L1937" s="4">
        <v>550</v>
      </c>
      <c r="M1937" s="4">
        <v>7.64</v>
      </c>
    </row>
    <row r="1938" spans="1:13" ht="56.25" customHeight="1" x14ac:dyDescent="0.3">
      <c r="A1938" s="2" t="s">
        <v>47</v>
      </c>
      <c r="B1938" s="4">
        <v>16</v>
      </c>
      <c r="C1938" s="4">
        <v>108.4</v>
      </c>
      <c r="D1938" s="4">
        <v>0.81899999999999995</v>
      </c>
      <c r="E1938" s="4">
        <v>1854.48</v>
      </c>
      <c r="F1938" s="4">
        <v>805.44</v>
      </c>
      <c r="G1938" s="4">
        <v>16.170000000000002</v>
      </c>
      <c r="H1938" s="4">
        <v>15.34</v>
      </c>
      <c r="I1938" s="4">
        <v>95.88</v>
      </c>
      <c r="J1938" s="4">
        <v>50.85</v>
      </c>
      <c r="K1938" s="4">
        <v>335</v>
      </c>
      <c r="L1938" s="4">
        <v>125</v>
      </c>
      <c r="M1938" s="4">
        <v>7.46</v>
      </c>
    </row>
    <row r="1939" spans="1:13" ht="56.25" customHeight="1" x14ac:dyDescent="0.3">
      <c r="A1939" s="2" t="s">
        <v>49</v>
      </c>
      <c r="B1939" s="4">
        <v>16</v>
      </c>
      <c r="C1939" s="4">
        <v>103</v>
      </c>
      <c r="D1939" s="4">
        <v>0.74399999999999999</v>
      </c>
      <c r="E1939" s="4">
        <v>1662.72</v>
      </c>
      <c r="F1939" s="4">
        <v>1089</v>
      </c>
      <c r="G1939" s="4">
        <v>13.67</v>
      </c>
      <c r="H1939" s="4">
        <v>18</v>
      </c>
      <c r="I1939" s="4">
        <v>78.72</v>
      </c>
      <c r="J1939" s="4">
        <v>30</v>
      </c>
      <c r="K1939" s="4">
        <v>330</v>
      </c>
      <c r="L1939" s="4">
        <v>550</v>
      </c>
      <c r="M1939" s="4">
        <v>7.71</v>
      </c>
    </row>
    <row r="1940" spans="1:13" ht="56.25" customHeight="1" x14ac:dyDescent="0.3">
      <c r="A1940" s="2" t="s">
        <v>51</v>
      </c>
      <c r="B1940" s="4">
        <v>16</v>
      </c>
      <c r="C1940" s="4">
        <v>109</v>
      </c>
      <c r="D1940" s="4">
        <v>0.81100000000000005</v>
      </c>
      <c r="E1940" s="4">
        <v>1784.4</v>
      </c>
      <c r="F1940" s="4">
        <v>100</v>
      </c>
      <c r="G1940" s="4">
        <v>17.010000000000002</v>
      </c>
      <c r="H1940" s="4">
        <v>0</v>
      </c>
      <c r="I1940" s="4">
        <v>78.38</v>
      </c>
      <c r="J1940" s="4">
        <v>50.85</v>
      </c>
      <c r="K1940" s="4">
        <v>345</v>
      </c>
      <c r="L1940" s="4">
        <v>125</v>
      </c>
      <c r="M1940" s="4">
        <v>7.47</v>
      </c>
    </row>
    <row r="1941" spans="1:13" ht="56.25" customHeight="1" x14ac:dyDescent="0.3">
      <c r="A1941" s="2" t="s">
        <v>53</v>
      </c>
      <c r="B1941" s="4">
        <v>16</v>
      </c>
      <c r="C1941" s="4">
        <v>104.8</v>
      </c>
      <c r="D1941" s="4">
        <v>0.91200000000000003</v>
      </c>
      <c r="E1941" s="4">
        <v>1877.16</v>
      </c>
      <c r="F1941" s="4">
        <v>100</v>
      </c>
      <c r="G1941" s="4">
        <v>19.21</v>
      </c>
      <c r="H1941" s="4">
        <v>0</v>
      </c>
      <c r="I1941" s="4">
        <v>82.58</v>
      </c>
      <c r="J1941" s="4">
        <v>50.85</v>
      </c>
      <c r="K1941" s="4">
        <v>345</v>
      </c>
      <c r="L1941" s="4">
        <v>125</v>
      </c>
      <c r="M1941" s="4">
        <v>7.61</v>
      </c>
    </row>
    <row r="1942" spans="1:13" ht="56.25" customHeight="1" x14ac:dyDescent="0.3">
      <c r="A1942" s="2" t="s">
        <v>55</v>
      </c>
      <c r="B1942" s="4">
        <v>16</v>
      </c>
      <c r="C1942" s="4">
        <v>105</v>
      </c>
      <c r="D1942" s="4">
        <v>0.879</v>
      </c>
      <c r="E1942" s="4">
        <v>1881.16</v>
      </c>
      <c r="F1942" s="4">
        <v>902.2</v>
      </c>
      <c r="G1942" s="4">
        <v>21.18</v>
      </c>
      <c r="H1942" s="4">
        <v>18</v>
      </c>
      <c r="I1942" s="4">
        <v>81.209999999999994</v>
      </c>
      <c r="J1942" s="4">
        <v>50.85</v>
      </c>
      <c r="K1942" s="4">
        <v>335</v>
      </c>
      <c r="L1942" s="4">
        <v>125</v>
      </c>
      <c r="M1942" s="4">
        <v>7.8</v>
      </c>
    </row>
    <row r="1943" spans="1:13" ht="56.25" customHeight="1" x14ac:dyDescent="0.3">
      <c r="A1943" s="2" t="s">
        <v>57</v>
      </c>
      <c r="B1943" s="4">
        <v>16</v>
      </c>
      <c r="C1943" s="4">
        <v>105.9</v>
      </c>
      <c r="D1943" s="4">
        <v>0.8</v>
      </c>
      <c r="E1943" s="4">
        <v>1961.2</v>
      </c>
      <c r="F1943" s="4">
        <v>100</v>
      </c>
      <c r="G1943" s="4">
        <v>17.09</v>
      </c>
      <c r="H1943" s="4">
        <v>0</v>
      </c>
      <c r="I1943" s="4">
        <v>84.55</v>
      </c>
      <c r="J1943" s="4">
        <v>50.85</v>
      </c>
      <c r="K1943" s="4">
        <v>335</v>
      </c>
      <c r="L1943" s="4">
        <v>175</v>
      </c>
      <c r="M1943" s="4">
        <v>7.66</v>
      </c>
    </row>
    <row r="1944" spans="1:13" ht="56.25" customHeight="1" x14ac:dyDescent="0.3">
      <c r="A1944" s="2" t="s">
        <v>59</v>
      </c>
      <c r="B1944" s="4">
        <v>16</v>
      </c>
      <c r="C1944" s="4">
        <v>105</v>
      </c>
      <c r="D1944" s="4">
        <v>0.93700000000000006</v>
      </c>
      <c r="E1944" s="4">
        <v>1936.2</v>
      </c>
      <c r="F1944" s="4">
        <v>5</v>
      </c>
      <c r="G1944" s="4">
        <v>10.27</v>
      </c>
      <c r="H1944" s="4">
        <v>0</v>
      </c>
      <c r="I1944" s="4">
        <v>78.38</v>
      </c>
      <c r="J1944" s="4">
        <v>50.85</v>
      </c>
      <c r="K1944" s="4">
        <v>345</v>
      </c>
      <c r="L1944" s="4">
        <v>125</v>
      </c>
      <c r="M1944" s="4">
        <v>7.76</v>
      </c>
    </row>
    <row r="1945" spans="1:13" ht="56.25" customHeight="1" x14ac:dyDescent="0.3">
      <c r="A1945" s="2" t="s">
        <v>61</v>
      </c>
      <c r="B1945" s="4">
        <v>16</v>
      </c>
      <c r="C1945" s="4">
        <v>93.6</v>
      </c>
      <c r="D1945" s="4">
        <v>0.93300000000000005</v>
      </c>
      <c r="E1945" s="4">
        <v>1754.4</v>
      </c>
      <c r="F1945" s="4">
        <v>918.88</v>
      </c>
      <c r="G1945" s="4">
        <v>15.94</v>
      </c>
      <c r="H1945" s="4">
        <v>18.68</v>
      </c>
      <c r="I1945" s="4">
        <v>69.040000000000006</v>
      </c>
      <c r="J1945" s="4">
        <v>30</v>
      </c>
      <c r="K1945" s="4">
        <v>335</v>
      </c>
      <c r="L1945" s="4">
        <v>500</v>
      </c>
      <c r="M1945" s="4">
        <v>7.55</v>
      </c>
    </row>
    <row r="1946" spans="1:13" ht="56.25" customHeight="1" x14ac:dyDescent="0.3">
      <c r="A1946" s="2" t="s">
        <v>63</v>
      </c>
      <c r="B1946" s="4">
        <v>16</v>
      </c>
      <c r="C1946" s="4">
        <v>85.4</v>
      </c>
      <c r="D1946" s="4">
        <v>0.81799999999999995</v>
      </c>
      <c r="E1946" s="4">
        <v>1662.76</v>
      </c>
      <c r="F1946" s="4">
        <v>1117.4000000000001</v>
      </c>
      <c r="G1946" s="4">
        <v>15.01</v>
      </c>
      <c r="H1946" s="4">
        <v>23</v>
      </c>
      <c r="I1946" s="4">
        <v>74.72</v>
      </c>
      <c r="J1946" s="4">
        <v>30</v>
      </c>
      <c r="K1946" s="4">
        <v>325</v>
      </c>
      <c r="L1946" s="4">
        <v>550</v>
      </c>
      <c r="M1946" s="4">
        <v>7.77</v>
      </c>
    </row>
    <row r="1947" spans="1:13" ht="56.25" customHeight="1" x14ac:dyDescent="0.3">
      <c r="A1947" s="2" t="s">
        <v>65</v>
      </c>
      <c r="B1947" s="4">
        <v>16</v>
      </c>
      <c r="C1947" s="4">
        <v>107.4</v>
      </c>
      <c r="D1947" s="4">
        <v>0.748</v>
      </c>
      <c r="E1947" s="4">
        <v>1641</v>
      </c>
      <c r="F1947" s="4">
        <v>1084</v>
      </c>
      <c r="G1947" s="4">
        <v>15.67</v>
      </c>
      <c r="H1947" s="4">
        <v>18</v>
      </c>
      <c r="I1947" s="4">
        <v>74.38</v>
      </c>
      <c r="J1947" s="4">
        <v>30</v>
      </c>
      <c r="K1947" s="4">
        <v>335</v>
      </c>
      <c r="L1947" s="4">
        <v>525</v>
      </c>
      <c r="M1947" s="4">
        <v>7.46</v>
      </c>
    </row>
    <row r="1948" spans="1:13" ht="56.25" customHeight="1" x14ac:dyDescent="0.3">
      <c r="A1948" s="2" t="s">
        <v>67</v>
      </c>
      <c r="B1948" s="4">
        <v>16</v>
      </c>
      <c r="C1948" s="4">
        <v>109.2</v>
      </c>
      <c r="D1948" s="4">
        <v>0.92400000000000004</v>
      </c>
      <c r="E1948" s="4">
        <v>1845.8</v>
      </c>
      <c r="F1948" s="4">
        <v>200</v>
      </c>
      <c r="G1948" s="4">
        <v>17.93</v>
      </c>
      <c r="H1948" s="4">
        <v>50</v>
      </c>
      <c r="I1948" s="4">
        <v>79.72</v>
      </c>
      <c r="J1948" s="4">
        <v>50.85</v>
      </c>
      <c r="K1948" s="4">
        <v>350</v>
      </c>
      <c r="L1948" s="4">
        <v>125</v>
      </c>
      <c r="M1948" s="4">
        <v>7.71</v>
      </c>
    </row>
    <row r="1949" spans="1:13" ht="56.25" customHeight="1" x14ac:dyDescent="0.3">
      <c r="A1949" s="2" t="s">
        <v>69</v>
      </c>
      <c r="B1949" s="4">
        <v>16</v>
      </c>
      <c r="C1949" s="4">
        <v>101</v>
      </c>
      <c r="D1949" s="4">
        <v>0.93100000000000005</v>
      </c>
      <c r="E1949" s="4">
        <v>1848.48</v>
      </c>
      <c r="F1949" s="4">
        <v>0</v>
      </c>
      <c r="G1949" s="4">
        <v>10.84</v>
      </c>
      <c r="H1949" s="4">
        <v>0</v>
      </c>
      <c r="I1949" s="4">
        <v>72.38</v>
      </c>
      <c r="J1949" s="4">
        <v>50.85</v>
      </c>
      <c r="K1949" s="4">
        <v>345</v>
      </c>
      <c r="L1949" s="4">
        <v>125</v>
      </c>
      <c r="M1949" s="4">
        <v>7.91</v>
      </c>
    </row>
    <row r="1950" spans="1:13" ht="56.25" customHeight="1" x14ac:dyDescent="0.3">
      <c r="A1950" s="2" t="s">
        <v>71</v>
      </c>
      <c r="B1950" s="4">
        <v>16</v>
      </c>
      <c r="C1950" s="4">
        <v>91</v>
      </c>
      <c r="D1950" s="4">
        <v>0.74399999999999999</v>
      </c>
      <c r="E1950" s="4">
        <v>1766.12</v>
      </c>
      <c r="F1950" s="4">
        <v>1054</v>
      </c>
      <c r="G1950" s="4">
        <v>15.17</v>
      </c>
      <c r="H1950" s="4">
        <v>11.67</v>
      </c>
      <c r="I1950" s="4">
        <v>75.72</v>
      </c>
      <c r="J1950" s="4">
        <v>30</v>
      </c>
      <c r="K1950" s="4">
        <v>325</v>
      </c>
      <c r="L1950" s="4">
        <v>550</v>
      </c>
      <c r="M1950" s="4">
        <v>7.42</v>
      </c>
    </row>
    <row r="1951" spans="1:13" ht="56.25" customHeight="1" x14ac:dyDescent="0.3">
      <c r="A1951" s="2" t="s">
        <v>73</v>
      </c>
      <c r="B1951" s="4">
        <v>16</v>
      </c>
      <c r="C1951" s="4">
        <v>105</v>
      </c>
      <c r="D1951" s="4">
        <v>0.86899999999999999</v>
      </c>
      <c r="E1951" s="4">
        <v>1978.56</v>
      </c>
      <c r="F1951" s="4">
        <v>880.56</v>
      </c>
      <c r="G1951" s="4">
        <v>17.34</v>
      </c>
      <c r="H1951" s="4">
        <v>14.01</v>
      </c>
      <c r="I1951" s="4">
        <v>69.040000000000006</v>
      </c>
      <c r="J1951" s="4">
        <v>50.85</v>
      </c>
      <c r="K1951" s="4">
        <v>355</v>
      </c>
      <c r="L1951" s="4">
        <v>125</v>
      </c>
      <c r="M1951" s="4">
        <v>6.25</v>
      </c>
    </row>
    <row r="1952" spans="1:13" ht="56.25" customHeight="1" x14ac:dyDescent="0.3">
      <c r="A1952" s="2" t="s">
        <v>75</v>
      </c>
      <c r="B1952" s="4">
        <v>16</v>
      </c>
      <c r="C1952" s="4">
        <v>113</v>
      </c>
      <c r="D1952" s="4">
        <v>0.90100000000000002</v>
      </c>
      <c r="E1952" s="4">
        <v>1922.2</v>
      </c>
      <c r="F1952" s="4">
        <v>1022.28</v>
      </c>
      <c r="G1952" s="4">
        <v>21.43</v>
      </c>
      <c r="H1952" s="4">
        <v>13.96</v>
      </c>
      <c r="I1952" s="4">
        <v>88.72</v>
      </c>
      <c r="J1952" s="4">
        <v>30</v>
      </c>
      <c r="K1952" s="4">
        <v>335</v>
      </c>
      <c r="L1952" s="4">
        <v>125</v>
      </c>
      <c r="M1952" s="4">
        <v>7.27</v>
      </c>
    </row>
    <row r="1953" spans="1:13" ht="56.25" customHeight="1" x14ac:dyDescent="0.3">
      <c r="A1953" s="2" t="s">
        <v>77</v>
      </c>
      <c r="B1953" s="4">
        <v>16</v>
      </c>
      <c r="C1953" s="4">
        <v>99.7</v>
      </c>
      <c r="D1953" s="4">
        <v>0.74399999999999999</v>
      </c>
      <c r="E1953" s="4">
        <v>1714.4</v>
      </c>
      <c r="F1953" s="4">
        <v>1000.6</v>
      </c>
      <c r="G1953" s="4">
        <v>13.67</v>
      </c>
      <c r="H1953" s="4">
        <v>18</v>
      </c>
      <c r="I1953" s="4">
        <v>74.38</v>
      </c>
      <c r="J1953" s="4">
        <v>30</v>
      </c>
      <c r="K1953" s="4">
        <v>340</v>
      </c>
      <c r="L1953" s="4">
        <v>550</v>
      </c>
      <c r="M1953" s="4">
        <v>7.69</v>
      </c>
    </row>
    <row r="1954" spans="1:13" ht="56.25" customHeight="1" x14ac:dyDescent="0.3">
      <c r="A1954" s="2" t="s">
        <v>79</v>
      </c>
      <c r="B1954" s="4">
        <v>16</v>
      </c>
      <c r="C1954" s="4">
        <v>112.6</v>
      </c>
      <c r="D1954" s="4">
        <v>0.94199999999999995</v>
      </c>
      <c r="E1954" s="4">
        <v>1924.2</v>
      </c>
      <c r="F1954" s="4">
        <v>882.2</v>
      </c>
      <c r="G1954" s="4">
        <v>16.62</v>
      </c>
      <c r="H1954" s="4">
        <v>15.57</v>
      </c>
      <c r="I1954" s="4">
        <v>84.55</v>
      </c>
      <c r="J1954" s="4">
        <v>50.85</v>
      </c>
      <c r="K1954" s="4">
        <v>335</v>
      </c>
      <c r="L1954" s="4">
        <v>125</v>
      </c>
      <c r="M1954" s="4">
        <v>7.67</v>
      </c>
    </row>
    <row r="1955" spans="1:13" ht="56.25" customHeight="1" x14ac:dyDescent="0.3">
      <c r="A1955" s="2" t="s">
        <v>81</v>
      </c>
      <c r="B1955" s="4">
        <v>16</v>
      </c>
      <c r="C1955" s="4">
        <v>136</v>
      </c>
      <c r="D1955" s="4">
        <v>0.98499999999999999</v>
      </c>
      <c r="E1955" s="4">
        <v>1725</v>
      </c>
      <c r="F1955" s="4">
        <v>120</v>
      </c>
      <c r="G1955" s="4">
        <v>11.62</v>
      </c>
      <c r="H1955" s="4">
        <v>0</v>
      </c>
      <c r="I1955" s="4">
        <v>76.25</v>
      </c>
      <c r="J1955" s="4">
        <v>50.85</v>
      </c>
      <c r="K1955" s="4">
        <v>325</v>
      </c>
      <c r="L1955" s="4">
        <v>175</v>
      </c>
      <c r="M1955" s="4">
        <v>7.38</v>
      </c>
    </row>
    <row r="1956" spans="1:13" ht="56.25" customHeight="1" x14ac:dyDescent="0.3">
      <c r="A1956" s="2" t="s">
        <v>83</v>
      </c>
      <c r="B1956" s="4">
        <v>16</v>
      </c>
      <c r="C1956" s="4">
        <v>108</v>
      </c>
      <c r="D1956" s="4">
        <v>0.75900000000000001</v>
      </c>
      <c r="E1956" s="4">
        <v>1837.48</v>
      </c>
      <c r="F1956" s="4">
        <v>1240.8</v>
      </c>
      <c r="G1956" s="4">
        <v>14.71</v>
      </c>
      <c r="H1956" s="4">
        <v>18</v>
      </c>
      <c r="I1956" s="4">
        <v>82.38</v>
      </c>
      <c r="J1956" s="4">
        <v>30</v>
      </c>
      <c r="K1956" s="4">
        <v>335</v>
      </c>
      <c r="L1956" s="4">
        <v>450</v>
      </c>
      <c r="M1956" s="4">
        <v>7.7</v>
      </c>
    </row>
    <row r="1957" spans="1:13" ht="56.25" customHeight="1" x14ac:dyDescent="0.3">
      <c r="A1957" s="2" t="s">
        <v>85</v>
      </c>
      <c r="B1957" s="4">
        <v>16</v>
      </c>
      <c r="C1957" s="4">
        <v>106.3</v>
      </c>
      <c r="D1957" s="4">
        <v>0.87</v>
      </c>
      <c r="E1957" s="4">
        <v>1917.52</v>
      </c>
      <c r="F1957" s="4">
        <v>0</v>
      </c>
      <c r="G1957" s="4">
        <v>19.010000000000002</v>
      </c>
      <c r="H1957" s="4">
        <v>0</v>
      </c>
      <c r="I1957" s="4">
        <v>79.38</v>
      </c>
      <c r="J1957" s="4">
        <v>50.85</v>
      </c>
      <c r="K1957" s="4">
        <v>345</v>
      </c>
      <c r="L1957" s="4">
        <v>125</v>
      </c>
      <c r="M1957" s="4">
        <v>7.46</v>
      </c>
    </row>
    <row r="1958" spans="1:13" ht="56.25" customHeight="1" x14ac:dyDescent="0.3">
      <c r="A1958" s="2" t="s">
        <v>87</v>
      </c>
      <c r="B1958" s="4">
        <v>16</v>
      </c>
      <c r="C1958" s="4">
        <v>61</v>
      </c>
      <c r="D1958" s="4">
        <v>0.93200000000000005</v>
      </c>
      <c r="E1958" s="4">
        <v>1805</v>
      </c>
      <c r="F1958" s="4">
        <v>850.84</v>
      </c>
      <c r="G1958" s="4">
        <v>15.94</v>
      </c>
      <c r="H1958" s="4">
        <v>17.79</v>
      </c>
      <c r="I1958" s="4">
        <v>69.040000000000006</v>
      </c>
      <c r="J1958" s="4">
        <v>30</v>
      </c>
      <c r="K1958" s="4">
        <v>325</v>
      </c>
      <c r="L1958" s="4">
        <v>550</v>
      </c>
      <c r="M1958" s="4">
        <v>7.56</v>
      </c>
    </row>
    <row r="1959" spans="1:13" ht="56.25" customHeight="1" x14ac:dyDescent="0.3">
      <c r="A1959" s="2" t="s">
        <v>89</v>
      </c>
      <c r="B1959" s="4">
        <v>16</v>
      </c>
      <c r="C1959" s="4">
        <v>91</v>
      </c>
      <c r="D1959" s="4">
        <v>0.8</v>
      </c>
      <c r="E1959" s="4">
        <v>1930</v>
      </c>
      <c r="F1959" s="4">
        <v>1100</v>
      </c>
      <c r="G1959" s="4">
        <v>13.65</v>
      </c>
      <c r="H1959" s="4">
        <v>12.75</v>
      </c>
      <c r="I1959" s="4">
        <v>81</v>
      </c>
      <c r="J1959" s="4">
        <v>30</v>
      </c>
      <c r="K1959" s="4">
        <v>330</v>
      </c>
      <c r="L1959" s="4">
        <v>500</v>
      </c>
      <c r="M1959" s="4">
        <v>6.1</v>
      </c>
    </row>
    <row r="1960" spans="1:13" ht="56.25" customHeight="1" x14ac:dyDescent="0.3">
      <c r="A1960" s="2" t="s">
        <v>91</v>
      </c>
      <c r="B1960" s="4">
        <v>16</v>
      </c>
      <c r="C1960" s="4">
        <v>90.8</v>
      </c>
      <c r="D1960" s="4">
        <v>0.90200000000000002</v>
      </c>
      <c r="E1960" s="4">
        <v>1767.76</v>
      </c>
      <c r="F1960" s="4">
        <v>855</v>
      </c>
      <c r="G1960" s="4">
        <v>13.67</v>
      </c>
      <c r="H1960" s="4">
        <v>19.34</v>
      </c>
      <c r="I1960" s="4">
        <v>74.209999999999994</v>
      </c>
      <c r="J1960" s="4">
        <v>30</v>
      </c>
      <c r="K1960" s="4">
        <v>330</v>
      </c>
      <c r="L1960" s="4">
        <v>575</v>
      </c>
      <c r="M1960" s="4">
        <v>7.68</v>
      </c>
    </row>
    <row r="1961" spans="1:13" ht="56.25" customHeight="1" x14ac:dyDescent="0.3">
      <c r="A1961" s="2" t="s">
        <v>93</v>
      </c>
      <c r="B1961" s="4">
        <v>16</v>
      </c>
      <c r="C1961" s="4">
        <v>108.4</v>
      </c>
      <c r="D1961" s="4">
        <v>0.86799999999999999</v>
      </c>
      <c r="E1961" s="4">
        <v>1857.8</v>
      </c>
      <c r="F1961" s="4">
        <v>970.6</v>
      </c>
      <c r="G1961" s="4">
        <v>22.51</v>
      </c>
      <c r="H1961" s="4">
        <v>17.84</v>
      </c>
      <c r="I1961" s="4">
        <v>78.38</v>
      </c>
      <c r="J1961" s="4">
        <v>50.85</v>
      </c>
      <c r="K1961" s="4">
        <v>345</v>
      </c>
      <c r="L1961" s="4">
        <v>125</v>
      </c>
      <c r="M1961" s="4">
        <v>7.54</v>
      </c>
    </row>
    <row r="1962" spans="1:13" ht="56.25" customHeight="1" x14ac:dyDescent="0.3">
      <c r="A1962" s="2" t="s">
        <v>95</v>
      </c>
      <c r="B1962" s="4">
        <v>16</v>
      </c>
      <c r="C1962" s="4">
        <v>90.1</v>
      </c>
      <c r="D1962" s="4">
        <v>0.82099999999999995</v>
      </c>
      <c r="E1962" s="4">
        <v>1722.76</v>
      </c>
      <c r="F1962" s="4">
        <v>1172.4000000000001</v>
      </c>
      <c r="G1962" s="4">
        <v>13.67</v>
      </c>
      <c r="H1962" s="4">
        <v>18</v>
      </c>
      <c r="I1962" s="4">
        <v>78.8</v>
      </c>
      <c r="J1962" s="4">
        <v>30</v>
      </c>
      <c r="K1962" s="4">
        <v>340</v>
      </c>
      <c r="L1962" s="4">
        <v>525</v>
      </c>
      <c r="M1962" s="4">
        <v>6.75</v>
      </c>
    </row>
    <row r="1963" spans="1:13" ht="56.25" customHeight="1" x14ac:dyDescent="0.3">
      <c r="A1963" s="2" t="s">
        <v>97</v>
      </c>
      <c r="B1963" s="4">
        <v>16</v>
      </c>
      <c r="C1963" s="4">
        <v>81.8</v>
      </c>
      <c r="D1963" s="4">
        <v>1.026</v>
      </c>
      <c r="E1963" s="4">
        <v>1743.44</v>
      </c>
      <c r="F1963" s="4">
        <v>756.8</v>
      </c>
      <c r="G1963" s="4">
        <v>13.67</v>
      </c>
      <c r="H1963" s="4">
        <v>12.97</v>
      </c>
      <c r="I1963" s="4">
        <v>70.010000000000005</v>
      </c>
      <c r="J1963" s="4">
        <v>30</v>
      </c>
      <c r="K1963" s="4">
        <v>330</v>
      </c>
      <c r="L1963" s="4">
        <v>550</v>
      </c>
      <c r="M1963" s="4">
        <v>7.29</v>
      </c>
    </row>
    <row r="1964" spans="1:13" ht="56.25" customHeight="1" x14ac:dyDescent="0.3">
      <c r="A1964" s="2" t="s">
        <v>99</v>
      </c>
      <c r="B1964" s="4">
        <v>16</v>
      </c>
      <c r="C1964" s="4">
        <v>102.1</v>
      </c>
      <c r="D1964" s="4">
        <v>0.74399999999999999</v>
      </c>
      <c r="E1964" s="4">
        <v>1647.68</v>
      </c>
      <c r="F1964" s="4">
        <v>1005.6</v>
      </c>
      <c r="G1964" s="4">
        <v>13.67</v>
      </c>
      <c r="H1964" s="4">
        <v>18</v>
      </c>
      <c r="I1964" s="4">
        <v>74.38</v>
      </c>
      <c r="J1964" s="4">
        <v>30</v>
      </c>
      <c r="K1964" s="4">
        <v>340</v>
      </c>
      <c r="L1964" s="4">
        <v>525</v>
      </c>
      <c r="M1964" s="4">
        <v>7.67</v>
      </c>
    </row>
    <row r="1965" spans="1:13" ht="56.25" customHeight="1" x14ac:dyDescent="0.3">
      <c r="A1965" s="2" t="s">
        <v>101</v>
      </c>
      <c r="B1965" s="4">
        <v>16</v>
      </c>
      <c r="C1965" s="4">
        <v>109</v>
      </c>
      <c r="D1965" s="4">
        <v>0.879</v>
      </c>
      <c r="E1965" s="4">
        <v>1874.48</v>
      </c>
      <c r="F1965" s="4">
        <v>720.4</v>
      </c>
      <c r="G1965" s="4">
        <v>17.84</v>
      </c>
      <c r="H1965" s="4">
        <v>17.84</v>
      </c>
      <c r="I1965" s="4">
        <v>78.88</v>
      </c>
      <c r="J1965" s="4">
        <v>50.85</v>
      </c>
      <c r="K1965" s="4">
        <v>345</v>
      </c>
      <c r="L1965" s="4">
        <v>125</v>
      </c>
      <c r="M1965" s="4">
        <v>7.5</v>
      </c>
    </row>
    <row r="1966" spans="1:13" ht="56.25" customHeight="1" x14ac:dyDescent="0.3">
      <c r="A1966" s="2" t="s">
        <v>103</v>
      </c>
      <c r="B1966" s="4">
        <v>16</v>
      </c>
      <c r="C1966" s="4">
        <v>103.4</v>
      </c>
      <c r="D1966" s="4">
        <v>0.84699999999999998</v>
      </c>
      <c r="E1966" s="4">
        <v>1881.16</v>
      </c>
      <c r="F1966" s="4">
        <v>985.6</v>
      </c>
      <c r="G1966" s="4">
        <v>23.18</v>
      </c>
      <c r="H1966" s="4">
        <v>18</v>
      </c>
      <c r="I1966" s="4">
        <v>94.22</v>
      </c>
      <c r="J1966" s="4">
        <v>50.85</v>
      </c>
      <c r="K1966" s="4">
        <v>335</v>
      </c>
      <c r="L1966" s="4">
        <v>125</v>
      </c>
      <c r="M1966" s="4">
        <v>7.66</v>
      </c>
    </row>
    <row r="1967" spans="1:13" ht="56.25" customHeight="1" x14ac:dyDescent="0.3">
      <c r="A1967" s="2" t="s">
        <v>105</v>
      </c>
      <c r="B1967" s="4">
        <v>16</v>
      </c>
      <c r="C1967" s="4">
        <v>102</v>
      </c>
      <c r="D1967" s="4">
        <v>0.74399999999999999</v>
      </c>
      <c r="E1967" s="4">
        <v>1647.68</v>
      </c>
      <c r="F1967" s="4">
        <v>1005.6</v>
      </c>
      <c r="G1967" s="4">
        <v>13.67</v>
      </c>
      <c r="H1967" s="4">
        <v>17.010000000000002</v>
      </c>
      <c r="I1967" s="4">
        <v>74.38</v>
      </c>
      <c r="J1967" s="4">
        <v>30</v>
      </c>
      <c r="K1967" s="4">
        <v>340</v>
      </c>
      <c r="L1967" s="4">
        <v>550</v>
      </c>
      <c r="M1967" s="4">
        <v>7.04</v>
      </c>
    </row>
    <row r="1968" spans="1:13" ht="56.25" customHeight="1" x14ac:dyDescent="0.3">
      <c r="A1968" s="2" t="s">
        <v>107</v>
      </c>
      <c r="B1968" s="4">
        <v>16</v>
      </c>
      <c r="C1968" s="4">
        <v>93</v>
      </c>
      <c r="D1968" s="4">
        <v>0.84199999999999997</v>
      </c>
      <c r="E1968" s="4">
        <v>1817.8</v>
      </c>
      <c r="F1968" s="4">
        <v>0</v>
      </c>
      <c r="G1968" s="4">
        <v>16.010000000000002</v>
      </c>
      <c r="H1968" s="4">
        <v>0</v>
      </c>
      <c r="I1968" s="4">
        <v>74.38</v>
      </c>
      <c r="J1968" s="4">
        <v>30</v>
      </c>
      <c r="K1968" s="4">
        <v>335</v>
      </c>
      <c r="L1968" s="4">
        <v>450</v>
      </c>
      <c r="M1968" s="4">
        <v>7.61</v>
      </c>
    </row>
    <row r="1969" spans="1:13" ht="56.25" customHeight="1" x14ac:dyDescent="0.3">
      <c r="A1969" s="2" t="s">
        <v>109</v>
      </c>
      <c r="B1969" s="4">
        <v>16</v>
      </c>
      <c r="C1969" s="4">
        <v>114</v>
      </c>
      <c r="D1969" s="4">
        <v>0.72399999999999998</v>
      </c>
      <c r="E1969" s="4">
        <v>2007.6</v>
      </c>
      <c r="F1969" s="4">
        <v>867.2</v>
      </c>
      <c r="G1969" s="4">
        <v>19.760000000000002</v>
      </c>
      <c r="H1969" s="4">
        <v>20.5</v>
      </c>
      <c r="I1969" s="4">
        <v>84.38</v>
      </c>
      <c r="J1969" s="4">
        <v>50.85</v>
      </c>
      <c r="K1969" s="4">
        <v>325</v>
      </c>
      <c r="L1969" s="4">
        <v>125</v>
      </c>
      <c r="M1969" s="4">
        <v>7.47</v>
      </c>
    </row>
    <row r="1970" spans="1:13" ht="56.25" customHeight="1" x14ac:dyDescent="0.3">
      <c r="A1970" s="2" t="s">
        <v>111</v>
      </c>
      <c r="B1970" s="4">
        <v>16</v>
      </c>
      <c r="C1970" s="4">
        <v>97</v>
      </c>
      <c r="D1970" s="4">
        <v>0.81</v>
      </c>
      <c r="E1970" s="4">
        <v>1686.04</v>
      </c>
      <c r="F1970" s="4">
        <v>1074</v>
      </c>
      <c r="G1970" s="4">
        <v>17.59</v>
      </c>
      <c r="H1970" s="4">
        <v>18</v>
      </c>
      <c r="I1970" s="4">
        <v>82.72</v>
      </c>
      <c r="J1970" s="4">
        <v>30</v>
      </c>
      <c r="K1970" s="4">
        <v>335</v>
      </c>
      <c r="L1970" s="4">
        <v>525</v>
      </c>
      <c r="M1970" s="4">
        <v>7.14</v>
      </c>
    </row>
    <row r="1971" spans="1:13" ht="56.25" customHeight="1" x14ac:dyDescent="0.3">
      <c r="A1971" s="2" t="s">
        <v>113</v>
      </c>
      <c r="B1971" s="4">
        <v>16</v>
      </c>
      <c r="C1971" s="4">
        <v>112.6</v>
      </c>
      <c r="D1971" s="4">
        <v>0.93700000000000006</v>
      </c>
      <c r="E1971" s="4">
        <v>1774.08</v>
      </c>
      <c r="F1971" s="4">
        <v>685.4</v>
      </c>
      <c r="G1971" s="4">
        <v>16.62</v>
      </c>
      <c r="H1971" s="4">
        <v>13.91</v>
      </c>
      <c r="I1971" s="4">
        <v>88.72</v>
      </c>
      <c r="J1971" s="4">
        <v>30</v>
      </c>
      <c r="K1971" s="4">
        <v>345</v>
      </c>
      <c r="L1971" s="4">
        <v>125</v>
      </c>
      <c r="M1971" s="4">
        <v>6.26</v>
      </c>
    </row>
    <row r="1972" spans="1:13" ht="56.25" customHeight="1" x14ac:dyDescent="0.3">
      <c r="A1972" s="2" t="s">
        <v>115</v>
      </c>
      <c r="B1972" s="4">
        <v>16</v>
      </c>
      <c r="C1972" s="4">
        <v>119.7</v>
      </c>
      <c r="D1972" s="4">
        <v>0.76800000000000002</v>
      </c>
      <c r="E1972" s="4">
        <v>1637.64</v>
      </c>
      <c r="F1972" s="4">
        <v>955.6</v>
      </c>
      <c r="G1972" s="4">
        <v>22.18</v>
      </c>
      <c r="H1972" s="4">
        <v>17.010000000000002</v>
      </c>
      <c r="I1972" s="4">
        <v>68.040000000000006</v>
      </c>
      <c r="J1972" s="4">
        <v>50.85</v>
      </c>
      <c r="K1972" s="4">
        <v>345</v>
      </c>
      <c r="L1972" s="4">
        <v>175</v>
      </c>
      <c r="M1972" s="4">
        <v>6.65</v>
      </c>
    </row>
    <row r="1973" spans="1:13" ht="56.25" customHeight="1" x14ac:dyDescent="0.3">
      <c r="A1973" s="2" t="s">
        <v>117</v>
      </c>
      <c r="B1973" s="4">
        <v>16</v>
      </c>
      <c r="C1973" s="4">
        <v>110.1</v>
      </c>
      <c r="D1973" s="4">
        <v>0.98499999999999999</v>
      </c>
      <c r="E1973" s="4">
        <v>1842.12</v>
      </c>
      <c r="F1973" s="4">
        <v>852.2</v>
      </c>
      <c r="G1973" s="4">
        <v>16.62</v>
      </c>
      <c r="H1973" s="4">
        <v>13.91</v>
      </c>
      <c r="I1973" s="4">
        <v>77.38</v>
      </c>
      <c r="J1973" s="4">
        <v>50.85</v>
      </c>
      <c r="K1973" s="4">
        <v>350</v>
      </c>
      <c r="L1973" s="4">
        <v>125</v>
      </c>
      <c r="M1973" s="4">
        <v>7.49</v>
      </c>
    </row>
    <row r="1974" spans="1:13" ht="56.25" customHeight="1" x14ac:dyDescent="0.3">
      <c r="A1974" s="2" t="s">
        <v>119</v>
      </c>
      <c r="B1974" s="4">
        <v>16</v>
      </c>
      <c r="C1974" s="4">
        <v>107</v>
      </c>
      <c r="D1974" s="4">
        <v>0.80600000000000005</v>
      </c>
      <c r="E1974" s="4">
        <v>2025</v>
      </c>
      <c r="F1974" s="4">
        <v>1000</v>
      </c>
      <c r="G1974" s="4">
        <v>21.43</v>
      </c>
      <c r="H1974" s="4">
        <v>13.96</v>
      </c>
      <c r="I1974" s="4">
        <v>74.540000000000006</v>
      </c>
      <c r="J1974" s="4">
        <v>50.85</v>
      </c>
      <c r="K1974" s="4">
        <v>340</v>
      </c>
      <c r="L1974" s="4">
        <v>125</v>
      </c>
      <c r="M1974" s="4">
        <v>7.25</v>
      </c>
    </row>
    <row r="1975" spans="1:13" ht="56.25" customHeight="1" x14ac:dyDescent="0.3">
      <c r="A1975" s="2" t="s">
        <v>121</v>
      </c>
      <c r="B1975" s="4">
        <v>16</v>
      </c>
      <c r="C1975" s="4">
        <v>95</v>
      </c>
      <c r="D1975" s="4">
        <v>0.85099999999999998</v>
      </c>
      <c r="E1975" s="4">
        <v>1637.36</v>
      </c>
      <c r="F1975" s="4">
        <v>1015.6</v>
      </c>
      <c r="G1975" s="4">
        <v>13.67</v>
      </c>
      <c r="H1975" s="4">
        <v>17.5</v>
      </c>
      <c r="I1975" s="4">
        <v>70.040000000000006</v>
      </c>
      <c r="J1975" s="4">
        <v>30</v>
      </c>
      <c r="K1975" s="4">
        <v>325</v>
      </c>
      <c r="L1975" s="4">
        <v>550</v>
      </c>
      <c r="M1975" s="4">
        <v>8.01</v>
      </c>
    </row>
    <row r="1976" spans="1:13" ht="56.25" customHeight="1" x14ac:dyDescent="0.3">
      <c r="A1976" s="2" t="s">
        <v>123</v>
      </c>
      <c r="B1976" s="4">
        <v>16</v>
      </c>
      <c r="C1976" s="4">
        <v>95</v>
      </c>
      <c r="D1976" s="4">
        <v>0.81200000000000006</v>
      </c>
      <c r="E1976" s="4">
        <v>1699.04</v>
      </c>
      <c r="F1976" s="4">
        <v>1250.8</v>
      </c>
      <c r="G1976" s="4">
        <v>10</v>
      </c>
      <c r="H1976" s="4">
        <v>15</v>
      </c>
      <c r="I1976" s="4">
        <v>80.38</v>
      </c>
      <c r="J1976" s="4">
        <v>30</v>
      </c>
      <c r="K1976" s="4">
        <v>325</v>
      </c>
      <c r="L1976" s="4">
        <v>550</v>
      </c>
      <c r="M1976" s="4">
        <v>7.7</v>
      </c>
    </row>
    <row r="1977" spans="1:13" ht="56.25" customHeight="1" x14ac:dyDescent="0.3">
      <c r="A1977" s="2" t="s">
        <v>125</v>
      </c>
      <c r="B1977" s="4">
        <v>16</v>
      </c>
      <c r="C1977" s="4">
        <v>110.8</v>
      </c>
      <c r="D1977" s="4">
        <v>0.96099999999999997</v>
      </c>
      <c r="E1977" s="4">
        <v>1845.8</v>
      </c>
      <c r="F1977" s="4">
        <v>200</v>
      </c>
      <c r="G1977" s="4">
        <v>16.62</v>
      </c>
      <c r="H1977" s="4">
        <v>50</v>
      </c>
      <c r="I1977" s="4">
        <v>85.72</v>
      </c>
      <c r="J1977" s="4">
        <v>30</v>
      </c>
      <c r="K1977" s="4">
        <v>335</v>
      </c>
      <c r="L1977" s="4">
        <v>125</v>
      </c>
      <c r="M1977" s="4">
        <v>7.71</v>
      </c>
    </row>
    <row r="1978" spans="1:13" ht="56.25" customHeight="1" x14ac:dyDescent="0.3">
      <c r="A1978" s="2" t="s">
        <v>127</v>
      </c>
      <c r="B1978" s="4">
        <v>16</v>
      </c>
      <c r="C1978" s="4">
        <v>111.7</v>
      </c>
      <c r="D1978" s="4">
        <v>0.81499999999999995</v>
      </c>
      <c r="E1978" s="4">
        <v>2019.6</v>
      </c>
      <c r="F1978" s="4">
        <v>100</v>
      </c>
      <c r="G1978" s="4">
        <v>20.59</v>
      </c>
      <c r="H1978" s="4">
        <v>0</v>
      </c>
      <c r="I1978" s="4">
        <v>77.88</v>
      </c>
      <c r="J1978" s="4">
        <v>50.85</v>
      </c>
      <c r="K1978" s="4">
        <v>350</v>
      </c>
      <c r="L1978" s="4">
        <v>125</v>
      </c>
      <c r="M1978" s="4">
        <v>7.69</v>
      </c>
    </row>
    <row r="1979" spans="1:13" ht="56.25" customHeight="1" x14ac:dyDescent="0.3">
      <c r="A1979" s="2" t="s">
        <v>129</v>
      </c>
      <c r="B1979" s="4">
        <v>16</v>
      </c>
      <c r="C1979" s="4">
        <v>97</v>
      </c>
      <c r="D1979" s="4">
        <v>0.81</v>
      </c>
      <c r="E1979" s="4">
        <v>1686.04</v>
      </c>
      <c r="F1979" s="4">
        <v>1079</v>
      </c>
      <c r="G1979" s="4">
        <v>17.59</v>
      </c>
      <c r="H1979" s="4">
        <v>18</v>
      </c>
      <c r="I1979" s="4">
        <v>82.72</v>
      </c>
      <c r="J1979" s="4">
        <v>30</v>
      </c>
      <c r="K1979" s="4">
        <v>335</v>
      </c>
      <c r="L1979" s="4">
        <v>500</v>
      </c>
      <c r="M1979" s="4">
        <v>7.76</v>
      </c>
    </row>
    <row r="1980" spans="1:13" ht="56.25" customHeight="1" x14ac:dyDescent="0.3">
      <c r="A1980" s="2" t="s">
        <v>131</v>
      </c>
      <c r="B1980" s="4">
        <v>16</v>
      </c>
      <c r="C1980" s="4">
        <v>124.2</v>
      </c>
      <c r="D1980" s="4">
        <v>0.80900000000000005</v>
      </c>
      <c r="E1980" s="4">
        <v>2041.28</v>
      </c>
      <c r="F1980" s="4">
        <v>872.2</v>
      </c>
      <c r="G1980" s="4">
        <v>21.68</v>
      </c>
      <c r="H1980" s="4">
        <v>13.96</v>
      </c>
      <c r="I1980" s="4">
        <v>86.38</v>
      </c>
      <c r="J1980" s="4">
        <v>50.85</v>
      </c>
      <c r="K1980" s="4">
        <v>345</v>
      </c>
      <c r="L1980" s="4">
        <v>125</v>
      </c>
      <c r="M1980" s="4">
        <v>6.92</v>
      </c>
    </row>
    <row r="1981" spans="1:13" ht="56.25" customHeight="1" x14ac:dyDescent="0.3">
      <c r="A1981" s="2" t="s">
        <v>133</v>
      </c>
      <c r="B1981" s="4">
        <v>16</v>
      </c>
      <c r="C1981" s="4">
        <v>93.6</v>
      </c>
      <c r="D1981" s="4">
        <v>0.76500000000000001</v>
      </c>
      <c r="E1981" s="4">
        <v>1745.76</v>
      </c>
      <c r="F1981" s="4">
        <v>1034</v>
      </c>
      <c r="G1981" s="4">
        <v>13.42</v>
      </c>
      <c r="H1981" s="4">
        <v>21.51</v>
      </c>
      <c r="I1981" s="4">
        <v>70.959999999999994</v>
      </c>
      <c r="J1981" s="4">
        <v>30</v>
      </c>
      <c r="K1981" s="4">
        <v>335</v>
      </c>
      <c r="L1981" s="4">
        <v>500</v>
      </c>
      <c r="M1981" s="4">
        <v>7.52</v>
      </c>
    </row>
    <row r="1982" spans="1:13" ht="56.25" customHeight="1" x14ac:dyDescent="0.3">
      <c r="A1982" s="2" t="s">
        <v>135</v>
      </c>
      <c r="B1982" s="4">
        <v>16</v>
      </c>
      <c r="C1982" s="4">
        <v>107</v>
      </c>
      <c r="D1982" s="4">
        <v>0.92600000000000005</v>
      </c>
      <c r="E1982" s="4">
        <v>1896.16</v>
      </c>
      <c r="F1982" s="4">
        <v>798.8</v>
      </c>
      <c r="G1982" s="4">
        <v>18.68</v>
      </c>
      <c r="H1982" s="4">
        <v>14.01</v>
      </c>
      <c r="I1982" s="4">
        <v>78.38</v>
      </c>
      <c r="J1982" s="4">
        <v>50.85</v>
      </c>
      <c r="K1982" s="4">
        <v>345</v>
      </c>
      <c r="L1982" s="4">
        <v>175</v>
      </c>
      <c r="M1982" s="4">
        <v>7.27</v>
      </c>
    </row>
    <row r="1983" spans="1:13" ht="56.25" customHeight="1" x14ac:dyDescent="0.3">
      <c r="A1983" s="2" t="s">
        <v>137</v>
      </c>
      <c r="B1983" s="4">
        <v>16</v>
      </c>
      <c r="C1983" s="4">
        <v>97.4</v>
      </c>
      <c r="D1983" s="4">
        <v>0.78100000000000003</v>
      </c>
      <c r="E1983" s="4">
        <v>1681.04</v>
      </c>
      <c r="F1983" s="4">
        <v>1284</v>
      </c>
      <c r="G1983" s="4">
        <v>15.51</v>
      </c>
      <c r="H1983" s="4">
        <v>18</v>
      </c>
      <c r="I1983" s="4">
        <v>75.709999999999994</v>
      </c>
      <c r="J1983" s="4">
        <v>30</v>
      </c>
      <c r="K1983" s="4">
        <v>330</v>
      </c>
      <c r="L1983" s="4">
        <v>550</v>
      </c>
      <c r="M1983" s="4">
        <v>7.17</v>
      </c>
    </row>
    <row r="1984" spans="1:13" ht="56.25" customHeight="1" x14ac:dyDescent="0.3">
      <c r="A1984" s="2" t="s">
        <v>139</v>
      </c>
      <c r="B1984" s="4">
        <v>16</v>
      </c>
      <c r="C1984" s="4">
        <v>112.9</v>
      </c>
      <c r="D1984" s="4">
        <v>0.76800000000000002</v>
      </c>
      <c r="E1984" s="4">
        <v>1772.76</v>
      </c>
      <c r="F1984" s="4">
        <v>965.6</v>
      </c>
      <c r="G1984" s="4">
        <v>16.27</v>
      </c>
      <c r="H1984" s="4">
        <v>15.77</v>
      </c>
      <c r="I1984" s="4">
        <v>80.38</v>
      </c>
      <c r="J1984" s="4">
        <v>30</v>
      </c>
      <c r="K1984" s="4">
        <v>345</v>
      </c>
      <c r="L1984" s="4">
        <v>125</v>
      </c>
      <c r="M1984" s="4">
        <v>7.41</v>
      </c>
    </row>
    <row r="1985" spans="1:13" ht="56.25" customHeight="1" x14ac:dyDescent="0.3">
      <c r="A1985" s="2" t="s">
        <v>141</v>
      </c>
      <c r="B1985" s="4">
        <v>16</v>
      </c>
      <c r="C1985" s="4">
        <v>80.7</v>
      </c>
      <c r="D1985" s="4">
        <v>0.628</v>
      </c>
      <c r="E1985" s="4">
        <v>1955.52</v>
      </c>
      <c r="F1985" s="4">
        <v>933.92</v>
      </c>
      <c r="G1985" s="4">
        <v>15.17</v>
      </c>
      <c r="H1985" s="4">
        <v>18</v>
      </c>
      <c r="I1985" s="4">
        <v>16</v>
      </c>
      <c r="J1985" s="4">
        <v>30</v>
      </c>
      <c r="K1985" s="4">
        <v>335</v>
      </c>
      <c r="L1985" s="4">
        <v>450</v>
      </c>
      <c r="M1985" s="4">
        <v>7.95</v>
      </c>
    </row>
    <row r="1986" spans="1:13" ht="56.25" customHeight="1" x14ac:dyDescent="0.3">
      <c r="A1986" s="2" t="s">
        <v>143</v>
      </c>
      <c r="B1986" s="4">
        <v>16</v>
      </c>
      <c r="C1986" s="4">
        <v>98</v>
      </c>
      <c r="D1986" s="4">
        <v>0.84599999999999997</v>
      </c>
      <c r="E1986" s="4">
        <v>1714.4</v>
      </c>
      <c r="F1986" s="4">
        <v>1084</v>
      </c>
      <c r="G1986" s="4">
        <v>15.51</v>
      </c>
      <c r="H1986" s="4">
        <v>18</v>
      </c>
      <c r="I1986" s="4">
        <v>73.38</v>
      </c>
      <c r="J1986" s="4">
        <v>30</v>
      </c>
      <c r="K1986" s="4">
        <v>330</v>
      </c>
      <c r="L1986" s="4">
        <v>550</v>
      </c>
      <c r="M1986" s="4">
        <v>8.0500000000000007</v>
      </c>
    </row>
    <row r="1987" spans="1:13" ht="56.25" customHeight="1" x14ac:dyDescent="0.3">
      <c r="A1987" s="2" t="s">
        <v>145</v>
      </c>
      <c r="B1987" s="4">
        <v>16</v>
      </c>
      <c r="C1987" s="4">
        <v>110.4</v>
      </c>
      <c r="D1987" s="4">
        <v>0.83299999999999996</v>
      </c>
      <c r="E1987" s="4">
        <v>1873.12</v>
      </c>
      <c r="F1987" s="4">
        <v>887.2</v>
      </c>
      <c r="G1987" s="4">
        <v>21.63</v>
      </c>
      <c r="H1987" s="4">
        <v>15.26</v>
      </c>
      <c r="I1987" s="4">
        <v>77.540000000000006</v>
      </c>
      <c r="J1987" s="4">
        <v>50.85</v>
      </c>
      <c r="K1987" s="4">
        <v>335</v>
      </c>
      <c r="L1987" s="4">
        <v>125</v>
      </c>
      <c r="M1987" s="4">
        <v>7.72</v>
      </c>
    </row>
    <row r="1988" spans="1:13" ht="56.25" customHeight="1" x14ac:dyDescent="0.3">
      <c r="A1988" s="2" t="s">
        <v>147</v>
      </c>
      <c r="B1988" s="4">
        <v>16</v>
      </c>
      <c r="C1988" s="4">
        <v>94</v>
      </c>
      <c r="D1988" s="4">
        <v>0.72599999999999998</v>
      </c>
      <c r="E1988" s="4">
        <v>1724.4</v>
      </c>
      <c r="F1988" s="4">
        <v>980.56</v>
      </c>
      <c r="G1988" s="4">
        <v>15.17</v>
      </c>
      <c r="H1988" s="4">
        <v>18</v>
      </c>
      <c r="I1988" s="4">
        <v>64.040000000000006</v>
      </c>
      <c r="J1988" s="4">
        <v>30</v>
      </c>
      <c r="K1988" s="4">
        <v>325</v>
      </c>
      <c r="L1988" s="4">
        <v>525</v>
      </c>
      <c r="M1988" s="4">
        <v>6.27</v>
      </c>
    </row>
    <row r="1989" spans="1:13" ht="56.25" customHeight="1" x14ac:dyDescent="0.3">
      <c r="A1989" s="2" t="s">
        <v>149</v>
      </c>
      <c r="B1989" s="4">
        <v>16</v>
      </c>
      <c r="C1989" s="4">
        <v>106.4</v>
      </c>
      <c r="D1989" s="4">
        <v>0.995</v>
      </c>
      <c r="E1989" s="4">
        <v>1862.8</v>
      </c>
      <c r="F1989" s="4">
        <v>200</v>
      </c>
      <c r="G1989" s="4">
        <v>18.09</v>
      </c>
      <c r="H1989" s="4">
        <v>50</v>
      </c>
      <c r="I1989" s="4">
        <v>78.88</v>
      </c>
      <c r="J1989" s="4">
        <v>50.85</v>
      </c>
      <c r="K1989" s="4">
        <v>350</v>
      </c>
      <c r="L1989" s="4">
        <v>125</v>
      </c>
      <c r="M1989" s="4">
        <v>7.57</v>
      </c>
    </row>
    <row r="1990" spans="1:13" ht="56.25" customHeight="1" x14ac:dyDescent="0.3">
      <c r="A1990" s="2" t="s">
        <v>151</v>
      </c>
      <c r="B1990" s="4">
        <v>16</v>
      </c>
      <c r="C1990" s="4">
        <v>108.4</v>
      </c>
      <c r="D1990" s="4">
        <v>0.92400000000000004</v>
      </c>
      <c r="E1990" s="4">
        <v>1812.8</v>
      </c>
      <c r="F1990" s="4">
        <v>780.6</v>
      </c>
      <c r="G1990" s="4">
        <v>14.09</v>
      </c>
      <c r="H1990" s="4">
        <v>0</v>
      </c>
      <c r="I1990" s="4">
        <v>81.38</v>
      </c>
      <c r="J1990" s="4">
        <v>50.85</v>
      </c>
      <c r="K1990" s="4">
        <v>345</v>
      </c>
      <c r="L1990" s="4">
        <v>150</v>
      </c>
      <c r="M1990" s="4">
        <v>6.78</v>
      </c>
    </row>
    <row r="1991" spans="1:13" ht="56.25" customHeight="1" x14ac:dyDescent="0.3">
      <c r="A1991" s="2" t="s">
        <v>153</v>
      </c>
      <c r="B1991" s="4">
        <v>16</v>
      </c>
      <c r="C1991" s="4">
        <v>105.3</v>
      </c>
      <c r="D1991" s="4">
        <v>0.81100000000000005</v>
      </c>
      <c r="E1991" s="4">
        <v>2203.36</v>
      </c>
      <c r="F1991" s="4">
        <v>848.84</v>
      </c>
      <c r="G1991" s="4">
        <v>21.43</v>
      </c>
      <c r="H1991" s="4">
        <v>20.5</v>
      </c>
      <c r="I1991" s="4">
        <v>76.88</v>
      </c>
      <c r="J1991" s="4">
        <v>50.85</v>
      </c>
      <c r="K1991" s="4">
        <v>330</v>
      </c>
      <c r="L1991" s="4">
        <v>125</v>
      </c>
      <c r="M1991" s="4">
        <v>7.68</v>
      </c>
    </row>
    <row r="1992" spans="1:13" ht="56.25" customHeight="1" x14ac:dyDescent="0.3">
      <c r="A1992" s="2" t="s">
        <v>155</v>
      </c>
      <c r="B1992" s="4">
        <v>16</v>
      </c>
      <c r="C1992" s="4">
        <v>89.8</v>
      </c>
      <c r="D1992" s="4">
        <v>0.68899999999999995</v>
      </c>
      <c r="E1992" s="4">
        <v>1651.68</v>
      </c>
      <c r="F1992" s="4">
        <v>1084</v>
      </c>
      <c r="G1992" s="4">
        <v>13.67</v>
      </c>
      <c r="H1992" s="4">
        <v>18</v>
      </c>
      <c r="I1992" s="4">
        <v>79.22</v>
      </c>
      <c r="J1992" s="4">
        <v>30</v>
      </c>
      <c r="K1992" s="4">
        <v>335</v>
      </c>
      <c r="L1992" s="4">
        <v>625</v>
      </c>
      <c r="M1992" s="4">
        <v>7.66</v>
      </c>
    </row>
    <row r="1993" spans="1:13" ht="56.25" customHeight="1" x14ac:dyDescent="0.3">
      <c r="A1993" s="2" t="s">
        <v>157</v>
      </c>
      <c r="B1993" s="4">
        <v>16</v>
      </c>
      <c r="C1993" s="4">
        <v>99.4</v>
      </c>
      <c r="D1993" s="4">
        <v>0.77200000000000002</v>
      </c>
      <c r="E1993" s="4">
        <v>1517.6</v>
      </c>
      <c r="F1993" s="4">
        <v>1146.04</v>
      </c>
      <c r="G1993" s="4">
        <v>13.82</v>
      </c>
      <c r="H1993" s="4">
        <v>18</v>
      </c>
      <c r="I1993" s="4">
        <v>81.22</v>
      </c>
      <c r="J1993" s="4">
        <v>30</v>
      </c>
      <c r="K1993" s="4">
        <v>325</v>
      </c>
      <c r="L1993" s="4">
        <v>600</v>
      </c>
      <c r="M1993" s="4">
        <v>7.66</v>
      </c>
    </row>
    <row r="1994" spans="1:13" ht="56.25" customHeight="1" x14ac:dyDescent="0.3">
      <c r="A1994" s="2" t="s">
        <v>159</v>
      </c>
      <c r="B1994" s="4">
        <v>16</v>
      </c>
      <c r="C1994" s="4">
        <v>90.4</v>
      </c>
      <c r="D1994" s="4">
        <v>0.96599999999999997</v>
      </c>
      <c r="E1994" s="4">
        <v>1712.72</v>
      </c>
      <c r="F1994" s="4">
        <v>760</v>
      </c>
      <c r="G1994" s="4">
        <v>13.67</v>
      </c>
      <c r="H1994" s="4">
        <v>17.5</v>
      </c>
      <c r="I1994" s="4">
        <v>72.209999999999994</v>
      </c>
      <c r="J1994" s="4">
        <v>30</v>
      </c>
      <c r="K1994" s="4">
        <v>325</v>
      </c>
      <c r="L1994" s="4">
        <v>600</v>
      </c>
      <c r="M1994" s="4">
        <v>7.42</v>
      </c>
    </row>
    <row r="1995" spans="1:13" ht="56.25" customHeight="1" x14ac:dyDescent="0.3">
      <c r="A1995" s="2" t="s">
        <v>161</v>
      </c>
      <c r="B1995" s="4">
        <v>16</v>
      </c>
      <c r="C1995" s="4">
        <v>103.4</v>
      </c>
      <c r="D1995" s="4">
        <v>0.98</v>
      </c>
      <c r="E1995" s="4">
        <v>1747.76</v>
      </c>
      <c r="F1995" s="4">
        <v>60</v>
      </c>
      <c r="G1995" s="4">
        <v>20.010000000000002</v>
      </c>
      <c r="H1995" s="4">
        <v>0</v>
      </c>
      <c r="I1995" s="4">
        <v>75.709999999999994</v>
      </c>
      <c r="J1995" s="4">
        <v>30</v>
      </c>
      <c r="K1995" s="4">
        <v>345</v>
      </c>
      <c r="L1995" s="4">
        <v>175</v>
      </c>
      <c r="M1995" s="4">
        <v>7.01</v>
      </c>
    </row>
    <row r="1996" spans="1:13" ht="56.25" customHeight="1" x14ac:dyDescent="0.3">
      <c r="A1996" s="2" t="s">
        <v>163</v>
      </c>
      <c r="B1996" s="4">
        <v>16</v>
      </c>
      <c r="C1996" s="4">
        <v>104</v>
      </c>
      <c r="D1996" s="4">
        <v>0.91400000000000003</v>
      </c>
      <c r="E1996" s="4">
        <v>1780</v>
      </c>
      <c r="F1996" s="4">
        <v>1030</v>
      </c>
      <c r="G1996" s="4">
        <v>22.5</v>
      </c>
      <c r="H1996" s="4">
        <v>21</v>
      </c>
      <c r="I1996" s="4">
        <v>72</v>
      </c>
      <c r="J1996" s="4">
        <v>50.75</v>
      </c>
      <c r="K1996" s="4">
        <v>340</v>
      </c>
      <c r="L1996" s="4">
        <v>125</v>
      </c>
      <c r="M1996" s="4">
        <v>7.57</v>
      </c>
    </row>
    <row r="1997" spans="1:13" ht="56.25" customHeight="1" x14ac:dyDescent="0.3">
      <c r="A1997" s="2" t="s">
        <v>165</v>
      </c>
      <c r="B1997" s="4">
        <v>16</v>
      </c>
      <c r="C1997" s="4">
        <v>95.5</v>
      </c>
      <c r="D1997" s="4">
        <v>0.77800000000000002</v>
      </c>
      <c r="E1997" s="4">
        <v>1729.4</v>
      </c>
      <c r="F1997" s="4">
        <v>1074</v>
      </c>
      <c r="G1997" s="4">
        <v>14.71</v>
      </c>
      <c r="H1997" s="4">
        <v>18</v>
      </c>
      <c r="I1997" s="4">
        <v>72.38</v>
      </c>
      <c r="J1997" s="4">
        <v>30</v>
      </c>
      <c r="K1997" s="4">
        <v>330</v>
      </c>
      <c r="L1997" s="4">
        <v>550</v>
      </c>
      <c r="M1997" s="4">
        <v>7.69</v>
      </c>
    </row>
    <row r="1998" spans="1:13" ht="56.25" customHeight="1" x14ac:dyDescent="0.3">
      <c r="A1998" s="2" t="s">
        <v>167</v>
      </c>
      <c r="B1998" s="4">
        <v>16</v>
      </c>
      <c r="C1998" s="4">
        <v>107.9</v>
      </c>
      <c r="D1998" s="4">
        <v>0.93400000000000005</v>
      </c>
      <c r="E1998" s="4">
        <v>1852.8</v>
      </c>
      <c r="F1998" s="4">
        <v>835.84</v>
      </c>
      <c r="G1998" s="4">
        <v>15.94</v>
      </c>
      <c r="H1998" s="4">
        <v>17.79</v>
      </c>
      <c r="I1998" s="4">
        <v>77.38</v>
      </c>
      <c r="J1998" s="4">
        <v>50.85</v>
      </c>
      <c r="K1998" s="4">
        <v>345</v>
      </c>
      <c r="L1998" s="4">
        <v>175</v>
      </c>
      <c r="M1998" s="4">
        <v>7.15</v>
      </c>
    </row>
    <row r="1999" spans="1:13" ht="56.25" customHeight="1" x14ac:dyDescent="0.3">
      <c r="A1999" s="2" t="s">
        <v>169</v>
      </c>
      <c r="B1999" s="4">
        <v>16</v>
      </c>
      <c r="C1999" s="4">
        <v>79.400000000000006</v>
      </c>
      <c r="D1999" s="4">
        <v>0.98</v>
      </c>
      <c r="E1999" s="4">
        <v>1702.72</v>
      </c>
      <c r="F1999" s="4">
        <v>1084</v>
      </c>
      <c r="G1999" s="4">
        <v>15.12</v>
      </c>
      <c r="H1999" s="4">
        <v>18</v>
      </c>
      <c r="I1999" s="4">
        <v>62.04</v>
      </c>
      <c r="J1999" s="4">
        <v>30</v>
      </c>
      <c r="K1999" s="4">
        <v>325</v>
      </c>
      <c r="L1999" s="4">
        <v>525</v>
      </c>
      <c r="M1999" s="4">
        <v>7.7</v>
      </c>
    </row>
    <row r="2000" spans="1:13" ht="56.25" customHeight="1" x14ac:dyDescent="0.3">
      <c r="A2000" s="2" t="s">
        <v>171</v>
      </c>
      <c r="B2000" s="4">
        <v>16</v>
      </c>
      <c r="C2000" s="4">
        <v>112.5</v>
      </c>
      <c r="D2000" s="4">
        <v>0.95599999999999996</v>
      </c>
      <c r="E2000" s="4">
        <v>1992.24</v>
      </c>
      <c r="F2000" s="4">
        <v>945.6</v>
      </c>
      <c r="G2000" s="4">
        <v>22.01</v>
      </c>
      <c r="H2000" s="4">
        <v>16.09</v>
      </c>
      <c r="I2000" s="4">
        <v>71.040000000000006</v>
      </c>
      <c r="J2000" s="4">
        <v>50.85</v>
      </c>
      <c r="K2000" s="4">
        <v>350</v>
      </c>
      <c r="L2000" s="4">
        <v>125</v>
      </c>
      <c r="M2000" s="4">
        <v>7.43</v>
      </c>
    </row>
    <row r="2001" spans="1:13" ht="56.25" customHeight="1" x14ac:dyDescent="0.3">
      <c r="A2001" s="2" t="s">
        <v>173</v>
      </c>
      <c r="B2001" s="4">
        <v>16</v>
      </c>
      <c r="C2001" s="4">
        <v>110.1</v>
      </c>
      <c r="D2001" s="4">
        <v>0.88800000000000001</v>
      </c>
      <c r="E2001" s="4">
        <v>1838.8</v>
      </c>
      <c r="F2001" s="4">
        <v>818.8</v>
      </c>
      <c r="G2001" s="4">
        <v>18.68</v>
      </c>
      <c r="H2001" s="4">
        <v>13.51</v>
      </c>
      <c r="I2001" s="4">
        <v>79.05</v>
      </c>
      <c r="J2001" s="4">
        <v>50.85</v>
      </c>
      <c r="K2001" s="4">
        <v>345</v>
      </c>
      <c r="L2001" s="4">
        <v>125</v>
      </c>
      <c r="M2001" s="4">
        <v>6.87</v>
      </c>
    </row>
    <row r="2002" spans="1:13" ht="56.25" customHeight="1" x14ac:dyDescent="0.3">
      <c r="A2002" s="2" t="s">
        <v>175</v>
      </c>
      <c r="B2002" s="4">
        <v>16</v>
      </c>
      <c r="C2002" s="4">
        <v>106.3</v>
      </c>
      <c r="D2002" s="4">
        <v>0.90400000000000003</v>
      </c>
      <c r="E2002" s="4">
        <v>2078.3200000000002</v>
      </c>
      <c r="F2002" s="4">
        <v>720.4</v>
      </c>
      <c r="G2002" s="4">
        <v>19.96</v>
      </c>
      <c r="H2002" s="4">
        <v>14.26</v>
      </c>
      <c r="I2002" s="4">
        <v>85.47</v>
      </c>
      <c r="J2002" s="4">
        <v>50.85</v>
      </c>
      <c r="K2002" s="4">
        <v>345</v>
      </c>
      <c r="L2002" s="4">
        <v>125</v>
      </c>
      <c r="M2002" s="4">
        <v>5.31</v>
      </c>
    </row>
    <row r="2003" spans="1:13" ht="56.25" customHeight="1" x14ac:dyDescent="0.3">
      <c r="A2003" s="2" t="s">
        <v>177</v>
      </c>
      <c r="B2003" s="4">
        <v>16</v>
      </c>
      <c r="C2003" s="4">
        <v>106</v>
      </c>
      <c r="D2003" s="4">
        <v>0.90500000000000003</v>
      </c>
      <c r="E2003" s="4">
        <v>1921.52</v>
      </c>
      <c r="F2003" s="4">
        <v>1137.4000000000001</v>
      </c>
      <c r="G2003" s="4">
        <v>15.51</v>
      </c>
      <c r="H2003" s="4">
        <v>18.34</v>
      </c>
      <c r="I2003" s="4">
        <v>74.040000000000006</v>
      </c>
      <c r="J2003" s="4">
        <v>30</v>
      </c>
      <c r="K2003" s="4">
        <v>335</v>
      </c>
      <c r="L2003" s="4">
        <v>425</v>
      </c>
      <c r="M2003" s="4">
        <v>6.22</v>
      </c>
    </row>
    <row r="2004" spans="1:13" ht="56.25" customHeight="1" x14ac:dyDescent="0.3">
      <c r="A2004" s="2" t="s">
        <v>179</v>
      </c>
      <c r="B2004" s="4">
        <v>16</v>
      </c>
      <c r="C2004" s="4">
        <v>113.1</v>
      </c>
      <c r="D2004" s="4">
        <v>0.95299999999999996</v>
      </c>
      <c r="E2004" s="4">
        <v>2062.64</v>
      </c>
      <c r="F2004" s="4">
        <v>690.4</v>
      </c>
      <c r="G2004" s="4">
        <v>20.39</v>
      </c>
      <c r="H2004" s="4">
        <v>17.11</v>
      </c>
      <c r="I2004" s="4">
        <v>78.38</v>
      </c>
      <c r="J2004" s="4">
        <v>50.85</v>
      </c>
      <c r="K2004" s="4">
        <v>345</v>
      </c>
      <c r="L2004" s="4">
        <v>125</v>
      </c>
      <c r="M2004" s="4">
        <v>7.43</v>
      </c>
    </row>
    <row r="2005" spans="1:13" ht="56.25" customHeight="1" x14ac:dyDescent="0.3">
      <c r="A2005" s="2" t="s">
        <v>181</v>
      </c>
      <c r="B2005" s="4">
        <v>16</v>
      </c>
      <c r="C2005" s="4">
        <v>111</v>
      </c>
      <c r="D2005" s="4">
        <v>0.96299999999999997</v>
      </c>
      <c r="E2005" s="4">
        <v>1957.2</v>
      </c>
      <c r="F2005" s="4">
        <v>818.8</v>
      </c>
      <c r="G2005" s="4">
        <v>18.34</v>
      </c>
      <c r="H2005" s="4">
        <v>21.25</v>
      </c>
      <c r="I2005" s="4">
        <v>81.55</v>
      </c>
      <c r="J2005" s="4">
        <v>50.85</v>
      </c>
      <c r="K2005" s="4">
        <v>345</v>
      </c>
      <c r="L2005" s="4">
        <v>125</v>
      </c>
      <c r="M2005" s="4">
        <v>7.51</v>
      </c>
    </row>
    <row r="2006" spans="1:13" ht="56.25" customHeight="1" x14ac:dyDescent="0.3">
      <c r="A2006" s="2" t="s">
        <v>183</v>
      </c>
      <c r="B2006" s="4">
        <v>16</v>
      </c>
      <c r="C2006" s="4">
        <v>106.4</v>
      </c>
      <c r="D2006" s="4">
        <v>1.012</v>
      </c>
      <c r="E2006" s="4">
        <v>1881.2</v>
      </c>
      <c r="F2006" s="4">
        <v>945.6</v>
      </c>
      <c r="G2006" s="4">
        <v>18.07</v>
      </c>
      <c r="H2006" s="4">
        <v>17.11</v>
      </c>
      <c r="I2006" s="4">
        <v>83.5</v>
      </c>
      <c r="J2006" s="4">
        <v>50.85</v>
      </c>
      <c r="K2006" s="4">
        <v>340</v>
      </c>
      <c r="L2006" s="4">
        <v>125</v>
      </c>
      <c r="M2006" s="4">
        <v>7.28</v>
      </c>
    </row>
    <row r="2007" spans="1:13" ht="56.25" customHeight="1" x14ac:dyDescent="0.3">
      <c r="A2007" s="2" t="s">
        <v>185</v>
      </c>
      <c r="B2007" s="4">
        <v>16</v>
      </c>
      <c r="C2007" s="4">
        <v>91.8</v>
      </c>
      <c r="D2007" s="4">
        <v>0.87</v>
      </c>
      <c r="E2007" s="4">
        <v>1684.4</v>
      </c>
      <c r="F2007" s="4">
        <v>990.6</v>
      </c>
      <c r="G2007" s="4">
        <v>14.67</v>
      </c>
      <c r="H2007" s="4">
        <v>17.84</v>
      </c>
      <c r="I2007" s="4">
        <v>74.38</v>
      </c>
      <c r="J2007" s="4">
        <v>30</v>
      </c>
      <c r="K2007" s="4">
        <v>325</v>
      </c>
      <c r="L2007" s="4">
        <v>550</v>
      </c>
      <c r="M2007" s="4">
        <v>7.96</v>
      </c>
    </row>
    <row r="2008" spans="1:13" ht="56.25" customHeight="1" x14ac:dyDescent="0.3">
      <c r="A2008" s="2" t="s">
        <v>187</v>
      </c>
      <c r="B2008" s="4">
        <v>16</v>
      </c>
      <c r="C2008" s="4">
        <v>135</v>
      </c>
      <c r="D2008" s="4">
        <v>0.77100000000000002</v>
      </c>
      <c r="E2008" s="4">
        <v>2010.6</v>
      </c>
      <c r="F2008" s="4">
        <v>900</v>
      </c>
      <c r="G2008" s="4">
        <v>21.5</v>
      </c>
      <c r="H2008" s="4">
        <v>18.75</v>
      </c>
      <c r="I2008" s="4">
        <v>83</v>
      </c>
      <c r="J2008" s="4">
        <v>50.85</v>
      </c>
      <c r="K2008" s="4">
        <v>340</v>
      </c>
      <c r="L2008" s="4">
        <v>125</v>
      </c>
      <c r="M2008" s="4">
        <v>7.88</v>
      </c>
    </row>
    <row r="2009" spans="1:13" ht="56.25" customHeight="1" x14ac:dyDescent="0.3">
      <c r="A2009" s="2" t="s">
        <v>189</v>
      </c>
      <c r="B2009" s="4">
        <v>16</v>
      </c>
      <c r="C2009" s="4">
        <v>106.7</v>
      </c>
      <c r="D2009" s="4">
        <v>0.88800000000000001</v>
      </c>
      <c r="E2009" s="4">
        <v>1921.2</v>
      </c>
      <c r="F2009" s="4">
        <v>902.2</v>
      </c>
      <c r="G2009" s="4">
        <v>18.68</v>
      </c>
      <c r="H2009" s="4">
        <v>13.51</v>
      </c>
      <c r="I2009" s="4">
        <v>83</v>
      </c>
      <c r="J2009" s="4">
        <v>50.85</v>
      </c>
      <c r="K2009" s="4">
        <v>340</v>
      </c>
      <c r="L2009" s="4">
        <v>175</v>
      </c>
      <c r="M2009" s="4">
        <v>7.7</v>
      </c>
    </row>
    <row r="2010" spans="1:13" ht="56.25" customHeight="1" x14ac:dyDescent="0.3">
      <c r="A2010" s="2" t="s">
        <v>191</v>
      </c>
      <c r="B2010" s="4">
        <v>16</v>
      </c>
      <c r="C2010" s="4">
        <v>101.4</v>
      </c>
      <c r="D2010" s="4">
        <v>0.81</v>
      </c>
      <c r="E2010" s="4">
        <v>1589.32</v>
      </c>
      <c r="F2010" s="4">
        <v>1084</v>
      </c>
      <c r="G2010" s="4">
        <v>13.19</v>
      </c>
      <c r="H2010" s="4">
        <v>20.5</v>
      </c>
      <c r="I2010" s="4">
        <v>65.040000000000006</v>
      </c>
      <c r="J2010" s="4">
        <v>30</v>
      </c>
      <c r="K2010" s="4">
        <v>325</v>
      </c>
      <c r="L2010" s="4">
        <v>575</v>
      </c>
      <c r="M2010" s="4">
        <v>7.62</v>
      </c>
    </row>
    <row r="2011" spans="1:13" ht="56.25" customHeight="1" x14ac:dyDescent="0.3">
      <c r="A2011" s="2" t="s">
        <v>193</v>
      </c>
      <c r="B2011" s="4">
        <v>16</v>
      </c>
      <c r="C2011" s="4">
        <v>110.3</v>
      </c>
      <c r="D2011" s="4">
        <v>0.78100000000000003</v>
      </c>
      <c r="E2011" s="4">
        <v>2039.6</v>
      </c>
      <c r="F2011" s="4">
        <v>0</v>
      </c>
      <c r="G2011" s="4">
        <v>16.170000000000002</v>
      </c>
      <c r="H2011" s="4">
        <v>0</v>
      </c>
      <c r="I2011" s="4">
        <v>76.38</v>
      </c>
      <c r="J2011" s="4">
        <v>50.85</v>
      </c>
      <c r="K2011" s="4">
        <v>335</v>
      </c>
      <c r="L2011" s="4">
        <v>175</v>
      </c>
      <c r="M2011" s="4">
        <v>7.72</v>
      </c>
    </row>
    <row r="2012" spans="1:13" ht="56.25" customHeight="1" x14ac:dyDescent="0.3">
      <c r="A2012" s="2" t="s">
        <v>195</v>
      </c>
      <c r="B2012" s="4">
        <v>16</v>
      </c>
      <c r="C2012" s="4">
        <v>96.2</v>
      </c>
      <c r="D2012" s="4">
        <v>0.85299999999999998</v>
      </c>
      <c r="E2012" s="4">
        <v>1657.04</v>
      </c>
      <c r="F2012" s="4">
        <v>1369.52</v>
      </c>
      <c r="G2012" s="4">
        <v>13.67</v>
      </c>
      <c r="H2012" s="4">
        <v>15</v>
      </c>
      <c r="I2012" s="4">
        <v>76.38</v>
      </c>
      <c r="J2012" s="4">
        <v>30</v>
      </c>
      <c r="K2012" s="4">
        <v>335</v>
      </c>
      <c r="L2012" s="4">
        <v>475</v>
      </c>
      <c r="M2012" s="4">
        <v>7.6</v>
      </c>
    </row>
    <row r="2013" spans="1:13" ht="56.25" customHeight="1" x14ac:dyDescent="0.3">
      <c r="A2013" s="2" t="s">
        <v>197</v>
      </c>
      <c r="B2013" s="4">
        <v>16</v>
      </c>
      <c r="C2013" s="4">
        <v>112.6</v>
      </c>
      <c r="D2013" s="4">
        <v>0.94199999999999995</v>
      </c>
      <c r="E2013" s="4">
        <v>1867.8</v>
      </c>
      <c r="F2013" s="4">
        <v>818.8</v>
      </c>
      <c r="G2013" s="4">
        <v>16.62</v>
      </c>
      <c r="H2013" s="4">
        <v>18.079999999999998</v>
      </c>
      <c r="I2013" s="4">
        <v>72.040000000000006</v>
      </c>
      <c r="J2013" s="4">
        <v>50.85</v>
      </c>
      <c r="K2013" s="4">
        <v>350</v>
      </c>
      <c r="L2013" s="4">
        <v>125</v>
      </c>
      <c r="M2013" s="4">
        <v>7.7</v>
      </c>
    </row>
    <row r="2014" spans="1:13" ht="56.25" customHeight="1" x14ac:dyDescent="0.3">
      <c r="A2014" s="2" t="s">
        <v>199</v>
      </c>
      <c r="B2014" s="4">
        <v>16</v>
      </c>
      <c r="C2014" s="4">
        <v>105.7</v>
      </c>
      <c r="D2014" s="4">
        <v>0.98499999999999999</v>
      </c>
      <c r="E2014" s="4">
        <v>1779.4</v>
      </c>
      <c r="F2014" s="4">
        <v>200</v>
      </c>
      <c r="G2014" s="4">
        <v>16.84</v>
      </c>
      <c r="H2014" s="4">
        <v>50</v>
      </c>
      <c r="I2014" s="4">
        <v>79.38</v>
      </c>
      <c r="J2014" s="4">
        <v>50.85</v>
      </c>
      <c r="K2014" s="4">
        <v>345</v>
      </c>
      <c r="L2014" s="4">
        <v>125</v>
      </c>
      <c r="M2014" s="4">
        <v>7.94</v>
      </c>
    </row>
    <row r="2015" spans="1:13" ht="56.25" customHeight="1" x14ac:dyDescent="0.3">
      <c r="A2015" s="2" t="s">
        <v>201</v>
      </c>
      <c r="B2015" s="4">
        <v>16</v>
      </c>
      <c r="C2015" s="4">
        <v>99.7</v>
      </c>
      <c r="D2015" s="4">
        <v>0.75</v>
      </c>
      <c r="E2015" s="4">
        <v>1714.4</v>
      </c>
      <c r="F2015" s="4">
        <v>1026.96</v>
      </c>
      <c r="G2015" s="4">
        <v>13.67</v>
      </c>
      <c r="H2015" s="4">
        <v>18</v>
      </c>
      <c r="I2015" s="4">
        <v>74.38</v>
      </c>
      <c r="J2015" s="4">
        <v>30</v>
      </c>
      <c r="K2015" s="4">
        <v>340</v>
      </c>
      <c r="L2015" s="4">
        <v>525</v>
      </c>
      <c r="M2015" s="4">
        <v>7</v>
      </c>
    </row>
    <row r="2016" spans="1:13" ht="56.25" customHeight="1" x14ac:dyDescent="0.3">
      <c r="A2016" s="2" t="s">
        <v>203</v>
      </c>
      <c r="B2016" s="4">
        <v>16</v>
      </c>
      <c r="C2016" s="4">
        <v>102.9</v>
      </c>
      <c r="D2016" s="4">
        <v>0.90700000000000003</v>
      </c>
      <c r="E2016" s="4">
        <v>1921.2</v>
      </c>
      <c r="F2016" s="4">
        <v>912.2</v>
      </c>
      <c r="G2016" s="4">
        <v>19.34</v>
      </c>
      <c r="H2016" s="4">
        <v>18</v>
      </c>
      <c r="I2016" s="4">
        <v>74.88</v>
      </c>
      <c r="J2016" s="4">
        <v>30</v>
      </c>
      <c r="K2016" s="4">
        <v>335</v>
      </c>
      <c r="L2016" s="4">
        <v>125</v>
      </c>
      <c r="M2016" s="4">
        <v>7.67</v>
      </c>
    </row>
    <row r="2017" spans="1:13" ht="56.25" customHeight="1" x14ac:dyDescent="0.3">
      <c r="A2017" s="2" t="s">
        <v>205</v>
      </c>
      <c r="B2017" s="4">
        <v>16</v>
      </c>
      <c r="C2017" s="4">
        <v>100.7</v>
      </c>
      <c r="D2017" s="4">
        <v>0.81200000000000006</v>
      </c>
      <c r="E2017" s="4">
        <v>1724.4</v>
      </c>
      <c r="F2017" s="4">
        <v>1089</v>
      </c>
      <c r="G2017" s="4">
        <v>15.26</v>
      </c>
      <c r="H2017" s="4">
        <v>18</v>
      </c>
      <c r="I2017" s="4">
        <v>71.040000000000006</v>
      </c>
      <c r="J2017" s="4">
        <v>30</v>
      </c>
      <c r="K2017" s="4">
        <v>325</v>
      </c>
      <c r="L2017" s="4">
        <v>550</v>
      </c>
      <c r="M2017" s="4">
        <v>7.68</v>
      </c>
    </row>
    <row r="2018" spans="1:13" ht="56.25" customHeight="1" x14ac:dyDescent="0.3">
      <c r="A2018" s="2" t="s">
        <v>207</v>
      </c>
      <c r="B2018" s="4">
        <v>16</v>
      </c>
      <c r="C2018" s="4">
        <v>96.6</v>
      </c>
      <c r="D2018" s="4">
        <v>0.8</v>
      </c>
      <c r="E2018" s="4">
        <v>1654.28</v>
      </c>
      <c r="F2018" s="4">
        <v>1260.8</v>
      </c>
      <c r="G2018" s="4">
        <v>12.94</v>
      </c>
      <c r="H2018" s="4">
        <v>20.5</v>
      </c>
      <c r="I2018" s="4">
        <v>76.13</v>
      </c>
      <c r="J2018" s="4">
        <v>30</v>
      </c>
      <c r="K2018" s="4">
        <v>335</v>
      </c>
      <c r="L2018" s="4">
        <v>550</v>
      </c>
      <c r="M2018" s="4">
        <v>7.41</v>
      </c>
    </row>
    <row r="2019" spans="1:13" ht="56.25" customHeight="1" x14ac:dyDescent="0.3">
      <c r="A2019" s="2" t="s">
        <v>209</v>
      </c>
      <c r="B2019" s="4">
        <v>16</v>
      </c>
      <c r="C2019" s="4">
        <v>94.6</v>
      </c>
      <c r="D2019" s="4">
        <v>0.71299999999999997</v>
      </c>
      <c r="E2019" s="4">
        <v>1747.76</v>
      </c>
      <c r="F2019" s="4">
        <v>920.6</v>
      </c>
      <c r="G2019" s="4">
        <v>13.34</v>
      </c>
      <c r="H2019" s="4">
        <v>21.68</v>
      </c>
      <c r="I2019" s="4">
        <v>75.38</v>
      </c>
      <c r="J2019" s="4">
        <v>30</v>
      </c>
      <c r="K2019" s="4">
        <v>325</v>
      </c>
      <c r="L2019" s="4">
        <v>525</v>
      </c>
      <c r="M2019" s="4">
        <v>7.73</v>
      </c>
    </row>
    <row r="2020" spans="1:13" ht="56.25" customHeight="1" x14ac:dyDescent="0.3">
      <c r="A2020" s="2" t="s">
        <v>211</v>
      </c>
      <c r="B2020" s="4">
        <v>16</v>
      </c>
      <c r="C2020" s="4">
        <v>124.2</v>
      </c>
      <c r="D2020" s="4">
        <v>0.751</v>
      </c>
      <c r="E2020" s="4">
        <v>1774.4</v>
      </c>
      <c r="F2020" s="4">
        <v>872.2</v>
      </c>
      <c r="G2020" s="4">
        <v>21.68</v>
      </c>
      <c r="H2020" s="4">
        <v>13.96</v>
      </c>
      <c r="I2020" s="4">
        <v>81.38</v>
      </c>
      <c r="J2020" s="4">
        <v>50.85</v>
      </c>
      <c r="K2020" s="4">
        <v>345</v>
      </c>
      <c r="L2020" s="4">
        <v>125</v>
      </c>
      <c r="M2020" s="4">
        <v>7.5</v>
      </c>
    </row>
    <row r="2021" spans="1:13" ht="56.25" customHeight="1" x14ac:dyDescent="0.3">
      <c r="A2021" s="2" t="s">
        <v>213</v>
      </c>
      <c r="B2021" s="4">
        <v>16</v>
      </c>
      <c r="C2021" s="4">
        <v>103</v>
      </c>
      <c r="D2021" s="4">
        <v>0.82599999999999996</v>
      </c>
      <c r="E2021" s="4">
        <v>1767.44</v>
      </c>
      <c r="F2021" s="4">
        <v>1124</v>
      </c>
      <c r="G2021" s="4">
        <v>13.87</v>
      </c>
      <c r="H2021" s="4">
        <v>20.5</v>
      </c>
      <c r="I2021" s="4">
        <v>77.38</v>
      </c>
      <c r="J2021" s="4">
        <v>30</v>
      </c>
      <c r="K2021" s="4">
        <v>335</v>
      </c>
      <c r="L2021" s="4">
        <v>525</v>
      </c>
      <c r="M2021" s="4">
        <v>6.61</v>
      </c>
    </row>
    <row r="2022" spans="1:13" ht="56.25" customHeight="1" x14ac:dyDescent="0.3">
      <c r="A2022" s="2" t="s">
        <v>215</v>
      </c>
      <c r="B2022" s="4">
        <v>16</v>
      </c>
      <c r="C2022" s="4">
        <v>117.4</v>
      </c>
      <c r="D2022" s="4">
        <v>0.97199999999999998</v>
      </c>
      <c r="E2022" s="4">
        <v>1734.04</v>
      </c>
      <c r="F2022" s="4">
        <v>1402.6</v>
      </c>
      <c r="G2022" s="4">
        <v>15.29</v>
      </c>
      <c r="H2022" s="4">
        <v>18</v>
      </c>
      <c r="I2022" s="4">
        <v>71.38</v>
      </c>
      <c r="J2022" s="4">
        <v>30</v>
      </c>
      <c r="K2022" s="4">
        <v>340</v>
      </c>
      <c r="L2022" s="4">
        <v>150</v>
      </c>
      <c r="M2022" s="4">
        <v>7.66</v>
      </c>
    </row>
    <row r="2023" spans="1:13" ht="56.25" customHeight="1" x14ac:dyDescent="0.3">
      <c r="A2023" s="2" t="s">
        <v>217</v>
      </c>
      <c r="B2023" s="4">
        <v>16</v>
      </c>
      <c r="C2023" s="4">
        <v>94.4</v>
      </c>
      <c r="D2023" s="4">
        <v>0.81</v>
      </c>
      <c r="E2023" s="4">
        <v>1641</v>
      </c>
      <c r="F2023" s="4">
        <v>1287.48</v>
      </c>
      <c r="G2023" s="4">
        <v>14.67</v>
      </c>
      <c r="H2023" s="4">
        <v>18</v>
      </c>
      <c r="I2023" s="4">
        <v>73.38</v>
      </c>
      <c r="J2023" s="4">
        <v>30</v>
      </c>
      <c r="K2023" s="4">
        <v>335</v>
      </c>
      <c r="L2023" s="4">
        <v>450</v>
      </c>
      <c r="M2023" s="4">
        <v>7.69</v>
      </c>
    </row>
    <row r="2024" spans="1:13" ht="56.25" customHeight="1" x14ac:dyDescent="0.3">
      <c r="A2024" s="2" t="s">
        <v>219</v>
      </c>
      <c r="B2024" s="4">
        <v>16</v>
      </c>
      <c r="C2024" s="4">
        <v>100.4</v>
      </c>
      <c r="D2024" s="4">
        <v>0.79900000000000004</v>
      </c>
      <c r="E2024" s="4">
        <v>1631</v>
      </c>
      <c r="F2024" s="4">
        <v>1270.8</v>
      </c>
      <c r="G2024" s="4">
        <v>13.19</v>
      </c>
      <c r="H2024" s="4">
        <v>19.61</v>
      </c>
      <c r="I2024" s="4">
        <v>82.22</v>
      </c>
      <c r="J2024" s="4">
        <v>30</v>
      </c>
      <c r="K2024" s="4">
        <v>335</v>
      </c>
      <c r="L2024" s="4">
        <v>550</v>
      </c>
      <c r="M2024" s="4">
        <v>6.41</v>
      </c>
    </row>
    <row r="2025" spans="1:13" ht="56.25" customHeight="1" x14ac:dyDescent="0.3">
      <c r="A2025" s="2" t="s">
        <v>221</v>
      </c>
      <c r="B2025" s="4">
        <v>16</v>
      </c>
      <c r="C2025" s="4">
        <v>101.7</v>
      </c>
      <c r="D2025" s="4">
        <v>0.91600000000000004</v>
      </c>
      <c r="E2025" s="4">
        <v>1847.8</v>
      </c>
      <c r="F2025" s="4">
        <v>927.2</v>
      </c>
      <c r="G2025" s="4">
        <v>18.760000000000002</v>
      </c>
      <c r="H2025" s="4">
        <v>15.09</v>
      </c>
      <c r="I2025" s="4">
        <v>72</v>
      </c>
      <c r="J2025" s="4">
        <v>50.85</v>
      </c>
      <c r="K2025" s="4">
        <v>350</v>
      </c>
      <c r="L2025" s="4">
        <v>125</v>
      </c>
      <c r="M2025" s="4">
        <v>7.63</v>
      </c>
    </row>
    <row r="2026" spans="1:13" ht="56.25" customHeight="1" x14ac:dyDescent="0.3">
      <c r="A2026" s="2" t="s">
        <v>223</v>
      </c>
      <c r="B2026" s="4">
        <v>16</v>
      </c>
      <c r="C2026" s="4">
        <v>106</v>
      </c>
      <c r="D2026" s="4">
        <v>0.91</v>
      </c>
      <c r="E2026" s="4">
        <v>1755</v>
      </c>
      <c r="F2026" s="4">
        <v>0</v>
      </c>
      <c r="G2026" s="4">
        <v>12.75</v>
      </c>
      <c r="H2026" s="4">
        <v>0</v>
      </c>
      <c r="I2026" s="4">
        <v>79.38</v>
      </c>
      <c r="J2026" s="4">
        <v>50.85</v>
      </c>
      <c r="K2026" s="4">
        <v>345</v>
      </c>
      <c r="L2026" s="4">
        <v>125</v>
      </c>
      <c r="M2026" s="4">
        <v>7.71</v>
      </c>
    </row>
    <row r="2027" spans="1:13" ht="56.25" customHeight="1" x14ac:dyDescent="0.3">
      <c r="A2027" s="2" t="s">
        <v>225</v>
      </c>
      <c r="B2027" s="4">
        <v>16</v>
      </c>
      <c r="C2027" s="4">
        <v>106.6</v>
      </c>
      <c r="D2027" s="4">
        <v>0.91600000000000004</v>
      </c>
      <c r="E2027" s="4">
        <v>1762.76</v>
      </c>
      <c r="F2027" s="4">
        <v>756.8</v>
      </c>
      <c r="G2027" s="4">
        <v>14.25</v>
      </c>
      <c r="H2027" s="4">
        <v>12.3</v>
      </c>
      <c r="I2027" s="4">
        <v>71.510000000000005</v>
      </c>
      <c r="J2027" s="4">
        <v>30</v>
      </c>
      <c r="K2027" s="4">
        <v>325</v>
      </c>
      <c r="L2027" s="4">
        <v>550</v>
      </c>
      <c r="M2027" s="4">
        <v>7.16</v>
      </c>
    </row>
    <row r="2028" spans="1:13" ht="56.25" customHeight="1" x14ac:dyDescent="0.3">
      <c r="A2028" s="2" t="s">
        <v>227</v>
      </c>
      <c r="B2028" s="4">
        <v>16</v>
      </c>
      <c r="C2028" s="4">
        <v>100</v>
      </c>
      <c r="D2028" s="4">
        <v>1.018</v>
      </c>
      <c r="E2028" s="4">
        <v>1720.72</v>
      </c>
      <c r="F2028" s="4">
        <v>200</v>
      </c>
      <c r="G2028" s="4">
        <v>15.34</v>
      </c>
      <c r="H2028" s="4">
        <v>50</v>
      </c>
      <c r="I2028" s="4">
        <v>80.55</v>
      </c>
      <c r="J2028" s="4">
        <v>30</v>
      </c>
      <c r="K2028" s="4">
        <v>335</v>
      </c>
      <c r="L2028" s="4">
        <v>550</v>
      </c>
      <c r="M2028" s="4">
        <v>7.63</v>
      </c>
    </row>
    <row r="2029" spans="1:13" ht="56.25" customHeight="1" x14ac:dyDescent="0.3">
      <c r="A2029" s="2" t="s">
        <v>229</v>
      </c>
      <c r="B2029" s="4">
        <v>16</v>
      </c>
      <c r="C2029" s="4">
        <v>86.4</v>
      </c>
      <c r="D2029" s="4">
        <v>0.97499999999999998</v>
      </c>
      <c r="E2029" s="4">
        <v>1724.4</v>
      </c>
      <c r="F2029" s="4">
        <v>838.8</v>
      </c>
      <c r="G2029" s="4">
        <v>13.92</v>
      </c>
      <c r="H2029" s="4">
        <v>15.67</v>
      </c>
      <c r="I2029" s="4">
        <v>75.38</v>
      </c>
      <c r="J2029" s="4">
        <v>30</v>
      </c>
      <c r="K2029" s="4">
        <v>325</v>
      </c>
      <c r="L2029" s="4">
        <v>650</v>
      </c>
      <c r="M2029" s="4">
        <v>7.72</v>
      </c>
    </row>
    <row r="2030" spans="1:13" ht="56.25" customHeight="1" x14ac:dyDescent="0.3">
      <c r="A2030" s="2" t="s">
        <v>231</v>
      </c>
      <c r="B2030" s="4">
        <v>16</v>
      </c>
      <c r="C2030" s="4">
        <v>98</v>
      </c>
      <c r="D2030" s="4">
        <v>0.83499999999999996</v>
      </c>
      <c r="E2030" s="4">
        <v>1969.24</v>
      </c>
      <c r="F2030" s="4">
        <v>922.2</v>
      </c>
      <c r="G2030" s="4">
        <v>19.510000000000002</v>
      </c>
      <c r="H2030" s="4">
        <v>20.5</v>
      </c>
      <c r="I2030" s="4">
        <v>79.38</v>
      </c>
      <c r="J2030" s="4">
        <v>30</v>
      </c>
      <c r="K2030" s="4">
        <v>335</v>
      </c>
      <c r="L2030" s="4">
        <v>125</v>
      </c>
      <c r="M2030" s="4">
        <v>7.55</v>
      </c>
    </row>
    <row r="2031" spans="1:13" ht="56.25" customHeight="1" x14ac:dyDescent="0.3">
      <c r="A2031" s="2" t="s">
        <v>233</v>
      </c>
      <c r="B2031" s="4">
        <v>16</v>
      </c>
      <c r="C2031" s="4">
        <v>90.6</v>
      </c>
      <c r="D2031" s="4">
        <v>0.91200000000000003</v>
      </c>
      <c r="E2031" s="4">
        <v>1747</v>
      </c>
      <c r="F2031" s="4">
        <v>948.88</v>
      </c>
      <c r="G2031" s="4">
        <v>14.17</v>
      </c>
      <c r="H2031" s="4">
        <v>19.18</v>
      </c>
      <c r="I2031" s="4">
        <v>72.38</v>
      </c>
      <c r="J2031" s="4">
        <v>30</v>
      </c>
      <c r="K2031" s="4">
        <v>325</v>
      </c>
      <c r="L2031" s="4">
        <v>500</v>
      </c>
      <c r="M2031" s="4">
        <v>7.46</v>
      </c>
    </row>
    <row r="2032" spans="1:13" ht="56.25" customHeight="1" x14ac:dyDescent="0.3">
      <c r="A2032" s="2" t="s">
        <v>235</v>
      </c>
      <c r="B2032" s="4">
        <v>16</v>
      </c>
      <c r="C2032" s="4">
        <v>93.5</v>
      </c>
      <c r="D2032" s="4">
        <v>0.82599999999999996</v>
      </c>
      <c r="E2032" s="4">
        <v>1742.76</v>
      </c>
      <c r="F2032" s="4">
        <v>860.16</v>
      </c>
      <c r="G2032" s="4">
        <v>13.67</v>
      </c>
      <c r="H2032" s="4">
        <v>15.67</v>
      </c>
      <c r="I2032" s="4">
        <v>75.88</v>
      </c>
      <c r="J2032" s="4">
        <v>30</v>
      </c>
      <c r="K2032" s="4">
        <v>325</v>
      </c>
      <c r="L2032" s="4">
        <v>550</v>
      </c>
      <c r="M2032" s="4">
        <v>7.17</v>
      </c>
    </row>
    <row r="2033" spans="1:13" ht="56.25" customHeight="1" x14ac:dyDescent="0.3">
      <c r="A2033" s="2" t="s">
        <v>237</v>
      </c>
      <c r="B2033" s="4">
        <v>16</v>
      </c>
      <c r="C2033" s="4">
        <v>92.6</v>
      </c>
      <c r="D2033" s="4">
        <v>0.95899999999999996</v>
      </c>
      <c r="E2033" s="4">
        <v>1807.8</v>
      </c>
      <c r="F2033" s="4">
        <v>793.8</v>
      </c>
      <c r="G2033" s="4">
        <v>13.67</v>
      </c>
      <c r="H2033" s="4">
        <v>12.97</v>
      </c>
      <c r="I2033" s="4">
        <v>75.88</v>
      </c>
      <c r="J2033" s="4">
        <v>30</v>
      </c>
      <c r="K2033" s="4">
        <v>335</v>
      </c>
      <c r="L2033" s="4">
        <v>525</v>
      </c>
      <c r="M2033" s="4">
        <v>7.06</v>
      </c>
    </row>
    <row r="2034" spans="1:13" ht="56.25" customHeight="1" x14ac:dyDescent="0.3">
      <c r="A2034" s="2" t="s">
        <v>239</v>
      </c>
      <c r="B2034" s="4">
        <v>16</v>
      </c>
      <c r="C2034" s="4">
        <v>78.599999999999994</v>
      </c>
      <c r="D2034" s="4">
        <v>0.84399999999999997</v>
      </c>
      <c r="E2034" s="4">
        <v>1815</v>
      </c>
      <c r="F2034" s="4">
        <v>825</v>
      </c>
      <c r="G2034" s="4">
        <v>15.25</v>
      </c>
      <c r="H2034" s="4">
        <v>36.5</v>
      </c>
      <c r="I2034" s="4">
        <v>75.75</v>
      </c>
      <c r="J2034" s="4">
        <v>30</v>
      </c>
      <c r="K2034" s="4">
        <v>325</v>
      </c>
      <c r="L2034" s="4">
        <v>500</v>
      </c>
      <c r="M2034" s="4">
        <v>7.78</v>
      </c>
    </row>
    <row r="2035" spans="1:13" ht="56.25" customHeight="1" x14ac:dyDescent="0.3">
      <c r="A2035" s="2" t="s">
        <v>241</v>
      </c>
      <c r="B2035" s="4">
        <v>16</v>
      </c>
      <c r="C2035" s="4">
        <v>110.4</v>
      </c>
      <c r="D2035" s="4">
        <v>0.80200000000000005</v>
      </c>
      <c r="E2035" s="4">
        <v>1969.2</v>
      </c>
      <c r="F2035" s="4">
        <v>1189.08</v>
      </c>
      <c r="G2035" s="4">
        <v>15.44</v>
      </c>
      <c r="H2035" s="4">
        <v>20.5</v>
      </c>
      <c r="I2035" s="4">
        <v>81.38</v>
      </c>
      <c r="J2035" s="4">
        <v>50.85</v>
      </c>
      <c r="K2035" s="4">
        <v>340</v>
      </c>
      <c r="L2035" s="4">
        <v>125</v>
      </c>
      <c r="M2035" s="4">
        <v>6.92</v>
      </c>
    </row>
    <row r="2036" spans="1:13" ht="56.25" customHeight="1" x14ac:dyDescent="0.3">
      <c r="A2036" s="2" t="s">
        <v>243</v>
      </c>
      <c r="B2036" s="4">
        <v>16</v>
      </c>
      <c r="C2036" s="4">
        <v>101.7</v>
      </c>
      <c r="D2036" s="4">
        <v>0.92100000000000004</v>
      </c>
      <c r="E2036" s="4">
        <v>1857.8</v>
      </c>
      <c r="F2036" s="4">
        <v>932.2</v>
      </c>
      <c r="G2036" s="4">
        <v>19.760000000000002</v>
      </c>
      <c r="H2036" s="4">
        <v>15.09</v>
      </c>
      <c r="I2036" s="4">
        <v>79.38</v>
      </c>
      <c r="J2036" s="4">
        <v>50.85</v>
      </c>
      <c r="K2036" s="4">
        <v>350</v>
      </c>
      <c r="L2036" s="4">
        <v>125</v>
      </c>
      <c r="M2036" s="4">
        <v>7.68</v>
      </c>
    </row>
    <row r="2037" spans="1:13" ht="56.25" customHeight="1" x14ac:dyDescent="0.3">
      <c r="A2037" s="2" t="s">
        <v>245</v>
      </c>
      <c r="B2037" s="4">
        <v>16</v>
      </c>
      <c r="C2037" s="4">
        <v>104</v>
      </c>
      <c r="D2037" s="4">
        <v>0.84399999999999997</v>
      </c>
      <c r="E2037" s="4">
        <v>2035</v>
      </c>
      <c r="F2037" s="4">
        <v>925</v>
      </c>
      <c r="G2037" s="4">
        <v>14.75</v>
      </c>
      <c r="H2037" s="4">
        <v>23</v>
      </c>
      <c r="I2037" s="4">
        <v>72</v>
      </c>
      <c r="J2037" s="4">
        <v>50.85</v>
      </c>
      <c r="K2037" s="4">
        <v>335</v>
      </c>
      <c r="L2037" s="4">
        <v>175</v>
      </c>
      <c r="M2037" s="4">
        <v>7.26</v>
      </c>
    </row>
    <row r="2038" spans="1:13" ht="56.25" customHeight="1" x14ac:dyDescent="0.3">
      <c r="A2038" s="2" t="s">
        <v>247</v>
      </c>
      <c r="B2038" s="4">
        <v>16</v>
      </c>
      <c r="C2038" s="4">
        <v>105</v>
      </c>
      <c r="D2038" s="4">
        <v>0.94499999999999995</v>
      </c>
      <c r="E2038" s="4">
        <v>2056.2800000000002</v>
      </c>
      <c r="F2038" s="4">
        <v>956.6</v>
      </c>
      <c r="G2038" s="4">
        <v>22.18</v>
      </c>
      <c r="H2038" s="4">
        <v>16.510000000000002</v>
      </c>
      <c r="I2038" s="4">
        <v>68.040000000000006</v>
      </c>
      <c r="J2038" s="4">
        <v>50.85</v>
      </c>
      <c r="K2038" s="4">
        <v>350</v>
      </c>
      <c r="L2038" s="4">
        <v>175</v>
      </c>
      <c r="M2038" s="4">
        <v>6.6</v>
      </c>
    </row>
    <row r="2039" spans="1:13" ht="56.25" customHeight="1" x14ac:dyDescent="0.3">
      <c r="A2039" s="2" t="s">
        <v>249</v>
      </c>
      <c r="B2039" s="4">
        <v>16</v>
      </c>
      <c r="C2039" s="4">
        <v>96.5</v>
      </c>
      <c r="D2039" s="4">
        <v>0.79400000000000004</v>
      </c>
      <c r="E2039" s="4">
        <v>1772.76</v>
      </c>
      <c r="F2039" s="4">
        <v>726.76</v>
      </c>
      <c r="G2039" s="4">
        <v>15.94</v>
      </c>
      <c r="H2039" s="4">
        <v>13.96</v>
      </c>
      <c r="I2039" s="4">
        <v>67</v>
      </c>
      <c r="J2039" s="4">
        <v>30</v>
      </c>
      <c r="K2039" s="4">
        <v>325</v>
      </c>
      <c r="L2039" s="4">
        <v>655</v>
      </c>
      <c r="M2039" s="4">
        <v>7.59</v>
      </c>
    </row>
    <row r="2040" spans="1:13" ht="56.25" customHeight="1" x14ac:dyDescent="0.3">
      <c r="A2040" s="2" t="s">
        <v>251</v>
      </c>
      <c r="B2040" s="4">
        <v>16</v>
      </c>
      <c r="C2040" s="4">
        <v>109.4</v>
      </c>
      <c r="D2040" s="4">
        <v>0.90500000000000003</v>
      </c>
      <c r="E2040" s="4">
        <v>2095.64</v>
      </c>
      <c r="F2040" s="4">
        <v>100</v>
      </c>
      <c r="G2040" s="4">
        <v>22.01</v>
      </c>
      <c r="H2040" s="4">
        <v>0</v>
      </c>
      <c r="I2040" s="4">
        <v>70.61</v>
      </c>
      <c r="J2040" s="4">
        <v>50.85</v>
      </c>
      <c r="K2040" s="4">
        <v>345</v>
      </c>
      <c r="L2040" s="4">
        <v>125</v>
      </c>
      <c r="M2040" s="4">
        <v>7.68</v>
      </c>
    </row>
    <row r="2041" spans="1:13" ht="56.25" customHeight="1" x14ac:dyDescent="0.3">
      <c r="A2041" s="2" t="s">
        <v>253</v>
      </c>
      <c r="B2041" s="4">
        <v>16</v>
      </c>
      <c r="C2041" s="4">
        <v>99.5</v>
      </c>
      <c r="D2041" s="4">
        <v>0.94399999999999995</v>
      </c>
      <c r="E2041" s="4">
        <v>1751.76</v>
      </c>
      <c r="F2041" s="4">
        <v>835.84</v>
      </c>
      <c r="G2041" s="4">
        <v>14.51</v>
      </c>
      <c r="H2041" s="4">
        <v>18</v>
      </c>
      <c r="I2041" s="4">
        <v>67.790000000000006</v>
      </c>
      <c r="J2041" s="4">
        <v>30</v>
      </c>
      <c r="K2041" s="4">
        <v>330</v>
      </c>
      <c r="L2041" s="4">
        <v>525</v>
      </c>
      <c r="M2041" s="4">
        <v>7.72</v>
      </c>
    </row>
    <row r="2042" spans="1:13" ht="56.25" customHeight="1" x14ac:dyDescent="0.3">
      <c r="A2042" s="2" t="s">
        <v>255</v>
      </c>
      <c r="B2042" s="4">
        <v>16</v>
      </c>
      <c r="C2042" s="4">
        <v>90.6</v>
      </c>
      <c r="D2042" s="4">
        <v>1</v>
      </c>
      <c r="E2042" s="4">
        <v>1740.08</v>
      </c>
      <c r="F2042" s="4">
        <v>887.2</v>
      </c>
      <c r="G2042" s="4">
        <v>15.01</v>
      </c>
      <c r="H2042" s="4">
        <v>14.01</v>
      </c>
      <c r="I2042" s="4">
        <v>68.040000000000006</v>
      </c>
      <c r="J2042" s="4">
        <v>30</v>
      </c>
      <c r="K2042" s="4">
        <v>330</v>
      </c>
      <c r="L2042" s="4">
        <v>550</v>
      </c>
      <c r="M2042" s="4">
        <v>6.98</v>
      </c>
    </row>
    <row r="2043" spans="1:13" ht="56.25" customHeight="1" x14ac:dyDescent="0.3">
      <c r="A2043" s="2" t="s">
        <v>257</v>
      </c>
      <c r="B2043" s="4">
        <v>16</v>
      </c>
      <c r="C2043" s="4">
        <v>93.2</v>
      </c>
      <c r="D2043" s="4">
        <v>1.012</v>
      </c>
      <c r="E2043" s="4">
        <v>1745.76</v>
      </c>
      <c r="F2043" s="4">
        <v>867.2</v>
      </c>
      <c r="G2043" s="4">
        <v>15.49</v>
      </c>
      <c r="H2043" s="4">
        <v>13.96</v>
      </c>
      <c r="I2043" s="4">
        <v>80.55</v>
      </c>
      <c r="J2043" s="4">
        <v>30</v>
      </c>
      <c r="K2043" s="4">
        <v>330</v>
      </c>
      <c r="L2043" s="4">
        <v>500</v>
      </c>
      <c r="M2043" s="4">
        <v>6.19</v>
      </c>
    </row>
    <row r="2044" spans="1:13" ht="56.25" customHeight="1" x14ac:dyDescent="0.3">
      <c r="A2044" s="2" t="s">
        <v>259</v>
      </c>
      <c r="B2044" s="4">
        <v>16</v>
      </c>
      <c r="C2044" s="4">
        <v>99.1</v>
      </c>
      <c r="D2044" s="4">
        <v>0.91</v>
      </c>
      <c r="E2044" s="4">
        <v>1884.16</v>
      </c>
      <c r="F2044" s="4">
        <v>782.12</v>
      </c>
      <c r="G2044" s="4">
        <v>17.59</v>
      </c>
      <c r="H2044" s="4">
        <v>14.11</v>
      </c>
      <c r="I2044" s="4">
        <v>86.15</v>
      </c>
      <c r="J2044" s="4">
        <v>50.85</v>
      </c>
      <c r="K2044" s="4">
        <v>355</v>
      </c>
      <c r="L2044" s="4">
        <v>150</v>
      </c>
      <c r="M2044" s="4">
        <v>7.7</v>
      </c>
    </row>
    <row r="2045" spans="1:13" ht="56.25" customHeight="1" x14ac:dyDescent="0.3">
      <c r="A2045" s="2" t="s">
        <v>261</v>
      </c>
      <c r="B2045" s="4">
        <v>16</v>
      </c>
      <c r="C2045" s="4">
        <v>87.7</v>
      </c>
      <c r="D2045" s="4">
        <v>0.81</v>
      </c>
      <c r="E2045" s="4">
        <v>1724.4</v>
      </c>
      <c r="F2045" s="4">
        <v>1240.1199999999999</v>
      </c>
      <c r="G2045" s="4">
        <v>14.61</v>
      </c>
      <c r="H2045" s="4">
        <v>18</v>
      </c>
      <c r="I2045" s="4">
        <v>73.38</v>
      </c>
      <c r="J2045" s="4">
        <v>30</v>
      </c>
      <c r="K2045" s="4">
        <v>335</v>
      </c>
      <c r="L2045" s="4">
        <v>480</v>
      </c>
      <c r="M2045" s="4">
        <v>7.44</v>
      </c>
    </row>
    <row r="2046" spans="1:13" ht="56.25" customHeight="1" x14ac:dyDescent="0.3">
      <c r="A2046" s="2" t="s">
        <v>263</v>
      </c>
      <c r="B2046" s="4">
        <v>16</v>
      </c>
      <c r="C2046" s="4">
        <v>109.5</v>
      </c>
      <c r="D2046" s="4">
        <v>0.97299999999999998</v>
      </c>
      <c r="E2046" s="4">
        <v>1825</v>
      </c>
      <c r="F2046" s="4">
        <v>900</v>
      </c>
      <c r="G2046" s="4">
        <v>16.5</v>
      </c>
      <c r="H2046" s="4">
        <v>18.5</v>
      </c>
      <c r="I2046" s="4">
        <v>76.5</v>
      </c>
      <c r="J2046" s="4">
        <v>50.85</v>
      </c>
      <c r="K2046" s="4">
        <v>345</v>
      </c>
      <c r="L2046" s="4">
        <v>150</v>
      </c>
      <c r="M2046" s="4">
        <v>7.16</v>
      </c>
    </row>
    <row r="2047" spans="1:13" ht="56.25" customHeight="1" x14ac:dyDescent="0.3">
      <c r="A2047" s="2" t="s">
        <v>265</v>
      </c>
      <c r="B2047" s="4">
        <v>16</v>
      </c>
      <c r="C2047" s="4">
        <v>103</v>
      </c>
      <c r="D2047" s="4">
        <v>0.94399999999999995</v>
      </c>
      <c r="E2047" s="4">
        <v>1848.48</v>
      </c>
      <c r="F2047" s="4">
        <v>872.2</v>
      </c>
      <c r="G2047" s="4">
        <v>18.68</v>
      </c>
      <c r="H2047" s="4">
        <v>18</v>
      </c>
      <c r="I2047" s="4">
        <v>73.41</v>
      </c>
      <c r="J2047" s="4">
        <v>50.85</v>
      </c>
      <c r="K2047" s="4">
        <v>335</v>
      </c>
      <c r="L2047" s="4">
        <v>175</v>
      </c>
      <c r="M2047" s="4">
        <v>7.55</v>
      </c>
    </row>
    <row r="2048" spans="1:13" ht="56.25" customHeight="1" x14ac:dyDescent="0.3">
      <c r="A2048" s="2" t="s">
        <v>267</v>
      </c>
      <c r="B2048" s="4">
        <v>16</v>
      </c>
      <c r="C2048" s="4">
        <v>96</v>
      </c>
      <c r="D2048" s="4">
        <v>0.74399999999999999</v>
      </c>
      <c r="E2048" s="4">
        <v>1601</v>
      </c>
      <c r="F2048" s="4">
        <v>907.2</v>
      </c>
      <c r="G2048" s="4">
        <v>37.26</v>
      </c>
      <c r="H2048" s="4">
        <v>18</v>
      </c>
      <c r="I2048" s="4">
        <v>64.040000000000006</v>
      </c>
      <c r="J2048" s="4">
        <v>30</v>
      </c>
      <c r="K2048" s="4">
        <v>340</v>
      </c>
      <c r="L2048" s="4">
        <v>550</v>
      </c>
      <c r="M2048" s="4">
        <v>6.33</v>
      </c>
    </row>
    <row r="2049" spans="1:13" ht="56.25" customHeight="1" x14ac:dyDescent="0.3">
      <c r="A2049" s="2" t="s">
        <v>269</v>
      </c>
      <c r="B2049" s="4">
        <v>16</v>
      </c>
      <c r="C2049" s="4">
        <v>109.4</v>
      </c>
      <c r="D2049" s="4">
        <v>0.90500000000000003</v>
      </c>
      <c r="E2049" s="4">
        <v>2024.6</v>
      </c>
      <c r="F2049" s="4">
        <v>882.2</v>
      </c>
      <c r="G2049" s="4">
        <v>20.51</v>
      </c>
      <c r="H2049" s="4">
        <v>16.510000000000002</v>
      </c>
      <c r="I2049" s="4">
        <v>86.72</v>
      </c>
      <c r="J2049" s="4">
        <v>50.85</v>
      </c>
      <c r="K2049" s="4">
        <v>345</v>
      </c>
      <c r="L2049" s="4">
        <v>175</v>
      </c>
      <c r="M2049" s="4">
        <v>7.5</v>
      </c>
    </row>
    <row r="2050" spans="1:13" ht="56.25" customHeight="1" x14ac:dyDescent="0.3">
      <c r="A2050" s="2" t="s">
        <v>15</v>
      </c>
      <c r="B2050" s="4">
        <v>17</v>
      </c>
      <c r="C2050" s="4">
        <v>129.9</v>
      </c>
      <c r="D2050" s="4">
        <v>0.89700000000000002</v>
      </c>
      <c r="E2050" s="4">
        <v>1964.28</v>
      </c>
      <c r="F2050" s="4">
        <v>0</v>
      </c>
      <c r="G2050" s="4">
        <v>15.84</v>
      </c>
      <c r="H2050" s="4">
        <v>0</v>
      </c>
      <c r="I2050" s="4">
        <v>75.540000000000006</v>
      </c>
      <c r="J2050" s="4">
        <v>52.1</v>
      </c>
      <c r="K2050" s="4">
        <v>340</v>
      </c>
      <c r="L2050" s="4">
        <v>175</v>
      </c>
      <c r="M2050" s="4">
        <v>7.24</v>
      </c>
    </row>
    <row r="2051" spans="1:13" ht="56.25" customHeight="1" x14ac:dyDescent="0.3">
      <c r="A2051" s="2" t="s">
        <v>17</v>
      </c>
      <c r="B2051" s="4">
        <v>17</v>
      </c>
      <c r="C2051" s="4">
        <v>116</v>
      </c>
      <c r="D2051" s="4">
        <v>0.753</v>
      </c>
      <c r="E2051" s="4">
        <v>1937.8</v>
      </c>
      <c r="F2051" s="4">
        <v>1121</v>
      </c>
      <c r="G2051" s="4">
        <v>20.71</v>
      </c>
      <c r="H2051" s="4">
        <v>18.8</v>
      </c>
      <c r="I2051" s="4">
        <v>82.88</v>
      </c>
      <c r="J2051" s="4">
        <v>52.1</v>
      </c>
      <c r="K2051" s="4">
        <v>335</v>
      </c>
      <c r="L2051" s="4">
        <v>125</v>
      </c>
      <c r="M2051" s="4">
        <v>6.71</v>
      </c>
    </row>
    <row r="2052" spans="1:13" ht="56.25" customHeight="1" x14ac:dyDescent="0.3">
      <c r="A2052" s="2" t="s">
        <v>19</v>
      </c>
      <c r="B2052" s="4">
        <v>17</v>
      </c>
      <c r="C2052" s="4">
        <v>107</v>
      </c>
      <c r="D2052" s="4">
        <v>0.92</v>
      </c>
      <c r="E2052" s="4">
        <v>1892</v>
      </c>
      <c r="F2052" s="4">
        <v>922.2</v>
      </c>
      <c r="G2052" s="4">
        <v>17.510000000000002</v>
      </c>
      <c r="H2052" s="4">
        <v>18.88</v>
      </c>
      <c r="I2052" s="4">
        <v>78.84</v>
      </c>
      <c r="J2052" s="4">
        <v>52.1</v>
      </c>
      <c r="K2052" s="4">
        <v>345</v>
      </c>
      <c r="L2052" s="4">
        <v>125</v>
      </c>
      <c r="M2052" s="4">
        <v>6.65</v>
      </c>
    </row>
    <row r="2053" spans="1:13" ht="56.25" customHeight="1" x14ac:dyDescent="0.3">
      <c r="A2053" s="2" t="s">
        <v>21</v>
      </c>
      <c r="B2053" s="4">
        <v>17</v>
      </c>
      <c r="C2053" s="4">
        <v>117.4</v>
      </c>
      <c r="D2053" s="4">
        <v>0.85099999999999998</v>
      </c>
      <c r="E2053" s="4">
        <v>2007.52</v>
      </c>
      <c r="F2053" s="4">
        <v>1152</v>
      </c>
      <c r="G2053" s="4">
        <v>22.28</v>
      </c>
      <c r="H2053" s="4">
        <v>18.8</v>
      </c>
      <c r="I2053" s="4">
        <v>83.65</v>
      </c>
      <c r="J2053" s="4">
        <v>52.1</v>
      </c>
      <c r="K2053" s="4">
        <v>330</v>
      </c>
      <c r="L2053" s="4">
        <v>125</v>
      </c>
      <c r="M2053" s="4">
        <v>7.1</v>
      </c>
    </row>
    <row r="2054" spans="1:13" ht="56.25" customHeight="1" x14ac:dyDescent="0.3">
      <c r="A2054" s="2" t="s">
        <v>23</v>
      </c>
      <c r="B2054" s="4">
        <v>17</v>
      </c>
      <c r="C2054" s="4">
        <v>99.4</v>
      </c>
      <c r="D2054" s="4">
        <v>0.89700000000000002</v>
      </c>
      <c r="E2054" s="4">
        <v>1895.12</v>
      </c>
      <c r="F2054" s="4">
        <v>962.2</v>
      </c>
      <c r="G2054" s="4">
        <v>17.88</v>
      </c>
      <c r="H2054" s="4">
        <v>19.13</v>
      </c>
      <c r="I2054" s="4">
        <v>78.78</v>
      </c>
      <c r="J2054" s="4">
        <v>30</v>
      </c>
      <c r="K2054" s="4">
        <v>345</v>
      </c>
      <c r="L2054" s="4">
        <v>425</v>
      </c>
      <c r="M2054" s="4">
        <v>7.7</v>
      </c>
    </row>
    <row r="2055" spans="1:13" ht="56.25" customHeight="1" x14ac:dyDescent="0.3">
      <c r="A2055" s="2" t="s">
        <v>25</v>
      </c>
      <c r="B2055" s="4">
        <v>17</v>
      </c>
      <c r="C2055" s="4">
        <v>96</v>
      </c>
      <c r="D2055" s="4">
        <v>0.67200000000000004</v>
      </c>
      <c r="E2055" s="4">
        <v>1580</v>
      </c>
      <c r="F2055" s="4">
        <v>100</v>
      </c>
      <c r="G2055" s="4">
        <v>10.5</v>
      </c>
      <c r="H2055" s="4">
        <v>0</v>
      </c>
      <c r="I2055" s="4">
        <v>63</v>
      </c>
      <c r="J2055" s="4">
        <v>30</v>
      </c>
      <c r="K2055" s="4">
        <v>325</v>
      </c>
      <c r="L2055" s="4">
        <v>150</v>
      </c>
      <c r="M2055" s="4">
        <v>7.07</v>
      </c>
    </row>
    <row r="2056" spans="1:13" ht="56.25" customHeight="1" x14ac:dyDescent="0.3">
      <c r="A2056" s="2" t="s">
        <v>27</v>
      </c>
      <c r="B2056" s="4">
        <v>17</v>
      </c>
      <c r="C2056" s="4">
        <v>100.8</v>
      </c>
      <c r="D2056" s="4">
        <v>0.89400000000000002</v>
      </c>
      <c r="E2056" s="4">
        <v>1673.32</v>
      </c>
      <c r="F2056" s="4">
        <v>1065.24</v>
      </c>
      <c r="G2056" s="4">
        <v>14.22</v>
      </c>
      <c r="H2056" s="4">
        <v>17.899999999999999</v>
      </c>
      <c r="I2056" s="4">
        <v>83.72</v>
      </c>
      <c r="J2056" s="4">
        <v>30</v>
      </c>
      <c r="K2056" s="4">
        <v>335</v>
      </c>
      <c r="L2056" s="4">
        <v>550</v>
      </c>
      <c r="M2056" s="4">
        <v>7.86</v>
      </c>
    </row>
    <row r="2057" spans="1:13" ht="56.25" customHeight="1" x14ac:dyDescent="0.3">
      <c r="A2057" s="2" t="s">
        <v>29</v>
      </c>
      <c r="B2057" s="4">
        <v>17</v>
      </c>
      <c r="C2057" s="4">
        <v>115.2</v>
      </c>
      <c r="D2057" s="4">
        <v>0.97099999999999997</v>
      </c>
      <c r="E2057" s="4">
        <v>2001.2</v>
      </c>
      <c r="F2057" s="4">
        <v>997.6</v>
      </c>
      <c r="G2057" s="4">
        <v>23.41</v>
      </c>
      <c r="H2057" s="4">
        <v>15.44</v>
      </c>
      <c r="I2057" s="4">
        <v>80.88</v>
      </c>
      <c r="J2057" s="4">
        <v>52.1</v>
      </c>
      <c r="K2057" s="4">
        <v>350</v>
      </c>
      <c r="L2057" s="4">
        <v>125</v>
      </c>
      <c r="M2057" s="4">
        <v>7.21</v>
      </c>
    </row>
    <row r="2058" spans="1:13" ht="56.25" customHeight="1" x14ac:dyDescent="0.3">
      <c r="A2058" s="2" t="s">
        <v>31</v>
      </c>
      <c r="B2058" s="4">
        <v>17</v>
      </c>
      <c r="C2058" s="4">
        <v>110.3</v>
      </c>
      <c r="D2058" s="4">
        <v>0.70299999999999996</v>
      </c>
      <c r="E2058" s="4">
        <v>1952.48</v>
      </c>
      <c r="F2058" s="4">
        <v>1086</v>
      </c>
      <c r="G2058" s="4">
        <v>17.170000000000002</v>
      </c>
      <c r="H2058" s="4">
        <v>19.829999999999998</v>
      </c>
      <c r="I2058" s="4">
        <v>86.46</v>
      </c>
      <c r="J2058" s="4">
        <v>52.1</v>
      </c>
      <c r="K2058" s="4">
        <v>325</v>
      </c>
      <c r="L2058" s="4">
        <v>175</v>
      </c>
      <c r="M2058" s="4">
        <v>7.15</v>
      </c>
    </row>
    <row r="2059" spans="1:13" ht="56.25" customHeight="1" x14ac:dyDescent="0.3">
      <c r="A2059" s="2" t="s">
        <v>33</v>
      </c>
      <c r="B2059" s="4">
        <v>17</v>
      </c>
      <c r="C2059" s="4">
        <v>108.8</v>
      </c>
      <c r="D2059" s="4">
        <v>0.93899999999999995</v>
      </c>
      <c r="E2059" s="4">
        <v>1942.8</v>
      </c>
      <c r="F2059" s="4">
        <v>833.8</v>
      </c>
      <c r="G2059" s="4">
        <v>20.260000000000002</v>
      </c>
      <c r="H2059" s="4">
        <v>13.96</v>
      </c>
      <c r="I2059" s="4">
        <v>82.88</v>
      </c>
      <c r="J2059" s="4">
        <v>52.1</v>
      </c>
      <c r="K2059" s="4">
        <v>345</v>
      </c>
      <c r="L2059" s="4">
        <v>125</v>
      </c>
      <c r="M2059" s="4">
        <v>7.59</v>
      </c>
    </row>
    <row r="2060" spans="1:13" ht="56.25" customHeight="1" x14ac:dyDescent="0.3">
      <c r="A2060" s="2" t="s">
        <v>35</v>
      </c>
      <c r="B2060" s="4">
        <v>17</v>
      </c>
      <c r="C2060" s="4">
        <v>112.1</v>
      </c>
      <c r="D2060" s="4">
        <v>0.83599999999999997</v>
      </c>
      <c r="E2060" s="4">
        <v>2134.2800000000002</v>
      </c>
      <c r="F2060" s="4">
        <v>955.56</v>
      </c>
      <c r="G2060" s="4">
        <v>21.19</v>
      </c>
      <c r="H2060" s="4">
        <v>15.44</v>
      </c>
      <c r="I2060" s="4">
        <v>82.38</v>
      </c>
      <c r="J2060" s="4">
        <v>52.1</v>
      </c>
      <c r="K2060" s="4">
        <v>350</v>
      </c>
      <c r="L2060" s="4">
        <v>125</v>
      </c>
      <c r="M2060" s="4">
        <v>6.88</v>
      </c>
    </row>
    <row r="2061" spans="1:13" ht="56.25" customHeight="1" x14ac:dyDescent="0.3">
      <c r="A2061" s="2" t="s">
        <v>37</v>
      </c>
      <c r="B2061" s="4">
        <v>17</v>
      </c>
      <c r="C2061" s="4">
        <v>103.9</v>
      </c>
      <c r="D2061" s="4">
        <v>0.94599999999999995</v>
      </c>
      <c r="E2061" s="4">
        <v>1981.2</v>
      </c>
      <c r="F2061" s="4">
        <v>1015.6</v>
      </c>
      <c r="G2061" s="4">
        <v>15.61</v>
      </c>
      <c r="H2061" s="4">
        <v>18.8</v>
      </c>
      <c r="I2061" s="4">
        <v>78.88</v>
      </c>
      <c r="J2061" s="4">
        <v>30</v>
      </c>
      <c r="K2061" s="4">
        <v>335</v>
      </c>
      <c r="L2061" s="4">
        <v>525</v>
      </c>
      <c r="M2061" s="4">
        <v>7.56</v>
      </c>
    </row>
    <row r="2062" spans="1:13" ht="56.25" customHeight="1" x14ac:dyDescent="0.3">
      <c r="A2062" s="2" t="s">
        <v>39</v>
      </c>
      <c r="B2062" s="4">
        <v>17</v>
      </c>
      <c r="C2062" s="4">
        <v>135.9</v>
      </c>
      <c r="D2062" s="4">
        <v>0.71899999999999997</v>
      </c>
      <c r="E2062" s="4">
        <v>2182.2399999999998</v>
      </c>
      <c r="F2062" s="4">
        <v>863</v>
      </c>
      <c r="G2062" s="4">
        <v>25.05</v>
      </c>
      <c r="H2062" s="4">
        <v>12.19</v>
      </c>
      <c r="I2062" s="4">
        <v>93.88</v>
      </c>
      <c r="J2062" s="4">
        <v>52.1</v>
      </c>
      <c r="K2062" s="4">
        <v>340</v>
      </c>
      <c r="L2062" s="4">
        <v>175</v>
      </c>
      <c r="M2062" s="4">
        <v>7.66</v>
      </c>
    </row>
    <row r="2063" spans="1:13" ht="56.25" customHeight="1" x14ac:dyDescent="0.3">
      <c r="A2063" s="2" t="s">
        <v>41</v>
      </c>
      <c r="B2063" s="4">
        <v>17</v>
      </c>
      <c r="C2063" s="4">
        <v>101</v>
      </c>
      <c r="D2063" s="4">
        <v>0.89500000000000002</v>
      </c>
      <c r="E2063" s="4">
        <v>2029.2</v>
      </c>
      <c r="F2063" s="4">
        <v>937.2</v>
      </c>
      <c r="G2063" s="4">
        <v>21.03</v>
      </c>
      <c r="H2063" s="4">
        <v>18.8</v>
      </c>
      <c r="I2063" s="4">
        <v>83.65</v>
      </c>
      <c r="J2063" s="4">
        <v>52.1</v>
      </c>
      <c r="K2063" s="4">
        <v>345</v>
      </c>
      <c r="L2063" s="4">
        <v>150</v>
      </c>
      <c r="M2063" s="4">
        <v>7.73</v>
      </c>
    </row>
    <row r="2064" spans="1:13" ht="56.25" customHeight="1" x14ac:dyDescent="0.3">
      <c r="A2064" s="2" t="s">
        <v>43</v>
      </c>
      <c r="B2064" s="4">
        <v>17</v>
      </c>
      <c r="C2064" s="4">
        <v>102.4</v>
      </c>
      <c r="D2064" s="4">
        <v>0.94399999999999995</v>
      </c>
      <c r="E2064" s="4">
        <v>1869.76</v>
      </c>
      <c r="F2064" s="4">
        <v>984.56</v>
      </c>
      <c r="G2064" s="4">
        <v>17.38</v>
      </c>
      <c r="H2064" s="4">
        <v>18.440000000000001</v>
      </c>
      <c r="I2064" s="4">
        <v>78.34</v>
      </c>
      <c r="J2064" s="4">
        <v>30</v>
      </c>
      <c r="K2064" s="4">
        <v>330</v>
      </c>
      <c r="L2064" s="4">
        <v>550</v>
      </c>
      <c r="M2064" s="4">
        <v>7.46</v>
      </c>
    </row>
    <row r="2065" spans="1:13" ht="56.25" customHeight="1" x14ac:dyDescent="0.3">
      <c r="A2065" s="2" t="s">
        <v>45</v>
      </c>
      <c r="B2065" s="4">
        <v>17</v>
      </c>
      <c r="C2065" s="4">
        <v>103</v>
      </c>
      <c r="D2065" s="4">
        <v>0.82299999999999995</v>
      </c>
      <c r="E2065" s="4">
        <v>1934.48</v>
      </c>
      <c r="F2065" s="4">
        <v>1224.4000000000001</v>
      </c>
      <c r="G2065" s="4">
        <v>14.07</v>
      </c>
      <c r="H2065" s="4">
        <v>18.8</v>
      </c>
      <c r="I2065" s="4">
        <v>83.95</v>
      </c>
      <c r="J2065" s="4">
        <v>30</v>
      </c>
      <c r="K2065" s="4">
        <v>340</v>
      </c>
      <c r="L2065" s="4">
        <v>550</v>
      </c>
      <c r="M2065" s="4">
        <v>7.64</v>
      </c>
    </row>
    <row r="2066" spans="1:13" ht="56.25" customHeight="1" x14ac:dyDescent="0.3">
      <c r="A2066" s="2" t="s">
        <v>47</v>
      </c>
      <c r="B2066" s="4">
        <v>17</v>
      </c>
      <c r="C2066" s="4">
        <v>111.9</v>
      </c>
      <c r="D2066" s="4">
        <v>0.83299999999999996</v>
      </c>
      <c r="E2066" s="4">
        <v>1940.48</v>
      </c>
      <c r="F2066" s="4">
        <v>838.44</v>
      </c>
      <c r="G2066" s="4">
        <v>16.72</v>
      </c>
      <c r="H2066" s="4">
        <v>15.84</v>
      </c>
      <c r="I2066" s="4">
        <v>100.18</v>
      </c>
      <c r="J2066" s="4">
        <v>52.1</v>
      </c>
      <c r="K2066" s="4">
        <v>335</v>
      </c>
      <c r="L2066" s="4">
        <v>125</v>
      </c>
      <c r="M2066" s="4">
        <v>7.46</v>
      </c>
    </row>
    <row r="2067" spans="1:13" ht="56.25" customHeight="1" x14ac:dyDescent="0.3">
      <c r="A2067" s="2" t="s">
        <v>49</v>
      </c>
      <c r="B2067" s="4">
        <v>17</v>
      </c>
      <c r="C2067" s="4">
        <v>106.3</v>
      </c>
      <c r="D2067" s="4">
        <v>0.753</v>
      </c>
      <c r="E2067" s="4">
        <v>1741.72</v>
      </c>
      <c r="F2067" s="4">
        <v>1136</v>
      </c>
      <c r="G2067" s="4">
        <v>14.22</v>
      </c>
      <c r="H2067" s="4">
        <v>18.8</v>
      </c>
      <c r="I2067" s="4">
        <v>82.72</v>
      </c>
      <c r="J2067" s="4">
        <v>30</v>
      </c>
      <c r="K2067" s="4">
        <v>330</v>
      </c>
      <c r="L2067" s="4">
        <v>550</v>
      </c>
      <c r="M2067" s="4">
        <v>7.71</v>
      </c>
    </row>
    <row r="2068" spans="1:13" ht="56.25" customHeight="1" x14ac:dyDescent="0.3">
      <c r="A2068" s="2" t="s">
        <v>51</v>
      </c>
      <c r="B2068" s="4">
        <v>17</v>
      </c>
      <c r="C2068" s="4">
        <v>112.2</v>
      </c>
      <c r="D2068" s="4">
        <v>0.82299999999999995</v>
      </c>
      <c r="E2068" s="4">
        <v>1864.4</v>
      </c>
      <c r="F2068" s="4">
        <v>100</v>
      </c>
      <c r="G2068" s="4">
        <v>17.61</v>
      </c>
      <c r="H2068" s="4">
        <v>0</v>
      </c>
      <c r="I2068" s="4">
        <v>81.88</v>
      </c>
      <c r="J2068" s="4">
        <v>52.1</v>
      </c>
      <c r="K2068" s="4">
        <v>345</v>
      </c>
      <c r="L2068" s="4">
        <v>125</v>
      </c>
      <c r="M2068" s="4">
        <v>7.47</v>
      </c>
    </row>
    <row r="2069" spans="1:13" ht="56.25" customHeight="1" x14ac:dyDescent="0.3">
      <c r="A2069" s="2" t="s">
        <v>53</v>
      </c>
      <c r="B2069" s="4">
        <v>17</v>
      </c>
      <c r="C2069" s="4">
        <v>107.9</v>
      </c>
      <c r="D2069" s="4">
        <v>0.92900000000000005</v>
      </c>
      <c r="E2069" s="4">
        <v>1964.16</v>
      </c>
      <c r="F2069" s="4">
        <v>100</v>
      </c>
      <c r="G2069" s="4">
        <v>19.96</v>
      </c>
      <c r="H2069" s="4">
        <v>0</v>
      </c>
      <c r="I2069" s="4">
        <v>86.38</v>
      </c>
      <c r="J2069" s="4">
        <v>52.1</v>
      </c>
      <c r="K2069" s="4">
        <v>345</v>
      </c>
      <c r="L2069" s="4">
        <v>125</v>
      </c>
      <c r="M2069" s="4">
        <v>7.61</v>
      </c>
    </row>
    <row r="2070" spans="1:13" ht="56.25" customHeight="1" x14ac:dyDescent="0.3">
      <c r="A2070" s="2" t="s">
        <v>55</v>
      </c>
      <c r="B2070" s="4">
        <v>17</v>
      </c>
      <c r="C2070" s="4">
        <v>108</v>
      </c>
      <c r="D2070" s="4">
        <v>0.89700000000000002</v>
      </c>
      <c r="E2070" s="4">
        <v>1968.16</v>
      </c>
      <c r="F2070" s="4">
        <v>942.2</v>
      </c>
      <c r="G2070" s="4">
        <v>22.03</v>
      </c>
      <c r="H2070" s="4">
        <v>18.8</v>
      </c>
      <c r="I2070" s="4">
        <v>84.81</v>
      </c>
      <c r="J2070" s="4">
        <v>52.1</v>
      </c>
      <c r="K2070" s="4">
        <v>335</v>
      </c>
      <c r="L2070" s="4">
        <v>125</v>
      </c>
      <c r="M2070" s="4">
        <v>7.8</v>
      </c>
    </row>
    <row r="2071" spans="1:13" ht="56.25" customHeight="1" x14ac:dyDescent="0.3">
      <c r="A2071" s="2" t="s">
        <v>57</v>
      </c>
      <c r="B2071" s="4">
        <v>17</v>
      </c>
      <c r="C2071" s="4">
        <v>109.2</v>
      </c>
      <c r="D2071" s="4">
        <v>0.81299999999999994</v>
      </c>
      <c r="E2071" s="4">
        <v>2051.1999999999998</v>
      </c>
      <c r="F2071" s="4">
        <v>100</v>
      </c>
      <c r="G2071" s="4">
        <v>17.739999999999998</v>
      </c>
      <c r="H2071" s="4">
        <v>0</v>
      </c>
      <c r="I2071" s="4">
        <v>88.3</v>
      </c>
      <c r="J2071" s="4">
        <v>52.1</v>
      </c>
      <c r="K2071" s="4">
        <v>335</v>
      </c>
      <c r="L2071" s="4">
        <v>175</v>
      </c>
      <c r="M2071" s="4">
        <v>7.66</v>
      </c>
    </row>
    <row r="2072" spans="1:13" ht="56.25" customHeight="1" x14ac:dyDescent="0.3">
      <c r="A2072" s="2" t="s">
        <v>59</v>
      </c>
      <c r="B2072" s="4">
        <v>17</v>
      </c>
      <c r="C2072" s="4">
        <v>108</v>
      </c>
      <c r="D2072" s="4">
        <v>0.95599999999999996</v>
      </c>
      <c r="E2072" s="4">
        <v>2026.2</v>
      </c>
      <c r="F2072" s="4">
        <v>5</v>
      </c>
      <c r="G2072" s="4">
        <v>10.67</v>
      </c>
      <c r="H2072" s="4">
        <v>0</v>
      </c>
      <c r="I2072" s="4">
        <v>81.88</v>
      </c>
      <c r="J2072" s="4">
        <v>52.1</v>
      </c>
      <c r="K2072" s="4">
        <v>345</v>
      </c>
      <c r="L2072" s="4">
        <v>125</v>
      </c>
      <c r="M2072" s="4">
        <v>7.76</v>
      </c>
    </row>
    <row r="2073" spans="1:13" ht="56.25" customHeight="1" x14ac:dyDescent="0.3">
      <c r="A2073" s="2" t="s">
        <v>61</v>
      </c>
      <c r="B2073" s="4">
        <v>17</v>
      </c>
      <c r="C2073" s="4">
        <v>96</v>
      </c>
      <c r="D2073" s="4">
        <v>0.95399999999999996</v>
      </c>
      <c r="E2073" s="4">
        <v>1834.4</v>
      </c>
      <c r="F2073" s="4">
        <v>956.88</v>
      </c>
      <c r="G2073" s="4">
        <v>16.59</v>
      </c>
      <c r="H2073" s="4">
        <v>19.38</v>
      </c>
      <c r="I2073" s="4">
        <v>72.040000000000006</v>
      </c>
      <c r="J2073" s="4">
        <v>30</v>
      </c>
      <c r="K2073" s="4">
        <v>335</v>
      </c>
      <c r="L2073" s="4">
        <v>500</v>
      </c>
      <c r="M2073" s="4">
        <v>7.55</v>
      </c>
    </row>
    <row r="2074" spans="1:13" ht="56.25" customHeight="1" x14ac:dyDescent="0.3">
      <c r="A2074" s="2" t="s">
        <v>63</v>
      </c>
      <c r="B2074" s="4">
        <v>17</v>
      </c>
      <c r="C2074" s="4">
        <v>88</v>
      </c>
      <c r="D2074" s="4">
        <v>0.83099999999999996</v>
      </c>
      <c r="E2074" s="4">
        <v>1736.76</v>
      </c>
      <c r="F2074" s="4">
        <v>1172.4000000000001</v>
      </c>
      <c r="G2074" s="4">
        <v>15.61</v>
      </c>
      <c r="H2074" s="4">
        <v>23.8</v>
      </c>
      <c r="I2074" s="4">
        <v>78.42</v>
      </c>
      <c r="J2074" s="4">
        <v>30</v>
      </c>
      <c r="K2074" s="4">
        <v>325</v>
      </c>
      <c r="L2074" s="4">
        <v>550</v>
      </c>
      <c r="M2074" s="4">
        <v>7.77</v>
      </c>
    </row>
    <row r="2075" spans="1:13" ht="56.25" customHeight="1" x14ac:dyDescent="0.3">
      <c r="A2075" s="2" t="s">
        <v>65</v>
      </c>
      <c r="B2075" s="4">
        <v>17</v>
      </c>
      <c r="C2075" s="4">
        <v>110.9</v>
      </c>
      <c r="D2075" s="4">
        <v>0.75600000000000001</v>
      </c>
      <c r="E2075" s="4">
        <v>1716</v>
      </c>
      <c r="F2075" s="4">
        <v>1134</v>
      </c>
      <c r="G2075" s="4">
        <v>16.22</v>
      </c>
      <c r="H2075" s="4">
        <v>18.8</v>
      </c>
      <c r="I2075" s="4">
        <v>77.88</v>
      </c>
      <c r="J2075" s="4">
        <v>30</v>
      </c>
      <c r="K2075" s="4">
        <v>335</v>
      </c>
      <c r="L2075" s="4">
        <v>525</v>
      </c>
      <c r="M2075" s="4">
        <v>7.46</v>
      </c>
    </row>
    <row r="2076" spans="1:13" ht="56.25" customHeight="1" x14ac:dyDescent="0.3">
      <c r="A2076" s="2" t="s">
        <v>67</v>
      </c>
      <c r="B2076" s="4">
        <v>17</v>
      </c>
      <c r="C2076" s="4">
        <v>112.4</v>
      </c>
      <c r="D2076" s="4">
        <v>0.94399999999999995</v>
      </c>
      <c r="E2076" s="4">
        <v>1930.8</v>
      </c>
      <c r="F2076" s="4">
        <v>200</v>
      </c>
      <c r="G2076" s="4">
        <v>18.63</v>
      </c>
      <c r="H2076" s="4">
        <v>50</v>
      </c>
      <c r="I2076" s="4">
        <v>83.42</v>
      </c>
      <c r="J2076" s="4">
        <v>52.1</v>
      </c>
      <c r="K2076" s="4">
        <v>350</v>
      </c>
      <c r="L2076" s="4">
        <v>125</v>
      </c>
      <c r="M2076" s="4">
        <v>7.71</v>
      </c>
    </row>
    <row r="2077" spans="1:13" ht="56.25" customHeight="1" x14ac:dyDescent="0.3">
      <c r="A2077" s="2" t="s">
        <v>69</v>
      </c>
      <c r="B2077" s="4">
        <v>17</v>
      </c>
      <c r="C2077" s="4">
        <v>104</v>
      </c>
      <c r="D2077" s="4">
        <v>0.95299999999999996</v>
      </c>
      <c r="E2077" s="4">
        <v>1934.48</v>
      </c>
      <c r="F2077" s="4">
        <v>0</v>
      </c>
      <c r="G2077" s="4">
        <v>11.34</v>
      </c>
      <c r="H2077" s="4">
        <v>0</v>
      </c>
      <c r="I2077" s="4">
        <v>75.58</v>
      </c>
      <c r="J2077" s="4">
        <v>52.1</v>
      </c>
      <c r="K2077" s="4">
        <v>345</v>
      </c>
      <c r="L2077" s="4">
        <v>125</v>
      </c>
      <c r="M2077" s="4">
        <v>7.91</v>
      </c>
    </row>
    <row r="2078" spans="1:13" ht="56.25" customHeight="1" x14ac:dyDescent="0.3">
      <c r="A2078" s="2" t="s">
        <v>71</v>
      </c>
      <c r="B2078" s="4">
        <v>17</v>
      </c>
      <c r="C2078" s="4">
        <v>93.7</v>
      </c>
      <c r="D2078" s="4">
        <v>0.753</v>
      </c>
      <c r="E2078" s="4">
        <v>1850.12</v>
      </c>
      <c r="F2078" s="4">
        <v>1104</v>
      </c>
      <c r="G2078" s="4">
        <v>15.72</v>
      </c>
      <c r="H2078" s="4">
        <v>12.07</v>
      </c>
      <c r="I2078" s="4">
        <v>79.42</v>
      </c>
      <c r="J2078" s="4">
        <v>30</v>
      </c>
      <c r="K2078" s="4">
        <v>325</v>
      </c>
      <c r="L2078" s="4">
        <v>550</v>
      </c>
      <c r="M2078" s="4">
        <v>7.42</v>
      </c>
    </row>
    <row r="2079" spans="1:13" ht="56.25" customHeight="1" x14ac:dyDescent="0.3">
      <c r="A2079" s="2" t="s">
        <v>73</v>
      </c>
      <c r="B2079" s="4">
        <v>17</v>
      </c>
      <c r="C2079" s="4">
        <v>108</v>
      </c>
      <c r="D2079" s="4">
        <v>0.88300000000000001</v>
      </c>
      <c r="E2079" s="4">
        <v>2070.56</v>
      </c>
      <c r="F2079" s="4">
        <v>922.56</v>
      </c>
      <c r="G2079" s="4">
        <v>17.989999999999998</v>
      </c>
      <c r="H2079" s="4">
        <v>14.46</v>
      </c>
      <c r="I2079" s="4">
        <v>72.040000000000006</v>
      </c>
      <c r="J2079" s="4">
        <v>52.1</v>
      </c>
      <c r="K2079" s="4">
        <v>355</v>
      </c>
      <c r="L2079" s="4">
        <v>125</v>
      </c>
      <c r="M2079" s="4">
        <v>6.25</v>
      </c>
    </row>
    <row r="2080" spans="1:13" ht="56.25" customHeight="1" x14ac:dyDescent="0.3">
      <c r="A2080" s="2" t="s">
        <v>75</v>
      </c>
      <c r="B2080" s="4">
        <v>17</v>
      </c>
      <c r="C2080" s="4">
        <v>116.3</v>
      </c>
      <c r="D2080" s="4">
        <v>0.91600000000000004</v>
      </c>
      <c r="E2080" s="4">
        <v>2012.2</v>
      </c>
      <c r="F2080" s="4">
        <v>1065.28</v>
      </c>
      <c r="G2080" s="4">
        <v>22.28</v>
      </c>
      <c r="H2080" s="4">
        <v>14.41</v>
      </c>
      <c r="I2080" s="4">
        <v>92.72</v>
      </c>
      <c r="J2080" s="4">
        <v>30</v>
      </c>
      <c r="K2080" s="4">
        <v>335</v>
      </c>
      <c r="L2080" s="4">
        <v>125</v>
      </c>
      <c r="M2080" s="4">
        <v>7.27</v>
      </c>
    </row>
    <row r="2081" spans="1:13" ht="56.25" customHeight="1" x14ac:dyDescent="0.3">
      <c r="A2081" s="2" t="s">
        <v>77</v>
      </c>
      <c r="B2081" s="4">
        <v>17</v>
      </c>
      <c r="C2081" s="4">
        <v>102.7</v>
      </c>
      <c r="D2081" s="4">
        <v>0.753</v>
      </c>
      <c r="E2081" s="4">
        <v>1794.4</v>
      </c>
      <c r="F2081" s="4">
        <v>1045.5999999999999</v>
      </c>
      <c r="G2081" s="4">
        <v>14.22</v>
      </c>
      <c r="H2081" s="4">
        <v>18.8</v>
      </c>
      <c r="I2081" s="4">
        <v>77.88</v>
      </c>
      <c r="J2081" s="4">
        <v>30</v>
      </c>
      <c r="K2081" s="4">
        <v>340</v>
      </c>
      <c r="L2081" s="4">
        <v>550</v>
      </c>
      <c r="M2081" s="4">
        <v>7.69</v>
      </c>
    </row>
    <row r="2082" spans="1:13" ht="56.25" customHeight="1" x14ac:dyDescent="0.3">
      <c r="A2082" s="2" t="s">
        <v>79</v>
      </c>
      <c r="B2082" s="4">
        <v>17</v>
      </c>
      <c r="C2082" s="4">
        <v>116</v>
      </c>
      <c r="D2082" s="4">
        <v>0.96299999999999997</v>
      </c>
      <c r="E2082" s="4">
        <v>2014.2</v>
      </c>
      <c r="F2082" s="4">
        <v>922.2</v>
      </c>
      <c r="G2082" s="4">
        <v>17.170000000000002</v>
      </c>
      <c r="H2082" s="4">
        <v>16.12</v>
      </c>
      <c r="I2082" s="4">
        <v>88.3</v>
      </c>
      <c r="J2082" s="4">
        <v>52.1</v>
      </c>
      <c r="K2082" s="4">
        <v>335</v>
      </c>
      <c r="L2082" s="4">
        <v>125</v>
      </c>
      <c r="M2082" s="4">
        <v>7.67</v>
      </c>
    </row>
    <row r="2083" spans="1:13" ht="56.25" customHeight="1" x14ac:dyDescent="0.3">
      <c r="A2083" s="2" t="s">
        <v>81</v>
      </c>
      <c r="B2083" s="4">
        <v>17</v>
      </c>
      <c r="C2083" s="4">
        <v>141</v>
      </c>
      <c r="D2083" s="4">
        <v>1.006</v>
      </c>
      <c r="E2083" s="4">
        <v>1805</v>
      </c>
      <c r="F2083" s="4">
        <v>120</v>
      </c>
      <c r="G2083" s="4">
        <v>12.17</v>
      </c>
      <c r="H2083" s="4">
        <v>0</v>
      </c>
      <c r="I2083" s="4">
        <v>80</v>
      </c>
      <c r="J2083" s="4">
        <v>52.1</v>
      </c>
      <c r="K2083" s="4">
        <v>325</v>
      </c>
      <c r="L2083" s="4">
        <v>175</v>
      </c>
      <c r="M2083" s="4">
        <v>7.38</v>
      </c>
    </row>
    <row r="2084" spans="1:13" ht="56.25" customHeight="1" x14ac:dyDescent="0.3">
      <c r="A2084" s="2" t="s">
        <v>83</v>
      </c>
      <c r="B2084" s="4">
        <v>17</v>
      </c>
      <c r="C2084" s="4">
        <v>111.5</v>
      </c>
      <c r="D2084" s="4">
        <v>0.76800000000000002</v>
      </c>
      <c r="E2084" s="4">
        <v>1923.48</v>
      </c>
      <c r="F2084" s="4">
        <v>1300.8</v>
      </c>
      <c r="G2084" s="4">
        <v>15.31</v>
      </c>
      <c r="H2084" s="4">
        <v>18.8</v>
      </c>
      <c r="I2084" s="4">
        <v>86.18</v>
      </c>
      <c r="J2084" s="4">
        <v>30</v>
      </c>
      <c r="K2084" s="4">
        <v>335</v>
      </c>
      <c r="L2084" s="4">
        <v>450</v>
      </c>
      <c r="M2084" s="4">
        <v>7.7</v>
      </c>
    </row>
    <row r="2085" spans="1:13" ht="56.25" customHeight="1" x14ac:dyDescent="0.3">
      <c r="A2085" s="2" t="s">
        <v>85</v>
      </c>
      <c r="B2085" s="4">
        <v>17</v>
      </c>
      <c r="C2085" s="4">
        <v>109.3</v>
      </c>
      <c r="D2085" s="4">
        <v>0.88800000000000001</v>
      </c>
      <c r="E2085" s="4">
        <v>2006.52</v>
      </c>
      <c r="F2085" s="4">
        <v>0</v>
      </c>
      <c r="G2085" s="4">
        <v>19.760000000000002</v>
      </c>
      <c r="H2085" s="4">
        <v>0</v>
      </c>
      <c r="I2085" s="4">
        <v>82.88</v>
      </c>
      <c r="J2085" s="4">
        <v>52.1</v>
      </c>
      <c r="K2085" s="4">
        <v>345</v>
      </c>
      <c r="L2085" s="4">
        <v>125</v>
      </c>
      <c r="M2085" s="4">
        <v>7.46</v>
      </c>
    </row>
    <row r="2086" spans="1:13" ht="56.25" customHeight="1" x14ac:dyDescent="0.3">
      <c r="A2086" s="2" t="s">
        <v>87</v>
      </c>
      <c r="B2086" s="4">
        <v>17</v>
      </c>
      <c r="C2086" s="4">
        <v>62</v>
      </c>
      <c r="D2086" s="4">
        <v>0.95099999999999996</v>
      </c>
      <c r="E2086" s="4">
        <v>1890</v>
      </c>
      <c r="F2086" s="4">
        <v>885.84</v>
      </c>
      <c r="G2086" s="4">
        <v>16.59</v>
      </c>
      <c r="H2086" s="4">
        <v>18.440000000000001</v>
      </c>
      <c r="I2086" s="4">
        <v>72.040000000000006</v>
      </c>
      <c r="J2086" s="4">
        <v>30</v>
      </c>
      <c r="K2086" s="4">
        <v>325</v>
      </c>
      <c r="L2086" s="4">
        <v>550</v>
      </c>
      <c r="M2086" s="4">
        <v>7.56</v>
      </c>
    </row>
    <row r="2087" spans="1:13" ht="56.25" customHeight="1" x14ac:dyDescent="0.3">
      <c r="A2087" s="2" t="s">
        <v>89</v>
      </c>
      <c r="B2087" s="4">
        <v>17</v>
      </c>
      <c r="C2087" s="4">
        <v>94</v>
      </c>
      <c r="D2087" s="4">
        <v>0.81299999999999994</v>
      </c>
      <c r="E2087" s="4">
        <v>2023</v>
      </c>
      <c r="F2087" s="4">
        <v>1150</v>
      </c>
      <c r="G2087" s="4">
        <v>14.2</v>
      </c>
      <c r="H2087" s="4">
        <v>13.2</v>
      </c>
      <c r="I2087" s="4">
        <v>85</v>
      </c>
      <c r="J2087" s="4">
        <v>30</v>
      </c>
      <c r="K2087" s="4">
        <v>330</v>
      </c>
      <c r="L2087" s="4">
        <v>500</v>
      </c>
      <c r="M2087" s="4">
        <v>6.1</v>
      </c>
    </row>
    <row r="2088" spans="1:13" ht="56.25" customHeight="1" x14ac:dyDescent="0.3">
      <c r="A2088" s="2" t="s">
        <v>91</v>
      </c>
      <c r="B2088" s="4">
        <v>17</v>
      </c>
      <c r="C2088" s="4">
        <v>93.2</v>
      </c>
      <c r="D2088" s="4">
        <v>0.92</v>
      </c>
      <c r="E2088" s="4">
        <v>1849.76</v>
      </c>
      <c r="F2088" s="4">
        <v>888</v>
      </c>
      <c r="G2088" s="4">
        <v>14.22</v>
      </c>
      <c r="H2088" s="4">
        <v>20.14</v>
      </c>
      <c r="I2088" s="4">
        <v>77.61</v>
      </c>
      <c r="J2088" s="4">
        <v>30</v>
      </c>
      <c r="K2088" s="4">
        <v>330</v>
      </c>
      <c r="L2088" s="4">
        <v>575</v>
      </c>
      <c r="M2088" s="4">
        <v>7.68</v>
      </c>
    </row>
    <row r="2089" spans="1:13" ht="56.25" customHeight="1" x14ac:dyDescent="0.3">
      <c r="A2089" s="2" t="s">
        <v>93</v>
      </c>
      <c r="B2089" s="4">
        <v>17</v>
      </c>
      <c r="C2089" s="4">
        <v>111.9</v>
      </c>
      <c r="D2089" s="4">
        <v>0.88400000000000001</v>
      </c>
      <c r="E2089" s="4">
        <v>1942.8</v>
      </c>
      <c r="F2089" s="4">
        <v>1015.6</v>
      </c>
      <c r="G2089" s="4">
        <v>23.41</v>
      </c>
      <c r="H2089" s="4">
        <v>18.489999999999998</v>
      </c>
      <c r="I2089" s="4">
        <v>81.88</v>
      </c>
      <c r="J2089" s="4">
        <v>52.1</v>
      </c>
      <c r="K2089" s="4">
        <v>345</v>
      </c>
      <c r="L2089" s="4">
        <v>125</v>
      </c>
      <c r="M2089" s="4">
        <v>7.54</v>
      </c>
    </row>
    <row r="2090" spans="1:13" ht="56.25" customHeight="1" x14ac:dyDescent="0.3">
      <c r="A2090" s="2" t="s">
        <v>95</v>
      </c>
      <c r="B2090" s="4">
        <v>17</v>
      </c>
      <c r="C2090" s="4">
        <v>92.7</v>
      </c>
      <c r="D2090" s="4">
        <v>0.83499999999999996</v>
      </c>
      <c r="E2090" s="4">
        <v>1804.76</v>
      </c>
      <c r="F2090" s="4">
        <v>1224.4000000000001</v>
      </c>
      <c r="G2090" s="4">
        <v>14.22</v>
      </c>
      <c r="H2090" s="4">
        <v>18.8</v>
      </c>
      <c r="I2090" s="4">
        <v>82.55</v>
      </c>
      <c r="J2090" s="4">
        <v>30</v>
      </c>
      <c r="K2090" s="4">
        <v>340</v>
      </c>
      <c r="L2090" s="4">
        <v>525</v>
      </c>
      <c r="M2090" s="4">
        <v>6.75</v>
      </c>
    </row>
    <row r="2091" spans="1:13" ht="56.25" customHeight="1" x14ac:dyDescent="0.3">
      <c r="A2091" s="2" t="s">
        <v>97</v>
      </c>
      <c r="B2091" s="4">
        <v>17</v>
      </c>
      <c r="C2091" s="4">
        <v>83.4</v>
      </c>
      <c r="D2091" s="4">
        <v>1.0529999999999999</v>
      </c>
      <c r="E2091" s="4">
        <v>1826.44</v>
      </c>
      <c r="F2091" s="4">
        <v>791.8</v>
      </c>
      <c r="G2091" s="4">
        <v>14.22</v>
      </c>
      <c r="H2091" s="4">
        <v>13.37</v>
      </c>
      <c r="I2091" s="4">
        <v>73.41</v>
      </c>
      <c r="J2091" s="4">
        <v>30</v>
      </c>
      <c r="K2091" s="4">
        <v>330</v>
      </c>
      <c r="L2091" s="4">
        <v>550</v>
      </c>
      <c r="M2091" s="4">
        <v>7.29</v>
      </c>
    </row>
    <row r="2092" spans="1:13" ht="56.25" customHeight="1" x14ac:dyDescent="0.3">
      <c r="A2092" s="2" t="s">
        <v>99</v>
      </c>
      <c r="B2092" s="4">
        <v>17</v>
      </c>
      <c r="C2092" s="4">
        <v>105.2</v>
      </c>
      <c r="D2092" s="4">
        <v>0.753</v>
      </c>
      <c r="E2092" s="4">
        <v>1723.68</v>
      </c>
      <c r="F2092" s="4">
        <v>1047.5999999999999</v>
      </c>
      <c r="G2092" s="4">
        <v>14.22</v>
      </c>
      <c r="H2092" s="4">
        <v>18.8</v>
      </c>
      <c r="I2092" s="4">
        <v>77.88</v>
      </c>
      <c r="J2092" s="4">
        <v>30</v>
      </c>
      <c r="K2092" s="4">
        <v>340</v>
      </c>
      <c r="L2092" s="4">
        <v>525</v>
      </c>
      <c r="M2092" s="4">
        <v>7.67</v>
      </c>
    </row>
    <row r="2093" spans="1:13" ht="56.25" customHeight="1" x14ac:dyDescent="0.3">
      <c r="A2093" s="2" t="s">
        <v>101</v>
      </c>
      <c r="B2093" s="4">
        <v>17</v>
      </c>
      <c r="C2093" s="4">
        <v>112.3</v>
      </c>
      <c r="D2093" s="4">
        <v>0.89700000000000002</v>
      </c>
      <c r="E2093" s="4">
        <v>1960.48</v>
      </c>
      <c r="F2093" s="4">
        <v>750.4</v>
      </c>
      <c r="G2093" s="4">
        <v>18.489999999999998</v>
      </c>
      <c r="H2093" s="4">
        <v>18.489999999999998</v>
      </c>
      <c r="I2093" s="4">
        <v>82.38</v>
      </c>
      <c r="J2093" s="4">
        <v>52.1</v>
      </c>
      <c r="K2093" s="4">
        <v>345</v>
      </c>
      <c r="L2093" s="4">
        <v>125</v>
      </c>
      <c r="M2093" s="4">
        <v>7.5</v>
      </c>
    </row>
    <row r="2094" spans="1:13" ht="56.25" customHeight="1" x14ac:dyDescent="0.3">
      <c r="A2094" s="2" t="s">
        <v>103</v>
      </c>
      <c r="B2094" s="4">
        <v>17</v>
      </c>
      <c r="C2094" s="4">
        <v>106.6</v>
      </c>
      <c r="D2094" s="4">
        <v>0.86099999999999999</v>
      </c>
      <c r="E2094" s="4">
        <v>1968.16</v>
      </c>
      <c r="F2094" s="4">
        <v>1030.5999999999999</v>
      </c>
      <c r="G2094" s="4">
        <v>24.18</v>
      </c>
      <c r="H2094" s="4">
        <v>18.8</v>
      </c>
      <c r="I2094" s="4">
        <v>98.72</v>
      </c>
      <c r="J2094" s="4">
        <v>52.1</v>
      </c>
      <c r="K2094" s="4">
        <v>335</v>
      </c>
      <c r="L2094" s="4">
        <v>125</v>
      </c>
      <c r="M2094" s="4">
        <v>7.66</v>
      </c>
    </row>
    <row r="2095" spans="1:13" ht="56.25" customHeight="1" x14ac:dyDescent="0.3">
      <c r="A2095" s="2" t="s">
        <v>105</v>
      </c>
      <c r="B2095" s="4">
        <v>17</v>
      </c>
      <c r="C2095" s="4">
        <v>105</v>
      </c>
      <c r="D2095" s="4">
        <v>0.753</v>
      </c>
      <c r="E2095" s="4">
        <v>1723.68</v>
      </c>
      <c r="F2095" s="4">
        <v>1047.5999999999999</v>
      </c>
      <c r="G2095" s="4">
        <v>14.22</v>
      </c>
      <c r="H2095" s="4">
        <v>17.61</v>
      </c>
      <c r="I2095" s="4">
        <v>77.88</v>
      </c>
      <c r="J2095" s="4">
        <v>30</v>
      </c>
      <c r="K2095" s="4">
        <v>340</v>
      </c>
      <c r="L2095" s="4">
        <v>550</v>
      </c>
      <c r="M2095" s="4">
        <v>7.04</v>
      </c>
    </row>
    <row r="2096" spans="1:13" ht="56.25" customHeight="1" x14ac:dyDescent="0.3">
      <c r="A2096" s="2" t="s">
        <v>107</v>
      </c>
      <c r="B2096" s="4">
        <v>17</v>
      </c>
      <c r="C2096" s="4">
        <v>96</v>
      </c>
      <c r="D2096" s="4">
        <v>0.85499999999999998</v>
      </c>
      <c r="E2096" s="4">
        <v>1902.8</v>
      </c>
      <c r="F2096" s="4">
        <v>0</v>
      </c>
      <c r="G2096" s="4">
        <v>16.61</v>
      </c>
      <c r="H2096" s="4">
        <v>0</v>
      </c>
      <c r="I2096" s="4">
        <v>77.88</v>
      </c>
      <c r="J2096" s="4">
        <v>30</v>
      </c>
      <c r="K2096" s="4">
        <v>335</v>
      </c>
      <c r="L2096" s="4">
        <v>450</v>
      </c>
      <c r="M2096" s="4">
        <v>7.61</v>
      </c>
    </row>
    <row r="2097" spans="1:13" ht="56.25" customHeight="1" x14ac:dyDescent="0.3">
      <c r="A2097" s="2" t="s">
        <v>109</v>
      </c>
      <c r="B2097" s="4">
        <v>17</v>
      </c>
      <c r="C2097" s="4">
        <v>117.5</v>
      </c>
      <c r="D2097" s="4">
        <v>0.73099999999999998</v>
      </c>
      <c r="E2097" s="4">
        <v>2102.6</v>
      </c>
      <c r="F2097" s="4">
        <v>907.2</v>
      </c>
      <c r="G2097" s="4">
        <v>20.51</v>
      </c>
      <c r="H2097" s="4">
        <v>21.3</v>
      </c>
      <c r="I2097" s="4">
        <v>88.38</v>
      </c>
      <c r="J2097" s="4">
        <v>52.1</v>
      </c>
      <c r="K2097" s="4">
        <v>325</v>
      </c>
      <c r="L2097" s="4">
        <v>125</v>
      </c>
      <c r="M2097" s="4">
        <v>7.47</v>
      </c>
    </row>
    <row r="2098" spans="1:13" ht="56.25" customHeight="1" x14ac:dyDescent="0.3">
      <c r="A2098" s="2" t="s">
        <v>111</v>
      </c>
      <c r="B2098" s="4">
        <v>17</v>
      </c>
      <c r="C2098" s="4">
        <v>100</v>
      </c>
      <c r="D2098" s="4">
        <v>0.82299999999999995</v>
      </c>
      <c r="E2098" s="4">
        <v>1764.04</v>
      </c>
      <c r="F2098" s="4">
        <v>1124</v>
      </c>
      <c r="G2098" s="4">
        <v>18.239999999999998</v>
      </c>
      <c r="H2098" s="4">
        <v>18.8</v>
      </c>
      <c r="I2098" s="4">
        <v>86.72</v>
      </c>
      <c r="J2098" s="4">
        <v>30</v>
      </c>
      <c r="K2098" s="4">
        <v>335</v>
      </c>
      <c r="L2098" s="4">
        <v>525</v>
      </c>
      <c r="M2098" s="4">
        <v>7.14</v>
      </c>
    </row>
    <row r="2099" spans="1:13" ht="56.25" customHeight="1" x14ac:dyDescent="0.3">
      <c r="A2099" s="2" t="s">
        <v>113</v>
      </c>
      <c r="B2099" s="4">
        <v>17</v>
      </c>
      <c r="C2099" s="4">
        <v>116</v>
      </c>
      <c r="D2099" s="4">
        <v>0.95899999999999996</v>
      </c>
      <c r="E2099" s="4">
        <v>1855.08</v>
      </c>
      <c r="F2099" s="4">
        <v>715.4</v>
      </c>
      <c r="G2099" s="4">
        <v>17.170000000000002</v>
      </c>
      <c r="H2099" s="4">
        <v>14.36</v>
      </c>
      <c r="I2099" s="4">
        <v>92.72</v>
      </c>
      <c r="J2099" s="4">
        <v>30</v>
      </c>
      <c r="K2099" s="4">
        <v>345</v>
      </c>
      <c r="L2099" s="4">
        <v>125</v>
      </c>
      <c r="M2099" s="4">
        <v>6.26</v>
      </c>
    </row>
    <row r="2100" spans="1:13" ht="56.25" customHeight="1" x14ac:dyDescent="0.3">
      <c r="A2100" s="2" t="s">
        <v>115</v>
      </c>
      <c r="B2100" s="4">
        <v>17</v>
      </c>
      <c r="C2100" s="4">
        <v>123.7</v>
      </c>
      <c r="D2100" s="4">
        <v>0.77800000000000002</v>
      </c>
      <c r="E2100" s="4">
        <v>1710.64</v>
      </c>
      <c r="F2100" s="4">
        <v>997.6</v>
      </c>
      <c r="G2100" s="4">
        <v>22.98</v>
      </c>
      <c r="H2100" s="4">
        <v>17.61</v>
      </c>
      <c r="I2100" s="4">
        <v>71.040000000000006</v>
      </c>
      <c r="J2100" s="4">
        <v>52.1</v>
      </c>
      <c r="K2100" s="4">
        <v>345</v>
      </c>
      <c r="L2100" s="4">
        <v>175</v>
      </c>
      <c r="M2100" s="4">
        <v>6.65</v>
      </c>
    </row>
    <row r="2101" spans="1:13" ht="56.25" customHeight="1" x14ac:dyDescent="0.3">
      <c r="A2101" s="2" t="s">
        <v>117</v>
      </c>
      <c r="B2101" s="4">
        <v>17</v>
      </c>
      <c r="C2101" s="4">
        <v>113.6</v>
      </c>
      <c r="D2101" s="4">
        <v>1.006</v>
      </c>
      <c r="E2101" s="4">
        <v>1926.12</v>
      </c>
      <c r="F2101" s="4">
        <v>889.2</v>
      </c>
      <c r="G2101" s="4">
        <v>17.170000000000002</v>
      </c>
      <c r="H2101" s="4">
        <v>14.36</v>
      </c>
      <c r="I2101" s="4">
        <v>80.88</v>
      </c>
      <c r="J2101" s="4">
        <v>52.1</v>
      </c>
      <c r="K2101" s="4">
        <v>350</v>
      </c>
      <c r="L2101" s="4">
        <v>125</v>
      </c>
      <c r="M2101" s="4">
        <v>7.49</v>
      </c>
    </row>
    <row r="2102" spans="1:13" ht="56.25" customHeight="1" x14ac:dyDescent="0.3">
      <c r="A2102" s="2" t="s">
        <v>119</v>
      </c>
      <c r="B2102" s="4">
        <v>17</v>
      </c>
      <c r="C2102" s="4">
        <v>110.3</v>
      </c>
      <c r="D2102" s="4">
        <v>0.81599999999999995</v>
      </c>
      <c r="E2102" s="4">
        <v>2120</v>
      </c>
      <c r="F2102" s="4">
        <v>1040</v>
      </c>
      <c r="G2102" s="4">
        <v>22.28</v>
      </c>
      <c r="H2102" s="4">
        <v>14.41</v>
      </c>
      <c r="I2102" s="4">
        <v>77.540000000000006</v>
      </c>
      <c r="J2102" s="4">
        <v>52.1</v>
      </c>
      <c r="K2102" s="4">
        <v>340</v>
      </c>
      <c r="L2102" s="4">
        <v>125</v>
      </c>
      <c r="M2102" s="4">
        <v>7.25</v>
      </c>
    </row>
    <row r="2103" spans="1:13" ht="56.25" customHeight="1" x14ac:dyDescent="0.3">
      <c r="A2103" s="2" t="s">
        <v>121</v>
      </c>
      <c r="B2103" s="4">
        <v>17</v>
      </c>
      <c r="C2103" s="4">
        <v>98</v>
      </c>
      <c r="D2103" s="4">
        <v>0.86599999999999999</v>
      </c>
      <c r="E2103" s="4">
        <v>1714.36</v>
      </c>
      <c r="F2103" s="4">
        <v>1060.5999999999999</v>
      </c>
      <c r="G2103" s="4">
        <v>14.22</v>
      </c>
      <c r="H2103" s="4">
        <v>17.899999999999999</v>
      </c>
      <c r="I2103" s="4">
        <v>73.34</v>
      </c>
      <c r="J2103" s="4">
        <v>30</v>
      </c>
      <c r="K2103" s="4">
        <v>325</v>
      </c>
      <c r="L2103" s="4">
        <v>550</v>
      </c>
      <c r="M2103" s="4">
        <v>8.01</v>
      </c>
    </row>
    <row r="2104" spans="1:13" ht="56.25" customHeight="1" x14ac:dyDescent="0.3">
      <c r="A2104" s="2" t="s">
        <v>123</v>
      </c>
      <c r="B2104" s="4">
        <v>17</v>
      </c>
      <c r="C2104" s="4">
        <v>98</v>
      </c>
      <c r="D2104" s="4">
        <v>0.82599999999999996</v>
      </c>
      <c r="E2104" s="4">
        <v>1777.04</v>
      </c>
      <c r="F2104" s="4">
        <v>1310.8</v>
      </c>
      <c r="G2104" s="4">
        <v>10.5</v>
      </c>
      <c r="H2104" s="4">
        <v>15.4</v>
      </c>
      <c r="I2104" s="4">
        <v>84.18</v>
      </c>
      <c r="J2104" s="4">
        <v>30</v>
      </c>
      <c r="K2104" s="4">
        <v>325</v>
      </c>
      <c r="L2104" s="4">
        <v>550</v>
      </c>
      <c r="M2104" s="4">
        <v>7.7</v>
      </c>
    </row>
    <row r="2105" spans="1:13" ht="56.25" customHeight="1" x14ac:dyDescent="0.3">
      <c r="A2105" s="2" t="s">
        <v>125</v>
      </c>
      <c r="B2105" s="4">
        <v>17</v>
      </c>
      <c r="C2105" s="4">
        <v>114.2</v>
      </c>
      <c r="D2105" s="4">
        <v>0.98299999999999998</v>
      </c>
      <c r="E2105" s="4">
        <v>1930.8</v>
      </c>
      <c r="F2105" s="4">
        <v>200</v>
      </c>
      <c r="G2105" s="4">
        <v>17.170000000000002</v>
      </c>
      <c r="H2105" s="4">
        <v>50</v>
      </c>
      <c r="I2105" s="4">
        <v>89.72</v>
      </c>
      <c r="J2105" s="4">
        <v>30</v>
      </c>
      <c r="K2105" s="4">
        <v>335</v>
      </c>
      <c r="L2105" s="4">
        <v>125</v>
      </c>
      <c r="M2105" s="4">
        <v>7.71</v>
      </c>
    </row>
    <row r="2106" spans="1:13" ht="56.25" customHeight="1" x14ac:dyDescent="0.3">
      <c r="A2106" s="2" t="s">
        <v>127</v>
      </c>
      <c r="B2106" s="4">
        <v>17</v>
      </c>
      <c r="C2106" s="4">
        <v>115.1</v>
      </c>
      <c r="D2106" s="4">
        <v>0.82599999999999996</v>
      </c>
      <c r="E2106" s="4">
        <v>2114.6</v>
      </c>
      <c r="F2106" s="4">
        <v>100</v>
      </c>
      <c r="G2106" s="4">
        <v>21.39</v>
      </c>
      <c r="H2106" s="4">
        <v>0</v>
      </c>
      <c r="I2106" s="4">
        <v>81.23</v>
      </c>
      <c r="J2106" s="4">
        <v>52.1</v>
      </c>
      <c r="K2106" s="4">
        <v>350</v>
      </c>
      <c r="L2106" s="4">
        <v>125</v>
      </c>
      <c r="M2106" s="4">
        <v>7.69</v>
      </c>
    </row>
    <row r="2107" spans="1:13" ht="56.25" customHeight="1" x14ac:dyDescent="0.3">
      <c r="A2107" s="2" t="s">
        <v>129</v>
      </c>
      <c r="B2107" s="4">
        <v>17</v>
      </c>
      <c r="C2107" s="4">
        <v>100</v>
      </c>
      <c r="D2107" s="4">
        <v>0.82299999999999995</v>
      </c>
      <c r="E2107" s="4">
        <v>1764.04</v>
      </c>
      <c r="F2107" s="4">
        <v>1126</v>
      </c>
      <c r="G2107" s="4">
        <v>18.239999999999998</v>
      </c>
      <c r="H2107" s="4">
        <v>18.8</v>
      </c>
      <c r="I2107" s="4">
        <v>86.72</v>
      </c>
      <c r="J2107" s="4">
        <v>30</v>
      </c>
      <c r="K2107" s="4">
        <v>335</v>
      </c>
      <c r="L2107" s="4">
        <v>500</v>
      </c>
      <c r="M2107" s="4">
        <v>7.76</v>
      </c>
    </row>
    <row r="2108" spans="1:13" ht="56.25" customHeight="1" x14ac:dyDescent="0.3">
      <c r="A2108" s="2" t="s">
        <v>131</v>
      </c>
      <c r="B2108" s="4">
        <v>17</v>
      </c>
      <c r="C2108" s="4">
        <v>128.4</v>
      </c>
      <c r="D2108" s="4">
        <v>0.82199999999999995</v>
      </c>
      <c r="E2108" s="4">
        <v>2137.2800000000002</v>
      </c>
      <c r="F2108" s="4">
        <v>912.2</v>
      </c>
      <c r="G2108" s="4">
        <v>22.53</v>
      </c>
      <c r="H2108" s="4">
        <v>14.41</v>
      </c>
      <c r="I2108" s="4">
        <v>90.18</v>
      </c>
      <c r="J2108" s="4">
        <v>52.1</v>
      </c>
      <c r="K2108" s="4">
        <v>345</v>
      </c>
      <c r="L2108" s="4">
        <v>125</v>
      </c>
      <c r="M2108" s="4">
        <v>6.92</v>
      </c>
    </row>
    <row r="2109" spans="1:13" ht="56.25" customHeight="1" x14ac:dyDescent="0.3">
      <c r="A2109" s="2" t="s">
        <v>133</v>
      </c>
      <c r="B2109" s="4">
        <v>17</v>
      </c>
      <c r="C2109" s="4">
        <v>96</v>
      </c>
      <c r="D2109" s="4">
        <v>0.77500000000000002</v>
      </c>
      <c r="E2109" s="4">
        <v>1827.76</v>
      </c>
      <c r="F2109" s="4">
        <v>1084</v>
      </c>
      <c r="G2109" s="4">
        <v>13.97</v>
      </c>
      <c r="H2109" s="4">
        <v>22.41</v>
      </c>
      <c r="I2109" s="4">
        <v>74.209999999999994</v>
      </c>
      <c r="J2109" s="4">
        <v>30</v>
      </c>
      <c r="K2109" s="4">
        <v>335</v>
      </c>
      <c r="L2109" s="4">
        <v>500</v>
      </c>
      <c r="M2109" s="4">
        <v>7.52</v>
      </c>
    </row>
    <row r="2110" spans="1:13" ht="56.25" customHeight="1" x14ac:dyDescent="0.3">
      <c r="A2110" s="2" t="s">
        <v>135</v>
      </c>
      <c r="B2110" s="4">
        <v>17</v>
      </c>
      <c r="C2110" s="4">
        <v>110.3</v>
      </c>
      <c r="D2110" s="4">
        <v>0.94399999999999995</v>
      </c>
      <c r="E2110" s="4">
        <v>1983.16</v>
      </c>
      <c r="F2110" s="4">
        <v>833.8</v>
      </c>
      <c r="G2110" s="4">
        <v>19.38</v>
      </c>
      <c r="H2110" s="4">
        <v>14.46</v>
      </c>
      <c r="I2110" s="4">
        <v>81.88</v>
      </c>
      <c r="J2110" s="4">
        <v>52.1</v>
      </c>
      <c r="K2110" s="4">
        <v>345</v>
      </c>
      <c r="L2110" s="4">
        <v>175</v>
      </c>
      <c r="M2110" s="4">
        <v>7.27</v>
      </c>
    </row>
    <row r="2111" spans="1:13" ht="56.25" customHeight="1" x14ac:dyDescent="0.3">
      <c r="A2111" s="2" t="s">
        <v>137</v>
      </c>
      <c r="B2111" s="4">
        <v>17</v>
      </c>
      <c r="C2111" s="4">
        <v>100.3</v>
      </c>
      <c r="D2111" s="4">
        <v>0.79300000000000004</v>
      </c>
      <c r="E2111" s="4">
        <v>1759.04</v>
      </c>
      <c r="F2111" s="4">
        <v>1344</v>
      </c>
      <c r="G2111" s="4">
        <v>16.11</v>
      </c>
      <c r="H2111" s="4">
        <v>18.8</v>
      </c>
      <c r="I2111" s="4">
        <v>79.11</v>
      </c>
      <c r="J2111" s="4">
        <v>30</v>
      </c>
      <c r="K2111" s="4">
        <v>330</v>
      </c>
      <c r="L2111" s="4">
        <v>550</v>
      </c>
      <c r="M2111" s="4">
        <v>7.17</v>
      </c>
    </row>
    <row r="2112" spans="1:13" ht="56.25" customHeight="1" x14ac:dyDescent="0.3">
      <c r="A2112" s="2" t="s">
        <v>139</v>
      </c>
      <c r="B2112" s="4">
        <v>17</v>
      </c>
      <c r="C2112" s="4">
        <v>116.3</v>
      </c>
      <c r="D2112" s="4">
        <v>0.77900000000000003</v>
      </c>
      <c r="E2112" s="4">
        <v>1854.76</v>
      </c>
      <c r="F2112" s="4">
        <v>1010.6</v>
      </c>
      <c r="G2112" s="4">
        <v>16.82</v>
      </c>
      <c r="H2112" s="4">
        <v>16.32</v>
      </c>
      <c r="I2112" s="4">
        <v>83.88</v>
      </c>
      <c r="J2112" s="4">
        <v>30</v>
      </c>
      <c r="K2112" s="4">
        <v>345</v>
      </c>
      <c r="L2112" s="4">
        <v>125</v>
      </c>
      <c r="M2112" s="4">
        <v>7.41</v>
      </c>
    </row>
    <row r="2113" spans="1:13" ht="56.25" customHeight="1" x14ac:dyDescent="0.3">
      <c r="A2113" s="2" t="s">
        <v>141</v>
      </c>
      <c r="B2113" s="4">
        <v>17</v>
      </c>
      <c r="C2113" s="4">
        <v>82.9</v>
      </c>
      <c r="D2113" s="4">
        <v>0.628</v>
      </c>
      <c r="E2113" s="4">
        <v>2048.52</v>
      </c>
      <c r="F2113" s="4">
        <v>977.92</v>
      </c>
      <c r="G2113" s="4">
        <v>15.72</v>
      </c>
      <c r="H2113" s="4">
        <v>18.8</v>
      </c>
      <c r="I2113" s="4">
        <v>16</v>
      </c>
      <c r="J2113" s="4">
        <v>30</v>
      </c>
      <c r="K2113" s="4">
        <v>335</v>
      </c>
      <c r="L2113" s="4">
        <v>450</v>
      </c>
      <c r="M2113" s="4">
        <v>7.95</v>
      </c>
    </row>
    <row r="2114" spans="1:13" ht="56.25" customHeight="1" x14ac:dyDescent="0.3">
      <c r="A2114" s="2" t="s">
        <v>143</v>
      </c>
      <c r="B2114" s="4">
        <v>17</v>
      </c>
      <c r="C2114" s="4">
        <v>101</v>
      </c>
      <c r="D2114" s="4">
        <v>0.85799999999999998</v>
      </c>
      <c r="E2114" s="4">
        <v>1794.4</v>
      </c>
      <c r="F2114" s="4">
        <v>1134</v>
      </c>
      <c r="G2114" s="4">
        <v>16.11</v>
      </c>
      <c r="H2114" s="4">
        <v>18.8</v>
      </c>
      <c r="I2114" s="4">
        <v>76.88</v>
      </c>
      <c r="J2114" s="4">
        <v>30</v>
      </c>
      <c r="K2114" s="4">
        <v>330</v>
      </c>
      <c r="L2114" s="4">
        <v>550</v>
      </c>
      <c r="M2114" s="4">
        <v>8.0500000000000007</v>
      </c>
    </row>
    <row r="2115" spans="1:13" ht="56.25" customHeight="1" x14ac:dyDescent="0.3">
      <c r="A2115" s="2" t="s">
        <v>145</v>
      </c>
      <c r="B2115" s="4">
        <v>17</v>
      </c>
      <c r="C2115" s="4">
        <v>114.2</v>
      </c>
      <c r="D2115" s="4">
        <v>0.84699999999999998</v>
      </c>
      <c r="E2115" s="4">
        <v>1957.12</v>
      </c>
      <c r="F2115" s="4">
        <v>927.2</v>
      </c>
      <c r="G2115" s="4">
        <v>22.48</v>
      </c>
      <c r="H2115" s="4">
        <v>15.78</v>
      </c>
      <c r="I2115" s="4">
        <v>81.14</v>
      </c>
      <c r="J2115" s="4">
        <v>52.1</v>
      </c>
      <c r="K2115" s="4">
        <v>335</v>
      </c>
      <c r="L2115" s="4">
        <v>125</v>
      </c>
      <c r="M2115" s="4">
        <v>7.72</v>
      </c>
    </row>
    <row r="2116" spans="1:13" ht="56.25" customHeight="1" x14ac:dyDescent="0.3">
      <c r="A2116" s="2" t="s">
        <v>147</v>
      </c>
      <c r="B2116" s="4">
        <v>17</v>
      </c>
      <c r="C2116" s="4">
        <v>96.8</v>
      </c>
      <c r="D2116" s="4">
        <v>0.73499999999999999</v>
      </c>
      <c r="E2116" s="4">
        <v>1804.4</v>
      </c>
      <c r="F2116" s="4">
        <v>1022.56</v>
      </c>
      <c r="G2116" s="4">
        <v>15.72</v>
      </c>
      <c r="H2116" s="4">
        <v>18.8</v>
      </c>
      <c r="I2116" s="4">
        <v>67.040000000000006</v>
      </c>
      <c r="J2116" s="4">
        <v>30</v>
      </c>
      <c r="K2116" s="4">
        <v>325</v>
      </c>
      <c r="L2116" s="4">
        <v>525</v>
      </c>
      <c r="M2116" s="4">
        <v>6.27</v>
      </c>
    </row>
    <row r="2117" spans="1:13" ht="56.25" customHeight="1" x14ac:dyDescent="0.3">
      <c r="A2117" s="2" t="s">
        <v>149</v>
      </c>
      <c r="B2117" s="4">
        <v>17</v>
      </c>
      <c r="C2117" s="4">
        <v>109.6</v>
      </c>
      <c r="D2117" s="4">
        <v>1.0169999999999999</v>
      </c>
      <c r="E2117" s="4">
        <v>1947.8</v>
      </c>
      <c r="F2117" s="4">
        <v>200</v>
      </c>
      <c r="G2117" s="4">
        <v>18.739999999999998</v>
      </c>
      <c r="H2117" s="4">
        <v>50</v>
      </c>
      <c r="I2117" s="4">
        <v>82.38</v>
      </c>
      <c r="J2117" s="4">
        <v>52.1</v>
      </c>
      <c r="K2117" s="4">
        <v>350</v>
      </c>
      <c r="L2117" s="4">
        <v>125</v>
      </c>
      <c r="M2117" s="4">
        <v>7.57</v>
      </c>
    </row>
    <row r="2118" spans="1:13" ht="56.25" customHeight="1" x14ac:dyDescent="0.3">
      <c r="A2118" s="2" t="s">
        <v>151</v>
      </c>
      <c r="B2118" s="4">
        <v>17</v>
      </c>
      <c r="C2118" s="4">
        <v>111.6</v>
      </c>
      <c r="D2118" s="4">
        <v>0.94399999999999995</v>
      </c>
      <c r="E2118" s="4">
        <v>1897.8</v>
      </c>
      <c r="F2118" s="4">
        <v>825.6</v>
      </c>
      <c r="G2118" s="4">
        <v>14.59</v>
      </c>
      <c r="H2118" s="4">
        <v>0</v>
      </c>
      <c r="I2118" s="4">
        <v>85.18</v>
      </c>
      <c r="J2118" s="4">
        <v>52.1</v>
      </c>
      <c r="K2118" s="4">
        <v>345</v>
      </c>
      <c r="L2118" s="4">
        <v>150</v>
      </c>
      <c r="M2118" s="4">
        <v>6.78</v>
      </c>
    </row>
    <row r="2119" spans="1:13" ht="56.25" customHeight="1" x14ac:dyDescent="0.3">
      <c r="A2119" s="2" t="s">
        <v>153</v>
      </c>
      <c r="B2119" s="4">
        <v>17</v>
      </c>
      <c r="C2119" s="4">
        <v>108.9</v>
      </c>
      <c r="D2119" s="4">
        <v>0.82499999999999996</v>
      </c>
      <c r="E2119" s="4">
        <v>2309.36</v>
      </c>
      <c r="F2119" s="4">
        <v>886.84</v>
      </c>
      <c r="G2119" s="4">
        <v>22.28</v>
      </c>
      <c r="H2119" s="4">
        <v>21.3</v>
      </c>
      <c r="I2119" s="4">
        <v>80.38</v>
      </c>
      <c r="J2119" s="4">
        <v>52.1</v>
      </c>
      <c r="K2119" s="4">
        <v>330</v>
      </c>
      <c r="L2119" s="4">
        <v>125</v>
      </c>
      <c r="M2119" s="4">
        <v>7.68</v>
      </c>
    </row>
    <row r="2120" spans="1:13" ht="56.25" customHeight="1" x14ac:dyDescent="0.3">
      <c r="A2120" s="2" t="s">
        <v>155</v>
      </c>
      <c r="B2120" s="4">
        <v>17</v>
      </c>
      <c r="C2120" s="4">
        <v>92.4</v>
      </c>
      <c r="D2120" s="4">
        <v>0.69699999999999995</v>
      </c>
      <c r="E2120" s="4">
        <v>1727.68</v>
      </c>
      <c r="F2120" s="4">
        <v>1134</v>
      </c>
      <c r="G2120" s="4">
        <v>14.22</v>
      </c>
      <c r="H2120" s="4">
        <v>18.8</v>
      </c>
      <c r="I2120" s="4">
        <v>83.22</v>
      </c>
      <c r="J2120" s="4">
        <v>30</v>
      </c>
      <c r="K2120" s="4">
        <v>335</v>
      </c>
      <c r="L2120" s="4">
        <v>625</v>
      </c>
      <c r="M2120" s="4">
        <v>7.66</v>
      </c>
    </row>
    <row r="2121" spans="1:13" ht="56.25" customHeight="1" x14ac:dyDescent="0.3">
      <c r="A2121" s="2" t="s">
        <v>157</v>
      </c>
      <c r="B2121" s="4">
        <v>17</v>
      </c>
      <c r="C2121" s="4">
        <v>102.6</v>
      </c>
      <c r="D2121" s="4">
        <v>0.78300000000000003</v>
      </c>
      <c r="E2121" s="4">
        <v>1587.6</v>
      </c>
      <c r="F2121" s="4">
        <v>1196.04</v>
      </c>
      <c r="G2121" s="4">
        <v>14.37</v>
      </c>
      <c r="H2121" s="4">
        <v>18.8</v>
      </c>
      <c r="I2121" s="4">
        <v>85.22</v>
      </c>
      <c r="J2121" s="4">
        <v>30</v>
      </c>
      <c r="K2121" s="4">
        <v>325</v>
      </c>
      <c r="L2121" s="4">
        <v>600</v>
      </c>
      <c r="M2121" s="4">
        <v>7.66</v>
      </c>
    </row>
    <row r="2122" spans="1:13" ht="56.25" customHeight="1" x14ac:dyDescent="0.3">
      <c r="A2122" s="2" t="s">
        <v>159</v>
      </c>
      <c r="B2122" s="4">
        <v>17</v>
      </c>
      <c r="C2122" s="4">
        <v>92.7</v>
      </c>
      <c r="D2122" s="4">
        <v>0.98799999999999999</v>
      </c>
      <c r="E2122" s="4">
        <v>1791.72</v>
      </c>
      <c r="F2122" s="4">
        <v>792</v>
      </c>
      <c r="G2122" s="4">
        <v>14.22</v>
      </c>
      <c r="H2122" s="4">
        <v>17.899999999999999</v>
      </c>
      <c r="I2122" s="4">
        <v>75.61</v>
      </c>
      <c r="J2122" s="4">
        <v>30</v>
      </c>
      <c r="K2122" s="4">
        <v>325</v>
      </c>
      <c r="L2122" s="4">
        <v>600</v>
      </c>
      <c r="M2122" s="4">
        <v>7.42</v>
      </c>
    </row>
    <row r="2123" spans="1:13" ht="56.25" customHeight="1" x14ac:dyDescent="0.3">
      <c r="A2123" s="2" t="s">
        <v>161</v>
      </c>
      <c r="B2123" s="4">
        <v>17</v>
      </c>
      <c r="C2123" s="4">
        <v>106.6</v>
      </c>
      <c r="D2123" s="4">
        <v>1.0029999999999999</v>
      </c>
      <c r="E2123" s="4">
        <v>1829.76</v>
      </c>
      <c r="F2123" s="4">
        <v>60</v>
      </c>
      <c r="G2123" s="4">
        <v>20.91</v>
      </c>
      <c r="H2123" s="4">
        <v>0</v>
      </c>
      <c r="I2123" s="4">
        <v>79.11</v>
      </c>
      <c r="J2123" s="4">
        <v>30</v>
      </c>
      <c r="K2123" s="4">
        <v>345</v>
      </c>
      <c r="L2123" s="4">
        <v>175</v>
      </c>
      <c r="M2123" s="4">
        <v>7.01</v>
      </c>
    </row>
    <row r="2124" spans="1:13" ht="56.25" customHeight="1" x14ac:dyDescent="0.3">
      <c r="A2124" s="2" t="s">
        <v>163</v>
      </c>
      <c r="B2124" s="4">
        <v>17</v>
      </c>
      <c r="C2124" s="4">
        <v>107</v>
      </c>
      <c r="D2124" s="4">
        <v>0.93400000000000005</v>
      </c>
      <c r="E2124" s="4">
        <v>1860</v>
      </c>
      <c r="F2124" s="4">
        <v>1080</v>
      </c>
      <c r="G2124" s="4">
        <v>23.4</v>
      </c>
      <c r="H2124" s="4">
        <v>21.8</v>
      </c>
      <c r="I2124" s="4">
        <v>75</v>
      </c>
      <c r="J2124" s="4">
        <v>52</v>
      </c>
      <c r="K2124" s="4">
        <v>340</v>
      </c>
      <c r="L2124" s="4">
        <v>125</v>
      </c>
      <c r="M2124" s="4">
        <v>7.57</v>
      </c>
    </row>
    <row r="2125" spans="1:13" ht="56.25" customHeight="1" x14ac:dyDescent="0.3">
      <c r="A2125" s="2" t="s">
        <v>165</v>
      </c>
      <c r="B2125" s="4">
        <v>17</v>
      </c>
      <c r="C2125" s="4">
        <v>98.5</v>
      </c>
      <c r="D2125" s="4">
        <v>0.78900000000000003</v>
      </c>
      <c r="E2125" s="4">
        <v>1809.4</v>
      </c>
      <c r="F2125" s="4">
        <v>1124</v>
      </c>
      <c r="G2125" s="4">
        <v>15.31</v>
      </c>
      <c r="H2125" s="4">
        <v>18.8</v>
      </c>
      <c r="I2125" s="4">
        <v>75.73</v>
      </c>
      <c r="J2125" s="4">
        <v>30</v>
      </c>
      <c r="K2125" s="4">
        <v>330</v>
      </c>
      <c r="L2125" s="4">
        <v>550</v>
      </c>
      <c r="M2125" s="4">
        <v>7.69</v>
      </c>
    </row>
    <row r="2126" spans="1:13" ht="56.25" customHeight="1" x14ac:dyDescent="0.3">
      <c r="A2126" s="2" t="s">
        <v>167</v>
      </c>
      <c r="B2126" s="4">
        <v>17</v>
      </c>
      <c r="C2126" s="4">
        <v>111.1</v>
      </c>
      <c r="D2126" s="4">
        <v>0.95399999999999996</v>
      </c>
      <c r="E2126" s="4">
        <v>1937.8</v>
      </c>
      <c r="F2126" s="4">
        <v>873.84</v>
      </c>
      <c r="G2126" s="4">
        <v>16.59</v>
      </c>
      <c r="H2126" s="4">
        <v>18.440000000000001</v>
      </c>
      <c r="I2126" s="4">
        <v>80.88</v>
      </c>
      <c r="J2126" s="4">
        <v>52.1</v>
      </c>
      <c r="K2126" s="4">
        <v>345</v>
      </c>
      <c r="L2126" s="4">
        <v>175</v>
      </c>
      <c r="M2126" s="4">
        <v>7.15</v>
      </c>
    </row>
    <row r="2127" spans="1:13" ht="56.25" customHeight="1" x14ac:dyDescent="0.3">
      <c r="A2127" s="2" t="s">
        <v>169</v>
      </c>
      <c r="B2127" s="4">
        <v>17</v>
      </c>
      <c r="C2127" s="4">
        <v>82</v>
      </c>
      <c r="D2127" s="4">
        <v>1.0029999999999999</v>
      </c>
      <c r="E2127" s="4">
        <v>1781.72</v>
      </c>
      <c r="F2127" s="4">
        <v>1134</v>
      </c>
      <c r="G2127" s="4">
        <v>15.67</v>
      </c>
      <c r="H2127" s="4">
        <v>18.8</v>
      </c>
      <c r="I2127" s="4">
        <v>65.040000000000006</v>
      </c>
      <c r="J2127" s="4">
        <v>30</v>
      </c>
      <c r="K2127" s="4">
        <v>325</v>
      </c>
      <c r="L2127" s="4">
        <v>525</v>
      </c>
      <c r="M2127" s="4">
        <v>7.7</v>
      </c>
    </row>
    <row r="2128" spans="1:13" ht="56.25" customHeight="1" x14ac:dyDescent="0.3">
      <c r="A2128" s="2" t="s">
        <v>171</v>
      </c>
      <c r="B2128" s="4">
        <v>17</v>
      </c>
      <c r="C2128" s="4">
        <v>116</v>
      </c>
      <c r="D2128" s="4">
        <v>0.97499999999999998</v>
      </c>
      <c r="E2128" s="4">
        <v>2085.2399999999998</v>
      </c>
      <c r="F2128" s="4">
        <v>987.6</v>
      </c>
      <c r="G2128" s="4">
        <v>22.91</v>
      </c>
      <c r="H2128" s="4">
        <v>16.670000000000002</v>
      </c>
      <c r="I2128" s="4">
        <v>74.040000000000006</v>
      </c>
      <c r="J2128" s="4">
        <v>52.1</v>
      </c>
      <c r="K2128" s="4">
        <v>350</v>
      </c>
      <c r="L2128" s="4">
        <v>125</v>
      </c>
      <c r="M2128" s="4">
        <v>7.43</v>
      </c>
    </row>
    <row r="2129" spans="1:13" ht="56.25" customHeight="1" x14ac:dyDescent="0.3">
      <c r="A2129" s="2" t="s">
        <v>173</v>
      </c>
      <c r="B2129" s="4">
        <v>17</v>
      </c>
      <c r="C2129" s="4">
        <v>113.6</v>
      </c>
      <c r="D2129" s="4">
        <v>0.90600000000000003</v>
      </c>
      <c r="E2129" s="4">
        <v>1923.8</v>
      </c>
      <c r="F2129" s="4">
        <v>853.8</v>
      </c>
      <c r="G2129" s="4">
        <v>19.38</v>
      </c>
      <c r="H2129" s="4">
        <v>13.96</v>
      </c>
      <c r="I2129" s="4">
        <v>82.65</v>
      </c>
      <c r="J2129" s="4">
        <v>52.1</v>
      </c>
      <c r="K2129" s="4">
        <v>345</v>
      </c>
      <c r="L2129" s="4">
        <v>125</v>
      </c>
      <c r="M2129" s="4">
        <v>6.87</v>
      </c>
    </row>
    <row r="2130" spans="1:13" ht="56.25" customHeight="1" x14ac:dyDescent="0.3">
      <c r="A2130" s="2" t="s">
        <v>175</v>
      </c>
      <c r="B2130" s="4">
        <v>17</v>
      </c>
      <c r="C2130" s="4">
        <v>109.5</v>
      </c>
      <c r="D2130" s="4">
        <v>0.92200000000000004</v>
      </c>
      <c r="E2130" s="4">
        <v>2177.3200000000002</v>
      </c>
      <c r="F2130" s="4">
        <v>750.4</v>
      </c>
      <c r="G2130" s="4">
        <v>20.71</v>
      </c>
      <c r="H2130" s="4">
        <v>14.71</v>
      </c>
      <c r="I2130" s="4">
        <v>89.47</v>
      </c>
      <c r="J2130" s="4">
        <v>52.1</v>
      </c>
      <c r="K2130" s="4">
        <v>345</v>
      </c>
      <c r="L2130" s="4">
        <v>125</v>
      </c>
      <c r="M2130" s="4">
        <v>5.31</v>
      </c>
    </row>
    <row r="2131" spans="1:13" ht="56.25" customHeight="1" x14ac:dyDescent="0.3">
      <c r="A2131" s="2" t="s">
        <v>177</v>
      </c>
      <c r="B2131" s="4">
        <v>17</v>
      </c>
      <c r="C2131" s="4">
        <v>109.6</v>
      </c>
      <c r="D2131" s="4">
        <v>0.92400000000000004</v>
      </c>
      <c r="E2131" s="4">
        <v>2010.52</v>
      </c>
      <c r="F2131" s="4">
        <v>1192.4000000000001</v>
      </c>
      <c r="G2131" s="4">
        <v>16.11</v>
      </c>
      <c r="H2131" s="4">
        <v>18.989999999999998</v>
      </c>
      <c r="I2131" s="4">
        <v>77.34</v>
      </c>
      <c r="J2131" s="4">
        <v>30</v>
      </c>
      <c r="K2131" s="4">
        <v>335</v>
      </c>
      <c r="L2131" s="4">
        <v>425</v>
      </c>
      <c r="M2131" s="4">
        <v>6.22</v>
      </c>
    </row>
    <row r="2132" spans="1:13" ht="56.25" customHeight="1" x14ac:dyDescent="0.3">
      <c r="A2132" s="2" t="s">
        <v>179</v>
      </c>
      <c r="B2132" s="4">
        <v>17</v>
      </c>
      <c r="C2132" s="4">
        <v>116.4</v>
      </c>
      <c r="D2132" s="4">
        <v>0.97199999999999998</v>
      </c>
      <c r="E2132" s="4">
        <v>2160.64</v>
      </c>
      <c r="F2132" s="4">
        <v>720.4</v>
      </c>
      <c r="G2132" s="4">
        <v>21.19</v>
      </c>
      <c r="H2132" s="4">
        <v>17.71</v>
      </c>
      <c r="I2132" s="4">
        <v>81.88</v>
      </c>
      <c r="J2132" s="4">
        <v>52.1</v>
      </c>
      <c r="K2132" s="4">
        <v>345</v>
      </c>
      <c r="L2132" s="4">
        <v>125</v>
      </c>
      <c r="M2132" s="4">
        <v>7.43</v>
      </c>
    </row>
    <row r="2133" spans="1:13" ht="56.25" customHeight="1" x14ac:dyDescent="0.3">
      <c r="A2133" s="2" t="s">
        <v>181</v>
      </c>
      <c r="B2133" s="4">
        <v>17</v>
      </c>
      <c r="C2133" s="4">
        <v>114.3</v>
      </c>
      <c r="D2133" s="4">
        <v>0.98399999999999999</v>
      </c>
      <c r="E2133" s="4">
        <v>2047.2</v>
      </c>
      <c r="F2133" s="4">
        <v>850.8</v>
      </c>
      <c r="G2133" s="4">
        <v>18.989999999999998</v>
      </c>
      <c r="H2133" s="4">
        <v>21.9</v>
      </c>
      <c r="I2133" s="4">
        <v>85.3</v>
      </c>
      <c r="J2133" s="4">
        <v>52.1</v>
      </c>
      <c r="K2133" s="4">
        <v>345</v>
      </c>
      <c r="L2133" s="4">
        <v>125</v>
      </c>
      <c r="M2133" s="4">
        <v>7.51</v>
      </c>
    </row>
    <row r="2134" spans="1:13" ht="56.25" customHeight="1" x14ac:dyDescent="0.3">
      <c r="A2134" s="2" t="s">
        <v>183</v>
      </c>
      <c r="B2134" s="4">
        <v>17</v>
      </c>
      <c r="C2134" s="4">
        <v>109.9</v>
      </c>
      <c r="D2134" s="4">
        <v>1.0369999999999999</v>
      </c>
      <c r="E2134" s="4">
        <v>1971.2</v>
      </c>
      <c r="F2134" s="4">
        <v>987.6</v>
      </c>
      <c r="G2134" s="4">
        <v>18.62</v>
      </c>
      <c r="H2134" s="4">
        <v>17.71</v>
      </c>
      <c r="I2134" s="4">
        <v>87.3</v>
      </c>
      <c r="J2134" s="4">
        <v>52.1</v>
      </c>
      <c r="K2134" s="4">
        <v>340</v>
      </c>
      <c r="L2134" s="4">
        <v>125</v>
      </c>
      <c r="M2134" s="4">
        <v>7.28</v>
      </c>
    </row>
    <row r="2135" spans="1:13" ht="56.25" customHeight="1" x14ac:dyDescent="0.3">
      <c r="A2135" s="2" t="s">
        <v>185</v>
      </c>
      <c r="B2135" s="4">
        <v>17</v>
      </c>
      <c r="C2135" s="4">
        <v>94.2</v>
      </c>
      <c r="D2135" s="4">
        <v>0.88800000000000001</v>
      </c>
      <c r="E2135" s="4">
        <v>1764.4</v>
      </c>
      <c r="F2135" s="4">
        <v>1032.5999999999999</v>
      </c>
      <c r="G2135" s="4">
        <v>15.22</v>
      </c>
      <c r="H2135" s="4">
        <v>18.489999999999998</v>
      </c>
      <c r="I2135" s="4">
        <v>77.88</v>
      </c>
      <c r="J2135" s="4">
        <v>30</v>
      </c>
      <c r="K2135" s="4">
        <v>325</v>
      </c>
      <c r="L2135" s="4">
        <v>550</v>
      </c>
      <c r="M2135" s="4">
        <v>7.96</v>
      </c>
    </row>
    <row r="2136" spans="1:13" ht="56.25" customHeight="1" x14ac:dyDescent="0.3">
      <c r="A2136" s="2" t="s">
        <v>187</v>
      </c>
      <c r="B2136" s="4">
        <v>17</v>
      </c>
      <c r="C2136" s="4">
        <v>140</v>
      </c>
      <c r="D2136" s="4">
        <v>0.78500000000000003</v>
      </c>
      <c r="E2136" s="4">
        <v>2105.6</v>
      </c>
      <c r="F2136" s="4">
        <v>940</v>
      </c>
      <c r="G2136" s="4">
        <v>22.3</v>
      </c>
      <c r="H2136" s="4">
        <v>19.5</v>
      </c>
      <c r="I2136" s="4">
        <v>86.8</v>
      </c>
      <c r="J2136" s="4">
        <v>52.1</v>
      </c>
      <c r="K2136" s="4">
        <v>340</v>
      </c>
      <c r="L2136" s="4">
        <v>125</v>
      </c>
      <c r="M2136" s="4">
        <v>7.88</v>
      </c>
    </row>
    <row r="2137" spans="1:13" ht="56.25" customHeight="1" x14ac:dyDescent="0.3">
      <c r="A2137" s="2" t="s">
        <v>189</v>
      </c>
      <c r="B2137" s="4">
        <v>17</v>
      </c>
      <c r="C2137" s="4">
        <v>110.1</v>
      </c>
      <c r="D2137" s="4">
        <v>0.90500000000000003</v>
      </c>
      <c r="E2137" s="4">
        <v>2011.2</v>
      </c>
      <c r="F2137" s="4">
        <v>942.2</v>
      </c>
      <c r="G2137" s="4">
        <v>19.38</v>
      </c>
      <c r="H2137" s="4">
        <v>13.96</v>
      </c>
      <c r="I2137" s="4">
        <v>86.6</v>
      </c>
      <c r="J2137" s="4">
        <v>52.1</v>
      </c>
      <c r="K2137" s="4">
        <v>340</v>
      </c>
      <c r="L2137" s="4">
        <v>175</v>
      </c>
      <c r="M2137" s="4">
        <v>7.7</v>
      </c>
    </row>
    <row r="2138" spans="1:13" ht="56.25" customHeight="1" x14ac:dyDescent="0.3">
      <c r="A2138" s="2" t="s">
        <v>191</v>
      </c>
      <c r="B2138" s="4">
        <v>17</v>
      </c>
      <c r="C2138" s="4">
        <v>104.6</v>
      </c>
      <c r="D2138" s="4">
        <v>0.82299999999999995</v>
      </c>
      <c r="E2138" s="4">
        <v>1663.32</v>
      </c>
      <c r="F2138" s="4">
        <v>1134</v>
      </c>
      <c r="G2138" s="4">
        <v>13.69</v>
      </c>
      <c r="H2138" s="4">
        <v>21.3</v>
      </c>
      <c r="I2138" s="4">
        <v>68.040000000000006</v>
      </c>
      <c r="J2138" s="4">
        <v>30</v>
      </c>
      <c r="K2138" s="4">
        <v>325</v>
      </c>
      <c r="L2138" s="4">
        <v>575</v>
      </c>
      <c r="M2138" s="4">
        <v>7.62</v>
      </c>
    </row>
    <row r="2139" spans="1:13" ht="56.25" customHeight="1" x14ac:dyDescent="0.3">
      <c r="A2139" s="2" t="s">
        <v>193</v>
      </c>
      <c r="B2139" s="4">
        <v>17</v>
      </c>
      <c r="C2139" s="4">
        <v>113.7</v>
      </c>
      <c r="D2139" s="4">
        <v>0.79100000000000004</v>
      </c>
      <c r="E2139" s="4">
        <v>2134.6</v>
      </c>
      <c r="F2139" s="4">
        <v>0</v>
      </c>
      <c r="G2139" s="4">
        <v>16.72</v>
      </c>
      <c r="H2139" s="4">
        <v>0</v>
      </c>
      <c r="I2139" s="4">
        <v>79.88</v>
      </c>
      <c r="J2139" s="4">
        <v>52.1</v>
      </c>
      <c r="K2139" s="4">
        <v>335</v>
      </c>
      <c r="L2139" s="4">
        <v>175</v>
      </c>
      <c r="M2139" s="4">
        <v>7.72</v>
      </c>
    </row>
    <row r="2140" spans="1:13" ht="56.25" customHeight="1" x14ac:dyDescent="0.3">
      <c r="A2140" s="2" t="s">
        <v>195</v>
      </c>
      <c r="B2140" s="4">
        <v>17</v>
      </c>
      <c r="C2140" s="4">
        <v>99.2</v>
      </c>
      <c r="D2140" s="4">
        <v>0.87</v>
      </c>
      <c r="E2140" s="4">
        <v>1735.04</v>
      </c>
      <c r="F2140" s="4">
        <v>1433.52</v>
      </c>
      <c r="G2140" s="4">
        <v>14.22</v>
      </c>
      <c r="H2140" s="4">
        <v>15.4</v>
      </c>
      <c r="I2140" s="4">
        <v>80.180000000000007</v>
      </c>
      <c r="J2140" s="4">
        <v>30</v>
      </c>
      <c r="K2140" s="4">
        <v>335</v>
      </c>
      <c r="L2140" s="4">
        <v>475</v>
      </c>
      <c r="M2140" s="4">
        <v>7.6</v>
      </c>
    </row>
    <row r="2141" spans="1:13" ht="56.25" customHeight="1" x14ac:dyDescent="0.3">
      <c r="A2141" s="2" t="s">
        <v>197</v>
      </c>
      <c r="B2141" s="4">
        <v>17</v>
      </c>
      <c r="C2141" s="4">
        <v>116</v>
      </c>
      <c r="D2141" s="4">
        <v>0.96299999999999997</v>
      </c>
      <c r="E2141" s="4">
        <v>1952.8</v>
      </c>
      <c r="F2141" s="4">
        <v>850.8</v>
      </c>
      <c r="G2141" s="4">
        <v>17.170000000000002</v>
      </c>
      <c r="H2141" s="4">
        <v>18.78</v>
      </c>
      <c r="I2141" s="4">
        <v>75.040000000000006</v>
      </c>
      <c r="J2141" s="4">
        <v>52.1</v>
      </c>
      <c r="K2141" s="4">
        <v>350</v>
      </c>
      <c r="L2141" s="4">
        <v>125</v>
      </c>
      <c r="M2141" s="4">
        <v>7.7</v>
      </c>
    </row>
    <row r="2142" spans="1:13" ht="56.25" customHeight="1" x14ac:dyDescent="0.3">
      <c r="A2142" s="2" t="s">
        <v>199</v>
      </c>
      <c r="B2142" s="4">
        <v>17</v>
      </c>
      <c r="C2142" s="4">
        <v>109.1</v>
      </c>
      <c r="D2142" s="4">
        <v>1.006</v>
      </c>
      <c r="E2142" s="4">
        <v>1859.4</v>
      </c>
      <c r="F2142" s="4">
        <v>200</v>
      </c>
      <c r="G2142" s="4">
        <v>17.489999999999998</v>
      </c>
      <c r="H2142" s="4">
        <v>50</v>
      </c>
      <c r="I2142" s="4">
        <v>82.88</v>
      </c>
      <c r="J2142" s="4">
        <v>52.1</v>
      </c>
      <c r="K2142" s="4">
        <v>345</v>
      </c>
      <c r="L2142" s="4">
        <v>125</v>
      </c>
      <c r="M2142" s="4">
        <v>7.94</v>
      </c>
    </row>
    <row r="2143" spans="1:13" ht="56.25" customHeight="1" x14ac:dyDescent="0.3">
      <c r="A2143" s="2" t="s">
        <v>201</v>
      </c>
      <c r="B2143" s="4">
        <v>17</v>
      </c>
      <c r="C2143" s="4">
        <v>102.7</v>
      </c>
      <c r="D2143" s="4">
        <v>0.75900000000000001</v>
      </c>
      <c r="E2143" s="4">
        <v>1794.4</v>
      </c>
      <c r="F2143" s="4">
        <v>1070.96</v>
      </c>
      <c r="G2143" s="4">
        <v>14.22</v>
      </c>
      <c r="H2143" s="4">
        <v>18.8</v>
      </c>
      <c r="I2143" s="4">
        <v>77.88</v>
      </c>
      <c r="J2143" s="4">
        <v>30</v>
      </c>
      <c r="K2143" s="4">
        <v>340</v>
      </c>
      <c r="L2143" s="4">
        <v>525</v>
      </c>
      <c r="M2143" s="4">
        <v>7</v>
      </c>
    </row>
    <row r="2144" spans="1:13" ht="56.25" customHeight="1" x14ac:dyDescent="0.3">
      <c r="A2144" s="2" t="s">
        <v>203</v>
      </c>
      <c r="B2144" s="4">
        <v>17</v>
      </c>
      <c r="C2144" s="4">
        <v>106.4</v>
      </c>
      <c r="D2144" s="4">
        <v>0.92400000000000004</v>
      </c>
      <c r="E2144" s="4">
        <v>2011.2</v>
      </c>
      <c r="F2144" s="4">
        <v>949.2</v>
      </c>
      <c r="G2144" s="4">
        <v>20.14</v>
      </c>
      <c r="H2144" s="4">
        <v>18.8</v>
      </c>
      <c r="I2144" s="4">
        <v>78.38</v>
      </c>
      <c r="J2144" s="4">
        <v>30</v>
      </c>
      <c r="K2144" s="4">
        <v>335</v>
      </c>
      <c r="L2144" s="4">
        <v>125</v>
      </c>
      <c r="M2144" s="4">
        <v>7.67</v>
      </c>
    </row>
    <row r="2145" spans="1:13" ht="56.25" customHeight="1" x14ac:dyDescent="0.3">
      <c r="A2145" s="2" t="s">
        <v>205</v>
      </c>
      <c r="B2145" s="4">
        <v>17</v>
      </c>
      <c r="C2145" s="4">
        <v>103.8</v>
      </c>
      <c r="D2145" s="4">
        <v>0.82299999999999995</v>
      </c>
      <c r="E2145" s="4">
        <v>1804.4</v>
      </c>
      <c r="F2145" s="4">
        <v>1136</v>
      </c>
      <c r="G2145" s="4">
        <v>15.86</v>
      </c>
      <c r="H2145" s="4">
        <v>18.8</v>
      </c>
      <c r="I2145" s="4">
        <v>74.34</v>
      </c>
      <c r="J2145" s="4">
        <v>30</v>
      </c>
      <c r="K2145" s="4">
        <v>325</v>
      </c>
      <c r="L2145" s="4">
        <v>550</v>
      </c>
      <c r="M2145" s="4">
        <v>7.68</v>
      </c>
    </row>
    <row r="2146" spans="1:13" ht="56.25" customHeight="1" x14ac:dyDescent="0.3">
      <c r="A2146" s="2" t="s">
        <v>207</v>
      </c>
      <c r="B2146" s="4">
        <v>17</v>
      </c>
      <c r="C2146" s="4">
        <v>99.6</v>
      </c>
      <c r="D2146" s="4">
        <v>0.81299999999999994</v>
      </c>
      <c r="E2146" s="4">
        <v>1731.28</v>
      </c>
      <c r="F2146" s="4">
        <v>1320.8</v>
      </c>
      <c r="G2146" s="4">
        <v>13.44</v>
      </c>
      <c r="H2146" s="4">
        <v>21.3</v>
      </c>
      <c r="I2146" s="4">
        <v>79.930000000000007</v>
      </c>
      <c r="J2146" s="4">
        <v>30</v>
      </c>
      <c r="K2146" s="4">
        <v>335</v>
      </c>
      <c r="L2146" s="4">
        <v>550</v>
      </c>
      <c r="M2146" s="4">
        <v>7.41</v>
      </c>
    </row>
    <row r="2147" spans="1:13" ht="56.25" customHeight="1" x14ac:dyDescent="0.3">
      <c r="A2147" s="2" t="s">
        <v>209</v>
      </c>
      <c r="B2147" s="4">
        <v>17</v>
      </c>
      <c r="C2147" s="4">
        <v>97</v>
      </c>
      <c r="D2147" s="4">
        <v>0.71899999999999997</v>
      </c>
      <c r="E2147" s="4">
        <v>1829.76</v>
      </c>
      <c r="F2147" s="4">
        <v>965.6</v>
      </c>
      <c r="G2147" s="4">
        <v>13.84</v>
      </c>
      <c r="H2147" s="4">
        <v>22.68</v>
      </c>
      <c r="I2147" s="4">
        <v>78.88</v>
      </c>
      <c r="J2147" s="4">
        <v>30</v>
      </c>
      <c r="K2147" s="4">
        <v>325</v>
      </c>
      <c r="L2147" s="4">
        <v>525</v>
      </c>
      <c r="M2147" s="4">
        <v>7.73</v>
      </c>
    </row>
    <row r="2148" spans="1:13" ht="56.25" customHeight="1" x14ac:dyDescent="0.3">
      <c r="A2148" s="2" t="s">
        <v>211</v>
      </c>
      <c r="B2148" s="4">
        <v>17</v>
      </c>
      <c r="C2148" s="4">
        <v>128.4</v>
      </c>
      <c r="D2148" s="4">
        <v>0.76</v>
      </c>
      <c r="E2148" s="4">
        <v>1854.4</v>
      </c>
      <c r="F2148" s="4">
        <v>912.2</v>
      </c>
      <c r="G2148" s="4">
        <v>22.53</v>
      </c>
      <c r="H2148" s="4">
        <v>14.41</v>
      </c>
      <c r="I2148" s="4">
        <v>84.88</v>
      </c>
      <c r="J2148" s="4">
        <v>52.1</v>
      </c>
      <c r="K2148" s="4">
        <v>345</v>
      </c>
      <c r="L2148" s="4">
        <v>125</v>
      </c>
      <c r="M2148" s="4">
        <v>7.5</v>
      </c>
    </row>
    <row r="2149" spans="1:13" ht="56.25" customHeight="1" x14ac:dyDescent="0.3">
      <c r="A2149" s="2" t="s">
        <v>213</v>
      </c>
      <c r="B2149" s="4">
        <v>17</v>
      </c>
      <c r="C2149" s="4">
        <v>106.3</v>
      </c>
      <c r="D2149" s="4">
        <v>0.84099999999999997</v>
      </c>
      <c r="E2149" s="4">
        <v>1850.44</v>
      </c>
      <c r="F2149" s="4">
        <v>1174</v>
      </c>
      <c r="G2149" s="4">
        <v>14.42</v>
      </c>
      <c r="H2149" s="4">
        <v>21.3</v>
      </c>
      <c r="I2149" s="4">
        <v>81.180000000000007</v>
      </c>
      <c r="J2149" s="4">
        <v>30</v>
      </c>
      <c r="K2149" s="4">
        <v>335</v>
      </c>
      <c r="L2149" s="4">
        <v>525</v>
      </c>
      <c r="M2149" s="4">
        <v>6.61</v>
      </c>
    </row>
    <row r="2150" spans="1:13" ht="56.25" customHeight="1" x14ac:dyDescent="0.3">
      <c r="A2150" s="2" t="s">
        <v>215</v>
      </c>
      <c r="B2150" s="4">
        <v>17</v>
      </c>
      <c r="C2150" s="4">
        <v>121.3</v>
      </c>
      <c r="D2150" s="4">
        <v>0.995</v>
      </c>
      <c r="E2150" s="4">
        <v>1812.04</v>
      </c>
      <c r="F2150" s="4">
        <v>1469.6</v>
      </c>
      <c r="G2150" s="4">
        <v>15.79</v>
      </c>
      <c r="H2150" s="4">
        <v>18.8</v>
      </c>
      <c r="I2150" s="4">
        <v>74.58</v>
      </c>
      <c r="J2150" s="4">
        <v>30</v>
      </c>
      <c r="K2150" s="4">
        <v>340</v>
      </c>
      <c r="L2150" s="4">
        <v>150</v>
      </c>
      <c r="M2150" s="4">
        <v>7.66</v>
      </c>
    </row>
    <row r="2151" spans="1:13" ht="56.25" customHeight="1" x14ac:dyDescent="0.3">
      <c r="A2151" s="2" t="s">
        <v>217</v>
      </c>
      <c r="B2151" s="4">
        <v>17</v>
      </c>
      <c r="C2151" s="4">
        <v>97.7</v>
      </c>
      <c r="D2151" s="4">
        <v>0.82299999999999995</v>
      </c>
      <c r="E2151" s="4">
        <v>1716</v>
      </c>
      <c r="F2151" s="4">
        <v>1348.48</v>
      </c>
      <c r="G2151" s="4">
        <v>15.22</v>
      </c>
      <c r="H2151" s="4">
        <v>18.8</v>
      </c>
      <c r="I2151" s="4">
        <v>76.88</v>
      </c>
      <c r="J2151" s="4">
        <v>30</v>
      </c>
      <c r="K2151" s="4">
        <v>335</v>
      </c>
      <c r="L2151" s="4">
        <v>450</v>
      </c>
      <c r="M2151" s="4">
        <v>7.69</v>
      </c>
    </row>
    <row r="2152" spans="1:13" ht="56.25" customHeight="1" x14ac:dyDescent="0.3">
      <c r="A2152" s="2" t="s">
        <v>219</v>
      </c>
      <c r="B2152" s="4">
        <v>17</v>
      </c>
      <c r="C2152" s="4">
        <v>103.6</v>
      </c>
      <c r="D2152" s="4">
        <v>0.81</v>
      </c>
      <c r="E2152" s="4">
        <v>1706</v>
      </c>
      <c r="F2152" s="4">
        <v>1330.8</v>
      </c>
      <c r="G2152" s="4">
        <v>13.69</v>
      </c>
      <c r="H2152" s="4">
        <v>20.36</v>
      </c>
      <c r="I2152" s="4">
        <v>86.22</v>
      </c>
      <c r="J2152" s="4">
        <v>30</v>
      </c>
      <c r="K2152" s="4">
        <v>335</v>
      </c>
      <c r="L2152" s="4">
        <v>550</v>
      </c>
      <c r="M2152" s="4">
        <v>6.41</v>
      </c>
    </row>
    <row r="2153" spans="1:13" ht="56.25" customHeight="1" x14ac:dyDescent="0.3">
      <c r="A2153" s="2" t="s">
        <v>221</v>
      </c>
      <c r="B2153" s="4">
        <v>17</v>
      </c>
      <c r="C2153" s="4">
        <v>104.8</v>
      </c>
      <c r="D2153" s="4">
        <v>0.93400000000000005</v>
      </c>
      <c r="E2153" s="4">
        <v>1932.8</v>
      </c>
      <c r="F2153" s="4">
        <v>967.2</v>
      </c>
      <c r="G2153" s="4">
        <v>19.510000000000002</v>
      </c>
      <c r="H2153" s="4">
        <v>15.59</v>
      </c>
      <c r="I2153" s="4">
        <v>75</v>
      </c>
      <c r="J2153" s="4">
        <v>52.1</v>
      </c>
      <c r="K2153" s="4">
        <v>350</v>
      </c>
      <c r="L2153" s="4">
        <v>125</v>
      </c>
      <c r="M2153" s="4">
        <v>7.63</v>
      </c>
    </row>
    <row r="2154" spans="1:13" ht="56.25" customHeight="1" x14ac:dyDescent="0.3">
      <c r="A2154" s="2" t="s">
        <v>223</v>
      </c>
      <c r="B2154" s="4">
        <v>17</v>
      </c>
      <c r="C2154" s="4">
        <v>109.2</v>
      </c>
      <c r="D2154" s="4">
        <v>0.92800000000000005</v>
      </c>
      <c r="E2154" s="4">
        <v>1838</v>
      </c>
      <c r="F2154" s="4">
        <v>0</v>
      </c>
      <c r="G2154" s="4">
        <v>13.3</v>
      </c>
      <c r="H2154" s="4">
        <v>0</v>
      </c>
      <c r="I2154" s="4">
        <v>82.88</v>
      </c>
      <c r="J2154" s="4">
        <v>52.1</v>
      </c>
      <c r="K2154" s="4">
        <v>345</v>
      </c>
      <c r="L2154" s="4">
        <v>125</v>
      </c>
      <c r="M2154" s="4">
        <v>7.71</v>
      </c>
    </row>
    <row r="2155" spans="1:13" ht="56.25" customHeight="1" x14ac:dyDescent="0.3">
      <c r="A2155" s="2" t="s">
        <v>225</v>
      </c>
      <c r="B2155" s="4">
        <v>17</v>
      </c>
      <c r="C2155" s="4">
        <v>109.5</v>
      </c>
      <c r="D2155" s="4">
        <v>0.93400000000000005</v>
      </c>
      <c r="E2155" s="4">
        <v>1845.76</v>
      </c>
      <c r="F2155" s="4">
        <v>791.8</v>
      </c>
      <c r="G2155" s="4">
        <v>14.8</v>
      </c>
      <c r="H2155" s="4">
        <v>12.7</v>
      </c>
      <c r="I2155" s="4">
        <v>75.010000000000005</v>
      </c>
      <c r="J2155" s="4">
        <v>30</v>
      </c>
      <c r="K2155" s="4">
        <v>325</v>
      </c>
      <c r="L2155" s="4">
        <v>550</v>
      </c>
      <c r="M2155" s="4">
        <v>7.16</v>
      </c>
    </row>
    <row r="2156" spans="1:13" ht="56.25" customHeight="1" x14ac:dyDescent="0.3">
      <c r="A2156" s="2" t="s">
        <v>227</v>
      </c>
      <c r="B2156" s="4">
        <v>17</v>
      </c>
      <c r="C2156" s="4">
        <v>103.3</v>
      </c>
      <c r="D2156" s="4">
        <v>1.042</v>
      </c>
      <c r="E2156" s="4">
        <v>1799.72</v>
      </c>
      <c r="F2156" s="4">
        <v>200</v>
      </c>
      <c r="G2156" s="4">
        <v>15.99</v>
      </c>
      <c r="H2156" s="4">
        <v>50</v>
      </c>
      <c r="I2156" s="4">
        <v>84.3</v>
      </c>
      <c r="J2156" s="4">
        <v>30</v>
      </c>
      <c r="K2156" s="4">
        <v>335</v>
      </c>
      <c r="L2156" s="4">
        <v>550</v>
      </c>
      <c r="M2156" s="4">
        <v>7.63</v>
      </c>
    </row>
    <row r="2157" spans="1:13" ht="56.25" customHeight="1" x14ac:dyDescent="0.3">
      <c r="A2157" s="2" t="s">
        <v>229</v>
      </c>
      <c r="B2157" s="4">
        <v>17</v>
      </c>
      <c r="C2157" s="4">
        <v>88.5</v>
      </c>
      <c r="D2157" s="4">
        <v>1</v>
      </c>
      <c r="E2157" s="4">
        <v>1804.4</v>
      </c>
      <c r="F2157" s="4">
        <v>873.8</v>
      </c>
      <c r="G2157" s="4">
        <v>14.47</v>
      </c>
      <c r="H2157" s="4">
        <v>16.22</v>
      </c>
      <c r="I2157" s="4">
        <v>78.88</v>
      </c>
      <c r="J2157" s="4">
        <v>30</v>
      </c>
      <c r="K2157" s="4">
        <v>325</v>
      </c>
      <c r="L2157" s="4">
        <v>650</v>
      </c>
      <c r="M2157" s="4">
        <v>7.72</v>
      </c>
    </row>
    <row r="2158" spans="1:13" ht="56.25" customHeight="1" x14ac:dyDescent="0.3">
      <c r="A2158" s="2" t="s">
        <v>231</v>
      </c>
      <c r="B2158" s="4">
        <v>17</v>
      </c>
      <c r="C2158" s="4">
        <v>100.8</v>
      </c>
      <c r="D2158" s="4">
        <v>0.84899999999999998</v>
      </c>
      <c r="E2158" s="4">
        <v>2062.2399999999998</v>
      </c>
      <c r="F2158" s="4">
        <v>962.2</v>
      </c>
      <c r="G2158" s="4">
        <v>20.260000000000002</v>
      </c>
      <c r="H2158" s="4">
        <v>21.3</v>
      </c>
      <c r="I2158" s="4">
        <v>82.88</v>
      </c>
      <c r="J2158" s="4">
        <v>30</v>
      </c>
      <c r="K2158" s="4">
        <v>335</v>
      </c>
      <c r="L2158" s="4">
        <v>125</v>
      </c>
      <c r="M2158" s="4">
        <v>7.55</v>
      </c>
    </row>
    <row r="2159" spans="1:13" ht="56.25" customHeight="1" x14ac:dyDescent="0.3">
      <c r="A2159" s="2" t="s">
        <v>233</v>
      </c>
      <c r="B2159" s="4">
        <v>17</v>
      </c>
      <c r="C2159" s="4">
        <v>93</v>
      </c>
      <c r="D2159" s="4">
        <v>0.92900000000000005</v>
      </c>
      <c r="E2159" s="4">
        <v>1829</v>
      </c>
      <c r="F2159" s="4">
        <v>988.88</v>
      </c>
      <c r="G2159" s="4">
        <v>14.72</v>
      </c>
      <c r="H2159" s="4">
        <v>19.88</v>
      </c>
      <c r="I2159" s="4">
        <v>75.88</v>
      </c>
      <c r="J2159" s="4">
        <v>30</v>
      </c>
      <c r="K2159" s="4">
        <v>325</v>
      </c>
      <c r="L2159" s="4">
        <v>500</v>
      </c>
      <c r="M2159" s="4">
        <v>7.46</v>
      </c>
    </row>
    <row r="2160" spans="1:13" ht="56.25" customHeight="1" x14ac:dyDescent="0.3">
      <c r="A2160" s="2" t="s">
        <v>235</v>
      </c>
      <c r="B2160" s="4">
        <v>17</v>
      </c>
      <c r="C2160" s="4">
        <v>96</v>
      </c>
      <c r="D2160" s="4">
        <v>0.84099999999999997</v>
      </c>
      <c r="E2160" s="4">
        <v>1824.76</v>
      </c>
      <c r="F2160" s="4">
        <v>894.16</v>
      </c>
      <c r="G2160" s="4">
        <v>14.22</v>
      </c>
      <c r="H2160" s="4">
        <v>16.22</v>
      </c>
      <c r="I2160" s="4">
        <v>79.38</v>
      </c>
      <c r="J2160" s="4">
        <v>30</v>
      </c>
      <c r="K2160" s="4">
        <v>325</v>
      </c>
      <c r="L2160" s="4">
        <v>550</v>
      </c>
      <c r="M2160" s="4">
        <v>7.17</v>
      </c>
    </row>
    <row r="2161" spans="1:13" ht="56.25" customHeight="1" x14ac:dyDescent="0.3">
      <c r="A2161" s="2" t="s">
        <v>237</v>
      </c>
      <c r="B2161" s="4">
        <v>17</v>
      </c>
      <c r="C2161" s="4">
        <v>95</v>
      </c>
      <c r="D2161" s="4">
        <v>0.98</v>
      </c>
      <c r="E2161" s="4">
        <v>1892.8</v>
      </c>
      <c r="F2161" s="4">
        <v>828.8</v>
      </c>
      <c r="G2161" s="4">
        <v>14.22</v>
      </c>
      <c r="H2161" s="4">
        <v>13.37</v>
      </c>
      <c r="I2161" s="4">
        <v>79.38</v>
      </c>
      <c r="J2161" s="4">
        <v>30</v>
      </c>
      <c r="K2161" s="4">
        <v>335</v>
      </c>
      <c r="L2161" s="4">
        <v>525</v>
      </c>
      <c r="M2161" s="4">
        <v>7.06</v>
      </c>
    </row>
    <row r="2162" spans="1:13" ht="56.25" customHeight="1" x14ac:dyDescent="0.3">
      <c r="A2162" s="2" t="s">
        <v>239</v>
      </c>
      <c r="B2162" s="4">
        <v>17</v>
      </c>
      <c r="C2162" s="4">
        <v>80.2</v>
      </c>
      <c r="D2162" s="4">
        <v>0.85899999999999999</v>
      </c>
      <c r="E2162" s="4">
        <v>1900</v>
      </c>
      <c r="F2162" s="4">
        <v>860</v>
      </c>
      <c r="G2162" s="4">
        <v>15.8</v>
      </c>
      <c r="H2162" s="4">
        <v>38.5</v>
      </c>
      <c r="I2162" s="4">
        <v>79</v>
      </c>
      <c r="J2162" s="4">
        <v>30</v>
      </c>
      <c r="K2162" s="4">
        <v>325</v>
      </c>
      <c r="L2162" s="4">
        <v>500</v>
      </c>
      <c r="M2162" s="4">
        <v>7.78</v>
      </c>
    </row>
    <row r="2163" spans="1:13" ht="56.25" customHeight="1" x14ac:dyDescent="0.3">
      <c r="A2163" s="2" t="s">
        <v>241</v>
      </c>
      <c r="B2163" s="4">
        <v>17</v>
      </c>
      <c r="C2163" s="4">
        <v>113.9</v>
      </c>
      <c r="D2163" s="4">
        <v>0.81399999999999995</v>
      </c>
      <c r="E2163" s="4">
        <v>2059.1999999999998</v>
      </c>
      <c r="F2163" s="4">
        <v>1245.08</v>
      </c>
      <c r="G2163" s="4">
        <v>15.94</v>
      </c>
      <c r="H2163" s="4">
        <v>21.3</v>
      </c>
      <c r="I2163" s="4">
        <v>85.08</v>
      </c>
      <c r="J2163" s="4">
        <v>52.1</v>
      </c>
      <c r="K2163" s="4">
        <v>340</v>
      </c>
      <c r="L2163" s="4">
        <v>125</v>
      </c>
      <c r="M2163" s="4">
        <v>6.92</v>
      </c>
    </row>
    <row r="2164" spans="1:13" ht="56.25" customHeight="1" x14ac:dyDescent="0.3">
      <c r="A2164" s="2" t="s">
        <v>243</v>
      </c>
      <c r="B2164" s="4">
        <v>17</v>
      </c>
      <c r="C2164" s="4">
        <v>104.8</v>
      </c>
      <c r="D2164" s="4">
        <v>0.93899999999999995</v>
      </c>
      <c r="E2164" s="4">
        <v>1942.8</v>
      </c>
      <c r="F2164" s="4">
        <v>969.2</v>
      </c>
      <c r="G2164" s="4">
        <v>20.51</v>
      </c>
      <c r="H2164" s="4">
        <v>15.59</v>
      </c>
      <c r="I2164" s="4">
        <v>82.88</v>
      </c>
      <c r="J2164" s="4">
        <v>52.1</v>
      </c>
      <c r="K2164" s="4">
        <v>350</v>
      </c>
      <c r="L2164" s="4">
        <v>125</v>
      </c>
      <c r="M2164" s="4">
        <v>7.68</v>
      </c>
    </row>
    <row r="2165" spans="1:13" ht="56.25" customHeight="1" x14ac:dyDescent="0.3">
      <c r="A2165" s="2" t="s">
        <v>245</v>
      </c>
      <c r="B2165" s="4">
        <v>17</v>
      </c>
      <c r="C2165" s="4">
        <v>107.2</v>
      </c>
      <c r="D2165" s="4">
        <v>0.85899999999999999</v>
      </c>
      <c r="E2165" s="4">
        <v>2130</v>
      </c>
      <c r="F2165" s="4">
        <v>965</v>
      </c>
      <c r="G2165" s="4">
        <v>15.3</v>
      </c>
      <c r="H2165" s="4">
        <v>24</v>
      </c>
      <c r="I2165" s="4">
        <v>75</v>
      </c>
      <c r="J2165" s="4">
        <v>52.1</v>
      </c>
      <c r="K2165" s="4">
        <v>335</v>
      </c>
      <c r="L2165" s="4">
        <v>175</v>
      </c>
      <c r="M2165" s="4">
        <v>7.26</v>
      </c>
    </row>
    <row r="2166" spans="1:13" ht="56.25" customHeight="1" x14ac:dyDescent="0.3">
      <c r="A2166" s="2" t="s">
        <v>247</v>
      </c>
      <c r="B2166" s="4">
        <v>17</v>
      </c>
      <c r="C2166" s="4">
        <v>108</v>
      </c>
      <c r="D2166" s="4">
        <v>0.96399999999999997</v>
      </c>
      <c r="E2166" s="4">
        <v>2152.2800000000002</v>
      </c>
      <c r="F2166" s="4">
        <v>1001.6</v>
      </c>
      <c r="G2166" s="4">
        <v>23.03</v>
      </c>
      <c r="H2166" s="4">
        <v>17.11</v>
      </c>
      <c r="I2166" s="4">
        <v>70.739999999999995</v>
      </c>
      <c r="J2166" s="4">
        <v>52.1</v>
      </c>
      <c r="K2166" s="4">
        <v>350</v>
      </c>
      <c r="L2166" s="4">
        <v>175</v>
      </c>
      <c r="M2166" s="4">
        <v>6.6</v>
      </c>
    </row>
    <row r="2167" spans="1:13" ht="56.25" customHeight="1" x14ac:dyDescent="0.3">
      <c r="A2167" s="2" t="s">
        <v>249</v>
      </c>
      <c r="B2167" s="4">
        <v>17</v>
      </c>
      <c r="C2167" s="4">
        <v>99.5</v>
      </c>
      <c r="D2167" s="4">
        <v>0.80400000000000005</v>
      </c>
      <c r="E2167" s="4">
        <v>1854.76</v>
      </c>
      <c r="F2167" s="4">
        <v>758.76</v>
      </c>
      <c r="G2167" s="4">
        <v>16.59</v>
      </c>
      <c r="H2167" s="4">
        <v>14.41</v>
      </c>
      <c r="I2167" s="4">
        <v>70</v>
      </c>
      <c r="J2167" s="4">
        <v>30</v>
      </c>
      <c r="K2167" s="4">
        <v>325</v>
      </c>
      <c r="L2167" s="4">
        <v>662</v>
      </c>
      <c r="M2167" s="4">
        <v>7.59</v>
      </c>
    </row>
    <row r="2168" spans="1:13" ht="56.25" customHeight="1" x14ac:dyDescent="0.3">
      <c r="A2168" s="2" t="s">
        <v>251</v>
      </c>
      <c r="B2168" s="4">
        <v>17</v>
      </c>
      <c r="C2168" s="4">
        <v>112.6</v>
      </c>
      <c r="D2168" s="4">
        <v>0.92400000000000004</v>
      </c>
      <c r="E2168" s="4">
        <v>2193.64</v>
      </c>
      <c r="F2168" s="4">
        <v>100</v>
      </c>
      <c r="G2168" s="4">
        <v>22.91</v>
      </c>
      <c r="H2168" s="4">
        <v>0</v>
      </c>
      <c r="I2168" s="4">
        <v>73.709999999999994</v>
      </c>
      <c r="J2168" s="4">
        <v>52.1</v>
      </c>
      <c r="K2168" s="4">
        <v>345</v>
      </c>
      <c r="L2168" s="4">
        <v>125</v>
      </c>
      <c r="M2168" s="4">
        <v>7.68</v>
      </c>
    </row>
    <row r="2169" spans="1:13" ht="56.25" customHeight="1" x14ac:dyDescent="0.3">
      <c r="A2169" s="2" t="s">
        <v>253</v>
      </c>
      <c r="B2169" s="4">
        <v>17</v>
      </c>
      <c r="C2169" s="4">
        <v>102.8</v>
      </c>
      <c r="D2169" s="4">
        <v>0.96499999999999997</v>
      </c>
      <c r="E2169" s="4">
        <v>1833.76</v>
      </c>
      <c r="F2169" s="4">
        <v>873.84</v>
      </c>
      <c r="G2169" s="4">
        <v>15.11</v>
      </c>
      <c r="H2169" s="4">
        <v>18.8</v>
      </c>
      <c r="I2169" s="4">
        <v>70.94</v>
      </c>
      <c r="J2169" s="4">
        <v>30</v>
      </c>
      <c r="K2169" s="4">
        <v>330</v>
      </c>
      <c r="L2169" s="4">
        <v>525</v>
      </c>
      <c r="M2169" s="4">
        <v>7.72</v>
      </c>
    </row>
    <row r="2170" spans="1:13" ht="56.25" customHeight="1" x14ac:dyDescent="0.3">
      <c r="A2170" s="2" t="s">
        <v>255</v>
      </c>
      <c r="B2170" s="4">
        <v>17</v>
      </c>
      <c r="C2170" s="4">
        <v>93</v>
      </c>
      <c r="D2170" s="4">
        <v>1.0229999999999999</v>
      </c>
      <c r="E2170" s="4">
        <v>1821.08</v>
      </c>
      <c r="F2170" s="4">
        <v>927.2</v>
      </c>
      <c r="G2170" s="4">
        <v>15.61</v>
      </c>
      <c r="H2170" s="4">
        <v>14.46</v>
      </c>
      <c r="I2170" s="4">
        <v>71.040000000000006</v>
      </c>
      <c r="J2170" s="4">
        <v>30</v>
      </c>
      <c r="K2170" s="4">
        <v>330</v>
      </c>
      <c r="L2170" s="4">
        <v>550</v>
      </c>
      <c r="M2170" s="4">
        <v>6.98</v>
      </c>
    </row>
    <row r="2171" spans="1:13" ht="56.25" customHeight="1" x14ac:dyDescent="0.3">
      <c r="A2171" s="2" t="s">
        <v>257</v>
      </c>
      <c r="B2171" s="4">
        <v>17</v>
      </c>
      <c r="C2171" s="4">
        <v>95.6</v>
      </c>
      <c r="D2171" s="4">
        <v>1.0349999999999999</v>
      </c>
      <c r="E2171" s="4">
        <v>1827.76</v>
      </c>
      <c r="F2171" s="4">
        <v>907.2</v>
      </c>
      <c r="G2171" s="4">
        <v>16.14</v>
      </c>
      <c r="H2171" s="4">
        <v>14.41</v>
      </c>
      <c r="I2171" s="4">
        <v>84.3</v>
      </c>
      <c r="J2171" s="4">
        <v>30</v>
      </c>
      <c r="K2171" s="4">
        <v>330</v>
      </c>
      <c r="L2171" s="4">
        <v>500</v>
      </c>
      <c r="M2171" s="4">
        <v>6.19</v>
      </c>
    </row>
    <row r="2172" spans="1:13" ht="56.25" customHeight="1" x14ac:dyDescent="0.3">
      <c r="A2172" s="2" t="s">
        <v>259</v>
      </c>
      <c r="B2172" s="4">
        <v>17</v>
      </c>
      <c r="C2172" s="4">
        <v>102</v>
      </c>
      <c r="D2172" s="4">
        <v>0.92900000000000005</v>
      </c>
      <c r="E2172" s="4">
        <v>1971.16</v>
      </c>
      <c r="F2172" s="4">
        <v>813.12</v>
      </c>
      <c r="G2172" s="4">
        <v>18.239999999999998</v>
      </c>
      <c r="H2172" s="4">
        <v>14.56</v>
      </c>
      <c r="I2172" s="4">
        <v>90.05</v>
      </c>
      <c r="J2172" s="4">
        <v>52.1</v>
      </c>
      <c r="K2172" s="4">
        <v>355</v>
      </c>
      <c r="L2172" s="4">
        <v>150</v>
      </c>
      <c r="M2172" s="4">
        <v>7.7</v>
      </c>
    </row>
    <row r="2173" spans="1:13" ht="56.25" customHeight="1" x14ac:dyDescent="0.3">
      <c r="A2173" s="2" t="s">
        <v>261</v>
      </c>
      <c r="B2173" s="4">
        <v>17</v>
      </c>
      <c r="C2173" s="4">
        <v>90.4</v>
      </c>
      <c r="D2173" s="4">
        <v>0.82299999999999995</v>
      </c>
      <c r="E2173" s="4">
        <v>1804.4</v>
      </c>
      <c r="F2173" s="4">
        <v>1296.1199999999999</v>
      </c>
      <c r="G2173" s="4">
        <v>15.21</v>
      </c>
      <c r="H2173" s="4">
        <v>18.8</v>
      </c>
      <c r="I2173" s="4">
        <v>76.88</v>
      </c>
      <c r="J2173" s="4">
        <v>30</v>
      </c>
      <c r="K2173" s="4">
        <v>335</v>
      </c>
      <c r="L2173" s="4">
        <v>480</v>
      </c>
      <c r="M2173" s="4">
        <v>7.44</v>
      </c>
    </row>
    <row r="2174" spans="1:13" ht="56.25" customHeight="1" x14ac:dyDescent="0.3">
      <c r="A2174" s="2" t="s">
        <v>263</v>
      </c>
      <c r="B2174" s="4">
        <v>17</v>
      </c>
      <c r="C2174" s="4">
        <v>112.8</v>
      </c>
      <c r="D2174" s="4">
        <v>0.995</v>
      </c>
      <c r="E2174" s="4">
        <v>1910</v>
      </c>
      <c r="F2174" s="4">
        <v>940</v>
      </c>
      <c r="G2174" s="4">
        <v>17.05</v>
      </c>
      <c r="H2174" s="4">
        <v>19.2</v>
      </c>
      <c r="I2174" s="4">
        <v>80</v>
      </c>
      <c r="J2174" s="4">
        <v>52.1</v>
      </c>
      <c r="K2174" s="4">
        <v>345</v>
      </c>
      <c r="L2174" s="4">
        <v>150</v>
      </c>
      <c r="M2174" s="4">
        <v>7.16</v>
      </c>
    </row>
    <row r="2175" spans="1:13" ht="56.25" customHeight="1" x14ac:dyDescent="0.3">
      <c r="A2175" s="2" t="s">
        <v>265</v>
      </c>
      <c r="B2175" s="4">
        <v>17</v>
      </c>
      <c r="C2175" s="4">
        <v>106</v>
      </c>
      <c r="D2175" s="4">
        <v>0.96399999999999997</v>
      </c>
      <c r="E2175" s="4">
        <v>1934.48</v>
      </c>
      <c r="F2175" s="4">
        <v>909.2</v>
      </c>
      <c r="G2175" s="4">
        <v>19.38</v>
      </c>
      <c r="H2175" s="4">
        <v>18.8</v>
      </c>
      <c r="I2175" s="4">
        <v>76.81</v>
      </c>
      <c r="J2175" s="4">
        <v>52.1</v>
      </c>
      <c r="K2175" s="4">
        <v>335</v>
      </c>
      <c r="L2175" s="4">
        <v>175</v>
      </c>
      <c r="M2175" s="4">
        <v>7.55</v>
      </c>
    </row>
    <row r="2176" spans="1:13" ht="56.25" customHeight="1" x14ac:dyDescent="0.3">
      <c r="A2176" s="2" t="s">
        <v>267</v>
      </c>
      <c r="B2176" s="4">
        <v>17</v>
      </c>
      <c r="C2176" s="4">
        <v>98.7</v>
      </c>
      <c r="D2176" s="4">
        <v>0.753</v>
      </c>
      <c r="E2176" s="4">
        <v>1676</v>
      </c>
      <c r="F2176" s="4">
        <v>947.2</v>
      </c>
      <c r="G2176" s="4">
        <v>39.01</v>
      </c>
      <c r="H2176" s="4">
        <v>18.8</v>
      </c>
      <c r="I2176" s="4">
        <v>67.040000000000006</v>
      </c>
      <c r="J2176" s="4">
        <v>30</v>
      </c>
      <c r="K2176" s="4">
        <v>340</v>
      </c>
      <c r="L2176" s="4">
        <v>550</v>
      </c>
      <c r="M2176" s="4">
        <v>6.33</v>
      </c>
    </row>
    <row r="2177" spans="1:13" ht="56.25" customHeight="1" x14ac:dyDescent="0.3">
      <c r="A2177" s="2" t="s">
        <v>269</v>
      </c>
      <c r="B2177" s="4">
        <v>17</v>
      </c>
      <c r="C2177" s="4">
        <v>112.6</v>
      </c>
      <c r="D2177" s="4">
        <v>0.92100000000000004</v>
      </c>
      <c r="E2177" s="4">
        <v>2119.6</v>
      </c>
      <c r="F2177" s="4">
        <v>919.2</v>
      </c>
      <c r="G2177" s="4">
        <v>21.26</v>
      </c>
      <c r="H2177" s="4">
        <v>17.11</v>
      </c>
      <c r="I2177" s="4">
        <v>90.72</v>
      </c>
      <c r="J2177" s="4">
        <v>52.1</v>
      </c>
      <c r="K2177" s="4">
        <v>345</v>
      </c>
      <c r="L2177" s="4">
        <v>175</v>
      </c>
      <c r="M2177" s="4">
        <v>7.5</v>
      </c>
    </row>
    <row r="2178" spans="1:13" ht="56.25" customHeight="1" x14ac:dyDescent="0.3">
      <c r="A2178" s="2" t="s">
        <v>15</v>
      </c>
      <c r="B2178" s="4">
        <v>18</v>
      </c>
      <c r="C2178" s="4">
        <v>134.4</v>
      </c>
      <c r="D2178" s="4">
        <v>0.91500000000000004</v>
      </c>
      <c r="E2178" s="4">
        <v>2048.5300000000002</v>
      </c>
      <c r="F2178" s="4">
        <v>0</v>
      </c>
      <c r="G2178" s="4">
        <v>16.34</v>
      </c>
      <c r="H2178" s="4">
        <v>0</v>
      </c>
      <c r="I2178" s="4">
        <v>78.540000000000006</v>
      </c>
      <c r="J2178" s="4">
        <v>53.35</v>
      </c>
      <c r="K2178" s="4">
        <v>340</v>
      </c>
      <c r="L2178" s="4">
        <v>175</v>
      </c>
      <c r="M2178" s="4">
        <v>7.24</v>
      </c>
    </row>
    <row r="2179" spans="1:13" ht="56.25" customHeight="1" x14ac:dyDescent="0.3">
      <c r="A2179" s="2" t="s">
        <v>17</v>
      </c>
      <c r="B2179" s="4">
        <v>18</v>
      </c>
      <c r="C2179" s="4">
        <v>119.3</v>
      </c>
      <c r="D2179" s="4">
        <v>0.76</v>
      </c>
      <c r="E2179" s="4">
        <v>2022.8</v>
      </c>
      <c r="F2179" s="4">
        <v>1168</v>
      </c>
      <c r="G2179" s="4">
        <v>21.46</v>
      </c>
      <c r="H2179" s="4">
        <v>19.600000000000001</v>
      </c>
      <c r="I2179" s="4">
        <v>86.38</v>
      </c>
      <c r="J2179" s="4">
        <v>53.35</v>
      </c>
      <c r="K2179" s="4">
        <v>335</v>
      </c>
      <c r="L2179" s="4">
        <v>125</v>
      </c>
      <c r="M2179" s="4">
        <v>6.71</v>
      </c>
    </row>
    <row r="2180" spans="1:13" ht="56.25" customHeight="1" x14ac:dyDescent="0.3">
      <c r="A2180" s="2" t="s">
        <v>19</v>
      </c>
      <c r="B2180" s="4">
        <v>18</v>
      </c>
      <c r="C2180" s="4">
        <v>110</v>
      </c>
      <c r="D2180" s="4">
        <v>0.93700000000000006</v>
      </c>
      <c r="E2180" s="4">
        <v>1974</v>
      </c>
      <c r="F2180" s="4">
        <v>962.2</v>
      </c>
      <c r="G2180" s="4">
        <v>18.260000000000002</v>
      </c>
      <c r="H2180" s="4">
        <v>19.579999999999998</v>
      </c>
      <c r="I2180" s="4">
        <v>82.14</v>
      </c>
      <c r="J2180" s="4">
        <v>53.35</v>
      </c>
      <c r="K2180" s="4">
        <v>345</v>
      </c>
      <c r="L2180" s="4">
        <v>125</v>
      </c>
      <c r="M2180" s="4">
        <v>6.65</v>
      </c>
    </row>
    <row r="2181" spans="1:13" ht="56.25" customHeight="1" x14ac:dyDescent="0.3">
      <c r="A2181" s="2" t="s">
        <v>21</v>
      </c>
      <c r="B2181" s="4">
        <v>18</v>
      </c>
      <c r="C2181" s="4">
        <v>120.9</v>
      </c>
      <c r="D2181" s="4">
        <v>0.86499999999999999</v>
      </c>
      <c r="E2181" s="4">
        <v>2096.52</v>
      </c>
      <c r="F2181" s="4">
        <v>1199</v>
      </c>
      <c r="G2181" s="4">
        <v>23.13</v>
      </c>
      <c r="H2181" s="4">
        <v>19.600000000000001</v>
      </c>
      <c r="I2181" s="4">
        <v>87.25</v>
      </c>
      <c r="J2181" s="4">
        <v>53.35</v>
      </c>
      <c r="K2181" s="4">
        <v>330</v>
      </c>
      <c r="L2181" s="4">
        <v>125</v>
      </c>
      <c r="M2181" s="4">
        <v>7.1</v>
      </c>
    </row>
    <row r="2182" spans="1:13" ht="56.25" customHeight="1" x14ac:dyDescent="0.3">
      <c r="A2182" s="2" t="s">
        <v>23</v>
      </c>
      <c r="B2182" s="4">
        <v>18</v>
      </c>
      <c r="C2182" s="4">
        <v>101.8</v>
      </c>
      <c r="D2182" s="4">
        <v>0.91500000000000004</v>
      </c>
      <c r="E2182" s="4">
        <v>1979.12</v>
      </c>
      <c r="F2182" s="4">
        <v>1002.2</v>
      </c>
      <c r="G2182" s="4">
        <v>18.579999999999998</v>
      </c>
      <c r="H2182" s="4">
        <v>19.829999999999998</v>
      </c>
      <c r="I2182" s="4">
        <v>82.18</v>
      </c>
      <c r="J2182" s="4">
        <v>30</v>
      </c>
      <c r="K2182" s="4">
        <v>345</v>
      </c>
      <c r="L2182" s="4">
        <v>425</v>
      </c>
      <c r="M2182" s="4">
        <v>7.7</v>
      </c>
    </row>
    <row r="2183" spans="1:13" ht="56.25" customHeight="1" x14ac:dyDescent="0.3">
      <c r="A2183" s="2" t="s">
        <v>25</v>
      </c>
      <c r="B2183" s="4">
        <v>18</v>
      </c>
      <c r="C2183" s="4">
        <v>99</v>
      </c>
      <c r="D2183" s="4">
        <v>0.67500000000000004</v>
      </c>
      <c r="E2183" s="4">
        <v>1645</v>
      </c>
      <c r="F2183" s="4">
        <v>100</v>
      </c>
      <c r="G2183" s="4">
        <v>11</v>
      </c>
      <c r="H2183" s="4">
        <v>0</v>
      </c>
      <c r="I2183" s="4">
        <v>65.5</v>
      </c>
      <c r="J2183" s="4">
        <v>30</v>
      </c>
      <c r="K2183" s="4">
        <v>325</v>
      </c>
      <c r="L2183" s="4">
        <v>150</v>
      </c>
      <c r="M2183" s="4">
        <v>7.07</v>
      </c>
    </row>
    <row r="2184" spans="1:13" ht="56.25" customHeight="1" x14ac:dyDescent="0.3">
      <c r="A2184" s="2" t="s">
        <v>27</v>
      </c>
      <c r="B2184" s="4">
        <v>18</v>
      </c>
      <c r="C2184" s="4">
        <v>103.9</v>
      </c>
      <c r="D2184" s="4">
        <v>0.91</v>
      </c>
      <c r="E2184" s="4">
        <v>1747.32</v>
      </c>
      <c r="F2184" s="4">
        <v>1108.24</v>
      </c>
      <c r="G2184" s="4">
        <v>14.77</v>
      </c>
      <c r="H2184" s="4">
        <v>18.3</v>
      </c>
      <c r="I2184" s="4">
        <v>87.72</v>
      </c>
      <c r="J2184" s="4">
        <v>30</v>
      </c>
      <c r="K2184" s="4">
        <v>335</v>
      </c>
      <c r="L2184" s="4">
        <v>550</v>
      </c>
      <c r="M2184" s="4">
        <v>7.86</v>
      </c>
    </row>
    <row r="2185" spans="1:13" ht="56.25" customHeight="1" x14ac:dyDescent="0.3">
      <c r="A2185" s="2" t="s">
        <v>29</v>
      </c>
      <c r="B2185" s="4">
        <v>18</v>
      </c>
      <c r="C2185" s="4">
        <v>118.7</v>
      </c>
      <c r="D2185" s="4">
        <v>0.99299999999999999</v>
      </c>
      <c r="E2185" s="4">
        <v>2091.1999999999998</v>
      </c>
      <c r="F2185" s="4">
        <v>1039.5999999999999</v>
      </c>
      <c r="G2185" s="4">
        <v>24.31</v>
      </c>
      <c r="H2185" s="4">
        <v>15.94</v>
      </c>
      <c r="I2185" s="4">
        <v>84.38</v>
      </c>
      <c r="J2185" s="4">
        <v>53.35</v>
      </c>
      <c r="K2185" s="4">
        <v>350</v>
      </c>
      <c r="L2185" s="4">
        <v>125</v>
      </c>
      <c r="M2185" s="4">
        <v>7.21</v>
      </c>
    </row>
    <row r="2186" spans="1:13" ht="56.25" customHeight="1" x14ac:dyDescent="0.3">
      <c r="A2186" s="2" t="s">
        <v>31</v>
      </c>
      <c r="B2186" s="4">
        <v>18</v>
      </c>
      <c r="C2186" s="4">
        <v>113.6</v>
      </c>
      <c r="D2186" s="4">
        <v>0.70899999999999996</v>
      </c>
      <c r="E2186" s="4">
        <v>2038.48</v>
      </c>
      <c r="F2186" s="4">
        <v>1133</v>
      </c>
      <c r="G2186" s="4">
        <v>17.72</v>
      </c>
      <c r="H2186" s="4">
        <v>20.53</v>
      </c>
      <c r="I2186" s="4">
        <v>90.21</v>
      </c>
      <c r="J2186" s="4">
        <v>53.35</v>
      </c>
      <c r="K2186" s="4">
        <v>325</v>
      </c>
      <c r="L2186" s="4">
        <v>175</v>
      </c>
      <c r="M2186" s="4">
        <v>7.15</v>
      </c>
    </row>
    <row r="2187" spans="1:13" ht="56.25" customHeight="1" x14ac:dyDescent="0.3">
      <c r="A2187" s="2" t="s">
        <v>33</v>
      </c>
      <c r="B2187" s="4">
        <v>18</v>
      </c>
      <c r="C2187" s="4">
        <v>111.9</v>
      </c>
      <c r="D2187" s="4">
        <v>0.95699999999999996</v>
      </c>
      <c r="E2187" s="4">
        <v>2027.8</v>
      </c>
      <c r="F2187" s="4">
        <v>868.8</v>
      </c>
      <c r="G2187" s="4">
        <v>21.01</v>
      </c>
      <c r="H2187" s="4">
        <v>14.41</v>
      </c>
      <c r="I2187" s="4">
        <v>86.38</v>
      </c>
      <c r="J2187" s="4">
        <v>53.35</v>
      </c>
      <c r="K2187" s="4">
        <v>345</v>
      </c>
      <c r="L2187" s="4">
        <v>125</v>
      </c>
      <c r="M2187" s="4">
        <v>7.59</v>
      </c>
    </row>
    <row r="2188" spans="1:13" ht="56.25" customHeight="1" x14ac:dyDescent="0.3">
      <c r="A2188" s="2" t="s">
        <v>35</v>
      </c>
      <c r="B2188" s="4">
        <v>18</v>
      </c>
      <c r="C2188" s="4">
        <v>115.5</v>
      </c>
      <c r="D2188" s="4">
        <v>0.85</v>
      </c>
      <c r="E2188" s="4">
        <v>2230.2800000000002</v>
      </c>
      <c r="F2188" s="4">
        <v>997.56</v>
      </c>
      <c r="G2188" s="4">
        <v>21.99</v>
      </c>
      <c r="H2188" s="4">
        <v>15.94</v>
      </c>
      <c r="I2188" s="4">
        <v>85.88</v>
      </c>
      <c r="J2188" s="4">
        <v>53.35</v>
      </c>
      <c r="K2188" s="4">
        <v>350</v>
      </c>
      <c r="L2188" s="4">
        <v>125</v>
      </c>
      <c r="M2188" s="4">
        <v>6.88</v>
      </c>
    </row>
    <row r="2189" spans="1:13" ht="56.25" customHeight="1" x14ac:dyDescent="0.3">
      <c r="A2189" s="2" t="s">
        <v>37</v>
      </c>
      <c r="B2189" s="4">
        <v>18</v>
      </c>
      <c r="C2189" s="4">
        <v>107.4</v>
      </c>
      <c r="D2189" s="4">
        <v>0.96699999999999997</v>
      </c>
      <c r="E2189" s="4">
        <v>2071.1999999999998</v>
      </c>
      <c r="F2189" s="4">
        <v>1060.5999999999999</v>
      </c>
      <c r="G2189" s="4">
        <v>16.21</v>
      </c>
      <c r="H2189" s="4">
        <v>19.600000000000001</v>
      </c>
      <c r="I2189" s="4">
        <v>82.38</v>
      </c>
      <c r="J2189" s="4">
        <v>30</v>
      </c>
      <c r="K2189" s="4">
        <v>335</v>
      </c>
      <c r="L2189" s="4">
        <v>525</v>
      </c>
      <c r="M2189" s="4">
        <v>7.56</v>
      </c>
    </row>
    <row r="2190" spans="1:13" ht="56.25" customHeight="1" x14ac:dyDescent="0.3">
      <c r="A2190" s="2" t="s">
        <v>39</v>
      </c>
      <c r="B2190" s="4">
        <v>18</v>
      </c>
      <c r="C2190" s="4">
        <v>140.9</v>
      </c>
      <c r="D2190" s="4">
        <v>0.72499999999999998</v>
      </c>
      <c r="E2190" s="4">
        <v>2282.2399999999998</v>
      </c>
      <c r="F2190" s="4">
        <v>900.5</v>
      </c>
      <c r="G2190" s="4">
        <v>26</v>
      </c>
      <c r="H2190" s="4">
        <v>12.54</v>
      </c>
      <c r="I2190" s="4">
        <v>97.88</v>
      </c>
      <c r="J2190" s="4">
        <v>53.35</v>
      </c>
      <c r="K2190" s="4">
        <v>340</v>
      </c>
      <c r="L2190" s="4">
        <v>175</v>
      </c>
      <c r="M2190" s="4">
        <v>7.66</v>
      </c>
    </row>
    <row r="2191" spans="1:13" ht="56.25" customHeight="1" x14ac:dyDescent="0.3">
      <c r="A2191" s="2" t="s">
        <v>41</v>
      </c>
      <c r="B2191" s="4">
        <v>18</v>
      </c>
      <c r="C2191" s="4">
        <v>104</v>
      </c>
      <c r="D2191" s="4">
        <v>0.91300000000000003</v>
      </c>
      <c r="E2191" s="4">
        <v>2119.1999999999998</v>
      </c>
      <c r="F2191" s="4">
        <v>977.2</v>
      </c>
      <c r="G2191" s="4">
        <v>21.88</v>
      </c>
      <c r="H2191" s="4">
        <v>19.600000000000001</v>
      </c>
      <c r="I2191" s="4">
        <v>87.25</v>
      </c>
      <c r="J2191" s="4">
        <v>53.35</v>
      </c>
      <c r="K2191" s="4">
        <v>345</v>
      </c>
      <c r="L2191" s="4">
        <v>150</v>
      </c>
      <c r="M2191" s="4">
        <v>7.73</v>
      </c>
    </row>
    <row r="2192" spans="1:13" ht="56.25" customHeight="1" x14ac:dyDescent="0.3">
      <c r="A2192" s="2" t="s">
        <v>43</v>
      </c>
      <c r="B2192" s="4">
        <v>18</v>
      </c>
      <c r="C2192" s="4">
        <v>105.3</v>
      </c>
      <c r="D2192" s="4">
        <v>0.96099999999999997</v>
      </c>
      <c r="E2192" s="4">
        <v>1951.76</v>
      </c>
      <c r="F2192" s="4">
        <v>1023.56</v>
      </c>
      <c r="G2192" s="4">
        <v>18.079999999999998</v>
      </c>
      <c r="H2192" s="4">
        <v>19.09</v>
      </c>
      <c r="I2192" s="4">
        <v>81.64</v>
      </c>
      <c r="J2192" s="4">
        <v>30</v>
      </c>
      <c r="K2192" s="4">
        <v>330</v>
      </c>
      <c r="L2192" s="4">
        <v>550</v>
      </c>
      <c r="M2192" s="4">
        <v>7.46</v>
      </c>
    </row>
    <row r="2193" spans="1:13" ht="56.25" customHeight="1" x14ac:dyDescent="0.3">
      <c r="A2193" s="2" t="s">
        <v>45</v>
      </c>
      <c r="B2193" s="4">
        <v>18</v>
      </c>
      <c r="C2193" s="4">
        <v>106</v>
      </c>
      <c r="D2193" s="4">
        <v>0.83599999999999997</v>
      </c>
      <c r="E2193" s="4">
        <v>2020.48</v>
      </c>
      <c r="F2193" s="4">
        <v>1276.4000000000001</v>
      </c>
      <c r="G2193" s="4">
        <v>14.62</v>
      </c>
      <c r="H2193" s="4">
        <v>19.600000000000001</v>
      </c>
      <c r="I2193" s="4">
        <v>87.85</v>
      </c>
      <c r="J2193" s="4">
        <v>30</v>
      </c>
      <c r="K2193" s="4">
        <v>340</v>
      </c>
      <c r="L2193" s="4">
        <v>550</v>
      </c>
      <c r="M2193" s="4">
        <v>7.64</v>
      </c>
    </row>
    <row r="2194" spans="1:13" ht="56.25" customHeight="1" x14ac:dyDescent="0.3">
      <c r="A2194" s="2" t="s">
        <v>47</v>
      </c>
      <c r="B2194" s="4">
        <v>18</v>
      </c>
      <c r="C2194" s="4">
        <v>115.4</v>
      </c>
      <c r="D2194" s="4">
        <v>0.84699999999999998</v>
      </c>
      <c r="E2194" s="4">
        <v>2026.48</v>
      </c>
      <c r="F2194" s="4">
        <v>871.44</v>
      </c>
      <c r="G2194" s="4">
        <v>17.27</v>
      </c>
      <c r="H2194" s="4">
        <v>16.34</v>
      </c>
      <c r="I2194" s="4">
        <v>104.48</v>
      </c>
      <c r="J2194" s="4">
        <v>53.35</v>
      </c>
      <c r="K2194" s="4">
        <v>335</v>
      </c>
      <c r="L2194" s="4">
        <v>125</v>
      </c>
      <c r="M2194" s="4">
        <v>7.46</v>
      </c>
    </row>
    <row r="2195" spans="1:13" ht="56.25" customHeight="1" x14ac:dyDescent="0.3">
      <c r="A2195" s="2" t="s">
        <v>49</v>
      </c>
      <c r="B2195" s="4">
        <v>18</v>
      </c>
      <c r="C2195" s="4">
        <v>109.6</v>
      </c>
      <c r="D2195" s="4">
        <v>0.76100000000000001</v>
      </c>
      <c r="E2195" s="4">
        <v>1820.72</v>
      </c>
      <c r="F2195" s="4">
        <v>1183</v>
      </c>
      <c r="G2195" s="4">
        <v>14.77</v>
      </c>
      <c r="H2195" s="4">
        <v>19.600000000000001</v>
      </c>
      <c r="I2195" s="4">
        <v>86.72</v>
      </c>
      <c r="J2195" s="4">
        <v>30</v>
      </c>
      <c r="K2195" s="4">
        <v>330</v>
      </c>
      <c r="L2195" s="4">
        <v>550</v>
      </c>
      <c r="M2195" s="4">
        <v>7.71</v>
      </c>
    </row>
    <row r="2196" spans="1:13" ht="56.25" customHeight="1" x14ac:dyDescent="0.3">
      <c r="A2196" s="2" t="s">
        <v>51</v>
      </c>
      <c r="B2196" s="4">
        <v>18</v>
      </c>
      <c r="C2196" s="4">
        <v>115.4</v>
      </c>
      <c r="D2196" s="4">
        <v>0.83499999999999996</v>
      </c>
      <c r="E2196" s="4">
        <v>1944.4</v>
      </c>
      <c r="F2196" s="4">
        <v>100</v>
      </c>
      <c r="G2196" s="4">
        <v>18.21</v>
      </c>
      <c r="H2196" s="4">
        <v>0</v>
      </c>
      <c r="I2196" s="4">
        <v>85.38</v>
      </c>
      <c r="J2196" s="4">
        <v>53.35</v>
      </c>
      <c r="K2196" s="4">
        <v>345</v>
      </c>
      <c r="L2196" s="4">
        <v>125</v>
      </c>
      <c r="M2196" s="4">
        <v>7.47</v>
      </c>
    </row>
    <row r="2197" spans="1:13" ht="56.25" customHeight="1" x14ac:dyDescent="0.3">
      <c r="A2197" s="2" t="s">
        <v>53</v>
      </c>
      <c r="B2197" s="4">
        <v>18</v>
      </c>
      <c r="C2197" s="4">
        <v>111</v>
      </c>
      <c r="D2197" s="4">
        <v>0.94699999999999995</v>
      </c>
      <c r="E2197" s="4">
        <v>2051.16</v>
      </c>
      <c r="F2197" s="4">
        <v>100</v>
      </c>
      <c r="G2197" s="4">
        <v>20.71</v>
      </c>
      <c r="H2197" s="4">
        <v>0</v>
      </c>
      <c r="I2197" s="4">
        <v>90.18</v>
      </c>
      <c r="J2197" s="4">
        <v>53.35</v>
      </c>
      <c r="K2197" s="4">
        <v>345</v>
      </c>
      <c r="L2197" s="4">
        <v>125</v>
      </c>
      <c r="M2197" s="4">
        <v>7.61</v>
      </c>
    </row>
    <row r="2198" spans="1:13" ht="56.25" customHeight="1" x14ac:dyDescent="0.3">
      <c r="A2198" s="2" t="s">
        <v>55</v>
      </c>
      <c r="B2198" s="4">
        <v>18</v>
      </c>
      <c r="C2198" s="4">
        <v>111</v>
      </c>
      <c r="D2198" s="4">
        <v>0.91500000000000004</v>
      </c>
      <c r="E2198" s="4">
        <v>2055.16</v>
      </c>
      <c r="F2198" s="4">
        <v>982.2</v>
      </c>
      <c r="G2198" s="4">
        <v>22.88</v>
      </c>
      <c r="H2198" s="4">
        <v>19.600000000000001</v>
      </c>
      <c r="I2198" s="4">
        <v>88.41</v>
      </c>
      <c r="J2198" s="4">
        <v>53.35</v>
      </c>
      <c r="K2198" s="4">
        <v>335</v>
      </c>
      <c r="L2198" s="4">
        <v>125</v>
      </c>
      <c r="M2198" s="4">
        <v>7.8</v>
      </c>
    </row>
    <row r="2199" spans="1:13" ht="56.25" customHeight="1" x14ac:dyDescent="0.3">
      <c r="A2199" s="2" t="s">
        <v>57</v>
      </c>
      <c r="B2199" s="4">
        <v>18</v>
      </c>
      <c r="C2199" s="4">
        <v>112.6</v>
      </c>
      <c r="D2199" s="4">
        <v>0.82499999999999996</v>
      </c>
      <c r="E2199" s="4">
        <v>2141.1999999999998</v>
      </c>
      <c r="F2199" s="4">
        <v>100</v>
      </c>
      <c r="G2199" s="4">
        <v>18.39</v>
      </c>
      <c r="H2199" s="4">
        <v>0</v>
      </c>
      <c r="I2199" s="4">
        <v>92.05</v>
      </c>
      <c r="J2199" s="4">
        <v>53.35</v>
      </c>
      <c r="K2199" s="4">
        <v>335</v>
      </c>
      <c r="L2199" s="4">
        <v>175</v>
      </c>
      <c r="M2199" s="4">
        <v>7.66</v>
      </c>
    </row>
    <row r="2200" spans="1:13" ht="56.25" customHeight="1" x14ac:dyDescent="0.3">
      <c r="A2200" s="2" t="s">
        <v>59</v>
      </c>
      <c r="B2200" s="4">
        <v>18</v>
      </c>
      <c r="C2200" s="4">
        <v>111</v>
      </c>
      <c r="D2200" s="4">
        <v>0.97599999999999998</v>
      </c>
      <c r="E2200" s="4">
        <v>2116.1999999999998</v>
      </c>
      <c r="F2200" s="4">
        <v>5</v>
      </c>
      <c r="G2200" s="4">
        <v>11.07</v>
      </c>
      <c r="H2200" s="4">
        <v>0</v>
      </c>
      <c r="I2200" s="4">
        <v>85.38</v>
      </c>
      <c r="J2200" s="4">
        <v>53.35</v>
      </c>
      <c r="K2200" s="4">
        <v>345</v>
      </c>
      <c r="L2200" s="4">
        <v>125</v>
      </c>
      <c r="M2200" s="4">
        <v>7.76</v>
      </c>
    </row>
    <row r="2201" spans="1:13" ht="56.25" customHeight="1" x14ac:dyDescent="0.3">
      <c r="A2201" s="2" t="s">
        <v>61</v>
      </c>
      <c r="B2201" s="4">
        <v>18</v>
      </c>
      <c r="C2201" s="4">
        <v>98.4</v>
      </c>
      <c r="D2201" s="4">
        <v>0.97499999999999998</v>
      </c>
      <c r="E2201" s="4">
        <v>1914.4</v>
      </c>
      <c r="F2201" s="4">
        <v>994.88</v>
      </c>
      <c r="G2201" s="4">
        <v>17.239999999999998</v>
      </c>
      <c r="H2201" s="4">
        <v>20.079999999999998</v>
      </c>
      <c r="I2201" s="4">
        <v>75.040000000000006</v>
      </c>
      <c r="J2201" s="4">
        <v>30</v>
      </c>
      <c r="K2201" s="4">
        <v>335</v>
      </c>
      <c r="L2201" s="4">
        <v>500</v>
      </c>
      <c r="M2201" s="4">
        <v>7.55</v>
      </c>
    </row>
    <row r="2202" spans="1:13" ht="56.25" customHeight="1" x14ac:dyDescent="0.3">
      <c r="A2202" s="2" t="s">
        <v>63</v>
      </c>
      <c r="B2202" s="4">
        <v>18</v>
      </c>
      <c r="C2202" s="4">
        <v>90.6</v>
      </c>
      <c r="D2202" s="4">
        <v>0.84499999999999997</v>
      </c>
      <c r="E2202" s="4">
        <v>1810.76</v>
      </c>
      <c r="F2202" s="4">
        <v>1227.4000000000001</v>
      </c>
      <c r="G2202" s="4">
        <v>16.21</v>
      </c>
      <c r="H2202" s="4">
        <v>24.6</v>
      </c>
      <c r="I2202" s="4">
        <v>82.12</v>
      </c>
      <c r="J2202" s="4">
        <v>30</v>
      </c>
      <c r="K2202" s="4">
        <v>325</v>
      </c>
      <c r="L2202" s="4">
        <v>550</v>
      </c>
      <c r="M2202" s="4">
        <v>7.77</v>
      </c>
    </row>
    <row r="2203" spans="1:13" ht="56.25" customHeight="1" x14ac:dyDescent="0.3">
      <c r="A2203" s="2" t="s">
        <v>65</v>
      </c>
      <c r="B2203" s="4">
        <v>18</v>
      </c>
      <c r="C2203" s="4">
        <v>114.4</v>
      </c>
      <c r="D2203" s="4">
        <v>0.76500000000000001</v>
      </c>
      <c r="E2203" s="4">
        <v>1791</v>
      </c>
      <c r="F2203" s="4">
        <v>1184</v>
      </c>
      <c r="G2203" s="4">
        <v>16.77</v>
      </c>
      <c r="H2203" s="4">
        <v>19.600000000000001</v>
      </c>
      <c r="I2203" s="4">
        <v>81.38</v>
      </c>
      <c r="J2203" s="4">
        <v>30</v>
      </c>
      <c r="K2203" s="4">
        <v>335</v>
      </c>
      <c r="L2203" s="4">
        <v>525</v>
      </c>
      <c r="M2203" s="4">
        <v>7.46</v>
      </c>
    </row>
    <row r="2204" spans="1:13" ht="56.25" customHeight="1" x14ac:dyDescent="0.3">
      <c r="A2204" s="2" t="s">
        <v>67</v>
      </c>
      <c r="B2204" s="4">
        <v>18</v>
      </c>
      <c r="C2204" s="4">
        <v>115.6</v>
      </c>
      <c r="D2204" s="4">
        <v>0.96299999999999997</v>
      </c>
      <c r="E2204" s="4">
        <v>2015.8</v>
      </c>
      <c r="F2204" s="4">
        <v>200</v>
      </c>
      <c r="G2204" s="4">
        <v>19.329999999999998</v>
      </c>
      <c r="H2204" s="4">
        <v>50</v>
      </c>
      <c r="I2204" s="4">
        <v>87.12</v>
      </c>
      <c r="J2204" s="4">
        <v>53.35</v>
      </c>
      <c r="K2204" s="4">
        <v>350</v>
      </c>
      <c r="L2204" s="4">
        <v>125</v>
      </c>
      <c r="M2204" s="4">
        <v>7.71</v>
      </c>
    </row>
    <row r="2205" spans="1:13" ht="56.25" customHeight="1" x14ac:dyDescent="0.3">
      <c r="A2205" s="2" t="s">
        <v>69</v>
      </c>
      <c r="B2205" s="4">
        <v>18</v>
      </c>
      <c r="C2205" s="4">
        <v>107</v>
      </c>
      <c r="D2205" s="4">
        <v>0.97499999999999998</v>
      </c>
      <c r="E2205" s="4">
        <v>2020.48</v>
      </c>
      <c r="F2205" s="4">
        <v>0</v>
      </c>
      <c r="G2205" s="4">
        <v>11.84</v>
      </c>
      <c r="H2205" s="4">
        <v>0</v>
      </c>
      <c r="I2205" s="4">
        <v>78.78</v>
      </c>
      <c r="J2205" s="4">
        <v>53.35</v>
      </c>
      <c r="K2205" s="4">
        <v>345</v>
      </c>
      <c r="L2205" s="4">
        <v>125</v>
      </c>
      <c r="M2205" s="4">
        <v>7.91</v>
      </c>
    </row>
    <row r="2206" spans="1:13" ht="56.25" customHeight="1" x14ac:dyDescent="0.3">
      <c r="A2206" s="2" t="s">
        <v>71</v>
      </c>
      <c r="B2206" s="4">
        <v>18</v>
      </c>
      <c r="C2206" s="4">
        <v>96.4</v>
      </c>
      <c r="D2206" s="4">
        <v>0.76100000000000001</v>
      </c>
      <c r="E2206" s="4">
        <v>1934.12</v>
      </c>
      <c r="F2206" s="4">
        <v>1154</v>
      </c>
      <c r="G2206" s="4">
        <v>16.27</v>
      </c>
      <c r="H2206" s="4">
        <v>12.47</v>
      </c>
      <c r="I2206" s="4">
        <v>83.12</v>
      </c>
      <c r="J2206" s="4">
        <v>30</v>
      </c>
      <c r="K2206" s="4">
        <v>325</v>
      </c>
      <c r="L2206" s="4">
        <v>550</v>
      </c>
      <c r="M2206" s="4">
        <v>7.42</v>
      </c>
    </row>
    <row r="2207" spans="1:13" ht="56.25" customHeight="1" x14ac:dyDescent="0.3">
      <c r="A2207" s="2" t="s">
        <v>73</v>
      </c>
      <c r="B2207" s="4">
        <v>18</v>
      </c>
      <c r="C2207" s="4">
        <v>111</v>
      </c>
      <c r="D2207" s="4">
        <v>0.89600000000000002</v>
      </c>
      <c r="E2207" s="4">
        <v>2162.56</v>
      </c>
      <c r="F2207" s="4">
        <v>964.56</v>
      </c>
      <c r="G2207" s="4">
        <v>18.64</v>
      </c>
      <c r="H2207" s="4">
        <v>14.91</v>
      </c>
      <c r="I2207" s="4">
        <v>75.040000000000006</v>
      </c>
      <c r="J2207" s="4">
        <v>53.35</v>
      </c>
      <c r="K2207" s="4">
        <v>355</v>
      </c>
      <c r="L2207" s="4">
        <v>125</v>
      </c>
      <c r="M2207" s="4">
        <v>6.25</v>
      </c>
    </row>
    <row r="2208" spans="1:13" ht="56.25" customHeight="1" x14ac:dyDescent="0.3">
      <c r="A2208" s="2" t="s">
        <v>75</v>
      </c>
      <c r="B2208" s="4">
        <v>18</v>
      </c>
      <c r="C2208" s="4">
        <v>119.6</v>
      </c>
      <c r="D2208" s="4">
        <v>0.93100000000000005</v>
      </c>
      <c r="E2208" s="4">
        <v>2102.1999999999998</v>
      </c>
      <c r="F2208" s="4">
        <v>1108.28</v>
      </c>
      <c r="G2208" s="4">
        <v>23.13</v>
      </c>
      <c r="H2208" s="4">
        <v>14.86</v>
      </c>
      <c r="I2208" s="4">
        <v>96.72</v>
      </c>
      <c r="J2208" s="4">
        <v>30</v>
      </c>
      <c r="K2208" s="4">
        <v>335</v>
      </c>
      <c r="L2208" s="4">
        <v>125</v>
      </c>
      <c r="M2208" s="4">
        <v>7.27</v>
      </c>
    </row>
    <row r="2209" spans="1:13" ht="56.25" customHeight="1" x14ac:dyDescent="0.3">
      <c r="A2209" s="2" t="s">
        <v>77</v>
      </c>
      <c r="B2209" s="4">
        <v>18</v>
      </c>
      <c r="C2209" s="4">
        <v>105.7</v>
      </c>
      <c r="D2209" s="4">
        <v>0.76100000000000001</v>
      </c>
      <c r="E2209" s="4">
        <v>1874.4</v>
      </c>
      <c r="F2209" s="4">
        <v>1090.5999999999999</v>
      </c>
      <c r="G2209" s="4">
        <v>14.77</v>
      </c>
      <c r="H2209" s="4">
        <v>19.600000000000001</v>
      </c>
      <c r="I2209" s="4">
        <v>81.38</v>
      </c>
      <c r="J2209" s="4">
        <v>30</v>
      </c>
      <c r="K2209" s="4">
        <v>340</v>
      </c>
      <c r="L2209" s="4">
        <v>550</v>
      </c>
      <c r="M2209" s="4">
        <v>7.69</v>
      </c>
    </row>
    <row r="2210" spans="1:13" ht="56.25" customHeight="1" x14ac:dyDescent="0.3">
      <c r="A2210" s="2" t="s">
        <v>79</v>
      </c>
      <c r="B2210" s="4">
        <v>18</v>
      </c>
      <c r="C2210" s="4">
        <v>119.3</v>
      </c>
      <c r="D2210" s="4">
        <v>0.98499999999999999</v>
      </c>
      <c r="E2210" s="4">
        <v>2104.1999999999998</v>
      </c>
      <c r="F2210" s="4">
        <v>962.2</v>
      </c>
      <c r="G2210" s="4">
        <v>17.72</v>
      </c>
      <c r="H2210" s="4">
        <v>16.670000000000002</v>
      </c>
      <c r="I2210" s="4">
        <v>92.05</v>
      </c>
      <c r="J2210" s="4">
        <v>53.35</v>
      </c>
      <c r="K2210" s="4">
        <v>335</v>
      </c>
      <c r="L2210" s="4">
        <v>125</v>
      </c>
      <c r="M2210" s="4">
        <v>7.67</v>
      </c>
    </row>
    <row r="2211" spans="1:13" ht="56.25" customHeight="1" x14ac:dyDescent="0.3">
      <c r="A2211" s="2" t="s">
        <v>81</v>
      </c>
      <c r="B2211" s="4">
        <v>18</v>
      </c>
      <c r="C2211" s="4">
        <v>146</v>
      </c>
      <c r="D2211" s="4">
        <v>1.0269999999999999</v>
      </c>
      <c r="E2211" s="4">
        <v>1885</v>
      </c>
      <c r="F2211" s="4">
        <v>120</v>
      </c>
      <c r="G2211" s="4">
        <v>12.72</v>
      </c>
      <c r="H2211" s="4">
        <v>0</v>
      </c>
      <c r="I2211" s="4">
        <v>83.75</v>
      </c>
      <c r="J2211" s="4">
        <v>53.35</v>
      </c>
      <c r="K2211" s="4">
        <v>325</v>
      </c>
      <c r="L2211" s="4">
        <v>175</v>
      </c>
      <c r="M2211" s="4">
        <v>7.38</v>
      </c>
    </row>
    <row r="2212" spans="1:13" ht="56.25" customHeight="1" x14ac:dyDescent="0.3">
      <c r="A2212" s="2" t="s">
        <v>83</v>
      </c>
      <c r="B2212" s="4">
        <v>18</v>
      </c>
      <c r="C2212" s="4">
        <v>115</v>
      </c>
      <c r="D2212" s="4">
        <v>0.77800000000000002</v>
      </c>
      <c r="E2212" s="4">
        <v>2009.48</v>
      </c>
      <c r="F2212" s="4">
        <v>1360.8</v>
      </c>
      <c r="G2212" s="4">
        <v>15.91</v>
      </c>
      <c r="H2212" s="4">
        <v>19.600000000000001</v>
      </c>
      <c r="I2212" s="4">
        <v>89.98</v>
      </c>
      <c r="J2212" s="4">
        <v>30</v>
      </c>
      <c r="K2212" s="4">
        <v>335</v>
      </c>
      <c r="L2212" s="4">
        <v>450</v>
      </c>
      <c r="M2212" s="4">
        <v>7.7</v>
      </c>
    </row>
    <row r="2213" spans="1:13" ht="56.25" customHeight="1" x14ac:dyDescent="0.3">
      <c r="A2213" s="2" t="s">
        <v>85</v>
      </c>
      <c r="B2213" s="4">
        <v>18</v>
      </c>
      <c r="C2213" s="4">
        <v>112.3</v>
      </c>
      <c r="D2213" s="4">
        <v>0.90500000000000003</v>
      </c>
      <c r="E2213" s="4">
        <v>2095.52</v>
      </c>
      <c r="F2213" s="4">
        <v>0</v>
      </c>
      <c r="G2213" s="4">
        <v>20.51</v>
      </c>
      <c r="H2213" s="4">
        <v>0</v>
      </c>
      <c r="I2213" s="4">
        <v>86.38</v>
      </c>
      <c r="J2213" s="4">
        <v>53.35</v>
      </c>
      <c r="K2213" s="4">
        <v>345</v>
      </c>
      <c r="L2213" s="4">
        <v>125</v>
      </c>
      <c r="M2213" s="4">
        <v>7.46</v>
      </c>
    </row>
    <row r="2214" spans="1:13" ht="56.25" customHeight="1" x14ac:dyDescent="0.3">
      <c r="A2214" s="2" t="s">
        <v>87</v>
      </c>
      <c r="B2214" s="4">
        <v>18</v>
      </c>
      <c r="C2214" s="4">
        <v>63</v>
      </c>
      <c r="D2214" s="4">
        <v>0.97099999999999997</v>
      </c>
      <c r="E2214" s="4">
        <v>1975</v>
      </c>
      <c r="F2214" s="4">
        <v>920.84</v>
      </c>
      <c r="G2214" s="4">
        <v>17.239999999999998</v>
      </c>
      <c r="H2214" s="4">
        <v>19.09</v>
      </c>
      <c r="I2214" s="4">
        <v>75.040000000000006</v>
      </c>
      <c r="J2214" s="4">
        <v>30</v>
      </c>
      <c r="K2214" s="4">
        <v>325</v>
      </c>
      <c r="L2214" s="4">
        <v>550</v>
      </c>
      <c r="M2214" s="4">
        <v>7.56</v>
      </c>
    </row>
    <row r="2215" spans="1:13" ht="56.25" customHeight="1" x14ac:dyDescent="0.3">
      <c r="A2215" s="2" t="s">
        <v>89</v>
      </c>
      <c r="B2215" s="4">
        <v>18</v>
      </c>
      <c r="C2215" s="4">
        <v>97</v>
      </c>
      <c r="D2215" s="4">
        <v>0.82499999999999996</v>
      </c>
      <c r="E2215" s="4">
        <v>2116</v>
      </c>
      <c r="F2215" s="4">
        <v>1200</v>
      </c>
      <c r="G2215" s="4">
        <v>14.75</v>
      </c>
      <c r="H2215" s="4">
        <v>13.65</v>
      </c>
      <c r="I2215" s="4">
        <v>89</v>
      </c>
      <c r="J2215" s="4">
        <v>30</v>
      </c>
      <c r="K2215" s="4">
        <v>330</v>
      </c>
      <c r="L2215" s="4">
        <v>500</v>
      </c>
      <c r="M2215" s="4">
        <v>6.1</v>
      </c>
    </row>
    <row r="2216" spans="1:13" ht="56.25" customHeight="1" x14ac:dyDescent="0.3">
      <c r="A2216" s="2" t="s">
        <v>91</v>
      </c>
      <c r="B2216" s="4">
        <v>18</v>
      </c>
      <c r="C2216" s="4">
        <v>95.6</v>
      </c>
      <c r="D2216" s="4">
        <v>0.93700000000000006</v>
      </c>
      <c r="E2216" s="4">
        <v>1931.76</v>
      </c>
      <c r="F2216" s="4">
        <v>921</v>
      </c>
      <c r="G2216" s="4">
        <v>14.77</v>
      </c>
      <c r="H2216" s="4">
        <v>20.94</v>
      </c>
      <c r="I2216" s="4">
        <v>81.010000000000005</v>
      </c>
      <c r="J2216" s="4">
        <v>30</v>
      </c>
      <c r="K2216" s="4">
        <v>330</v>
      </c>
      <c r="L2216" s="4">
        <v>575</v>
      </c>
      <c r="M2216" s="4">
        <v>7.68</v>
      </c>
    </row>
    <row r="2217" spans="1:13" ht="56.25" customHeight="1" x14ac:dyDescent="0.3">
      <c r="A2217" s="2" t="s">
        <v>93</v>
      </c>
      <c r="B2217" s="4">
        <v>18</v>
      </c>
      <c r="C2217" s="4">
        <v>115.4</v>
      </c>
      <c r="D2217" s="4">
        <v>0.9</v>
      </c>
      <c r="E2217" s="4">
        <v>2027.8</v>
      </c>
      <c r="F2217" s="4">
        <v>1060.5999999999999</v>
      </c>
      <c r="G2217" s="4">
        <v>24.31</v>
      </c>
      <c r="H2217" s="4">
        <v>19.14</v>
      </c>
      <c r="I2217" s="4">
        <v>85.38</v>
      </c>
      <c r="J2217" s="4">
        <v>53.35</v>
      </c>
      <c r="K2217" s="4">
        <v>345</v>
      </c>
      <c r="L2217" s="4">
        <v>125</v>
      </c>
      <c r="M2217" s="4">
        <v>7.54</v>
      </c>
    </row>
    <row r="2218" spans="1:13" ht="56.25" customHeight="1" x14ac:dyDescent="0.3">
      <c r="A2218" s="2" t="s">
        <v>95</v>
      </c>
      <c r="B2218" s="4">
        <v>18</v>
      </c>
      <c r="C2218" s="4">
        <v>95.3</v>
      </c>
      <c r="D2218" s="4">
        <v>0.84899999999999998</v>
      </c>
      <c r="E2218" s="4">
        <v>1886.76</v>
      </c>
      <c r="F2218" s="4">
        <v>1276.4000000000001</v>
      </c>
      <c r="G2218" s="4">
        <v>14.77</v>
      </c>
      <c r="H2218" s="4">
        <v>19.600000000000001</v>
      </c>
      <c r="I2218" s="4">
        <v>86.3</v>
      </c>
      <c r="J2218" s="4">
        <v>30</v>
      </c>
      <c r="K2218" s="4">
        <v>340</v>
      </c>
      <c r="L2218" s="4">
        <v>525</v>
      </c>
      <c r="M2218" s="4">
        <v>6.75</v>
      </c>
    </row>
    <row r="2219" spans="1:13" ht="56.25" customHeight="1" x14ac:dyDescent="0.3">
      <c r="A2219" s="2" t="s">
        <v>97</v>
      </c>
      <c r="B2219" s="4">
        <v>18</v>
      </c>
      <c r="C2219" s="4">
        <v>85.1</v>
      </c>
      <c r="D2219" s="4">
        <v>1.079</v>
      </c>
      <c r="E2219" s="4">
        <v>1909.44</v>
      </c>
      <c r="F2219" s="4">
        <v>826.8</v>
      </c>
      <c r="G2219" s="4">
        <v>14.77</v>
      </c>
      <c r="H2219" s="4">
        <v>13.77</v>
      </c>
      <c r="I2219" s="4">
        <v>76.81</v>
      </c>
      <c r="J2219" s="4">
        <v>30</v>
      </c>
      <c r="K2219" s="4">
        <v>330</v>
      </c>
      <c r="L2219" s="4">
        <v>550</v>
      </c>
      <c r="M2219" s="4">
        <v>7.29</v>
      </c>
    </row>
    <row r="2220" spans="1:13" ht="56.25" customHeight="1" x14ac:dyDescent="0.3">
      <c r="A2220" s="2" t="s">
        <v>99</v>
      </c>
      <c r="B2220" s="4">
        <v>18</v>
      </c>
      <c r="C2220" s="4">
        <v>108.3</v>
      </c>
      <c r="D2220" s="4">
        <v>0.76100000000000001</v>
      </c>
      <c r="E2220" s="4">
        <v>1799.68</v>
      </c>
      <c r="F2220" s="4">
        <v>1089.5999999999999</v>
      </c>
      <c r="G2220" s="4">
        <v>14.77</v>
      </c>
      <c r="H2220" s="4">
        <v>19.600000000000001</v>
      </c>
      <c r="I2220" s="4">
        <v>81.38</v>
      </c>
      <c r="J2220" s="4">
        <v>30</v>
      </c>
      <c r="K2220" s="4">
        <v>340</v>
      </c>
      <c r="L2220" s="4">
        <v>525</v>
      </c>
      <c r="M2220" s="4">
        <v>7.67</v>
      </c>
    </row>
    <row r="2221" spans="1:13" ht="56.25" customHeight="1" x14ac:dyDescent="0.3">
      <c r="A2221" s="2" t="s">
        <v>101</v>
      </c>
      <c r="B2221" s="4">
        <v>18</v>
      </c>
      <c r="C2221" s="4">
        <v>115.6</v>
      </c>
      <c r="D2221" s="4">
        <v>0.91500000000000004</v>
      </c>
      <c r="E2221" s="4">
        <v>2046.48</v>
      </c>
      <c r="F2221" s="4">
        <v>780.4</v>
      </c>
      <c r="G2221" s="4">
        <v>19.14</v>
      </c>
      <c r="H2221" s="4">
        <v>19.14</v>
      </c>
      <c r="I2221" s="4">
        <v>85.88</v>
      </c>
      <c r="J2221" s="4">
        <v>53.35</v>
      </c>
      <c r="K2221" s="4">
        <v>345</v>
      </c>
      <c r="L2221" s="4">
        <v>125</v>
      </c>
      <c r="M2221" s="4">
        <v>7.5</v>
      </c>
    </row>
    <row r="2222" spans="1:13" ht="56.25" customHeight="1" x14ac:dyDescent="0.3">
      <c r="A2222" s="2" t="s">
        <v>103</v>
      </c>
      <c r="B2222" s="4">
        <v>18</v>
      </c>
      <c r="C2222" s="4">
        <v>109.8</v>
      </c>
      <c r="D2222" s="4">
        <v>0.876</v>
      </c>
      <c r="E2222" s="4">
        <v>2055.16</v>
      </c>
      <c r="F2222" s="4">
        <v>1075.5999999999999</v>
      </c>
      <c r="G2222" s="4">
        <v>25.18</v>
      </c>
      <c r="H2222" s="4">
        <v>19.600000000000001</v>
      </c>
      <c r="I2222" s="4">
        <v>103.22</v>
      </c>
      <c r="J2222" s="4">
        <v>53.35</v>
      </c>
      <c r="K2222" s="4">
        <v>335</v>
      </c>
      <c r="L2222" s="4">
        <v>125</v>
      </c>
      <c r="M2222" s="4">
        <v>7.66</v>
      </c>
    </row>
    <row r="2223" spans="1:13" ht="56.25" customHeight="1" x14ac:dyDescent="0.3">
      <c r="A2223" s="2" t="s">
        <v>105</v>
      </c>
      <c r="B2223" s="4">
        <v>18</v>
      </c>
      <c r="C2223" s="4">
        <v>108</v>
      </c>
      <c r="D2223" s="4">
        <v>0.76100000000000001</v>
      </c>
      <c r="E2223" s="4">
        <v>1799.68</v>
      </c>
      <c r="F2223" s="4">
        <v>1089.5999999999999</v>
      </c>
      <c r="G2223" s="4">
        <v>14.77</v>
      </c>
      <c r="H2223" s="4">
        <v>18.21</v>
      </c>
      <c r="I2223" s="4">
        <v>81.38</v>
      </c>
      <c r="J2223" s="4">
        <v>30</v>
      </c>
      <c r="K2223" s="4">
        <v>340</v>
      </c>
      <c r="L2223" s="4">
        <v>550</v>
      </c>
      <c r="M2223" s="4">
        <v>7.04</v>
      </c>
    </row>
    <row r="2224" spans="1:13" ht="56.25" customHeight="1" x14ac:dyDescent="0.3">
      <c r="A2224" s="2" t="s">
        <v>107</v>
      </c>
      <c r="B2224" s="4">
        <v>18</v>
      </c>
      <c r="C2224" s="4">
        <v>99</v>
      </c>
      <c r="D2224" s="4">
        <v>0.86899999999999999</v>
      </c>
      <c r="E2224" s="4">
        <v>1987.8</v>
      </c>
      <c r="F2224" s="4">
        <v>0</v>
      </c>
      <c r="G2224" s="4">
        <v>17.21</v>
      </c>
      <c r="H2224" s="4">
        <v>0</v>
      </c>
      <c r="I2224" s="4">
        <v>81.38</v>
      </c>
      <c r="J2224" s="4">
        <v>30</v>
      </c>
      <c r="K2224" s="4">
        <v>335</v>
      </c>
      <c r="L2224" s="4">
        <v>450</v>
      </c>
      <c r="M2224" s="4">
        <v>7.61</v>
      </c>
    </row>
    <row r="2225" spans="1:13" ht="56.25" customHeight="1" x14ac:dyDescent="0.3">
      <c r="A2225" s="2" t="s">
        <v>109</v>
      </c>
      <c r="B2225" s="4">
        <v>18</v>
      </c>
      <c r="C2225" s="4">
        <v>121</v>
      </c>
      <c r="D2225" s="4">
        <v>0.73799999999999999</v>
      </c>
      <c r="E2225" s="4">
        <v>2197.6</v>
      </c>
      <c r="F2225" s="4">
        <v>947.2</v>
      </c>
      <c r="G2225" s="4">
        <v>21.26</v>
      </c>
      <c r="H2225" s="4">
        <v>22.1</v>
      </c>
      <c r="I2225" s="4">
        <v>92.38</v>
      </c>
      <c r="J2225" s="4">
        <v>53.35</v>
      </c>
      <c r="K2225" s="4">
        <v>325</v>
      </c>
      <c r="L2225" s="4">
        <v>125</v>
      </c>
      <c r="M2225" s="4">
        <v>7.47</v>
      </c>
    </row>
    <row r="2226" spans="1:13" ht="56.25" customHeight="1" x14ac:dyDescent="0.3">
      <c r="A2226" s="2" t="s">
        <v>111</v>
      </c>
      <c r="B2226" s="4">
        <v>18</v>
      </c>
      <c r="C2226" s="4">
        <v>103</v>
      </c>
      <c r="D2226" s="4">
        <v>0.83599999999999997</v>
      </c>
      <c r="E2226" s="4">
        <v>1842.04</v>
      </c>
      <c r="F2226" s="4">
        <v>1174</v>
      </c>
      <c r="G2226" s="4">
        <v>18.89</v>
      </c>
      <c r="H2226" s="4">
        <v>19.600000000000001</v>
      </c>
      <c r="I2226" s="4">
        <v>90.72</v>
      </c>
      <c r="J2226" s="4">
        <v>30</v>
      </c>
      <c r="K2226" s="4">
        <v>335</v>
      </c>
      <c r="L2226" s="4">
        <v>525</v>
      </c>
      <c r="M2226" s="4">
        <v>7.14</v>
      </c>
    </row>
    <row r="2227" spans="1:13" ht="56.25" customHeight="1" x14ac:dyDescent="0.3">
      <c r="A2227" s="2" t="s">
        <v>113</v>
      </c>
      <c r="B2227" s="4">
        <v>18</v>
      </c>
      <c r="C2227" s="4">
        <v>119.3</v>
      </c>
      <c r="D2227" s="4">
        <v>0.98</v>
      </c>
      <c r="E2227" s="4">
        <v>1936.08</v>
      </c>
      <c r="F2227" s="4">
        <v>745.4</v>
      </c>
      <c r="G2227" s="4">
        <v>17.72</v>
      </c>
      <c r="H2227" s="4">
        <v>14.81</v>
      </c>
      <c r="I2227" s="4">
        <v>96.72</v>
      </c>
      <c r="J2227" s="4">
        <v>30</v>
      </c>
      <c r="K2227" s="4">
        <v>345</v>
      </c>
      <c r="L2227" s="4">
        <v>125</v>
      </c>
      <c r="M2227" s="4">
        <v>6.26</v>
      </c>
    </row>
    <row r="2228" spans="1:13" ht="56.25" customHeight="1" x14ac:dyDescent="0.3">
      <c r="A2228" s="2" t="s">
        <v>115</v>
      </c>
      <c r="B2228" s="4">
        <v>18</v>
      </c>
      <c r="C2228" s="4">
        <v>127.7</v>
      </c>
      <c r="D2228" s="4">
        <v>0.78800000000000003</v>
      </c>
      <c r="E2228" s="4">
        <v>1783.64</v>
      </c>
      <c r="F2228" s="4">
        <v>1039.5999999999999</v>
      </c>
      <c r="G2228" s="4">
        <v>23.78</v>
      </c>
      <c r="H2228" s="4">
        <v>18.21</v>
      </c>
      <c r="I2228" s="4">
        <v>74.040000000000006</v>
      </c>
      <c r="J2228" s="4">
        <v>53.35</v>
      </c>
      <c r="K2228" s="4">
        <v>345</v>
      </c>
      <c r="L2228" s="4">
        <v>175</v>
      </c>
      <c r="M2228" s="4">
        <v>6.65</v>
      </c>
    </row>
    <row r="2229" spans="1:13" ht="56.25" customHeight="1" x14ac:dyDescent="0.3">
      <c r="A2229" s="2" t="s">
        <v>117</v>
      </c>
      <c r="B2229" s="4">
        <v>18</v>
      </c>
      <c r="C2229" s="4">
        <v>117.1</v>
      </c>
      <c r="D2229" s="4">
        <v>1.0269999999999999</v>
      </c>
      <c r="E2229" s="4">
        <v>2010.12</v>
      </c>
      <c r="F2229" s="4">
        <v>926.2</v>
      </c>
      <c r="G2229" s="4">
        <v>17.72</v>
      </c>
      <c r="H2229" s="4">
        <v>14.81</v>
      </c>
      <c r="I2229" s="4">
        <v>84.38</v>
      </c>
      <c r="J2229" s="4">
        <v>53.35</v>
      </c>
      <c r="K2229" s="4">
        <v>350</v>
      </c>
      <c r="L2229" s="4">
        <v>125</v>
      </c>
      <c r="M2229" s="4">
        <v>7.49</v>
      </c>
    </row>
    <row r="2230" spans="1:13" ht="56.25" customHeight="1" x14ac:dyDescent="0.3">
      <c r="A2230" s="2" t="s">
        <v>119</v>
      </c>
      <c r="B2230" s="4">
        <v>18</v>
      </c>
      <c r="C2230" s="4">
        <v>113.6</v>
      </c>
      <c r="D2230" s="4">
        <v>0.82499999999999996</v>
      </c>
      <c r="E2230" s="4">
        <v>2215</v>
      </c>
      <c r="F2230" s="4">
        <v>1080</v>
      </c>
      <c r="G2230" s="4">
        <v>23.13</v>
      </c>
      <c r="H2230" s="4">
        <v>14.86</v>
      </c>
      <c r="I2230" s="4">
        <v>80.540000000000006</v>
      </c>
      <c r="J2230" s="4">
        <v>53.35</v>
      </c>
      <c r="K2230" s="4">
        <v>340</v>
      </c>
      <c r="L2230" s="4">
        <v>125</v>
      </c>
      <c r="M2230" s="4">
        <v>7.25</v>
      </c>
    </row>
    <row r="2231" spans="1:13" ht="56.25" customHeight="1" x14ac:dyDescent="0.3">
      <c r="A2231" s="2" t="s">
        <v>121</v>
      </c>
      <c r="B2231" s="4">
        <v>18</v>
      </c>
      <c r="C2231" s="4">
        <v>101</v>
      </c>
      <c r="D2231" s="4">
        <v>0.88100000000000001</v>
      </c>
      <c r="E2231" s="4">
        <v>1791.36</v>
      </c>
      <c r="F2231" s="4">
        <v>1105.5999999999999</v>
      </c>
      <c r="G2231" s="4">
        <v>14.77</v>
      </c>
      <c r="H2231" s="4">
        <v>18.3</v>
      </c>
      <c r="I2231" s="4">
        <v>76.64</v>
      </c>
      <c r="J2231" s="4">
        <v>30</v>
      </c>
      <c r="K2231" s="4">
        <v>325</v>
      </c>
      <c r="L2231" s="4">
        <v>550</v>
      </c>
      <c r="M2231" s="4">
        <v>8.01</v>
      </c>
    </row>
    <row r="2232" spans="1:13" ht="56.25" customHeight="1" x14ac:dyDescent="0.3">
      <c r="A2232" s="2" t="s">
        <v>123</v>
      </c>
      <c r="B2232" s="4">
        <v>18</v>
      </c>
      <c r="C2232" s="4">
        <v>101</v>
      </c>
      <c r="D2232" s="4">
        <v>0.83899999999999997</v>
      </c>
      <c r="E2232" s="4">
        <v>1855.04</v>
      </c>
      <c r="F2232" s="4">
        <v>1370.8</v>
      </c>
      <c r="G2232" s="4">
        <v>11</v>
      </c>
      <c r="H2232" s="4">
        <v>15.8</v>
      </c>
      <c r="I2232" s="4">
        <v>87.98</v>
      </c>
      <c r="J2232" s="4">
        <v>30</v>
      </c>
      <c r="K2232" s="4">
        <v>325</v>
      </c>
      <c r="L2232" s="4">
        <v>550</v>
      </c>
      <c r="M2232" s="4">
        <v>7.7</v>
      </c>
    </row>
    <row r="2233" spans="1:13" ht="56.25" customHeight="1" x14ac:dyDescent="0.3">
      <c r="A2233" s="2" t="s">
        <v>125</v>
      </c>
      <c r="B2233" s="4">
        <v>18</v>
      </c>
      <c r="C2233" s="4">
        <v>117.5</v>
      </c>
      <c r="D2233" s="4">
        <v>1.0049999999999999</v>
      </c>
      <c r="E2233" s="4">
        <v>2015.8</v>
      </c>
      <c r="F2233" s="4">
        <v>200</v>
      </c>
      <c r="G2233" s="4">
        <v>17.72</v>
      </c>
      <c r="H2233" s="4">
        <v>50</v>
      </c>
      <c r="I2233" s="4">
        <v>93.72</v>
      </c>
      <c r="J2233" s="4">
        <v>30</v>
      </c>
      <c r="K2233" s="4">
        <v>335</v>
      </c>
      <c r="L2233" s="4">
        <v>125</v>
      </c>
      <c r="M2233" s="4">
        <v>7.71</v>
      </c>
    </row>
    <row r="2234" spans="1:13" ht="56.25" customHeight="1" x14ac:dyDescent="0.3">
      <c r="A2234" s="2" t="s">
        <v>127</v>
      </c>
      <c r="B2234" s="4">
        <v>18</v>
      </c>
      <c r="C2234" s="4">
        <v>118.5</v>
      </c>
      <c r="D2234" s="4">
        <v>0.83699999999999997</v>
      </c>
      <c r="E2234" s="4">
        <v>2209.6</v>
      </c>
      <c r="F2234" s="4">
        <v>100</v>
      </c>
      <c r="G2234" s="4">
        <v>22.19</v>
      </c>
      <c r="H2234" s="4">
        <v>0</v>
      </c>
      <c r="I2234" s="4">
        <v>84.58</v>
      </c>
      <c r="J2234" s="4">
        <v>53.35</v>
      </c>
      <c r="K2234" s="4">
        <v>350</v>
      </c>
      <c r="L2234" s="4">
        <v>125</v>
      </c>
      <c r="M2234" s="4">
        <v>7.69</v>
      </c>
    </row>
    <row r="2235" spans="1:13" ht="56.25" customHeight="1" x14ac:dyDescent="0.3">
      <c r="A2235" s="2" t="s">
        <v>129</v>
      </c>
      <c r="B2235" s="4">
        <v>18</v>
      </c>
      <c r="C2235" s="4">
        <v>103</v>
      </c>
      <c r="D2235" s="4">
        <v>0.83599999999999997</v>
      </c>
      <c r="E2235" s="4">
        <v>1842.04</v>
      </c>
      <c r="F2235" s="4">
        <v>1173</v>
      </c>
      <c r="G2235" s="4">
        <v>18.89</v>
      </c>
      <c r="H2235" s="4">
        <v>19.600000000000001</v>
      </c>
      <c r="I2235" s="4">
        <v>90.72</v>
      </c>
      <c r="J2235" s="4">
        <v>30</v>
      </c>
      <c r="K2235" s="4">
        <v>335</v>
      </c>
      <c r="L2235" s="4">
        <v>500</v>
      </c>
      <c r="M2235" s="4">
        <v>7.76</v>
      </c>
    </row>
    <row r="2236" spans="1:13" ht="56.25" customHeight="1" x14ac:dyDescent="0.3">
      <c r="A2236" s="2" t="s">
        <v>131</v>
      </c>
      <c r="B2236" s="4">
        <v>18</v>
      </c>
      <c r="C2236" s="4">
        <v>132.6</v>
      </c>
      <c r="D2236" s="4">
        <v>0.83499999999999996</v>
      </c>
      <c r="E2236" s="4">
        <v>2233.2800000000002</v>
      </c>
      <c r="F2236" s="4">
        <v>952.2</v>
      </c>
      <c r="G2236" s="4">
        <v>23.38</v>
      </c>
      <c r="H2236" s="4">
        <v>14.86</v>
      </c>
      <c r="I2236" s="4">
        <v>93.98</v>
      </c>
      <c r="J2236" s="4">
        <v>53.35</v>
      </c>
      <c r="K2236" s="4">
        <v>345</v>
      </c>
      <c r="L2236" s="4">
        <v>125</v>
      </c>
      <c r="M2236" s="4">
        <v>6.92</v>
      </c>
    </row>
    <row r="2237" spans="1:13" ht="56.25" customHeight="1" x14ac:dyDescent="0.3">
      <c r="A2237" s="2" t="s">
        <v>133</v>
      </c>
      <c r="B2237" s="4">
        <v>18</v>
      </c>
      <c r="C2237" s="4">
        <v>98.4</v>
      </c>
      <c r="D2237" s="4">
        <v>0.78500000000000003</v>
      </c>
      <c r="E2237" s="4">
        <v>1909.76</v>
      </c>
      <c r="F2237" s="4">
        <v>1134</v>
      </c>
      <c r="G2237" s="4">
        <v>14.52</v>
      </c>
      <c r="H2237" s="4">
        <v>23.31</v>
      </c>
      <c r="I2237" s="4">
        <v>77.459999999999994</v>
      </c>
      <c r="J2237" s="4">
        <v>30</v>
      </c>
      <c r="K2237" s="4">
        <v>335</v>
      </c>
      <c r="L2237" s="4">
        <v>500</v>
      </c>
      <c r="M2237" s="4">
        <v>7.52</v>
      </c>
    </row>
    <row r="2238" spans="1:13" ht="56.25" customHeight="1" x14ac:dyDescent="0.3">
      <c r="A2238" s="2" t="s">
        <v>135</v>
      </c>
      <c r="B2238" s="4">
        <v>18</v>
      </c>
      <c r="C2238" s="4">
        <v>113.6</v>
      </c>
      <c r="D2238" s="4">
        <v>0.96199999999999997</v>
      </c>
      <c r="E2238" s="4">
        <v>2070.16</v>
      </c>
      <c r="F2238" s="4">
        <v>868.8</v>
      </c>
      <c r="G2238" s="4">
        <v>20.079999999999998</v>
      </c>
      <c r="H2238" s="4">
        <v>14.91</v>
      </c>
      <c r="I2238" s="4">
        <v>85.38</v>
      </c>
      <c r="J2238" s="4">
        <v>53.35</v>
      </c>
      <c r="K2238" s="4">
        <v>345</v>
      </c>
      <c r="L2238" s="4">
        <v>175</v>
      </c>
      <c r="M2238" s="4">
        <v>7.27</v>
      </c>
    </row>
    <row r="2239" spans="1:13" ht="56.25" customHeight="1" x14ac:dyDescent="0.3">
      <c r="A2239" s="2" t="s">
        <v>137</v>
      </c>
      <c r="B2239" s="4">
        <v>18</v>
      </c>
      <c r="C2239" s="4">
        <v>103.2</v>
      </c>
      <c r="D2239" s="4">
        <v>0.80500000000000005</v>
      </c>
      <c r="E2239" s="4">
        <v>1837.04</v>
      </c>
      <c r="F2239" s="4">
        <v>1404</v>
      </c>
      <c r="G2239" s="4">
        <v>16.71</v>
      </c>
      <c r="H2239" s="4">
        <v>19.600000000000001</v>
      </c>
      <c r="I2239" s="4">
        <v>82.51</v>
      </c>
      <c r="J2239" s="4">
        <v>30</v>
      </c>
      <c r="K2239" s="4">
        <v>330</v>
      </c>
      <c r="L2239" s="4">
        <v>550</v>
      </c>
      <c r="M2239" s="4">
        <v>7.17</v>
      </c>
    </row>
    <row r="2240" spans="1:13" ht="56.25" customHeight="1" x14ac:dyDescent="0.3">
      <c r="A2240" s="2" t="s">
        <v>139</v>
      </c>
      <c r="B2240" s="4">
        <v>18</v>
      </c>
      <c r="C2240" s="4">
        <v>119.7</v>
      </c>
      <c r="D2240" s="4">
        <v>0.79100000000000004</v>
      </c>
      <c r="E2240" s="4">
        <v>1936.76</v>
      </c>
      <c r="F2240" s="4">
        <v>1055.5999999999999</v>
      </c>
      <c r="G2240" s="4">
        <v>17.37</v>
      </c>
      <c r="H2240" s="4">
        <v>16.87</v>
      </c>
      <c r="I2240" s="4">
        <v>87.38</v>
      </c>
      <c r="J2240" s="4">
        <v>30</v>
      </c>
      <c r="K2240" s="4">
        <v>345</v>
      </c>
      <c r="L2240" s="4">
        <v>125</v>
      </c>
      <c r="M2240" s="4">
        <v>7.41</v>
      </c>
    </row>
    <row r="2241" spans="1:13" ht="56.25" customHeight="1" x14ac:dyDescent="0.3">
      <c r="A2241" s="2" t="s">
        <v>141</v>
      </c>
      <c r="B2241" s="4">
        <v>18</v>
      </c>
      <c r="C2241" s="4">
        <v>85.1</v>
      </c>
      <c r="D2241" s="4">
        <v>0.628</v>
      </c>
      <c r="E2241" s="4">
        <v>2141.52</v>
      </c>
      <c r="F2241" s="4">
        <v>1021.92</v>
      </c>
      <c r="G2241" s="4">
        <v>16.27</v>
      </c>
      <c r="H2241" s="4">
        <v>19.600000000000001</v>
      </c>
      <c r="I2241" s="4">
        <v>16</v>
      </c>
      <c r="J2241" s="4">
        <v>30</v>
      </c>
      <c r="K2241" s="4">
        <v>335</v>
      </c>
      <c r="L2241" s="4">
        <v>450</v>
      </c>
      <c r="M2241" s="4">
        <v>7.95</v>
      </c>
    </row>
    <row r="2242" spans="1:13" ht="56.25" customHeight="1" x14ac:dyDescent="0.3">
      <c r="A2242" s="2" t="s">
        <v>143</v>
      </c>
      <c r="B2242" s="4">
        <v>18</v>
      </c>
      <c r="C2242" s="4">
        <v>104</v>
      </c>
      <c r="D2242" s="4">
        <v>0.871</v>
      </c>
      <c r="E2242" s="4">
        <v>1874.4</v>
      </c>
      <c r="F2242" s="4">
        <v>1184</v>
      </c>
      <c r="G2242" s="4">
        <v>16.71</v>
      </c>
      <c r="H2242" s="4">
        <v>19.600000000000001</v>
      </c>
      <c r="I2242" s="4">
        <v>80.38</v>
      </c>
      <c r="J2242" s="4">
        <v>30</v>
      </c>
      <c r="K2242" s="4">
        <v>330</v>
      </c>
      <c r="L2242" s="4">
        <v>550</v>
      </c>
      <c r="M2242" s="4">
        <v>8.0500000000000007</v>
      </c>
    </row>
    <row r="2243" spans="1:13" ht="56.25" customHeight="1" x14ac:dyDescent="0.3">
      <c r="A2243" s="2" t="s">
        <v>145</v>
      </c>
      <c r="B2243" s="4">
        <v>18</v>
      </c>
      <c r="C2243" s="4">
        <v>118</v>
      </c>
      <c r="D2243" s="4">
        <v>0.86099999999999999</v>
      </c>
      <c r="E2243" s="4">
        <v>2041.12</v>
      </c>
      <c r="F2243" s="4">
        <v>967.2</v>
      </c>
      <c r="G2243" s="4">
        <v>23.33</v>
      </c>
      <c r="H2243" s="4">
        <v>16.309999999999999</v>
      </c>
      <c r="I2243" s="4">
        <v>84.74</v>
      </c>
      <c r="J2243" s="4">
        <v>53.35</v>
      </c>
      <c r="K2243" s="4">
        <v>335</v>
      </c>
      <c r="L2243" s="4">
        <v>125</v>
      </c>
      <c r="M2243" s="4">
        <v>7.72</v>
      </c>
    </row>
    <row r="2244" spans="1:13" ht="56.25" customHeight="1" x14ac:dyDescent="0.3">
      <c r="A2244" s="2" t="s">
        <v>147</v>
      </c>
      <c r="B2244" s="4">
        <v>18</v>
      </c>
      <c r="C2244" s="4">
        <v>99.6</v>
      </c>
      <c r="D2244" s="4">
        <v>0.74399999999999999</v>
      </c>
      <c r="E2244" s="4">
        <v>1884.4</v>
      </c>
      <c r="F2244" s="4">
        <v>1064.56</v>
      </c>
      <c r="G2244" s="4">
        <v>16.27</v>
      </c>
      <c r="H2244" s="4">
        <v>19.600000000000001</v>
      </c>
      <c r="I2244" s="4">
        <v>70.040000000000006</v>
      </c>
      <c r="J2244" s="4">
        <v>30</v>
      </c>
      <c r="K2244" s="4">
        <v>325</v>
      </c>
      <c r="L2244" s="4">
        <v>525</v>
      </c>
      <c r="M2244" s="4">
        <v>6.27</v>
      </c>
    </row>
    <row r="2245" spans="1:13" ht="56.25" customHeight="1" x14ac:dyDescent="0.3">
      <c r="A2245" s="2" t="s">
        <v>149</v>
      </c>
      <c r="B2245" s="4">
        <v>18</v>
      </c>
      <c r="C2245" s="4">
        <v>112.8</v>
      </c>
      <c r="D2245" s="4">
        <v>1.038</v>
      </c>
      <c r="E2245" s="4">
        <v>2032.8</v>
      </c>
      <c r="F2245" s="4">
        <v>200</v>
      </c>
      <c r="G2245" s="4">
        <v>19.39</v>
      </c>
      <c r="H2245" s="4">
        <v>50</v>
      </c>
      <c r="I2245" s="4">
        <v>85.88</v>
      </c>
      <c r="J2245" s="4">
        <v>53.35</v>
      </c>
      <c r="K2245" s="4">
        <v>350</v>
      </c>
      <c r="L2245" s="4">
        <v>125</v>
      </c>
      <c r="M2245" s="4">
        <v>7.57</v>
      </c>
    </row>
    <row r="2246" spans="1:13" ht="56.25" customHeight="1" x14ac:dyDescent="0.3">
      <c r="A2246" s="2" t="s">
        <v>151</v>
      </c>
      <c r="B2246" s="4">
        <v>18</v>
      </c>
      <c r="C2246" s="4">
        <v>114.8</v>
      </c>
      <c r="D2246" s="4">
        <v>0.96299999999999997</v>
      </c>
      <c r="E2246" s="4">
        <v>1982.8</v>
      </c>
      <c r="F2246" s="4">
        <v>870.6</v>
      </c>
      <c r="G2246" s="4">
        <v>15.09</v>
      </c>
      <c r="H2246" s="4">
        <v>0</v>
      </c>
      <c r="I2246" s="4">
        <v>88.98</v>
      </c>
      <c r="J2246" s="4">
        <v>53.35</v>
      </c>
      <c r="K2246" s="4">
        <v>345</v>
      </c>
      <c r="L2246" s="4">
        <v>150</v>
      </c>
      <c r="M2246" s="4">
        <v>6.78</v>
      </c>
    </row>
    <row r="2247" spans="1:13" ht="56.25" customHeight="1" x14ac:dyDescent="0.3">
      <c r="A2247" s="2" t="s">
        <v>153</v>
      </c>
      <c r="B2247" s="4">
        <v>18</v>
      </c>
      <c r="C2247" s="4">
        <v>112.5</v>
      </c>
      <c r="D2247" s="4">
        <v>0.83799999999999997</v>
      </c>
      <c r="E2247" s="4">
        <v>2415.36</v>
      </c>
      <c r="F2247" s="4">
        <v>924.84</v>
      </c>
      <c r="G2247" s="4">
        <v>23.13</v>
      </c>
      <c r="H2247" s="4">
        <v>22.1</v>
      </c>
      <c r="I2247" s="4">
        <v>83.88</v>
      </c>
      <c r="J2247" s="4">
        <v>53.35</v>
      </c>
      <c r="K2247" s="4">
        <v>330</v>
      </c>
      <c r="L2247" s="4">
        <v>125</v>
      </c>
      <c r="M2247" s="4">
        <v>7.68</v>
      </c>
    </row>
    <row r="2248" spans="1:13" ht="56.25" customHeight="1" x14ac:dyDescent="0.3">
      <c r="A2248" s="2" t="s">
        <v>155</v>
      </c>
      <c r="B2248" s="4">
        <v>18</v>
      </c>
      <c r="C2248" s="4">
        <v>95</v>
      </c>
      <c r="D2248" s="4">
        <v>0.70499999999999996</v>
      </c>
      <c r="E2248" s="4">
        <v>1803.68</v>
      </c>
      <c r="F2248" s="4">
        <v>1184</v>
      </c>
      <c r="G2248" s="4">
        <v>14.77</v>
      </c>
      <c r="H2248" s="4">
        <v>19.600000000000001</v>
      </c>
      <c r="I2248" s="4">
        <v>87.22</v>
      </c>
      <c r="J2248" s="4">
        <v>30</v>
      </c>
      <c r="K2248" s="4">
        <v>335</v>
      </c>
      <c r="L2248" s="4">
        <v>625</v>
      </c>
      <c r="M2248" s="4">
        <v>7.66</v>
      </c>
    </row>
    <row r="2249" spans="1:13" ht="56.25" customHeight="1" x14ac:dyDescent="0.3">
      <c r="A2249" s="2" t="s">
        <v>157</v>
      </c>
      <c r="B2249" s="4">
        <v>18</v>
      </c>
      <c r="C2249" s="4">
        <v>105.8</v>
      </c>
      <c r="D2249" s="4">
        <v>0.79300000000000004</v>
      </c>
      <c r="E2249" s="4">
        <v>1657.6</v>
      </c>
      <c r="F2249" s="4">
        <v>1246.04</v>
      </c>
      <c r="G2249" s="4">
        <v>14.92</v>
      </c>
      <c r="H2249" s="4">
        <v>19.600000000000001</v>
      </c>
      <c r="I2249" s="4">
        <v>89.22</v>
      </c>
      <c r="J2249" s="4">
        <v>30</v>
      </c>
      <c r="K2249" s="4">
        <v>325</v>
      </c>
      <c r="L2249" s="4">
        <v>600</v>
      </c>
      <c r="M2249" s="4">
        <v>7.66</v>
      </c>
    </row>
    <row r="2250" spans="1:13" ht="56.25" customHeight="1" x14ac:dyDescent="0.3">
      <c r="A2250" s="2" t="s">
        <v>159</v>
      </c>
      <c r="B2250" s="4">
        <v>18</v>
      </c>
      <c r="C2250" s="4">
        <v>94.9</v>
      </c>
      <c r="D2250" s="4">
        <v>1.01</v>
      </c>
      <c r="E2250" s="4">
        <v>1870.72</v>
      </c>
      <c r="F2250" s="4">
        <v>824</v>
      </c>
      <c r="G2250" s="4">
        <v>14.77</v>
      </c>
      <c r="H2250" s="4">
        <v>18.3</v>
      </c>
      <c r="I2250" s="4">
        <v>79.010000000000005</v>
      </c>
      <c r="J2250" s="4">
        <v>30</v>
      </c>
      <c r="K2250" s="4">
        <v>325</v>
      </c>
      <c r="L2250" s="4">
        <v>600</v>
      </c>
      <c r="M2250" s="4">
        <v>7.42</v>
      </c>
    </row>
    <row r="2251" spans="1:13" ht="56.25" customHeight="1" x14ac:dyDescent="0.3">
      <c r="A2251" s="2" t="s">
        <v>161</v>
      </c>
      <c r="B2251" s="4">
        <v>18</v>
      </c>
      <c r="C2251" s="4">
        <v>109.8</v>
      </c>
      <c r="D2251" s="4">
        <v>1.026</v>
      </c>
      <c r="E2251" s="4">
        <v>1911.76</v>
      </c>
      <c r="F2251" s="4">
        <v>60</v>
      </c>
      <c r="G2251" s="4">
        <v>21.81</v>
      </c>
      <c r="H2251" s="4">
        <v>0</v>
      </c>
      <c r="I2251" s="4">
        <v>82.51</v>
      </c>
      <c r="J2251" s="4">
        <v>30</v>
      </c>
      <c r="K2251" s="4">
        <v>345</v>
      </c>
      <c r="L2251" s="4">
        <v>175</v>
      </c>
      <c r="M2251" s="4">
        <v>7.01</v>
      </c>
    </row>
    <row r="2252" spans="1:13" ht="56.25" customHeight="1" x14ac:dyDescent="0.3">
      <c r="A2252" s="2" t="s">
        <v>163</v>
      </c>
      <c r="B2252" s="4">
        <v>18</v>
      </c>
      <c r="C2252" s="4">
        <v>110</v>
      </c>
      <c r="D2252" s="4">
        <v>0.95499999999999996</v>
      </c>
      <c r="E2252" s="4">
        <v>1940</v>
      </c>
      <c r="F2252" s="4">
        <v>1130</v>
      </c>
      <c r="G2252" s="4">
        <v>24.3</v>
      </c>
      <c r="H2252" s="4">
        <v>22.6</v>
      </c>
      <c r="I2252" s="4">
        <v>78</v>
      </c>
      <c r="J2252" s="4">
        <v>53.25</v>
      </c>
      <c r="K2252" s="4">
        <v>340</v>
      </c>
      <c r="L2252" s="4">
        <v>125</v>
      </c>
      <c r="M2252" s="4">
        <v>7.57</v>
      </c>
    </row>
    <row r="2253" spans="1:13" ht="56.25" customHeight="1" x14ac:dyDescent="0.3">
      <c r="A2253" s="2" t="s">
        <v>165</v>
      </c>
      <c r="B2253" s="4">
        <v>18</v>
      </c>
      <c r="C2253" s="4">
        <v>101.5</v>
      </c>
      <c r="D2253" s="4">
        <v>0.8</v>
      </c>
      <c r="E2253" s="4">
        <v>1889.4</v>
      </c>
      <c r="F2253" s="4">
        <v>1174</v>
      </c>
      <c r="G2253" s="4">
        <v>15.91</v>
      </c>
      <c r="H2253" s="4">
        <v>19.600000000000001</v>
      </c>
      <c r="I2253" s="4">
        <v>79.08</v>
      </c>
      <c r="J2253" s="4">
        <v>30</v>
      </c>
      <c r="K2253" s="4">
        <v>330</v>
      </c>
      <c r="L2253" s="4">
        <v>550</v>
      </c>
      <c r="M2253" s="4">
        <v>7.69</v>
      </c>
    </row>
    <row r="2254" spans="1:13" ht="56.25" customHeight="1" x14ac:dyDescent="0.3">
      <c r="A2254" s="2" t="s">
        <v>167</v>
      </c>
      <c r="B2254" s="4">
        <v>18</v>
      </c>
      <c r="C2254" s="4">
        <v>114.3</v>
      </c>
      <c r="D2254" s="4">
        <v>0.97399999999999998</v>
      </c>
      <c r="E2254" s="4">
        <v>2022.8</v>
      </c>
      <c r="F2254" s="4">
        <v>911.84</v>
      </c>
      <c r="G2254" s="4">
        <v>17.239999999999998</v>
      </c>
      <c r="H2254" s="4">
        <v>19.09</v>
      </c>
      <c r="I2254" s="4">
        <v>84.38</v>
      </c>
      <c r="J2254" s="4">
        <v>53.35</v>
      </c>
      <c r="K2254" s="4">
        <v>345</v>
      </c>
      <c r="L2254" s="4">
        <v>175</v>
      </c>
      <c r="M2254" s="4">
        <v>7.15</v>
      </c>
    </row>
    <row r="2255" spans="1:13" ht="56.25" customHeight="1" x14ac:dyDescent="0.3">
      <c r="A2255" s="2" t="s">
        <v>169</v>
      </c>
      <c r="B2255" s="4">
        <v>18</v>
      </c>
      <c r="C2255" s="4">
        <v>84.6</v>
      </c>
      <c r="D2255" s="4">
        <v>1.026</v>
      </c>
      <c r="E2255" s="4">
        <v>1860.72</v>
      </c>
      <c r="F2255" s="4">
        <v>1184</v>
      </c>
      <c r="G2255" s="4">
        <v>16.22</v>
      </c>
      <c r="H2255" s="4">
        <v>19.600000000000001</v>
      </c>
      <c r="I2255" s="4">
        <v>68.040000000000006</v>
      </c>
      <c r="J2255" s="4">
        <v>30</v>
      </c>
      <c r="K2255" s="4">
        <v>325</v>
      </c>
      <c r="L2255" s="4">
        <v>525</v>
      </c>
      <c r="M2255" s="4">
        <v>7.7</v>
      </c>
    </row>
    <row r="2256" spans="1:13" ht="56.25" customHeight="1" x14ac:dyDescent="0.3">
      <c r="A2256" s="2" t="s">
        <v>171</v>
      </c>
      <c r="B2256" s="4">
        <v>18</v>
      </c>
      <c r="C2256" s="4">
        <v>119.5</v>
      </c>
      <c r="D2256" s="4">
        <v>0.99399999999999999</v>
      </c>
      <c r="E2256" s="4">
        <v>2178.2399999999998</v>
      </c>
      <c r="F2256" s="4">
        <v>1029.5999999999999</v>
      </c>
      <c r="G2256" s="4">
        <v>23.81</v>
      </c>
      <c r="H2256" s="4">
        <v>17.239999999999998</v>
      </c>
      <c r="I2256" s="4">
        <v>77.040000000000006</v>
      </c>
      <c r="J2256" s="4">
        <v>53.35</v>
      </c>
      <c r="K2256" s="4">
        <v>350</v>
      </c>
      <c r="L2256" s="4">
        <v>125</v>
      </c>
      <c r="M2256" s="4">
        <v>7.43</v>
      </c>
    </row>
    <row r="2257" spans="1:13" ht="56.25" customHeight="1" x14ac:dyDescent="0.3">
      <c r="A2257" s="2" t="s">
        <v>173</v>
      </c>
      <c r="B2257" s="4">
        <v>18</v>
      </c>
      <c r="C2257" s="4">
        <v>117.1</v>
      </c>
      <c r="D2257" s="4">
        <v>0.92500000000000004</v>
      </c>
      <c r="E2257" s="4">
        <v>2008.8</v>
      </c>
      <c r="F2257" s="4">
        <v>888.8</v>
      </c>
      <c r="G2257" s="4">
        <v>20.079999999999998</v>
      </c>
      <c r="H2257" s="4">
        <v>14.41</v>
      </c>
      <c r="I2257" s="4">
        <v>86.25</v>
      </c>
      <c r="J2257" s="4">
        <v>53.35</v>
      </c>
      <c r="K2257" s="4">
        <v>345</v>
      </c>
      <c r="L2257" s="4">
        <v>125</v>
      </c>
      <c r="M2257" s="4">
        <v>6.87</v>
      </c>
    </row>
    <row r="2258" spans="1:13" ht="56.25" customHeight="1" x14ac:dyDescent="0.3">
      <c r="A2258" s="2" t="s">
        <v>175</v>
      </c>
      <c r="B2258" s="4">
        <v>18</v>
      </c>
      <c r="C2258" s="4">
        <v>112.7</v>
      </c>
      <c r="D2258" s="4">
        <v>0.93899999999999995</v>
      </c>
      <c r="E2258" s="4">
        <v>2276.3200000000002</v>
      </c>
      <c r="F2258" s="4">
        <v>780.4</v>
      </c>
      <c r="G2258" s="4">
        <v>21.46</v>
      </c>
      <c r="H2258" s="4">
        <v>15.16</v>
      </c>
      <c r="I2258" s="4">
        <v>93.47</v>
      </c>
      <c r="J2258" s="4">
        <v>53.35</v>
      </c>
      <c r="K2258" s="4">
        <v>345</v>
      </c>
      <c r="L2258" s="4">
        <v>125</v>
      </c>
      <c r="M2258" s="4">
        <v>5.31</v>
      </c>
    </row>
    <row r="2259" spans="1:13" ht="56.25" customHeight="1" x14ac:dyDescent="0.3">
      <c r="A2259" s="2" t="s">
        <v>177</v>
      </c>
      <c r="B2259" s="4">
        <v>18</v>
      </c>
      <c r="C2259" s="4">
        <v>113.2</v>
      </c>
      <c r="D2259" s="4">
        <v>0.94299999999999995</v>
      </c>
      <c r="E2259" s="4">
        <v>2099.52</v>
      </c>
      <c r="F2259" s="4">
        <v>1247.4000000000001</v>
      </c>
      <c r="G2259" s="4">
        <v>16.71</v>
      </c>
      <c r="H2259" s="4">
        <v>19.64</v>
      </c>
      <c r="I2259" s="4">
        <v>80.64</v>
      </c>
      <c r="J2259" s="4">
        <v>30</v>
      </c>
      <c r="K2259" s="4">
        <v>335</v>
      </c>
      <c r="L2259" s="4">
        <v>425</v>
      </c>
      <c r="M2259" s="4">
        <v>6.22</v>
      </c>
    </row>
    <row r="2260" spans="1:13" ht="56.25" customHeight="1" x14ac:dyDescent="0.3">
      <c r="A2260" s="2" t="s">
        <v>179</v>
      </c>
      <c r="B2260" s="4">
        <v>18</v>
      </c>
      <c r="C2260" s="4">
        <v>119.8</v>
      </c>
      <c r="D2260" s="4">
        <v>0.99199999999999999</v>
      </c>
      <c r="E2260" s="4">
        <v>2258.64</v>
      </c>
      <c r="F2260" s="4">
        <v>750.4</v>
      </c>
      <c r="G2260" s="4">
        <v>21.99</v>
      </c>
      <c r="H2260" s="4">
        <v>18.309999999999999</v>
      </c>
      <c r="I2260" s="4">
        <v>85.38</v>
      </c>
      <c r="J2260" s="4">
        <v>53.35</v>
      </c>
      <c r="K2260" s="4">
        <v>345</v>
      </c>
      <c r="L2260" s="4">
        <v>125</v>
      </c>
      <c r="M2260" s="4">
        <v>7.43</v>
      </c>
    </row>
    <row r="2261" spans="1:13" ht="56.25" customHeight="1" x14ac:dyDescent="0.3">
      <c r="A2261" s="2" t="s">
        <v>181</v>
      </c>
      <c r="B2261" s="4">
        <v>18</v>
      </c>
      <c r="C2261" s="4">
        <v>117.6</v>
      </c>
      <c r="D2261" s="4">
        <v>1.0049999999999999</v>
      </c>
      <c r="E2261" s="4">
        <v>2137.1999999999998</v>
      </c>
      <c r="F2261" s="4">
        <v>882.8</v>
      </c>
      <c r="G2261" s="4">
        <v>19.64</v>
      </c>
      <c r="H2261" s="4">
        <v>22.55</v>
      </c>
      <c r="I2261" s="4">
        <v>89.05</v>
      </c>
      <c r="J2261" s="4">
        <v>53.35</v>
      </c>
      <c r="K2261" s="4">
        <v>345</v>
      </c>
      <c r="L2261" s="4">
        <v>125</v>
      </c>
      <c r="M2261" s="4">
        <v>7.51</v>
      </c>
    </row>
    <row r="2262" spans="1:13" ht="56.25" customHeight="1" x14ac:dyDescent="0.3">
      <c r="A2262" s="2" t="s">
        <v>183</v>
      </c>
      <c r="B2262" s="4">
        <v>18</v>
      </c>
      <c r="C2262" s="4">
        <v>113.4</v>
      </c>
      <c r="D2262" s="4">
        <v>1.0620000000000001</v>
      </c>
      <c r="E2262" s="4">
        <v>2061.1999999999998</v>
      </c>
      <c r="F2262" s="4">
        <v>1029.5999999999999</v>
      </c>
      <c r="G2262" s="4">
        <v>19.170000000000002</v>
      </c>
      <c r="H2262" s="4">
        <v>18.309999999999999</v>
      </c>
      <c r="I2262" s="4">
        <v>91.1</v>
      </c>
      <c r="J2262" s="4">
        <v>53.35</v>
      </c>
      <c r="K2262" s="4">
        <v>340</v>
      </c>
      <c r="L2262" s="4">
        <v>125</v>
      </c>
      <c r="M2262" s="4">
        <v>7.28</v>
      </c>
    </row>
    <row r="2263" spans="1:13" ht="56.25" customHeight="1" x14ac:dyDescent="0.3">
      <c r="A2263" s="2" t="s">
        <v>185</v>
      </c>
      <c r="B2263" s="4">
        <v>18</v>
      </c>
      <c r="C2263" s="4">
        <v>96.6</v>
      </c>
      <c r="D2263" s="4">
        <v>0.90500000000000003</v>
      </c>
      <c r="E2263" s="4">
        <v>1844.4</v>
      </c>
      <c r="F2263" s="4">
        <v>1074.5999999999999</v>
      </c>
      <c r="G2263" s="4">
        <v>15.77</v>
      </c>
      <c r="H2263" s="4">
        <v>19.14</v>
      </c>
      <c r="I2263" s="4">
        <v>81.38</v>
      </c>
      <c r="J2263" s="4">
        <v>30</v>
      </c>
      <c r="K2263" s="4">
        <v>325</v>
      </c>
      <c r="L2263" s="4">
        <v>550</v>
      </c>
      <c r="M2263" s="4">
        <v>7.96</v>
      </c>
    </row>
    <row r="2264" spans="1:13" ht="56.25" customHeight="1" x14ac:dyDescent="0.3">
      <c r="A2264" s="2" t="s">
        <v>187</v>
      </c>
      <c r="B2264" s="4">
        <v>18</v>
      </c>
      <c r="C2264" s="4">
        <v>145</v>
      </c>
      <c r="D2264" s="4">
        <v>0.79900000000000004</v>
      </c>
      <c r="E2264" s="4">
        <v>2200.6</v>
      </c>
      <c r="F2264" s="4">
        <v>980</v>
      </c>
      <c r="G2264" s="4">
        <v>23.1</v>
      </c>
      <c r="H2264" s="4">
        <v>20.25</v>
      </c>
      <c r="I2264" s="4">
        <v>90.6</v>
      </c>
      <c r="J2264" s="4">
        <v>53.35</v>
      </c>
      <c r="K2264" s="4">
        <v>340</v>
      </c>
      <c r="L2264" s="4">
        <v>125</v>
      </c>
      <c r="M2264" s="4">
        <v>7.88</v>
      </c>
    </row>
    <row r="2265" spans="1:13" ht="56.25" customHeight="1" x14ac:dyDescent="0.3">
      <c r="A2265" s="2" t="s">
        <v>189</v>
      </c>
      <c r="B2265" s="4">
        <v>18</v>
      </c>
      <c r="C2265" s="4">
        <v>113.5</v>
      </c>
      <c r="D2265" s="4">
        <v>0.92100000000000004</v>
      </c>
      <c r="E2265" s="4">
        <v>2101.1999999999998</v>
      </c>
      <c r="F2265" s="4">
        <v>982.2</v>
      </c>
      <c r="G2265" s="4">
        <v>20.079999999999998</v>
      </c>
      <c r="H2265" s="4">
        <v>14.41</v>
      </c>
      <c r="I2265" s="4">
        <v>90.2</v>
      </c>
      <c r="J2265" s="4">
        <v>53.35</v>
      </c>
      <c r="K2265" s="4">
        <v>340</v>
      </c>
      <c r="L2265" s="4">
        <v>175</v>
      </c>
      <c r="M2265" s="4">
        <v>7.7</v>
      </c>
    </row>
    <row r="2266" spans="1:13" ht="56.25" customHeight="1" x14ac:dyDescent="0.3">
      <c r="A2266" s="2" t="s">
        <v>191</v>
      </c>
      <c r="B2266" s="4">
        <v>18</v>
      </c>
      <c r="C2266" s="4">
        <v>107.8</v>
      </c>
      <c r="D2266" s="4">
        <v>0.83599999999999997</v>
      </c>
      <c r="E2266" s="4">
        <v>1737.32</v>
      </c>
      <c r="F2266" s="4">
        <v>1184</v>
      </c>
      <c r="G2266" s="4">
        <v>14.19</v>
      </c>
      <c r="H2266" s="4">
        <v>22.1</v>
      </c>
      <c r="I2266" s="4">
        <v>71.040000000000006</v>
      </c>
      <c r="J2266" s="4">
        <v>30</v>
      </c>
      <c r="K2266" s="4">
        <v>325</v>
      </c>
      <c r="L2266" s="4">
        <v>575</v>
      </c>
      <c r="M2266" s="4">
        <v>7.62</v>
      </c>
    </row>
    <row r="2267" spans="1:13" ht="56.25" customHeight="1" x14ac:dyDescent="0.3">
      <c r="A2267" s="2" t="s">
        <v>193</v>
      </c>
      <c r="B2267" s="4">
        <v>18</v>
      </c>
      <c r="C2267" s="4">
        <v>117</v>
      </c>
      <c r="D2267" s="4">
        <v>0.80100000000000005</v>
      </c>
      <c r="E2267" s="4">
        <v>2229.6</v>
      </c>
      <c r="F2267" s="4">
        <v>0</v>
      </c>
      <c r="G2267" s="4">
        <v>17.27</v>
      </c>
      <c r="H2267" s="4">
        <v>0</v>
      </c>
      <c r="I2267" s="4">
        <v>83.38</v>
      </c>
      <c r="J2267" s="4">
        <v>53.35</v>
      </c>
      <c r="K2267" s="4">
        <v>335</v>
      </c>
      <c r="L2267" s="4">
        <v>175</v>
      </c>
      <c r="M2267" s="4">
        <v>7.72</v>
      </c>
    </row>
    <row r="2268" spans="1:13" ht="56.25" customHeight="1" x14ac:dyDescent="0.3">
      <c r="A2268" s="2" t="s">
        <v>195</v>
      </c>
      <c r="B2268" s="4">
        <v>18</v>
      </c>
      <c r="C2268" s="4">
        <v>102.1</v>
      </c>
      <c r="D2268" s="4">
        <v>0.88600000000000001</v>
      </c>
      <c r="E2268" s="4">
        <v>1813.04</v>
      </c>
      <c r="F2268" s="4">
        <v>1497.52</v>
      </c>
      <c r="G2268" s="4">
        <v>14.77</v>
      </c>
      <c r="H2268" s="4">
        <v>15.8</v>
      </c>
      <c r="I2268" s="4">
        <v>83.98</v>
      </c>
      <c r="J2268" s="4">
        <v>30</v>
      </c>
      <c r="K2268" s="4">
        <v>335</v>
      </c>
      <c r="L2268" s="4">
        <v>475</v>
      </c>
      <c r="M2268" s="4">
        <v>7.6</v>
      </c>
    </row>
    <row r="2269" spans="1:13" ht="56.25" customHeight="1" x14ac:dyDescent="0.3">
      <c r="A2269" s="2" t="s">
        <v>197</v>
      </c>
      <c r="B2269" s="4">
        <v>18</v>
      </c>
      <c r="C2269" s="4">
        <v>119.3</v>
      </c>
      <c r="D2269" s="4">
        <v>0.98499999999999999</v>
      </c>
      <c r="E2269" s="4">
        <v>2037.8</v>
      </c>
      <c r="F2269" s="4">
        <v>882.8</v>
      </c>
      <c r="G2269" s="4">
        <v>17.72</v>
      </c>
      <c r="H2269" s="4">
        <v>19.48</v>
      </c>
      <c r="I2269" s="4">
        <v>78.040000000000006</v>
      </c>
      <c r="J2269" s="4">
        <v>53.35</v>
      </c>
      <c r="K2269" s="4">
        <v>350</v>
      </c>
      <c r="L2269" s="4">
        <v>125</v>
      </c>
      <c r="M2269" s="4">
        <v>7.7</v>
      </c>
    </row>
    <row r="2270" spans="1:13" ht="56.25" customHeight="1" x14ac:dyDescent="0.3">
      <c r="A2270" s="2" t="s">
        <v>199</v>
      </c>
      <c r="B2270" s="4">
        <v>18</v>
      </c>
      <c r="C2270" s="4">
        <v>112.5</v>
      </c>
      <c r="D2270" s="4">
        <v>1.028</v>
      </c>
      <c r="E2270" s="4">
        <v>1939.4</v>
      </c>
      <c r="F2270" s="4">
        <v>200</v>
      </c>
      <c r="G2270" s="4">
        <v>18.14</v>
      </c>
      <c r="H2270" s="4">
        <v>50</v>
      </c>
      <c r="I2270" s="4">
        <v>86.38</v>
      </c>
      <c r="J2270" s="4">
        <v>53.35</v>
      </c>
      <c r="K2270" s="4">
        <v>345</v>
      </c>
      <c r="L2270" s="4">
        <v>125</v>
      </c>
      <c r="M2270" s="4">
        <v>7.94</v>
      </c>
    </row>
    <row r="2271" spans="1:13" ht="56.25" customHeight="1" x14ac:dyDescent="0.3">
      <c r="A2271" s="2" t="s">
        <v>201</v>
      </c>
      <c r="B2271" s="4">
        <v>18</v>
      </c>
      <c r="C2271" s="4">
        <v>105.7</v>
      </c>
      <c r="D2271" s="4">
        <v>0.76700000000000002</v>
      </c>
      <c r="E2271" s="4">
        <v>1874.4</v>
      </c>
      <c r="F2271" s="4">
        <v>1114.96</v>
      </c>
      <c r="G2271" s="4">
        <v>14.77</v>
      </c>
      <c r="H2271" s="4">
        <v>19.600000000000001</v>
      </c>
      <c r="I2271" s="4">
        <v>81.38</v>
      </c>
      <c r="J2271" s="4">
        <v>30</v>
      </c>
      <c r="K2271" s="4">
        <v>340</v>
      </c>
      <c r="L2271" s="4">
        <v>525</v>
      </c>
      <c r="M2271" s="4">
        <v>7</v>
      </c>
    </row>
    <row r="2272" spans="1:13" ht="56.25" customHeight="1" x14ac:dyDescent="0.3">
      <c r="A2272" s="2" t="s">
        <v>203</v>
      </c>
      <c r="B2272" s="4">
        <v>18</v>
      </c>
      <c r="C2272" s="4">
        <v>109.9</v>
      </c>
      <c r="D2272" s="4">
        <v>0.94199999999999995</v>
      </c>
      <c r="E2272" s="4">
        <v>2101.1999999999998</v>
      </c>
      <c r="F2272" s="4">
        <v>986.2</v>
      </c>
      <c r="G2272" s="4">
        <v>20.94</v>
      </c>
      <c r="H2272" s="4">
        <v>19.600000000000001</v>
      </c>
      <c r="I2272" s="4">
        <v>81.88</v>
      </c>
      <c r="J2272" s="4">
        <v>30</v>
      </c>
      <c r="K2272" s="4">
        <v>335</v>
      </c>
      <c r="L2272" s="4">
        <v>125</v>
      </c>
      <c r="M2272" s="4">
        <v>7.67</v>
      </c>
    </row>
    <row r="2273" spans="1:13" ht="56.25" customHeight="1" x14ac:dyDescent="0.3">
      <c r="A2273" s="2" t="s">
        <v>205</v>
      </c>
      <c r="B2273" s="4">
        <v>18</v>
      </c>
      <c r="C2273" s="4">
        <v>106.9</v>
      </c>
      <c r="D2273" s="4">
        <v>0.83399999999999996</v>
      </c>
      <c r="E2273" s="4">
        <v>1884.4</v>
      </c>
      <c r="F2273" s="4">
        <v>1183</v>
      </c>
      <c r="G2273" s="4">
        <v>16.46</v>
      </c>
      <c r="H2273" s="4">
        <v>19.600000000000001</v>
      </c>
      <c r="I2273" s="4">
        <v>77.64</v>
      </c>
      <c r="J2273" s="4">
        <v>30</v>
      </c>
      <c r="K2273" s="4">
        <v>325</v>
      </c>
      <c r="L2273" s="4">
        <v>550</v>
      </c>
      <c r="M2273" s="4">
        <v>7.68</v>
      </c>
    </row>
    <row r="2274" spans="1:13" ht="56.25" customHeight="1" x14ac:dyDescent="0.3">
      <c r="A2274" s="2" t="s">
        <v>207</v>
      </c>
      <c r="B2274" s="4">
        <v>18</v>
      </c>
      <c r="C2274" s="4">
        <v>102.6</v>
      </c>
      <c r="D2274" s="4">
        <v>0.82499999999999996</v>
      </c>
      <c r="E2274" s="4">
        <v>1808.28</v>
      </c>
      <c r="F2274" s="4">
        <v>1380.8</v>
      </c>
      <c r="G2274" s="4">
        <v>13.94</v>
      </c>
      <c r="H2274" s="4">
        <v>22.1</v>
      </c>
      <c r="I2274" s="4">
        <v>83.73</v>
      </c>
      <c r="J2274" s="4">
        <v>30</v>
      </c>
      <c r="K2274" s="4">
        <v>335</v>
      </c>
      <c r="L2274" s="4">
        <v>550</v>
      </c>
      <c r="M2274" s="4">
        <v>7.41</v>
      </c>
    </row>
    <row r="2275" spans="1:13" ht="56.25" customHeight="1" x14ac:dyDescent="0.3">
      <c r="A2275" s="2" t="s">
        <v>209</v>
      </c>
      <c r="B2275" s="4">
        <v>18</v>
      </c>
      <c r="C2275" s="4">
        <v>99.4</v>
      </c>
      <c r="D2275" s="4">
        <v>0.72499999999999998</v>
      </c>
      <c r="E2275" s="4">
        <v>1911.76</v>
      </c>
      <c r="F2275" s="4">
        <v>1010.6</v>
      </c>
      <c r="G2275" s="4">
        <v>14.34</v>
      </c>
      <c r="H2275" s="4">
        <v>23.68</v>
      </c>
      <c r="I2275" s="4">
        <v>82.38</v>
      </c>
      <c r="J2275" s="4">
        <v>30</v>
      </c>
      <c r="K2275" s="4">
        <v>325</v>
      </c>
      <c r="L2275" s="4">
        <v>525</v>
      </c>
      <c r="M2275" s="4">
        <v>7.73</v>
      </c>
    </row>
    <row r="2276" spans="1:13" ht="56.25" customHeight="1" x14ac:dyDescent="0.3">
      <c r="A2276" s="2" t="s">
        <v>211</v>
      </c>
      <c r="B2276" s="4">
        <v>18</v>
      </c>
      <c r="C2276" s="4">
        <v>132.6</v>
      </c>
      <c r="D2276" s="4">
        <v>0.76900000000000002</v>
      </c>
      <c r="E2276" s="4">
        <v>1934.4</v>
      </c>
      <c r="F2276" s="4">
        <v>952.2</v>
      </c>
      <c r="G2276" s="4">
        <v>23.38</v>
      </c>
      <c r="H2276" s="4">
        <v>14.86</v>
      </c>
      <c r="I2276" s="4">
        <v>88.38</v>
      </c>
      <c r="J2276" s="4">
        <v>53.35</v>
      </c>
      <c r="K2276" s="4">
        <v>345</v>
      </c>
      <c r="L2276" s="4">
        <v>125</v>
      </c>
      <c r="M2276" s="4">
        <v>7.5</v>
      </c>
    </row>
    <row r="2277" spans="1:13" ht="56.25" customHeight="1" x14ac:dyDescent="0.3">
      <c r="A2277" s="2" t="s">
        <v>213</v>
      </c>
      <c r="B2277" s="4">
        <v>18</v>
      </c>
      <c r="C2277" s="4">
        <v>109.6</v>
      </c>
      <c r="D2277" s="4">
        <v>0.85499999999999998</v>
      </c>
      <c r="E2277" s="4">
        <v>1933.44</v>
      </c>
      <c r="F2277" s="4">
        <v>1224</v>
      </c>
      <c r="G2277" s="4">
        <v>14.97</v>
      </c>
      <c r="H2277" s="4">
        <v>22.1</v>
      </c>
      <c r="I2277" s="4">
        <v>84.98</v>
      </c>
      <c r="J2277" s="4">
        <v>30</v>
      </c>
      <c r="K2277" s="4">
        <v>335</v>
      </c>
      <c r="L2277" s="4">
        <v>525</v>
      </c>
      <c r="M2277" s="4">
        <v>6.61</v>
      </c>
    </row>
    <row r="2278" spans="1:13" ht="56.25" customHeight="1" x14ac:dyDescent="0.3">
      <c r="A2278" s="2" t="s">
        <v>215</v>
      </c>
      <c r="B2278" s="4">
        <v>18</v>
      </c>
      <c r="C2278" s="4">
        <v>125.2</v>
      </c>
      <c r="D2278" s="4">
        <v>1.0189999999999999</v>
      </c>
      <c r="E2278" s="4">
        <v>1890.04</v>
      </c>
      <c r="F2278" s="4">
        <v>1536.6</v>
      </c>
      <c r="G2278" s="4">
        <v>16.29</v>
      </c>
      <c r="H2278" s="4">
        <v>19.600000000000001</v>
      </c>
      <c r="I2278" s="4">
        <v>77.78</v>
      </c>
      <c r="J2278" s="4">
        <v>30</v>
      </c>
      <c r="K2278" s="4">
        <v>340</v>
      </c>
      <c r="L2278" s="4">
        <v>150</v>
      </c>
      <c r="M2278" s="4">
        <v>7.66</v>
      </c>
    </row>
    <row r="2279" spans="1:13" ht="56.25" customHeight="1" x14ac:dyDescent="0.3">
      <c r="A2279" s="2" t="s">
        <v>217</v>
      </c>
      <c r="B2279" s="4">
        <v>18</v>
      </c>
      <c r="C2279" s="4">
        <v>100.9</v>
      </c>
      <c r="D2279" s="4">
        <v>0.83599999999999997</v>
      </c>
      <c r="E2279" s="4">
        <v>1791</v>
      </c>
      <c r="F2279" s="4">
        <v>1409.48</v>
      </c>
      <c r="G2279" s="4">
        <v>15.77</v>
      </c>
      <c r="H2279" s="4">
        <v>19.600000000000001</v>
      </c>
      <c r="I2279" s="4">
        <v>80.38</v>
      </c>
      <c r="J2279" s="4">
        <v>30</v>
      </c>
      <c r="K2279" s="4">
        <v>335</v>
      </c>
      <c r="L2279" s="4">
        <v>450</v>
      </c>
      <c r="M2279" s="4">
        <v>7.69</v>
      </c>
    </row>
    <row r="2280" spans="1:13" ht="56.25" customHeight="1" x14ac:dyDescent="0.3">
      <c r="A2280" s="2" t="s">
        <v>219</v>
      </c>
      <c r="B2280" s="4">
        <v>18</v>
      </c>
      <c r="C2280" s="4">
        <v>106.8</v>
      </c>
      <c r="D2280" s="4">
        <v>0.82099999999999995</v>
      </c>
      <c r="E2280" s="4">
        <v>1781</v>
      </c>
      <c r="F2280" s="4">
        <v>1390.8</v>
      </c>
      <c r="G2280" s="4">
        <v>14.19</v>
      </c>
      <c r="H2280" s="4">
        <v>21.11</v>
      </c>
      <c r="I2280" s="4">
        <v>90.22</v>
      </c>
      <c r="J2280" s="4">
        <v>30</v>
      </c>
      <c r="K2280" s="4">
        <v>335</v>
      </c>
      <c r="L2280" s="4">
        <v>550</v>
      </c>
      <c r="M2280" s="4">
        <v>6.41</v>
      </c>
    </row>
    <row r="2281" spans="1:13" ht="56.25" customHeight="1" x14ac:dyDescent="0.3">
      <c r="A2281" s="2" t="s">
        <v>221</v>
      </c>
      <c r="B2281" s="4">
        <v>18</v>
      </c>
      <c r="C2281" s="4">
        <v>107.9</v>
      </c>
      <c r="D2281" s="4">
        <v>0.95199999999999996</v>
      </c>
      <c r="E2281" s="4">
        <v>2017.8</v>
      </c>
      <c r="F2281" s="4">
        <v>1007.2</v>
      </c>
      <c r="G2281" s="4">
        <v>20.260000000000002</v>
      </c>
      <c r="H2281" s="4">
        <v>16.09</v>
      </c>
      <c r="I2281" s="4">
        <v>78</v>
      </c>
      <c r="J2281" s="4">
        <v>53.35</v>
      </c>
      <c r="K2281" s="4">
        <v>350</v>
      </c>
      <c r="L2281" s="4">
        <v>125</v>
      </c>
      <c r="M2281" s="4">
        <v>7.63</v>
      </c>
    </row>
    <row r="2282" spans="1:13" ht="56.25" customHeight="1" x14ac:dyDescent="0.3">
      <c r="A2282" s="2" t="s">
        <v>223</v>
      </c>
      <c r="B2282" s="4">
        <v>18</v>
      </c>
      <c r="C2282" s="4">
        <v>112.4</v>
      </c>
      <c r="D2282" s="4">
        <v>0.94599999999999995</v>
      </c>
      <c r="E2282" s="4">
        <v>1921</v>
      </c>
      <c r="F2282" s="4">
        <v>0</v>
      </c>
      <c r="G2282" s="4">
        <v>13.85</v>
      </c>
      <c r="H2282" s="4">
        <v>0</v>
      </c>
      <c r="I2282" s="4">
        <v>86.38</v>
      </c>
      <c r="J2282" s="4">
        <v>53.35</v>
      </c>
      <c r="K2282" s="4">
        <v>345</v>
      </c>
      <c r="L2282" s="4">
        <v>125</v>
      </c>
      <c r="M2282" s="4">
        <v>7.71</v>
      </c>
    </row>
    <row r="2283" spans="1:13" ht="56.25" customHeight="1" x14ac:dyDescent="0.3">
      <c r="A2283" s="2" t="s">
        <v>225</v>
      </c>
      <c r="B2283" s="4">
        <v>18</v>
      </c>
      <c r="C2283" s="4">
        <v>112.4</v>
      </c>
      <c r="D2283" s="4">
        <v>0.95299999999999996</v>
      </c>
      <c r="E2283" s="4">
        <v>1928.76</v>
      </c>
      <c r="F2283" s="4">
        <v>826.8</v>
      </c>
      <c r="G2283" s="4">
        <v>15.35</v>
      </c>
      <c r="H2283" s="4">
        <v>13.1</v>
      </c>
      <c r="I2283" s="4">
        <v>78.510000000000005</v>
      </c>
      <c r="J2283" s="4">
        <v>30</v>
      </c>
      <c r="K2283" s="4">
        <v>325</v>
      </c>
      <c r="L2283" s="4">
        <v>550</v>
      </c>
      <c r="M2283" s="4">
        <v>7.16</v>
      </c>
    </row>
    <row r="2284" spans="1:13" ht="56.25" customHeight="1" x14ac:dyDescent="0.3">
      <c r="A2284" s="2" t="s">
        <v>227</v>
      </c>
      <c r="B2284" s="4">
        <v>18</v>
      </c>
      <c r="C2284" s="4">
        <v>106.6</v>
      </c>
      <c r="D2284" s="4">
        <v>1.0649999999999999</v>
      </c>
      <c r="E2284" s="4">
        <v>1878.72</v>
      </c>
      <c r="F2284" s="4">
        <v>200</v>
      </c>
      <c r="G2284" s="4">
        <v>16.64</v>
      </c>
      <c r="H2284" s="4">
        <v>50</v>
      </c>
      <c r="I2284" s="4">
        <v>88.05</v>
      </c>
      <c r="J2284" s="4">
        <v>30</v>
      </c>
      <c r="K2284" s="4">
        <v>335</v>
      </c>
      <c r="L2284" s="4">
        <v>550</v>
      </c>
      <c r="M2284" s="4">
        <v>7.63</v>
      </c>
    </row>
    <row r="2285" spans="1:13" ht="56.25" customHeight="1" x14ac:dyDescent="0.3">
      <c r="A2285" s="2" t="s">
        <v>229</v>
      </c>
      <c r="B2285" s="4">
        <v>18</v>
      </c>
      <c r="C2285" s="4">
        <v>90.7</v>
      </c>
      <c r="D2285" s="4">
        <v>1.0249999999999999</v>
      </c>
      <c r="E2285" s="4">
        <v>1884.4</v>
      </c>
      <c r="F2285" s="4">
        <v>908.8</v>
      </c>
      <c r="G2285" s="4">
        <v>15.02</v>
      </c>
      <c r="H2285" s="4">
        <v>16.77</v>
      </c>
      <c r="I2285" s="4">
        <v>82.38</v>
      </c>
      <c r="J2285" s="4">
        <v>30</v>
      </c>
      <c r="K2285" s="4">
        <v>325</v>
      </c>
      <c r="L2285" s="4">
        <v>650</v>
      </c>
      <c r="M2285" s="4">
        <v>7.72</v>
      </c>
    </row>
    <row r="2286" spans="1:13" ht="56.25" customHeight="1" x14ac:dyDescent="0.3">
      <c r="A2286" s="2" t="s">
        <v>231</v>
      </c>
      <c r="B2286" s="4">
        <v>18</v>
      </c>
      <c r="C2286" s="4">
        <v>103.6</v>
      </c>
      <c r="D2286" s="4">
        <v>0.86299999999999999</v>
      </c>
      <c r="E2286" s="4">
        <v>2155.2399999999998</v>
      </c>
      <c r="F2286" s="4">
        <v>1002.2</v>
      </c>
      <c r="G2286" s="4">
        <v>21.01</v>
      </c>
      <c r="H2286" s="4">
        <v>22.1</v>
      </c>
      <c r="I2286" s="4">
        <v>86.38</v>
      </c>
      <c r="J2286" s="4">
        <v>30</v>
      </c>
      <c r="K2286" s="4">
        <v>335</v>
      </c>
      <c r="L2286" s="4">
        <v>125</v>
      </c>
      <c r="M2286" s="4">
        <v>7.55</v>
      </c>
    </row>
    <row r="2287" spans="1:13" ht="56.25" customHeight="1" x14ac:dyDescent="0.3">
      <c r="A2287" s="2" t="s">
        <v>233</v>
      </c>
      <c r="B2287" s="4">
        <v>18</v>
      </c>
      <c r="C2287" s="4">
        <v>95.4</v>
      </c>
      <c r="D2287" s="4">
        <v>0.94699999999999995</v>
      </c>
      <c r="E2287" s="4">
        <v>1911</v>
      </c>
      <c r="F2287" s="4">
        <v>1028.8800000000001</v>
      </c>
      <c r="G2287" s="4">
        <v>15.27</v>
      </c>
      <c r="H2287" s="4">
        <v>20.58</v>
      </c>
      <c r="I2287" s="4">
        <v>79.38</v>
      </c>
      <c r="J2287" s="4">
        <v>30</v>
      </c>
      <c r="K2287" s="4">
        <v>325</v>
      </c>
      <c r="L2287" s="4">
        <v>500</v>
      </c>
      <c r="M2287" s="4">
        <v>7.46</v>
      </c>
    </row>
    <row r="2288" spans="1:13" ht="56.25" customHeight="1" x14ac:dyDescent="0.3">
      <c r="A2288" s="2" t="s">
        <v>235</v>
      </c>
      <c r="B2288" s="4">
        <v>18</v>
      </c>
      <c r="C2288" s="4">
        <v>98.5</v>
      </c>
      <c r="D2288" s="4">
        <v>0.85499999999999998</v>
      </c>
      <c r="E2288" s="4">
        <v>1906.76</v>
      </c>
      <c r="F2288" s="4">
        <v>928.16</v>
      </c>
      <c r="G2288" s="4">
        <v>14.77</v>
      </c>
      <c r="H2288" s="4">
        <v>16.77</v>
      </c>
      <c r="I2288" s="4">
        <v>82.88</v>
      </c>
      <c r="J2288" s="4">
        <v>30</v>
      </c>
      <c r="K2288" s="4">
        <v>325</v>
      </c>
      <c r="L2288" s="4">
        <v>550</v>
      </c>
      <c r="M2288" s="4">
        <v>7.17</v>
      </c>
    </row>
    <row r="2289" spans="1:13" ht="56.25" customHeight="1" x14ac:dyDescent="0.3">
      <c r="A2289" s="2" t="s">
        <v>237</v>
      </c>
      <c r="B2289" s="4">
        <v>18</v>
      </c>
      <c r="C2289" s="4">
        <v>97.4</v>
      </c>
      <c r="D2289" s="4">
        <v>1</v>
      </c>
      <c r="E2289" s="4">
        <v>1977.8</v>
      </c>
      <c r="F2289" s="4">
        <v>863.8</v>
      </c>
      <c r="G2289" s="4">
        <v>14.77</v>
      </c>
      <c r="H2289" s="4">
        <v>13.77</v>
      </c>
      <c r="I2289" s="4">
        <v>82.88</v>
      </c>
      <c r="J2289" s="4">
        <v>30</v>
      </c>
      <c r="K2289" s="4">
        <v>335</v>
      </c>
      <c r="L2289" s="4">
        <v>525</v>
      </c>
      <c r="M2289" s="4">
        <v>7.06</v>
      </c>
    </row>
    <row r="2290" spans="1:13" ht="56.25" customHeight="1" x14ac:dyDescent="0.3">
      <c r="A2290" s="2" t="s">
        <v>239</v>
      </c>
      <c r="B2290" s="4">
        <v>18</v>
      </c>
      <c r="C2290" s="4">
        <v>81.8</v>
      </c>
      <c r="D2290" s="4">
        <v>0.875</v>
      </c>
      <c r="E2290" s="4">
        <v>1985</v>
      </c>
      <c r="F2290" s="4">
        <v>895</v>
      </c>
      <c r="G2290" s="4">
        <v>16.350000000000001</v>
      </c>
      <c r="H2290" s="4">
        <v>40.5</v>
      </c>
      <c r="I2290" s="4">
        <v>82.25</v>
      </c>
      <c r="J2290" s="4">
        <v>30</v>
      </c>
      <c r="K2290" s="4">
        <v>325</v>
      </c>
      <c r="L2290" s="4">
        <v>500</v>
      </c>
      <c r="M2290" s="4">
        <v>7.78</v>
      </c>
    </row>
    <row r="2291" spans="1:13" ht="56.25" customHeight="1" x14ac:dyDescent="0.3">
      <c r="A2291" s="2" t="s">
        <v>241</v>
      </c>
      <c r="B2291" s="4">
        <v>18</v>
      </c>
      <c r="C2291" s="4">
        <v>117.4</v>
      </c>
      <c r="D2291" s="4">
        <v>0.82699999999999996</v>
      </c>
      <c r="E2291" s="4">
        <v>2149.1999999999998</v>
      </c>
      <c r="F2291" s="4">
        <v>1301.08</v>
      </c>
      <c r="G2291" s="4">
        <v>16.440000000000001</v>
      </c>
      <c r="H2291" s="4">
        <v>22.1</v>
      </c>
      <c r="I2291" s="4">
        <v>88.78</v>
      </c>
      <c r="J2291" s="4">
        <v>53.35</v>
      </c>
      <c r="K2291" s="4">
        <v>340</v>
      </c>
      <c r="L2291" s="4">
        <v>125</v>
      </c>
      <c r="M2291" s="4">
        <v>6.92</v>
      </c>
    </row>
    <row r="2292" spans="1:13" ht="56.25" customHeight="1" x14ac:dyDescent="0.3">
      <c r="A2292" s="2" t="s">
        <v>243</v>
      </c>
      <c r="B2292" s="4">
        <v>18</v>
      </c>
      <c r="C2292" s="4">
        <v>107.9</v>
      </c>
      <c r="D2292" s="4">
        <v>0.95699999999999996</v>
      </c>
      <c r="E2292" s="4">
        <v>2027.8</v>
      </c>
      <c r="F2292" s="4">
        <v>1006.2</v>
      </c>
      <c r="G2292" s="4">
        <v>21.26</v>
      </c>
      <c r="H2292" s="4">
        <v>16.09</v>
      </c>
      <c r="I2292" s="4">
        <v>86.38</v>
      </c>
      <c r="J2292" s="4">
        <v>53.35</v>
      </c>
      <c r="K2292" s="4">
        <v>350</v>
      </c>
      <c r="L2292" s="4">
        <v>125</v>
      </c>
      <c r="M2292" s="4">
        <v>7.68</v>
      </c>
    </row>
    <row r="2293" spans="1:13" ht="56.25" customHeight="1" x14ac:dyDescent="0.3">
      <c r="A2293" s="2" t="s">
        <v>245</v>
      </c>
      <c r="B2293" s="4">
        <v>18</v>
      </c>
      <c r="C2293" s="4">
        <v>110.4</v>
      </c>
      <c r="D2293" s="4">
        <v>0.875</v>
      </c>
      <c r="E2293" s="4">
        <v>2225</v>
      </c>
      <c r="F2293" s="4">
        <v>1005</v>
      </c>
      <c r="G2293" s="4">
        <v>15.85</v>
      </c>
      <c r="H2293" s="4">
        <v>25</v>
      </c>
      <c r="I2293" s="4">
        <v>78</v>
      </c>
      <c r="J2293" s="4">
        <v>53.35</v>
      </c>
      <c r="K2293" s="4">
        <v>335</v>
      </c>
      <c r="L2293" s="4">
        <v>175</v>
      </c>
      <c r="M2293" s="4">
        <v>7.26</v>
      </c>
    </row>
    <row r="2294" spans="1:13" ht="56.25" customHeight="1" x14ac:dyDescent="0.3">
      <c r="A2294" s="2" t="s">
        <v>247</v>
      </c>
      <c r="B2294" s="4">
        <v>18</v>
      </c>
      <c r="C2294" s="4">
        <v>111</v>
      </c>
      <c r="D2294" s="4">
        <v>0.98399999999999999</v>
      </c>
      <c r="E2294" s="4">
        <v>2248.2800000000002</v>
      </c>
      <c r="F2294" s="4">
        <v>1046.5999999999999</v>
      </c>
      <c r="G2294" s="4">
        <v>23.88</v>
      </c>
      <c r="H2294" s="4">
        <v>17.71</v>
      </c>
      <c r="I2294" s="4">
        <v>73.44</v>
      </c>
      <c r="J2294" s="4">
        <v>53.35</v>
      </c>
      <c r="K2294" s="4">
        <v>350</v>
      </c>
      <c r="L2294" s="4">
        <v>175</v>
      </c>
      <c r="M2294" s="4">
        <v>6.6</v>
      </c>
    </row>
    <row r="2295" spans="1:13" ht="56.25" customHeight="1" x14ac:dyDescent="0.3">
      <c r="A2295" s="2" t="s">
        <v>249</v>
      </c>
      <c r="B2295" s="4">
        <v>18</v>
      </c>
      <c r="C2295" s="4">
        <v>102.5</v>
      </c>
      <c r="D2295" s="4">
        <v>0.81299999999999994</v>
      </c>
      <c r="E2295" s="4">
        <v>1936.76</v>
      </c>
      <c r="F2295" s="4">
        <v>790.76</v>
      </c>
      <c r="G2295" s="4">
        <v>17.239999999999998</v>
      </c>
      <c r="H2295" s="4">
        <v>14.86</v>
      </c>
      <c r="I2295" s="4">
        <v>73</v>
      </c>
      <c r="J2295" s="4">
        <v>30</v>
      </c>
      <c r="K2295" s="4">
        <v>325</v>
      </c>
      <c r="L2295" s="4">
        <v>669</v>
      </c>
      <c r="M2295" s="4">
        <v>7.59</v>
      </c>
    </row>
    <row r="2296" spans="1:13" ht="56.25" customHeight="1" x14ac:dyDescent="0.3">
      <c r="A2296" s="2" t="s">
        <v>251</v>
      </c>
      <c r="B2296" s="4">
        <v>18</v>
      </c>
      <c r="C2296" s="4">
        <v>115.8</v>
      </c>
      <c r="D2296" s="4">
        <v>0.94299999999999995</v>
      </c>
      <c r="E2296" s="4">
        <v>2291.64</v>
      </c>
      <c r="F2296" s="4">
        <v>100</v>
      </c>
      <c r="G2296" s="4">
        <v>23.81</v>
      </c>
      <c r="H2296" s="4">
        <v>0</v>
      </c>
      <c r="I2296" s="4">
        <v>76.81</v>
      </c>
      <c r="J2296" s="4">
        <v>53.35</v>
      </c>
      <c r="K2296" s="4">
        <v>345</v>
      </c>
      <c r="L2296" s="4">
        <v>125</v>
      </c>
      <c r="M2296" s="4">
        <v>7.68</v>
      </c>
    </row>
    <row r="2297" spans="1:13" ht="56.25" customHeight="1" x14ac:dyDescent="0.3">
      <c r="A2297" s="2" t="s">
        <v>253</v>
      </c>
      <c r="B2297" s="4">
        <v>18</v>
      </c>
      <c r="C2297" s="4">
        <v>106.1</v>
      </c>
      <c r="D2297" s="4">
        <v>0.98599999999999999</v>
      </c>
      <c r="E2297" s="4">
        <v>1915.76</v>
      </c>
      <c r="F2297" s="4">
        <v>911.84</v>
      </c>
      <c r="G2297" s="4">
        <v>15.71</v>
      </c>
      <c r="H2297" s="4">
        <v>19.600000000000001</v>
      </c>
      <c r="I2297" s="4">
        <v>74.09</v>
      </c>
      <c r="J2297" s="4">
        <v>30</v>
      </c>
      <c r="K2297" s="4">
        <v>330</v>
      </c>
      <c r="L2297" s="4">
        <v>525</v>
      </c>
      <c r="M2297" s="4">
        <v>7.72</v>
      </c>
    </row>
    <row r="2298" spans="1:13" ht="56.25" customHeight="1" x14ac:dyDescent="0.3">
      <c r="A2298" s="2" t="s">
        <v>255</v>
      </c>
      <c r="B2298" s="4">
        <v>18</v>
      </c>
      <c r="C2298" s="4">
        <v>95.4</v>
      </c>
      <c r="D2298" s="4">
        <v>1.046</v>
      </c>
      <c r="E2298" s="4">
        <v>1902.08</v>
      </c>
      <c r="F2298" s="4">
        <v>967.2</v>
      </c>
      <c r="G2298" s="4">
        <v>16.21</v>
      </c>
      <c r="H2298" s="4">
        <v>14.91</v>
      </c>
      <c r="I2298" s="4">
        <v>74.040000000000006</v>
      </c>
      <c r="J2298" s="4">
        <v>30</v>
      </c>
      <c r="K2298" s="4">
        <v>330</v>
      </c>
      <c r="L2298" s="4">
        <v>550</v>
      </c>
      <c r="M2298" s="4">
        <v>6.98</v>
      </c>
    </row>
    <row r="2299" spans="1:13" ht="56.25" customHeight="1" x14ac:dyDescent="0.3">
      <c r="A2299" s="2" t="s">
        <v>257</v>
      </c>
      <c r="B2299" s="4">
        <v>18</v>
      </c>
      <c r="C2299" s="4">
        <v>98</v>
      </c>
      <c r="D2299" s="4">
        <v>1.0589999999999999</v>
      </c>
      <c r="E2299" s="4">
        <v>1909.76</v>
      </c>
      <c r="F2299" s="4">
        <v>947.2</v>
      </c>
      <c r="G2299" s="4">
        <v>16.79</v>
      </c>
      <c r="H2299" s="4">
        <v>14.86</v>
      </c>
      <c r="I2299" s="4">
        <v>88.05</v>
      </c>
      <c r="J2299" s="4">
        <v>30</v>
      </c>
      <c r="K2299" s="4">
        <v>330</v>
      </c>
      <c r="L2299" s="4">
        <v>500</v>
      </c>
      <c r="M2299" s="4">
        <v>6.19</v>
      </c>
    </row>
    <row r="2300" spans="1:13" ht="56.25" customHeight="1" x14ac:dyDescent="0.3">
      <c r="A2300" s="2" t="s">
        <v>259</v>
      </c>
      <c r="B2300" s="4">
        <v>18</v>
      </c>
      <c r="C2300" s="4">
        <v>104.9</v>
      </c>
      <c r="D2300" s="4">
        <v>0.94799999999999995</v>
      </c>
      <c r="E2300" s="4">
        <v>2058.16</v>
      </c>
      <c r="F2300" s="4">
        <v>844.12</v>
      </c>
      <c r="G2300" s="4">
        <v>18.89</v>
      </c>
      <c r="H2300" s="4">
        <v>15.01</v>
      </c>
      <c r="I2300" s="4">
        <v>93.95</v>
      </c>
      <c r="J2300" s="4">
        <v>53.35</v>
      </c>
      <c r="K2300" s="4">
        <v>355</v>
      </c>
      <c r="L2300" s="4">
        <v>150</v>
      </c>
      <c r="M2300" s="4">
        <v>7.7</v>
      </c>
    </row>
    <row r="2301" spans="1:13" ht="56.25" customHeight="1" x14ac:dyDescent="0.3">
      <c r="A2301" s="2" t="s">
        <v>261</v>
      </c>
      <c r="B2301" s="4">
        <v>18</v>
      </c>
      <c r="C2301" s="4">
        <v>93</v>
      </c>
      <c r="D2301" s="4">
        <v>0.83599999999999997</v>
      </c>
      <c r="E2301" s="4">
        <v>1884.4</v>
      </c>
      <c r="F2301" s="4">
        <v>1352.12</v>
      </c>
      <c r="G2301" s="4">
        <v>15.81</v>
      </c>
      <c r="H2301" s="4">
        <v>19.600000000000001</v>
      </c>
      <c r="I2301" s="4">
        <v>80.38</v>
      </c>
      <c r="J2301" s="4">
        <v>30</v>
      </c>
      <c r="K2301" s="4">
        <v>335</v>
      </c>
      <c r="L2301" s="4">
        <v>480</v>
      </c>
      <c r="M2301" s="4">
        <v>7.44</v>
      </c>
    </row>
    <row r="2302" spans="1:13" ht="56.25" customHeight="1" x14ac:dyDescent="0.3">
      <c r="A2302" s="2" t="s">
        <v>263</v>
      </c>
      <c r="B2302" s="4">
        <v>18</v>
      </c>
      <c r="C2302" s="4">
        <v>116.1</v>
      </c>
      <c r="D2302" s="4">
        <v>1.016</v>
      </c>
      <c r="E2302" s="4">
        <v>1995</v>
      </c>
      <c r="F2302" s="4">
        <v>980</v>
      </c>
      <c r="G2302" s="4">
        <v>17.600000000000001</v>
      </c>
      <c r="H2302" s="4">
        <v>19.899999999999999</v>
      </c>
      <c r="I2302" s="4">
        <v>83.5</v>
      </c>
      <c r="J2302" s="4">
        <v>53.35</v>
      </c>
      <c r="K2302" s="4">
        <v>345</v>
      </c>
      <c r="L2302" s="4">
        <v>150</v>
      </c>
      <c r="M2302" s="4">
        <v>7.16</v>
      </c>
    </row>
    <row r="2303" spans="1:13" ht="56.25" customHeight="1" x14ac:dyDescent="0.3">
      <c r="A2303" s="2" t="s">
        <v>265</v>
      </c>
      <c r="B2303" s="4">
        <v>18</v>
      </c>
      <c r="C2303" s="4">
        <v>109</v>
      </c>
      <c r="D2303" s="4">
        <v>0.98399999999999999</v>
      </c>
      <c r="E2303" s="4">
        <v>2020.48</v>
      </c>
      <c r="F2303" s="4">
        <v>946.2</v>
      </c>
      <c r="G2303" s="4">
        <v>20.079999999999998</v>
      </c>
      <c r="H2303" s="4">
        <v>19.600000000000001</v>
      </c>
      <c r="I2303" s="4">
        <v>80.209999999999994</v>
      </c>
      <c r="J2303" s="4">
        <v>53.35</v>
      </c>
      <c r="K2303" s="4">
        <v>335</v>
      </c>
      <c r="L2303" s="4">
        <v>175</v>
      </c>
      <c r="M2303" s="4">
        <v>7.55</v>
      </c>
    </row>
    <row r="2304" spans="1:13" ht="56.25" customHeight="1" x14ac:dyDescent="0.3">
      <c r="A2304" s="2" t="s">
        <v>267</v>
      </c>
      <c r="B2304" s="4">
        <v>18</v>
      </c>
      <c r="C2304" s="4">
        <v>101.4</v>
      </c>
      <c r="D2304" s="4">
        <v>0.76100000000000001</v>
      </c>
      <c r="E2304" s="4">
        <v>1751</v>
      </c>
      <c r="F2304" s="4">
        <v>987.2</v>
      </c>
      <c r="G2304" s="4">
        <v>40.76</v>
      </c>
      <c r="H2304" s="4">
        <v>19.600000000000001</v>
      </c>
      <c r="I2304" s="4">
        <v>70.040000000000006</v>
      </c>
      <c r="J2304" s="4">
        <v>30</v>
      </c>
      <c r="K2304" s="4">
        <v>340</v>
      </c>
      <c r="L2304" s="4">
        <v>550</v>
      </c>
      <c r="M2304" s="4">
        <v>6.33</v>
      </c>
    </row>
    <row r="2305" spans="1:13" ht="56.25" customHeight="1" x14ac:dyDescent="0.3">
      <c r="A2305" s="2" t="s">
        <v>269</v>
      </c>
      <c r="B2305" s="4">
        <v>18</v>
      </c>
      <c r="C2305" s="4">
        <v>115.8</v>
      </c>
      <c r="D2305" s="4">
        <v>0.93799999999999994</v>
      </c>
      <c r="E2305" s="4">
        <v>2214.6</v>
      </c>
      <c r="F2305" s="4">
        <v>956.2</v>
      </c>
      <c r="G2305" s="4">
        <v>22.01</v>
      </c>
      <c r="H2305" s="4">
        <v>17.71</v>
      </c>
      <c r="I2305" s="4">
        <v>94.72</v>
      </c>
      <c r="J2305" s="4">
        <v>53.35</v>
      </c>
      <c r="K2305" s="4">
        <v>345</v>
      </c>
      <c r="L2305" s="4">
        <v>175</v>
      </c>
      <c r="M2305" s="4">
        <v>7.5</v>
      </c>
    </row>
  </sheetData>
  <autoFilter ref="A1:M1"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0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6.5" x14ac:dyDescent="0.3"/>
  <cols>
    <col min="1" max="1" width="17.25" bestFit="1" customWidth="1"/>
    <col min="2" max="2" width="7.125" bestFit="1" customWidth="1"/>
    <col min="4" max="4" width="10.875" bestFit="1" customWidth="1"/>
    <col min="5" max="5" width="10.875" style="6" customWidth="1"/>
    <col min="6" max="7" width="8.5" bestFit="1" customWidth="1"/>
    <col min="8" max="9" width="10.875" bestFit="1" customWidth="1"/>
    <col min="11" max="11" width="10.875" style="6" bestFit="1" customWidth="1"/>
    <col min="12" max="12" width="10.875" bestFit="1" customWidth="1"/>
    <col min="13" max="13" width="14.875" style="6" bestFit="1" customWidth="1"/>
    <col min="14" max="14" width="10.875" bestFit="1" customWidth="1"/>
    <col min="16" max="16" width="12.875" style="6" bestFit="1" customWidth="1"/>
  </cols>
  <sheetData>
    <row r="1" spans="1:17" x14ac:dyDescent="0.3">
      <c r="A1" t="s">
        <v>0</v>
      </c>
      <c r="B1" t="s">
        <v>12</v>
      </c>
      <c r="C1" t="s">
        <v>1</v>
      </c>
      <c r="D1" t="s">
        <v>2</v>
      </c>
      <c r="E1" s="6" t="s">
        <v>270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6" t="s">
        <v>271</v>
      </c>
      <c r="L1" t="s">
        <v>8</v>
      </c>
      <c r="M1" s="6" t="s">
        <v>272</v>
      </c>
      <c r="N1" t="s">
        <v>9</v>
      </c>
      <c r="O1" t="s">
        <v>10</v>
      </c>
      <c r="P1" s="6" t="s">
        <v>273</v>
      </c>
      <c r="Q1" t="s">
        <v>11</v>
      </c>
    </row>
    <row r="2" spans="1:17" x14ac:dyDescent="0.3">
      <c r="A2" t="s">
        <v>14</v>
      </c>
      <c r="B2">
        <v>1</v>
      </c>
      <c r="C2">
        <v>57.9</v>
      </c>
      <c r="D2">
        <v>0.625</v>
      </c>
      <c r="E2" s="6">
        <f t="shared" ref="E2:E65" si="0">C2*D2</f>
        <v>36.1875</v>
      </c>
      <c r="F2">
        <v>616.28</v>
      </c>
      <c r="G2">
        <v>0</v>
      </c>
      <c r="H2">
        <v>7.84</v>
      </c>
      <c r="I2">
        <v>0</v>
      </c>
      <c r="J2">
        <v>27.54</v>
      </c>
      <c r="K2" s="6">
        <f t="shared" ref="K2:K65" si="1">F2+J2</f>
        <v>643.81999999999994</v>
      </c>
      <c r="L2">
        <v>32.1</v>
      </c>
      <c r="M2" s="6">
        <f t="shared" ref="M2:M65" si="2">F2+L2</f>
        <v>648.38</v>
      </c>
      <c r="N2">
        <v>340</v>
      </c>
      <c r="O2">
        <v>175</v>
      </c>
      <c r="P2" s="6">
        <f t="shared" ref="P2:P65" si="3">O2+E2</f>
        <v>211.1875</v>
      </c>
      <c r="Q2">
        <v>7.24</v>
      </c>
    </row>
    <row r="3" spans="1:17" x14ac:dyDescent="0.3">
      <c r="A3" t="s">
        <v>16</v>
      </c>
      <c r="B3">
        <v>1</v>
      </c>
      <c r="C3">
        <v>62</v>
      </c>
      <c r="D3">
        <v>0.63800000000000001</v>
      </c>
      <c r="E3" s="6">
        <f t="shared" si="0"/>
        <v>39.555999999999997</v>
      </c>
      <c r="F3">
        <v>577.79999999999995</v>
      </c>
      <c r="G3">
        <v>369</v>
      </c>
      <c r="H3">
        <v>8.7100000000000009</v>
      </c>
      <c r="I3">
        <v>6</v>
      </c>
      <c r="J3">
        <v>26.88</v>
      </c>
      <c r="K3" s="6">
        <f t="shared" si="1"/>
        <v>604.67999999999995</v>
      </c>
      <c r="L3">
        <v>32.1</v>
      </c>
      <c r="M3" s="6">
        <f t="shared" si="2"/>
        <v>609.9</v>
      </c>
      <c r="N3">
        <v>335</v>
      </c>
      <c r="O3">
        <v>125</v>
      </c>
      <c r="P3" s="6">
        <f t="shared" si="3"/>
        <v>164.55599999999998</v>
      </c>
      <c r="Q3">
        <v>6.71</v>
      </c>
    </row>
    <row r="4" spans="1:17" x14ac:dyDescent="0.3">
      <c r="A4" t="s">
        <v>18</v>
      </c>
      <c r="B4">
        <v>1</v>
      </c>
      <c r="C4">
        <v>59</v>
      </c>
      <c r="D4">
        <v>0.65100000000000002</v>
      </c>
      <c r="E4" s="6">
        <f t="shared" si="0"/>
        <v>38.408999999999999</v>
      </c>
      <c r="F4">
        <v>580</v>
      </c>
      <c r="G4">
        <v>282.2</v>
      </c>
      <c r="H4">
        <v>5.51</v>
      </c>
      <c r="I4">
        <v>7.68</v>
      </c>
      <c r="J4">
        <v>26.04</v>
      </c>
      <c r="K4" s="6">
        <f t="shared" si="1"/>
        <v>606.04</v>
      </c>
      <c r="L4">
        <v>32.1</v>
      </c>
      <c r="M4" s="6">
        <f t="shared" si="2"/>
        <v>612.1</v>
      </c>
      <c r="N4">
        <v>345</v>
      </c>
      <c r="O4">
        <v>125</v>
      </c>
      <c r="P4" s="6">
        <f t="shared" si="3"/>
        <v>163.40899999999999</v>
      </c>
      <c r="Q4">
        <v>6.65</v>
      </c>
    </row>
    <row r="5" spans="1:17" x14ac:dyDescent="0.3">
      <c r="A5" t="s">
        <v>20</v>
      </c>
      <c r="B5">
        <v>1</v>
      </c>
      <c r="C5">
        <v>61.4</v>
      </c>
      <c r="D5">
        <v>0.65100000000000002</v>
      </c>
      <c r="E5" s="6">
        <f t="shared" si="0"/>
        <v>39.971400000000003</v>
      </c>
      <c r="F5">
        <v>583.52</v>
      </c>
      <c r="G5">
        <v>400</v>
      </c>
      <c r="H5">
        <v>8.68</v>
      </c>
      <c r="I5">
        <v>6</v>
      </c>
      <c r="J5">
        <v>26.05</v>
      </c>
      <c r="K5" s="6">
        <f t="shared" si="1"/>
        <v>609.56999999999994</v>
      </c>
      <c r="L5">
        <v>32.1</v>
      </c>
      <c r="M5" s="6">
        <f t="shared" si="2"/>
        <v>615.62</v>
      </c>
      <c r="N5">
        <v>330</v>
      </c>
      <c r="O5">
        <v>125</v>
      </c>
      <c r="P5" s="6">
        <f t="shared" si="3"/>
        <v>164.97140000000002</v>
      </c>
      <c r="Q5">
        <v>7.1</v>
      </c>
    </row>
    <row r="6" spans="1:17" x14ac:dyDescent="0.3">
      <c r="A6" t="s">
        <v>22</v>
      </c>
      <c r="B6">
        <v>1</v>
      </c>
      <c r="C6">
        <v>60.8</v>
      </c>
      <c r="D6">
        <v>0.625</v>
      </c>
      <c r="E6" s="6">
        <f t="shared" si="0"/>
        <v>38</v>
      </c>
      <c r="F6">
        <v>551.12</v>
      </c>
      <c r="G6">
        <v>322.2</v>
      </c>
      <c r="H6">
        <v>6.68</v>
      </c>
      <c r="I6">
        <v>7.93</v>
      </c>
      <c r="J6">
        <v>24.38</v>
      </c>
      <c r="K6" s="6">
        <f t="shared" si="1"/>
        <v>575.5</v>
      </c>
      <c r="L6">
        <v>30</v>
      </c>
      <c r="M6" s="6">
        <f t="shared" si="2"/>
        <v>581.12</v>
      </c>
      <c r="N6">
        <v>345</v>
      </c>
      <c r="O6">
        <v>425</v>
      </c>
      <c r="P6" s="6">
        <f t="shared" si="3"/>
        <v>463</v>
      </c>
      <c r="Q6">
        <v>7.7</v>
      </c>
    </row>
    <row r="7" spans="1:17" x14ac:dyDescent="0.3">
      <c r="A7" t="s">
        <v>24</v>
      </c>
      <c r="B7">
        <v>1</v>
      </c>
      <c r="C7">
        <v>48</v>
      </c>
      <c r="D7">
        <v>0.625</v>
      </c>
      <c r="E7" s="6">
        <f t="shared" si="0"/>
        <v>30</v>
      </c>
      <c r="F7">
        <v>540</v>
      </c>
      <c r="G7">
        <v>100</v>
      </c>
      <c r="H7">
        <v>2.5</v>
      </c>
      <c r="I7">
        <v>0</v>
      </c>
      <c r="J7">
        <v>23</v>
      </c>
      <c r="K7" s="6">
        <f t="shared" si="1"/>
        <v>563</v>
      </c>
      <c r="L7">
        <v>30</v>
      </c>
      <c r="M7" s="6">
        <f t="shared" si="2"/>
        <v>570</v>
      </c>
      <c r="N7">
        <v>325</v>
      </c>
      <c r="O7">
        <v>150</v>
      </c>
      <c r="P7" s="6">
        <f t="shared" si="3"/>
        <v>180</v>
      </c>
      <c r="Q7">
        <v>7.07</v>
      </c>
    </row>
    <row r="8" spans="1:17" x14ac:dyDescent="0.3">
      <c r="A8" t="s">
        <v>26</v>
      </c>
      <c r="B8">
        <v>1</v>
      </c>
      <c r="C8">
        <v>51.2</v>
      </c>
      <c r="D8">
        <v>0.64300000000000002</v>
      </c>
      <c r="E8" s="6">
        <f t="shared" si="0"/>
        <v>32.921600000000005</v>
      </c>
      <c r="F8">
        <v>489.32</v>
      </c>
      <c r="G8">
        <v>377.24</v>
      </c>
      <c r="H8">
        <v>5.42</v>
      </c>
      <c r="I8">
        <v>11.5</v>
      </c>
      <c r="J8">
        <v>19.72</v>
      </c>
      <c r="K8" s="6">
        <f t="shared" si="1"/>
        <v>509.03999999999996</v>
      </c>
      <c r="L8">
        <v>30</v>
      </c>
      <c r="M8" s="6">
        <f t="shared" si="2"/>
        <v>519.31999999999994</v>
      </c>
      <c r="N8">
        <v>335</v>
      </c>
      <c r="O8">
        <v>550</v>
      </c>
      <c r="P8" s="6">
        <f t="shared" si="3"/>
        <v>582.92160000000001</v>
      </c>
      <c r="Q8">
        <v>7.86</v>
      </c>
    </row>
    <row r="9" spans="1:17" x14ac:dyDescent="0.3">
      <c r="A9" t="s">
        <v>28</v>
      </c>
      <c r="B9">
        <v>1</v>
      </c>
      <c r="C9">
        <v>59.2</v>
      </c>
      <c r="D9">
        <v>0.63800000000000001</v>
      </c>
      <c r="E9" s="6">
        <f t="shared" si="0"/>
        <v>37.769600000000004</v>
      </c>
      <c r="F9">
        <v>561.20000000000005</v>
      </c>
      <c r="G9">
        <v>325.60000000000002</v>
      </c>
      <c r="H9">
        <v>9.01</v>
      </c>
      <c r="I9">
        <v>7.44</v>
      </c>
      <c r="J9">
        <v>24.88</v>
      </c>
      <c r="K9" s="6">
        <f t="shared" si="1"/>
        <v>586.08000000000004</v>
      </c>
      <c r="L9">
        <v>32.1</v>
      </c>
      <c r="M9" s="6">
        <f t="shared" si="2"/>
        <v>593.30000000000007</v>
      </c>
      <c r="N9">
        <v>350</v>
      </c>
      <c r="O9">
        <v>125</v>
      </c>
      <c r="P9" s="6">
        <f t="shared" si="3"/>
        <v>162.7696</v>
      </c>
      <c r="Q9">
        <v>7.21</v>
      </c>
    </row>
    <row r="10" spans="1:17" x14ac:dyDescent="0.3">
      <c r="A10" t="s">
        <v>30</v>
      </c>
      <c r="B10">
        <v>1</v>
      </c>
      <c r="C10">
        <v>57.5</v>
      </c>
      <c r="D10">
        <v>0.61299999999999999</v>
      </c>
      <c r="E10" s="6">
        <f t="shared" si="0"/>
        <v>35.247500000000002</v>
      </c>
      <c r="F10">
        <v>576.48</v>
      </c>
      <c r="G10">
        <v>334</v>
      </c>
      <c r="H10">
        <v>8.3699999999999992</v>
      </c>
      <c r="I10">
        <v>8.6300000000000008</v>
      </c>
      <c r="J10">
        <v>26.46</v>
      </c>
      <c r="K10" s="6">
        <f t="shared" si="1"/>
        <v>602.94000000000005</v>
      </c>
      <c r="L10">
        <v>32.1</v>
      </c>
      <c r="M10" s="6">
        <f t="shared" si="2"/>
        <v>608.58000000000004</v>
      </c>
      <c r="N10">
        <v>325</v>
      </c>
      <c r="O10">
        <v>175</v>
      </c>
      <c r="P10" s="6">
        <f t="shared" si="3"/>
        <v>210.2475</v>
      </c>
      <c r="Q10">
        <v>7.15</v>
      </c>
    </row>
    <row r="11" spans="1:17" x14ac:dyDescent="0.3">
      <c r="A11" t="s">
        <v>32</v>
      </c>
      <c r="B11">
        <v>1</v>
      </c>
      <c r="C11">
        <v>59.2</v>
      </c>
      <c r="D11">
        <v>0.66800000000000004</v>
      </c>
      <c r="E11" s="6">
        <f t="shared" si="0"/>
        <v>39.545600000000007</v>
      </c>
      <c r="F11">
        <v>582.79999999999995</v>
      </c>
      <c r="G11">
        <v>273.8</v>
      </c>
      <c r="H11">
        <v>8.26</v>
      </c>
      <c r="I11">
        <v>6.76</v>
      </c>
      <c r="J11">
        <v>26.88</v>
      </c>
      <c r="K11" s="6">
        <f t="shared" si="1"/>
        <v>609.67999999999995</v>
      </c>
      <c r="L11">
        <v>32.1</v>
      </c>
      <c r="M11" s="6">
        <f t="shared" si="2"/>
        <v>614.9</v>
      </c>
      <c r="N11">
        <v>345</v>
      </c>
      <c r="O11">
        <v>125</v>
      </c>
      <c r="P11" s="6">
        <f t="shared" si="3"/>
        <v>164.54560000000001</v>
      </c>
      <c r="Q11">
        <v>7.59</v>
      </c>
    </row>
    <row r="12" spans="1:17" x14ac:dyDescent="0.3">
      <c r="A12" t="s">
        <v>34</v>
      </c>
      <c r="B12">
        <v>1</v>
      </c>
      <c r="C12">
        <v>56.9</v>
      </c>
      <c r="D12">
        <v>0.625</v>
      </c>
      <c r="E12" s="6">
        <f t="shared" si="0"/>
        <v>35.5625</v>
      </c>
      <c r="F12">
        <v>598.28</v>
      </c>
      <c r="G12">
        <v>283.56</v>
      </c>
      <c r="H12">
        <v>8.39</v>
      </c>
      <c r="I12">
        <v>7.44</v>
      </c>
      <c r="J12">
        <v>26.38</v>
      </c>
      <c r="K12" s="6">
        <f t="shared" si="1"/>
        <v>624.66</v>
      </c>
      <c r="L12">
        <v>32.1</v>
      </c>
      <c r="M12" s="6">
        <f t="shared" si="2"/>
        <v>630.38</v>
      </c>
      <c r="N12">
        <v>350</v>
      </c>
      <c r="O12">
        <v>125</v>
      </c>
      <c r="P12" s="6">
        <f t="shared" si="3"/>
        <v>160.5625</v>
      </c>
      <c r="Q12">
        <v>6.88</v>
      </c>
    </row>
    <row r="13" spans="1:17" x14ac:dyDescent="0.3">
      <c r="A13" t="s">
        <v>36</v>
      </c>
      <c r="B13">
        <v>1</v>
      </c>
      <c r="C13">
        <v>47.9</v>
      </c>
      <c r="D13">
        <v>0.63800000000000001</v>
      </c>
      <c r="E13" s="6">
        <f t="shared" si="0"/>
        <v>30.560199999999998</v>
      </c>
      <c r="F13">
        <v>541.20000000000005</v>
      </c>
      <c r="G13">
        <v>295.60000000000002</v>
      </c>
      <c r="H13">
        <v>6.01</v>
      </c>
      <c r="I13">
        <v>6</v>
      </c>
      <c r="J13">
        <v>22.88</v>
      </c>
      <c r="K13" s="6">
        <f t="shared" si="1"/>
        <v>564.08000000000004</v>
      </c>
      <c r="L13">
        <v>30</v>
      </c>
      <c r="M13" s="6">
        <f t="shared" si="2"/>
        <v>571.20000000000005</v>
      </c>
      <c r="N13">
        <v>335</v>
      </c>
      <c r="O13">
        <v>525</v>
      </c>
      <c r="P13" s="6">
        <f t="shared" si="3"/>
        <v>555.56020000000001</v>
      </c>
      <c r="Q13">
        <v>7.56</v>
      </c>
    </row>
    <row r="14" spans="1:17" x14ac:dyDescent="0.3">
      <c r="A14" t="s">
        <v>38</v>
      </c>
      <c r="B14">
        <v>1</v>
      </c>
      <c r="C14">
        <v>55.9</v>
      </c>
      <c r="D14">
        <v>0.625</v>
      </c>
      <c r="E14" s="6">
        <f t="shared" si="0"/>
        <v>34.9375</v>
      </c>
      <c r="F14">
        <v>582.24</v>
      </c>
      <c r="G14">
        <v>263</v>
      </c>
      <c r="H14">
        <v>9.85</v>
      </c>
      <c r="I14">
        <v>6.59</v>
      </c>
      <c r="J14">
        <v>29.88</v>
      </c>
      <c r="K14" s="6">
        <f t="shared" si="1"/>
        <v>612.12</v>
      </c>
      <c r="L14">
        <v>32.1</v>
      </c>
      <c r="M14" s="6">
        <f t="shared" si="2"/>
        <v>614.34</v>
      </c>
      <c r="N14">
        <v>340</v>
      </c>
      <c r="O14">
        <v>175</v>
      </c>
      <c r="P14" s="6">
        <f t="shared" si="3"/>
        <v>209.9375</v>
      </c>
      <c r="Q14">
        <v>7.66</v>
      </c>
    </row>
    <row r="15" spans="1:17" x14ac:dyDescent="0.3">
      <c r="A15" t="s">
        <v>40</v>
      </c>
      <c r="B15">
        <v>1</v>
      </c>
      <c r="C15">
        <v>53</v>
      </c>
      <c r="D15">
        <v>0.625</v>
      </c>
      <c r="E15" s="6">
        <f t="shared" si="0"/>
        <v>33.125</v>
      </c>
      <c r="F15">
        <v>589.20000000000005</v>
      </c>
      <c r="G15">
        <v>297.2</v>
      </c>
      <c r="H15">
        <v>7.43</v>
      </c>
      <c r="I15">
        <v>6</v>
      </c>
      <c r="J15">
        <v>26.05</v>
      </c>
      <c r="K15" s="6">
        <f t="shared" si="1"/>
        <v>615.25</v>
      </c>
      <c r="L15">
        <v>32.1</v>
      </c>
      <c r="M15" s="6">
        <f t="shared" si="2"/>
        <v>621.30000000000007</v>
      </c>
      <c r="N15">
        <v>345</v>
      </c>
      <c r="O15">
        <v>150</v>
      </c>
      <c r="P15" s="6">
        <f t="shared" si="3"/>
        <v>183.125</v>
      </c>
      <c r="Q15">
        <v>7.73</v>
      </c>
    </row>
    <row r="16" spans="1:17" x14ac:dyDescent="0.3">
      <c r="A16" t="s">
        <v>42</v>
      </c>
      <c r="B16">
        <v>1</v>
      </c>
      <c r="C16">
        <v>55.8</v>
      </c>
      <c r="D16">
        <v>0.67900000000000005</v>
      </c>
      <c r="E16" s="6">
        <f t="shared" si="0"/>
        <v>37.888199999999998</v>
      </c>
      <c r="F16">
        <v>557.76</v>
      </c>
      <c r="G16">
        <v>360.56</v>
      </c>
      <c r="H16">
        <v>6.18</v>
      </c>
      <c r="I16">
        <v>8.0399999999999991</v>
      </c>
      <c r="J16">
        <v>25.54</v>
      </c>
      <c r="K16" s="6">
        <f t="shared" si="1"/>
        <v>583.29999999999995</v>
      </c>
      <c r="L16">
        <v>30</v>
      </c>
      <c r="M16" s="6">
        <f t="shared" si="2"/>
        <v>587.76</v>
      </c>
      <c r="N16">
        <v>330</v>
      </c>
      <c r="O16">
        <v>550</v>
      </c>
      <c r="P16" s="6">
        <f t="shared" si="3"/>
        <v>587.88819999999998</v>
      </c>
      <c r="Q16">
        <v>7.46</v>
      </c>
    </row>
    <row r="17" spans="1:17" x14ac:dyDescent="0.3">
      <c r="A17" t="s">
        <v>44</v>
      </c>
      <c r="B17">
        <v>1</v>
      </c>
      <c r="C17">
        <v>55</v>
      </c>
      <c r="D17">
        <v>0.625</v>
      </c>
      <c r="E17" s="6">
        <f t="shared" si="0"/>
        <v>34.375</v>
      </c>
      <c r="F17">
        <v>558.48</v>
      </c>
      <c r="G17">
        <v>392.4</v>
      </c>
      <c r="H17">
        <v>5.27</v>
      </c>
      <c r="I17">
        <v>6</v>
      </c>
      <c r="J17">
        <v>21.55</v>
      </c>
      <c r="K17" s="6">
        <f t="shared" si="1"/>
        <v>580.03</v>
      </c>
      <c r="L17">
        <v>30</v>
      </c>
      <c r="M17" s="6">
        <f t="shared" si="2"/>
        <v>588.48</v>
      </c>
      <c r="N17">
        <v>340</v>
      </c>
      <c r="O17">
        <v>550</v>
      </c>
      <c r="P17" s="6">
        <f t="shared" si="3"/>
        <v>584.375</v>
      </c>
      <c r="Q17">
        <v>7.64</v>
      </c>
    </row>
    <row r="18" spans="1:17" x14ac:dyDescent="0.3">
      <c r="A18" t="s">
        <v>46</v>
      </c>
      <c r="B18">
        <v>1</v>
      </c>
      <c r="C18">
        <v>55.9</v>
      </c>
      <c r="D18">
        <v>0.625</v>
      </c>
      <c r="E18" s="6">
        <f t="shared" si="0"/>
        <v>34.9375</v>
      </c>
      <c r="F18">
        <v>564.48</v>
      </c>
      <c r="G18">
        <v>310.44</v>
      </c>
      <c r="H18">
        <v>7.92</v>
      </c>
      <c r="I18">
        <v>7.84</v>
      </c>
      <c r="J18">
        <v>31.38</v>
      </c>
      <c r="K18" s="6">
        <f t="shared" si="1"/>
        <v>595.86</v>
      </c>
      <c r="L18">
        <v>32.1</v>
      </c>
      <c r="M18" s="6">
        <f t="shared" si="2"/>
        <v>596.58000000000004</v>
      </c>
      <c r="N18">
        <v>335</v>
      </c>
      <c r="O18">
        <v>125</v>
      </c>
      <c r="P18" s="6">
        <f t="shared" si="3"/>
        <v>159.9375</v>
      </c>
      <c r="Q18">
        <v>7.46</v>
      </c>
    </row>
    <row r="19" spans="1:17" x14ac:dyDescent="0.3">
      <c r="A19" t="s">
        <v>48</v>
      </c>
      <c r="B19">
        <v>1</v>
      </c>
      <c r="C19">
        <v>53.5</v>
      </c>
      <c r="D19">
        <v>0.625</v>
      </c>
      <c r="E19" s="6">
        <f t="shared" si="0"/>
        <v>33.4375</v>
      </c>
      <c r="F19">
        <v>477.72</v>
      </c>
      <c r="G19">
        <v>384</v>
      </c>
      <c r="H19">
        <v>5.42</v>
      </c>
      <c r="I19">
        <v>6</v>
      </c>
      <c r="J19">
        <v>18.72</v>
      </c>
      <c r="K19" s="6">
        <f t="shared" si="1"/>
        <v>496.44000000000005</v>
      </c>
      <c r="L19">
        <v>30</v>
      </c>
      <c r="M19" s="6">
        <f t="shared" si="2"/>
        <v>507.72</v>
      </c>
      <c r="N19">
        <v>330</v>
      </c>
      <c r="O19">
        <v>550</v>
      </c>
      <c r="P19" s="6">
        <f t="shared" si="3"/>
        <v>583.4375</v>
      </c>
      <c r="Q19">
        <v>7.71</v>
      </c>
    </row>
    <row r="20" spans="1:17" x14ac:dyDescent="0.3">
      <c r="A20" t="s">
        <v>50</v>
      </c>
      <c r="B20">
        <v>1</v>
      </c>
      <c r="C20">
        <v>61</v>
      </c>
      <c r="D20">
        <v>0.64400000000000002</v>
      </c>
      <c r="E20" s="6">
        <f t="shared" si="0"/>
        <v>39.283999999999999</v>
      </c>
      <c r="F20">
        <v>584.4</v>
      </c>
      <c r="G20">
        <v>100</v>
      </c>
      <c r="H20">
        <v>8.01</v>
      </c>
      <c r="I20">
        <v>0</v>
      </c>
      <c r="J20">
        <v>25.88</v>
      </c>
      <c r="K20" s="6">
        <f t="shared" si="1"/>
        <v>610.28</v>
      </c>
      <c r="L20">
        <v>32.1</v>
      </c>
      <c r="M20" s="6">
        <f t="shared" si="2"/>
        <v>616.5</v>
      </c>
      <c r="N20">
        <v>345</v>
      </c>
      <c r="O20">
        <v>125</v>
      </c>
      <c r="P20" s="6">
        <f t="shared" si="3"/>
        <v>164.28399999999999</v>
      </c>
      <c r="Q20">
        <v>7.47</v>
      </c>
    </row>
    <row r="21" spans="1:17" x14ac:dyDescent="0.3">
      <c r="A21" t="s">
        <v>52</v>
      </c>
      <c r="B21">
        <v>1</v>
      </c>
      <c r="C21">
        <v>58.3</v>
      </c>
      <c r="D21">
        <v>0.66500000000000004</v>
      </c>
      <c r="E21" s="6">
        <f t="shared" si="0"/>
        <v>38.769500000000001</v>
      </c>
      <c r="F21">
        <v>572.16</v>
      </c>
      <c r="G21">
        <v>100</v>
      </c>
      <c r="H21">
        <v>7.96</v>
      </c>
      <c r="I21">
        <v>0</v>
      </c>
      <c r="J21">
        <v>25.58</v>
      </c>
      <c r="K21" s="6">
        <f t="shared" si="1"/>
        <v>597.74</v>
      </c>
      <c r="L21">
        <v>32.1</v>
      </c>
      <c r="M21" s="6">
        <f t="shared" si="2"/>
        <v>604.26</v>
      </c>
      <c r="N21">
        <v>345</v>
      </c>
      <c r="O21">
        <v>125</v>
      </c>
      <c r="P21" s="6">
        <f t="shared" si="3"/>
        <v>163.76949999999999</v>
      </c>
      <c r="Q21">
        <v>7.61</v>
      </c>
    </row>
    <row r="22" spans="1:17" x14ac:dyDescent="0.3">
      <c r="A22" t="s">
        <v>54</v>
      </c>
      <c r="B22">
        <v>1</v>
      </c>
      <c r="C22">
        <v>60</v>
      </c>
      <c r="D22">
        <v>0.625</v>
      </c>
      <c r="E22" s="6">
        <f t="shared" si="0"/>
        <v>37.5</v>
      </c>
      <c r="F22">
        <v>576.16</v>
      </c>
      <c r="G22">
        <v>302.2</v>
      </c>
      <c r="H22">
        <v>8.43</v>
      </c>
      <c r="I22">
        <v>6</v>
      </c>
      <c r="J22">
        <v>27.21</v>
      </c>
      <c r="K22" s="6">
        <f t="shared" si="1"/>
        <v>603.37</v>
      </c>
      <c r="L22">
        <v>32.1</v>
      </c>
      <c r="M22" s="6">
        <f t="shared" si="2"/>
        <v>608.26</v>
      </c>
      <c r="N22">
        <v>335</v>
      </c>
      <c r="O22">
        <v>125</v>
      </c>
      <c r="P22" s="6">
        <f t="shared" si="3"/>
        <v>162.5</v>
      </c>
      <c r="Q22">
        <v>7.8</v>
      </c>
    </row>
    <row r="23" spans="1:17" x14ac:dyDescent="0.3">
      <c r="A23" t="s">
        <v>56</v>
      </c>
      <c r="B23">
        <v>1</v>
      </c>
      <c r="C23">
        <v>55.6</v>
      </c>
      <c r="D23">
        <v>0.625</v>
      </c>
      <c r="E23" s="6">
        <f t="shared" si="0"/>
        <v>34.75</v>
      </c>
      <c r="F23">
        <v>611.20000000000005</v>
      </c>
      <c r="G23">
        <v>100</v>
      </c>
      <c r="H23">
        <v>7.34</v>
      </c>
      <c r="I23">
        <v>0</v>
      </c>
      <c r="J23">
        <v>28.3</v>
      </c>
      <c r="K23" s="6">
        <f t="shared" si="1"/>
        <v>639.5</v>
      </c>
      <c r="L23">
        <v>32.1</v>
      </c>
      <c r="M23" s="6">
        <f t="shared" si="2"/>
        <v>643.30000000000007</v>
      </c>
      <c r="N23">
        <v>335</v>
      </c>
      <c r="O23">
        <v>175</v>
      </c>
      <c r="P23" s="6">
        <f t="shared" si="3"/>
        <v>209.75</v>
      </c>
      <c r="Q23">
        <v>7.66</v>
      </c>
    </row>
    <row r="24" spans="1:17" x14ac:dyDescent="0.3">
      <c r="A24" t="s">
        <v>58</v>
      </c>
      <c r="B24">
        <v>1</v>
      </c>
      <c r="C24">
        <v>60</v>
      </c>
      <c r="D24">
        <v>0.67</v>
      </c>
      <c r="E24" s="6">
        <f t="shared" si="0"/>
        <v>40.200000000000003</v>
      </c>
      <c r="F24">
        <v>586.20000000000005</v>
      </c>
      <c r="G24">
        <v>5</v>
      </c>
      <c r="H24">
        <v>4.2699999999999996</v>
      </c>
      <c r="I24">
        <v>0</v>
      </c>
      <c r="J24">
        <v>25.88</v>
      </c>
      <c r="K24" s="6">
        <f t="shared" si="1"/>
        <v>612.08000000000004</v>
      </c>
      <c r="L24">
        <v>32.1</v>
      </c>
      <c r="M24" s="6">
        <f t="shared" si="2"/>
        <v>618.30000000000007</v>
      </c>
      <c r="N24">
        <v>345</v>
      </c>
      <c r="O24">
        <v>125</v>
      </c>
      <c r="P24" s="6">
        <f t="shared" si="3"/>
        <v>165.2</v>
      </c>
      <c r="Q24">
        <v>7.76</v>
      </c>
    </row>
    <row r="25" spans="1:17" x14ac:dyDescent="0.3">
      <c r="A25" t="s">
        <v>60</v>
      </c>
      <c r="B25">
        <v>1</v>
      </c>
      <c r="C25">
        <v>57.4</v>
      </c>
      <c r="D25">
        <v>0.63800000000000001</v>
      </c>
      <c r="E25" s="6">
        <f t="shared" si="0"/>
        <v>36.621200000000002</v>
      </c>
      <c r="F25">
        <v>554.4</v>
      </c>
      <c r="G25">
        <v>348.88</v>
      </c>
      <c r="H25">
        <v>6.19</v>
      </c>
      <c r="I25">
        <v>8.18</v>
      </c>
      <c r="J25">
        <v>24.04</v>
      </c>
      <c r="K25" s="6">
        <f t="shared" si="1"/>
        <v>578.43999999999994</v>
      </c>
      <c r="L25">
        <v>30</v>
      </c>
      <c r="M25" s="6">
        <f t="shared" si="2"/>
        <v>584.4</v>
      </c>
      <c r="N25">
        <v>335</v>
      </c>
      <c r="O25">
        <v>500</v>
      </c>
      <c r="P25" s="6">
        <f t="shared" si="3"/>
        <v>536.62120000000004</v>
      </c>
      <c r="Q25">
        <v>7.55</v>
      </c>
    </row>
    <row r="26" spans="1:17" x14ac:dyDescent="0.3">
      <c r="A26" t="s">
        <v>62</v>
      </c>
      <c r="B26">
        <v>1</v>
      </c>
      <c r="C26">
        <v>46.4</v>
      </c>
      <c r="D26">
        <v>0.625</v>
      </c>
      <c r="E26" s="6">
        <f t="shared" si="0"/>
        <v>29</v>
      </c>
      <c r="F26">
        <v>552.76</v>
      </c>
      <c r="G26">
        <v>292.39999999999998</v>
      </c>
      <c r="H26">
        <v>6.01</v>
      </c>
      <c r="I26">
        <v>11</v>
      </c>
      <c r="J26">
        <v>19.22</v>
      </c>
      <c r="K26" s="6">
        <f t="shared" si="1"/>
        <v>571.98</v>
      </c>
      <c r="L26">
        <v>30</v>
      </c>
      <c r="M26" s="6">
        <f t="shared" si="2"/>
        <v>582.76</v>
      </c>
      <c r="N26">
        <v>325</v>
      </c>
      <c r="O26">
        <v>550</v>
      </c>
      <c r="P26" s="6">
        <f t="shared" si="3"/>
        <v>579</v>
      </c>
      <c r="Q26">
        <v>7.77</v>
      </c>
    </row>
    <row r="27" spans="1:17" x14ac:dyDescent="0.3">
      <c r="A27" t="s">
        <v>64</v>
      </c>
      <c r="B27">
        <v>1</v>
      </c>
      <c r="C27">
        <v>54.9</v>
      </c>
      <c r="D27">
        <v>0.625</v>
      </c>
      <c r="E27" s="6">
        <f t="shared" si="0"/>
        <v>34.3125</v>
      </c>
      <c r="F27">
        <v>516</v>
      </c>
      <c r="G27">
        <v>334</v>
      </c>
      <c r="H27">
        <v>7.42</v>
      </c>
      <c r="I27">
        <v>6</v>
      </c>
      <c r="J27">
        <v>21.88</v>
      </c>
      <c r="K27" s="6">
        <f t="shared" si="1"/>
        <v>537.88</v>
      </c>
      <c r="L27">
        <v>30</v>
      </c>
      <c r="M27" s="6">
        <f t="shared" si="2"/>
        <v>546</v>
      </c>
      <c r="N27">
        <v>335</v>
      </c>
      <c r="O27">
        <v>525</v>
      </c>
      <c r="P27" s="6">
        <f t="shared" si="3"/>
        <v>559.3125</v>
      </c>
      <c r="Q27">
        <v>7.46</v>
      </c>
    </row>
    <row r="28" spans="1:17" x14ac:dyDescent="0.3">
      <c r="A28" t="s">
        <v>68</v>
      </c>
      <c r="B28">
        <v>1</v>
      </c>
      <c r="C28">
        <v>56</v>
      </c>
      <c r="D28">
        <v>0.625</v>
      </c>
      <c r="E28" s="6">
        <f t="shared" si="0"/>
        <v>35</v>
      </c>
      <c r="F28">
        <v>558.48</v>
      </c>
      <c r="G28">
        <v>0</v>
      </c>
      <c r="H28">
        <v>3.34</v>
      </c>
      <c r="I28">
        <v>0</v>
      </c>
      <c r="J28">
        <v>24.38</v>
      </c>
      <c r="K28" s="6">
        <f t="shared" si="1"/>
        <v>582.86</v>
      </c>
      <c r="L28">
        <v>32.1</v>
      </c>
      <c r="M28" s="6">
        <f t="shared" si="2"/>
        <v>590.58000000000004</v>
      </c>
      <c r="N28">
        <v>345</v>
      </c>
      <c r="O28">
        <v>125</v>
      </c>
      <c r="P28" s="6">
        <f t="shared" si="3"/>
        <v>160</v>
      </c>
      <c r="Q28">
        <v>7.91</v>
      </c>
    </row>
    <row r="29" spans="1:17" x14ac:dyDescent="0.3">
      <c r="A29" t="s">
        <v>70</v>
      </c>
      <c r="B29">
        <v>1</v>
      </c>
      <c r="C29">
        <v>50.5</v>
      </c>
      <c r="D29">
        <v>0.625</v>
      </c>
      <c r="E29" s="6">
        <f t="shared" si="0"/>
        <v>31.5625</v>
      </c>
      <c r="F29">
        <v>506.12</v>
      </c>
      <c r="G29">
        <v>304</v>
      </c>
      <c r="H29">
        <v>6.92</v>
      </c>
      <c r="I29">
        <v>5.67</v>
      </c>
      <c r="J29">
        <v>20.22</v>
      </c>
      <c r="K29" s="6">
        <f t="shared" si="1"/>
        <v>526.34</v>
      </c>
      <c r="L29">
        <v>30</v>
      </c>
      <c r="M29" s="6">
        <f t="shared" si="2"/>
        <v>536.12</v>
      </c>
      <c r="N29">
        <v>325</v>
      </c>
      <c r="O29">
        <v>550</v>
      </c>
      <c r="P29" s="6">
        <f t="shared" si="3"/>
        <v>581.5625</v>
      </c>
      <c r="Q29">
        <v>7.42</v>
      </c>
    </row>
    <row r="30" spans="1:17" x14ac:dyDescent="0.3">
      <c r="A30" t="s">
        <v>66</v>
      </c>
      <c r="B30">
        <v>1</v>
      </c>
      <c r="C30">
        <v>61.2</v>
      </c>
      <c r="D30">
        <v>0.65100000000000002</v>
      </c>
      <c r="E30" s="6">
        <f t="shared" si="0"/>
        <v>39.841200000000001</v>
      </c>
      <c r="F30">
        <v>570.79999999999995</v>
      </c>
      <c r="G30">
        <v>200</v>
      </c>
      <c r="H30">
        <v>7.43</v>
      </c>
      <c r="I30">
        <v>50</v>
      </c>
      <c r="J30">
        <v>24.22</v>
      </c>
      <c r="K30" s="6">
        <f t="shared" si="1"/>
        <v>595.02</v>
      </c>
      <c r="L30">
        <v>32.1</v>
      </c>
      <c r="M30" s="6">
        <f t="shared" si="2"/>
        <v>602.9</v>
      </c>
      <c r="N30">
        <v>350</v>
      </c>
      <c r="O30">
        <v>125</v>
      </c>
      <c r="P30" s="6">
        <f t="shared" si="3"/>
        <v>164.84120000000001</v>
      </c>
      <c r="Q30">
        <v>7.71</v>
      </c>
    </row>
    <row r="31" spans="1:17" x14ac:dyDescent="0.3">
      <c r="A31" t="s">
        <v>72</v>
      </c>
      <c r="B31">
        <v>1</v>
      </c>
      <c r="C31">
        <v>60</v>
      </c>
      <c r="D31">
        <v>0.67900000000000005</v>
      </c>
      <c r="E31" s="6">
        <f t="shared" si="0"/>
        <v>40.74</v>
      </c>
      <c r="F31">
        <v>598.55999999999995</v>
      </c>
      <c r="G31">
        <v>250.56</v>
      </c>
      <c r="H31">
        <v>7.59</v>
      </c>
      <c r="I31">
        <v>7.26</v>
      </c>
      <c r="J31">
        <v>24.04</v>
      </c>
      <c r="K31" s="6">
        <f t="shared" si="1"/>
        <v>622.59999999999991</v>
      </c>
      <c r="L31">
        <v>32.1</v>
      </c>
      <c r="M31" s="6">
        <f t="shared" si="2"/>
        <v>630.66</v>
      </c>
      <c r="N31">
        <v>355</v>
      </c>
      <c r="O31">
        <v>125</v>
      </c>
      <c r="P31" s="6">
        <f t="shared" si="3"/>
        <v>165.74</v>
      </c>
      <c r="Q31">
        <v>6.25</v>
      </c>
    </row>
    <row r="32" spans="1:17" x14ac:dyDescent="0.3">
      <c r="A32" t="s">
        <v>74</v>
      </c>
      <c r="B32">
        <v>1</v>
      </c>
      <c r="C32">
        <v>63.5</v>
      </c>
      <c r="D32">
        <v>0.69399999999999995</v>
      </c>
      <c r="E32" s="6">
        <f t="shared" si="0"/>
        <v>44.068999999999996</v>
      </c>
      <c r="F32">
        <v>572.20000000000005</v>
      </c>
      <c r="G32">
        <v>377.28</v>
      </c>
      <c r="H32">
        <v>8.68</v>
      </c>
      <c r="I32">
        <v>7.21</v>
      </c>
      <c r="J32">
        <v>28.72</v>
      </c>
      <c r="K32" s="6">
        <f t="shared" si="1"/>
        <v>600.92000000000007</v>
      </c>
      <c r="L32">
        <v>30</v>
      </c>
      <c r="M32" s="6">
        <f t="shared" si="2"/>
        <v>602.20000000000005</v>
      </c>
      <c r="N32">
        <v>335</v>
      </c>
      <c r="O32">
        <v>125</v>
      </c>
      <c r="P32" s="6">
        <f t="shared" si="3"/>
        <v>169.06899999999999</v>
      </c>
      <c r="Q32">
        <v>7.27</v>
      </c>
    </row>
    <row r="33" spans="1:17" x14ac:dyDescent="0.3">
      <c r="A33" t="s">
        <v>76</v>
      </c>
      <c r="B33">
        <v>1</v>
      </c>
      <c r="C33">
        <v>54.7</v>
      </c>
      <c r="D33">
        <v>0.625</v>
      </c>
      <c r="E33" s="6">
        <f t="shared" si="0"/>
        <v>34.1875</v>
      </c>
      <c r="F33">
        <v>514.4</v>
      </c>
      <c r="G33">
        <v>325.60000000000002</v>
      </c>
      <c r="H33">
        <v>5.42</v>
      </c>
      <c r="I33">
        <v>6</v>
      </c>
      <c r="J33">
        <v>21.88</v>
      </c>
      <c r="K33" s="6">
        <f t="shared" si="1"/>
        <v>536.28</v>
      </c>
      <c r="L33">
        <v>30</v>
      </c>
      <c r="M33" s="6">
        <f t="shared" si="2"/>
        <v>544.4</v>
      </c>
      <c r="N33">
        <v>340</v>
      </c>
      <c r="O33">
        <v>550</v>
      </c>
      <c r="P33" s="6">
        <f t="shared" si="3"/>
        <v>584.1875</v>
      </c>
      <c r="Q33">
        <v>7.69</v>
      </c>
    </row>
    <row r="34" spans="1:17" x14ac:dyDescent="0.3">
      <c r="A34" t="s">
        <v>78</v>
      </c>
      <c r="B34">
        <v>1</v>
      </c>
      <c r="C34">
        <v>62</v>
      </c>
      <c r="D34">
        <v>0.63800000000000001</v>
      </c>
      <c r="E34" s="6">
        <f t="shared" si="0"/>
        <v>39.555999999999997</v>
      </c>
      <c r="F34">
        <v>574.20000000000005</v>
      </c>
      <c r="G34">
        <v>282.2</v>
      </c>
      <c r="H34">
        <v>8.3699999999999992</v>
      </c>
      <c r="I34">
        <v>7.32</v>
      </c>
      <c r="J34">
        <v>28.3</v>
      </c>
      <c r="K34" s="6">
        <f t="shared" si="1"/>
        <v>602.5</v>
      </c>
      <c r="L34">
        <v>32.1</v>
      </c>
      <c r="M34" s="6">
        <f t="shared" si="2"/>
        <v>606.30000000000007</v>
      </c>
      <c r="N34">
        <v>335</v>
      </c>
      <c r="O34">
        <v>125</v>
      </c>
      <c r="P34" s="6">
        <f t="shared" si="3"/>
        <v>164.55599999999998</v>
      </c>
      <c r="Q34">
        <v>7.67</v>
      </c>
    </row>
    <row r="35" spans="1:17" x14ac:dyDescent="0.3">
      <c r="A35" t="s">
        <v>80</v>
      </c>
      <c r="B35">
        <v>1</v>
      </c>
      <c r="C35">
        <v>61</v>
      </c>
      <c r="D35">
        <v>0.69399999999999995</v>
      </c>
      <c r="E35" s="6">
        <f t="shared" si="0"/>
        <v>42.333999999999996</v>
      </c>
      <c r="F35">
        <v>525</v>
      </c>
      <c r="G35">
        <v>120</v>
      </c>
      <c r="H35">
        <v>3.37</v>
      </c>
      <c r="I35">
        <v>0</v>
      </c>
      <c r="J35">
        <v>20</v>
      </c>
      <c r="K35" s="6">
        <f t="shared" si="1"/>
        <v>545</v>
      </c>
      <c r="L35">
        <v>32.1</v>
      </c>
      <c r="M35" s="6">
        <f t="shared" si="2"/>
        <v>557.1</v>
      </c>
      <c r="N35">
        <v>325</v>
      </c>
      <c r="O35">
        <v>175</v>
      </c>
      <c r="P35" s="6">
        <f t="shared" si="3"/>
        <v>217.334</v>
      </c>
      <c r="Q35">
        <v>7.38</v>
      </c>
    </row>
    <row r="36" spans="1:17" x14ac:dyDescent="0.3">
      <c r="A36" t="s">
        <v>82</v>
      </c>
      <c r="B36">
        <v>1</v>
      </c>
      <c r="C36">
        <v>55.5</v>
      </c>
      <c r="D36">
        <v>0.625</v>
      </c>
      <c r="E36" s="6">
        <f t="shared" si="0"/>
        <v>34.6875</v>
      </c>
      <c r="F36">
        <v>547.48</v>
      </c>
      <c r="G36">
        <v>340.8</v>
      </c>
      <c r="H36">
        <v>5.71</v>
      </c>
      <c r="I36">
        <v>6</v>
      </c>
      <c r="J36">
        <v>25.38</v>
      </c>
      <c r="K36" s="6">
        <f t="shared" si="1"/>
        <v>572.86</v>
      </c>
      <c r="L36">
        <v>30</v>
      </c>
      <c r="M36" s="6">
        <f t="shared" si="2"/>
        <v>577.48</v>
      </c>
      <c r="N36">
        <v>335</v>
      </c>
      <c r="O36">
        <v>450</v>
      </c>
      <c r="P36" s="6">
        <f t="shared" si="3"/>
        <v>484.6875</v>
      </c>
      <c r="Q36">
        <v>7.7</v>
      </c>
    </row>
    <row r="37" spans="1:17" x14ac:dyDescent="0.3">
      <c r="A37" t="s">
        <v>84</v>
      </c>
      <c r="B37">
        <v>1</v>
      </c>
      <c r="C37">
        <v>61.3</v>
      </c>
      <c r="D37">
        <v>0.625</v>
      </c>
      <c r="E37" s="6">
        <f t="shared" si="0"/>
        <v>38.3125</v>
      </c>
      <c r="F37">
        <v>582.52</v>
      </c>
      <c r="G37">
        <v>0</v>
      </c>
      <c r="H37">
        <v>7.76</v>
      </c>
      <c r="I37">
        <v>0</v>
      </c>
      <c r="J37">
        <v>26.88</v>
      </c>
      <c r="K37" s="6">
        <f t="shared" si="1"/>
        <v>609.4</v>
      </c>
      <c r="L37">
        <v>32.1</v>
      </c>
      <c r="M37" s="6">
        <f t="shared" si="2"/>
        <v>614.62</v>
      </c>
      <c r="N37">
        <v>345</v>
      </c>
      <c r="O37">
        <v>125</v>
      </c>
      <c r="P37" s="6">
        <f t="shared" si="3"/>
        <v>163.3125</v>
      </c>
      <c r="Q37">
        <v>7.46</v>
      </c>
    </row>
    <row r="38" spans="1:17" x14ac:dyDescent="0.3">
      <c r="A38" t="s">
        <v>86</v>
      </c>
      <c r="B38">
        <v>1</v>
      </c>
      <c r="C38">
        <v>46</v>
      </c>
      <c r="D38">
        <v>0.65600000000000003</v>
      </c>
      <c r="E38" s="6">
        <f t="shared" si="0"/>
        <v>30.176000000000002</v>
      </c>
      <c r="F38">
        <v>530</v>
      </c>
      <c r="G38">
        <v>325.83999999999997</v>
      </c>
      <c r="H38">
        <v>6.19</v>
      </c>
      <c r="I38">
        <v>8.0399999999999991</v>
      </c>
      <c r="J38">
        <v>24.04</v>
      </c>
      <c r="K38" s="6">
        <f t="shared" si="1"/>
        <v>554.04</v>
      </c>
      <c r="L38">
        <v>30</v>
      </c>
      <c r="M38" s="6">
        <f t="shared" si="2"/>
        <v>560</v>
      </c>
      <c r="N38">
        <v>325</v>
      </c>
      <c r="O38">
        <v>550</v>
      </c>
      <c r="P38" s="6">
        <f t="shared" si="3"/>
        <v>580.17600000000004</v>
      </c>
      <c r="Q38">
        <v>7.56</v>
      </c>
    </row>
    <row r="39" spans="1:17" x14ac:dyDescent="0.3">
      <c r="A39" t="s">
        <v>88</v>
      </c>
      <c r="B39">
        <v>1</v>
      </c>
      <c r="C39">
        <v>46</v>
      </c>
      <c r="D39">
        <v>0.625</v>
      </c>
      <c r="E39" s="6">
        <f t="shared" si="0"/>
        <v>28.75</v>
      </c>
      <c r="F39">
        <v>535</v>
      </c>
      <c r="G39">
        <v>350</v>
      </c>
      <c r="H39">
        <v>5.4</v>
      </c>
      <c r="I39">
        <v>6</v>
      </c>
      <c r="J39">
        <v>21</v>
      </c>
      <c r="K39" s="6">
        <f t="shared" si="1"/>
        <v>556</v>
      </c>
      <c r="L39">
        <v>30</v>
      </c>
      <c r="M39" s="6">
        <f t="shared" si="2"/>
        <v>565</v>
      </c>
      <c r="N39">
        <v>330</v>
      </c>
      <c r="O39">
        <v>500</v>
      </c>
      <c r="P39" s="6">
        <f t="shared" si="3"/>
        <v>528.75</v>
      </c>
      <c r="Q39">
        <v>6.1</v>
      </c>
    </row>
    <row r="40" spans="1:17" x14ac:dyDescent="0.3">
      <c r="A40" t="s">
        <v>90</v>
      </c>
      <c r="B40">
        <v>1</v>
      </c>
      <c r="C40">
        <v>54.7</v>
      </c>
      <c r="D40">
        <v>0.65800000000000003</v>
      </c>
      <c r="E40" s="6">
        <f t="shared" si="0"/>
        <v>35.992600000000003</v>
      </c>
      <c r="F40">
        <v>537.76</v>
      </c>
      <c r="G40">
        <v>360</v>
      </c>
      <c r="H40">
        <v>5.42</v>
      </c>
      <c r="I40">
        <v>7.34</v>
      </c>
      <c r="J40">
        <v>23.21</v>
      </c>
      <c r="K40" s="6">
        <f t="shared" si="1"/>
        <v>560.97</v>
      </c>
      <c r="L40">
        <v>30</v>
      </c>
      <c r="M40" s="6">
        <f t="shared" si="2"/>
        <v>567.76</v>
      </c>
      <c r="N40">
        <v>330</v>
      </c>
      <c r="O40">
        <v>575</v>
      </c>
      <c r="P40" s="6">
        <f t="shared" si="3"/>
        <v>610.99260000000004</v>
      </c>
      <c r="Q40">
        <v>7.68</v>
      </c>
    </row>
    <row r="41" spans="1:17" x14ac:dyDescent="0.3">
      <c r="A41" t="s">
        <v>92</v>
      </c>
      <c r="B41">
        <v>1</v>
      </c>
      <c r="C41">
        <v>55.9</v>
      </c>
      <c r="D41">
        <v>0.64300000000000002</v>
      </c>
      <c r="E41" s="6">
        <f t="shared" si="0"/>
        <v>35.9437</v>
      </c>
      <c r="F41">
        <v>582.79999999999995</v>
      </c>
      <c r="G41">
        <v>295.60000000000002</v>
      </c>
      <c r="H41">
        <v>9.01</v>
      </c>
      <c r="I41">
        <v>8.09</v>
      </c>
      <c r="J41">
        <v>25.88</v>
      </c>
      <c r="K41" s="6">
        <f t="shared" si="1"/>
        <v>608.67999999999995</v>
      </c>
      <c r="L41">
        <v>32.1</v>
      </c>
      <c r="M41" s="6">
        <f t="shared" si="2"/>
        <v>614.9</v>
      </c>
      <c r="N41">
        <v>345</v>
      </c>
      <c r="O41">
        <v>125</v>
      </c>
      <c r="P41" s="6">
        <f t="shared" si="3"/>
        <v>160.94370000000001</v>
      </c>
      <c r="Q41">
        <v>7.54</v>
      </c>
    </row>
    <row r="42" spans="1:17" x14ac:dyDescent="0.3">
      <c r="A42" t="s">
        <v>94</v>
      </c>
      <c r="B42">
        <v>1</v>
      </c>
      <c r="C42">
        <v>50.7</v>
      </c>
      <c r="D42">
        <v>0.625</v>
      </c>
      <c r="E42" s="6">
        <f t="shared" si="0"/>
        <v>31.6875</v>
      </c>
      <c r="F42">
        <v>492.76</v>
      </c>
      <c r="G42">
        <v>392.4</v>
      </c>
      <c r="H42">
        <v>5.42</v>
      </c>
      <c r="I42">
        <v>6</v>
      </c>
      <c r="J42">
        <v>22.55</v>
      </c>
      <c r="K42" s="6">
        <f t="shared" si="1"/>
        <v>515.30999999999995</v>
      </c>
      <c r="L42">
        <v>30</v>
      </c>
      <c r="M42" s="6">
        <f t="shared" si="2"/>
        <v>522.76</v>
      </c>
      <c r="N42">
        <v>340</v>
      </c>
      <c r="O42">
        <v>525</v>
      </c>
      <c r="P42" s="6">
        <f t="shared" si="3"/>
        <v>556.6875</v>
      </c>
      <c r="Q42">
        <v>6.75</v>
      </c>
    </row>
    <row r="43" spans="1:17" x14ac:dyDescent="0.3">
      <c r="A43" t="s">
        <v>96</v>
      </c>
      <c r="B43">
        <v>1</v>
      </c>
      <c r="C43">
        <v>56.9</v>
      </c>
      <c r="D43">
        <v>0.65800000000000003</v>
      </c>
      <c r="E43" s="6">
        <f t="shared" si="0"/>
        <v>37.440199999999997</v>
      </c>
      <c r="F43">
        <v>498.44</v>
      </c>
      <c r="G43">
        <v>231.8</v>
      </c>
      <c r="H43">
        <v>5.42</v>
      </c>
      <c r="I43">
        <v>6.97</v>
      </c>
      <c r="J43">
        <v>19.010000000000002</v>
      </c>
      <c r="K43" s="6">
        <f t="shared" si="1"/>
        <v>517.45000000000005</v>
      </c>
      <c r="L43">
        <v>30</v>
      </c>
      <c r="M43" s="6">
        <f t="shared" si="2"/>
        <v>528.44000000000005</v>
      </c>
      <c r="N43">
        <v>330</v>
      </c>
      <c r="O43">
        <v>550</v>
      </c>
      <c r="P43" s="6">
        <f t="shared" si="3"/>
        <v>587.4402</v>
      </c>
      <c r="Q43">
        <v>7.29</v>
      </c>
    </row>
    <row r="44" spans="1:17" x14ac:dyDescent="0.3">
      <c r="A44" t="s">
        <v>98</v>
      </c>
      <c r="B44">
        <v>1</v>
      </c>
      <c r="C44">
        <v>54.9</v>
      </c>
      <c r="D44">
        <v>0.625</v>
      </c>
      <c r="E44" s="6">
        <f t="shared" si="0"/>
        <v>34.3125</v>
      </c>
      <c r="F44">
        <v>507.68</v>
      </c>
      <c r="G44">
        <v>375.6</v>
      </c>
      <c r="H44">
        <v>5.42</v>
      </c>
      <c r="I44">
        <v>6</v>
      </c>
      <c r="J44">
        <v>21.88</v>
      </c>
      <c r="K44" s="6">
        <f t="shared" si="1"/>
        <v>529.56000000000006</v>
      </c>
      <c r="L44">
        <v>30</v>
      </c>
      <c r="M44" s="6">
        <f t="shared" si="2"/>
        <v>537.68000000000006</v>
      </c>
      <c r="N44">
        <v>340</v>
      </c>
      <c r="O44">
        <v>525</v>
      </c>
      <c r="P44" s="6">
        <f t="shared" si="3"/>
        <v>559.3125</v>
      </c>
      <c r="Q44">
        <v>7.67</v>
      </c>
    </row>
    <row r="45" spans="1:17" x14ac:dyDescent="0.3">
      <c r="A45" t="s">
        <v>100</v>
      </c>
      <c r="B45">
        <v>1</v>
      </c>
      <c r="C45">
        <v>59.5</v>
      </c>
      <c r="D45">
        <v>0.625</v>
      </c>
      <c r="E45" s="6">
        <f t="shared" si="0"/>
        <v>37.1875</v>
      </c>
      <c r="F45">
        <v>584.48</v>
      </c>
      <c r="G45">
        <v>270.39999999999998</v>
      </c>
      <c r="H45">
        <v>8.09</v>
      </c>
      <c r="I45">
        <v>8.09</v>
      </c>
      <c r="J45">
        <v>26.38</v>
      </c>
      <c r="K45" s="6">
        <f t="shared" si="1"/>
        <v>610.86</v>
      </c>
      <c r="L45">
        <v>32.1</v>
      </c>
      <c r="M45" s="6">
        <f t="shared" si="2"/>
        <v>616.58000000000004</v>
      </c>
      <c r="N45">
        <v>345</v>
      </c>
      <c r="O45">
        <v>125</v>
      </c>
      <c r="P45" s="6">
        <f t="shared" si="3"/>
        <v>162.1875</v>
      </c>
      <c r="Q45">
        <v>7.5</v>
      </c>
    </row>
    <row r="46" spans="1:17" x14ac:dyDescent="0.3">
      <c r="A46" t="s">
        <v>102</v>
      </c>
      <c r="B46">
        <v>1</v>
      </c>
      <c r="C46">
        <v>55.4</v>
      </c>
      <c r="D46">
        <v>0.64400000000000002</v>
      </c>
      <c r="E46" s="6">
        <f t="shared" si="0"/>
        <v>35.677599999999998</v>
      </c>
      <c r="F46">
        <v>576.16</v>
      </c>
      <c r="G46">
        <v>310.60000000000002</v>
      </c>
      <c r="H46">
        <v>8.18</v>
      </c>
      <c r="I46">
        <v>6</v>
      </c>
      <c r="J46">
        <v>26.72</v>
      </c>
      <c r="K46" s="6">
        <f t="shared" si="1"/>
        <v>602.88</v>
      </c>
      <c r="L46">
        <v>32.1</v>
      </c>
      <c r="M46" s="6">
        <f t="shared" si="2"/>
        <v>608.26</v>
      </c>
      <c r="N46">
        <v>335</v>
      </c>
      <c r="O46">
        <v>125</v>
      </c>
      <c r="P46" s="6">
        <f t="shared" si="3"/>
        <v>160.67759999999998</v>
      </c>
      <c r="Q46">
        <v>7.66</v>
      </c>
    </row>
    <row r="47" spans="1:17" x14ac:dyDescent="0.3">
      <c r="A47" t="s">
        <v>104</v>
      </c>
      <c r="B47">
        <v>1</v>
      </c>
      <c r="C47">
        <v>57</v>
      </c>
      <c r="D47">
        <v>0.625</v>
      </c>
      <c r="E47" s="6">
        <f t="shared" si="0"/>
        <v>35.625</v>
      </c>
      <c r="F47">
        <v>507.68</v>
      </c>
      <c r="G47">
        <v>375.6</v>
      </c>
      <c r="H47">
        <v>5.42</v>
      </c>
      <c r="I47">
        <v>8.01</v>
      </c>
      <c r="J47">
        <v>21.88</v>
      </c>
      <c r="K47" s="6">
        <f t="shared" si="1"/>
        <v>529.56000000000006</v>
      </c>
      <c r="L47">
        <v>30</v>
      </c>
      <c r="M47" s="6">
        <f t="shared" si="2"/>
        <v>537.68000000000006</v>
      </c>
      <c r="N47">
        <v>340</v>
      </c>
      <c r="O47">
        <v>550</v>
      </c>
      <c r="P47" s="6">
        <f t="shared" si="3"/>
        <v>585.625</v>
      </c>
      <c r="Q47">
        <v>7.04</v>
      </c>
    </row>
    <row r="48" spans="1:17" x14ac:dyDescent="0.3">
      <c r="A48" t="s">
        <v>106</v>
      </c>
      <c r="B48">
        <v>1</v>
      </c>
      <c r="C48">
        <v>48</v>
      </c>
      <c r="D48">
        <v>0.65800000000000003</v>
      </c>
      <c r="E48" s="6">
        <f t="shared" si="0"/>
        <v>31.584000000000003</v>
      </c>
      <c r="F48">
        <v>542.79999999999995</v>
      </c>
      <c r="G48">
        <v>0</v>
      </c>
      <c r="H48">
        <v>7.01</v>
      </c>
      <c r="I48">
        <v>0</v>
      </c>
      <c r="J48">
        <v>21.88</v>
      </c>
      <c r="K48" s="6">
        <f t="shared" si="1"/>
        <v>564.67999999999995</v>
      </c>
      <c r="L48">
        <v>30</v>
      </c>
      <c r="M48" s="6">
        <f t="shared" si="2"/>
        <v>572.79999999999995</v>
      </c>
      <c r="N48">
        <v>335</v>
      </c>
      <c r="O48">
        <v>450</v>
      </c>
      <c r="P48" s="6">
        <f t="shared" si="3"/>
        <v>481.584</v>
      </c>
      <c r="Q48">
        <v>7.61</v>
      </c>
    </row>
    <row r="49" spans="1:17" x14ac:dyDescent="0.3">
      <c r="A49" t="s">
        <v>108</v>
      </c>
      <c r="B49">
        <v>1</v>
      </c>
      <c r="C49">
        <v>61.5</v>
      </c>
      <c r="D49">
        <v>0.625</v>
      </c>
      <c r="E49" s="6">
        <f t="shared" si="0"/>
        <v>38.4375</v>
      </c>
      <c r="F49">
        <v>582.6</v>
      </c>
      <c r="G49">
        <v>267.2</v>
      </c>
      <c r="H49">
        <v>8.51</v>
      </c>
      <c r="I49">
        <v>8.5</v>
      </c>
      <c r="J49">
        <v>24.38</v>
      </c>
      <c r="K49" s="6">
        <f t="shared" si="1"/>
        <v>606.98</v>
      </c>
      <c r="L49">
        <v>32.1</v>
      </c>
      <c r="M49" s="6">
        <f t="shared" si="2"/>
        <v>614.70000000000005</v>
      </c>
      <c r="N49">
        <v>325</v>
      </c>
      <c r="O49">
        <v>125</v>
      </c>
      <c r="P49" s="6">
        <f t="shared" si="3"/>
        <v>163.4375</v>
      </c>
      <c r="Q49">
        <v>7.47</v>
      </c>
    </row>
    <row r="50" spans="1:17" x14ac:dyDescent="0.3">
      <c r="A50" t="s">
        <v>110</v>
      </c>
      <c r="B50">
        <v>1</v>
      </c>
      <c r="C50">
        <v>52</v>
      </c>
      <c r="D50">
        <v>0.625</v>
      </c>
      <c r="E50" s="6">
        <f t="shared" si="0"/>
        <v>32.5</v>
      </c>
      <c r="F50">
        <v>516.04</v>
      </c>
      <c r="G50">
        <v>324</v>
      </c>
      <c r="H50">
        <v>7.84</v>
      </c>
      <c r="I50">
        <v>6</v>
      </c>
      <c r="J50">
        <v>22.72</v>
      </c>
      <c r="K50" s="6">
        <f t="shared" si="1"/>
        <v>538.76</v>
      </c>
      <c r="L50">
        <v>30</v>
      </c>
      <c r="M50" s="6">
        <f t="shared" si="2"/>
        <v>546.04</v>
      </c>
      <c r="N50">
        <v>335</v>
      </c>
      <c r="O50">
        <v>525</v>
      </c>
      <c r="P50" s="6">
        <f t="shared" si="3"/>
        <v>557.5</v>
      </c>
      <c r="Q50">
        <v>7.14</v>
      </c>
    </row>
    <row r="51" spans="1:17" x14ac:dyDescent="0.3">
      <c r="A51" t="s">
        <v>112</v>
      </c>
      <c r="B51">
        <v>1</v>
      </c>
      <c r="C51">
        <v>62</v>
      </c>
      <c r="D51">
        <v>0.63800000000000001</v>
      </c>
      <c r="E51" s="6">
        <f t="shared" si="0"/>
        <v>39.555999999999997</v>
      </c>
      <c r="F51">
        <v>559.08000000000004</v>
      </c>
      <c r="G51">
        <v>235.4</v>
      </c>
      <c r="H51">
        <v>8.3699999999999992</v>
      </c>
      <c r="I51">
        <v>7.16</v>
      </c>
      <c r="J51">
        <v>28.72</v>
      </c>
      <c r="K51" s="6">
        <f t="shared" si="1"/>
        <v>587.80000000000007</v>
      </c>
      <c r="L51">
        <v>30</v>
      </c>
      <c r="M51" s="6">
        <f t="shared" si="2"/>
        <v>589.08000000000004</v>
      </c>
      <c r="N51">
        <v>345</v>
      </c>
      <c r="O51">
        <v>125</v>
      </c>
      <c r="P51" s="6">
        <f t="shared" si="3"/>
        <v>164.55599999999998</v>
      </c>
      <c r="Q51">
        <v>6.26</v>
      </c>
    </row>
    <row r="52" spans="1:17" x14ac:dyDescent="0.3">
      <c r="A52" t="s">
        <v>114</v>
      </c>
      <c r="B52">
        <v>1</v>
      </c>
      <c r="C52">
        <v>59.7</v>
      </c>
      <c r="D52">
        <v>0.625</v>
      </c>
      <c r="E52" s="6">
        <f t="shared" si="0"/>
        <v>37.3125</v>
      </c>
      <c r="F52">
        <v>542.64</v>
      </c>
      <c r="G52">
        <v>325.60000000000002</v>
      </c>
      <c r="H52">
        <v>10.18</v>
      </c>
      <c r="I52">
        <v>8.01</v>
      </c>
      <c r="J52">
        <v>23.04</v>
      </c>
      <c r="K52" s="6">
        <f t="shared" si="1"/>
        <v>565.67999999999995</v>
      </c>
      <c r="L52">
        <v>32.1</v>
      </c>
      <c r="M52" s="6">
        <f t="shared" si="2"/>
        <v>574.74</v>
      </c>
      <c r="N52">
        <v>345</v>
      </c>
      <c r="O52">
        <v>175</v>
      </c>
      <c r="P52" s="6">
        <f t="shared" si="3"/>
        <v>212.3125</v>
      </c>
      <c r="Q52">
        <v>6.65</v>
      </c>
    </row>
    <row r="53" spans="1:17" x14ac:dyDescent="0.3">
      <c r="A53" t="s">
        <v>116</v>
      </c>
      <c r="B53">
        <v>1</v>
      </c>
      <c r="C53">
        <v>57.6</v>
      </c>
      <c r="D53">
        <v>0.69399999999999995</v>
      </c>
      <c r="E53" s="6">
        <f t="shared" si="0"/>
        <v>39.974399999999996</v>
      </c>
      <c r="F53">
        <v>582.12</v>
      </c>
      <c r="G53">
        <v>297.2</v>
      </c>
      <c r="H53">
        <v>8.3699999999999992</v>
      </c>
      <c r="I53">
        <v>7.16</v>
      </c>
      <c r="J53">
        <v>24.88</v>
      </c>
      <c r="K53" s="6">
        <f t="shared" si="1"/>
        <v>607</v>
      </c>
      <c r="L53">
        <v>32.1</v>
      </c>
      <c r="M53" s="6">
        <f t="shared" si="2"/>
        <v>614.22</v>
      </c>
      <c r="N53">
        <v>350</v>
      </c>
      <c r="O53">
        <v>125</v>
      </c>
      <c r="P53" s="6">
        <f t="shared" si="3"/>
        <v>164.9744</v>
      </c>
      <c r="Q53">
        <v>7.49</v>
      </c>
    </row>
    <row r="54" spans="1:17" x14ac:dyDescent="0.3">
      <c r="A54" t="s">
        <v>118</v>
      </c>
      <c r="B54">
        <v>1</v>
      </c>
      <c r="C54">
        <v>57.5</v>
      </c>
      <c r="D54">
        <v>0.67</v>
      </c>
      <c r="E54" s="6">
        <f t="shared" si="0"/>
        <v>38.525000000000006</v>
      </c>
      <c r="F54">
        <v>600</v>
      </c>
      <c r="G54">
        <v>400</v>
      </c>
      <c r="H54">
        <v>8.68</v>
      </c>
      <c r="I54">
        <v>7.21</v>
      </c>
      <c r="J54">
        <v>29.54</v>
      </c>
      <c r="K54" s="6">
        <f t="shared" si="1"/>
        <v>629.54</v>
      </c>
      <c r="L54">
        <v>32.1</v>
      </c>
      <c r="M54" s="6">
        <f t="shared" si="2"/>
        <v>632.1</v>
      </c>
      <c r="N54">
        <v>340</v>
      </c>
      <c r="O54">
        <v>125</v>
      </c>
      <c r="P54" s="6">
        <f t="shared" si="3"/>
        <v>163.52500000000001</v>
      </c>
      <c r="Q54">
        <v>7.25</v>
      </c>
    </row>
    <row r="55" spans="1:17" x14ac:dyDescent="0.3">
      <c r="A55" t="s">
        <v>120</v>
      </c>
      <c r="B55">
        <v>1</v>
      </c>
      <c r="C55">
        <v>50</v>
      </c>
      <c r="D55">
        <v>0.64400000000000002</v>
      </c>
      <c r="E55" s="6">
        <f t="shared" si="0"/>
        <v>32.200000000000003</v>
      </c>
      <c r="F55">
        <v>482.36</v>
      </c>
      <c r="G55">
        <v>340.6</v>
      </c>
      <c r="H55">
        <v>5.42</v>
      </c>
      <c r="I55">
        <v>11.5</v>
      </c>
      <c r="J55">
        <v>20.54</v>
      </c>
      <c r="K55" s="6">
        <f t="shared" si="1"/>
        <v>502.90000000000003</v>
      </c>
      <c r="L55">
        <v>30</v>
      </c>
      <c r="M55" s="6">
        <f t="shared" si="2"/>
        <v>512.36</v>
      </c>
      <c r="N55">
        <v>325</v>
      </c>
      <c r="O55">
        <v>550</v>
      </c>
      <c r="P55" s="6">
        <f t="shared" si="3"/>
        <v>582.20000000000005</v>
      </c>
      <c r="Q55">
        <v>8.01</v>
      </c>
    </row>
    <row r="56" spans="1:17" x14ac:dyDescent="0.3">
      <c r="A56" t="s">
        <v>122</v>
      </c>
      <c r="B56">
        <v>1</v>
      </c>
      <c r="C56">
        <v>50</v>
      </c>
      <c r="D56">
        <v>0.625</v>
      </c>
      <c r="E56" s="6">
        <f t="shared" si="0"/>
        <v>31.25</v>
      </c>
      <c r="F56">
        <v>529.04</v>
      </c>
      <c r="G56">
        <v>350.8</v>
      </c>
      <c r="H56">
        <v>2.5</v>
      </c>
      <c r="I56">
        <v>9</v>
      </c>
      <c r="J56">
        <v>23.38</v>
      </c>
      <c r="K56" s="6">
        <f t="shared" si="1"/>
        <v>552.41999999999996</v>
      </c>
      <c r="L56">
        <v>30</v>
      </c>
      <c r="M56" s="6">
        <f t="shared" si="2"/>
        <v>559.04</v>
      </c>
      <c r="N56">
        <v>325</v>
      </c>
      <c r="O56">
        <v>550</v>
      </c>
      <c r="P56" s="6">
        <f t="shared" si="3"/>
        <v>581.25</v>
      </c>
      <c r="Q56">
        <v>7.7</v>
      </c>
    </row>
    <row r="57" spans="1:17" x14ac:dyDescent="0.3">
      <c r="A57" t="s">
        <v>124</v>
      </c>
      <c r="B57">
        <v>1</v>
      </c>
      <c r="C57">
        <v>60.2</v>
      </c>
      <c r="D57">
        <v>0.65100000000000002</v>
      </c>
      <c r="E57" s="6">
        <f t="shared" si="0"/>
        <v>39.190200000000004</v>
      </c>
      <c r="F57">
        <v>570.79999999999995</v>
      </c>
      <c r="G57">
        <v>200</v>
      </c>
      <c r="H57">
        <v>8.3699999999999992</v>
      </c>
      <c r="I57">
        <v>50</v>
      </c>
      <c r="J57">
        <v>25.72</v>
      </c>
      <c r="K57" s="6">
        <f t="shared" si="1"/>
        <v>596.52</v>
      </c>
      <c r="L57">
        <v>30</v>
      </c>
      <c r="M57" s="6">
        <f t="shared" si="2"/>
        <v>600.79999999999995</v>
      </c>
      <c r="N57">
        <v>335</v>
      </c>
      <c r="O57">
        <v>125</v>
      </c>
      <c r="P57" s="6">
        <f t="shared" si="3"/>
        <v>164.1902</v>
      </c>
      <c r="Q57">
        <v>7.71</v>
      </c>
    </row>
    <row r="58" spans="1:17" x14ac:dyDescent="0.3">
      <c r="A58" t="s">
        <v>126</v>
      </c>
      <c r="B58">
        <v>1</v>
      </c>
      <c r="C58">
        <v>60.7</v>
      </c>
      <c r="D58">
        <v>0.65800000000000003</v>
      </c>
      <c r="E58" s="6">
        <f t="shared" si="0"/>
        <v>39.940600000000003</v>
      </c>
      <c r="F58">
        <v>594.6</v>
      </c>
      <c r="G58">
        <v>100</v>
      </c>
      <c r="H58">
        <v>8.59</v>
      </c>
      <c r="I58">
        <v>0</v>
      </c>
      <c r="J58">
        <v>27.63</v>
      </c>
      <c r="K58" s="6">
        <f t="shared" si="1"/>
        <v>622.23</v>
      </c>
      <c r="L58">
        <v>32.1</v>
      </c>
      <c r="M58" s="6">
        <f t="shared" si="2"/>
        <v>626.70000000000005</v>
      </c>
      <c r="N58">
        <v>350</v>
      </c>
      <c r="O58">
        <v>125</v>
      </c>
      <c r="P58" s="6">
        <f t="shared" si="3"/>
        <v>164.94060000000002</v>
      </c>
      <c r="Q58">
        <v>7.69</v>
      </c>
    </row>
    <row r="59" spans="1:17" x14ac:dyDescent="0.3">
      <c r="A59" t="s">
        <v>128</v>
      </c>
      <c r="B59">
        <v>1</v>
      </c>
      <c r="C59">
        <v>52</v>
      </c>
      <c r="D59">
        <v>0.625</v>
      </c>
      <c r="E59" s="6">
        <f t="shared" si="0"/>
        <v>32.5</v>
      </c>
      <c r="F59">
        <v>516.04</v>
      </c>
      <c r="G59">
        <v>374</v>
      </c>
      <c r="H59">
        <v>7.84</v>
      </c>
      <c r="I59">
        <v>6</v>
      </c>
      <c r="J59">
        <v>22.72</v>
      </c>
      <c r="K59" s="6">
        <f t="shared" si="1"/>
        <v>538.76</v>
      </c>
      <c r="L59">
        <v>30</v>
      </c>
      <c r="M59" s="6">
        <f t="shared" si="2"/>
        <v>546.04</v>
      </c>
      <c r="N59">
        <v>335</v>
      </c>
      <c r="O59">
        <v>500</v>
      </c>
      <c r="P59" s="6">
        <f t="shared" si="3"/>
        <v>532.5</v>
      </c>
      <c r="Q59">
        <v>7.76</v>
      </c>
    </row>
    <row r="60" spans="1:17" x14ac:dyDescent="0.3">
      <c r="A60" t="s">
        <v>130</v>
      </c>
      <c r="B60">
        <v>1</v>
      </c>
      <c r="C60">
        <v>61.2</v>
      </c>
      <c r="D60">
        <v>0.625</v>
      </c>
      <c r="E60" s="6">
        <f t="shared" si="0"/>
        <v>38.25</v>
      </c>
      <c r="F60">
        <v>601.28</v>
      </c>
      <c r="G60">
        <v>272.2</v>
      </c>
      <c r="H60">
        <v>8.93</v>
      </c>
      <c r="I60">
        <v>7.21</v>
      </c>
      <c r="J60">
        <v>29.38</v>
      </c>
      <c r="K60" s="6">
        <f t="shared" si="1"/>
        <v>630.66</v>
      </c>
      <c r="L60">
        <v>32.1</v>
      </c>
      <c r="M60" s="6">
        <f t="shared" si="2"/>
        <v>633.38</v>
      </c>
      <c r="N60">
        <v>345</v>
      </c>
      <c r="O60">
        <v>125</v>
      </c>
      <c r="P60" s="6">
        <f t="shared" si="3"/>
        <v>163.25</v>
      </c>
      <c r="Q60">
        <v>6.92</v>
      </c>
    </row>
    <row r="61" spans="1:17" x14ac:dyDescent="0.3">
      <c r="A61" t="s">
        <v>132</v>
      </c>
      <c r="B61">
        <v>1</v>
      </c>
      <c r="C61">
        <v>57.5</v>
      </c>
      <c r="D61">
        <v>0.625</v>
      </c>
      <c r="E61" s="6">
        <f t="shared" si="0"/>
        <v>35.9375</v>
      </c>
      <c r="F61">
        <v>515.76</v>
      </c>
      <c r="G61">
        <v>284</v>
      </c>
      <c r="H61">
        <v>5.17</v>
      </c>
      <c r="I61">
        <v>8.01</v>
      </c>
      <c r="J61">
        <v>22.21</v>
      </c>
      <c r="K61" s="6">
        <f t="shared" si="1"/>
        <v>537.97</v>
      </c>
      <c r="L61">
        <v>30</v>
      </c>
      <c r="M61" s="6">
        <f t="shared" si="2"/>
        <v>545.76</v>
      </c>
      <c r="N61">
        <v>335</v>
      </c>
      <c r="O61">
        <v>500</v>
      </c>
      <c r="P61" s="6">
        <f t="shared" si="3"/>
        <v>535.9375</v>
      </c>
      <c r="Q61">
        <v>7.52</v>
      </c>
    </row>
    <row r="62" spans="1:17" x14ac:dyDescent="0.3">
      <c r="A62" t="s">
        <v>136</v>
      </c>
      <c r="B62">
        <v>1</v>
      </c>
      <c r="C62">
        <v>53.9</v>
      </c>
      <c r="D62">
        <v>0.61</v>
      </c>
      <c r="E62" s="6">
        <f t="shared" si="0"/>
        <v>32.878999999999998</v>
      </c>
      <c r="F62">
        <v>511.04</v>
      </c>
      <c r="G62">
        <v>384</v>
      </c>
      <c r="H62">
        <v>6.51</v>
      </c>
      <c r="I62">
        <v>6</v>
      </c>
      <c r="J62">
        <v>24.71</v>
      </c>
      <c r="K62" s="6">
        <f t="shared" si="1"/>
        <v>535.75</v>
      </c>
      <c r="L62">
        <v>30</v>
      </c>
      <c r="M62" s="6">
        <f t="shared" si="2"/>
        <v>541.04</v>
      </c>
      <c r="N62">
        <v>330</v>
      </c>
      <c r="O62">
        <v>550</v>
      </c>
      <c r="P62" s="6">
        <f t="shared" si="3"/>
        <v>582.87900000000002</v>
      </c>
      <c r="Q62">
        <v>7.17</v>
      </c>
    </row>
    <row r="63" spans="1:17" x14ac:dyDescent="0.3">
      <c r="A63" t="s">
        <v>138</v>
      </c>
      <c r="B63">
        <v>1</v>
      </c>
      <c r="C63">
        <v>62.3</v>
      </c>
      <c r="D63">
        <v>0.61299999999999999</v>
      </c>
      <c r="E63" s="6">
        <f t="shared" si="0"/>
        <v>38.189899999999994</v>
      </c>
      <c r="F63">
        <v>542.76</v>
      </c>
      <c r="G63">
        <v>290.60000000000002</v>
      </c>
      <c r="H63">
        <v>8.02</v>
      </c>
      <c r="I63">
        <v>7.52</v>
      </c>
      <c r="J63">
        <v>27.88</v>
      </c>
      <c r="K63" s="6">
        <f t="shared" si="1"/>
        <v>570.64</v>
      </c>
      <c r="L63">
        <v>30</v>
      </c>
      <c r="M63" s="6">
        <f t="shared" si="2"/>
        <v>572.76</v>
      </c>
      <c r="N63">
        <v>345</v>
      </c>
      <c r="O63">
        <v>125</v>
      </c>
      <c r="P63" s="6">
        <f t="shared" si="3"/>
        <v>163.18989999999999</v>
      </c>
      <c r="Q63">
        <v>7.41</v>
      </c>
    </row>
    <row r="64" spans="1:17" x14ac:dyDescent="0.3">
      <c r="A64" t="s">
        <v>134</v>
      </c>
      <c r="B64">
        <v>1</v>
      </c>
      <c r="C64">
        <v>57.5</v>
      </c>
      <c r="D64">
        <v>0.67200000000000004</v>
      </c>
      <c r="E64" s="6">
        <f t="shared" si="0"/>
        <v>38.64</v>
      </c>
      <c r="F64">
        <v>591.16</v>
      </c>
      <c r="G64">
        <v>273.8</v>
      </c>
      <c r="H64">
        <v>8.18</v>
      </c>
      <c r="I64">
        <v>7.26</v>
      </c>
      <c r="J64">
        <v>25.88</v>
      </c>
      <c r="K64" s="6">
        <f t="shared" si="1"/>
        <v>617.04</v>
      </c>
      <c r="L64">
        <v>32.1</v>
      </c>
      <c r="M64" s="6">
        <f t="shared" si="2"/>
        <v>623.26</v>
      </c>
      <c r="N64">
        <v>345</v>
      </c>
      <c r="O64">
        <v>175</v>
      </c>
      <c r="P64" s="6">
        <f t="shared" si="3"/>
        <v>213.64</v>
      </c>
      <c r="Q64">
        <v>7.27</v>
      </c>
    </row>
    <row r="65" spans="1:17" x14ac:dyDescent="0.3">
      <c r="A65" t="s">
        <v>140</v>
      </c>
      <c r="B65">
        <v>1</v>
      </c>
      <c r="C65">
        <v>47.7</v>
      </c>
      <c r="D65">
        <v>0.625</v>
      </c>
      <c r="E65" s="6">
        <f t="shared" si="0"/>
        <v>29.8125</v>
      </c>
      <c r="F65">
        <v>560.52</v>
      </c>
      <c r="G65">
        <v>273.92</v>
      </c>
      <c r="H65">
        <v>6.92</v>
      </c>
      <c r="I65">
        <v>6</v>
      </c>
      <c r="J65">
        <v>16</v>
      </c>
      <c r="K65" s="6">
        <f t="shared" si="1"/>
        <v>576.52</v>
      </c>
      <c r="L65">
        <v>30</v>
      </c>
      <c r="M65" s="6">
        <f t="shared" si="2"/>
        <v>590.52</v>
      </c>
      <c r="N65">
        <v>335</v>
      </c>
      <c r="O65">
        <v>450</v>
      </c>
      <c r="P65" s="6">
        <f t="shared" si="3"/>
        <v>479.8125</v>
      </c>
      <c r="Q65">
        <v>7.95</v>
      </c>
    </row>
    <row r="66" spans="1:17" x14ac:dyDescent="0.3">
      <c r="A66" t="s">
        <v>142</v>
      </c>
      <c r="B66">
        <v>1</v>
      </c>
      <c r="C66">
        <v>53</v>
      </c>
      <c r="D66">
        <v>0.66800000000000004</v>
      </c>
      <c r="E66" s="6">
        <f t="shared" ref="E66:E129" si="4">C66*D66</f>
        <v>35.404000000000003</v>
      </c>
      <c r="F66">
        <v>514.4</v>
      </c>
      <c r="G66">
        <v>334</v>
      </c>
      <c r="H66">
        <v>6.51</v>
      </c>
      <c r="I66">
        <v>6</v>
      </c>
      <c r="J66">
        <v>20.88</v>
      </c>
      <c r="K66" s="6">
        <f t="shared" ref="K66:K129" si="5">F66+J66</f>
        <v>535.28</v>
      </c>
      <c r="L66">
        <v>30</v>
      </c>
      <c r="M66" s="6">
        <f t="shared" ref="M66:M129" si="6">F66+L66</f>
        <v>544.4</v>
      </c>
      <c r="N66">
        <v>330</v>
      </c>
      <c r="O66">
        <v>550</v>
      </c>
      <c r="P66" s="6">
        <f t="shared" ref="P66:P129" si="7">O66+E66</f>
        <v>585.404</v>
      </c>
      <c r="Q66">
        <v>8.0500000000000007</v>
      </c>
    </row>
    <row r="67" spans="1:17" x14ac:dyDescent="0.3">
      <c r="A67" t="s">
        <v>144</v>
      </c>
      <c r="B67">
        <v>1</v>
      </c>
      <c r="C67">
        <v>53.4</v>
      </c>
      <c r="D67">
        <v>0.63800000000000001</v>
      </c>
      <c r="E67" s="6">
        <f t="shared" si="4"/>
        <v>34.069200000000002</v>
      </c>
      <c r="F67">
        <v>613.12</v>
      </c>
      <c r="G67">
        <v>287.2</v>
      </c>
      <c r="H67">
        <v>8.8800000000000008</v>
      </c>
      <c r="I67">
        <v>7.38</v>
      </c>
      <c r="J67">
        <v>23.54</v>
      </c>
      <c r="K67" s="6">
        <f t="shared" si="5"/>
        <v>636.66</v>
      </c>
      <c r="L67">
        <v>32.1</v>
      </c>
      <c r="M67" s="6">
        <f t="shared" si="6"/>
        <v>645.22</v>
      </c>
      <c r="N67">
        <v>335</v>
      </c>
      <c r="O67">
        <v>125</v>
      </c>
      <c r="P67" s="6">
        <f t="shared" si="7"/>
        <v>159.0692</v>
      </c>
      <c r="Q67">
        <v>7.72</v>
      </c>
    </row>
    <row r="68" spans="1:17" x14ac:dyDescent="0.3">
      <c r="A68" t="s">
        <v>146</v>
      </c>
      <c r="B68">
        <v>1</v>
      </c>
      <c r="C68">
        <v>52</v>
      </c>
      <c r="D68">
        <v>0.6</v>
      </c>
      <c r="E68" s="6">
        <f t="shared" si="4"/>
        <v>31.2</v>
      </c>
      <c r="F68">
        <v>524.4</v>
      </c>
      <c r="G68">
        <v>350.56</v>
      </c>
      <c r="H68">
        <v>6.92</v>
      </c>
      <c r="I68">
        <v>6</v>
      </c>
      <c r="J68">
        <v>19.04</v>
      </c>
      <c r="K68" s="6">
        <f t="shared" si="5"/>
        <v>543.43999999999994</v>
      </c>
      <c r="L68">
        <v>30</v>
      </c>
      <c r="M68" s="6">
        <f t="shared" si="6"/>
        <v>554.4</v>
      </c>
      <c r="N68">
        <v>325</v>
      </c>
      <c r="O68">
        <v>525</v>
      </c>
      <c r="P68" s="6">
        <f t="shared" si="7"/>
        <v>556.20000000000005</v>
      </c>
      <c r="Q68">
        <v>6.27</v>
      </c>
    </row>
    <row r="69" spans="1:17" x14ac:dyDescent="0.3">
      <c r="A69" t="s">
        <v>148</v>
      </c>
      <c r="B69">
        <v>1</v>
      </c>
      <c r="C69">
        <v>58.4</v>
      </c>
      <c r="D69">
        <v>0.69399999999999995</v>
      </c>
      <c r="E69" s="6">
        <f t="shared" si="4"/>
        <v>40.529599999999995</v>
      </c>
      <c r="F69">
        <v>587.79999999999995</v>
      </c>
      <c r="G69">
        <v>200</v>
      </c>
      <c r="H69">
        <v>8.34</v>
      </c>
      <c r="I69">
        <v>50</v>
      </c>
      <c r="J69">
        <v>26.38</v>
      </c>
      <c r="K69" s="6">
        <f t="shared" si="5"/>
        <v>614.17999999999995</v>
      </c>
      <c r="L69">
        <v>32.1</v>
      </c>
      <c r="M69" s="6">
        <f t="shared" si="6"/>
        <v>619.9</v>
      </c>
      <c r="N69">
        <v>350</v>
      </c>
      <c r="O69">
        <v>125</v>
      </c>
      <c r="P69" s="6">
        <f t="shared" si="7"/>
        <v>165.52959999999999</v>
      </c>
      <c r="Q69">
        <v>7.57</v>
      </c>
    </row>
    <row r="70" spans="1:17" x14ac:dyDescent="0.3">
      <c r="A70" t="s">
        <v>150</v>
      </c>
      <c r="B70">
        <v>1</v>
      </c>
      <c r="C70">
        <v>60.4</v>
      </c>
      <c r="D70">
        <v>0.65100000000000002</v>
      </c>
      <c r="E70" s="6">
        <f t="shared" si="4"/>
        <v>39.320399999999999</v>
      </c>
      <c r="F70">
        <v>537.79999999999995</v>
      </c>
      <c r="G70">
        <v>105.6</v>
      </c>
      <c r="H70">
        <v>6.59</v>
      </c>
      <c r="I70">
        <v>0</v>
      </c>
      <c r="J70">
        <v>24.38</v>
      </c>
      <c r="K70" s="6">
        <f t="shared" si="5"/>
        <v>562.17999999999995</v>
      </c>
      <c r="L70">
        <v>32.1</v>
      </c>
      <c r="M70" s="6">
        <f t="shared" si="6"/>
        <v>569.9</v>
      </c>
      <c r="N70">
        <v>345</v>
      </c>
      <c r="O70">
        <v>150</v>
      </c>
      <c r="P70" s="6">
        <f t="shared" si="7"/>
        <v>189.32040000000001</v>
      </c>
      <c r="Q70">
        <v>6.78</v>
      </c>
    </row>
    <row r="71" spans="1:17" x14ac:dyDescent="0.3">
      <c r="A71" t="s">
        <v>152</v>
      </c>
      <c r="B71">
        <v>1</v>
      </c>
      <c r="C71">
        <v>51</v>
      </c>
      <c r="D71">
        <v>0.625</v>
      </c>
      <c r="E71" s="6">
        <f t="shared" si="4"/>
        <v>31.875</v>
      </c>
      <c r="F71">
        <v>613.36</v>
      </c>
      <c r="G71">
        <v>278.83999999999997</v>
      </c>
      <c r="H71">
        <v>8.68</v>
      </c>
      <c r="I71">
        <v>8.5</v>
      </c>
      <c r="J71">
        <v>24.38</v>
      </c>
      <c r="K71" s="6">
        <f t="shared" si="5"/>
        <v>637.74</v>
      </c>
      <c r="L71">
        <v>32.1</v>
      </c>
      <c r="M71" s="6">
        <f t="shared" si="6"/>
        <v>645.46</v>
      </c>
      <c r="N71">
        <v>330</v>
      </c>
      <c r="O71">
        <v>125</v>
      </c>
      <c r="P71" s="6">
        <f t="shared" si="7"/>
        <v>156.875</v>
      </c>
      <c r="Q71">
        <v>7.68</v>
      </c>
    </row>
    <row r="72" spans="1:17" x14ac:dyDescent="0.3">
      <c r="A72" t="s">
        <v>154</v>
      </c>
      <c r="B72">
        <v>1</v>
      </c>
      <c r="C72">
        <v>50.4</v>
      </c>
      <c r="D72">
        <v>0.57899999999999996</v>
      </c>
      <c r="E72" s="6">
        <f t="shared" si="4"/>
        <v>29.181599999999996</v>
      </c>
      <c r="F72">
        <v>511.68</v>
      </c>
      <c r="G72">
        <v>334</v>
      </c>
      <c r="H72">
        <v>5.42</v>
      </c>
      <c r="I72">
        <v>6</v>
      </c>
      <c r="J72">
        <v>19.22</v>
      </c>
      <c r="K72" s="6">
        <f t="shared" si="5"/>
        <v>530.9</v>
      </c>
      <c r="L72">
        <v>30</v>
      </c>
      <c r="M72" s="6">
        <f t="shared" si="6"/>
        <v>541.68000000000006</v>
      </c>
      <c r="N72">
        <v>335</v>
      </c>
      <c r="O72">
        <v>625</v>
      </c>
      <c r="P72" s="6">
        <f t="shared" si="7"/>
        <v>654.1816</v>
      </c>
      <c r="Q72">
        <v>7.66</v>
      </c>
    </row>
    <row r="73" spans="1:17" x14ac:dyDescent="0.3">
      <c r="A73" t="s">
        <v>156</v>
      </c>
      <c r="B73">
        <v>1</v>
      </c>
      <c r="C73">
        <v>51.4</v>
      </c>
      <c r="D73">
        <v>0.625</v>
      </c>
      <c r="E73" s="6">
        <f t="shared" si="4"/>
        <v>32.125</v>
      </c>
      <c r="F73">
        <v>467.6</v>
      </c>
      <c r="G73">
        <v>396.04</v>
      </c>
      <c r="H73">
        <v>5.57</v>
      </c>
      <c r="I73">
        <v>6</v>
      </c>
      <c r="J73">
        <v>21.22</v>
      </c>
      <c r="K73" s="6">
        <f t="shared" si="5"/>
        <v>488.82000000000005</v>
      </c>
      <c r="L73">
        <v>30</v>
      </c>
      <c r="M73" s="6">
        <f t="shared" si="6"/>
        <v>497.6</v>
      </c>
      <c r="N73">
        <v>325</v>
      </c>
      <c r="O73">
        <v>600</v>
      </c>
      <c r="P73" s="6">
        <f t="shared" si="7"/>
        <v>632.125</v>
      </c>
      <c r="Q73">
        <v>7.66</v>
      </c>
    </row>
    <row r="74" spans="1:17" x14ac:dyDescent="0.3">
      <c r="A74" t="s">
        <v>158</v>
      </c>
      <c r="B74">
        <v>1</v>
      </c>
      <c r="C74">
        <v>56.5</v>
      </c>
      <c r="D74">
        <v>0.65800000000000003</v>
      </c>
      <c r="E74" s="6">
        <f t="shared" si="4"/>
        <v>37.177</v>
      </c>
      <c r="F74">
        <v>527.72</v>
      </c>
      <c r="G74">
        <v>280</v>
      </c>
      <c r="H74">
        <v>5.42</v>
      </c>
      <c r="I74">
        <v>11.5</v>
      </c>
      <c r="J74">
        <v>21.21</v>
      </c>
      <c r="K74" s="6">
        <f t="shared" si="5"/>
        <v>548.93000000000006</v>
      </c>
      <c r="L74">
        <v>30</v>
      </c>
      <c r="M74" s="6">
        <f t="shared" si="6"/>
        <v>557.72</v>
      </c>
      <c r="N74">
        <v>325</v>
      </c>
      <c r="O74">
        <v>600</v>
      </c>
      <c r="P74" s="6">
        <f t="shared" si="7"/>
        <v>637.17700000000002</v>
      </c>
      <c r="Q74">
        <v>7.42</v>
      </c>
    </row>
    <row r="75" spans="1:17" x14ac:dyDescent="0.3">
      <c r="A75" t="s">
        <v>164</v>
      </c>
      <c r="B75">
        <v>1</v>
      </c>
      <c r="C75">
        <v>50.5</v>
      </c>
      <c r="D75">
        <v>0.625</v>
      </c>
      <c r="E75" s="6">
        <f t="shared" si="4"/>
        <v>31.5625</v>
      </c>
      <c r="F75">
        <v>529.4</v>
      </c>
      <c r="G75">
        <v>324</v>
      </c>
      <c r="H75">
        <v>5.71</v>
      </c>
      <c r="I75">
        <v>6</v>
      </c>
      <c r="J75">
        <v>22.13</v>
      </c>
      <c r="K75" s="6">
        <f t="shared" si="5"/>
        <v>551.53</v>
      </c>
      <c r="L75">
        <v>30</v>
      </c>
      <c r="M75" s="6">
        <f t="shared" si="6"/>
        <v>559.4</v>
      </c>
      <c r="N75">
        <v>330</v>
      </c>
      <c r="O75">
        <v>550</v>
      </c>
      <c r="P75" s="6">
        <f t="shared" si="7"/>
        <v>581.5625</v>
      </c>
      <c r="Q75">
        <v>7.69</v>
      </c>
    </row>
    <row r="76" spans="1:17" x14ac:dyDescent="0.3">
      <c r="A76" t="s">
        <v>160</v>
      </c>
      <c r="B76">
        <v>1</v>
      </c>
      <c r="C76">
        <v>55.4</v>
      </c>
      <c r="D76">
        <v>0.65800000000000003</v>
      </c>
      <c r="E76" s="6">
        <f t="shared" si="4"/>
        <v>36.453200000000002</v>
      </c>
      <c r="F76">
        <v>517.76</v>
      </c>
      <c r="G76">
        <v>60</v>
      </c>
      <c r="H76">
        <v>6.51</v>
      </c>
      <c r="I76">
        <v>0</v>
      </c>
      <c r="J76">
        <v>24.71</v>
      </c>
      <c r="K76" s="6">
        <f t="shared" si="5"/>
        <v>542.47</v>
      </c>
      <c r="L76">
        <v>30</v>
      </c>
      <c r="M76" s="6">
        <f t="shared" si="6"/>
        <v>547.76</v>
      </c>
      <c r="N76">
        <v>345</v>
      </c>
      <c r="O76">
        <v>175</v>
      </c>
      <c r="P76" s="6">
        <f t="shared" si="7"/>
        <v>211.45320000000001</v>
      </c>
      <c r="Q76">
        <v>7.01</v>
      </c>
    </row>
    <row r="77" spans="1:17" x14ac:dyDescent="0.3">
      <c r="A77" t="s">
        <v>162</v>
      </c>
      <c r="B77">
        <v>1</v>
      </c>
      <c r="C77">
        <v>59</v>
      </c>
      <c r="D77">
        <v>0.625</v>
      </c>
      <c r="E77" s="6">
        <f t="shared" si="4"/>
        <v>36.875</v>
      </c>
      <c r="F77">
        <v>580</v>
      </c>
      <c r="G77">
        <v>280</v>
      </c>
      <c r="H77">
        <v>9</v>
      </c>
      <c r="I77">
        <v>9</v>
      </c>
      <c r="J77">
        <v>27</v>
      </c>
      <c r="K77" s="6">
        <f t="shared" si="5"/>
        <v>607</v>
      </c>
      <c r="L77">
        <v>32</v>
      </c>
      <c r="M77" s="6">
        <f t="shared" si="6"/>
        <v>612</v>
      </c>
      <c r="N77">
        <v>340</v>
      </c>
      <c r="O77">
        <v>125</v>
      </c>
      <c r="P77" s="6">
        <f t="shared" si="7"/>
        <v>161.875</v>
      </c>
      <c r="Q77">
        <v>7.57</v>
      </c>
    </row>
    <row r="78" spans="1:17" x14ac:dyDescent="0.3">
      <c r="A78" t="s">
        <v>166</v>
      </c>
      <c r="B78">
        <v>1</v>
      </c>
      <c r="C78">
        <v>59.9</v>
      </c>
      <c r="D78">
        <v>0.65800000000000003</v>
      </c>
      <c r="E78" s="6">
        <f t="shared" si="4"/>
        <v>39.414200000000001</v>
      </c>
      <c r="F78">
        <v>577.79999999999995</v>
      </c>
      <c r="G78">
        <v>265.83999999999997</v>
      </c>
      <c r="H78">
        <v>6.19</v>
      </c>
      <c r="I78">
        <v>8.0399999999999991</v>
      </c>
      <c r="J78">
        <v>24.88</v>
      </c>
      <c r="K78" s="6">
        <f t="shared" si="5"/>
        <v>602.67999999999995</v>
      </c>
      <c r="L78">
        <v>32.1</v>
      </c>
      <c r="M78" s="6">
        <f t="shared" si="6"/>
        <v>609.9</v>
      </c>
      <c r="N78">
        <v>345</v>
      </c>
      <c r="O78">
        <v>175</v>
      </c>
      <c r="P78" s="6">
        <f t="shared" si="7"/>
        <v>214.41419999999999</v>
      </c>
      <c r="Q78">
        <v>7.15</v>
      </c>
    </row>
    <row r="79" spans="1:17" x14ac:dyDescent="0.3">
      <c r="A79" t="s">
        <v>168</v>
      </c>
      <c r="B79">
        <v>1</v>
      </c>
      <c r="C79">
        <v>40.4</v>
      </c>
      <c r="D79">
        <v>0.65800000000000003</v>
      </c>
      <c r="E79" s="6">
        <f t="shared" si="4"/>
        <v>26.583200000000001</v>
      </c>
      <c r="F79">
        <v>517.72</v>
      </c>
      <c r="G79">
        <v>334</v>
      </c>
      <c r="H79">
        <v>6.87</v>
      </c>
      <c r="I79">
        <v>6</v>
      </c>
      <c r="J79">
        <v>17.04</v>
      </c>
      <c r="K79" s="6">
        <f t="shared" si="5"/>
        <v>534.76</v>
      </c>
      <c r="L79">
        <v>30</v>
      </c>
      <c r="M79" s="6">
        <f t="shared" si="6"/>
        <v>547.72</v>
      </c>
      <c r="N79">
        <v>325</v>
      </c>
      <c r="O79">
        <v>525</v>
      </c>
      <c r="P79" s="6">
        <f t="shared" si="7"/>
        <v>551.58320000000003</v>
      </c>
      <c r="Q79">
        <v>7.7</v>
      </c>
    </row>
    <row r="80" spans="1:17" x14ac:dyDescent="0.3">
      <c r="A80" t="s">
        <v>172</v>
      </c>
      <c r="B80">
        <v>1</v>
      </c>
      <c r="C80">
        <v>57.6</v>
      </c>
      <c r="D80">
        <v>0.625</v>
      </c>
      <c r="E80" s="6">
        <f t="shared" si="4"/>
        <v>36</v>
      </c>
      <c r="F80">
        <v>563.79999999999995</v>
      </c>
      <c r="G80">
        <v>293.8</v>
      </c>
      <c r="H80">
        <v>8.18</v>
      </c>
      <c r="I80">
        <v>6.76</v>
      </c>
      <c r="J80">
        <v>25.05</v>
      </c>
      <c r="K80" s="6">
        <f t="shared" si="5"/>
        <v>588.84999999999991</v>
      </c>
      <c r="L80">
        <v>32.1</v>
      </c>
      <c r="M80" s="6">
        <f t="shared" si="6"/>
        <v>595.9</v>
      </c>
      <c r="N80">
        <v>345</v>
      </c>
      <c r="O80">
        <v>125</v>
      </c>
      <c r="P80" s="6">
        <f t="shared" si="7"/>
        <v>161</v>
      </c>
      <c r="Q80">
        <v>6.87</v>
      </c>
    </row>
    <row r="81" spans="1:17" x14ac:dyDescent="0.3">
      <c r="A81" t="s">
        <v>174</v>
      </c>
      <c r="B81">
        <v>1</v>
      </c>
      <c r="C81">
        <v>58.3</v>
      </c>
      <c r="D81">
        <v>0.65800000000000003</v>
      </c>
      <c r="E81" s="6">
        <f t="shared" si="4"/>
        <v>38.361400000000003</v>
      </c>
      <c r="F81">
        <v>593.32000000000005</v>
      </c>
      <c r="G81">
        <v>270.39999999999998</v>
      </c>
      <c r="H81">
        <v>8.7100000000000009</v>
      </c>
      <c r="I81">
        <v>7.51</v>
      </c>
      <c r="J81">
        <v>25.47</v>
      </c>
      <c r="K81" s="6">
        <f t="shared" si="5"/>
        <v>618.79000000000008</v>
      </c>
      <c r="L81">
        <v>32.1</v>
      </c>
      <c r="M81" s="6">
        <f t="shared" si="6"/>
        <v>625.42000000000007</v>
      </c>
      <c r="N81">
        <v>345</v>
      </c>
      <c r="O81">
        <v>125</v>
      </c>
      <c r="P81" s="6">
        <f t="shared" si="7"/>
        <v>163.3614</v>
      </c>
      <c r="Q81">
        <v>5.31</v>
      </c>
    </row>
    <row r="82" spans="1:17" x14ac:dyDescent="0.3">
      <c r="A82" t="s">
        <v>176</v>
      </c>
      <c r="B82">
        <v>1</v>
      </c>
      <c r="C82">
        <v>52</v>
      </c>
      <c r="D82">
        <v>0.64400000000000002</v>
      </c>
      <c r="E82" s="6">
        <f t="shared" si="4"/>
        <v>33.488</v>
      </c>
      <c r="F82">
        <v>586.52</v>
      </c>
      <c r="G82">
        <v>312.39999999999998</v>
      </c>
      <c r="H82">
        <v>6.51</v>
      </c>
      <c r="I82">
        <v>8.59</v>
      </c>
      <c r="J82">
        <v>24.54</v>
      </c>
      <c r="K82" s="6">
        <f t="shared" si="5"/>
        <v>611.05999999999995</v>
      </c>
      <c r="L82">
        <v>30</v>
      </c>
      <c r="M82" s="6">
        <f t="shared" si="6"/>
        <v>616.52</v>
      </c>
      <c r="N82">
        <v>335</v>
      </c>
      <c r="O82">
        <v>425</v>
      </c>
      <c r="P82" s="6">
        <f t="shared" si="7"/>
        <v>458.488</v>
      </c>
      <c r="Q82">
        <v>6.22</v>
      </c>
    </row>
    <row r="83" spans="1:17" x14ac:dyDescent="0.3">
      <c r="A83" t="s">
        <v>170</v>
      </c>
      <c r="B83">
        <v>1</v>
      </c>
      <c r="C83">
        <v>60</v>
      </c>
      <c r="D83">
        <v>0.69399999999999995</v>
      </c>
      <c r="E83" s="6">
        <f t="shared" si="4"/>
        <v>41.64</v>
      </c>
      <c r="F83">
        <v>597.24</v>
      </c>
      <c r="G83">
        <v>315.60000000000002</v>
      </c>
      <c r="H83">
        <v>8.51</v>
      </c>
      <c r="I83">
        <v>7.47</v>
      </c>
      <c r="J83">
        <v>26.04</v>
      </c>
      <c r="K83" s="6">
        <f t="shared" si="5"/>
        <v>623.28</v>
      </c>
      <c r="L83">
        <v>32.1</v>
      </c>
      <c r="M83" s="6">
        <f t="shared" si="6"/>
        <v>629.34</v>
      </c>
      <c r="N83">
        <v>350</v>
      </c>
      <c r="O83">
        <v>125</v>
      </c>
      <c r="P83" s="6">
        <f t="shared" si="7"/>
        <v>166.64</v>
      </c>
      <c r="Q83">
        <v>7.43</v>
      </c>
    </row>
    <row r="84" spans="1:17" x14ac:dyDescent="0.3">
      <c r="A84" t="s">
        <v>178</v>
      </c>
      <c r="B84">
        <v>1</v>
      </c>
      <c r="C84">
        <v>62.4</v>
      </c>
      <c r="D84">
        <v>0.67900000000000005</v>
      </c>
      <c r="E84" s="6">
        <f t="shared" si="4"/>
        <v>42.369600000000005</v>
      </c>
      <c r="F84">
        <v>592.64</v>
      </c>
      <c r="G84">
        <v>240.4</v>
      </c>
      <c r="H84">
        <v>8.39</v>
      </c>
      <c r="I84">
        <v>8.11</v>
      </c>
      <c r="J84">
        <v>25.88</v>
      </c>
      <c r="K84" s="6">
        <f t="shared" si="5"/>
        <v>618.52</v>
      </c>
      <c r="L84">
        <v>32.1</v>
      </c>
      <c r="M84" s="6">
        <f t="shared" si="6"/>
        <v>624.74</v>
      </c>
      <c r="N84">
        <v>345</v>
      </c>
      <c r="O84">
        <v>125</v>
      </c>
      <c r="P84" s="6">
        <f t="shared" si="7"/>
        <v>167.36959999999999</v>
      </c>
      <c r="Q84">
        <v>7.43</v>
      </c>
    </row>
    <row r="85" spans="1:17" x14ac:dyDescent="0.3">
      <c r="A85" t="s">
        <v>180</v>
      </c>
      <c r="B85">
        <v>1</v>
      </c>
      <c r="C85">
        <v>61.5</v>
      </c>
      <c r="D85">
        <v>0.66500000000000004</v>
      </c>
      <c r="E85" s="6">
        <f t="shared" si="4"/>
        <v>40.897500000000001</v>
      </c>
      <c r="F85">
        <v>607.20000000000005</v>
      </c>
      <c r="G85">
        <v>338.8</v>
      </c>
      <c r="H85">
        <v>8.59</v>
      </c>
      <c r="I85">
        <v>11.5</v>
      </c>
      <c r="J85">
        <v>25.3</v>
      </c>
      <c r="K85" s="6">
        <f t="shared" si="5"/>
        <v>632.5</v>
      </c>
      <c r="L85">
        <v>32.1</v>
      </c>
      <c r="M85" s="6">
        <f t="shared" si="6"/>
        <v>639.30000000000007</v>
      </c>
      <c r="N85">
        <v>345</v>
      </c>
      <c r="O85">
        <v>125</v>
      </c>
      <c r="P85" s="6">
        <f t="shared" si="7"/>
        <v>165.89750000000001</v>
      </c>
      <c r="Q85">
        <v>7.51</v>
      </c>
    </row>
    <row r="86" spans="1:17" x14ac:dyDescent="0.3">
      <c r="A86" t="s">
        <v>182</v>
      </c>
      <c r="B86">
        <v>1</v>
      </c>
      <c r="C86">
        <v>53.9</v>
      </c>
      <c r="D86">
        <v>0.65800000000000003</v>
      </c>
      <c r="E86" s="6">
        <f t="shared" si="4"/>
        <v>35.466200000000001</v>
      </c>
      <c r="F86">
        <v>531.20000000000005</v>
      </c>
      <c r="G86">
        <v>315.60000000000002</v>
      </c>
      <c r="H86">
        <v>9.82</v>
      </c>
      <c r="I86">
        <v>8.11</v>
      </c>
      <c r="J86">
        <v>26.5</v>
      </c>
      <c r="K86" s="6">
        <f t="shared" si="5"/>
        <v>557.70000000000005</v>
      </c>
      <c r="L86">
        <v>32.1</v>
      </c>
      <c r="M86" s="6">
        <f t="shared" si="6"/>
        <v>563.30000000000007</v>
      </c>
      <c r="N86">
        <v>340</v>
      </c>
      <c r="O86">
        <v>125</v>
      </c>
      <c r="P86" s="6">
        <f t="shared" si="7"/>
        <v>160.46620000000001</v>
      </c>
      <c r="Q86">
        <v>7.28</v>
      </c>
    </row>
    <row r="87" spans="1:17" x14ac:dyDescent="0.3">
      <c r="A87" t="s">
        <v>184</v>
      </c>
      <c r="B87">
        <v>1</v>
      </c>
      <c r="C87">
        <v>55.7</v>
      </c>
      <c r="D87">
        <v>0.625</v>
      </c>
      <c r="E87" s="6">
        <f t="shared" si="4"/>
        <v>34.8125</v>
      </c>
      <c r="F87">
        <v>484.4</v>
      </c>
      <c r="G87">
        <v>360.6</v>
      </c>
      <c r="H87">
        <v>6.42</v>
      </c>
      <c r="I87">
        <v>8.09</v>
      </c>
      <c r="J87">
        <v>21.88</v>
      </c>
      <c r="K87" s="6">
        <f t="shared" si="5"/>
        <v>506.28</v>
      </c>
      <c r="L87">
        <v>30</v>
      </c>
      <c r="M87" s="6">
        <f t="shared" si="6"/>
        <v>514.4</v>
      </c>
      <c r="N87">
        <v>325</v>
      </c>
      <c r="O87">
        <v>550</v>
      </c>
      <c r="P87" s="6">
        <f t="shared" si="7"/>
        <v>584.8125</v>
      </c>
      <c r="Q87">
        <v>7.96</v>
      </c>
    </row>
    <row r="88" spans="1:17" x14ac:dyDescent="0.3">
      <c r="A88" t="s">
        <v>186</v>
      </c>
      <c r="B88">
        <v>1</v>
      </c>
      <c r="C88">
        <v>60</v>
      </c>
      <c r="D88">
        <v>0.57099999999999995</v>
      </c>
      <c r="E88" s="6">
        <f t="shared" si="4"/>
        <v>34.26</v>
      </c>
      <c r="F88">
        <v>585.6</v>
      </c>
      <c r="G88">
        <v>300</v>
      </c>
      <c r="H88">
        <v>9.5</v>
      </c>
      <c r="I88">
        <v>7.5</v>
      </c>
      <c r="J88">
        <v>26</v>
      </c>
      <c r="K88" s="6">
        <f t="shared" si="5"/>
        <v>611.6</v>
      </c>
      <c r="L88">
        <v>32.1</v>
      </c>
      <c r="M88" s="6">
        <f t="shared" si="6"/>
        <v>617.70000000000005</v>
      </c>
      <c r="N88">
        <v>340</v>
      </c>
      <c r="O88">
        <v>125</v>
      </c>
      <c r="P88" s="6">
        <f t="shared" si="7"/>
        <v>159.26</v>
      </c>
      <c r="Q88">
        <v>7.88</v>
      </c>
    </row>
    <row r="89" spans="1:17" x14ac:dyDescent="0.3">
      <c r="A89" t="s">
        <v>188</v>
      </c>
      <c r="B89">
        <v>1</v>
      </c>
      <c r="C89">
        <v>55.7</v>
      </c>
      <c r="D89">
        <v>0.65800000000000003</v>
      </c>
      <c r="E89" s="6">
        <f t="shared" si="4"/>
        <v>36.650600000000004</v>
      </c>
      <c r="F89">
        <v>571.20000000000005</v>
      </c>
      <c r="G89">
        <v>302.2</v>
      </c>
      <c r="H89">
        <v>8.18</v>
      </c>
      <c r="I89">
        <v>6.76</v>
      </c>
      <c r="J89">
        <v>29</v>
      </c>
      <c r="K89" s="6">
        <f t="shared" si="5"/>
        <v>600.20000000000005</v>
      </c>
      <c r="L89">
        <v>32.1</v>
      </c>
      <c r="M89" s="6">
        <f t="shared" si="6"/>
        <v>603.30000000000007</v>
      </c>
      <c r="N89">
        <v>340</v>
      </c>
      <c r="O89">
        <v>175</v>
      </c>
      <c r="P89" s="6">
        <f t="shared" si="7"/>
        <v>211.6506</v>
      </c>
      <c r="Q89">
        <v>7.7</v>
      </c>
    </row>
    <row r="90" spans="1:17" x14ac:dyDescent="0.3">
      <c r="A90" t="s">
        <v>190</v>
      </c>
      <c r="B90">
        <v>1</v>
      </c>
      <c r="C90">
        <v>53.4</v>
      </c>
      <c r="D90">
        <v>0.625</v>
      </c>
      <c r="E90" s="6">
        <f t="shared" si="4"/>
        <v>33.375</v>
      </c>
      <c r="F90">
        <v>479.32</v>
      </c>
      <c r="G90">
        <v>334</v>
      </c>
      <c r="H90">
        <v>5.69</v>
      </c>
      <c r="I90">
        <v>8.5</v>
      </c>
      <c r="J90">
        <v>20.04</v>
      </c>
      <c r="K90" s="6">
        <f t="shared" si="5"/>
        <v>499.36</v>
      </c>
      <c r="L90">
        <v>30</v>
      </c>
      <c r="M90" s="6">
        <f t="shared" si="6"/>
        <v>509.32</v>
      </c>
      <c r="N90">
        <v>325</v>
      </c>
      <c r="O90">
        <v>575</v>
      </c>
      <c r="P90" s="6">
        <f t="shared" si="7"/>
        <v>608.375</v>
      </c>
      <c r="Q90">
        <v>7.62</v>
      </c>
    </row>
    <row r="91" spans="1:17" x14ac:dyDescent="0.3">
      <c r="A91" t="s">
        <v>194</v>
      </c>
      <c r="B91">
        <v>1</v>
      </c>
      <c r="C91">
        <v>52</v>
      </c>
      <c r="D91">
        <v>0.625</v>
      </c>
      <c r="E91" s="6">
        <f t="shared" si="4"/>
        <v>32.5</v>
      </c>
      <c r="F91">
        <v>487.04</v>
      </c>
      <c r="G91">
        <v>409.52</v>
      </c>
      <c r="H91">
        <v>5.42</v>
      </c>
      <c r="I91">
        <v>9</v>
      </c>
      <c r="J91">
        <v>19.38</v>
      </c>
      <c r="K91" s="6">
        <f t="shared" si="5"/>
        <v>506.42</v>
      </c>
      <c r="L91">
        <v>30</v>
      </c>
      <c r="M91" s="6">
        <f t="shared" si="6"/>
        <v>517.04</v>
      </c>
      <c r="N91">
        <v>335</v>
      </c>
      <c r="O91">
        <v>475</v>
      </c>
      <c r="P91" s="6">
        <f t="shared" si="7"/>
        <v>507.5</v>
      </c>
      <c r="Q91">
        <v>7.6</v>
      </c>
    </row>
    <row r="92" spans="1:17" x14ac:dyDescent="0.3">
      <c r="A92" t="s">
        <v>198</v>
      </c>
      <c r="B92">
        <v>1</v>
      </c>
      <c r="C92">
        <v>54.7</v>
      </c>
      <c r="D92">
        <v>0.68700000000000006</v>
      </c>
      <c r="E92" s="6">
        <f t="shared" si="4"/>
        <v>37.578900000000004</v>
      </c>
      <c r="F92">
        <v>579.4</v>
      </c>
      <c r="G92">
        <v>200</v>
      </c>
      <c r="H92">
        <v>7.09</v>
      </c>
      <c r="I92">
        <v>50</v>
      </c>
      <c r="J92">
        <v>26.88</v>
      </c>
      <c r="K92" s="6">
        <f t="shared" si="5"/>
        <v>606.28</v>
      </c>
      <c r="L92">
        <v>32.1</v>
      </c>
      <c r="M92" s="6">
        <f t="shared" si="6"/>
        <v>611.5</v>
      </c>
      <c r="N92">
        <v>345</v>
      </c>
      <c r="O92">
        <v>125</v>
      </c>
      <c r="P92" s="6">
        <f t="shared" si="7"/>
        <v>162.5789</v>
      </c>
      <c r="Q92">
        <v>7.94</v>
      </c>
    </row>
    <row r="93" spans="1:17" x14ac:dyDescent="0.3">
      <c r="A93" t="s">
        <v>196</v>
      </c>
      <c r="B93">
        <v>1</v>
      </c>
      <c r="C93">
        <v>62</v>
      </c>
      <c r="D93">
        <v>0.63800000000000001</v>
      </c>
      <c r="E93" s="6">
        <f t="shared" si="4"/>
        <v>39.555999999999997</v>
      </c>
      <c r="F93">
        <v>592.79999999999995</v>
      </c>
      <c r="G93">
        <v>338.8</v>
      </c>
      <c r="H93">
        <v>8.3699999999999992</v>
      </c>
      <c r="I93">
        <v>7.58</v>
      </c>
      <c r="J93">
        <v>27.04</v>
      </c>
      <c r="K93" s="6">
        <f t="shared" si="5"/>
        <v>619.83999999999992</v>
      </c>
      <c r="L93">
        <v>32.1</v>
      </c>
      <c r="M93" s="6">
        <f t="shared" si="6"/>
        <v>624.9</v>
      </c>
      <c r="N93">
        <v>350</v>
      </c>
      <c r="O93">
        <v>125</v>
      </c>
      <c r="P93" s="6">
        <f t="shared" si="7"/>
        <v>164.55599999999998</v>
      </c>
      <c r="Q93">
        <v>7.7</v>
      </c>
    </row>
    <row r="94" spans="1:17" x14ac:dyDescent="0.3">
      <c r="A94" t="s">
        <v>192</v>
      </c>
      <c r="B94">
        <v>1</v>
      </c>
      <c r="C94">
        <v>59.7</v>
      </c>
      <c r="D94">
        <v>0.63800000000000001</v>
      </c>
      <c r="E94" s="6">
        <f t="shared" si="4"/>
        <v>38.0886</v>
      </c>
      <c r="F94">
        <v>614.6</v>
      </c>
      <c r="G94">
        <v>0</v>
      </c>
      <c r="H94">
        <v>7.92</v>
      </c>
      <c r="I94">
        <v>0</v>
      </c>
      <c r="J94">
        <v>23.88</v>
      </c>
      <c r="K94" s="6">
        <f t="shared" si="5"/>
        <v>638.48</v>
      </c>
      <c r="L94">
        <v>32.1</v>
      </c>
      <c r="M94" s="6">
        <f t="shared" si="6"/>
        <v>646.70000000000005</v>
      </c>
      <c r="N94">
        <v>335</v>
      </c>
      <c r="O94">
        <v>175</v>
      </c>
      <c r="P94" s="6">
        <f t="shared" si="7"/>
        <v>213.08859999999999</v>
      </c>
      <c r="Q94">
        <v>7.72</v>
      </c>
    </row>
    <row r="95" spans="1:17" x14ac:dyDescent="0.3">
      <c r="A95" t="s">
        <v>200</v>
      </c>
      <c r="B95">
        <v>1</v>
      </c>
      <c r="C95">
        <v>54.7</v>
      </c>
      <c r="D95">
        <v>0.63</v>
      </c>
      <c r="E95" s="6">
        <f t="shared" si="4"/>
        <v>34.460999999999999</v>
      </c>
      <c r="F95">
        <v>514.4</v>
      </c>
      <c r="G95">
        <v>366.96</v>
      </c>
      <c r="H95">
        <v>5.42</v>
      </c>
      <c r="I95">
        <v>6</v>
      </c>
      <c r="J95">
        <v>21.88</v>
      </c>
      <c r="K95" s="6">
        <f t="shared" si="5"/>
        <v>536.28</v>
      </c>
      <c r="L95">
        <v>30</v>
      </c>
      <c r="M95" s="6">
        <f t="shared" si="6"/>
        <v>544.4</v>
      </c>
      <c r="N95">
        <v>340</v>
      </c>
      <c r="O95">
        <v>525</v>
      </c>
      <c r="P95" s="6">
        <f t="shared" si="7"/>
        <v>559.46100000000001</v>
      </c>
      <c r="Q95">
        <v>7</v>
      </c>
    </row>
    <row r="96" spans="1:17" x14ac:dyDescent="0.3">
      <c r="A96" t="s">
        <v>202</v>
      </c>
      <c r="B96">
        <v>1</v>
      </c>
      <c r="C96">
        <v>50.4</v>
      </c>
      <c r="D96">
        <v>0.65800000000000003</v>
      </c>
      <c r="E96" s="6">
        <f t="shared" si="4"/>
        <v>33.163200000000003</v>
      </c>
      <c r="F96">
        <v>571.20000000000005</v>
      </c>
      <c r="G96">
        <v>357.2</v>
      </c>
      <c r="H96">
        <v>7.34</v>
      </c>
      <c r="I96">
        <v>6</v>
      </c>
      <c r="J96">
        <v>22.38</v>
      </c>
      <c r="K96" s="6">
        <f t="shared" si="5"/>
        <v>593.58000000000004</v>
      </c>
      <c r="L96">
        <v>30</v>
      </c>
      <c r="M96" s="6">
        <f t="shared" si="6"/>
        <v>601.20000000000005</v>
      </c>
      <c r="N96">
        <v>335</v>
      </c>
      <c r="O96">
        <v>125</v>
      </c>
      <c r="P96" s="6">
        <f t="shared" si="7"/>
        <v>158.16320000000002</v>
      </c>
      <c r="Q96">
        <v>7.67</v>
      </c>
    </row>
    <row r="97" spans="1:17" x14ac:dyDescent="0.3">
      <c r="A97" t="s">
        <v>204</v>
      </c>
      <c r="B97">
        <v>1</v>
      </c>
      <c r="C97">
        <v>54.2</v>
      </c>
      <c r="D97">
        <v>0.65600000000000003</v>
      </c>
      <c r="E97" s="6">
        <f t="shared" si="4"/>
        <v>35.555200000000006</v>
      </c>
      <c r="F97">
        <v>524.4</v>
      </c>
      <c r="G97">
        <v>384</v>
      </c>
      <c r="H97">
        <v>6.26</v>
      </c>
      <c r="I97">
        <v>6</v>
      </c>
      <c r="J97">
        <v>21.54</v>
      </c>
      <c r="K97" s="6">
        <f t="shared" si="5"/>
        <v>545.93999999999994</v>
      </c>
      <c r="L97">
        <v>30</v>
      </c>
      <c r="M97" s="6">
        <f t="shared" si="6"/>
        <v>554.4</v>
      </c>
      <c r="N97">
        <v>325</v>
      </c>
      <c r="O97">
        <v>550</v>
      </c>
      <c r="P97" s="6">
        <f t="shared" si="7"/>
        <v>585.55520000000001</v>
      </c>
      <c r="Q97">
        <v>7.68</v>
      </c>
    </row>
    <row r="98" spans="1:17" x14ac:dyDescent="0.3">
      <c r="A98" t="s">
        <v>206</v>
      </c>
      <c r="B98">
        <v>1</v>
      </c>
      <c r="C98">
        <v>51.6</v>
      </c>
      <c r="D98">
        <v>0.625</v>
      </c>
      <c r="E98" s="6">
        <f t="shared" si="4"/>
        <v>32.25</v>
      </c>
      <c r="F98">
        <v>499.28</v>
      </c>
      <c r="G98">
        <v>360.8</v>
      </c>
      <c r="H98">
        <v>5.44</v>
      </c>
      <c r="I98">
        <v>8.5</v>
      </c>
      <c r="J98">
        <v>19.13</v>
      </c>
      <c r="K98" s="6">
        <f t="shared" si="5"/>
        <v>518.41</v>
      </c>
      <c r="L98">
        <v>30</v>
      </c>
      <c r="M98" s="6">
        <f t="shared" si="6"/>
        <v>529.28</v>
      </c>
      <c r="N98">
        <v>335</v>
      </c>
      <c r="O98">
        <v>550</v>
      </c>
      <c r="P98" s="6">
        <f t="shared" si="7"/>
        <v>582.25</v>
      </c>
      <c r="Q98">
        <v>7.41</v>
      </c>
    </row>
    <row r="99" spans="1:17" x14ac:dyDescent="0.3">
      <c r="A99" t="s">
        <v>208</v>
      </c>
      <c r="B99">
        <v>1</v>
      </c>
      <c r="C99">
        <v>58.5</v>
      </c>
      <c r="D99">
        <v>0.625</v>
      </c>
      <c r="E99" s="6">
        <f t="shared" si="4"/>
        <v>36.5625</v>
      </c>
      <c r="F99">
        <v>517.76</v>
      </c>
      <c r="G99">
        <v>245.6</v>
      </c>
      <c r="H99">
        <v>5.84</v>
      </c>
      <c r="I99">
        <v>6.68</v>
      </c>
      <c r="J99">
        <v>22.88</v>
      </c>
      <c r="K99" s="6">
        <f t="shared" si="5"/>
        <v>540.64</v>
      </c>
      <c r="L99">
        <v>30</v>
      </c>
      <c r="M99" s="6">
        <f t="shared" si="6"/>
        <v>547.76</v>
      </c>
      <c r="N99">
        <v>325</v>
      </c>
      <c r="O99">
        <v>525</v>
      </c>
      <c r="P99" s="6">
        <f t="shared" si="7"/>
        <v>561.5625</v>
      </c>
      <c r="Q99">
        <v>7.73</v>
      </c>
    </row>
    <row r="100" spans="1:17" x14ac:dyDescent="0.3">
      <c r="A100" t="s">
        <v>210</v>
      </c>
      <c r="B100">
        <v>1</v>
      </c>
      <c r="C100">
        <v>61.2</v>
      </c>
      <c r="D100">
        <v>0.625</v>
      </c>
      <c r="E100" s="6">
        <f t="shared" si="4"/>
        <v>38.25</v>
      </c>
      <c r="F100">
        <v>574.4</v>
      </c>
      <c r="G100">
        <v>272.2</v>
      </c>
      <c r="H100">
        <v>8.93</v>
      </c>
      <c r="I100">
        <v>7.21</v>
      </c>
      <c r="J100">
        <v>28.88</v>
      </c>
      <c r="K100" s="6">
        <f t="shared" si="5"/>
        <v>603.28</v>
      </c>
      <c r="L100">
        <v>32.1</v>
      </c>
      <c r="M100" s="6">
        <f t="shared" si="6"/>
        <v>606.5</v>
      </c>
      <c r="N100">
        <v>345</v>
      </c>
      <c r="O100">
        <v>125</v>
      </c>
      <c r="P100" s="6">
        <f t="shared" si="7"/>
        <v>163.25</v>
      </c>
      <c r="Q100">
        <v>7.5</v>
      </c>
    </row>
    <row r="101" spans="1:17" x14ac:dyDescent="0.3">
      <c r="A101" t="s">
        <v>212</v>
      </c>
      <c r="B101">
        <v>1</v>
      </c>
      <c r="C101">
        <v>53.5</v>
      </c>
      <c r="D101">
        <v>0.625</v>
      </c>
      <c r="E101" s="6">
        <f t="shared" si="4"/>
        <v>33.4375</v>
      </c>
      <c r="F101">
        <v>522.44000000000005</v>
      </c>
      <c r="G101">
        <v>374</v>
      </c>
      <c r="H101">
        <v>5.62</v>
      </c>
      <c r="I101">
        <v>8.5</v>
      </c>
      <c r="J101">
        <v>20.38</v>
      </c>
      <c r="K101" s="6">
        <f t="shared" si="5"/>
        <v>542.82000000000005</v>
      </c>
      <c r="L101">
        <v>30</v>
      </c>
      <c r="M101" s="6">
        <f t="shared" si="6"/>
        <v>552.44000000000005</v>
      </c>
      <c r="N101">
        <v>335</v>
      </c>
      <c r="O101">
        <v>525</v>
      </c>
      <c r="P101" s="6">
        <f t="shared" si="7"/>
        <v>558.4375</v>
      </c>
      <c r="Q101">
        <v>6.61</v>
      </c>
    </row>
    <row r="102" spans="1:17" x14ac:dyDescent="0.3">
      <c r="A102" t="s">
        <v>214</v>
      </c>
      <c r="B102">
        <v>1</v>
      </c>
      <c r="C102">
        <v>58.9</v>
      </c>
      <c r="D102">
        <v>0.64</v>
      </c>
      <c r="E102" s="6">
        <f t="shared" si="4"/>
        <v>37.695999999999998</v>
      </c>
      <c r="F102">
        <v>564.04</v>
      </c>
      <c r="G102">
        <v>397.6</v>
      </c>
      <c r="H102">
        <v>7.79</v>
      </c>
      <c r="I102">
        <v>6</v>
      </c>
      <c r="J102">
        <v>23.38</v>
      </c>
      <c r="K102" s="6">
        <f t="shared" si="5"/>
        <v>587.41999999999996</v>
      </c>
      <c r="L102">
        <v>30</v>
      </c>
      <c r="M102" s="6">
        <f t="shared" si="6"/>
        <v>594.04</v>
      </c>
      <c r="N102">
        <v>340</v>
      </c>
      <c r="O102">
        <v>150</v>
      </c>
      <c r="P102" s="6">
        <f t="shared" si="7"/>
        <v>187.696</v>
      </c>
      <c r="Q102">
        <v>7.66</v>
      </c>
    </row>
    <row r="103" spans="1:17" x14ac:dyDescent="0.3">
      <c r="A103" t="s">
        <v>216</v>
      </c>
      <c r="B103">
        <v>1</v>
      </c>
      <c r="C103">
        <v>45.7</v>
      </c>
      <c r="D103">
        <v>0.625</v>
      </c>
      <c r="E103" s="6">
        <f t="shared" si="4"/>
        <v>28.5625</v>
      </c>
      <c r="F103">
        <v>516</v>
      </c>
      <c r="G103">
        <v>372.48</v>
      </c>
      <c r="H103">
        <v>6.42</v>
      </c>
      <c r="I103">
        <v>6</v>
      </c>
      <c r="J103">
        <v>20.88</v>
      </c>
      <c r="K103" s="6">
        <f t="shared" si="5"/>
        <v>536.88</v>
      </c>
      <c r="L103">
        <v>30</v>
      </c>
      <c r="M103" s="6">
        <f t="shared" si="6"/>
        <v>546</v>
      </c>
      <c r="N103">
        <v>335</v>
      </c>
      <c r="O103">
        <v>450</v>
      </c>
      <c r="P103" s="6">
        <f t="shared" si="7"/>
        <v>478.5625</v>
      </c>
      <c r="Q103">
        <v>7.69</v>
      </c>
    </row>
    <row r="104" spans="1:17" x14ac:dyDescent="0.3">
      <c r="A104" t="s">
        <v>218</v>
      </c>
      <c r="B104">
        <v>1</v>
      </c>
      <c r="C104">
        <v>52.4</v>
      </c>
      <c r="D104">
        <v>0.64700000000000002</v>
      </c>
      <c r="E104" s="6">
        <f t="shared" si="4"/>
        <v>33.902799999999999</v>
      </c>
      <c r="F104">
        <v>506</v>
      </c>
      <c r="G104">
        <v>370.8</v>
      </c>
      <c r="H104">
        <v>5.69</v>
      </c>
      <c r="I104">
        <v>8.36</v>
      </c>
      <c r="J104">
        <v>22.22</v>
      </c>
      <c r="K104" s="6">
        <f t="shared" si="5"/>
        <v>528.22</v>
      </c>
      <c r="L104">
        <v>30</v>
      </c>
      <c r="M104" s="6">
        <f t="shared" si="6"/>
        <v>536</v>
      </c>
      <c r="N104">
        <v>335</v>
      </c>
      <c r="O104">
        <v>550</v>
      </c>
      <c r="P104" s="6">
        <f t="shared" si="7"/>
        <v>583.90279999999996</v>
      </c>
      <c r="Q104">
        <v>6.41</v>
      </c>
    </row>
    <row r="105" spans="1:17" x14ac:dyDescent="0.3">
      <c r="A105" t="s">
        <v>220</v>
      </c>
      <c r="B105">
        <v>1</v>
      </c>
      <c r="C105">
        <v>55.2</v>
      </c>
      <c r="D105">
        <v>0.66500000000000004</v>
      </c>
      <c r="E105" s="6">
        <f t="shared" si="4"/>
        <v>36.708000000000006</v>
      </c>
      <c r="F105">
        <v>572.79999999999995</v>
      </c>
      <c r="G105">
        <v>327.2</v>
      </c>
      <c r="H105">
        <v>7.51</v>
      </c>
      <c r="I105">
        <v>7.59</v>
      </c>
      <c r="J105">
        <v>27</v>
      </c>
      <c r="K105" s="6">
        <f t="shared" si="5"/>
        <v>599.79999999999995</v>
      </c>
      <c r="L105">
        <v>32.1</v>
      </c>
      <c r="M105" s="6">
        <f t="shared" si="6"/>
        <v>604.9</v>
      </c>
      <c r="N105">
        <v>350</v>
      </c>
      <c r="O105">
        <v>125</v>
      </c>
      <c r="P105" s="6">
        <f t="shared" si="7"/>
        <v>161.708</v>
      </c>
      <c r="Q105">
        <v>7.63</v>
      </c>
    </row>
    <row r="106" spans="1:17" x14ac:dyDescent="0.3">
      <c r="A106" t="s">
        <v>222</v>
      </c>
      <c r="B106">
        <v>1</v>
      </c>
      <c r="C106">
        <v>58</v>
      </c>
      <c r="D106">
        <v>0.65800000000000003</v>
      </c>
      <c r="E106" s="6">
        <f t="shared" si="4"/>
        <v>38.164000000000001</v>
      </c>
      <c r="F106">
        <v>510</v>
      </c>
      <c r="G106">
        <v>0</v>
      </c>
      <c r="H106">
        <v>4.5</v>
      </c>
      <c r="I106">
        <v>0</v>
      </c>
      <c r="J106">
        <v>26.88</v>
      </c>
      <c r="K106" s="6">
        <f t="shared" si="5"/>
        <v>536.88</v>
      </c>
      <c r="L106">
        <v>32.1</v>
      </c>
      <c r="M106" s="6">
        <f t="shared" si="6"/>
        <v>542.1</v>
      </c>
      <c r="N106">
        <v>345</v>
      </c>
      <c r="O106">
        <v>125</v>
      </c>
      <c r="P106" s="6">
        <f t="shared" si="7"/>
        <v>163.16399999999999</v>
      </c>
      <c r="Q106">
        <v>7.71</v>
      </c>
    </row>
    <row r="107" spans="1:17" x14ac:dyDescent="0.3">
      <c r="A107" t="s">
        <v>224</v>
      </c>
      <c r="B107">
        <v>1</v>
      </c>
      <c r="C107">
        <v>62.9</v>
      </c>
      <c r="D107">
        <v>0.65800000000000003</v>
      </c>
      <c r="E107" s="6">
        <f t="shared" si="4"/>
        <v>41.388199999999998</v>
      </c>
      <c r="F107">
        <v>517.76</v>
      </c>
      <c r="G107">
        <v>231.8</v>
      </c>
      <c r="H107">
        <v>6</v>
      </c>
      <c r="I107">
        <v>6.3</v>
      </c>
      <c r="J107">
        <v>19.010000000000002</v>
      </c>
      <c r="K107" s="6">
        <f t="shared" si="5"/>
        <v>536.77</v>
      </c>
      <c r="L107">
        <v>30</v>
      </c>
      <c r="M107" s="6">
        <f t="shared" si="6"/>
        <v>547.76</v>
      </c>
      <c r="N107">
        <v>325</v>
      </c>
      <c r="O107">
        <v>550</v>
      </c>
      <c r="P107" s="6">
        <f t="shared" si="7"/>
        <v>591.38819999999998</v>
      </c>
      <c r="Q107">
        <v>7.16</v>
      </c>
    </row>
    <row r="108" spans="1:17" x14ac:dyDescent="0.3">
      <c r="A108" t="s">
        <v>226</v>
      </c>
      <c r="B108">
        <v>1</v>
      </c>
      <c r="C108">
        <v>50.5</v>
      </c>
      <c r="D108">
        <v>0.69</v>
      </c>
      <c r="E108" s="6">
        <f t="shared" si="4"/>
        <v>34.844999999999999</v>
      </c>
      <c r="F108">
        <v>535.72</v>
      </c>
      <c r="G108">
        <v>200</v>
      </c>
      <c r="H108">
        <v>5.59</v>
      </c>
      <c r="I108">
        <v>50</v>
      </c>
      <c r="J108">
        <v>24.3</v>
      </c>
      <c r="K108" s="6">
        <f t="shared" si="5"/>
        <v>560.02</v>
      </c>
      <c r="L108">
        <v>30</v>
      </c>
      <c r="M108" s="6">
        <f t="shared" si="6"/>
        <v>565.72</v>
      </c>
      <c r="N108">
        <v>335</v>
      </c>
      <c r="O108">
        <v>550</v>
      </c>
      <c r="P108" s="6">
        <f t="shared" si="7"/>
        <v>584.84500000000003</v>
      </c>
      <c r="Q108">
        <v>7.63</v>
      </c>
    </row>
    <row r="109" spans="1:17" x14ac:dyDescent="0.3">
      <c r="A109" t="s">
        <v>228</v>
      </c>
      <c r="B109">
        <v>1</v>
      </c>
      <c r="C109">
        <v>53.7</v>
      </c>
      <c r="D109">
        <v>0.625</v>
      </c>
      <c r="E109" s="6">
        <f t="shared" si="4"/>
        <v>33.5625</v>
      </c>
      <c r="F109">
        <v>524.4</v>
      </c>
      <c r="G109">
        <v>313.8</v>
      </c>
      <c r="H109">
        <v>5.67</v>
      </c>
      <c r="I109">
        <v>7.42</v>
      </c>
      <c r="J109">
        <v>22.88</v>
      </c>
      <c r="K109" s="6">
        <f t="shared" si="5"/>
        <v>547.28</v>
      </c>
      <c r="L109">
        <v>30</v>
      </c>
      <c r="M109" s="6">
        <f t="shared" si="6"/>
        <v>554.4</v>
      </c>
      <c r="N109">
        <v>325</v>
      </c>
      <c r="O109">
        <v>650</v>
      </c>
      <c r="P109" s="6">
        <f t="shared" si="7"/>
        <v>683.5625</v>
      </c>
      <c r="Q109">
        <v>7.72</v>
      </c>
    </row>
    <row r="110" spans="1:17" x14ac:dyDescent="0.3">
      <c r="A110" t="s">
        <v>230</v>
      </c>
      <c r="B110">
        <v>1</v>
      </c>
      <c r="C110">
        <v>56</v>
      </c>
      <c r="D110">
        <v>0.63800000000000001</v>
      </c>
      <c r="E110" s="6">
        <f t="shared" si="4"/>
        <v>35.728000000000002</v>
      </c>
      <c r="F110">
        <v>574.24</v>
      </c>
      <c r="G110">
        <v>322.2</v>
      </c>
      <c r="H110">
        <v>8.26</v>
      </c>
      <c r="I110">
        <v>8.5</v>
      </c>
      <c r="J110">
        <v>26.88</v>
      </c>
      <c r="K110" s="6">
        <f t="shared" si="5"/>
        <v>601.12</v>
      </c>
      <c r="L110">
        <v>30</v>
      </c>
      <c r="M110" s="6">
        <f t="shared" si="6"/>
        <v>604.24</v>
      </c>
      <c r="N110">
        <v>335</v>
      </c>
      <c r="O110">
        <v>125</v>
      </c>
      <c r="P110" s="6">
        <f t="shared" si="7"/>
        <v>160.72800000000001</v>
      </c>
      <c r="Q110">
        <v>7.55</v>
      </c>
    </row>
    <row r="111" spans="1:17" x14ac:dyDescent="0.3">
      <c r="A111" t="s">
        <v>232</v>
      </c>
      <c r="B111">
        <v>1</v>
      </c>
      <c r="C111">
        <v>54.5</v>
      </c>
      <c r="D111">
        <v>0.66500000000000004</v>
      </c>
      <c r="E111" s="6">
        <f t="shared" si="4"/>
        <v>36.2425</v>
      </c>
      <c r="F111">
        <v>517</v>
      </c>
      <c r="G111">
        <v>348.88</v>
      </c>
      <c r="H111">
        <v>5.92</v>
      </c>
      <c r="I111">
        <v>8.68</v>
      </c>
      <c r="J111">
        <v>19.88</v>
      </c>
      <c r="K111" s="6">
        <f t="shared" si="5"/>
        <v>536.88</v>
      </c>
      <c r="L111">
        <v>30</v>
      </c>
      <c r="M111" s="6">
        <f t="shared" si="6"/>
        <v>547</v>
      </c>
      <c r="N111">
        <v>325</v>
      </c>
      <c r="O111">
        <v>500</v>
      </c>
      <c r="P111" s="6">
        <f t="shared" si="7"/>
        <v>536.24249999999995</v>
      </c>
      <c r="Q111">
        <v>7.46</v>
      </c>
    </row>
    <row r="112" spans="1:17" x14ac:dyDescent="0.3">
      <c r="A112" t="s">
        <v>234</v>
      </c>
      <c r="B112">
        <v>1</v>
      </c>
      <c r="C112">
        <v>56</v>
      </c>
      <c r="D112">
        <v>0.625</v>
      </c>
      <c r="E112" s="6">
        <f t="shared" si="4"/>
        <v>35</v>
      </c>
      <c r="F112">
        <v>512.76</v>
      </c>
      <c r="G112">
        <v>350.16</v>
      </c>
      <c r="H112">
        <v>5.42</v>
      </c>
      <c r="I112">
        <v>7.42</v>
      </c>
      <c r="J112">
        <v>23.38</v>
      </c>
      <c r="K112" s="6">
        <f t="shared" si="5"/>
        <v>536.14</v>
      </c>
      <c r="L112">
        <v>30</v>
      </c>
      <c r="M112" s="6">
        <f t="shared" si="6"/>
        <v>542.76</v>
      </c>
      <c r="N112">
        <v>325</v>
      </c>
      <c r="O112">
        <v>550</v>
      </c>
      <c r="P112" s="6">
        <f t="shared" si="7"/>
        <v>585</v>
      </c>
      <c r="Q112">
        <v>7.17</v>
      </c>
    </row>
    <row r="113" spans="1:17" x14ac:dyDescent="0.3">
      <c r="A113" t="s">
        <v>236</v>
      </c>
      <c r="B113">
        <v>1</v>
      </c>
      <c r="C113">
        <v>56.5</v>
      </c>
      <c r="D113">
        <v>0.66800000000000004</v>
      </c>
      <c r="E113" s="6">
        <f t="shared" si="4"/>
        <v>37.742000000000004</v>
      </c>
      <c r="F113">
        <v>532.79999999999995</v>
      </c>
      <c r="G113">
        <v>268.8</v>
      </c>
      <c r="H113">
        <v>5.42</v>
      </c>
      <c r="I113">
        <v>6.97</v>
      </c>
      <c r="J113">
        <v>23.38</v>
      </c>
      <c r="K113" s="6">
        <f t="shared" si="5"/>
        <v>556.17999999999995</v>
      </c>
      <c r="L113">
        <v>30</v>
      </c>
      <c r="M113" s="6">
        <f t="shared" si="6"/>
        <v>562.79999999999995</v>
      </c>
      <c r="N113">
        <v>335</v>
      </c>
      <c r="O113">
        <v>525</v>
      </c>
      <c r="P113" s="6">
        <f t="shared" si="7"/>
        <v>562.74199999999996</v>
      </c>
      <c r="Q113">
        <v>7.06</v>
      </c>
    </row>
    <row r="114" spans="1:17" x14ac:dyDescent="0.3">
      <c r="A114" t="s">
        <v>238</v>
      </c>
      <c r="B114">
        <v>1</v>
      </c>
      <c r="C114">
        <v>54.4</v>
      </c>
      <c r="D114">
        <v>0.625</v>
      </c>
      <c r="E114" s="6">
        <f t="shared" si="4"/>
        <v>34</v>
      </c>
      <c r="F114">
        <v>540</v>
      </c>
      <c r="G114">
        <v>300</v>
      </c>
      <c r="H114">
        <v>7</v>
      </c>
      <c r="I114">
        <v>6.5</v>
      </c>
      <c r="J114">
        <v>27</v>
      </c>
      <c r="K114" s="6">
        <f t="shared" si="5"/>
        <v>567</v>
      </c>
      <c r="L114">
        <v>30</v>
      </c>
      <c r="M114" s="6">
        <f t="shared" si="6"/>
        <v>570</v>
      </c>
      <c r="N114">
        <v>325</v>
      </c>
      <c r="O114">
        <v>500</v>
      </c>
      <c r="P114" s="6">
        <f t="shared" si="7"/>
        <v>534</v>
      </c>
      <c r="Q114">
        <v>7.78</v>
      </c>
    </row>
    <row r="115" spans="1:17" x14ac:dyDescent="0.3">
      <c r="A115" t="s">
        <v>240</v>
      </c>
      <c r="B115">
        <v>1</v>
      </c>
      <c r="C115">
        <v>57.9</v>
      </c>
      <c r="D115">
        <v>0.625</v>
      </c>
      <c r="E115" s="6">
        <f t="shared" si="4"/>
        <v>36.1875</v>
      </c>
      <c r="F115">
        <v>619.20000000000005</v>
      </c>
      <c r="G115">
        <v>349.08</v>
      </c>
      <c r="H115">
        <v>7.94</v>
      </c>
      <c r="I115">
        <v>8.5</v>
      </c>
      <c r="J115">
        <v>25.88</v>
      </c>
      <c r="K115" s="6">
        <f t="shared" si="5"/>
        <v>645.08000000000004</v>
      </c>
      <c r="L115">
        <v>32.1</v>
      </c>
      <c r="M115" s="6">
        <f t="shared" si="6"/>
        <v>651.30000000000007</v>
      </c>
      <c r="N115">
        <v>340</v>
      </c>
      <c r="O115">
        <v>125</v>
      </c>
      <c r="P115" s="6">
        <f t="shared" si="7"/>
        <v>161.1875</v>
      </c>
      <c r="Q115">
        <v>6.92</v>
      </c>
    </row>
    <row r="116" spans="1:17" x14ac:dyDescent="0.3">
      <c r="A116" t="s">
        <v>242</v>
      </c>
      <c r="B116">
        <v>1</v>
      </c>
      <c r="C116">
        <v>55.2</v>
      </c>
      <c r="D116">
        <v>0.66800000000000004</v>
      </c>
      <c r="E116" s="6">
        <f t="shared" si="4"/>
        <v>36.873600000000003</v>
      </c>
      <c r="F116">
        <v>582.79999999999995</v>
      </c>
      <c r="G116">
        <v>377.2</v>
      </c>
      <c r="H116">
        <v>8.51</v>
      </c>
      <c r="I116">
        <v>7.59</v>
      </c>
      <c r="J116">
        <v>26.88</v>
      </c>
      <c r="K116" s="6">
        <f t="shared" si="5"/>
        <v>609.67999999999995</v>
      </c>
      <c r="L116">
        <v>32.1</v>
      </c>
      <c r="M116" s="6">
        <f t="shared" si="6"/>
        <v>614.9</v>
      </c>
      <c r="N116">
        <v>350</v>
      </c>
      <c r="O116">
        <v>125</v>
      </c>
      <c r="P116" s="6">
        <f t="shared" si="7"/>
        <v>161.87360000000001</v>
      </c>
      <c r="Q116">
        <v>7.68</v>
      </c>
    </row>
    <row r="117" spans="1:17" x14ac:dyDescent="0.3">
      <c r="A117" t="s">
        <v>244</v>
      </c>
      <c r="B117">
        <v>1</v>
      </c>
      <c r="C117">
        <v>56</v>
      </c>
      <c r="D117">
        <v>0.625</v>
      </c>
      <c r="E117" s="6">
        <f t="shared" si="4"/>
        <v>35</v>
      </c>
      <c r="F117">
        <v>610</v>
      </c>
      <c r="G117">
        <v>325</v>
      </c>
      <c r="H117">
        <v>6.5</v>
      </c>
      <c r="I117">
        <v>8</v>
      </c>
      <c r="J117">
        <v>27</v>
      </c>
      <c r="K117" s="6">
        <f t="shared" si="5"/>
        <v>637</v>
      </c>
      <c r="L117">
        <v>32.1</v>
      </c>
      <c r="M117" s="6">
        <f t="shared" si="6"/>
        <v>642.1</v>
      </c>
      <c r="N117">
        <v>335</v>
      </c>
      <c r="O117">
        <v>175</v>
      </c>
      <c r="P117" s="6">
        <f t="shared" si="7"/>
        <v>210</v>
      </c>
      <c r="Q117">
        <v>7.26</v>
      </c>
    </row>
    <row r="118" spans="1:17" x14ac:dyDescent="0.3">
      <c r="A118" t="s">
        <v>246</v>
      </c>
      <c r="B118">
        <v>1</v>
      </c>
      <c r="C118">
        <v>60</v>
      </c>
      <c r="D118">
        <v>0.67200000000000004</v>
      </c>
      <c r="E118" s="6">
        <f t="shared" si="4"/>
        <v>40.32</v>
      </c>
      <c r="F118">
        <v>616.28</v>
      </c>
      <c r="G118">
        <v>281.60000000000002</v>
      </c>
      <c r="H118">
        <v>9.43</v>
      </c>
      <c r="I118">
        <v>7.51</v>
      </c>
      <c r="J118">
        <v>27.54</v>
      </c>
      <c r="K118" s="6">
        <f t="shared" si="5"/>
        <v>643.81999999999994</v>
      </c>
      <c r="L118">
        <v>32.1</v>
      </c>
      <c r="M118" s="6">
        <f t="shared" si="6"/>
        <v>648.38</v>
      </c>
      <c r="N118">
        <v>350</v>
      </c>
      <c r="O118">
        <v>175</v>
      </c>
      <c r="P118" s="6">
        <f t="shared" si="7"/>
        <v>215.32</v>
      </c>
      <c r="Q118">
        <v>6.6</v>
      </c>
    </row>
    <row r="119" spans="1:17" x14ac:dyDescent="0.3">
      <c r="A119" t="s">
        <v>248</v>
      </c>
      <c r="B119">
        <v>1</v>
      </c>
      <c r="C119">
        <v>51.5</v>
      </c>
      <c r="D119">
        <v>0.65600000000000003</v>
      </c>
      <c r="E119" s="6">
        <f t="shared" si="4"/>
        <v>33.783999999999999</v>
      </c>
      <c r="F119">
        <v>542.76</v>
      </c>
      <c r="G119">
        <v>246.76</v>
      </c>
      <c r="H119">
        <v>6.19</v>
      </c>
      <c r="I119">
        <v>7.21</v>
      </c>
      <c r="J119">
        <v>22</v>
      </c>
      <c r="K119" s="6">
        <f t="shared" si="5"/>
        <v>564.76</v>
      </c>
      <c r="L119">
        <v>30</v>
      </c>
      <c r="M119" s="6">
        <f t="shared" si="6"/>
        <v>572.76</v>
      </c>
      <c r="N119">
        <v>325</v>
      </c>
      <c r="O119">
        <v>550</v>
      </c>
      <c r="P119" s="6">
        <f t="shared" si="7"/>
        <v>583.78399999999999</v>
      </c>
      <c r="Q119">
        <v>7.59</v>
      </c>
    </row>
    <row r="120" spans="1:17" x14ac:dyDescent="0.3">
      <c r="A120" t="s">
        <v>250</v>
      </c>
      <c r="B120">
        <v>1</v>
      </c>
      <c r="C120">
        <v>61.4</v>
      </c>
      <c r="D120">
        <v>0.64400000000000002</v>
      </c>
      <c r="E120" s="6">
        <f t="shared" si="4"/>
        <v>39.541600000000003</v>
      </c>
      <c r="F120">
        <v>625.64</v>
      </c>
      <c r="G120">
        <v>100</v>
      </c>
      <c r="H120">
        <v>8.51</v>
      </c>
      <c r="I120">
        <v>0</v>
      </c>
      <c r="J120">
        <v>24.11</v>
      </c>
      <c r="K120" s="6">
        <f t="shared" si="5"/>
        <v>649.75</v>
      </c>
      <c r="L120">
        <v>32.1</v>
      </c>
      <c r="M120" s="6">
        <f t="shared" si="6"/>
        <v>657.74</v>
      </c>
      <c r="N120">
        <v>345</v>
      </c>
      <c r="O120">
        <v>125</v>
      </c>
      <c r="P120" s="6">
        <f t="shared" si="7"/>
        <v>164.54160000000002</v>
      </c>
      <c r="Q120">
        <v>7.68</v>
      </c>
    </row>
    <row r="121" spans="1:17" x14ac:dyDescent="0.3">
      <c r="A121" t="s">
        <v>252</v>
      </c>
      <c r="B121">
        <v>1</v>
      </c>
      <c r="C121">
        <v>50</v>
      </c>
      <c r="D121">
        <v>0.65100000000000002</v>
      </c>
      <c r="E121" s="6">
        <f t="shared" si="4"/>
        <v>32.550000000000004</v>
      </c>
      <c r="F121">
        <v>521.76</v>
      </c>
      <c r="G121">
        <v>265.83999999999997</v>
      </c>
      <c r="H121">
        <v>5.51</v>
      </c>
      <c r="I121">
        <v>6</v>
      </c>
      <c r="J121">
        <v>20.54</v>
      </c>
      <c r="K121" s="6">
        <f t="shared" si="5"/>
        <v>542.29999999999995</v>
      </c>
      <c r="L121">
        <v>30</v>
      </c>
      <c r="M121" s="6">
        <f t="shared" si="6"/>
        <v>551.76</v>
      </c>
      <c r="N121">
        <v>330</v>
      </c>
      <c r="O121">
        <v>525</v>
      </c>
      <c r="P121" s="6">
        <f t="shared" si="7"/>
        <v>557.54999999999995</v>
      </c>
      <c r="Q121">
        <v>7.72</v>
      </c>
    </row>
    <row r="122" spans="1:17" x14ac:dyDescent="0.3">
      <c r="A122" t="s">
        <v>254</v>
      </c>
      <c r="B122">
        <v>1</v>
      </c>
      <c r="C122">
        <v>54.5</v>
      </c>
      <c r="D122">
        <v>0.67900000000000005</v>
      </c>
      <c r="E122" s="6">
        <f t="shared" si="4"/>
        <v>37.005500000000005</v>
      </c>
      <c r="F122">
        <v>525.08000000000004</v>
      </c>
      <c r="G122">
        <v>287.2</v>
      </c>
      <c r="H122">
        <v>6.01</v>
      </c>
      <c r="I122">
        <v>7.26</v>
      </c>
      <c r="J122">
        <v>23.04</v>
      </c>
      <c r="K122" s="6">
        <f t="shared" si="5"/>
        <v>548.12</v>
      </c>
      <c r="L122">
        <v>30</v>
      </c>
      <c r="M122" s="6">
        <f t="shared" si="6"/>
        <v>555.08000000000004</v>
      </c>
      <c r="N122">
        <v>330</v>
      </c>
      <c r="O122">
        <v>550</v>
      </c>
      <c r="P122" s="6">
        <f t="shared" si="7"/>
        <v>587.00549999999998</v>
      </c>
      <c r="Q122">
        <v>6.98</v>
      </c>
    </row>
    <row r="123" spans="1:17" x14ac:dyDescent="0.3">
      <c r="A123" t="s">
        <v>256</v>
      </c>
      <c r="B123">
        <v>1</v>
      </c>
      <c r="C123">
        <v>57.1</v>
      </c>
      <c r="D123">
        <v>0.68700000000000006</v>
      </c>
      <c r="E123" s="6">
        <f t="shared" si="4"/>
        <v>39.227700000000006</v>
      </c>
      <c r="F123">
        <v>515.76</v>
      </c>
      <c r="G123">
        <v>267.2</v>
      </c>
      <c r="H123">
        <v>5.74</v>
      </c>
      <c r="I123">
        <v>7.21</v>
      </c>
      <c r="J123">
        <v>24.3</v>
      </c>
      <c r="K123" s="6">
        <f t="shared" si="5"/>
        <v>540.05999999999995</v>
      </c>
      <c r="L123">
        <v>30</v>
      </c>
      <c r="M123" s="6">
        <f t="shared" si="6"/>
        <v>545.76</v>
      </c>
      <c r="N123">
        <v>330</v>
      </c>
      <c r="O123">
        <v>500</v>
      </c>
      <c r="P123" s="6">
        <f t="shared" si="7"/>
        <v>539.22770000000003</v>
      </c>
      <c r="Q123">
        <v>6.19</v>
      </c>
    </row>
    <row r="124" spans="1:17" x14ac:dyDescent="0.3">
      <c r="A124" t="s">
        <v>258</v>
      </c>
      <c r="B124">
        <v>1</v>
      </c>
      <c r="C124">
        <v>55.6</v>
      </c>
      <c r="D124">
        <v>0.64400000000000002</v>
      </c>
      <c r="E124" s="6">
        <f t="shared" si="4"/>
        <v>35.806400000000004</v>
      </c>
      <c r="F124">
        <v>579.16</v>
      </c>
      <c r="G124">
        <v>317.12</v>
      </c>
      <c r="H124">
        <v>7.84</v>
      </c>
      <c r="I124">
        <v>7.36</v>
      </c>
      <c r="J124">
        <v>27.65</v>
      </c>
      <c r="K124" s="6">
        <f t="shared" si="5"/>
        <v>606.80999999999995</v>
      </c>
      <c r="L124">
        <v>32.1</v>
      </c>
      <c r="M124" s="6">
        <f t="shared" si="6"/>
        <v>611.26</v>
      </c>
      <c r="N124">
        <v>355</v>
      </c>
      <c r="O124">
        <v>150</v>
      </c>
      <c r="P124" s="6">
        <f t="shared" si="7"/>
        <v>185.8064</v>
      </c>
      <c r="Q124">
        <v>7.7</v>
      </c>
    </row>
    <row r="125" spans="1:17" x14ac:dyDescent="0.3">
      <c r="A125" t="s">
        <v>260</v>
      </c>
      <c r="B125">
        <v>1</v>
      </c>
      <c r="C125">
        <v>48.4</v>
      </c>
      <c r="D125">
        <v>0.625</v>
      </c>
      <c r="E125" s="6">
        <f t="shared" si="4"/>
        <v>30.25</v>
      </c>
      <c r="F125">
        <v>524.4</v>
      </c>
      <c r="G125">
        <v>400.12</v>
      </c>
      <c r="H125">
        <v>5.61</v>
      </c>
      <c r="I125">
        <v>6</v>
      </c>
      <c r="J125">
        <v>20.88</v>
      </c>
      <c r="K125" s="6">
        <f t="shared" si="5"/>
        <v>545.28</v>
      </c>
      <c r="L125">
        <v>30</v>
      </c>
      <c r="M125" s="6">
        <f t="shared" si="6"/>
        <v>554.4</v>
      </c>
      <c r="N125">
        <v>335</v>
      </c>
      <c r="O125">
        <v>480</v>
      </c>
      <c r="P125" s="6">
        <f t="shared" si="7"/>
        <v>510.25</v>
      </c>
      <c r="Q125">
        <v>7.44</v>
      </c>
    </row>
    <row r="126" spans="1:17" x14ac:dyDescent="0.3">
      <c r="A126" t="s">
        <v>262</v>
      </c>
      <c r="B126">
        <v>1</v>
      </c>
      <c r="C126">
        <v>60</v>
      </c>
      <c r="D126">
        <v>0.67200000000000004</v>
      </c>
      <c r="E126" s="6">
        <f t="shared" si="4"/>
        <v>40.32</v>
      </c>
      <c r="F126">
        <v>550</v>
      </c>
      <c r="G126">
        <v>300</v>
      </c>
      <c r="H126">
        <v>8.25</v>
      </c>
      <c r="I126">
        <v>8</v>
      </c>
      <c r="J126">
        <v>24</v>
      </c>
      <c r="K126" s="6">
        <f t="shared" si="5"/>
        <v>574</v>
      </c>
      <c r="L126">
        <v>32.1</v>
      </c>
      <c r="M126" s="6">
        <f t="shared" si="6"/>
        <v>582.1</v>
      </c>
      <c r="N126">
        <v>345</v>
      </c>
      <c r="O126">
        <v>150</v>
      </c>
      <c r="P126" s="6">
        <f t="shared" si="7"/>
        <v>190.32</v>
      </c>
      <c r="Q126">
        <v>7.16</v>
      </c>
    </row>
    <row r="127" spans="1:17" x14ac:dyDescent="0.3">
      <c r="A127" t="s">
        <v>264</v>
      </c>
      <c r="B127">
        <v>1</v>
      </c>
      <c r="C127">
        <v>58</v>
      </c>
      <c r="D127">
        <v>0.65800000000000003</v>
      </c>
      <c r="E127" s="6">
        <f t="shared" si="4"/>
        <v>38.164000000000001</v>
      </c>
      <c r="F127">
        <v>558.48</v>
      </c>
      <c r="G127">
        <v>317.2</v>
      </c>
      <c r="H127">
        <v>8.18</v>
      </c>
      <c r="I127">
        <v>6</v>
      </c>
      <c r="J127">
        <v>22.41</v>
      </c>
      <c r="K127" s="6">
        <f t="shared" si="5"/>
        <v>580.89</v>
      </c>
      <c r="L127">
        <v>32.1</v>
      </c>
      <c r="M127" s="6">
        <f t="shared" si="6"/>
        <v>590.58000000000004</v>
      </c>
      <c r="N127">
        <v>335</v>
      </c>
      <c r="O127">
        <v>175</v>
      </c>
      <c r="P127" s="6">
        <f t="shared" si="7"/>
        <v>213.16399999999999</v>
      </c>
      <c r="Q127">
        <v>7.55</v>
      </c>
    </row>
    <row r="128" spans="1:17" x14ac:dyDescent="0.3">
      <c r="A128" t="s">
        <v>266</v>
      </c>
      <c r="B128">
        <v>1</v>
      </c>
      <c r="C128">
        <v>55.5</v>
      </c>
      <c r="D128">
        <v>0.625</v>
      </c>
      <c r="E128" s="6">
        <f t="shared" si="4"/>
        <v>34.6875</v>
      </c>
      <c r="F128">
        <v>476</v>
      </c>
      <c r="G128">
        <v>307.2</v>
      </c>
      <c r="H128">
        <v>11.01</v>
      </c>
      <c r="I128">
        <v>6</v>
      </c>
      <c r="J128">
        <v>19.04</v>
      </c>
      <c r="K128" s="6">
        <f t="shared" si="5"/>
        <v>495.04</v>
      </c>
      <c r="L128">
        <v>30</v>
      </c>
      <c r="M128" s="6">
        <f t="shared" si="6"/>
        <v>506</v>
      </c>
      <c r="N128">
        <v>340</v>
      </c>
      <c r="O128">
        <v>550</v>
      </c>
      <c r="P128" s="6">
        <f t="shared" si="7"/>
        <v>584.6875</v>
      </c>
      <c r="Q128">
        <v>6.33</v>
      </c>
    </row>
    <row r="129" spans="1:17" x14ac:dyDescent="0.3">
      <c r="A129" t="s">
        <v>268</v>
      </c>
      <c r="B129">
        <v>1</v>
      </c>
      <c r="C129">
        <v>61.4</v>
      </c>
      <c r="D129">
        <v>0.67</v>
      </c>
      <c r="E129" s="6">
        <f t="shared" si="4"/>
        <v>41.137999999999998</v>
      </c>
      <c r="F129">
        <v>599.6</v>
      </c>
      <c r="G129">
        <v>327.2</v>
      </c>
      <c r="H129">
        <v>9.26</v>
      </c>
      <c r="I129">
        <v>7.51</v>
      </c>
      <c r="J129">
        <v>26.72</v>
      </c>
      <c r="K129" s="6">
        <f t="shared" si="5"/>
        <v>626.32000000000005</v>
      </c>
      <c r="L129">
        <v>32.1</v>
      </c>
      <c r="M129" s="6">
        <f t="shared" si="6"/>
        <v>631.70000000000005</v>
      </c>
      <c r="N129">
        <v>345</v>
      </c>
      <c r="O129">
        <v>175</v>
      </c>
      <c r="P129" s="6">
        <f t="shared" si="7"/>
        <v>216.13800000000001</v>
      </c>
      <c r="Q129">
        <v>7.5</v>
      </c>
    </row>
    <row r="130" spans="1:17" x14ac:dyDescent="0.3">
      <c r="A130" t="s">
        <v>14</v>
      </c>
      <c r="B130">
        <v>2</v>
      </c>
      <c r="C130">
        <v>62.4</v>
      </c>
      <c r="D130">
        <v>0.625</v>
      </c>
      <c r="E130" s="6">
        <f t="shared" ref="E130:E193" si="8">C130*D130</f>
        <v>39</v>
      </c>
      <c r="F130">
        <v>700.53</v>
      </c>
      <c r="G130">
        <v>0</v>
      </c>
      <c r="H130">
        <v>8.34</v>
      </c>
      <c r="I130">
        <v>0</v>
      </c>
      <c r="J130">
        <v>30.54</v>
      </c>
      <c r="K130" s="6">
        <f t="shared" ref="K130:K193" si="9">F130+J130</f>
        <v>731.06999999999994</v>
      </c>
      <c r="L130">
        <v>33.35</v>
      </c>
      <c r="M130" s="6">
        <f t="shared" ref="M130:M193" si="10">F130+L130</f>
        <v>733.88</v>
      </c>
      <c r="N130">
        <v>340</v>
      </c>
      <c r="O130">
        <v>175</v>
      </c>
      <c r="P130" s="6">
        <f t="shared" ref="P130:P193" si="11">O130+E130</f>
        <v>214</v>
      </c>
      <c r="Q130">
        <v>7.24</v>
      </c>
    </row>
    <row r="131" spans="1:17" x14ac:dyDescent="0.3">
      <c r="A131" t="s">
        <v>16</v>
      </c>
      <c r="B131">
        <v>2</v>
      </c>
      <c r="C131">
        <v>65.3</v>
      </c>
      <c r="D131">
        <v>0.63800000000000001</v>
      </c>
      <c r="E131" s="6">
        <f t="shared" si="8"/>
        <v>41.6614</v>
      </c>
      <c r="F131">
        <v>662.8</v>
      </c>
      <c r="G131">
        <v>416</v>
      </c>
      <c r="H131">
        <v>9.4600000000000009</v>
      </c>
      <c r="I131">
        <v>6.8</v>
      </c>
      <c r="J131">
        <v>30.38</v>
      </c>
      <c r="K131" s="6">
        <f t="shared" si="9"/>
        <v>693.18</v>
      </c>
      <c r="L131">
        <v>33.35</v>
      </c>
      <c r="M131" s="6">
        <f t="shared" si="10"/>
        <v>696.15</v>
      </c>
      <c r="N131">
        <v>335</v>
      </c>
      <c r="O131">
        <v>125</v>
      </c>
      <c r="P131" s="6">
        <f t="shared" si="11"/>
        <v>166.66140000000001</v>
      </c>
      <c r="Q131">
        <v>6.71</v>
      </c>
    </row>
    <row r="132" spans="1:17" x14ac:dyDescent="0.3">
      <c r="A132" t="s">
        <v>18</v>
      </c>
      <c r="B132">
        <v>2</v>
      </c>
      <c r="C132">
        <v>62</v>
      </c>
      <c r="D132">
        <v>0.65100000000000002</v>
      </c>
      <c r="E132" s="6">
        <f t="shared" si="8"/>
        <v>40.362000000000002</v>
      </c>
      <c r="F132">
        <v>662</v>
      </c>
      <c r="G132">
        <v>322.2</v>
      </c>
      <c r="H132">
        <v>6.26</v>
      </c>
      <c r="I132">
        <v>8.3800000000000008</v>
      </c>
      <c r="J132">
        <v>29.34</v>
      </c>
      <c r="K132" s="6">
        <f t="shared" si="9"/>
        <v>691.34</v>
      </c>
      <c r="L132">
        <v>33.35</v>
      </c>
      <c r="M132" s="6">
        <f t="shared" si="10"/>
        <v>695.35</v>
      </c>
      <c r="N132">
        <v>345</v>
      </c>
      <c r="O132">
        <v>125</v>
      </c>
      <c r="P132" s="6">
        <f t="shared" si="11"/>
        <v>165.36199999999999</v>
      </c>
      <c r="Q132">
        <v>6.65</v>
      </c>
    </row>
    <row r="133" spans="1:17" x14ac:dyDescent="0.3">
      <c r="A133" t="s">
        <v>20</v>
      </c>
      <c r="B133">
        <v>2</v>
      </c>
      <c r="C133">
        <v>64.900000000000006</v>
      </c>
      <c r="D133">
        <v>0.65100000000000002</v>
      </c>
      <c r="E133" s="6">
        <f t="shared" si="8"/>
        <v>42.249900000000004</v>
      </c>
      <c r="F133">
        <v>672.52</v>
      </c>
      <c r="G133">
        <v>447</v>
      </c>
      <c r="H133">
        <v>9.5299999999999994</v>
      </c>
      <c r="I133">
        <v>6.8</v>
      </c>
      <c r="J133">
        <v>29.65</v>
      </c>
      <c r="K133" s="6">
        <f t="shared" si="9"/>
        <v>702.17</v>
      </c>
      <c r="L133">
        <v>33.35</v>
      </c>
      <c r="M133" s="6">
        <f t="shared" si="10"/>
        <v>705.87</v>
      </c>
      <c r="N133">
        <v>330</v>
      </c>
      <c r="O133">
        <v>125</v>
      </c>
      <c r="P133" s="6">
        <f t="shared" si="11"/>
        <v>167.2499</v>
      </c>
      <c r="Q133">
        <v>7.1</v>
      </c>
    </row>
    <row r="134" spans="1:17" x14ac:dyDescent="0.3">
      <c r="A134" t="s">
        <v>22</v>
      </c>
      <c r="B134">
        <v>2</v>
      </c>
      <c r="C134">
        <v>63.2</v>
      </c>
      <c r="D134">
        <v>0.625</v>
      </c>
      <c r="E134" s="6">
        <f t="shared" si="8"/>
        <v>39.5</v>
      </c>
      <c r="F134">
        <v>635.12</v>
      </c>
      <c r="G134">
        <v>362.2</v>
      </c>
      <c r="H134">
        <v>7.38</v>
      </c>
      <c r="I134">
        <v>8.6300000000000008</v>
      </c>
      <c r="J134">
        <v>27.78</v>
      </c>
      <c r="K134" s="6">
        <f t="shared" si="9"/>
        <v>662.9</v>
      </c>
      <c r="L134">
        <v>30</v>
      </c>
      <c r="M134" s="6">
        <f t="shared" si="10"/>
        <v>665.12</v>
      </c>
      <c r="N134">
        <v>345</v>
      </c>
      <c r="O134">
        <v>425</v>
      </c>
      <c r="P134" s="6">
        <f t="shared" si="11"/>
        <v>464.5</v>
      </c>
      <c r="Q134">
        <v>7.7</v>
      </c>
    </row>
    <row r="135" spans="1:17" x14ac:dyDescent="0.3">
      <c r="A135" t="s">
        <v>24</v>
      </c>
      <c r="B135">
        <v>2</v>
      </c>
      <c r="C135">
        <v>51</v>
      </c>
      <c r="D135">
        <v>0.625</v>
      </c>
      <c r="E135" s="6">
        <f t="shared" si="8"/>
        <v>31.875</v>
      </c>
      <c r="F135">
        <v>605</v>
      </c>
      <c r="G135">
        <v>100</v>
      </c>
      <c r="H135">
        <v>3</v>
      </c>
      <c r="I135">
        <v>0</v>
      </c>
      <c r="J135">
        <v>25.5</v>
      </c>
      <c r="K135" s="6">
        <f t="shared" si="9"/>
        <v>630.5</v>
      </c>
      <c r="L135">
        <v>30</v>
      </c>
      <c r="M135" s="6">
        <f t="shared" si="10"/>
        <v>635</v>
      </c>
      <c r="N135">
        <v>325</v>
      </c>
      <c r="O135">
        <v>150</v>
      </c>
      <c r="P135" s="6">
        <f t="shared" si="11"/>
        <v>181.875</v>
      </c>
      <c r="Q135">
        <v>7.07</v>
      </c>
    </row>
    <row r="136" spans="1:17" x14ac:dyDescent="0.3">
      <c r="A136" t="s">
        <v>26</v>
      </c>
      <c r="B136">
        <v>2</v>
      </c>
      <c r="C136">
        <v>54.3</v>
      </c>
      <c r="D136">
        <v>0.64300000000000002</v>
      </c>
      <c r="E136" s="6">
        <f t="shared" si="8"/>
        <v>34.914899999999996</v>
      </c>
      <c r="F136">
        <v>563.32000000000005</v>
      </c>
      <c r="G136">
        <v>420.24</v>
      </c>
      <c r="H136">
        <v>5.97</v>
      </c>
      <c r="I136">
        <v>11.9</v>
      </c>
      <c r="J136">
        <v>23.72</v>
      </c>
      <c r="K136" s="6">
        <f t="shared" si="9"/>
        <v>587.04000000000008</v>
      </c>
      <c r="L136">
        <v>30</v>
      </c>
      <c r="M136" s="6">
        <f t="shared" si="10"/>
        <v>593.32000000000005</v>
      </c>
      <c r="N136">
        <v>335</v>
      </c>
      <c r="O136">
        <v>550</v>
      </c>
      <c r="P136" s="6">
        <f t="shared" si="11"/>
        <v>584.91489999999999</v>
      </c>
      <c r="Q136">
        <v>7.86</v>
      </c>
    </row>
    <row r="137" spans="1:17" x14ac:dyDescent="0.3">
      <c r="A137" t="s">
        <v>28</v>
      </c>
      <c r="B137">
        <v>2</v>
      </c>
      <c r="C137">
        <v>62.7</v>
      </c>
      <c r="D137">
        <v>0.63800000000000001</v>
      </c>
      <c r="E137" s="6">
        <f t="shared" si="8"/>
        <v>40.002600000000001</v>
      </c>
      <c r="F137">
        <v>651.20000000000005</v>
      </c>
      <c r="G137">
        <v>367.6</v>
      </c>
      <c r="H137">
        <v>9.91</v>
      </c>
      <c r="I137">
        <v>7.94</v>
      </c>
      <c r="J137">
        <v>28.38</v>
      </c>
      <c r="K137" s="6">
        <f t="shared" si="9"/>
        <v>679.58</v>
      </c>
      <c r="L137">
        <v>33.35</v>
      </c>
      <c r="M137" s="6">
        <f t="shared" si="10"/>
        <v>684.55000000000007</v>
      </c>
      <c r="N137">
        <v>350</v>
      </c>
      <c r="O137">
        <v>125</v>
      </c>
      <c r="P137" s="6">
        <f t="shared" si="11"/>
        <v>165.0026</v>
      </c>
      <c r="Q137">
        <v>7.21</v>
      </c>
    </row>
    <row r="138" spans="1:17" x14ac:dyDescent="0.3">
      <c r="A138" t="s">
        <v>30</v>
      </c>
      <c r="B138">
        <v>2</v>
      </c>
      <c r="C138">
        <v>60.8</v>
      </c>
      <c r="D138">
        <v>0.61299999999999999</v>
      </c>
      <c r="E138" s="6">
        <f t="shared" si="8"/>
        <v>37.270399999999995</v>
      </c>
      <c r="F138">
        <v>662.48</v>
      </c>
      <c r="G138">
        <v>381</v>
      </c>
      <c r="H138">
        <v>8.92</v>
      </c>
      <c r="I138">
        <v>9.33</v>
      </c>
      <c r="J138">
        <v>30.21</v>
      </c>
      <c r="K138" s="6">
        <f t="shared" si="9"/>
        <v>692.69</v>
      </c>
      <c r="L138">
        <v>33.35</v>
      </c>
      <c r="M138" s="6">
        <f t="shared" si="10"/>
        <v>695.83</v>
      </c>
      <c r="N138">
        <v>325</v>
      </c>
      <c r="O138">
        <v>175</v>
      </c>
      <c r="P138" s="6">
        <f t="shared" si="11"/>
        <v>212.2704</v>
      </c>
      <c r="Q138">
        <v>7.15</v>
      </c>
    </row>
    <row r="139" spans="1:17" x14ac:dyDescent="0.3">
      <c r="A139" t="s">
        <v>32</v>
      </c>
      <c r="B139">
        <v>2</v>
      </c>
      <c r="C139">
        <v>62.3</v>
      </c>
      <c r="D139">
        <v>0.66800000000000004</v>
      </c>
      <c r="E139" s="6">
        <f t="shared" si="8"/>
        <v>41.616399999999999</v>
      </c>
      <c r="F139">
        <v>667.8</v>
      </c>
      <c r="G139">
        <v>308.8</v>
      </c>
      <c r="H139">
        <v>9.01</v>
      </c>
      <c r="I139">
        <v>7.21</v>
      </c>
      <c r="J139">
        <v>30.38</v>
      </c>
      <c r="K139" s="6">
        <f t="shared" si="9"/>
        <v>698.18</v>
      </c>
      <c r="L139">
        <v>33.35</v>
      </c>
      <c r="M139" s="6">
        <f t="shared" si="10"/>
        <v>701.15</v>
      </c>
      <c r="N139">
        <v>345</v>
      </c>
      <c r="O139">
        <v>125</v>
      </c>
      <c r="P139" s="6">
        <f t="shared" si="11"/>
        <v>166.6164</v>
      </c>
      <c r="Q139">
        <v>7.59</v>
      </c>
    </row>
    <row r="140" spans="1:17" x14ac:dyDescent="0.3">
      <c r="A140" t="s">
        <v>34</v>
      </c>
      <c r="B140">
        <v>2</v>
      </c>
      <c r="C140">
        <v>60.3</v>
      </c>
      <c r="D140">
        <v>0.625</v>
      </c>
      <c r="E140" s="6">
        <f t="shared" si="8"/>
        <v>37.6875</v>
      </c>
      <c r="F140">
        <v>694.28</v>
      </c>
      <c r="G140">
        <v>325.56</v>
      </c>
      <c r="H140">
        <v>9.19</v>
      </c>
      <c r="I140">
        <v>7.94</v>
      </c>
      <c r="J140">
        <v>29.88</v>
      </c>
      <c r="K140" s="6">
        <f t="shared" si="9"/>
        <v>724.16</v>
      </c>
      <c r="L140">
        <v>33.35</v>
      </c>
      <c r="M140" s="6">
        <f t="shared" si="10"/>
        <v>727.63</v>
      </c>
      <c r="N140">
        <v>350</v>
      </c>
      <c r="O140">
        <v>125</v>
      </c>
      <c r="P140" s="6">
        <f t="shared" si="11"/>
        <v>162.6875</v>
      </c>
      <c r="Q140">
        <v>6.88</v>
      </c>
    </row>
    <row r="141" spans="1:17" x14ac:dyDescent="0.3">
      <c r="A141" t="s">
        <v>36</v>
      </c>
      <c r="B141">
        <v>2</v>
      </c>
      <c r="C141">
        <v>51.4</v>
      </c>
      <c r="D141">
        <v>0.63800000000000001</v>
      </c>
      <c r="E141" s="6">
        <f t="shared" si="8"/>
        <v>32.793199999999999</v>
      </c>
      <c r="F141">
        <v>631.20000000000005</v>
      </c>
      <c r="G141">
        <v>340.6</v>
      </c>
      <c r="H141">
        <v>6.61</v>
      </c>
      <c r="I141">
        <v>6.8</v>
      </c>
      <c r="J141">
        <v>26.38</v>
      </c>
      <c r="K141" s="6">
        <f t="shared" si="9"/>
        <v>657.58</v>
      </c>
      <c r="L141">
        <v>30</v>
      </c>
      <c r="M141" s="6">
        <f t="shared" si="10"/>
        <v>661.2</v>
      </c>
      <c r="N141">
        <v>335</v>
      </c>
      <c r="O141">
        <v>525</v>
      </c>
      <c r="P141" s="6">
        <f t="shared" si="11"/>
        <v>557.79319999999996</v>
      </c>
      <c r="Q141">
        <v>7.56</v>
      </c>
    </row>
    <row r="142" spans="1:17" x14ac:dyDescent="0.3">
      <c r="A142" t="s">
        <v>38</v>
      </c>
      <c r="B142">
        <v>2</v>
      </c>
      <c r="C142">
        <v>60.9</v>
      </c>
      <c r="D142">
        <v>0.625</v>
      </c>
      <c r="E142" s="6">
        <f t="shared" si="8"/>
        <v>38.0625</v>
      </c>
      <c r="F142">
        <v>682.24</v>
      </c>
      <c r="G142">
        <v>300.5</v>
      </c>
      <c r="H142">
        <v>10.8</v>
      </c>
      <c r="I142">
        <v>6.94</v>
      </c>
      <c r="J142">
        <v>33.880000000000003</v>
      </c>
      <c r="K142" s="6">
        <f t="shared" si="9"/>
        <v>716.12</v>
      </c>
      <c r="L142">
        <v>33.35</v>
      </c>
      <c r="M142" s="6">
        <f t="shared" si="10"/>
        <v>715.59</v>
      </c>
      <c r="N142">
        <v>340</v>
      </c>
      <c r="O142">
        <v>175</v>
      </c>
      <c r="P142" s="6">
        <f t="shared" si="11"/>
        <v>213.0625</v>
      </c>
      <c r="Q142">
        <v>7.66</v>
      </c>
    </row>
    <row r="143" spans="1:17" x14ac:dyDescent="0.3">
      <c r="A143" t="s">
        <v>40</v>
      </c>
      <c r="B143">
        <v>2</v>
      </c>
      <c r="C143">
        <v>56</v>
      </c>
      <c r="D143">
        <v>0.625</v>
      </c>
      <c r="E143" s="6">
        <f t="shared" si="8"/>
        <v>35</v>
      </c>
      <c r="F143">
        <v>679.2</v>
      </c>
      <c r="G143">
        <v>337.2</v>
      </c>
      <c r="H143">
        <v>8.2799999999999994</v>
      </c>
      <c r="I143">
        <v>6.8</v>
      </c>
      <c r="J143">
        <v>29.65</v>
      </c>
      <c r="K143" s="6">
        <f t="shared" si="9"/>
        <v>708.85</v>
      </c>
      <c r="L143">
        <v>33.35</v>
      </c>
      <c r="M143" s="6">
        <f t="shared" si="10"/>
        <v>712.55000000000007</v>
      </c>
      <c r="N143">
        <v>345</v>
      </c>
      <c r="O143">
        <v>150</v>
      </c>
      <c r="P143" s="6">
        <f t="shared" si="11"/>
        <v>185</v>
      </c>
      <c r="Q143">
        <v>7.73</v>
      </c>
    </row>
    <row r="144" spans="1:17" x14ac:dyDescent="0.3">
      <c r="A144" t="s">
        <v>42</v>
      </c>
      <c r="B144">
        <v>2</v>
      </c>
      <c r="C144">
        <v>58.7</v>
      </c>
      <c r="D144">
        <v>0.67900000000000005</v>
      </c>
      <c r="E144" s="6">
        <f t="shared" si="8"/>
        <v>39.857300000000002</v>
      </c>
      <c r="F144">
        <v>639.76</v>
      </c>
      <c r="G144">
        <v>399.56</v>
      </c>
      <c r="H144">
        <v>6.88</v>
      </c>
      <c r="I144">
        <v>8.69</v>
      </c>
      <c r="J144">
        <v>28.84</v>
      </c>
      <c r="K144" s="6">
        <f t="shared" si="9"/>
        <v>668.6</v>
      </c>
      <c r="L144">
        <v>30</v>
      </c>
      <c r="M144" s="6">
        <f t="shared" si="10"/>
        <v>669.76</v>
      </c>
      <c r="N144">
        <v>330</v>
      </c>
      <c r="O144">
        <v>550</v>
      </c>
      <c r="P144" s="6">
        <f t="shared" si="11"/>
        <v>589.85730000000001</v>
      </c>
      <c r="Q144">
        <v>7.46</v>
      </c>
    </row>
    <row r="145" spans="1:17" x14ac:dyDescent="0.3">
      <c r="A145" t="s">
        <v>44</v>
      </c>
      <c r="B145">
        <v>2</v>
      </c>
      <c r="C145">
        <v>58</v>
      </c>
      <c r="D145">
        <v>0.625</v>
      </c>
      <c r="E145" s="6">
        <f t="shared" si="8"/>
        <v>36.25</v>
      </c>
      <c r="F145">
        <v>644.48</v>
      </c>
      <c r="G145">
        <v>444.4</v>
      </c>
      <c r="H145">
        <v>5.82</v>
      </c>
      <c r="I145">
        <v>6.8</v>
      </c>
      <c r="J145">
        <v>25.45</v>
      </c>
      <c r="K145" s="6">
        <f t="shared" si="9"/>
        <v>669.93000000000006</v>
      </c>
      <c r="L145">
        <v>30</v>
      </c>
      <c r="M145" s="6">
        <f t="shared" si="10"/>
        <v>674.48</v>
      </c>
      <c r="N145">
        <v>340</v>
      </c>
      <c r="O145">
        <v>550</v>
      </c>
      <c r="P145" s="6">
        <f t="shared" si="11"/>
        <v>586.25</v>
      </c>
      <c r="Q145">
        <v>7.64</v>
      </c>
    </row>
    <row r="146" spans="1:17" x14ac:dyDescent="0.3">
      <c r="A146" t="s">
        <v>46</v>
      </c>
      <c r="B146">
        <v>2</v>
      </c>
      <c r="C146">
        <v>59.4</v>
      </c>
      <c r="D146">
        <v>0.625</v>
      </c>
      <c r="E146" s="6">
        <f t="shared" si="8"/>
        <v>37.125</v>
      </c>
      <c r="F146">
        <v>650.48</v>
      </c>
      <c r="G146">
        <v>343.44</v>
      </c>
      <c r="H146">
        <v>8.4700000000000006</v>
      </c>
      <c r="I146">
        <v>8.34</v>
      </c>
      <c r="J146">
        <v>35.68</v>
      </c>
      <c r="K146" s="6">
        <f t="shared" si="9"/>
        <v>686.16</v>
      </c>
      <c r="L146">
        <v>33.35</v>
      </c>
      <c r="M146" s="6">
        <f t="shared" si="10"/>
        <v>683.83</v>
      </c>
      <c r="N146">
        <v>335</v>
      </c>
      <c r="O146">
        <v>125</v>
      </c>
      <c r="P146" s="6">
        <f t="shared" si="11"/>
        <v>162.125</v>
      </c>
      <c r="Q146">
        <v>7.46</v>
      </c>
    </row>
    <row r="147" spans="1:17" x14ac:dyDescent="0.3">
      <c r="A147" t="s">
        <v>48</v>
      </c>
      <c r="B147">
        <v>2</v>
      </c>
      <c r="C147">
        <v>56.8</v>
      </c>
      <c r="D147">
        <v>0.625</v>
      </c>
      <c r="E147" s="6">
        <f t="shared" si="8"/>
        <v>35.5</v>
      </c>
      <c r="F147">
        <v>556.72</v>
      </c>
      <c r="G147">
        <v>431</v>
      </c>
      <c r="H147">
        <v>5.97</v>
      </c>
      <c r="I147">
        <v>6.8</v>
      </c>
      <c r="J147">
        <v>22.72</v>
      </c>
      <c r="K147" s="6">
        <f t="shared" si="9"/>
        <v>579.44000000000005</v>
      </c>
      <c r="L147">
        <v>30</v>
      </c>
      <c r="M147" s="6">
        <f t="shared" si="10"/>
        <v>586.72</v>
      </c>
      <c r="N147">
        <v>330</v>
      </c>
      <c r="O147">
        <v>550</v>
      </c>
      <c r="P147" s="6">
        <f t="shared" si="11"/>
        <v>585.5</v>
      </c>
      <c r="Q147">
        <v>7.71</v>
      </c>
    </row>
    <row r="148" spans="1:17" x14ac:dyDescent="0.3">
      <c r="A148" t="s">
        <v>50</v>
      </c>
      <c r="B148">
        <v>2</v>
      </c>
      <c r="C148">
        <v>64.2</v>
      </c>
      <c r="D148">
        <v>0.64400000000000002</v>
      </c>
      <c r="E148" s="6">
        <f t="shared" si="8"/>
        <v>41.344800000000006</v>
      </c>
      <c r="F148">
        <v>664.4</v>
      </c>
      <c r="G148">
        <v>100</v>
      </c>
      <c r="H148">
        <v>8.61</v>
      </c>
      <c r="I148">
        <v>0</v>
      </c>
      <c r="J148">
        <v>29.38</v>
      </c>
      <c r="K148" s="6">
        <f t="shared" si="9"/>
        <v>693.78</v>
      </c>
      <c r="L148">
        <v>33.35</v>
      </c>
      <c r="M148" s="6">
        <f t="shared" si="10"/>
        <v>697.75</v>
      </c>
      <c r="N148">
        <v>345</v>
      </c>
      <c r="O148">
        <v>125</v>
      </c>
      <c r="P148" s="6">
        <f t="shared" si="11"/>
        <v>166.34480000000002</v>
      </c>
      <c r="Q148">
        <v>7.47</v>
      </c>
    </row>
    <row r="149" spans="1:17" x14ac:dyDescent="0.3">
      <c r="A149" t="s">
        <v>52</v>
      </c>
      <c r="B149">
        <v>2</v>
      </c>
      <c r="C149">
        <v>61.4</v>
      </c>
      <c r="D149">
        <v>0.66500000000000004</v>
      </c>
      <c r="E149" s="6">
        <f t="shared" si="8"/>
        <v>40.831000000000003</v>
      </c>
      <c r="F149">
        <v>659.16</v>
      </c>
      <c r="G149">
        <v>100</v>
      </c>
      <c r="H149">
        <v>8.7100000000000009</v>
      </c>
      <c r="I149">
        <v>0</v>
      </c>
      <c r="J149">
        <v>29.38</v>
      </c>
      <c r="K149" s="6">
        <f t="shared" si="9"/>
        <v>688.54</v>
      </c>
      <c r="L149">
        <v>33.35</v>
      </c>
      <c r="M149" s="6">
        <f t="shared" si="10"/>
        <v>692.51</v>
      </c>
      <c r="N149">
        <v>345</v>
      </c>
      <c r="O149">
        <v>125</v>
      </c>
      <c r="P149" s="6">
        <f t="shared" si="11"/>
        <v>165.83100000000002</v>
      </c>
      <c r="Q149">
        <v>7.61</v>
      </c>
    </row>
    <row r="150" spans="1:17" x14ac:dyDescent="0.3">
      <c r="A150" t="s">
        <v>54</v>
      </c>
      <c r="B150">
        <v>2</v>
      </c>
      <c r="C150">
        <v>63</v>
      </c>
      <c r="D150">
        <v>0.625</v>
      </c>
      <c r="E150" s="6">
        <f t="shared" si="8"/>
        <v>39.375</v>
      </c>
      <c r="F150">
        <v>663.16</v>
      </c>
      <c r="G150">
        <v>342.2</v>
      </c>
      <c r="H150">
        <v>9.2799999999999994</v>
      </c>
      <c r="I150">
        <v>6.8</v>
      </c>
      <c r="J150">
        <v>30.81</v>
      </c>
      <c r="K150" s="6">
        <f t="shared" si="9"/>
        <v>693.96999999999991</v>
      </c>
      <c r="L150">
        <v>33.35</v>
      </c>
      <c r="M150" s="6">
        <f t="shared" si="10"/>
        <v>696.51</v>
      </c>
      <c r="N150">
        <v>335</v>
      </c>
      <c r="O150">
        <v>125</v>
      </c>
      <c r="P150" s="6">
        <f t="shared" si="11"/>
        <v>164.375</v>
      </c>
      <c r="Q150">
        <v>7.8</v>
      </c>
    </row>
    <row r="151" spans="1:17" x14ac:dyDescent="0.3">
      <c r="A151" t="s">
        <v>56</v>
      </c>
      <c r="B151">
        <v>2</v>
      </c>
      <c r="C151">
        <v>59</v>
      </c>
      <c r="D151">
        <v>0.625</v>
      </c>
      <c r="E151" s="6">
        <f t="shared" si="8"/>
        <v>36.875</v>
      </c>
      <c r="F151">
        <v>701.2</v>
      </c>
      <c r="G151">
        <v>100</v>
      </c>
      <c r="H151">
        <v>7.99</v>
      </c>
      <c r="I151">
        <v>0</v>
      </c>
      <c r="J151">
        <v>32.049999999999997</v>
      </c>
      <c r="K151" s="6">
        <f t="shared" si="9"/>
        <v>733.25</v>
      </c>
      <c r="L151">
        <v>33.35</v>
      </c>
      <c r="M151" s="6">
        <f t="shared" si="10"/>
        <v>734.55000000000007</v>
      </c>
      <c r="N151">
        <v>335</v>
      </c>
      <c r="O151">
        <v>175</v>
      </c>
      <c r="P151" s="6">
        <f t="shared" si="11"/>
        <v>211.875</v>
      </c>
      <c r="Q151">
        <v>7.66</v>
      </c>
    </row>
    <row r="152" spans="1:17" x14ac:dyDescent="0.3">
      <c r="A152" t="s">
        <v>58</v>
      </c>
      <c r="B152">
        <v>2</v>
      </c>
      <c r="C152">
        <v>63</v>
      </c>
      <c r="D152">
        <v>0.67</v>
      </c>
      <c r="E152" s="6">
        <f t="shared" si="8"/>
        <v>42.21</v>
      </c>
      <c r="F152">
        <v>676.2</v>
      </c>
      <c r="G152">
        <v>5</v>
      </c>
      <c r="H152">
        <v>4.67</v>
      </c>
      <c r="I152">
        <v>0</v>
      </c>
      <c r="J152">
        <v>29.38</v>
      </c>
      <c r="K152" s="6">
        <f t="shared" si="9"/>
        <v>705.58</v>
      </c>
      <c r="L152">
        <v>33.35</v>
      </c>
      <c r="M152" s="6">
        <f t="shared" si="10"/>
        <v>709.55000000000007</v>
      </c>
      <c r="N152">
        <v>345</v>
      </c>
      <c r="O152">
        <v>125</v>
      </c>
      <c r="P152" s="6">
        <f t="shared" si="11"/>
        <v>167.21</v>
      </c>
      <c r="Q152">
        <v>7.76</v>
      </c>
    </row>
    <row r="153" spans="1:17" x14ac:dyDescent="0.3">
      <c r="A153" t="s">
        <v>60</v>
      </c>
      <c r="B153">
        <v>2</v>
      </c>
      <c r="C153">
        <v>59.8</v>
      </c>
      <c r="D153">
        <v>0.63800000000000001</v>
      </c>
      <c r="E153" s="6">
        <f t="shared" si="8"/>
        <v>38.1524</v>
      </c>
      <c r="F153">
        <v>634.4</v>
      </c>
      <c r="G153">
        <v>386.88</v>
      </c>
      <c r="H153">
        <v>6.84</v>
      </c>
      <c r="I153">
        <v>8.8800000000000008</v>
      </c>
      <c r="J153">
        <v>27.04</v>
      </c>
      <c r="K153" s="6">
        <f t="shared" si="9"/>
        <v>661.43999999999994</v>
      </c>
      <c r="L153">
        <v>30</v>
      </c>
      <c r="M153" s="6">
        <f t="shared" si="10"/>
        <v>664.4</v>
      </c>
      <c r="N153">
        <v>335</v>
      </c>
      <c r="O153">
        <v>500</v>
      </c>
      <c r="P153" s="6">
        <f t="shared" si="11"/>
        <v>538.15239999999994</v>
      </c>
      <c r="Q153">
        <v>7.55</v>
      </c>
    </row>
    <row r="154" spans="1:17" x14ac:dyDescent="0.3">
      <c r="A154" t="s">
        <v>62</v>
      </c>
      <c r="B154">
        <v>2</v>
      </c>
      <c r="C154">
        <v>49</v>
      </c>
      <c r="D154">
        <v>0.625</v>
      </c>
      <c r="E154" s="6">
        <f t="shared" si="8"/>
        <v>30.625</v>
      </c>
      <c r="F154">
        <v>626.76</v>
      </c>
      <c r="G154">
        <v>347.4</v>
      </c>
      <c r="H154">
        <v>6.61</v>
      </c>
      <c r="I154">
        <v>11.8</v>
      </c>
      <c r="J154">
        <v>22.92</v>
      </c>
      <c r="K154" s="6">
        <f t="shared" si="9"/>
        <v>649.67999999999995</v>
      </c>
      <c r="L154">
        <v>30</v>
      </c>
      <c r="M154" s="6">
        <f t="shared" si="10"/>
        <v>656.76</v>
      </c>
      <c r="N154">
        <v>325</v>
      </c>
      <c r="O154">
        <v>550</v>
      </c>
      <c r="P154" s="6">
        <f t="shared" si="11"/>
        <v>580.625</v>
      </c>
      <c r="Q154">
        <v>7.77</v>
      </c>
    </row>
    <row r="155" spans="1:17" x14ac:dyDescent="0.3">
      <c r="A155" t="s">
        <v>64</v>
      </c>
      <c r="B155">
        <v>2</v>
      </c>
      <c r="C155">
        <v>58.4</v>
      </c>
      <c r="D155">
        <v>0.625</v>
      </c>
      <c r="E155" s="6">
        <f t="shared" si="8"/>
        <v>36.5</v>
      </c>
      <c r="F155">
        <v>591</v>
      </c>
      <c r="G155">
        <v>384</v>
      </c>
      <c r="H155">
        <v>7.97</v>
      </c>
      <c r="I155">
        <v>6.8</v>
      </c>
      <c r="J155">
        <v>25.38</v>
      </c>
      <c r="K155" s="6">
        <f t="shared" si="9"/>
        <v>616.38</v>
      </c>
      <c r="L155">
        <v>30</v>
      </c>
      <c r="M155" s="6">
        <f t="shared" si="10"/>
        <v>621</v>
      </c>
      <c r="N155">
        <v>335</v>
      </c>
      <c r="O155">
        <v>525</v>
      </c>
      <c r="P155" s="6">
        <f t="shared" si="11"/>
        <v>561.5</v>
      </c>
      <c r="Q155">
        <v>7.46</v>
      </c>
    </row>
    <row r="156" spans="1:17" x14ac:dyDescent="0.3">
      <c r="A156" t="s">
        <v>68</v>
      </c>
      <c r="B156">
        <v>2</v>
      </c>
      <c r="C156">
        <v>59</v>
      </c>
      <c r="D156">
        <v>0.625</v>
      </c>
      <c r="E156" s="6">
        <f t="shared" si="8"/>
        <v>36.875</v>
      </c>
      <c r="F156">
        <v>644.48</v>
      </c>
      <c r="G156">
        <v>0</v>
      </c>
      <c r="H156">
        <v>3.84</v>
      </c>
      <c r="I156">
        <v>0</v>
      </c>
      <c r="J156">
        <v>27.58</v>
      </c>
      <c r="K156" s="6">
        <f t="shared" si="9"/>
        <v>672.06000000000006</v>
      </c>
      <c r="L156">
        <v>33.35</v>
      </c>
      <c r="M156" s="6">
        <f t="shared" si="10"/>
        <v>677.83</v>
      </c>
      <c r="N156">
        <v>345</v>
      </c>
      <c r="O156">
        <v>125</v>
      </c>
      <c r="P156" s="6">
        <f t="shared" si="11"/>
        <v>161.875</v>
      </c>
      <c r="Q156">
        <v>7.91</v>
      </c>
    </row>
    <row r="157" spans="1:17" x14ac:dyDescent="0.3">
      <c r="A157" t="s">
        <v>70</v>
      </c>
      <c r="B157">
        <v>2</v>
      </c>
      <c r="C157">
        <v>53.2</v>
      </c>
      <c r="D157">
        <v>0.625</v>
      </c>
      <c r="E157" s="6">
        <f t="shared" si="8"/>
        <v>33.25</v>
      </c>
      <c r="F157">
        <v>590.12</v>
      </c>
      <c r="G157">
        <v>354</v>
      </c>
      <c r="H157">
        <v>7.47</v>
      </c>
      <c r="I157">
        <v>6.07</v>
      </c>
      <c r="J157">
        <v>23.92</v>
      </c>
      <c r="K157" s="6">
        <f t="shared" si="9"/>
        <v>614.04</v>
      </c>
      <c r="L157">
        <v>30</v>
      </c>
      <c r="M157" s="6">
        <f t="shared" si="10"/>
        <v>620.12</v>
      </c>
      <c r="N157">
        <v>325</v>
      </c>
      <c r="O157">
        <v>550</v>
      </c>
      <c r="P157" s="6">
        <f t="shared" si="11"/>
        <v>583.25</v>
      </c>
      <c r="Q157">
        <v>7.42</v>
      </c>
    </row>
    <row r="158" spans="1:17" x14ac:dyDescent="0.3">
      <c r="A158" t="s">
        <v>66</v>
      </c>
      <c r="B158">
        <v>2</v>
      </c>
      <c r="C158">
        <v>64.400000000000006</v>
      </c>
      <c r="D158">
        <v>0.65100000000000002</v>
      </c>
      <c r="E158" s="6">
        <f t="shared" si="8"/>
        <v>41.924400000000006</v>
      </c>
      <c r="F158">
        <v>655.8</v>
      </c>
      <c r="G158">
        <v>200</v>
      </c>
      <c r="H158">
        <v>8.1300000000000008</v>
      </c>
      <c r="I158">
        <v>50</v>
      </c>
      <c r="J158">
        <v>27.92</v>
      </c>
      <c r="K158" s="6">
        <f t="shared" si="9"/>
        <v>683.71999999999991</v>
      </c>
      <c r="L158">
        <v>33.35</v>
      </c>
      <c r="M158" s="6">
        <f t="shared" si="10"/>
        <v>689.15</v>
      </c>
      <c r="N158">
        <v>350</v>
      </c>
      <c r="O158">
        <v>125</v>
      </c>
      <c r="P158" s="6">
        <f t="shared" si="11"/>
        <v>166.92439999999999</v>
      </c>
      <c r="Q158">
        <v>7.71</v>
      </c>
    </row>
    <row r="159" spans="1:17" x14ac:dyDescent="0.3">
      <c r="A159" t="s">
        <v>72</v>
      </c>
      <c r="B159">
        <v>2</v>
      </c>
      <c r="C159">
        <v>63</v>
      </c>
      <c r="D159">
        <v>0.67900000000000005</v>
      </c>
      <c r="E159" s="6">
        <f t="shared" si="8"/>
        <v>42.777000000000001</v>
      </c>
      <c r="F159">
        <v>690.56</v>
      </c>
      <c r="G159">
        <v>292.56</v>
      </c>
      <c r="H159">
        <v>8.24</v>
      </c>
      <c r="I159">
        <v>7.71</v>
      </c>
      <c r="J159">
        <v>27.04</v>
      </c>
      <c r="K159" s="6">
        <f t="shared" si="9"/>
        <v>717.59999999999991</v>
      </c>
      <c r="L159">
        <v>33.35</v>
      </c>
      <c r="M159" s="6">
        <f t="shared" si="10"/>
        <v>723.91</v>
      </c>
      <c r="N159">
        <v>355</v>
      </c>
      <c r="O159">
        <v>125</v>
      </c>
      <c r="P159" s="6">
        <f t="shared" si="11"/>
        <v>167.77699999999999</v>
      </c>
      <c r="Q159">
        <v>6.25</v>
      </c>
    </row>
    <row r="160" spans="1:17" x14ac:dyDescent="0.3">
      <c r="A160" t="s">
        <v>74</v>
      </c>
      <c r="B160">
        <v>2</v>
      </c>
      <c r="C160">
        <v>66.8</v>
      </c>
      <c r="D160">
        <v>0.69399999999999995</v>
      </c>
      <c r="E160" s="6">
        <f t="shared" si="8"/>
        <v>46.359199999999994</v>
      </c>
      <c r="F160">
        <v>662.2</v>
      </c>
      <c r="G160">
        <v>420.28</v>
      </c>
      <c r="H160">
        <v>9.5299999999999994</v>
      </c>
      <c r="I160">
        <v>7.66</v>
      </c>
      <c r="J160">
        <v>32.72</v>
      </c>
      <c r="K160" s="6">
        <f t="shared" si="9"/>
        <v>694.92000000000007</v>
      </c>
      <c r="L160">
        <v>30</v>
      </c>
      <c r="M160" s="6">
        <f t="shared" si="10"/>
        <v>692.2</v>
      </c>
      <c r="N160">
        <v>335</v>
      </c>
      <c r="O160">
        <v>125</v>
      </c>
      <c r="P160" s="6">
        <f t="shared" si="11"/>
        <v>171.35919999999999</v>
      </c>
      <c r="Q160">
        <v>7.27</v>
      </c>
    </row>
    <row r="161" spans="1:17" x14ac:dyDescent="0.3">
      <c r="A161" t="s">
        <v>76</v>
      </c>
      <c r="B161">
        <v>2</v>
      </c>
      <c r="C161">
        <v>57.7</v>
      </c>
      <c r="D161">
        <v>0.625</v>
      </c>
      <c r="E161" s="6">
        <f t="shared" si="8"/>
        <v>36.0625</v>
      </c>
      <c r="F161">
        <v>594.4</v>
      </c>
      <c r="G161">
        <v>370.6</v>
      </c>
      <c r="H161">
        <v>5.97</v>
      </c>
      <c r="I161">
        <v>6.8</v>
      </c>
      <c r="J161">
        <v>25.38</v>
      </c>
      <c r="K161" s="6">
        <f t="shared" si="9"/>
        <v>619.78</v>
      </c>
      <c r="L161">
        <v>30</v>
      </c>
      <c r="M161" s="6">
        <f t="shared" si="10"/>
        <v>624.4</v>
      </c>
      <c r="N161">
        <v>340</v>
      </c>
      <c r="O161">
        <v>550</v>
      </c>
      <c r="P161" s="6">
        <f t="shared" si="11"/>
        <v>586.0625</v>
      </c>
      <c r="Q161">
        <v>7.69</v>
      </c>
    </row>
    <row r="162" spans="1:17" x14ac:dyDescent="0.3">
      <c r="A162" t="s">
        <v>78</v>
      </c>
      <c r="B162">
        <v>2</v>
      </c>
      <c r="C162">
        <v>65.3</v>
      </c>
      <c r="D162">
        <v>0.63800000000000001</v>
      </c>
      <c r="E162" s="6">
        <f t="shared" si="8"/>
        <v>41.6614</v>
      </c>
      <c r="F162">
        <v>664.2</v>
      </c>
      <c r="G162">
        <v>322.2</v>
      </c>
      <c r="H162">
        <v>8.92</v>
      </c>
      <c r="I162">
        <v>7.87</v>
      </c>
      <c r="J162">
        <v>32.049999999999997</v>
      </c>
      <c r="K162" s="6">
        <f t="shared" si="9"/>
        <v>696.25</v>
      </c>
      <c r="L162">
        <v>33.35</v>
      </c>
      <c r="M162" s="6">
        <f t="shared" si="10"/>
        <v>697.55000000000007</v>
      </c>
      <c r="N162">
        <v>335</v>
      </c>
      <c r="O162">
        <v>125</v>
      </c>
      <c r="P162" s="6">
        <f t="shared" si="11"/>
        <v>166.66140000000001</v>
      </c>
      <c r="Q162">
        <v>7.67</v>
      </c>
    </row>
    <row r="163" spans="1:17" x14ac:dyDescent="0.3">
      <c r="A163" t="s">
        <v>80</v>
      </c>
      <c r="B163">
        <v>2</v>
      </c>
      <c r="C163">
        <v>66</v>
      </c>
      <c r="D163">
        <v>0.69399999999999995</v>
      </c>
      <c r="E163" s="6">
        <f t="shared" si="8"/>
        <v>45.803999999999995</v>
      </c>
      <c r="F163">
        <v>605</v>
      </c>
      <c r="G163">
        <v>120</v>
      </c>
      <c r="H163">
        <v>3.92</v>
      </c>
      <c r="I163">
        <v>0</v>
      </c>
      <c r="J163">
        <v>23.75</v>
      </c>
      <c r="K163" s="6">
        <f t="shared" si="9"/>
        <v>628.75</v>
      </c>
      <c r="L163">
        <v>33.35</v>
      </c>
      <c r="M163" s="6">
        <f t="shared" si="10"/>
        <v>638.35</v>
      </c>
      <c r="N163">
        <v>325</v>
      </c>
      <c r="O163">
        <v>175</v>
      </c>
      <c r="P163" s="6">
        <f t="shared" si="11"/>
        <v>220.804</v>
      </c>
      <c r="Q163">
        <v>7.38</v>
      </c>
    </row>
    <row r="164" spans="1:17" x14ac:dyDescent="0.3">
      <c r="A164" t="s">
        <v>82</v>
      </c>
      <c r="B164">
        <v>2</v>
      </c>
      <c r="C164">
        <v>59</v>
      </c>
      <c r="D164">
        <v>0.625</v>
      </c>
      <c r="E164" s="6">
        <f t="shared" si="8"/>
        <v>36.875</v>
      </c>
      <c r="F164">
        <v>633.48</v>
      </c>
      <c r="G164">
        <v>400.8</v>
      </c>
      <c r="H164">
        <v>6.31</v>
      </c>
      <c r="I164">
        <v>6.8</v>
      </c>
      <c r="J164">
        <v>29.18</v>
      </c>
      <c r="K164" s="6">
        <f t="shared" si="9"/>
        <v>662.66</v>
      </c>
      <c r="L164">
        <v>30</v>
      </c>
      <c r="M164" s="6">
        <f t="shared" si="10"/>
        <v>663.48</v>
      </c>
      <c r="N164">
        <v>335</v>
      </c>
      <c r="O164">
        <v>450</v>
      </c>
      <c r="P164" s="6">
        <f t="shared" si="11"/>
        <v>486.875</v>
      </c>
      <c r="Q164">
        <v>7.7</v>
      </c>
    </row>
    <row r="165" spans="1:17" x14ac:dyDescent="0.3">
      <c r="A165" t="s">
        <v>84</v>
      </c>
      <c r="B165">
        <v>2</v>
      </c>
      <c r="C165">
        <v>64.3</v>
      </c>
      <c r="D165">
        <v>0.625</v>
      </c>
      <c r="E165" s="6">
        <f t="shared" si="8"/>
        <v>40.1875</v>
      </c>
      <c r="F165">
        <v>671.52</v>
      </c>
      <c r="G165">
        <v>0</v>
      </c>
      <c r="H165">
        <v>8.51</v>
      </c>
      <c r="I165">
        <v>0</v>
      </c>
      <c r="J165">
        <v>30.38</v>
      </c>
      <c r="K165" s="6">
        <f t="shared" si="9"/>
        <v>701.9</v>
      </c>
      <c r="L165">
        <v>33.35</v>
      </c>
      <c r="M165" s="6">
        <f t="shared" si="10"/>
        <v>704.87</v>
      </c>
      <c r="N165">
        <v>345</v>
      </c>
      <c r="O165">
        <v>125</v>
      </c>
      <c r="P165" s="6">
        <f t="shared" si="11"/>
        <v>165.1875</v>
      </c>
      <c r="Q165">
        <v>7.46</v>
      </c>
    </row>
    <row r="166" spans="1:17" x14ac:dyDescent="0.3">
      <c r="A166" t="s">
        <v>86</v>
      </c>
      <c r="B166">
        <v>2</v>
      </c>
      <c r="C166">
        <v>47</v>
      </c>
      <c r="D166">
        <v>0.65600000000000003</v>
      </c>
      <c r="E166" s="6">
        <f t="shared" si="8"/>
        <v>30.832000000000001</v>
      </c>
      <c r="F166">
        <v>615</v>
      </c>
      <c r="G166">
        <v>360.84</v>
      </c>
      <c r="H166">
        <v>6.84</v>
      </c>
      <c r="I166">
        <v>8.69</v>
      </c>
      <c r="J166">
        <v>27.04</v>
      </c>
      <c r="K166" s="6">
        <f t="shared" si="9"/>
        <v>642.04</v>
      </c>
      <c r="L166">
        <v>30</v>
      </c>
      <c r="M166" s="6">
        <f t="shared" si="10"/>
        <v>645</v>
      </c>
      <c r="N166">
        <v>325</v>
      </c>
      <c r="O166">
        <v>550</v>
      </c>
      <c r="P166" s="6">
        <f t="shared" si="11"/>
        <v>580.83199999999999</v>
      </c>
      <c r="Q166">
        <v>7.56</v>
      </c>
    </row>
    <row r="167" spans="1:17" x14ac:dyDescent="0.3">
      <c r="A167" t="s">
        <v>88</v>
      </c>
      <c r="B167">
        <v>2</v>
      </c>
      <c r="C167">
        <v>49</v>
      </c>
      <c r="D167">
        <v>0.625</v>
      </c>
      <c r="E167" s="6">
        <f t="shared" si="8"/>
        <v>30.625</v>
      </c>
      <c r="F167">
        <v>628</v>
      </c>
      <c r="G167">
        <v>400</v>
      </c>
      <c r="H167">
        <v>5.95</v>
      </c>
      <c r="I167">
        <v>6.45</v>
      </c>
      <c r="J167">
        <v>25</v>
      </c>
      <c r="K167" s="6">
        <f t="shared" si="9"/>
        <v>653</v>
      </c>
      <c r="L167">
        <v>30</v>
      </c>
      <c r="M167" s="6">
        <f t="shared" si="10"/>
        <v>658</v>
      </c>
      <c r="N167">
        <v>330</v>
      </c>
      <c r="O167">
        <v>500</v>
      </c>
      <c r="P167" s="6">
        <f t="shared" si="11"/>
        <v>530.625</v>
      </c>
      <c r="Q167">
        <v>6.1</v>
      </c>
    </row>
    <row r="168" spans="1:17" x14ac:dyDescent="0.3">
      <c r="A168" t="s">
        <v>90</v>
      </c>
      <c r="B168">
        <v>2</v>
      </c>
      <c r="C168">
        <v>57.1</v>
      </c>
      <c r="D168">
        <v>0.65800000000000003</v>
      </c>
      <c r="E168" s="6">
        <f t="shared" si="8"/>
        <v>37.571800000000003</v>
      </c>
      <c r="F168">
        <v>619.76</v>
      </c>
      <c r="G168">
        <v>393</v>
      </c>
      <c r="H168">
        <v>5.97</v>
      </c>
      <c r="I168">
        <v>8.14</v>
      </c>
      <c r="J168">
        <v>26.61</v>
      </c>
      <c r="K168" s="6">
        <f t="shared" si="9"/>
        <v>646.37</v>
      </c>
      <c r="L168">
        <v>30</v>
      </c>
      <c r="M168" s="6">
        <f t="shared" si="10"/>
        <v>649.76</v>
      </c>
      <c r="N168">
        <v>330</v>
      </c>
      <c r="O168">
        <v>575</v>
      </c>
      <c r="P168" s="6">
        <f t="shared" si="11"/>
        <v>612.57180000000005</v>
      </c>
      <c r="Q168">
        <v>7.68</v>
      </c>
    </row>
    <row r="169" spans="1:17" x14ac:dyDescent="0.3">
      <c r="A169" t="s">
        <v>92</v>
      </c>
      <c r="B169">
        <v>2</v>
      </c>
      <c r="C169">
        <v>59.4</v>
      </c>
      <c r="D169">
        <v>0.64300000000000002</v>
      </c>
      <c r="E169" s="6">
        <f t="shared" si="8"/>
        <v>38.194200000000002</v>
      </c>
      <c r="F169">
        <v>667.8</v>
      </c>
      <c r="G169">
        <v>340.6</v>
      </c>
      <c r="H169">
        <v>9.91</v>
      </c>
      <c r="I169">
        <v>8.74</v>
      </c>
      <c r="J169">
        <v>29.38</v>
      </c>
      <c r="K169" s="6">
        <f t="shared" si="9"/>
        <v>697.18</v>
      </c>
      <c r="L169">
        <v>33.35</v>
      </c>
      <c r="M169" s="6">
        <f t="shared" si="10"/>
        <v>701.15</v>
      </c>
      <c r="N169">
        <v>345</v>
      </c>
      <c r="O169">
        <v>125</v>
      </c>
      <c r="P169" s="6">
        <f t="shared" si="11"/>
        <v>163.1942</v>
      </c>
      <c r="Q169">
        <v>7.54</v>
      </c>
    </row>
    <row r="170" spans="1:17" x14ac:dyDescent="0.3">
      <c r="A170" t="s">
        <v>94</v>
      </c>
      <c r="B170">
        <v>2</v>
      </c>
      <c r="C170">
        <v>53.3</v>
      </c>
      <c r="D170">
        <v>0.625</v>
      </c>
      <c r="E170" s="6">
        <f t="shared" si="8"/>
        <v>33.3125</v>
      </c>
      <c r="F170">
        <v>574.76</v>
      </c>
      <c r="G170">
        <v>444.4</v>
      </c>
      <c r="H170">
        <v>5.97</v>
      </c>
      <c r="I170">
        <v>6.8</v>
      </c>
      <c r="J170">
        <v>26.3</v>
      </c>
      <c r="K170" s="6">
        <f t="shared" si="9"/>
        <v>601.05999999999995</v>
      </c>
      <c r="L170">
        <v>30</v>
      </c>
      <c r="M170" s="6">
        <f t="shared" si="10"/>
        <v>604.76</v>
      </c>
      <c r="N170">
        <v>340</v>
      </c>
      <c r="O170">
        <v>525</v>
      </c>
      <c r="P170" s="6">
        <f t="shared" si="11"/>
        <v>558.3125</v>
      </c>
      <c r="Q170">
        <v>6.75</v>
      </c>
    </row>
    <row r="171" spans="1:17" x14ac:dyDescent="0.3">
      <c r="A171" t="s">
        <v>96</v>
      </c>
      <c r="B171">
        <v>2</v>
      </c>
      <c r="C171">
        <v>58.5</v>
      </c>
      <c r="D171">
        <v>0.65800000000000003</v>
      </c>
      <c r="E171" s="6">
        <f t="shared" si="8"/>
        <v>38.493000000000002</v>
      </c>
      <c r="F171">
        <v>581.44000000000005</v>
      </c>
      <c r="G171">
        <v>266.8</v>
      </c>
      <c r="H171">
        <v>5.97</v>
      </c>
      <c r="I171">
        <v>7.37</v>
      </c>
      <c r="J171">
        <v>22.41</v>
      </c>
      <c r="K171" s="6">
        <f t="shared" si="9"/>
        <v>603.85</v>
      </c>
      <c r="L171">
        <v>30</v>
      </c>
      <c r="M171" s="6">
        <f t="shared" si="10"/>
        <v>611.44000000000005</v>
      </c>
      <c r="N171">
        <v>330</v>
      </c>
      <c r="O171">
        <v>550</v>
      </c>
      <c r="P171" s="6">
        <f t="shared" si="11"/>
        <v>588.49300000000005</v>
      </c>
      <c r="Q171">
        <v>7.29</v>
      </c>
    </row>
    <row r="172" spans="1:17" x14ac:dyDescent="0.3">
      <c r="A172" t="s">
        <v>98</v>
      </c>
      <c r="B172">
        <v>2</v>
      </c>
      <c r="C172">
        <v>58.1</v>
      </c>
      <c r="D172">
        <v>0.625</v>
      </c>
      <c r="E172" s="6">
        <f t="shared" si="8"/>
        <v>36.3125</v>
      </c>
      <c r="F172">
        <v>583.67999999999995</v>
      </c>
      <c r="G172">
        <v>417.6</v>
      </c>
      <c r="H172">
        <v>5.97</v>
      </c>
      <c r="I172">
        <v>6.8</v>
      </c>
      <c r="J172">
        <v>25.38</v>
      </c>
      <c r="K172" s="6">
        <f t="shared" si="9"/>
        <v>609.05999999999995</v>
      </c>
      <c r="L172">
        <v>30</v>
      </c>
      <c r="M172" s="6">
        <f t="shared" si="10"/>
        <v>613.67999999999995</v>
      </c>
      <c r="N172">
        <v>340</v>
      </c>
      <c r="O172">
        <v>525</v>
      </c>
      <c r="P172" s="6">
        <f t="shared" si="11"/>
        <v>561.3125</v>
      </c>
      <c r="Q172">
        <v>7.67</v>
      </c>
    </row>
    <row r="173" spans="1:17" x14ac:dyDescent="0.3">
      <c r="A173" t="s">
        <v>100</v>
      </c>
      <c r="B173">
        <v>2</v>
      </c>
      <c r="C173">
        <v>62.8</v>
      </c>
      <c r="D173">
        <v>0.625</v>
      </c>
      <c r="E173" s="6">
        <f t="shared" si="8"/>
        <v>39.25</v>
      </c>
      <c r="F173">
        <v>670.48</v>
      </c>
      <c r="G173">
        <v>300.39999999999998</v>
      </c>
      <c r="H173">
        <v>8.74</v>
      </c>
      <c r="I173">
        <v>8.74</v>
      </c>
      <c r="J173">
        <v>29.88</v>
      </c>
      <c r="K173" s="6">
        <f t="shared" si="9"/>
        <v>700.36</v>
      </c>
      <c r="L173">
        <v>33.35</v>
      </c>
      <c r="M173" s="6">
        <f t="shared" si="10"/>
        <v>703.83</v>
      </c>
      <c r="N173">
        <v>345</v>
      </c>
      <c r="O173">
        <v>125</v>
      </c>
      <c r="P173" s="6">
        <f t="shared" si="11"/>
        <v>164.25</v>
      </c>
      <c r="Q173">
        <v>7.5</v>
      </c>
    </row>
    <row r="174" spans="1:17" x14ac:dyDescent="0.3">
      <c r="A174" t="s">
        <v>102</v>
      </c>
      <c r="B174">
        <v>2</v>
      </c>
      <c r="C174">
        <v>58.6</v>
      </c>
      <c r="D174">
        <v>0.64400000000000002</v>
      </c>
      <c r="E174" s="6">
        <f t="shared" si="8"/>
        <v>37.738399999999999</v>
      </c>
      <c r="F174">
        <v>663.16</v>
      </c>
      <c r="G174">
        <v>355.6</v>
      </c>
      <c r="H174">
        <v>9.18</v>
      </c>
      <c r="I174">
        <v>6.8</v>
      </c>
      <c r="J174">
        <v>31.22</v>
      </c>
      <c r="K174" s="6">
        <f t="shared" si="9"/>
        <v>694.38</v>
      </c>
      <c r="L174">
        <v>33.35</v>
      </c>
      <c r="M174" s="6">
        <f t="shared" si="10"/>
        <v>696.51</v>
      </c>
      <c r="N174">
        <v>335</v>
      </c>
      <c r="O174">
        <v>125</v>
      </c>
      <c r="P174" s="6">
        <f t="shared" si="11"/>
        <v>162.73840000000001</v>
      </c>
      <c r="Q174">
        <v>7.66</v>
      </c>
    </row>
    <row r="175" spans="1:17" x14ac:dyDescent="0.3">
      <c r="A175" t="s">
        <v>104</v>
      </c>
      <c r="B175">
        <v>2</v>
      </c>
      <c r="C175">
        <v>60</v>
      </c>
      <c r="D175">
        <v>0.625</v>
      </c>
      <c r="E175" s="6">
        <f t="shared" si="8"/>
        <v>37.5</v>
      </c>
      <c r="F175">
        <v>583.67999999999995</v>
      </c>
      <c r="G175">
        <v>417.6</v>
      </c>
      <c r="H175">
        <v>5.97</v>
      </c>
      <c r="I175">
        <v>8.61</v>
      </c>
      <c r="J175">
        <v>25.38</v>
      </c>
      <c r="K175" s="6">
        <f t="shared" si="9"/>
        <v>609.05999999999995</v>
      </c>
      <c r="L175">
        <v>30</v>
      </c>
      <c r="M175" s="6">
        <f t="shared" si="10"/>
        <v>613.67999999999995</v>
      </c>
      <c r="N175">
        <v>340</v>
      </c>
      <c r="O175">
        <v>550</v>
      </c>
      <c r="P175" s="6">
        <f t="shared" si="11"/>
        <v>587.5</v>
      </c>
      <c r="Q175">
        <v>7.04</v>
      </c>
    </row>
    <row r="176" spans="1:17" x14ac:dyDescent="0.3">
      <c r="A176" t="s">
        <v>106</v>
      </c>
      <c r="B176">
        <v>2</v>
      </c>
      <c r="C176">
        <v>51</v>
      </c>
      <c r="D176">
        <v>0.65800000000000003</v>
      </c>
      <c r="E176" s="6">
        <f t="shared" si="8"/>
        <v>33.558</v>
      </c>
      <c r="F176">
        <v>627.79999999999995</v>
      </c>
      <c r="G176">
        <v>0</v>
      </c>
      <c r="H176">
        <v>7.61</v>
      </c>
      <c r="I176">
        <v>0</v>
      </c>
      <c r="J176">
        <v>25.38</v>
      </c>
      <c r="K176" s="6">
        <f t="shared" si="9"/>
        <v>653.17999999999995</v>
      </c>
      <c r="L176">
        <v>30</v>
      </c>
      <c r="M176" s="6">
        <f t="shared" si="10"/>
        <v>657.8</v>
      </c>
      <c r="N176">
        <v>335</v>
      </c>
      <c r="O176">
        <v>450</v>
      </c>
      <c r="P176" s="6">
        <f t="shared" si="11"/>
        <v>483.55799999999999</v>
      </c>
      <c r="Q176">
        <v>7.61</v>
      </c>
    </row>
    <row r="177" spans="1:17" x14ac:dyDescent="0.3">
      <c r="A177" t="s">
        <v>108</v>
      </c>
      <c r="B177">
        <v>2</v>
      </c>
      <c r="C177">
        <v>65</v>
      </c>
      <c r="D177">
        <v>0.625</v>
      </c>
      <c r="E177" s="6">
        <f t="shared" si="8"/>
        <v>40.625</v>
      </c>
      <c r="F177">
        <v>677.6</v>
      </c>
      <c r="G177">
        <v>307.2</v>
      </c>
      <c r="H177">
        <v>9.26</v>
      </c>
      <c r="I177">
        <v>9.3000000000000007</v>
      </c>
      <c r="J177">
        <v>28.38</v>
      </c>
      <c r="K177" s="6">
        <f t="shared" si="9"/>
        <v>705.98</v>
      </c>
      <c r="L177">
        <v>33.35</v>
      </c>
      <c r="M177" s="6">
        <f t="shared" si="10"/>
        <v>710.95</v>
      </c>
      <c r="N177">
        <v>325</v>
      </c>
      <c r="O177">
        <v>125</v>
      </c>
      <c r="P177" s="6">
        <f t="shared" si="11"/>
        <v>165.625</v>
      </c>
      <c r="Q177">
        <v>7.47</v>
      </c>
    </row>
    <row r="178" spans="1:17" x14ac:dyDescent="0.3">
      <c r="A178" t="s">
        <v>110</v>
      </c>
      <c r="B178">
        <v>2</v>
      </c>
      <c r="C178">
        <v>55</v>
      </c>
      <c r="D178">
        <v>0.625</v>
      </c>
      <c r="E178" s="6">
        <f t="shared" si="8"/>
        <v>34.375</v>
      </c>
      <c r="F178">
        <v>594.04</v>
      </c>
      <c r="G178">
        <v>374</v>
      </c>
      <c r="H178">
        <v>8.49</v>
      </c>
      <c r="I178">
        <v>6.8</v>
      </c>
      <c r="J178">
        <v>26.72</v>
      </c>
      <c r="K178" s="6">
        <f t="shared" si="9"/>
        <v>620.76</v>
      </c>
      <c r="L178">
        <v>30</v>
      </c>
      <c r="M178" s="6">
        <f t="shared" si="10"/>
        <v>624.04</v>
      </c>
      <c r="N178">
        <v>335</v>
      </c>
      <c r="O178">
        <v>525</v>
      </c>
      <c r="P178" s="6">
        <f t="shared" si="11"/>
        <v>559.375</v>
      </c>
      <c r="Q178">
        <v>7.14</v>
      </c>
    </row>
    <row r="179" spans="1:17" x14ac:dyDescent="0.3">
      <c r="A179" t="s">
        <v>112</v>
      </c>
      <c r="B179">
        <v>2</v>
      </c>
      <c r="C179">
        <v>65.3</v>
      </c>
      <c r="D179">
        <v>0.63800000000000001</v>
      </c>
      <c r="E179" s="6">
        <f t="shared" si="8"/>
        <v>41.6614</v>
      </c>
      <c r="F179">
        <v>640.08000000000004</v>
      </c>
      <c r="G179">
        <v>265.39999999999998</v>
      </c>
      <c r="H179">
        <v>8.92</v>
      </c>
      <c r="I179">
        <v>7.61</v>
      </c>
      <c r="J179">
        <v>32.72</v>
      </c>
      <c r="K179" s="6">
        <f t="shared" si="9"/>
        <v>672.80000000000007</v>
      </c>
      <c r="L179">
        <v>30</v>
      </c>
      <c r="M179" s="6">
        <f t="shared" si="10"/>
        <v>670.08</v>
      </c>
      <c r="N179">
        <v>345</v>
      </c>
      <c r="O179">
        <v>125</v>
      </c>
      <c r="P179" s="6">
        <f t="shared" si="11"/>
        <v>166.66140000000001</v>
      </c>
      <c r="Q179">
        <v>6.26</v>
      </c>
    </row>
    <row r="180" spans="1:17" x14ac:dyDescent="0.3">
      <c r="A180" t="s">
        <v>114</v>
      </c>
      <c r="B180">
        <v>2</v>
      </c>
      <c r="C180">
        <v>63.7</v>
      </c>
      <c r="D180">
        <v>0.625</v>
      </c>
      <c r="E180" s="6">
        <f t="shared" si="8"/>
        <v>39.8125</v>
      </c>
      <c r="F180">
        <v>615.64</v>
      </c>
      <c r="G180">
        <v>367.6</v>
      </c>
      <c r="H180">
        <v>10.98</v>
      </c>
      <c r="I180">
        <v>8.61</v>
      </c>
      <c r="J180">
        <v>26.04</v>
      </c>
      <c r="K180" s="6">
        <f t="shared" si="9"/>
        <v>641.67999999999995</v>
      </c>
      <c r="L180">
        <v>33.35</v>
      </c>
      <c r="M180" s="6">
        <f t="shared" si="10"/>
        <v>648.99</v>
      </c>
      <c r="N180">
        <v>345</v>
      </c>
      <c r="O180">
        <v>175</v>
      </c>
      <c r="P180" s="6">
        <f t="shared" si="11"/>
        <v>214.8125</v>
      </c>
      <c r="Q180">
        <v>6.65</v>
      </c>
    </row>
    <row r="181" spans="1:17" x14ac:dyDescent="0.3">
      <c r="A181" t="s">
        <v>116</v>
      </c>
      <c r="B181">
        <v>2</v>
      </c>
      <c r="C181">
        <v>61.1</v>
      </c>
      <c r="D181">
        <v>0.69399999999999995</v>
      </c>
      <c r="E181" s="6">
        <f t="shared" si="8"/>
        <v>42.403399999999998</v>
      </c>
      <c r="F181">
        <v>666.12</v>
      </c>
      <c r="G181">
        <v>334.2</v>
      </c>
      <c r="H181">
        <v>8.92</v>
      </c>
      <c r="I181">
        <v>7.61</v>
      </c>
      <c r="J181">
        <v>28.38</v>
      </c>
      <c r="K181" s="6">
        <f t="shared" si="9"/>
        <v>694.5</v>
      </c>
      <c r="L181">
        <v>33.35</v>
      </c>
      <c r="M181" s="6">
        <f t="shared" si="10"/>
        <v>699.47</v>
      </c>
      <c r="N181">
        <v>350</v>
      </c>
      <c r="O181">
        <v>125</v>
      </c>
      <c r="P181" s="6">
        <f t="shared" si="11"/>
        <v>167.4034</v>
      </c>
      <c r="Q181">
        <v>7.49</v>
      </c>
    </row>
    <row r="182" spans="1:17" x14ac:dyDescent="0.3">
      <c r="A182" t="s">
        <v>118</v>
      </c>
      <c r="B182">
        <v>2</v>
      </c>
      <c r="C182">
        <v>60.8</v>
      </c>
      <c r="D182">
        <v>0.67</v>
      </c>
      <c r="E182" s="6">
        <f t="shared" si="8"/>
        <v>40.735999999999997</v>
      </c>
      <c r="F182">
        <v>695</v>
      </c>
      <c r="G182">
        <v>440</v>
      </c>
      <c r="H182">
        <v>9.5299999999999994</v>
      </c>
      <c r="I182">
        <v>7.66</v>
      </c>
      <c r="J182">
        <v>32.54</v>
      </c>
      <c r="K182" s="6">
        <f t="shared" si="9"/>
        <v>727.54</v>
      </c>
      <c r="L182">
        <v>33.35</v>
      </c>
      <c r="M182" s="6">
        <f t="shared" si="10"/>
        <v>728.35</v>
      </c>
      <c r="N182">
        <v>340</v>
      </c>
      <c r="O182">
        <v>125</v>
      </c>
      <c r="P182" s="6">
        <f t="shared" si="11"/>
        <v>165.73599999999999</v>
      </c>
      <c r="Q182">
        <v>7.25</v>
      </c>
    </row>
    <row r="183" spans="1:17" x14ac:dyDescent="0.3">
      <c r="A183" t="s">
        <v>120</v>
      </c>
      <c r="B183">
        <v>2</v>
      </c>
      <c r="C183">
        <v>53</v>
      </c>
      <c r="D183">
        <v>0.64400000000000002</v>
      </c>
      <c r="E183" s="6">
        <f t="shared" si="8"/>
        <v>34.131999999999998</v>
      </c>
      <c r="F183">
        <v>559.36</v>
      </c>
      <c r="G183">
        <v>385.6</v>
      </c>
      <c r="H183">
        <v>5.97</v>
      </c>
      <c r="I183">
        <v>11.9</v>
      </c>
      <c r="J183">
        <v>23.84</v>
      </c>
      <c r="K183" s="6">
        <f t="shared" si="9"/>
        <v>583.20000000000005</v>
      </c>
      <c r="L183">
        <v>30</v>
      </c>
      <c r="M183" s="6">
        <f t="shared" si="10"/>
        <v>589.36</v>
      </c>
      <c r="N183">
        <v>325</v>
      </c>
      <c r="O183">
        <v>550</v>
      </c>
      <c r="P183" s="6">
        <f t="shared" si="11"/>
        <v>584.13199999999995</v>
      </c>
      <c r="Q183">
        <v>8.01</v>
      </c>
    </row>
    <row r="184" spans="1:17" x14ac:dyDescent="0.3">
      <c r="A184" t="s">
        <v>122</v>
      </c>
      <c r="B184">
        <v>2</v>
      </c>
      <c r="C184">
        <v>53</v>
      </c>
      <c r="D184">
        <v>0.625</v>
      </c>
      <c r="E184" s="6">
        <f t="shared" si="8"/>
        <v>33.125</v>
      </c>
      <c r="F184">
        <v>607.04</v>
      </c>
      <c r="G184">
        <v>410.8</v>
      </c>
      <c r="H184">
        <v>3</v>
      </c>
      <c r="I184">
        <v>9.4</v>
      </c>
      <c r="J184">
        <v>27.18</v>
      </c>
      <c r="K184" s="6">
        <f t="shared" si="9"/>
        <v>634.21999999999991</v>
      </c>
      <c r="L184">
        <v>30</v>
      </c>
      <c r="M184" s="6">
        <f t="shared" si="10"/>
        <v>637.04</v>
      </c>
      <c r="N184">
        <v>325</v>
      </c>
      <c r="O184">
        <v>550</v>
      </c>
      <c r="P184" s="6">
        <f t="shared" si="11"/>
        <v>583.125</v>
      </c>
      <c r="Q184">
        <v>7.7</v>
      </c>
    </row>
    <row r="185" spans="1:17" x14ac:dyDescent="0.3">
      <c r="A185" t="s">
        <v>124</v>
      </c>
      <c r="B185">
        <v>2</v>
      </c>
      <c r="C185">
        <v>63.5</v>
      </c>
      <c r="D185">
        <v>0.65100000000000002</v>
      </c>
      <c r="E185" s="6">
        <f t="shared" si="8"/>
        <v>41.338500000000003</v>
      </c>
      <c r="F185">
        <v>655.8</v>
      </c>
      <c r="G185">
        <v>200</v>
      </c>
      <c r="H185">
        <v>8.92</v>
      </c>
      <c r="I185">
        <v>50</v>
      </c>
      <c r="J185">
        <v>29.72</v>
      </c>
      <c r="K185" s="6">
        <f t="shared" si="9"/>
        <v>685.52</v>
      </c>
      <c r="L185">
        <v>30</v>
      </c>
      <c r="M185" s="6">
        <f t="shared" si="10"/>
        <v>685.8</v>
      </c>
      <c r="N185">
        <v>335</v>
      </c>
      <c r="O185">
        <v>125</v>
      </c>
      <c r="P185" s="6">
        <f t="shared" si="11"/>
        <v>166.33850000000001</v>
      </c>
      <c r="Q185">
        <v>7.71</v>
      </c>
    </row>
    <row r="186" spans="1:17" x14ac:dyDescent="0.3">
      <c r="A186" t="s">
        <v>126</v>
      </c>
      <c r="B186">
        <v>2</v>
      </c>
      <c r="C186">
        <v>64.099999999999994</v>
      </c>
      <c r="D186">
        <v>0.65800000000000003</v>
      </c>
      <c r="E186" s="6">
        <f t="shared" si="8"/>
        <v>42.177799999999998</v>
      </c>
      <c r="F186">
        <v>689.6</v>
      </c>
      <c r="G186">
        <v>100</v>
      </c>
      <c r="H186">
        <v>9.39</v>
      </c>
      <c r="I186">
        <v>0</v>
      </c>
      <c r="J186">
        <v>30.98</v>
      </c>
      <c r="K186" s="6">
        <f t="shared" si="9"/>
        <v>720.58</v>
      </c>
      <c r="L186">
        <v>33.35</v>
      </c>
      <c r="M186" s="6">
        <f t="shared" si="10"/>
        <v>722.95</v>
      </c>
      <c r="N186">
        <v>350</v>
      </c>
      <c r="O186">
        <v>125</v>
      </c>
      <c r="P186" s="6">
        <f t="shared" si="11"/>
        <v>167.17779999999999</v>
      </c>
      <c r="Q186">
        <v>7.69</v>
      </c>
    </row>
    <row r="187" spans="1:17" x14ac:dyDescent="0.3">
      <c r="A187" t="s">
        <v>128</v>
      </c>
      <c r="B187">
        <v>2</v>
      </c>
      <c r="C187">
        <v>55</v>
      </c>
      <c r="D187">
        <v>0.625</v>
      </c>
      <c r="E187" s="6">
        <f t="shared" si="8"/>
        <v>34.375</v>
      </c>
      <c r="F187">
        <v>594.04</v>
      </c>
      <c r="G187">
        <v>421</v>
      </c>
      <c r="H187">
        <v>8.49</v>
      </c>
      <c r="I187">
        <v>6.8</v>
      </c>
      <c r="J187">
        <v>26.72</v>
      </c>
      <c r="K187" s="6">
        <f t="shared" si="9"/>
        <v>620.76</v>
      </c>
      <c r="L187">
        <v>30</v>
      </c>
      <c r="M187" s="6">
        <f t="shared" si="10"/>
        <v>624.04</v>
      </c>
      <c r="N187">
        <v>335</v>
      </c>
      <c r="O187">
        <v>500</v>
      </c>
      <c r="P187" s="6">
        <f t="shared" si="11"/>
        <v>534.375</v>
      </c>
      <c r="Q187">
        <v>7.76</v>
      </c>
    </row>
    <row r="188" spans="1:17" x14ac:dyDescent="0.3">
      <c r="A188" t="s">
        <v>130</v>
      </c>
      <c r="B188">
        <v>2</v>
      </c>
      <c r="C188">
        <v>65.400000000000006</v>
      </c>
      <c r="D188">
        <v>0.625</v>
      </c>
      <c r="E188" s="6">
        <f t="shared" si="8"/>
        <v>40.875</v>
      </c>
      <c r="F188">
        <v>697.28</v>
      </c>
      <c r="G188">
        <v>312.2</v>
      </c>
      <c r="H188">
        <v>9.7799999999999994</v>
      </c>
      <c r="I188">
        <v>7.66</v>
      </c>
      <c r="J188">
        <v>33.18</v>
      </c>
      <c r="K188" s="6">
        <f t="shared" si="9"/>
        <v>730.45999999999992</v>
      </c>
      <c r="L188">
        <v>33.35</v>
      </c>
      <c r="M188" s="6">
        <f t="shared" si="10"/>
        <v>730.63</v>
      </c>
      <c r="N188">
        <v>345</v>
      </c>
      <c r="O188">
        <v>125</v>
      </c>
      <c r="P188" s="6">
        <f t="shared" si="11"/>
        <v>165.875</v>
      </c>
      <c r="Q188">
        <v>6.92</v>
      </c>
    </row>
    <row r="189" spans="1:17" x14ac:dyDescent="0.3">
      <c r="A189" t="s">
        <v>132</v>
      </c>
      <c r="B189">
        <v>2</v>
      </c>
      <c r="C189">
        <v>59.9</v>
      </c>
      <c r="D189">
        <v>0.625</v>
      </c>
      <c r="E189" s="6">
        <f t="shared" si="8"/>
        <v>37.4375</v>
      </c>
      <c r="F189">
        <v>597.76</v>
      </c>
      <c r="G189">
        <v>334</v>
      </c>
      <c r="H189">
        <v>5.72</v>
      </c>
      <c r="I189">
        <v>8.91</v>
      </c>
      <c r="J189">
        <v>25.46</v>
      </c>
      <c r="K189" s="6">
        <f t="shared" si="9"/>
        <v>623.22</v>
      </c>
      <c r="L189">
        <v>30</v>
      </c>
      <c r="M189" s="6">
        <f t="shared" si="10"/>
        <v>627.76</v>
      </c>
      <c r="N189">
        <v>335</v>
      </c>
      <c r="O189">
        <v>500</v>
      </c>
      <c r="P189" s="6">
        <f t="shared" si="11"/>
        <v>537.4375</v>
      </c>
      <c r="Q189">
        <v>7.52</v>
      </c>
    </row>
    <row r="190" spans="1:17" x14ac:dyDescent="0.3">
      <c r="A190" t="s">
        <v>136</v>
      </c>
      <c r="B190">
        <v>2</v>
      </c>
      <c r="C190">
        <v>56.8</v>
      </c>
      <c r="D190">
        <v>0.61</v>
      </c>
      <c r="E190" s="6">
        <f t="shared" si="8"/>
        <v>34.647999999999996</v>
      </c>
      <c r="F190">
        <v>589.04</v>
      </c>
      <c r="G190">
        <v>444</v>
      </c>
      <c r="H190">
        <v>7.11</v>
      </c>
      <c r="I190">
        <v>6.8</v>
      </c>
      <c r="J190">
        <v>28.11</v>
      </c>
      <c r="K190" s="6">
        <f t="shared" si="9"/>
        <v>617.15</v>
      </c>
      <c r="L190">
        <v>30</v>
      </c>
      <c r="M190" s="6">
        <f t="shared" si="10"/>
        <v>619.04</v>
      </c>
      <c r="N190">
        <v>330</v>
      </c>
      <c r="O190">
        <v>550</v>
      </c>
      <c r="P190" s="6">
        <f t="shared" si="11"/>
        <v>584.64800000000002</v>
      </c>
      <c r="Q190">
        <v>7.17</v>
      </c>
    </row>
    <row r="191" spans="1:17" x14ac:dyDescent="0.3">
      <c r="A191" t="s">
        <v>138</v>
      </c>
      <c r="B191">
        <v>2</v>
      </c>
      <c r="C191">
        <v>65.7</v>
      </c>
      <c r="D191">
        <v>0.61299999999999999</v>
      </c>
      <c r="E191" s="6">
        <f t="shared" si="8"/>
        <v>40.274100000000004</v>
      </c>
      <c r="F191">
        <v>624.76</v>
      </c>
      <c r="G191">
        <v>335.6</v>
      </c>
      <c r="H191">
        <v>8.57</v>
      </c>
      <c r="I191">
        <v>8.07</v>
      </c>
      <c r="J191">
        <v>31.38</v>
      </c>
      <c r="K191" s="6">
        <f t="shared" si="9"/>
        <v>656.14</v>
      </c>
      <c r="L191">
        <v>30</v>
      </c>
      <c r="M191" s="6">
        <f t="shared" si="10"/>
        <v>654.76</v>
      </c>
      <c r="N191">
        <v>345</v>
      </c>
      <c r="O191">
        <v>125</v>
      </c>
      <c r="P191" s="6">
        <f t="shared" si="11"/>
        <v>165.2741</v>
      </c>
      <c r="Q191">
        <v>7.41</v>
      </c>
    </row>
    <row r="192" spans="1:17" x14ac:dyDescent="0.3">
      <c r="A192" t="s">
        <v>134</v>
      </c>
      <c r="B192">
        <v>2</v>
      </c>
      <c r="C192">
        <v>60.8</v>
      </c>
      <c r="D192">
        <v>0.67200000000000004</v>
      </c>
      <c r="E192" s="6">
        <f t="shared" si="8"/>
        <v>40.857599999999998</v>
      </c>
      <c r="F192">
        <v>678.16</v>
      </c>
      <c r="G192">
        <v>308.8</v>
      </c>
      <c r="H192">
        <v>8.8800000000000008</v>
      </c>
      <c r="I192">
        <v>7.71</v>
      </c>
      <c r="J192">
        <v>29.38</v>
      </c>
      <c r="K192" s="6">
        <f t="shared" si="9"/>
        <v>707.54</v>
      </c>
      <c r="L192">
        <v>33.35</v>
      </c>
      <c r="M192" s="6">
        <f t="shared" si="10"/>
        <v>711.51</v>
      </c>
      <c r="N192">
        <v>345</v>
      </c>
      <c r="O192">
        <v>175</v>
      </c>
      <c r="P192" s="6">
        <f t="shared" si="11"/>
        <v>215.85759999999999</v>
      </c>
      <c r="Q192">
        <v>7.27</v>
      </c>
    </row>
    <row r="193" spans="1:17" x14ac:dyDescent="0.3">
      <c r="A193" t="s">
        <v>140</v>
      </c>
      <c r="B193">
        <v>2</v>
      </c>
      <c r="C193">
        <v>49.9</v>
      </c>
      <c r="D193">
        <v>0.625</v>
      </c>
      <c r="E193" s="6">
        <f t="shared" si="8"/>
        <v>31.1875</v>
      </c>
      <c r="F193">
        <v>653.52</v>
      </c>
      <c r="G193">
        <v>317.92</v>
      </c>
      <c r="H193">
        <v>7.47</v>
      </c>
      <c r="I193">
        <v>6.8</v>
      </c>
      <c r="J193">
        <v>16</v>
      </c>
      <c r="K193" s="6">
        <f t="shared" si="9"/>
        <v>669.52</v>
      </c>
      <c r="L193">
        <v>30</v>
      </c>
      <c r="M193" s="6">
        <f t="shared" si="10"/>
        <v>683.52</v>
      </c>
      <c r="N193">
        <v>335</v>
      </c>
      <c r="O193">
        <v>450</v>
      </c>
      <c r="P193" s="6">
        <f t="shared" si="11"/>
        <v>481.1875</v>
      </c>
      <c r="Q193">
        <v>7.95</v>
      </c>
    </row>
    <row r="194" spans="1:17" x14ac:dyDescent="0.3">
      <c r="A194" t="s">
        <v>142</v>
      </c>
      <c r="B194">
        <v>2</v>
      </c>
      <c r="C194">
        <v>56</v>
      </c>
      <c r="D194">
        <v>0.66800000000000004</v>
      </c>
      <c r="E194" s="6">
        <f t="shared" ref="E194:E257" si="12">C194*D194</f>
        <v>37.408000000000001</v>
      </c>
      <c r="F194">
        <v>594.4</v>
      </c>
      <c r="G194">
        <v>384</v>
      </c>
      <c r="H194">
        <v>7.11</v>
      </c>
      <c r="I194">
        <v>6.8</v>
      </c>
      <c r="J194">
        <v>24.38</v>
      </c>
      <c r="K194" s="6">
        <f t="shared" ref="K194:K257" si="13">F194+J194</f>
        <v>618.78</v>
      </c>
      <c r="L194">
        <v>30</v>
      </c>
      <c r="M194" s="6">
        <f t="shared" ref="M194:M257" si="14">F194+L194</f>
        <v>624.4</v>
      </c>
      <c r="N194">
        <v>330</v>
      </c>
      <c r="O194">
        <v>550</v>
      </c>
      <c r="P194" s="6">
        <f t="shared" ref="P194:P257" si="15">O194+E194</f>
        <v>587.40800000000002</v>
      </c>
      <c r="Q194">
        <v>8.0500000000000007</v>
      </c>
    </row>
    <row r="195" spans="1:17" x14ac:dyDescent="0.3">
      <c r="A195" t="s">
        <v>144</v>
      </c>
      <c r="B195">
        <v>2</v>
      </c>
      <c r="C195">
        <v>57.2</v>
      </c>
      <c r="D195">
        <v>0.63800000000000001</v>
      </c>
      <c r="E195" s="6">
        <f t="shared" si="12"/>
        <v>36.493600000000001</v>
      </c>
      <c r="F195">
        <v>697.12</v>
      </c>
      <c r="G195">
        <v>327.2</v>
      </c>
      <c r="H195">
        <v>9.73</v>
      </c>
      <c r="I195">
        <v>7.91</v>
      </c>
      <c r="J195">
        <v>27.14</v>
      </c>
      <c r="K195" s="6">
        <f t="shared" si="13"/>
        <v>724.26</v>
      </c>
      <c r="L195">
        <v>33.35</v>
      </c>
      <c r="M195" s="6">
        <f t="shared" si="14"/>
        <v>730.47</v>
      </c>
      <c r="N195">
        <v>335</v>
      </c>
      <c r="O195">
        <v>125</v>
      </c>
      <c r="P195" s="6">
        <f t="shared" si="15"/>
        <v>161.49360000000001</v>
      </c>
      <c r="Q195">
        <v>7.72</v>
      </c>
    </row>
    <row r="196" spans="1:17" x14ac:dyDescent="0.3">
      <c r="A196" t="s">
        <v>146</v>
      </c>
      <c r="B196">
        <v>2</v>
      </c>
      <c r="C196">
        <v>54.8</v>
      </c>
      <c r="D196">
        <v>0.6</v>
      </c>
      <c r="E196" s="6">
        <f t="shared" si="12"/>
        <v>32.879999999999995</v>
      </c>
      <c r="F196">
        <v>604.4</v>
      </c>
      <c r="G196">
        <v>392.56</v>
      </c>
      <c r="H196">
        <v>7.47</v>
      </c>
      <c r="I196">
        <v>6.8</v>
      </c>
      <c r="J196">
        <v>22.04</v>
      </c>
      <c r="K196" s="6">
        <f t="shared" si="13"/>
        <v>626.43999999999994</v>
      </c>
      <c r="L196">
        <v>30</v>
      </c>
      <c r="M196" s="6">
        <f t="shared" si="14"/>
        <v>634.4</v>
      </c>
      <c r="N196">
        <v>325</v>
      </c>
      <c r="O196">
        <v>525</v>
      </c>
      <c r="P196" s="6">
        <f t="shared" si="15"/>
        <v>557.88</v>
      </c>
      <c r="Q196">
        <v>6.27</v>
      </c>
    </row>
    <row r="197" spans="1:17" x14ac:dyDescent="0.3">
      <c r="A197" t="s">
        <v>148</v>
      </c>
      <c r="B197">
        <v>2</v>
      </c>
      <c r="C197">
        <v>61.6</v>
      </c>
      <c r="D197">
        <v>0.69399999999999995</v>
      </c>
      <c r="E197" s="6">
        <f t="shared" si="12"/>
        <v>42.750399999999999</v>
      </c>
      <c r="F197">
        <v>672.8</v>
      </c>
      <c r="G197">
        <v>200</v>
      </c>
      <c r="H197">
        <v>8.99</v>
      </c>
      <c r="I197">
        <v>50</v>
      </c>
      <c r="J197">
        <v>29.88</v>
      </c>
      <c r="K197" s="6">
        <f t="shared" si="13"/>
        <v>702.68</v>
      </c>
      <c r="L197">
        <v>33.35</v>
      </c>
      <c r="M197" s="6">
        <f t="shared" si="14"/>
        <v>706.15</v>
      </c>
      <c r="N197">
        <v>350</v>
      </c>
      <c r="O197">
        <v>125</v>
      </c>
      <c r="P197" s="6">
        <f t="shared" si="15"/>
        <v>167.75040000000001</v>
      </c>
      <c r="Q197">
        <v>7.57</v>
      </c>
    </row>
    <row r="198" spans="1:17" x14ac:dyDescent="0.3">
      <c r="A198" t="s">
        <v>150</v>
      </c>
      <c r="B198">
        <v>2</v>
      </c>
      <c r="C198">
        <v>63.6</v>
      </c>
      <c r="D198">
        <v>0.65100000000000002</v>
      </c>
      <c r="E198" s="6">
        <f t="shared" si="12"/>
        <v>41.403600000000004</v>
      </c>
      <c r="F198">
        <v>622.79999999999995</v>
      </c>
      <c r="G198">
        <v>150.6</v>
      </c>
      <c r="H198">
        <v>7.09</v>
      </c>
      <c r="I198">
        <v>0</v>
      </c>
      <c r="J198">
        <v>28.18</v>
      </c>
      <c r="K198" s="6">
        <f t="shared" si="13"/>
        <v>650.9799999999999</v>
      </c>
      <c r="L198">
        <v>33.35</v>
      </c>
      <c r="M198" s="6">
        <f t="shared" si="14"/>
        <v>656.15</v>
      </c>
      <c r="N198">
        <v>345</v>
      </c>
      <c r="O198">
        <v>150</v>
      </c>
      <c r="P198" s="6">
        <f t="shared" si="15"/>
        <v>191.40360000000001</v>
      </c>
      <c r="Q198">
        <v>6.78</v>
      </c>
    </row>
    <row r="199" spans="1:17" x14ac:dyDescent="0.3">
      <c r="A199" t="s">
        <v>152</v>
      </c>
      <c r="B199">
        <v>2</v>
      </c>
      <c r="C199">
        <v>54.6</v>
      </c>
      <c r="D199">
        <v>0.625</v>
      </c>
      <c r="E199" s="6">
        <f t="shared" si="12"/>
        <v>34.125</v>
      </c>
      <c r="F199">
        <v>719.36</v>
      </c>
      <c r="G199">
        <v>316.83999999999997</v>
      </c>
      <c r="H199">
        <v>9.5299999999999994</v>
      </c>
      <c r="I199">
        <v>9.3000000000000007</v>
      </c>
      <c r="J199">
        <v>27.88</v>
      </c>
      <c r="K199" s="6">
        <f t="shared" si="13"/>
        <v>747.24</v>
      </c>
      <c r="L199">
        <v>33.35</v>
      </c>
      <c r="M199" s="6">
        <f t="shared" si="14"/>
        <v>752.71</v>
      </c>
      <c r="N199">
        <v>330</v>
      </c>
      <c r="O199">
        <v>125</v>
      </c>
      <c r="P199" s="6">
        <f t="shared" si="15"/>
        <v>159.125</v>
      </c>
      <c r="Q199">
        <v>7.68</v>
      </c>
    </row>
    <row r="200" spans="1:17" x14ac:dyDescent="0.3">
      <c r="A200" t="s">
        <v>154</v>
      </c>
      <c r="B200">
        <v>2</v>
      </c>
      <c r="C200">
        <v>53</v>
      </c>
      <c r="D200">
        <v>0.57899999999999996</v>
      </c>
      <c r="E200" s="6">
        <f t="shared" si="12"/>
        <v>30.686999999999998</v>
      </c>
      <c r="F200">
        <v>587.67999999999995</v>
      </c>
      <c r="G200">
        <v>384</v>
      </c>
      <c r="H200">
        <v>5.97</v>
      </c>
      <c r="I200">
        <v>6.8</v>
      </c>
      <c r="J200">
        <v>23.22</v>
      </c>
      <c r="K200" s="6">
        <f t="shared" si="13"/>
        <v>610.9</v>
      </c>
      <c r="L200">
        <v>30</v>
      </c>
      <c r="M200" s="6">
        <f t="shared" si="14"/>
        <v>617.67999999999995</v>
      </c>
      <c r="N200">
        <v>335</v>
      </c>
      <c r="O200">
        <v>625</v>
      </c>
      <c r="P200" s="6">
        <f t="shared" si="15"/>
        <v>655.68700000000001</v>
      </c>
      <c r="Q200">
        <v>7.66</v>
      </c>
    </row>
    <row r="201" spans="1:17" x14ac:dyDescent="0.3">
      <c r="A201" t="s">
        <v>156</v>
      </c>
      <c r="B201">
        <v>2</v>
      </c>
      <c r="C201">
        <v>54.6</v>
      </c>
      <c r="D201">
        <v>0.625</v>
      </c>
      <c r="E201" s="6">
        <f t="shared" si="12"/>
        <v>34.125</v>
      </c>
      <c r="F201">
        <v>537.6</v>
      </c>
      <c r="G201">
        <v>446.04</v>
      </c>
      <c r="H201">
        <v>6.12</v>
      </c>
      <c r="I201">
        <v>6.8</v>
      </c>
      <c r="J201">
        <v>25.22</v>
      </c>
      <c r="K201" s="6">
        <f t="shared" si="13"/>
        <v>562.82000000000005</v>
      </c>
      <c r="L201">
        <v>30</v>
      </c>
      <c r="M201" s="6">
        <f t="shared" si="14"/>
        <v>567.6</v>
      </c>
      <c r="N201">
        <v>325</v>
      </c>
      <c r="O201">
        <v>600</v>
      </c>
      <c r="P201" s="6">
        <f t="shared" si="15"/>
        <v>634.125</v>
      </c>
      <c r="Q201">
        <v>7.66</v>
      </c>
    </row>
    <row r="202" spans="1:17" x14ac:dyDescent="0.3">
      <c r="A202" t="s">
        <v>158</v>
      </c>
      <c r="B202">
        <v>2</v>
      </c>
      <c r="C202">
        <v>58.8</v>
      </c>
      <c r="D202">
        <v>0.65800000000000003</v>
      </c>
      <c r="E202" s="6">
        <f t="shared" si="12"/>
        <v>38.690399999999997</v>
      </c>
      <c r="F202">
        <v>606.72</v>
      </c>
      <c r="G202">
        <v>312</v>
      </c>
      <c r="H202">
        <v>5.97</v>
      </c>
      <c r="I202">
        <v>11.9</v>
      </c>
      <c r="J202">
        <v>24.61</v>
      </c>
      <c r="K202" s="6">
        <f t="shared" si="13"/>
        <v>631.33000000000004</v>
      </c>
      <c r="L202">
        <v>30</v>
      </c>
      <c r="M202" s="6">
        <f t="shared" si="14"/>
        <v>636.72</v>
      </c>
      <c r="N202">
        <v>325</v>
      </c>
      <c r="O202">
        <v>600</v>
      </c>
      <c r="P202" s="6">
        <f t="shared" si="15"/>
        <v>638.69039999999995</v>
      </c>
      <c r="Q202">
        <v>7.42</v>
      </c>
    </row>
    <row r="203" spans="1:17" x14ac:dyDescent="0.3">
      <c r="A203" t="s">
        <v>164</v>
      </c>
      <c r="B203">
        <v>2</v>
      </c>
      <c r="C203">
        <v>53.5</v>
      </c>
      <c r="D203">
        <v>0.625</v>
      </c>
      <c r="E203" s="6">
        <f t="shared" si="12"/>
        <v>33.4375</v>
      </c>
      <c r="F203">
        <v>609.4</v>
      </c>
      <c r="G203">
        <v>374</v>
      </c>
      <c r="H203">
        <v>6.31</v>
      </c>
      <c r="I203">
        <v>6.8</v>
      </c>
      <c r="J203">
        <v>25.48</v>
      </c>
      <c r="K203" s="6">
        <f t="shared" si="13"/>
        <v>634.88</v>
      </c>
      <c r="L203">
        <v>30</v>
      </c>
      <c r="M203" s="6">
        <f t="shared" si="14"/>
        <v>639.4</v>
      </c>
      <c r="N203">
        <v>330</v>
      </c>
      <c r="O203">
        <v>550</v>
      </c>
      <c r="P203" s="6">
        <f t="shared" si="15"/>
        <v>583.4375</v>
      </c>
      <c r="Q203">
        <v>7.69</v>
      </c>
    </row>
    <row r="204" spans="1:17" x14ac:dyDescent="0.3">
      <c r="A204" t="s">
        <v>160</v>
      </c>
      <c r="B204">
        <v>2</v>
      </c>
      <c r="C204">
        <v>58.6</v>
      </c>
      <c r="D204">
        <v>0.65800000000000003</v>
      </c>
      <c r="E204" s="6">
        <f t="shared" si="12"/>
        <v>38.558800000000005</v>
      </c>
      <c r="F204">
        <v>599.76</v>
      </c>
      <c r="G204">
        <v>60</v>
      </c>
      <c r="H204">
        <v>7.41</v>
      </c>
      <c r="I204">
        <v>0</v>
      </c>
      <c r="J204">
        <v>28.11</v>
      </c>
      <c r="K204" s="6">
        <f t="shared" si="13"/>
        <v>627.87</v>
      </c>
      <c r="L204">
        <v>30</v>
      </c>
      <c r="M204" s="6">
        <f t="shared" si="14"/>
        <v>629.76</v>
      </c>
      <c r="N204">
        <v>345</v>
      </c>
      <c r="O204">
        <v>175</v>
      </c>
      <c r="P204" s="6">
        <f t="shared" si="15"/>
        <v>213.55880000000002</v>
      </c>
      <c r="Q204">
        <v>7.01</v>
      </c>
    </row>
    <row r="205" spans="1:17" x14ac:dyDescent="0.3">
      <c r="A205" t="s">
        <v>162</v>
      </c>
      <c r="B205">
        <v>2</v>
      </c>
      <c r="C205">
        <v>62</v>
      </c>
      <c r="D205">
        <v>0.625</v>
      </c>
      <c r="E205" s="6">
        <f t="shared" si="12"/>
        <v>38.75</v>
      </c>
      <c r="F205">
        <v>660</v>
      </c>
      <c r="G205">
        <v>330</v>
      </c>
      <c r="H205">
        <v>9.9</v>
      </c>
      <c r="I205">
        <v>9.8000000000000007</v>
      </c>
      <c r="J205">
        <v>30</v>
      </c>
      <c r="K205" s="6">
        <f t="shared" si="13"/>
        <v>690</v>
      </c>
      <c r="L205">
        <v>33.25</v>
      </c>
      <c r="M205" s="6">
        <f t="shared" si="14"/>
        <v>693.25</v>
      </c>
      <c r="N205">
        <v>340</v>
      </c>
      <c r="O205">
        <v>125</v>
      </c>
      <c r="P205" s="6">
        <f t="shared" si="15"/>
        <v>163.75</v>
      </c>
      <c r="Q205">
        <v>7.57</v>
      </c>
    </row>
    <row r="206" spans="1:17" x14ac:dyDescent="0.3">
      <c r="A206" t="s">
        <v>166</v>
      </c>
      <c r="B206">
        <v>2</v>
      </c>
      <c r="C206">
        <v>63.1</v>
      </c>
      <c r="D206">
        <v>0.65800000000000003</v>
      </c>
      <c r="E206" s="6">
        <f t="shared" si="12"/>
        <v>41.519800000000004</v>
      </c>
      <c r="F206">
        <v>662.8</v>
      </c>
      <c r="G206">
        <v>303.83999999999997</v>
      </c>
      <c r="H206">
        <v>6.84</v>
      </c>
      <c r="I206">
        <v>8.69</v>
      </c>
      <c r="J206">
        <v>28.38</v>
      </c>
      <c r="K206" s="6">
        <f t="shared" si="13"/>
        <v>691.18</v>
      </c>
      <c r="L206">
        <v>33.35</v>
      </c>
      <c r="M206" s="6">
        <f t="shared" si="14"/>
        <v>696.15</v>
      </c>
      <c r="N206">
        <v>345</v>
      </c>
      <c r="O206">
        <v>175</v>
      </c>
      <c r="P206" s="6">
        <f t="shared" si="15"/>
        <v>216.5198</v>
      </c>
      <c r="Q206">
        <v>7.15</v>
      </c>
    </row>
    <row r="207" spans="1:17" x14ac:dyDescent="0.3">
      <c r="A207" t="s">
        <v>168</v>
      </c>
      <c r="B207">
        <v>2</v>
      </c>
      <c r="C207">
        <v>43</v>
      </c>
      <c r="D207">
        <v>0.65800000000000003</v>
      </c>
      <c r="E207" s="6">
        <f t="shared" si="12"/>
        <v>28.294</v>
      </c>
      <c r="F207">
        <v>596.72</v>
      </c>
      <c r="G207">
        <v>384</v>
      </c>
      <c r="H207">
        <v>7.42</v>
      </c>
      <c r="I207">
        <v>6.8</v>
      </c>
      <c r="J207">
        <v>20.04</v>
      </c>
      <c r="K207" s="6">
        <f t="shared" si="13"/>
        <v>616.76</v>
      </c>
      <c r="L207">
        <v>30</v>
      </c>
      <c r="M207" s="6">
        <f t="shared" si="14"/>
        <v>626.72</v>
      </c>
      <c r="N207">
        <v>325</v>
      </c>
      <c r="O207">
        <v>525</v>
      </c>
      <c r="P207" s="6">
        <f t="shared" si="15"/>
        <v>553.29399999999998</v>
      </c>
      <c r="Q207">
        <v>7.7</v>
      </c>
    </row>
    <row r="208" spans="1:17" x14ac:dyDescent="0.3">
      <c r="A208" t="s">
        <v>172</v>
      </c>
      <c r="B208">
        <v>2</v>
      </c>
      <c r="C208">
        <v>61.1</v>
      </c>
      <c r="D208">
        <v>0.625</v>
      </c>
      <c r="E208" s="6">
        <f t="shared" si="12"/>
        <v>38.1875</v>
      </c>
      <c r="F208">
        <v>648.79999999999995</v>
      </c>
      <c r="G208">
        <v>328.8</v>
      </c>
      <c r="H208">
        <v>8.8800000000000008</v>
      </c>
      <c r="I208">
        <v>7.21</v>
      </c>
      <c r="J208">
        <v>28.65</v>
      </c>
      <c r="K208" s="6">
        <f t="shared" si="13"/>
        <v>677.44999999999993</v>
      </c>
      <c r="L208">
        <v>33.35</v>
      </c>
      <c r="M208" s="6">
        <f t="shared" si="14"/>
        <v>682.15</v>
      </c>
      <c r="N208">
        <v>345</v>
      </c>
      <c r="O208">
        <v>125</v>
      </c>
      <c r="P208" s="6">
        <f t="shared" si="15"/>
        <v>163.1875</v>
      </c>
      <c r="Q208">
        <v>6.87</v>
      </c>
    </row>
    <row r="209" spans="1:17" x14ac:dyDescent="0.3">
      <c r="A209" t="s">
        <v>174</v>
      </c>
      <c r="B209">
        <v>2</v>
      </c>
      <c r="C209">
        <v>61.5</v>
      </c>
      <c r="D209">
        <v>0.65800000000000003</v>
      </c>
      <c r="E209" s="6">
        <f t="shared" si="12"/>
        <v>40.466999999999999</v>
      </c>
      <c r="F209">
        <v>692.32</v>
      </c>
      <c r="G209">
        <v>300.39999999999998</v>
      </c>
      <c r="H209">
        <v>9.4600000000000009</v>
      </c>
      <c r="I209">
        <v>7.96</v>
      </c>
      <c r="J209">
        <v>29.47</v>
      </c>
      <c r="K209" s="6">
        <f t="shared" si="13"/>
        <v>721.79000000000008</v>
      </c>
      <c r="L209">
        <v>33.35</v>
      </c>
      <c r="M209" s="6">
        <f t="shared" si="14"/>
        <v>725.67000000000007</v>
      </c>
      <c r="N209">
        <v>345</v>
      </c>
      <c r="O209">
        <v>125</v>
      </c>
      <c r="P209" s="6">
        <f t="shared" si="15"/>
        <v>165.46699999999998</v>
      </c>
      <c r="Q209">
        <v>5.31</v>
      </c>
    </row>
    <row r="210" spans="1:17" x14ac:dyDescent="0.3">
      <c r="A210" t="s">
        <v>176</v>
      </c>
      <c r="B210">
        <v>2</v>
      </c>
      <c r="C210">
        <v>55.6</v>
      </c>
      <c r="D210">
        <v>0.64400000000000002</v>
      </c>
      <c r="E210" s="6">
        <f t="shared" si="12"/>
        <v>35.806400000000004</v>
      </c>
      <c r="F210">
        <v>675.52</v>
      </c>
      <c r="G210">
        <v>367.4</v>
      </c>
      <c r="H210">
        <v>7.11</v>
      </c>
      <c r="I210">
        <v>9.24</v>
      </c>
      <c r="J210">
        <v>27.84</v>
      </c>
      <c r="K210" s="6">
        <f t="shared" si="13"/>
        <v>703.36</v>
      </c>
      <c r="L210">
        <v>30</v>
      </c>
      <c r="M210" s="6">
        <f t="shared" si="14"/>
        <v>705.52</v>
      </c>
      <c r="N210">
        <v>335</v>
      </c>
      <c r="O210">
        <v>425</v>
      </c>
      <c r="P210" s="6">
        <f t="shared" si="15"/>
        <v>460.8064</v>
      </c>
      <c r="Q210">
        <v>6.22</v>
      </c>
    </row>
    <row r="211" spans="1:17" x14ac:dyDescent="0.3">
      <c r="A211" t="s">
        <v>170</v>
      </c>
      <c r="B211">
        <v>2</v>
      </c>
      <c r="C211">
        <v>63.5</v>
      </c>
      <c r="D211">
        <v>0.69399999999999995</v>
      </c>
      <c r="E211" s="6">
        <f t="shared" si="12"/>
        <v>44.068999999999996</v>
      </c>
      <c r="F211">
        <v>690.24</v>
      </c>
      <c r="G211">
        <v>357.6</v>
      </c>
      <c r="H211">
        <v>9.41</v>
      </c>
      <c r="I211">
        <v>8.0399999999999991</v>
      </c>
      <c r="J211">
        <v>29.04</v>
      </c>
      <c r="K211" s="6">
        <f t="shared" si="13"/>
        <v>719.28</v>
      </c>
      <c r="L211">
        <v>33.35</v>
      </c>
      <c r="M211" s="6">
        <f t="shared" si="14"/>
        <v>723.59</v>
      </c>
      <c r="N211">
        <v>350</v>
      </c>
      <c r="O211">
        <v>125</v>
      </c>
      <c r="P211" s="6">
        <f t="shared" si="15"/>
        <v>169.06899999999999</v>
      </c>
      <c r="Q211">
        <v>7.43</v>
      </c>
    </row>
    <row r="212" spans="1:17" x14ac:dyDescent="0.3">
      <c r="A212" t="s">
        <v>178</v>
      </c>
      <c r="B212">
        <v>2</v>
      </c>
      <c r="C212">
        <v>65.8</v>
      </c>
      <c r="D212">
        <v>0.67900000000000005</v>
      </c>
      <c r="E212" s="6">
        <f t="shared" si="12"/>
        <v>44.678200000000004</v>
      </c>
      <c r="F212">
        <v>690.64</v>
      </c>
      <c r="G212">
        <v>270.39999999999998</v>
      </c>
      <c r="H212">
        <v>9.19</v>
      </c>
      <c r="I212">
        <v>8.7100000000000009</v>
      </c>
      <c r="J212">
        <v>29.38</v>
      </c>
      <c r="K212" s="6">
        <f t="shared" si="13"/>
        <v>720.02</v>
      </c>
      <c r="L212">
        <v>33.35</v>
      </c>
      <c r="M212" s="6">
        <f t="shared" si="14"/>
        <v>723.99</v>
      </c>
      <c r="N212">
        <v>345</v>
      </c>
      <c r="O212">
        <v>125</v>
      </c>
      <c r="P212" s="6">
        <f t="shared" si="15"/>
        <v>169.6782</v>
      </c>
      <c r="Q212">
        <v>7.43</v>
      </c>
    </row>
    <row r="213" spans="1:17" x14ac:dyDescent="0.3">
      <c r="A213" t="s">
        <v>180</v>
      </c>
      <c r="B213">
        <v>2</v>
      </c>
      <c r="C213">
        <v>64.8</v>
      </c>
      <c r="D213">
        <v>0.66500000000000004</v>
      </c>
      <c r="E213" s="6">
        <f t="shared" si="12"/>
        <v>43.091999999999999</v>
      </c>
      <c r="F213">
        <v>697.2</v>
      </c>
      <c r="G213">
        <v>370.8</v>
      </c>
      <c r="H213">
        <v>9.24</v>
      </c>
      <c r="I213">
        <v>12.15</v>
      </c>
      <c r="J213">
        <v>29.05</v>
      </c>
      <c r="K213" s="6">
        <f t="shared" si="13"/>
        <v>726.25</v>
      </c>
      <c r="L213">
        <v>33.35</v>
      </c>
      <c r="M213" s="6">
        <f t="shared" si="14"/>
        <v>730.55000000000007</v>
      </c>
      <c r="N213">
        <v>345</v>
      </c>
      <c r="O213">
        <v>125</v>
      </c>
      <c r="P213" s="6">
        <f t="shared" si="15"/>
        <v>168.09199999999998</v>
      </c>
      <c r="Q213">
        <v>7.51</v>
      </c>
    </row>
    <row r="214" spans="1:17" x14ac:dyDescent="0.3">
      <c r="A214" t="s">
        <v>182</v>
      </c>
      <c r="B214">
        <v>2</v>
      </c>
      <c r="C214">
        <v>57.4</v>
      </c>
      <c r="D214">
        <v>0.65800000000000003</v>
      </c>
      <c r="E214" s="6">
        <f t="shared" si="12"/>
        <v>37.769199999999998</v>
      </c>
      <c r="F214">
        <v>621.20000000000005</v>
      </c>
      <c r="G214">
        <v>357.6</v>
      </c>
      <c r="H214">
        <v>10.37</v>
      </c>
      <c r="I214">
        <v>8.7100000000000009</v>
      </c>
      <c r="J214">
        <v>30.3</v>
      </c>
      <c r="K214" s="6">
        <f t="shared" si="13"/>
        <v>651.5</v>
      </c>
      <c r="L214">
        <v>33.35</v>
      </c>
      <c r="M214" s="6">
        <f t="shared" si="14"/>
        <v>654.55000000000007</v>
      </c>
      <c r="N214">
        <v>340</v>
      </c>
      <c r="O214">
        <v>125</v>
      </c>
      <c r="P214" s="6">
        <f t="shared" si="15"/>
        <v>162.76920000000001</v>
      </c>
      <c r="Q214">
        <v>7.28</v>
      </c>
    </row>
    <row r="215" spans="1:17" x14ac:dyDescent="0.3">
      <c r="A215" t="s">
        <v>184</v>
      </c>
      <c r="B215">
        <v>2</v>
      </c>
      <c r="C215">
        <v>58.1</v>
      </c>
      <c r="D215">
        <v>0.625</v>
      </c>
      <c r="E215" s="6">
        <f t="shared" si="12"/>
        <v>36.3125</v>
      </c>
      <c r="F215">
        <v>564.4</v>
      </c>
      <c r="G215">
        <v>402.6</v>
      </c>
      <c r="H215">
        <v>6.97</v>
      </c>
      <c r="I215">
        <v>8.74</v>
      </c>
      <c r="J215">
        <v>25.38</v>
      </c>
      <c r="K215" s="6">
        <f t="shared" si="13"/>
        <v>589.78</v>
      </c>
      <c r="L215">
        <v>30</v>
      </c>
      <c r="M215" s="6">
        <f t="shared" si="14"/>
        <v>594.4</v>
      </c>
      <c r="N215">
        <v>325</v>
      </c>
      <c r="O215">
        <v>550</v>
      </c>
      <c r="P215" s="6">
        <f t="shared" si="15"/>
        <v>586.3125</v>
      </c>
      <c r="Q215">
        <v>7.96</v>
      </c>
    </row>
    <row r="216" spans="1:17" x14ac:dyDescent="0.3">
      <c r="A216" t="s">
        <v>186</v>
      </c>
      <c r="B216">
        <v>2</v>
      </c>
      <c r="C216">
        <v>65</v>
      </c>
      <c r="D216">
        <v>0.57099999999999995</v>
      </c>
      <c r="E216" s="6">
        <f t="shared" si="12"/>
        <v>37.114999999999995</v>
      </c>
      <c r="F216">
        <v>680.6</v>
      </c>
      <c r="G216">
        <v>340</v>
      </c>
      <c r="H216">
        <v>10.3</v>
      </c>
      <c r="I216">
        <v>8.25</v>
      </c>
      <c r="J216">
        <v>29.8</v>
      </c>
      <c r="K216" s="6">
        <f t="shared" si="13"/>
        <v>710.4</v>
      </c>
      <c r="L216">
        <v>33.35</v>
      </c>
      <c r="M216" s="6">
        <f t="shared" si="14"/>
        <v>713.95</v>
      </c>
      <c r="N216">
        <v>340</v>
      </c>
      <c r="O216">
        <v>125</v>
      </c>
      <c r="P216" s="6">
        <f t="shared" si="15"/>
        <v>162.11500000000001</v>
      </c>
      <c r="Q216">
        <v>7.88</v>
      </c>
    </row>
    <row r="217" spans="1:17" x14ac:dyDescent="0.3">
      <c r="A217" t="s">
        <v>188</v>
      </c>
      <c r="B217">
        <v>2</v>
      </c>
      <c r="C217">
        <v>59.1</v>
      </c>
      <c r="D217">
        <v>0.65800000000000003</v>
      </c>
      <c r="E217" s="6">
        <f t="shared" si="12"/>
        <v>38.887800000000006</v>
      </c>
      <c r="F217">
        <v>661.2</v>
      </c>
      <c r="G217">
        <v>342.2</v>
      </c>
      <c r="H217">
        <v>8.8800000000000008</v>
      </c>
      <c r="I217">
        <v>7.21</v>
      </c>
      <c r="J217">
        <v>32.6</v>
      </c>
      <c r="K217" s="6">
        <f t="shared" si="13"/>
        <v>693.80000000000007</v>
      </c>
      <c r="L217">
        <v>33.35</v>
      </c>
      <c r="M217" s="6">
        <f t="shared" si="14"/>
        <v>694.55000000000007</v>
      </c>
      <c r="N217">
        <v>340</v>
      </c>
      <c r="O217">
        <v>175</v>
      </c>
      <c r="P217" s="6">
        <f t="shared" si="15"/>
        <v>213.8878</v>
      </c>
      <c r="Q217">
        <v>7.7</v>
      </c>
    </row>
    <row r="218" spans="1:17" x14ac:dyDescent="0.3">
      <c r="A218" t="s">
        <v>190</v>
      </c>
      <c r="B218">
        <v>2</v>
      </c>
      <c r="C218">
        <v>56.6</v>
      </c>
      <c r="D218">
        <v>0.625</v>
      </c>
      <c r="E218" s="6">
        <f t="shared" si="12"/>
        <v>35.375</v>
      </c>
      <c r="F218">
        <v>553.32000000000005</v>
      </c>
      <c r="G218">
        <v>384</v>
      </c>
      <c r="H218">
        <v>6.19</v>
      </c>
      <c r="I218">
        <v>9.3000000000000007</v>
      </c>
      <c r="J218">
        <v>23.04</v>
      </c>
      <c r="K218" s="6">
        <f t="shared" si="13"/>
        <v>576.36</v>
      </c>
      <c r="L218">
        <v>30</v>
      </c>
      <c r="M218" s="6">
        <f t="shared" si="14"/>
        <v>583.32000000000005</v>
      </c>
      <c r="N218">
        <v>325</v>
      </c>
      <c r="O218">
        <v>575</v>
      </c>
      <c r="P218" s="6">
        <f t="shared" si="15"/>
        <v>610.375</v>
      </c>
      <c r="Q218">
        <v>7.62</v>
      </c>
    </row>
    <row r="219" spans="1:17" x14ac:dyDescent="0.3">
      <c r="A219" t="s">
        <v>194</v>
      </c>
      <c r="B219">
        <v>2</v>
      </c>
      <c r="C219">
        <v>54.9</v>
      </c>
      <c r="D219">
        <v>0.625</v>
      </c>
      <c r="E219" s="6">
        <f t="shared" si="12"/>
        <v>34.3125</v>
      </c>
      <c r="F219">
        <v>565.04</v>
      </c>
      <c r="G219">
        <v>473.52</v>
      </c>
      <c r="H219">
        <v>5.97</v>
      </c>
      <c r="I219">
        <v>9.4</v>
      </c>
      <c r="J219">
        <v>23.18</v>
      </c>
      <c r="K219" s="6">
        <f t="shared" si="13"/>
        <v>588.21999999999991</v>
      </c>
      <c r="L219">
        <v>30</v>
      </c>
      <c r="M219" s="6">
        <f t="shared" si="14"/>
        <v>595.04</v>
      </c>
      <c r="N219">
        <v>335</v>
      </c>
      <c r="O219">
        <v>475</v>
      </c>
      <c r="P219" s="6">
        <f t="shared" si="15"/>
        <v>509.3125</v>
      </c>
      <c r="Q219">
        <v>7.6</v>
      </c>
    </row>
    <row r="220" spans="1:17" x14ac:dyDescent="0.3">
      <c r="A220" t="s">
        <v>198</v>
      </c>
      <c r="B220">
        <v>2</v>
      </c>
      <c r="C220">
        <v>58.1</v>
      </c>
      <c r="D220">
        <v>0.68700000000000006</v>
      </c>
      <c r="E220" s="6">
        <f t="shared" si="12"/>
        <v>39.914700000000003</v>
      </c>
      <c r="F220">
        <v>659.4</v>
      </c>
      <c r="G220">
        <v>200</v>
      </c>
      <c r="H220">
        <v>7.74</v>
      </c>
      <c r="I220">
        <v>50</v>
      </c>
      <c r="J220">
        <v>30.38</v>
      </c>
      <c r="K220" s="6">
        <f t="shared" si="13"/>
        <v>689.78</v>
      </c>
      <c r="L220">
        <v>33.35</v>
      </c>
      <c r="M220" s="6">
        <f t="shared" si="14"/>
        <v>692.75</v>
      </c>
      <c r="N220">
        <v>345</v>
      </c>
      <c r="O220">
        <v>125</v>
      </c>
      <c r="P220" s="6">
        <f t="shared" si="15"/>
        <v>164.91470000000001</v>
      </c>
      <c r="Q220">
        <v>7.94</v>
      </c>
    </row>
    <row r="221" spans="1:17" x14ac:dyDescent="0.3">
      <c r="A221" t="s">
        <v>196</v>
      </c>
      <c r="B221">
        <v>2</v>
      </c>
      <c r="C221">
        <v>65.3</v>
      </c>
      <c r="D221">
        <v>0.63800000000000001</v>
      </c>
      <c r="E221" s="6">
        <f t="shared" si="12"/>
        <v>41.6614</v>
      </c>
      <c r="F221">
        <v>677.8</v>
      </c>
      <c r="G221">
        <v>370.8</v>
      </c>
      <c r="H221">
        <v>8.92</v>
      </c>
      <c r="I221">
        <v>8.2799999999999994</v>
      </c>
      <c r="J221">
        <v>30.04</v>
      </c>
      <c r="K221" s="6">
        <f t="shared" si="13"/>
        <v>707.83999999999992</v>
      </c>
      <c r="L221">
        <v>33.35</v>
      </c>
      <c r="M221" s="6">
        <f t="shared" si="14"/>
        <v>711.15</v>
      </c>
      <c r="N221">
        <v>350</v>
      </c>
      <c r="O221">
        <v>125</v>
      </c>
      <c r="P221" s="6">
        <f t="shared" si="15"/>
        <v>166.66140000000001</v>
      </c>
      <c r="Q221">
        <v>7.7</v>
      </c>
    </row>
    <row r="222" spans="1:17" x14ac:dyDescent="0.3">
      <c r="A222" t="s">
        <v>192</v>
      </c>
      <c r="B222">
        <v>2</v>
      </c>
      <c r="C222">
        <v>63</v>
      </c>
      <c r="D222">
        <v>0.63800000000000001</v>
      </c>
      <c r="E222" s="6">
        <f t="shared" si="12"/>
        <v>40.194000000000003</v>
      </c>
      <c r="F222">
        <v>709.6</v>
      </c>
      <c r="G222">
        <v>0</v>
      </c>
      <c r="H222">
        <v>8.4700000000000006</v>
      </c>
      <c r="I222">
        <v>0</v>
      </c>
      <c r="J222">
        <v>27.38</v>
      </c>
      <c r="K222" s="6">
        <f t="shared" si="13"/>
        <v>736.98</v>
      </c>
      <c r="L222">
        <v>33.35</v>
      </c>
      <c r="M222" s="6">
        <f t="shared" si="14"/>
        <v>742.95</v>
      </c>
      <c r="N222">
        <v>335</v>
      </c>
      <c r="O222">
        <v>175</v>
      </c>
      <c r="P222" s="6">
        <f t="shared" si="15"/>
        <v>215.19400000000002</v>
      </c>
      <c r="Q222">
        <v>7.72</v>
      </c>
    </row>
    <row r="223" spans="1:17" x14ac:dyDescent="0.3">
      <c r="A223" t="s">
        <v>200</v>
      </c>
      <c r="B223">
        <v>2</v>
      </c>
      <c r="C223">
        <v>57.7</v>
      </c>
      <c r="D223">
        <v>0.63</v>
      </c>
      <c r="E223" s="6">
        <f t="shared" si="12"/>
        <v>36.350999999999999</v>
      </c>
      <c r="F223">
        <v>594.4</v>
      </c>
      <c r="G223">
        <v>410.96</v>
      </c>
      <c r="H223">
        <v>5.97</v>
      </c>
      <c r="I223">
        <v>6.8</v>
      </c>
      <c r="J223">
        <v>25.38</v>
      </c>
      <c r="K223" s="6">
        <f t="shared" si="13"/>
        <v>619.78</v>
      </c>
      <c r="L223">
        <v>30</v>
      </c>
      <c r="M223" s="6">
        <f t="shared" si="14"/>
        <v>624.4</v>
      </c>
      <c r="N223">
        <v>340</v>
      </c>
      <c r="O223">
        <v>525</v>
      </c>
      <c r="P223" s="6">
        <f t="shared" si="15"/>
        <v>561.351</v>
      </c>
      <c r="Q223">
        <v>7</v>
      </c>
    </row>
    <row r="224" spans="1:17" x14ac:dyDescent="0.3">
      <c r="A224" t="s">
        <v>202</v>
      </c>
      <c r="B224">
        <v>2</v>
      </c>
      <c r="C224">
        <v>53.9</v>
      </c>
      <c r="D224">
        <v>0.65800000000000003</v>
      </c>
      <c r="E224" s="6">
        <f t="shared" si="12"/>
        <v>35.466200000000001</v>
      </c>
      <c r="F224">
        <v>661.2</v>
      </c>
      <c r="G224">
        <v>394.2</v>
      </c>
      <c r="H224">
        <v>8.14</v>
      </c>
      <c r="I224">
        <v>6.8</v>
      </c>
      <c r="J224">
        <v>25.88</v>
      </c>
      <c r="K224" s="6">
        <f t="shared" si="13"/>
        <v>687.08</v>
      </c>
      <c r="L224">
        <v>30</v>
      </c>
      <c r="M224" s="6">
        <f t="shared" si="14"/>
        <v>691.2</v>
      </c>
      <c r="N224">
        <v>335</v>
      </c>
      <c r="O224">
        <v>125</v>
      </c>
      <c r="P224" s="6">
        <f t="shared" si="15"/>
        <v>160.46620000000001</v>
      </c>
      <c r="Q224">
        <v>7.67</v>
      </c>
    </row>
    <row r="225" spans="1:17" x14ac:dyDescent="0.3">
      <c r="A225" t="s">
        <v>204</v>
      </c>
      <c r="B225">
        <v>2</v>
      </c>
      <c r="C225">
        <v>57.3</v>
      </c>
      <c r="D225">
        <v>0.65600000000000003</v>
      </c>
      <c r="E225" s="6">
        <f t="shared" si="12"/>
        <v>37.588799999999999</v>
      </c>
      <c r="F225">
        <v>604.4</v>
      </c>
      <c r="G225">
        <v>431</v>
      </c>
      <c r="H225">
        <v>6.86</v>
      </c>
      <c r="I225">
        <v>6.8</v>
      </c>
      <c r="J225">
        <v>24.84</v>
      </c>
      <c r="K225" s="6">
        <f t="shared" si="13"/>
        <v>629.24</v>
      </c>
      <c r="L225">
        <v>30</v>
      </c>
      <c r="M225" s="6">
        <f t="shared" si="14"/>
        <v>634.4</v>
      </c>
      <c r="N225">
        <v>325</v>
      </c>
      <c r="O225">
        <v>550</v>
      </c>
      <c r="P225" s="6">
        <f t="shared" si="15"/>
        <v>587.58879999999999</v>
      </c>
      <c r="Q225">
        <v>7.68</v>
      </c>
    </row>
    <row r="226" spans="1:17" x14ac:dyDescent="0.3">
      <c r="A226" t="s">
        <v>206</v>
      </c>
      <c r="B226">
        <v>2</v>
      </c>
      <c r="C226">
        <v>54.6</v>
      </c>
      <c r="D226">
        <v>0.625</v>
      </c>
      <c r="E226" s="6">
        <f t="shared" si="12"/>
        <v>34.125</v>
      </c>
      <c r="F226">
        <v>576.28</v>
      </c>
      <c r="G226">
        <v>420.8</v>
      </c>
      <c r="H226">
        <v>5.94</v>
      </c>
      <c r="I226">
        <v>9.3000000000000007</v>
      </c>
      <c r="J226">
        <v>22.93</v>
      </c>
      <c r="K226" s="6">
        <f t="shared" si="13"/>
        <v>599.20999999999992</v>
      </c>
      <c r="L226">
        <v>30</v>
      </c>
      <c r="M226" s="6">
        <f t="shared" si="14"/>
        <v>606.28</v>
      </c>
      <c r="N226">
        <v>335</v>
      </c>
      <c r="O226">
        <v>550</v>
      </c>
      <c r="P226" s="6">
        <f t="shared" si="15"/>
        <v>584.125</v>
      </c>
      <c r="Q226">
        <v>7.41</v>
      </c>
    </row>
    <row r="227" spans="1:17" x14ac:dyDescent="0.3">
      <c r="A227" t="s">
        <v>208</v>
      </c>
      <c r="B227">
        <v>2</v>
      </c>
      <c r="C227">
        <v>60.9</v>
      </c>
      <c r="D227">
        <v>0.625</v>
      </c>
      <c r="E227" s="6">
        <f t="shared" si="12"/>
        <v>38.0625</v>
      </c>
      <c r="F227">
        <v>599.76</v>
      </c>
      <c r="G227">
        <v>290.60000000000002</v>
      </c>
      <c r="H227">
        <v>6.34</v>
      </c>
      <c r="I227">
        <v>7.68</v>
      </c>
      <c r="J227">
        <v>26.38</v>
      </c>
      <c r="K227" s="6">
        <f t="shared" si="13"/>
        <v>626.14</v>
      </c>
      <c r="L227">
        <v>30</v>
      </c>
      <c r="M227" s="6">
        <f t="shared" si="14"/>
        <v>629.76</v>
      </c>
      <c r="N227">
        <v>325</v>
      </c>
      <c r="O227">
        <v>525</v>
      </c>
      <c r="P227" s="6">
        <f t="shared" si="15"/>
        <v>563.0625</v>
      </c>
      <c r="Q227">
        <v>7.73</v>
      </c>
    </row>
    <row r="228" spans="1:17" x14ac:dyDescent="0.3">
      <c r="A228" t="s">
        <v>210</v>
      </c>
      <c r="B228">
        <v>2</v>
      </c>
      <c r="C228">
        <v>65.400000000000006</v>
      </c>
      <c r="D228">
        <v>0.625</v>
      </c>
      <c r="E228" s="6">
        <f t="shared" si="12"/>
        <v>40.875</v>
      </c>
      <c r="F228">
        <v>654.4</v>
      </c>
      <c r="G228">
        <v>312.2</v>
      </c>
      <c r="H228">
        <v>9.7799999999999994</v>
      </c>
      <c r="I228">
        <v>7.66</v>
      </c>
      <c r="J228">
        <v>32.380000000000003</v>
      </c>
      <c r="K228" s="6">
        <f t="shared" si="13"/>
        <v>686.78</v>
      </c>
      <c r="L228">
        <v>33.35</v>
      </c>
      <c r="M228" s="6">
        <f t="shared" si="14"/>
        <v>687.75</v>
      </c>
      <c r="N228">
        <v>345</v>
      </c>
      <c r="O228">
        <v>125</v>
      </c>
      <c r="P228" s="6">
        <f t="shared" si="15"/>
        <v>165.875</v>
      </c>
      <c r="Q228">
        <v>7.5</v>
      </c>
    </row>
    <row r="229" spans="1:17" x14ac:dyDescent="0.3">
      <c r="A229" t="s">
        <v>212</v>
      </c>
      <c r="B229">
        <v>2</v>
      </c>
      <c r="C229">
        <v>56.8</v>
      </c>
      <c r="D229">
        <v>0.625</v>
      </c>
      <c r="E229" s="6">
        <f t="shared" si="12"/>
        <v>35.5</v>
      </c>
      <c r="F229">
        <v>605.44000000000005</v>
      </c>
      <c r="G229">
        <v>424</v>
      </c>
      <c r="H229">
        <v>6.17</v>
      </c>
      <c r="I229">
        <v>9.3000000000000007</v>
      </c>
      <c r="J229">
        <v>24.18</v>
      </c>
      <c r="K229" s="6">
        <f t="shared" si="13"/>
        <v>629.62</v>
      </c>
      <c r="L229">
        <v>30</v>
      </c>
      <c r="M229" s="6">
        <f t="shared" si="14"/>
        <v>635.44000000000005</v>
      </c>
      <c r="N229">
        <v>335</v>
      </c>
      <c r="O229">
        <v>525</v>
      </c>
      <c r="P229" s="6">
        <f t="shared" si="15"/>
        <v>560.5</v>
      </c>
      <c r="Q229">
        <v>6.61</v>
      </c>
    </row>
    <row r="230" spans="1:17" x14ac:dyDescent="0.3">
      <c r="A230" t="s">
        <v>214</v>
      </c>
      <c r="B230">
        <v>2</v>
      </c>
      <c r="C230">
        <v>62.8</v>
      </c>
      <c r="D230">
        <v>0.64</v>
      </c>
      <c r="E230" s="6">
        <f t="shared" si="12"/>
        <v>40.192</v>
      </c>
      <c r="F230">
        <v>642.04</v>
      </c>
      <c r="G230">
        <v>464.6</v>
      </c>
      <c r="H230">
        <v>8.2899999999999991</v>
      </c>
      <c r="I230">
        <v>6.8</v>
      </c>
      <c r="J230">
        <v>26.58</v>
      </c>
      <c r="K230" s="6">
        <f t="shared" si="13"/>
        <v>668.62</v>
      </c>
      <c r="L230">
        <v>30</v>
      </c>
      <c r="M230" s="6">
        <f t="shared" si="14"/>
        <v>672.04</v>
      </c>
      <c r="N230">
        <v>340</v>
      </c>
      <c r="O230">
        <v>150</v>
      </c>
      <c r="P230" s="6">
        <f t="shared" si="15"/>
        <v>190.19200000000001</v>
      </c>
      <c r="Q230">
        <v>7.66</v>
      </c>
    </row>
    <row r="231" spans="1:17" x14ac:dyDescent="0.3">
      <c r="A231" t="s">
        <v>216</v>
      </c>
      <c r="B231">
        <v>2</v>
      </c>
      <c r="C231">
        <v>48.9</v>
      </c>
      <c r="D231">
        <v>0.625</v>
      </c>
      <c r="E231" s="6">
        <f t="shared" si="12"/>
        <v>30.5625</v>
      </c>
      <c r="F231">
        <v>591</v>
      </c>
      <c r="G231">
        <v>433.48</v>
      </c>
      <c r="H231">
        <v>6.97</v>
      </c>
      <c r="I231">
        <v>6.8</v>
      </c>
      <c r="J231">
        <v>24.38</v>
      </c>
      <c r="K231" s="6">
        <f t="shared" si="13"/>
        <v>615.38</v>
      </c>
      <c r="L231">
        <v>30</v>
      </c>
      <c r="M231" s="6">
        <f t="shared" si="14"/>
        <v>621</v>
      </c>
      <c r="N231">
        <v>335</v>
      </c>
      <c r="O231">
        <v>450</v>
      </c>
      <c r="P231" s="6">
        <f t="shared" si="15"/>
        <v>480.5625</v>
      </c>
      <c r="Q231">
        <v>7.69</v>
      </c>
    </row>
    <row r="232" spans="1:17" x14ac:dyDescent="0.3">
      <c r="A232" t="s">
        <v>218</v>
      </c>
      <c r="B232">
        <v>2</v>
      </c>
      <c r="C232">
        <v>55.6</v>
      </c>
      <c r="D232">
        <v>0.64700000000000002</v>
      </c>
      <c r="E232" s="6">
        <f t="shared" si="12"/>
        <v>35.973199999999999</v>
      </c>
      <c r="F232">
        <v>581</v>
      </c>
      <c r="G232">
        <v>430.8</v>
      </c>
      <c r="H232">
        <v>6.19</v>
      </c>
      <c r="I232">
        <v>9.11</v>
      </c>
      <c r="J232">
        <v>26.22</v>
      </c>
      <c r="K232" s="6">
        <f t="shared" si="13"/>
        <v>607.22</v>
      </c>
      <c r="L232">
        <v>30</v>
      </c>
      <c r="M232" s="6">
        <f t="shared" si="14"/>
        <v>611</v>
      </c>
      <c r="N232">
        <v>335</v>
      </c>
      <c r="O232">
        <v>550</v>
      </c>
      <c r="P232" s="6">
        <f t="shared" si="15"/>
        <v>585.97320000000002</v>
      </c>
      <c r="Q232">
        <v>6.41</v>
      </c>
    </row>
    <row r="233" spans="1:17" x14ac:dyDescent="0.3">
      <c r="A233" t="s">
        <v>220</v>
      </c>
      <c r="B233">
        <v>2</v>
      </c>
      <c r="C233">
        <v>58.3</v>
      </c>
      <c r="D233">
        <v>0.66500000000000004</v>
      </c>
      <c r="E233" s="6">
        <f t="shared" si="12"/>
        <v>38.769500000000001</v>
      </c>
      <c r="F233">
        <v>657.8</v>
      </c>
      <c r="G233">
        <v>367.2</v>
      </c>
      <c r="H233">
        <v>8.26</v>
      </c>
      <c r="I233">
        <v>8.09</v>
      </c>
      <c r="J233">
        <v>30</v>
      </c>
      <c r="K233" s="6">
        <f t="shared" si="13"/>
        <v>687.8</v>
      </c>
      <c r="L233">
        <v>33.35</v>
      </c>
      <c r="M233" s="6">
        <f t="shared" si="14"/>
        <v>691.15</v>
      </c>
      <c r="N233">
        <v>350</v>
      </c>
      <c r="O233">
        <v>125</v>
      </c>
      <c r="P233" s="6">
        <f t="shared" si="15"/>
        <v>163.76949999999999</v>
      </c>
      <c r="Q233">
        <v>7.63</v>
      </c>
    </row>
    <row r="234" spans="1:17" x14ac:dyDescent="0.3">
      <c r="A234" t="s">
        <v>222</v>
      </c>
      <c r="B234">
        <v>2</v>
      </c>
      <c r="C234">
        <v>61.2</v>
      </c>
      <c r="D234">
        <v>0.65800000000000003</v>
      </c>
      <c r="E234" s="6">
        <f t="shared" si="12"/>
        <v>40.269600000000004</v>
      </c>
      <c r="F234">
        <v>593</v>
      </c>
      <c r="G234">
        <v>0</v>
      </c>
      <c r="H234">
        <v>5.05</v>
      </c>
      <c r="I234">
        <v>0</v>
      </c>
      <c r="J234">
        <v>30.38</v>
      </c>
      <c r="K234" s="6">
        <f t="shared" si="13"/>
        <v>623.38</v>
      </c>
      <c r="L234">
        <v>33.35</v>
      </c>
      <c r="M234" s="6">
        <f t="shared" si="14"/>
        <v>626.35</v>
      </c>
      <c r="N234">
        <v>345</v>
      </c>
      <c r="O234">
        <v>125</v>
      </c>
      <c r="P234" s="6">
        <f t="shared" si="15"/>
        <v>165.2696</v>
      </c>
      <c r="Q234">
        <v>7.71</v>
      </c>
    </row>
    <row r="235" spans="1:17" x14ac:dyDescent="0.3">
      <c r="A235" t="s">
        <v>224</v>
      </c>
      <c r="B235">
        <v>2</v>
      </c>
      <c r="C235">
        <v>65.8</v>
      </c>
      <c r="D235">
        <v>0.65800000000000003</v>
      </c>
      <c r="E235" s="6">
        <f t="shared" si="12"/>
        <v>43.296399999999998</v>
      </c>
      <c r="F235">
        <v>600.76</v>
      </c>
      <c r="G235">
        <v>266.8</v>
      </c>
      <c r="H235">
        <v>6.55</v>
      </c>
      <c r="I235">
        <v>6.7</v>
      </c>
      <c r="J235">
        <v>22.51</v>
      </c>
      <c r="K235" s="6">
        <f t="shared" si="13"/>
        <v>623.27</v>
      </c>
      <c r="L235">
        <v>30</v>
      </c>
      <c r="M235" s="6">
        <f t="shared" si="14"/>
        <v>630.76</v>
      </c>
      <c r="N235">
        <v>325</v>
      </c>
      <c r="O235">
        <v>550</v>
      </c>
      <c r="P235" s="6">
        <f t="shared" si="15"/>
        <v>593.29639999999995</v>
      </c>
      <c r="Q235">
        <v>7.16</v>
      </c>
    </row>
    <row r="236" spans="1:17" x14ac:dyDescent="0.3">
      <c r="A236" t="s">
        <v>226</v>
      </c>
      <c r="B236">
        <v>2</v>
      </c>
      <c r="C236">
        <v>53.8</v>
      </c>
      <c r="D236">
        <v>0.69</v>
      </c>
      <c r="E236" s="6">
        <f t="shared" si="12"/>
        <v>37.121999999999993</v>
      </c>
      <c r="F236">
        <v>614.72</v>
      </c>
      <c r="G236">
        <v>200</v>
      </c>
      <c r="H236">
        <v>6.24</v>
      </c>
      <c r="I236">
        <v>50</v>
      </c>
      <c r="J236">
        <v>28.05</v>
      </c>
      <c r="K236" s="6">
        <f t="shared" si="13"/>
        <v>642.77</v>
      </c>
      <c r="L236">
        <v>30</v>
      </c>
      <c r="M236" s="6">
        <f t="shared" si="14"/>
        <v>644.72</v>
      </c>
      <c r="N236">
        <v>335</v>
      </c>
      <c r="O236">
        <v>550</v>
      </c>
      <c r="P236" s="6">
        <f t="shared" si="15"/>
        <v>587.12199999999996</v>
      </c>
      <c r="Q236">
        <v>7.63</v>
      </c>
    </row>
    <row r="237" spans="1:17" x14ac:dyDescent="0.3">
      <c r="A237" t="s">
        <v>228</v>
      </c>
      <c r="B237">
        <v>2</v>
      </c>
      <c r="C237">
        <v>55.8</v>
      </c>
      <c r="D237">
        <v>0.625</v>
      </c>
      <c r="E237" s="6">
        <f t="shared" si="12"/>
        <v>34.875</v>
      </c>
      <c r="F237">
        <v>604.4</v>
      </c>
      <c r="G237">
        <v>348.8</v>
      </c>
      <c r="H237">
        <v>6.22</v>
      </c>
      <c r="I237">
        <v>7.97</v>
      </c>
      <c r="J237">
        <v>26.38</v>
      </c>
      <c r="K237" s="6">
        <f t="shared" si="13"/>
        <v>630.78</v>
      </c>
      <c r="L237">
        <v>30</v>
      </c>
      <c r="M237" s="6">
        <f t="shared" si="14"/>
        <v>634.4</v>
      </c>
      <c r="N237">
        <v>325</v>
      </c>
      <c r="O237">
        <v>650</v>
      </c>
      <c r="P237" s="6">
        <f t="shared" si="15"/>
        <v>684.875</v>
      </c>
      <c r="Q237">
        <v>7.72</v>
      </c>
    </row>
    <row r="238" spans="1:17" x14ac:dyDescent="0.3">
      <c r="A238" t="s">
        <v>230</v>
      </c>
      <c r="B238">
        <v>2</v>
      </c>
      <c r="C238">
        <v>58.8</v>
      </c>
      <c r="D238">
        <v>0.63800000000000001</v>
      </c>
      <c r="E238" s="6">
        <f t="shared" si="12"/>
        <v>37.514400000000002</v>
      </c>
      <c r="F238">
        <v>667.24</v>
      </c>
      <c r="G238">
        <v>362.2</v>
      </c>
      <c r="H238">
        <v>9.01</v>
      </c>
      <c r="I238">
        <v>9.3000000000000007</v>
      </c>
      <c r="J238">
        <v>30.38</v>
      </c>
      <c r="K238" s="6">
        <f t="shared" si="13"/>
        <v>697.62</v>
      </c>
      <c r="L238">
        <v>30</v>
      </c>
      <c r="M238" s="6">
        <f t="shared" si="14"/>
        <v>697.24</v>
      </c>
      <c r="N238">
        <v>335</v>
      </c>
      <c r="O238">
        <v>125</v>
      </c>
      <c r="P238" s="6">
        <f t="shared" si="15"/>
        <v>162.51439999999999</v>
      </c>
      <c r="Q238">
        <v>7.55</v>
      </c>
    </row>
    <row r="239" spans="1:17" x14ac:dyDescent="0.3">
      <c r="A239" t="s">
        <v>232</v>
      </c>
      <c r="B239">
        <v>2</v>
      </c>
      <c r="C239">
        <v>56.9</v>
      </c>
      <c r="D239">
        <v>0.66500000000000004</v>
      </c>
      <c r="E239" s="6">
        <f t="shared" si="12"/>
        <v>37.838500000000003</v>
      </c>
      <c r="F239">
        <v>599</v>
      </c>
      <c r="G239">
        <v>388.88</v>
      </c>
      <c r="H239">
        <v>6.47</v>
      </c>
      <c r="I239">
        <v>9.3800000000000008</v>
      </c>
      <c r="J239">
        <v>23.38</v>
      </c>
      <c r="K239" s="6">
        <f t="shared" si="13"/>
        <v>622.38</v>
      </c>
      <c r="L239">
        <v>30</v>
      </c>
      <c r="M239" s="6">
        <f t="shared" si="14"/>
        <v>629</v>
      </c>
      <c r="N239">
        <v>325</v>
      </c>
      <c r="O239">
        <v>500</v>
      </c>
      <c r="P239" s="6">
        <f t="shared" si="15"/>
        <v>537.83849999999995</v>
      </c>
      <c r="Q239">
        <v>7.46</v>
      </c>
    </row>
    <row r="240" spans="1:17" x14ac:dyDescent="0.3">
      <c r="A240" t="s">
        <v>234</v>
      </c>
      <c r="B240">
        <v>2</v>
      </c>
      <c r="C240">
        <v>58.5</v>
      </c>
      <c r="D240">
        <v>0.625</v>
      </c>
      <c r="E240" s="6">
        <f t="shared" si="12"/>
        <v>36.5625</v>
      </c>
      <c r="F240">
        <v>594.76</v>
      </c>
      <c r="G240">
        <v>384.16</v>
      </c>
      <c r="H240">
        <v>5.97</v>
      </c>
      <c r="I240">
        <v>7.97</v>
      </c>
      <c r="J240">
        <v>26.88</v>
      </c>
      <c r="K240" s="6">
        <f t="shared" si="13"/>
        <v>621.64</v>
      </c>
      <c r="L240">
        <v>30</v>
      </c>
      <c r="M240" s="6">
        <f t="shared" si="14"/>
        <v>624.76</v>
      </c>
      <c r="N240">
        <v>325</v>
      </c>
      <c r="O240">
        <v>550</v>
      </c>
      <c r="P240" s="6">
        <f t="shared" si="15"/>
        <v>586.5625</v>
      </c>
      <c r="Q240">
        <v>7.17</v>
      </c>
    </row>
    <row r="241" spans="1:17" x14ac:dyDescent="0.3">
      <c r="A241" t="s">
        <v>236</v>
      </c>
      <c r="B241">
        <v>2</v>
      </c>
      <c r="C241">
        <v>58.9</v>
      </c>
      <c r="D241">
        <v>0.66800000000000004</v>
      </c>
      <c r="E241" s="6">
        <f t="shared" si="12"/>
        <v>39.345199999999998</v>
      </c>
      <c r="F241">
        <v>617.79999999999995</v>
      </c>
      <c r="G241">
        <v>303.8</v>
      </c>
      <c r="H241">
        <v>5.97</v>
      </c>
      <c r="I241">
        <v>7.37</v>
      </c>
      <c r="J241">
        <v>26.88</v>
      </c>
      <c r="K241" s="6">
        <f t="shared" si="13"/>
        <v>644.67999999999995</v>
      </c>
      <c r="L241">
        <v>30</v>
      </c>
      <c r="M241" s="6">
        <f t="shared" si="14"/>
        <v>647.79999999999995</v>
      </c>
      <c r="N241">
        <v>335</v>
      </c>
      <c r="O241">
        <v>525</v>
      </c>
      <c r="P241" s="6">
        <f t="shared" si="15"/>
        <v>564.34519999999998</v>
      </c>
      <c r="Q241">
        <v>7.06</v>
      </c>
    </row>
    <row r="242" spans="1:17" x14ac:dyDescent="0.3">
      <c r="A242" t="s">
        <v>238</v>
      </c>
      <c r="B242">
        <v>2</v>
      </c>
      <c r="C242">
        <v>56</v>
      </c>
      <c r="D242">
        <v>0.625</v>
      </c>
      <c r="E242" s="6">
        <f t="shared" si="12"/>
        <v>35</v>
      </c>
      <c r="F242">
        <v>625</v>
      </c>
      <c r="G242">
        <v>335</v>
      </c>
      <c r="H242">
        <v>7.55</v>
      </c>
      <c r="I242">
        <v>8.5</v>
      </c>
      <c r="J242">
        <v>30.25</v>
      </c>
      <c r="K242" s="6">
        <f t="shared" si="13"/>
        <v>655.25</v>
      </c>
      <c r="L242">
        <v>30</v>
      </c>
      <c r="M242" s="6">
        <f t="shared" si="14"/>
        <v>655</v>
      </c>
      <c r="N242">
        <v>325</v>
      </c>
      <c r="O242">
        <v>500</v>
      </c>
      <c r="P242" s="6">
        <f t="shared" si="15"/>
        <v>535</v>
      </c>
      <c r="Q242">
        <v>7.78</v>
      </c>
    </row>
    <row r="243" spans="1:17" x14ac:dyDescent="0.3">
      <c r="A243" t="s">
        <v>240</v>
      </c>
      <c r="B243">
        <v>2</v>
      </c>
      <c r="C243">
        <v>61.4</v>
      </c>
      <c r="D243">
        <v>0.625</v>
      </c>
      <c r="E243" s="6">
        <f t="shared" si="12"/>
        <v>38.375</v>
      </c>
      <c r="F243">
        <v>709.2</v>
      </c>
      <c r="G243">
        <v>405.08</v>
      </c>
      <c r="H243">
        <v>8.44</v>
      </c>
      <c r="I243">
        <v>9.3000000000000007</v>
      </c>
      <c r="J243">
        <v>29.58</v>
      </c>
      <c r="K243" s="6">
        <f t="shared" si="13"/>
        <v>738.78000000000009</v>
      </c>
      <c r="L243">
        <v>33.35</v>
      </c>
      <c r="M243" s="6">
        <f t="shared" si="14"/>
        <v>742.55000000000007</v>
      </c>
      <c r="N243">
        <v>340</v>
      </c>
      <c r="O243">
        <v>125</v>
      </c>
      <c r="P243" s="6">
        <f t="shared" si="15"/>
        <v>163.375</v>
      </c>
      <c r="Q243">
        <v>6.92</v>
      </c>
    </row>
    <row r="244" spans="1:17" x14ac:dyDescent="0.3">
      <c r="A244" t="s">
        <v>242</v>
      </c>
      <c r="B244">
        <v>2</v>
      </c>
      <c r="C244">
        <v>58.3</v>
      </c>
      <c r="D244">
        <v>0.66800000000000004</v>
      </c>
      <c r="E244" s="6">
        <f t="shared" si="12"/>
        <v>38.944400000000002</v>
      </c>
      <c r="F244">
        <v>667.8</v>
      </c>
      <c r="G244">
        <v>414.2</v>
      </c>
      <c r="H244">
        <v>9.26</v>
      </c>
      <c r="I244">
        <v>8.09</v>
      </c>
      <c r="J244">
        <v>30.38</v>
      </c>
      <c r="K244" s="6">
        <f t="shared" si="13"/>
        <v>698.18</v>
      </c>
      <c r="L244">
        <v>33.35</v>
      </c>
      <c r="M244" s="6">
        <f t="shared" si="14"/>
        <v>701.15</v>
      </c>
      <c r="N244">
        <v>350</v>
      </c>
      <c r="O244">
        <v>125</v>
      </c>
      <c r="P244" s="6">
        <f t="shared" si="15"/>
        <v>163.9444</v>
      </c>
      <c r="Q244">
        <v>7.68</v>
      </c>
    </row>
    <row r="245" spans="1:17" x14ac:dyDescent="0.3">
      <c r="A245" t="s">
        <v>244</v>
      </c>
      <c r="B245">
        <v>2</v>
      </c>
      <c r="C245">
        <v>59.2</v>
      </c>
      <c r="D245">
        <v>0.625</v>
      </c>
      <c r="E245" s="6">
        <f t="shared" si="12"/>
        <v>37</v>
      </c>
      <c r="F245">
        <v>705</v>
      </c>
      <c r="G245">
        <v>365</v>
      </c>
      <c r="H245">
        <v>7.05</v>
      </c>
      <c r="I245">
        <v>9</v>
      </c>
      <c r="J245">
        <v>30</v>
      </c>
      <c r="K245" s="6">
        <f t="shared" si="13"/>
        <v>735</v>
      </c>
      <c r="L245">
        <v>33.35</v>
      </c>
      <c r="M245" s="6">
        <f t="shared" si="14"/>
        <v>738.35</v>
      </c>
      <c r="N245">
        <v>335</v>
      </c>
      <c r="O245">
        <v>175</v>
      </c>
      <c r="P245" s="6">
        <f t="shared" si="15"/>
        <v>212</v>
      </c>
      <c r="Q245">
        <v>7.26</v>
      </c>
    </row>
    <row r="246" spans="1:17" x14ac:dyDescent="0.3">
      <c r="A246" t="s">
        <v>246</v>
      </c>
      <c r="B246">
        <v>2</v>
      </c>
      <c r="C246">
        <v>63</v>
      </c>
      <c r="D246">
        <v>0.67200000000000004</v>
      </c>
      <c r="E246" s="6">
        <f t="shared" si="12"/>
        <v>42.336000000000006</v>
      </c>
      <c r="F246">
        <v>712.28</v>
      </c>
      <c r="G246">
        <v>326.60000000000002</v>
      </c>
      <c r="H246">
        <v>10.28</v>
      </c>
      <c r="I246">
        <v>8.11</v>
      </c>
      <c r="J246">
        <v>30.24</v>
      </c>
      <c r="K246" s="6">
        <f t="shared" si="13"/>
        <v>742.52</v>
      </c>
      <c r="L246">
        <v>33.35</v>
      </c>
      <c r="M246" s="6">
        <f t="shared" si="14"/>
        <v>745.63</v>
      </c>
      <c r="N246">
        <v>350</v>
      </c>
      <c r="O246">
        <v>175</v>
      </c>
      <c r="P246" s="6">
        <f t="shared" si="15"/>
        <v>217.33600000000001</v>
      </c>
      <c r="Q246">
        <v>6.6</v>
      </c>
    </row>
    <row r="247" spans="1:17" x14ac:dyDescent="0.3">
      <c r="A247" t="s">
        <v>248</v>
      </c>
      <c r="B247">
        <v>2</v>
      </c>
      <c r="C247">
        <v>54.5</v>
      </c>
      <c r="D247">
        <v>0.65600000000000003</v>
      </c>
      <c r="E247" s="6">
        <f t="shared" si="12"/>
        <v>35.752000000000002</v>
      </c>
      <c r="F247">
        <v>624.76</v>
      </c>
      <c r="G247">
        <v>278.76</v>
      </c>
      <c r="H247">
        <v>6.84</v>
      </c>
      <c r="I247">
        <v>7.66</v>
      </c>
      <c r="J247">
        <v>25</v>
      </c>
      <c r="K247" s="6">
        <f t="shared" si="13"/>
        <v>649.76</v>
      </c>
      <c r="L247">
        <v>30</v>
      </c>
      <c r="M247" s="6">
        <f t="shared" si="14"/>
        <v>654.76</v>
      </c>
      <c r="N247">
        <v>325</v>
      </c>
      <c r="O247">
        <v>557</v>
      </c>
      <c r="P247" s="6">
        <f t="shared" si="15"/>
        <v>592.75199999999995</v>
      </c>
      <c r="Q247">
        <v>7.59</v>
      </c>
    </row>
    <row r="248" spans="1:17" x14ac:dyDescent="0.3">
      <c r="A248" t="s">
        <v>250</v>
      </c>
      <c r="B248">
        <v>2</v>
      </c>
      <c r="C248">
        <v>64.599999999999994</v>
      </c>
      <c r="D248">
        <v>0.64400000000000002</v>
      </c>
      <c r="E248" s="6">
        <f t="shared" si="12"/>
        <v>41.602399999999996</v>
      </c>
      <c r="F248">
        <v>723.64</v>
      </c>
      <c r="G248">
        <v>100</v>
      </c>
      <c r="H248">
        <v>9.41</v>
      </c>
      <c r="I248">
        <v>0</v>
      </c>
      <c r="J248">
        <v>27.21</v>
      </c>
      <c r="K248" s="6">
        <f t="shared" si="13"/>
        <v>750.85</v>
      </c>
      <c r="L248">
        <v>33.35</v>
      </c>
      <c r="M248" s="6">
        <f t="shared" si="14"/>
        <v>756.99</v>
      </c>
      <c r="N248">
        <v>345</v>
      </c>
      <c r="O248">
        <v>125</v>
      </c>
      <c r="P248" s="6">
        <f t="shared" si="15"/>
        <v>166.60239999999999</v>
      </c>
      <c r="Q248">
        <v>7.68</v>
      </c>
    </row>
    <row r="249" spans="1:17" x14ac:dyDescent="0.3">
      <c r="A249" t="s">
        <v>252</v>
      </c>
      <c r="B249">
        <v>2</v>
      </c>
      <c r="C249">
        <v>53.3</v>
      </c>
      <c r="D249">
        <v>0.65100000000000002</v>
      </c>
      <c r="E249" s="6">
        <f t="shared" si="12"/>
        <v>34.698299999999996</v>
      </c>
      <c r="F249">
        <v>603.76</v>
      </c>
      <c r="G249">
        <v>303.83999999999997</v>
      </c>
      <c r="H249">
        <v>6.11</v>
      </c>
      <c r="I249">
        <v>6.8</v>
      </c>
      <c r="J249">
        <v>23.69</v>
      </c>
      <c r="K249" s="6">
        <f t="shared" si="13"/>
        <v>627.45000000000005</v>
      </c>
      <c r="L249">
        <v>30</v>
      </c>
      <c r="M249" s="6">
        <f t="shared" si="14"/>
        <v>633.76</v>
      </c>
      <c r="N249">
        <v>330</v>
      </c>
      <c r="O249">
        <v>525</v>
      </c>
      <c r="P249" s="6">
        <f t="shared" si="15"/>
        <v>559.69830000000002</v>
      </c>
      <c r="Q249">
        <v>7.72</v>
      </c>
    </row>
    <row r="250" spans="1:17" x14ac:dyDescent="0.3">
      <c r="A250" t="s">
        <v>254</v>
      </c>
      <c r="B250">
        <v>2</v>
      </c>
      <c r="C250">
        <v>56.9</v>
      </c>
      <c r="D250">
        <v>0.67900000000000005</v>
      </c>
      <c r="E250" s="6">
        <f t="shared" si="12"/>
        <v>38.635100000000001</v>
      </c>
      <c r="F250">
        <v>606.08000000000004</v>
      </c>
      <c r="G250">
        <v>327.2</v>
      </c>
      <c r="H250">
        <v>6.61</v>
      </c>
      <c r="I250">
        <v>7.71</v>
      </c>
      <c r="J250">
        <v>26.04</v>
      </c>
      <c r="K250" s="6">
        <f t="shared" si="13"/>
        <v>632.12</v>
      </c>
      <c r="L250">
        <v>30</v>
      </c>
      <c r="M250" s="6">
        <f t="shared" si="14"/>
        <v>636.08000000000004</v>
      </c>
      <c r="N250">
        <v>330</v>
      </c>
      <c r="O250">
        <v>550</v>
      </c>
      <c r="P250" s="6">
        <f t="shared" si="15"/>
        <v>588.63509999999997</v>
      </c>
      <c r="Q250">
        <v>6.98</v>
      </c>
    </row>
    <row r="251" spans="1:17" x14ac:dyDescent="0.3">
      <c r="A251" t="s">
        <v>256</v>
      </c>
      <c r="B251">
        <v>2</v>
      </c>
      <c r="C251">
        <v>59.5</v>
      </c>
      <c r="D251">
        <v>0.68700000000000006</v>
      </c>
      <c r="E251" s="6">
        <f t="shared" si="12"/>
        <v>40.8765</v>
      </c>
      <c r="F251">
        <v>597.76</v>
      </c>
      <c r="G251">
        <v>307.2</v>
      </c>
      <c r="H251">
        <v>6.39</v>
      </c>
      <c r="I251">
        <v>7.66</v>
      </c>
      <c r="J251">
        <v>28.05</v>
      </c>
      <c r="K251" s="6">
        <f t="shared" si="13"/>
        <v>625.80999999999995</v>
      </c>
      <c r="L251">
        <v>30</v>
      </c>
      <c r="M251" s="6">
        <f t="shared" si="14"/>
        <v>627.76</v>
      </c>
      <c r="N251">
        <v>330</v>
      </c>
      <c r="O251">
        <v>500</v>
      </c>
      <c r="P251" s="6">
        <f t="shared" si="15"/>
        <v>540.87649999999996</v>
      </c>
      <c r="Q251">
        <v>6.19</v>
      </c>
    </row>
    <row r="252" spans="1:17" x14ac:dyDescent="0.3">
      <c r="A252" t="s">
        <v>258</v>
      </c>
      <c r="B252">
        <v>2</v>
      </c>
      <c r="C252">
        <v>58.5</v>
      </c>
      <c r="D252">
        <v>0.64400000000000002</v>
      </c>
      <c r="E252" s="6">
        <f t="shared" si="12"/>
        <v>37.673999999999999</v>
      </c>
      <c r="F252">
        <v>666.16</v>
      </c>
      <c r="G252">
        <v>348.12</v>
      </c>
      <c r="H252">
        <v>8.49</v>
      </c>
      <c r="I252">
        <v>7.81</v>
      </c>
      <c r="J252">
        <v>31.55</v>
      </c>
      <c r="K252" s="6">
        <f t="shared" si="13"/>
        <v>697.70999999999992</v>
      </c>
      <c r="L252">
        <v>33.35</v>
      </c>
      <c r="M252" s="6">
        <f t="shared" si="14"/>
        <v>699.51</v>
      </c>
      <c r="N252">
        <v>355</v>
      </c>
      <c r="O252">
        <v>150</v>
      </c>
      <c r="P252" s="6">
        <f t="shared" si="15"/>
        <v>187.67400000000001</v>
      </c>
      <c r="Q252">
        <v>7.7</v>
      </c>
    </row>
    <row r="253" spans="1:17" x14ac:dyDescent="0.3">
      <c r="A253" t="s">
        <v>260</v>
      </c>
      <c r="B253">
        <v>2</v>
      </c>
      <c r="C253">
        <v>51</v>
      </c>
      <c r="D253">
        <v>0.625</v>
      </c>
      <c r="E253" s="6">
        <f t="shared" si="12"/>
        <v>31.875</v>
      </c>
      <c r="F253">
        <v>604.4</v>
      </c>
      <c r="G253">
        <v>456.12</v>
      </c>
      <c r="H253">
        <v>6.21</v>
      </c>
      <c r="I253">
        <v>6.8</v>
      </c>
      <c r="J253">
        <v>24.38</v>
      </c>
      <c r="K253" s="6">
        <f t="shared" si="13"/>
        <v>628.78</v>
      </c>
      <c r="L253">
        <v>30</v>
      </c>
      <c r="M253" s="6">
        <f t="shared" si="14"/>
        <v>634.4</v>
      </c>
      <c r="N253">
        <v>335</v>
      </c>
      <c r="O253">
        <v>480</v>
      </c>
      <c r="P253" s="6">
        <f t="shared" si="15"/>
        <v>511.875</v>
      </c>
      <c r="Q253">
        <v>7.44</v>
      </c>
    </row>
    <row r="254" spans="1:17" x14ac:dyDescent="0.3">
      <c r="A254" t="s">
        <v>262</v>
      </c>
      <c r="B254">
        <v>2</v>
      </c>
      <c r="C254">
        <v>63.3</v>
      </c>
      <c r="D254">
        <v>0.67200000000000004</v>
      </c>
      <c r="E254" s="6">
        <f t="shared" si="12"/>
        <v>42.537599999999998</v>
      </c>
      <c r="F254">
        <v>635</v>
      </c>
      <c r="G254">
        <v>340</v>
      </c>
      <c r="H254">
        <v>8.8000000000000007</v>
      </c>
      <c r="I254">
        <v>8.6999999999999993</v>
      </c>
      <c r="J254">
        <v>27.5</v>
      </c>
      <c r="K254" s="6">
        <f t="shared" si="13"/>
        <v>662.5</v>
      </c>
      <c r="L254">
        <v>33.35</v>
      </c>
      <c r="M254" s="6">
        <f t="shared" si="14"/>
        <v>668.35</v>
      </c>
      <c r="N254">
        <v>345</v>
      </c>
      <c r="O254">
        <v>150</v>
      </c>
      <c r="P254" s="6">
        <f t="shared" si="15"/>
        <v>192.5376</v>
      </c>
      <c r="Q254">
        <v>7.16</v>
      </c>
    </row>
    <row r="255" spans="1:17" x14ac:dyDescent="0.3">
      <c r="A255" t="s">
        <v>264</v>
      </c>
      <c r="B255">
        <v>2</v>
      </c>
      <c r="C255">
        <v>61</v>
      </c>
      <c r="D255">
        <v>0.65800000000000003</v>
      </c>
      <c r="E255" s="6">
        <f t="shared" si="12"/>
        <v>40.138000000000005</v>
      </c>
      <c r="F255">
        <v>644.48</v>
      </c>
      <c r="G255">
        <v>354.2</v>
      </c>
      <c r="H255">
        <v>8.8800000000000008</v>
      </c>
      <c r="I255">
        <v>6.8</v>
      </c>
      <c r="J255">
        <v>25.81</v>
      </c>
      <c r="K255" s="6">
        <f t="shared" si="13"/>
        <v>670.29</v>
      </c>
      <c r="L255">
        <v>33.35</v>
      </c>
      <c r="M255" s="6">
        <f t="shared" si="14"/>
        <v>677.83</v>
      </c>
      <c r="N255">
        <v>335</v>
      </c>
      <c r="O255">
        <v>175</v>
      </c>
      <c r="P255" s="6">
        <f t="shared" si="15"/>
        <v>215.13800000000001</v>
      </c>
      <c r="Q255">
        <v>7.55</v>
      </c>
    </row>
    <row r="256" spans="1:17" x14ac:dyDescent="0.3">
      <c r="A256" t="s">
        <v>266</v>
      </c>
      <c r="B256">
        <v>2</v>
      </c>
      <c r="C256">
        <v>58.2</v>
      </c>
      <c r="D256">
        <v>0.625</v>
      </c>
      <c r="E256" s="6">
        <f t="shared" si="12"/>
        <v>36.375</v>
      </c>
      <c r="F256">
        <v>551</v>
      </c>
      <c r="G256">
        <v>347.2</v>
      </c>
      <c r="H256">
        <v>12.76</v>
      </c>
      <c r="I256">
        <v>6.8</v>
      </c>
      <c r="J256">
        <v>22.04</v>
      </c>
      <c r="K256" s="6">
        <f t="shared" si="13"/>
        <v>573.04</v>
      </c>
      <c r="L256">
        <v>30</v>
      </c>
      <c r="M256" s="6">
        <f t="shared" si="14"/>
        <v>581</v>
      </c>
      <c r="N256">
        <v>340</v>
      </c>
      <c r="O256">
        <v>550</v>
      </c>
      <c r="P256" s="6">
        <f t="shared" si="15"/>
        <v>586.375</v>
      </c>
      <c r="Q256">
        <v>6.33</v>
      </c>
    </row>
    <row r="257" spans="1:17" x14ac:dyDescent="0.3">
      <c r="A257" t="s">
        <v>268</v>
      </c>
      <c r="B257">
        <v>2</v>
      </c>
      <c r="C257">
        <v>64.599999999999994</v>
      </c>
      <c r="D257">
        <v>0.67</v>
      </c>
      <c r="E257" s="6">
        <f t="shared" si="12"/>
        <v>43.281999999999996</v>
      </c>
      <c r="F257">
        <v>694.6</v>
      </c>
      <c r="G257">
        <v>364.2</v>
      </c>
      <c r="H257">
        <v>10.01</v>
      </c>
      <c r="I257">
        <v>8.11</v>
      </c>
      <c r="J257">
        <v>30.72</v>
      </c>
      <c r="K257" s="6">
        <f t="shared" si="13"/>
        <v>725.32</v>
      </c>
      <c r="L257">
        <v>33.35</v>
      </c>
      <c r="M257" s="6">
        <f t="shared" si="14"/>
        <v>727.95</v>
      </c>
      <c r="N257">
        <v>345</v>
      </c>
      <c r="O257">
        <v>175</v>
      </c>
      <c r="P257" s="6">
        <f t="shared" si="15"/>
        <v>218.28199999999998</v>
      </c>
      <c r="Q257">
        <v>7.5</v>
      </c>
    </row>
    <row r="258" spans="1:17" x14ac:dyDescent="0.3">
      <c r="A258" t="s">
        <v>14</v>
      </c>
      <c r="B258">
        <v>3</v>
      </c>
      <c r="C258">
        <v>66.900000000000006</v>
      </c>
      <c r="D258">
        <v>0.64300000000000002</v>
      </c>
      <c r="E258" s="6">
        <f t="shared" ref="E258:E321" si="16">C258*D258</f>
        <v>43.016700000000007</v>
      </c>
      <c r="F258">
        <v>784.78</v>
      </c>
      <c r="G258">
        <v>0</v>
      </c>
      <c r="H258">
        <v>8.84</v>
      </c>
      <c r="I258">
        <v>0</v>
      </c>
      <c r="J258">
        <v>33.54</v>
      </c>
      <c r="K258" s="6">
        <f t="shared" ref="K258:K321" si="17">F258+J258</f>
        <v>818.31999999999994</v>
      </c>
      <c r="L258">
        <v>34.6</v>
      </c>
      <c r="M258" s="6">
        <f t="shared" ref="M258:M321" si="18">F258+L258</f>
        <v>819.38</v>
      </c>
      <c r="N258">
        <v>340</v>
      </c>
      <c r="O258">
        <v>175</v>
      </c>
      <c r="P258" s="6">
        <f t="shared" ref="P258:P321" si="19">O258+E258</f>
        <v>218.01670000000001</v>
      </c>
      <c r="Q258">
        <v>7.24</v>
      </c>
    </row>
    <row r="259" spans="1:17" x14ac:dyDescent="0.3">
      <c r="A259" t="s">
        <v>16</v>
      </c>
      <c r="B259">
        <v>3</v>
      </c>
      <c r="C259">
        <v>68.7</v>
      </c>
      <c r="D259">
        <v>0.64600000000000002</v>
      </c>
      <c r="E259" s="6">
        <f t="shared" si="16"/>
        <v>44.380200000000002</v>
      </c>
      <c r="F259">
        <v>747.8</v>
      </c>
      <c r="G259">
        <v>463</v>
      </c>
      <c r="H259">
        <v>10.210000000000001</v>
      </c>
      <c r="I259">
        <v>7.6</v>
      </c>
      <c r="J259">
        <v>33.880000000000003</v>
      </c>
      <c r="K259" s="6">
        <f t="shared" si="17"/>
        <v>781.68</v>
      </c>
      <c r="L259">
        <v>34.6</v>
      </c>
      <c r="M259" s="6">
        <f t="shared" si="18"/>
        <v>782.4</v>
      </c>
      <c r="N259">
        <v>335</v>
      </c>
      <c r="O259">
        <v>125</v>
      </c>
      <c r="P259" s="6">
        <f t="shared" si="19"/>
        <v>169.3802</v>
      </c>
      <c r="Q259">
        <v>6.71</v>
      </c>
    </row>
    <row r="260" spans="1:17" x14ac:dyDescent="0.3">
      <c r="A260" t="s">
        <v>18</v>
      </c>
      <c r="B260">
        <v>3</v>
      </c>
      <c r="C260">
        <v>65</v>
      </c>
      <c r="D260">
        <v>0.66900000000000004</v>
      </c>
      <c r="E260" s="6">
        <f t="shared" si="16"/>
        <v>43.484999999999999</v>
      </c>
      <c r="F260">
        <v>744</v>
      </c>
      <c r="G260">
        <v>362.2</v>
      </c>
      <c r="H260">
        <v>7.01</v>
      </c>
      <c r="I260">
        <v>9.08</v>
      </c>
      <c r="J260">
        <v>32.64</v>
      </c>
      <c r="K260" s="6">
        <f t="shared" si="17"/>
        <v>776.64</v>
      </c>
      <c r="L260">
        <v>34.6</v>
      </c>
      <c r="M260" s="6">
        <f t="shared" si="18"/>
        <v>778.6</v>
      </c>
      <c r="N260">
        <v>345</v>
      </c>
      <c r="O260">
        <v>125</v>
      </c>
      <c r="P260" s="6">
        <f t="shared" si="19"/>
        <v>168.48500000000001</v>
      </c>
      <c r="Q260">
        <v>6.65</v>
      </c>
    </row>
    <row r="261" spans="1:17" x14ac:dyDescent="0.3">
      <c r="A261" t="s">
        <v>20</v>
      </c>
      <c r="B261">
        <v>3</v>
      </c>
      <c r="C261">
        <v>68.400000000000006</v>
      </c>
      <c r="D261">
        <v>0.66400000000000003</v>
      </c>
      <c r="E261" s="6">
        <f t="shared" si="16"/>
        <v>45.417600000000007</v>
      </c>
      <c r="F261">
        <v>761.52</v>
      </c>
      <c r="G261">
        <v>494</v>
      </c>
      <c r="H261">
        <v>10.38</v>
      </c>
      <c r="I261">
        <v>7.6</v>
      </c>
      <c r="J261">
        <v>33.25</v>
      </c>
      <c r="K261" s="6">
        <f t="shared" si="17"/>
        <v>794.77</v>
      </c>
      <c r="L261">
        <v>34.6</v>
      </c>
      <c r="M261" s="6">
        <f t="shared" si="18"/>
        <v>796.12</v>
      </c>
      <c r="N261">
        <v>330</v>
      </c>
      <c r="O261">
        <v>125</v>
      </c>
      <c r="P261" s="6">
        <f t="shared" si="19"/>
        <v>170.41759999999999</v>
      </c>
      <c r="Q261">
        <v>7.1</v>
      </c>
    </row>
    <row r="262" spans="1:17" x14ac:dyDescent="0.3">
      <c r="A262" t="s">
        <v>22</v>
      </c>
      <c r="B262">
        <v>3</v>
      </c>
      <c r="C262">
        <v>65.7</v>
      </c>
      <c r="D262">
        <v>0.64300000000000002</v>
      </c>
      <c r="E262" s="6">
        <f t="shared" si="16"/>
        <v>42.245100000000001</v>
      </c>
      <c r="F262">
        <v>719.12</v>
      </c>
      <c r="G262">
        <v>402.2</v>
      </c>
      <c r="H262">
        <v>8.08</v>
      </c>
      <c r="I262">
        <v>9.33</v>
      </c>
      <c r="J262">
        <v>31.18</v>
      </c>
      <c r="K262" s="6">
        <f t="shared" si="17"/>
        <v>750.3</v>
      </c>
      <c r="L262">
        <v>30</v>
      </c>
      <c r="M262" s="6">
        <f t="shared" si="18"/>
        <v>749.12</v>
      </c>
      <c r="N262">
        <v>345</v>
      </c>
      <c r="O262">
        <v>425</v>
      </c>
      <c r="P262" s="6">
        <f t="shared" si="19"/>
        <v>467.24509999999998</v>
      </c>
      <c r="Q262">
        <v>7.7</v>
      </c>
    </row>
    <row r="263" spans="1:17" x14ac:dyDescent="0.3">
      <c r="A263" t="s">
        <v>24</v>
      </c>
      <c r="B263">
        <v>3</v>
      </c>
      <c r="C263">
        <v>54</v>
      </c>
      <c r="D263">
        <v>0.628</v>
      </c>
      <c r="E263" s="6">
        <f t="shared" si="16"/>
        <v>33.911999999999999</v>
      </c>
      <c r="F263">
        <v>670</v>
      </c>
      <c r="G263">
        <v>100</v>
      </c>
      <c r="H263">
        <v>3.5</v>
      </c>
      <c r="I263">
        <v>0</v>
      </c>
      <c r="J263">
        <v>28</v>
      </c>
      <c r="K263" s="6">
        <f t="shared" si="17"/>
        <v>698</v>
      </c>
      <c r="L263">
        <v>30</v>
      </c>
      <c r="M263" s="6">
        <f t="shared" si="18"/>
        <v>700</v>
      </c>
      <c r="N263">
        <v>325</v>
      </c>
      <c r="O263">
        <v>150</v>
      </c>
      <c r="P263" s="6">
        <f t="shared" si="19"/>
        <v>183.91200000000001</v>
      </c>
      <c r="Q263">
        <v>7.07</v>
      </c>
    </row>
    <row r="264" spans="1:17" x14ac:dyDescent="0.3">
      <c r="A264" t="s">
        <v>26</v>
      </c>
      <c r="B264">
        <v>3</v>
      </c>
      <c r="C264">
        <v>57.4</v>
      </c>
      <c r="D264">
        <v>0.66</v>
      </c>
      <c r="E264" s="6">
        <f t="shared" si="16"/>
        <v>37.884</v>
      </c>
      <c r="F264">
        <v>637.32000000000005</v>
      </c>
      <c r="G264">
        <v>463.24</v>
      </c>
      <c r="H264">
        <v>6.52</v>
      </c>
      <c r="I264">
        <v>12.3</v>
      </c>
      <c r="J264">
        <v>27.72</v>
      </c>
      <c r="K264" s="6">
        <f t="shared" si="17"/>
        <v>665.04000000000008</v>
      </c>
      <c r="L264">
        <v>30</v>
      </c>
      <c r="M264" s="6">
        <f t="shared" si="18"/>
        <v>667.32</v>
      </c>
      <c r="N264">
        <v>335</v>
      </c>
      <c r="O264">
        <v>550</v>
      </c>
      <c r="P264" s="6">
        <f t="shared" si="19"/>
        <v>587.88400000000001</v>
      </c>
      <c r="Q264">
        <v>7.86</v>
      </c>
    </row>
    <row r="265" spans="1:17" x14ac:dyDescent="0.3">
      <c r="A265" t="s">
        <v>28</v>
      </c>
      <c r="B265">
        <v>3</v>
      </c>
      <c r="C265">
        <v>66.2</v>
      </c>
      <c r="D265">
        <v>0.66</v>
      </c>
      <c r="E265" s="6">
        <f t="shared" si="16"/>
        <v>43.692000000000007</v>
      </c>
      <c r="F265">
        <v>741.2</v>
      </c>
      <c r="G265">
        <v>409.6</v>
      </c>
      <c r="H265">
        <v>10.81</v>
      </c>
      <c r="I265">
        <v>8.44</v>
      </c>
      <c r="J265">
        <v>31.88</v>
      </c>
      <c r="K265" s="6">
        <f t="shared" si="17"/>
        <v>773.08</v>
      </c>
      <c r="L265">
        <v>34.6</v>
      </c>
      <c r="M265" s="6">
        <f t="shared" si="18"/>
        <v>775.80000000000007</v>
      </c>
      <c r="N265">
        <v>350</v>
      </c>
      <c r="O265">
        <v>125</v>
      </c>
      <c r="P265" s="6">
        <f t="shared" si="19"/>
        <v>168.69200000000001</v>
      </c>
      <c r="Q265">
        <v>7.21</v>
      </c>
    </row>
    <row r="266" spans="1:17" x14ac:dyDescent="0.3">
      <c r="A266" t="s">
        <v>30</v>
      </c>
      <c r="B266">
        <v>3</v>
      </c>
      <c r="C266">
        <v>64.099999999999994</v>
      </c>
      <c r="D266">
        <v>0.61899999999999999</v>
      </c>
      <c r="E266" s="6">
        <f t="shared" si="16"/>
        <v>39.677899999999994</v>
      </c>
      <c r="F266">
        <v>748.48</v>
      </c>
      <c r="G266">
        <v>428</v>
      </c>
      <c r="H266">
        <v>9.4700000000000006</v>
      </c>
      <c r="I266">
        <v>10.029999999999999</v>
      </c>
      <c r="J266">
        <v>33.96</v>
      </c>
      <c r="K266" s="6">
        <f t="shared" si="17"/>
        <v>782.44</v>
      </c>
      <c r="L266">
        <v>34.6</v>
      </c>
      <c r="M266" s="6">
        <f t="shared" si="18"/>
        <v>783.08</v>
      </c>
      <c r="N266">
        <v>325</v>
      </c>
      <c r="O266">
        <v>175</v>
      </c>
      <c r="P266" s="6">
        <f t="shared" si="19"/>
        <v>214.67789999999999</v>
      </c>
      <c r="Q266">
        <v>7.15</v>
      </c>
    </row>
    <row r="267" spans="1:17" x14ac:dyDescent="0.3">
      <c r="A267" t="s">
        <v>32</v>
      </c>
      <c r="B267">
        <v>3</v>
      </c>
      <c r="C267">
        <v>65.400000000000006</v>
      </c>
      <c r="D267">
        <v>0.68600000000000005</v>
      </c>
      <c r="E267" s="6">
        <f t="shared" si="16"/>
        <v>44.86440000000001</v>
      </c>
      <c r="F267">
        <v>752.8</v>
      </c>
      <c r="G267">
        <v>343.8</v>
      </c>
      <c r="H267">
        <v>9.76</v>
      </c>
      <c r="I267">
        <v>7.66</v>
      </c>
      <c r="J267">
        <v>33.880000000000003</v>
      </c>
      <c r="K267" s="6">
        <f t="shared" si="17"/>
        <v>786.68</v>
      </c>
      <c r="L267">
        <v>34.6</v>
      </c>
      <c r="M267" s="6">
        <f t="shared" si="18"/>
        <v>787.4</v>
      </c>
      <c r="N267">
        <v>345</v>
      </c>
      <c r="O267">
        <v>125</v>
      </c>
      <c r="P267" s="6">
        <f t="shared" si="19"/>
        <v>169.86440000000002</v>
      </c>
      <c r="Q267">
        <v>7.59</v>
      </c>
    </row>
    <row r="268" spans="1:17" x14ac:dyDescent="0.3">
      <c r="A268" t="s">
        <v>34</v>
      </c>
      <c r="B268">
        <v>3</v>
      </c>
      <c r="C268">
        <v>63.8</v>
      </c>
      <c r="D268">
        <v>0.63900000000000001</v>
      </c>
      <c r="E268" s="6">
        <f t="shared" si="16"/>
        <v>40.7682</v>
      </c>
      <c r="F268">
        <v>790.28</v>
      </c>
      <c r="G268">
        <v>367.56</v>
      </c>
      <c r="H268">
        <v>9.99</v>
      </c>
      <c r="I268">
        <v>8.44</v>
      </c>
      <c r="J268">
        <v>33.380000000000003</v>
      </c>
      <c r="K268" s="6">
        <f t="shared" si="17"/>
        <v>823.66</v>
      </c>
      <c r="L268">
        <v>34.6</v>
      </c>
      <c r="M268" s="6">
        <f t="shared" si="18"/>
        <v>824.88</v>
      </c>
      <c r="N268">
        <v>350</v>
      </c>
      <c r="O268">
        <v>125</v>
      </c>
      <c r="P268" s="6">
        <f t="shared" si="19"/>
        <v>165.76820000000001</v>
      </c>
      <c r="Q268">
        <v>6.88</v>
      </c>
    </row>
    <row r="269" spans="1:17" x14ac:dyDescent="0.3">
      <c r="A269" t="s">
        <v>36</v>
      </c>
      <c r="B269">
        <v>3</v>
      </c>
      <c r="C269">
        <v>54.9</v>
      </c>
      <c r="D269">
        <v>0.65900000000000003</v>
      </c>
      <c r="E269" s="6">
        <f t="shared" si="16"/>
        <v>36.179099999999998</v>
      </c>
      <c r="F269">
        <v>721.2</v>
      </c>
      <c r="G269">
        <v>385.6</v>
      </c>
      <c r="H269">
        <v>7.21</v>
      </c>
      <c r="I269">
        <v>7.6</v>
      </c>
      <c r="J269">
        <v>29.88</v>
      </c>
      <c r="K269" s="6">
        <f t="shared" si="17"/>
        <v>751.08</v>
      </c>
      <c r="L269">
        <v>30</v>
      </c>
      <c r="M269" s="6">
        <f t="shared" si="18"/>
        <v>751.2</v>
      </c>
      <c r="N269">
        <v>335</v>
      </c>
      <c r="O269">
        <v>525</v>
      </c>
      <c r="P269" s="6">
        <f t="shared" si="19"/>
        <v>561.17909999999995</v>
      </c>
      <c r="Q269">
        <v>7.56</v>
      </c>
    </row>
    <row r="270" spans="1:17" x14ac:dyDescent="0.3">
      <c r="A270" t="s">
        <v>38</v>
      </c>
      <c r="B270">
        <v>3</v>
      </c>
      <c r="C270">
        <v>65.900000000000006</v>
      </c>
      <c r="D270">
        <v>0.63100000000000001</v>
      </c>
      <c r="E270" s="6">
        <f t="shared" si="16"/>
        <v>41.582900000000002</v>
      </c>
      <c r="F270">
        <v>782.24</v>
      </c>
      <c r="G270">
        <v>338</v>
      </c>
      <c r="H270">
        <v>11.75</v>
      </c>
      <c r="I270">
        <v>7.29</v>
      </c>
      <c r="J270">
        <v>37.880000000000003</v>
      </c>
      <c r="K270" s="6">
        <f t="shared" si="17"/>
        <v>820.12</v>
      </c>
      <c r="L270">
        <v>34.6</v>
      </c>
      <c r="M270" s="6">
        <f t="shared" si="18"/>
        <v>816.84</v>
      </c>
      <c r="N270">
        <v>340</v>
      </c>
      <c r="O270">
        <v>175</v>
      </c>
      <c r="P270" s="6">
        <f t="shared" si="19"/>
        <v>216.5829</v>
      </c>
      <c r="Q270">
        <v>7.66</v>
      </c>
    </row>
    <row r="271" spans="1:17" x14ac:dyDescent="0.3">
      <c r="A271" t="s">
        <v>40</v>
      </c>
      <c r="B271">
        <v>3</v>
      </c>
      <c r="C271">
        <v>59</v>
      </c>
      <c r="D271">
        <v>0.64300000000000002</v>
      </c>
      <c r="E271" s="6">
        <f t="shared" si="16"/>
        <v>37.936999999999998</v>
      </c>
      <c r="F271">
        <v>769.2</v>
      </c>
      <c r="G271">
        <v>377.2</v>
      </c>
      <c r="H271">
        <v>9.1300000000000008</v>
      </c>
      <c r="I271">
        <v>7.6</v>
      </c>
      <c r="J271">
        <v>33.25</v>
      </c>
      <c r="K271" s="6">
        <f t="shared" si="17"/>
        <v>802.45</v>
      </c>
      <c r="L271">
        <v>34.6</v>
      </c>
      <c r="M271" s="6">
        <f t="shared" si="18"/>
        <v>803.80000000000007</v>
      </c>
      <c r="N271">
        <v>345</v>
      </c>
      <c r="O271">
        <v>150</v>
      </c>
      <c r="P271" s="6">
        <f t="shared" si="19"/>
        <v>187.93700000000001</v>
      </c>
      <c r="Q271">
        <v>7.73</v>
      </c>
    </row>
    <row r="272" spans="1:17" x14ac:dyDescent="0.3">
      <c r="A272" t="s">
        <v>42</v>
      </c>
      <c r="B272">
        <v>3</v>
      </c>
      <c r="C272">
        <v>61.6</v>
      </c>
      <c r="D272">
        <v>0.69699999999999995</v>
      </c>
      <c r="E272" s="6">
        <f t="shared" si="16"/>
        <v>42.935199999999995</v>
      </c>
      <c r="F272">
        <v>721.76</v>
      </c>
      <c r="G272">
        <v>438.56</v>
      </c>
      <c r="H272">
        <v>7.58</v>
      </c>
      <c r="I272">
        <v>9.34</v>
      </c>
      <c r="J272">
        <v>32.14</v>
      </c>
      <c r="K272" s="6">
        <f t="shared" si="17"/>
        <v>753.9</v>
      </c>
      <c r="L272">
        <v>30</v>
      </c>
      <c r="M272" s="6">
        <f t="shared" si="18"/>
        <v>751.76</v>
      </c>
      <c r="N272">
        <v>330</v>
      </c>
      <c r="O272">
        <v>550</v>
      </c>
      <c r="P272" s="6">
        <f t="shared" si="19"/>
        <v>592.93520000000001</v>
      </c>
      <c r="Q272">
        <v>7.46</v>
      </c>
    </row>
    <row r="273" spans="1:17" x14ac:dyDescent="0.3">
      <c r="A273" t="s">
        <v>44</v>
      </c>
      <c r="B273">
        <v>3</v>
      </c>
      <c r="C273">
        <v>61</v>
      </c>
      <c r="D273">
        <v>0.63800000000000001</v>
      </c>
      <c r="E273" s="6">
        <f t="shared" si="16"/>
        <v>38.917999999999999</v>
      </c>
      <c r="F273">
        <v>730.48</v>
      </c>
      <c r="G273">
        <v>496.4</v>
      </c>
      <c r="H273">
        <v>6.37</v>
      </c>
      <c r="I273">
        <v>7.6</v>
      </c>
      <c r="J273">
        <v>29.35</v>
      </c>
      <c r="K273" s="6">
        <f t="shared" si="17"/>
        <v>759.83</v>
      </c>
      <c r="L273">
        <v>30</v>
      </c>
      <c r="M273" s="6">
        <f t="shared" si="18"/>
        <v>760.48</v>
      </c>
      <c r="N273">
        <v>340</v>
      </c>
      <c r="O273">
        <v>550</v>
      </c>
      <c r="P273" s="6">
        <f t="shared" si="19"/>
        <v>588.91800000000001</v>
      </c>
      <c r="Q273">
        <v>7.64</v>
      </c>
    </row>
    <row r="274" spans="1:17" x14ac:dyDescent="0.3">
      <c r="A274" t="s">
        <v>46</v>
      </c>
      <c r="B274">
        <v>3</v>
      </c>
      <c r="C274">
        <v>62.9</v>
      </c>
      <c r="D274">
        <v>0.63900000000000001</v>
      </c>
      <c r="E274" s="6">
        <f t="shared" si="16"/>
        <v>40.193100000000001</v>
      </c>
      <c r="F274">
        <v>736.48</v>
      </c>
      <c r="G274">
        <v>376.44</v>
      </c>
      <c r="H274">
        <v>9.02</v>
      </c>
      <c r="I274">
        <v>8.84</v>
      </c>
      <c r="J274">
        <v>39.979999999999997</v>
      </c>
      <c r="K274" s="6">
        <f t="shared" si="17"/>
        <v>776.46</v>
      </c>
      <c r="L274">
        <v>34.6</v>
      </c>
      <c r="M274" s="6">
        <f t="shared" si="18"/>
        <v>771.08</v>
      </c>
      <c r="N274">
        <v>335</v>
      </c>
      <c r="O274">
        <v>125</v>
      </c>
      <c r="P274" s="6">
        <f t="shared" si="19"/>
        <v>165.19310000000002</v>
      </c>
      <c r="Q274">
        <v>7.46</v>
      </c>
    </row>
    <row r="275" spans="1:17" x14ac:dyDescent="0.3">
      <c r="A275" t="s">
        <v>48</v>
      </c>
      <c r="B275">
        <v>3</v>
      </c>
      <c r="C275">
        <v>60.1</v>
      </c>
      <c r="D275">
        <v>0.63400000000000001</v>
      </c>
      <c r="E275" s="6">
        <f t="shared" si="16"/>
        <v>38.103400000000001</v>
      </c>
      <c r="F275">
        <v>635.72</v>
      </c>
      <c r="G275">
        <v>478</v>
      </c>
      <c r="H275">
        <v>6.52</v>
      </c>
      <c r="I275">
        <v>7.6</v>
      </c>
      <c r="J275">
        <v>26.72</v>
      </c>
      <c r="K275" s="6">
        <f t="shared" si="17"/>
        <v>662.44</v>
      </c>
      <c r="L275">
        <v>30</v>
      </c>
      <c r="M275" s="6">
        <f t="shared" si="18"/>
        <v>665.72</v>
      </c>
      <c r="N275">
        <v>330</v>
      </c>
      <c r="O275">
        <v>550</v>
      </c>
      <c r="P275" s="6">
        <f t="shared" si="19"/>
        <v>588.10339999999997</v>
      </c>
      <c r="Q275">
        <v>7.71</v>
      </c>
    </row>
    <row r="276" spans="1:17" x14ac:dyDescent="0.3">
      <c r="A276" t="s">
        <v>50</v>
      </c>
      <c r="B276">
        <v>3</v>
      </c>
      <c r="C276">
        <v>67.400000000000006</v>
      </c>
      <c r="D276">
        <v>0.65600000000000003</v>
      </c>
      <c r="E276" s="6">
        <f t="shared" si="16"/>
        <v>44.214400000000005</v>
      </c>
      <c r="F276">
        <v>744.4</v>
      </c>
      <c r="G276">
        <v>100</v>
      </c>
      <c r="H276">
        <v>9.2100000000000009</v>
      </c>
      <c r="I276">
        <v>0</v>
      </c>
      <c r="J276">
        <v>32.880000000000003</v>
      </c>
      <c r="K276" s="6">
        <f t="shared" si="17"/>
        <v>777.28</v>
      </c>
      <c r="L276">
        <v>34.6</v>
      </c>
      <c r="M276" s="6">
        <f t="shared" si="18"/>
        <v>779</v>
      </c>
      <c r="N276">
        <v>345</v>
      </c>
      <c r="O276">
        <v>125</v>
      </c>
      <c r="P276" s="6">
        <f t="shared" si="19"/>
        <v>169.21440000000001</v>
      </c>
      <c r="Q276">
        <v>7.47</v>
      </c>
    </row>
    <row r="277" spans="1:17" x14ac:dyDescent="0.3">
      <c r="A277" t="s">
        <v>52</v>
      </c>
      <c r="B277">
        <v>3</v>
      </c>
      <c r="C277">
        <v>64.5</v>
      </c>
      <c r="D277">
        <v>0.68300000000000005</v>
      </c>
      <c r="E277" s="6">
        <f t="shared" si="16"/>
        <v>44.053500000000007</v>
      </c>
      <c r="F277">
        <v>746.16</v>
      </c>
      <c r="G277">
        <v>100</v>
      </c>
      <c r="H277">
        <v>9.4600000000000009</v>
      </c>
      <c r="I277">
        <v>0</v>
      </c>
      <c r="J277">
        <v>33.18</v>
      </c>
      <c r="K277" s="6">
        <f t="shared" si="17"/>
        <v>779.33999999999992</v>
      </c>
      <c r="L277">
        <v>34.6</v>
      </c>
      <c r="M277" s="6">
        <f t="shared" si="18"/>
        <v>780.76</v>
      </c>
      <c r="N277">
        <v>345</v>
      </c>
      <c r="O277">
        <v>125</v>
      </c>
      <c r="P277" s="6">
        <f t="shared" si="19"/>
        <v>169.05350000000001</v>
      </c>
      <c r="Q277">
        <v>7.61</v>
      </c>
    </row>
    <row r="278" spans="1:17" x14ac:dyDescent="0.3">
      <c r="A278" t="s">
        <v>54</v>
      </c>
      <c r="B278">
        <v>3</v>
      </c>
      <c r="C278">
        <v>66</v>
      </c>
      <c r="D278">
        <v>0.64300000000000002</v>
      </c>
      <c r="E278" s="6">
        <f t="shared" si="16"/>
        <v>42.438000000000002</v>
      </c>
      <c r="F278">
        <v>750.16</v>
      </c>
      <c r="G278">
        <v>382.2</v>
      </c>
      <c r="H278">
        <v>10.130000000000001</v>
      </c>
      <c r="I278">
        <v>7.6</v>
      </c>
      <c r="J278">
        <v>34.409999999999997</v>
      </c>
      <c r="K278" s="6">
        <f t="shared" si="17"/>
        <v>784.56999999999994</v>
      </c>
      <c r="L278">
        <v>34.6</v>
      </c>
      <c r="M278" s="6">
        <f t="shared" si="18"/>
        <v>784.76</v>
      </c>
      <c r="N278">
        <v>335</v>
      </c>
      <c r="O278">
        <v>125</v>
      </c>
      <c r="P278" s="6">
        <f t="shared" si="19"/>
        <v>167.43799999999999</v>
      </c>
      <c r="Q278">
        <v>7.8</v>
      </c>
    </row>
    <row r="279" spans="1:17" x14ac:dyDescent="0.3">
      <c r="A279" t="s">
        <v>56</v>
      </c>
      <c r="B279">
        <v>3</v>
      </c>
      <c r="C279">
        <v>62.3</v>
      </c>
      <c r="D279">
        <v>0.63800000000000001</v>
      </c>
      <c r="E279" s="6">
        <f t="shared" si="16"/>
        <v>39.747399999999999</v>
      </c>
      <c r="F279">
        <v>791.2</v>
      </c>
      <c r="G279">
        <v>100</v>
      </c>
      <c r="H279">
        <v>8.64</v>
      </c>
      <c r="I279">
        <v>0</v>
      </c>
      <c r="J279">
        <v>35.799999999999997</v>
      </c>
      <c r="K279" s="6">
        <f t="shared" si="17"/>
        <v>827</v>
      </c>
      <c r="L279">
        <v>34.6</v>
      </c>
      <c r="M279" s="6">
        <f t="shared" si="18"/>
        <v>825.80000000000007</v>
      </c>
      <c r="N279">
        <v>335</v>
      </c>
      <c r="O279">
        <v>175</v>
      </c>
      <c r="P279" s="6">
        <f t="shared" si="19"/>
        <v>214.7474</v>
      </c>
      <c r="Q279">
        <v>7.66</v>
      </c>
    </row>
    <row r="280" spans="1:17" x14ac:dyDescent="0.3">
      <c r="A280" t="s">
        <v>58</v>
      </c>
      <c r="B280">
        <v>3</v>
      </c>
      <c r="C280">
        <v>66</v>
      </c>
      <c r="D280">
        <v>0.68899999999999995</v>
      </c>
      <c r="E280" s="6">
        <f t="shared" si="16"/>
        <v>45.473999999999997</v>
      </c>
      <c r="F280">
        <v>766.2</v>
      </c>
      <c r="G280">
        <v>5</v>
      </c>
      <c r="H280">
        <v>5.07</v>
      </c>
      <c r="I280">
        <v>0</v>
      </c>
      <c r="J280">
        <v>32.880000000000003</v>
      </c>
      <c r="K280" s="6">
        <f t="shared" si="17"/>
        <v>799.08</v>
      </c>
      <c r="L280">
        <v>34.6</v>
      </c>
      <c r="M280" s="6">
        <f t="shared" si="18"/>
        <v>800.80000000000007</v>
      </c>
      <c r="N280">
        <v>345</v>
      </c>
      <c r="O280">
        <v>125</v>
      </c>
      <c r="P280" s="6">
        <f t="shared" si="19"/>
        <v>170.47399999999999</v>
      </c>
      <c r="Q280">
        <v>7.76</v>
      </c>
    </row>
    <row r="281" spans="1:17" x14ac:dyDescent="0.3">
      <c r="A281" t="s">
        <v>60</v>
      </c>
      <c r="B281">
        <v>3</v>
      </c>
      <c r="C281">
        <v>62.2</v>
      </c>
      <c r="D281">
        <v>0.65900000000000003</v>
      </c>
      <c r="E281" s="6">
        <f t="shared" si="16"/>
        <v>40.989800000000002</v>
      </c>
      <c r="F281">
        <v>714.4</v>
      </c>
      <c r="G281">
        <v>424.88</v>
      </c>
      <c r="H281">
        <v>7.49</v>
      </c>
      <c r="I281">
        <v>9.58</v>
      </c>
      <c r="J281">
        <v>30.04</v>
      </c>
      <c r="K281" s="6">
        <f t="shared" si="17"/>
        <v>744.43999999999994</v>
      </c>
      <c r="L281">
        <v>30</v>
      </c>
      <c r="M281" s="6">
        <f t="shared" si="18"/>
        <v>744.4</v>
      </c>
      <c r="N281">
        <v>335</v>
      </c>
      <c r="O281">
        <v>500</v>
      </c>
      <c r="P281" s="6">
        <f t="shared" si="19"/>
        <v>540.98980000000006</v>
      </c>
      <c r="Q281">
        <v>7.55</v>
      </c>
    </row>
    <row r="282" spans="1:17" x14ac:dyDescent="0.3">
      <c r="A282" t="s">
        <v>62</v>
      </c>
      <c r="B282">
        <v>3</v>
      </c>
      <c r="C282">
        <v>51.6</v>
      </c>
      <c r="D282">
        <v>0.63900000000000001</v>
      </c>
      <c r="E282" s="6">
        <f t="shared" si="16"/>
        <v>32.9724</v>
      </c>
      <c r="F282">
        <v>700.76</v>
      </c>
      <c r="G282">
        <v>402.4</v>
      </c>
      <c r="H282">
        <v>7.21</v>
      </c>
      <c r="I282">
        <v>12.6</v>
      </c>
      <c r="J282">
        <v>26.62</v>
      </c>
      <c r="K282" s="6">
        <f t="shared" si="17"/>
        <v>727.38</v>
      </c>
      <c r="L282">
        <v>30</v>
      </c>
      <c r="M282" s="6">
        <f t="shared" si="18"/>
        <v>730.76</v>
      </c>
      <c r="N282">
        <v>325</v>
      </c>
      <c r="O282">
        <v>550</v>
      </c>
      <c r="P282" s="6">
        <f t="shared" si="19"/>
        <v>582.97239999999999</v>
      </c>
      <c r="Q282">
        <v>7.77</v>
      </c>
    </row>
    <row r="283" spans="1:17" x14ac:dyDescent="0.3">
      <c r="A283" t="s">
        <v>64</v>
      </c>
      <c r="B283">
        <v>3</v>
      </c>
      <c r="C283">
        <v>61.9</v>
      </c>
      <c r="D283">
        <v>0.63400000000000001</v>
      </c>
      <c r="E283" s="6">
        <f t="shared" si="16"/>
        <v>39.244599999999998</v>
      </c>
      <c r="F283">
        <v>666</v>
      </c>
      <c r="G283">
        <v>434</v>
      </c>
      <c r="H283">
        <v>8.52</v>
      </c>
      <c r="I283">
        <v>7.6</v>
      </c>
      <c r="J283">
        <v>28.88</v>
      </c>
      <c r="K283" s="6">
        <f t="shared" si="17"/>
        <v>694.88</v>
      </c>
      <c r="L283">
        <v>30</v>
      </c>
      <c r="M283" s="6">
        <f t="shared" si="18"/>
        <v>696</v>
      </c>
      <c r="N283">
        <v>335</v>
      </c>
      <c r="O283">
        <v>525</v>
      </c>
      <c r="P283" s="6">
        <f t="shared" si="19"/>
        <v>564.24459999999999</v>
      </c>
      <c r="Q283">
        <v>7.46</v>
      </c>
    </row>
    <row r="284" spans="1:17" x14ac:dyDescent="0.3">
      <c r="A284" t="s">
        <v>68</v>
      </c>
      <c r="B284">
        <v>3</v>
      </c>
      <c r="C284">
        <v>62</v>
      </c>
      <c r="D284">
        <v>0.64700000000000002</v>
      </c>
      <c r="E284" s="6">
        <f t="shared" si="16"/>
        <v>40.114000000000004</v>
      </c>
      <c r="F284">
        <v>730.48</v>
      </c>
      <c r="G284">
        <v>0</v>
      </c>
      <c r="H284">
        <v>4.34</v>
      </c>
      <c r="I284">
        <v>0</v>
      </c>
      <c r="J284">
        <v>30.78</v>
      </c>
      <c r="K284" s="6">
        <f t="shared" si="17"/>
        <v>761.26</v>
      </c>
      <c r="L284">
        <v>34.6</v>
      </c>
      <c r="M284" s="6">
        <f t="shared" si="18"/>
        <v>765.08</v>
      </c>
      <c r="N284">
        <v>345</v>
      </c>
      <c r="O284">
        <v>125</v>
      </c>
      <c r="P284" s="6">
        <f t="shared" si="19"/>
        <v>165.114</v>
      </c>
      <c r="Q284">
        <v>7.91</v>
      </c>
    </row>
    <row r="285" spans="1:17" x14ac:dyDescent="0.3">
      <c r="A285" t="s">
        <v>70</v>
      </c>
      <c r="B285">
        <v>3</v>
      </c>
      <c r="C285">
        <v>55.9</v>
      </c>
      <c r="D285">
        <v>0.63400000000000001</v>
      </c>
      <c r="E285" s="6">
        <f t="shared" si="16"/>
        <v>35.440599999999996</v>
      </c>
      <c r="F285">
        <v>674.12</v>
      </c>
      <c r="G285">
        <v>404</v>
      </c>
      <c r="H285">
        <v>8.02</v>
      </c>
      <c r="I285">
        <v>6.47</v>
      </c>
      <c r="J285">
        <v>27.62</v>
      </c>
      <c r="K285" s="6">
        <f t="shared" si="17"/>
        <v>701.74</v>
      </c>
      <c r="L285">
        <v>30</v>
      </c>
      <c r="M285" s="6">
        <f t="shared" si="18"/>
        <v>704.12</v>
      </c>
      <c r="N285">
        <v>325</v>
      </c>
      <c r="O285">
        <v>550</v>
      </c>
      <c r="P285" s="6">
        <f t="shared" si="19"/>
        <v>585.44060000000002</v>
      </c>
      <c r="Q285">
        <v>7.42</v>
      </c>
    </row>
    <row r="286" spans="1:17" x14ac:dyDescent="0.3">
      <c r="A286" t="s">
        <v>66</v>
      </c>
      <c r="B286">
        <v>3</v>
      </c>
      <c r="C286">
        <v>67.599999999999994</v>
      </c>
      <c r="D286">
        <v>0.67100000000000004</v>
      </c>
      <c r="E286" s="6">
        <f t="shared" si="16"/>
        <v>45.3596</v>
      </c>
      <c r="F286">
        <v>740.8</v>
      </c>
      <c r="G286">
        <v>200</v>
      </c>
      <c r="H286">
        <v>8.83</v>
      </c>
      <c r="I286">
        <v>50</v>
      </c>
      <c r="J286">
        <v>31.62</v>
      </c>
      <c r="K286" s="6">
        <f t="shared" si="17"/>
        <v>772.42</v>
      </c>
      <c r="L286">
        <v>34.6</v>
      </c>
      <c r="M286" s="6">
        <f t="shared" si="18"/>
        <v>775.4</v>
      </c>
      <c r="N286">
        <v>350</v>
      </c>
      <c r="O286">
        <v>125</v>
      </c>
      <c r="P286" s="6">
        <f t="shared" si="19"/>
        <v>170.3596</v>
      </c>
      <c r="Q286">
        <v>7.71</v>
      </c>
    </row>
    <row r="287" spans="1:17" x14ac:dyDescent="0.3">
      <c r="A287" t="s">
        <v>72</v>
      </c>
      <c r="B287">
        <v>3</v>
      </c>
      <c r="C287">
        <v>66</v>
      </c>
      <c r="D287">
        <v>0.69299999999999995</v>
      </c>
      <c r="E287" s="6">
        <f t="shared" si="16"/>
        <v>45.738</v>
      </c>
      <c r="F287">
        <v>782.56</v>
      </c>
      <c r="G287">
        <v>334.56</v>
      </c>
      <c r="H287">
        <v>8.89</v>
      </c>
      <c r="I287">
        <v>8.16</v>
      </c>
      <c r="J287">
        <v>30.04</v>
      </c>
      <c r="K287" s="6">
        <f t="shared" si="17"/>
        <v>812.59999999999991</v>
      </c>
      <c r="L287">
        <v>34.6</v>
      </c>
      <c r="M287" s="6">
        <f t="shared" si="18"/>
        <v>817.16</v>
      </c>
      <c r="N287">
        <v>355</v>
      </c>
      <c r="O287">
        <v>125</v>
      </c>
      <c r="P287" s="6">
        <f t="shared" si="19"/>
        <v>170.738</v>
      </c>
      <c r="Q287">
        <v>6.25</v>
      </c>
    </row>
    <row r="288" spans="1:17" x14ac:dyDescent="0.3">
      <c r="A288" t="s">
        <v>74</v>
      </c>
      <c r="B288">
        <v>3</v>
      </c>
      <c r="C288">
        <v>70.099999999999994</v>
      </c>
      <c r="D288">
        <v>0.70899999999999996</v>
      </c>
      <c r="E288" s="6">
        <f t="shared" si="16"/>
        <v>49.70089999999999</v>
      </c>
      <c r="F288">
        <v>752.2</v>
      </c>
      <c r="G288">
        <v>463.28</v>
      </c>
      <c r="H288">
        <v>10.38</v>
      </c>
      <c r="I288">
        <v>8.11</v>
      </c>
      <c r="J288">
        <v>36.72</v>
      </c>
      <c r="K288" s="6">
        <f t="shared" si="17"/>
        <v>788.92000000000007</v>
      </c>
      <c r="L288">
        <v>30</v>
      </c>
      <c r="M288" s="6">
        <f t="shared" si="18"/>
        <v>782.2</v>
      </c>
      <c r="N288">
        <v>335</v>
      </c>
      <c r="O288">
        <v>125</v>
      </c>
      <c r="P288" s="6">
        <f t="shared" si="19"/>
        <v>174.70089999999999</v>
      </c>
      <c r="Q288">
        <v>7.27</v>
      </c>
    </row>
    <row r="289" spans="1:17" x14ac:dyDescent="0.3">
      <c r="A289" t="s">
        <v>76</v>
      </c>
      <c r="B289">
        <v>3</v>
      </c>
      <c r="C289">
        <v>60.7</v>
      </c>
      <c r="D289">
        <v>0.63400000000000001</v>
      </c>
      <c r="E289" s="6">
        <f t="shared" si="16"/>
        <v>38.483800000000002</v>
      </c>
      <c r="F289">
        <v>674.4</v>
      </c>
      <c r="G289">
        <v>415.6</v>
      </c>
      <c r="H289">
        <v>6.52</v>
      </c>
      <c r="I289">
        <v>7.6</v>
      </c>
      <c r="J289">
        <v>28.88</v>
      </c>
      <c r="K289" s="6">
        <f t="shared" si="17"/>
        <v>703.28</v>
      </c>
      <c r="L289">
        <v>30</v>
      </c>
      <c r="M289" s="6">
        <f t="shared" si="18"/>
        <v>704.4</v>
      </c>
      <c r="N289">
        <v>340</v>
      </c>
      <c r="O289">
        <v>550</v>
      </c>
      <c r="P289" s="6">
        <f t="shared" si="19"/>
        <v>588.48379999999997</v>
      </c>
      <c r="Q289">
        <v>7.69</v>
      </c>
    </row>
    <row r="290" spans="1:17" x14ac:dyDescent="0.3">
      <c r="A290" t="s">
        <v>78</v>
      </c>
      <c r="B290">
        <v>3</v>
      </c>
      <c r="C290">
        <v>68.7</v>
      </c>
      <c r="D290">
        <v>0.66</v>
      </c>
      <c r="E290" s="6">
        <f t="shared" si="16"/>
        <v>45.342000000000006</v>
      </c>
      <c r="F290">
        <v>754.2</v>
      </c>
      <c r="G290">
        <v>362.2</v>
      </c>
      <c r="H290">
        <v>9.4700000000000006</v>
      </c>
      <c r="I290">
        <v>8.42</v>
      </c>
      <c r="J290">
        <v>35.799999999999997</v>
      </c>
      <c r="K290" s="6">
        <f t="shared" si="17"/>
        <v>790</v>
      </c>
      <c r="L290">
        <v>34.6</v>
      </c>
      <c r="M290" s="6">
        <f t="shared" si="18"/>
        <v>788.80000000000007</v>
      </c>
      <c r="N290">
        <v>335</v>
      </c>
      <c r="O290">
        <v>125</v>
      </c>
      <c r="P290" s="6">
        <f t="shared" si="19"/>
        <v>170.34200000000001</v>
      </c>
      <c r="Q290">
        <v>7.67</v>
      </c>
    </row>
    <row r="291" spans="1:17" x14ac:dyDescent="0.3">
      <c r="A291" t="s">
        <v>80</v>
      </c>
      <c r="B291">
        <v>3</v>
      </c>
      <c r="C291">
        <v>71</v>
      </c>
      <c r="D291">
        <v>0.71499999999999997</v>
      </c>
      <c r="E291" s="6">
        <f t="shared" si="16"/>
        <v>50.765000000000001</v>
      </c>
      <c r="F291">
        <v>685</v>
      </c>
      <c r="G291">
        <v>120</v>
      </c>
      <c r="H291">
        <v>4.47</v>
      </c>
      <c r="I291">
        <v>0</v>
      </c>
      <c r="J291">
        <v>27.5</v>
      </c>
      <c r="K291" s="6">
        <f t="shared" si="17"/>
        <v>712.5</v>
      </c>
      <c r="L291">
        <v>34.6</v>
      </c>
      <c r="M291" s="6">
        <f t="shared" si="18"/>
        <v>719.6</v>
      </c>
      <c r="N291">
        <v>325</v>
      </c>
      <c r="O291">
        <v>175</v>
      </c>
      <c r="P291" s="6">
        <f t="shared" si="19"/>
        <v>225.76499999999999</v>
      </c>
      <c r="Q291">
        <v>7.38</v>
      </c>
    </row>
    <row r="292" spans="1:17" x14ac:dyDescent="0.3">
      <c r="A292" t="s">
        <v>82</v>
      </c>
      <c r="B292">
        <v>3</v>
      </c>
      <c r="C292">
        <v>62.5</v>
      </c>
      <c r="D292">
        <v>0.63500000000000001</v>
      </c>
      <c r="E292" s="6">
        <f t="shared" si="16"/>
        <v>39.6875</v>
      </c>
      <c r="F292">
        <v>719.48</v>
      </c>
      <c r="G292">
        <v>460.8</v>
      </c>
      <c r="H292">
        <v>6.91</v>
      </c>
      <c r="I292">
        <v>7.6</v>
      </c>
      <c r="J292">
        <v>32.979999999999997</v>
      </c>
      <c r="K292" s="6">
        <f t="shared" si="17"/>
        <v>752.46</v>
      </c>
      <c r="L292">
        <v>30</v>
      </c>
      <c r="M292" s="6">
        <f t="shared" si="18"/>
        <v>749.48</v>
      </c>
      <c r="N292">
        <v>335</v>
      </c>
      <c r="O292">
        <v>450</v>
      </c>
      <c r="P292" s="6">
        <f t="shared" si="19"/>
        <v>489.6875</v>
      </c>
      <c r="Q292">
        <v>7.7</v>
      </c>
    </row>
    <row r="293" spans="1:17" x14ac:dyDescent="0.3">
      <c r="A293" t="s">
        <v>84</v>
      </c>
      <c r="B293">
        <v>3</v>
      </c>
      <c r="C293">
        <v>67.3</v>
      </c>
      <c r="D293">
        <v>0.64300000000000002</v>
      </c>
      <c r="E293" s="6">
        <f t="shared" si="16"/>
        <v>43.273899999999998</v>
      </c>
      <c r="F293">
        <v>760.52</v>
      </c>
      <c r="G293">
        <v>0</v>
      </c>
      <c r="H293">
        <v>9.26</v>
      </c>
      <c r="I293">
        <v>0</v>
      </c>
      <c r="J293">
        <v>33.880000000000003</v>
      </c>
      <c r="K293" s="6">
        <f t="shared" si="17"/>
        <v>794.4</v>
      </c>
      <c r="L293">
        <v>34.6</v>
      </c>
      <c r="M293" s="6">
        <f t="shared" si="18"/>
        <v>795.12</v>
      </c>
      <c r="N293">
        <v>345</v>
      </c>
      <c r="O293">
        <v>125</v>
      </c>
      <c r="P293" s="6">
        <f t="shared" si="19"/>
        <v>168.2739</v>
      </c>
      <c r="Q293">
        <v>7.46</v>
      </c>
    </row>
    <row r="294" spans="1:17" x14ac:dyDescent="0.3">
      <c r="A294" t="s">
        <v>86</v>
      </c>
      <c r="B294">
        <v>3</v>
      </c>
      <c r="C294">
        <v>48</v>
      </c>
      <c r="D294">
        <v>0.67600000000000005</v>
      </c>
      <c r="E294" s="6">
        <f t="shared" si="16"/>
        <v>32.448</v>
      </c>
      <c r="F294">
        <v>700</v>
      </c>
      <c r="G294">
        <v>395.84</v>
      </c>
      <c r="H294">
        <v>7.49</v>
      </c>
      <c r="I294">
        <v>9.34</v>
      </c>
      <c r="J294">
        <v>30.04</v>
      </c>
      <c r="K294" s="6">
        <f t="shared" si="17"/>
        <v>730.04</v>
      </c>
      <c r="L294">
        <v>30</v>
      </c>
      <c r="M294" s="6">
        <f t="shared" si="18"/>
        <v>730</v>
      </c>
      <c r="N294">
        <v>325</v>
      </c>
      <c r="O294">
        <v>550</v>
      </c>
      <c r="P294" s="6">
        <f t="shared" si="19"/>
        <v>582.44799999999998</v>
      </c>
      <c r="Q294">
        <v>7.56</v>
      </c>
    </row>
    <row r="295" spans="1:17" x14ac:dyDescent="0.3">
      <c r="A295" t="s">
        <v>88</v>
      </c>
      <c r="B295">
        <v>3</v>
      </c>
      <c r="C295">
        <v>52</v>
      </c>
      <c r="D295">
        <v>0.63800000000000001</v>
      </c>
      <c r="E295" s="6">
        <f t="shared" si="16"/>
        <v>33.176000000000002</v>
      </c>
      <c r="F295">
        <v>721</v>
      </c>
      <c r="G295">
        <v>450</v>
      </c>
      <c r="H295">
        <v>6.5</v>
      </c>
      <c r="I295">
        <v>6.9</v>
      </c>
      <c r="J295">
        <v>29</v>
      </c>
      <c r="K295" s="6">
        <f t="shared" si="17"/>
        <v>750</v>
      </c>
      <c r="L295">
        <v>30</v>
      </c>
      <c r="M295" s="6">
        <f t="shared" si="18"/>
        <v>751</v>
      </c>
      <c r="N295">
        <v>330</v>
      </c>
      <c r="O295">
        <v>500</v>
      </c>
      <c r="P295" s="6">
        <f t="shared" si="19"/>
        <v>533.17600000000004</v>
      </c>
      <c r="Q295">
        <v>6.1</v>
      </c>
    </row>
    <row r="296" spans="1:17" x14ac:dyDescent="0.3">
      <c r="A296" t="s">
        <v>90</v>
      </c>
      <c r="B296">
        <v>3</v>
      </c>
      <c r="C296">
        <v>59.5</v>
      </c>
      <c r="D296">
        <v>0.67500000000000004</v>
      </c>
      <c r="E296" s="6">
        <f t="shared" si="16"/>
        <v>40.162500000000001</v>
      </c>
      <c r="F296">
        <v>701.76</v>
      </c>
      <c r="G296">
        <v>426</v>
      </c>
      <c r="H296">
        <v>6.52</v>
      </c>
      <c r="I296">
        <v>8.94</v>
      </c>
      <c r="J296">
        <v>30.01</v>
      </c>
      <c r="K296" s="6">
        <f t="shared" si="17"/>
        <v>731.77</v>
      </c>
      <c r="L296">
        <v>30</v>
      </c>
      <c r="M296" s="6">
        <f t="shared" si="18"/>
        <v>731.76</v>
      </c>
      <c r="N296">
        <v>330</v>
      </c>
      <c r="O296">
        <v>575</v>
      </c>
      <c r="P296" s="6">
        <f t="shared" si="19"/>
        <v>615.16250000000002</v>
      </c>
      <c r="Q296">
        <v>7.68</v>
      </c>
    </row>
    <row r="297" spans="1:17" x14ac:dyDescent="0.3">
      <c r="A297" t="s">
        <v>92</v>
      </c>
      <c r="B297">
        <v>3</v>
      </c>
      <c r="C297">
        <v>62.9</v>
      </c>
      <c r="D297">
        <v>0.65900000000000003</v>
      </c>
      <c r="E297" s="6">
        <f t="shared" si="16"/>
        <v>41.451100000000004</v>
      </c>
      <c r="F297">
        <v>752.8</v>
      </c>
      <c r="G297">
        <v>385.6</v>
      </c>
      <c r="H297">
        <v>10.81</v>
      </c>
      <c r="I297">
        <v>9.39</v>
      </c>
      <c r="J297">
        <v>32.880000000000003</v>
      </c>
      <c r="K297" s="6">
        <f t="shared" si="17"/>
        <v>785.68</v>
      </c>
      <c r="L297">
        <v>34.6</v>
      </c>
      <c r="M297" s="6">
        <f t="shared" si="18"/>
        <v>787.4</v>
      </c>
      <c r="N297">
        <v>345</v>
      </c>
      <c r="O297">
        <v>125</v>
      </c>
      <c r="P297" s="6">
        <f t="shared" si="19"/>
        <v>166.4511</v>
      </c>
      <c r="Q297">
        <v>7.54</v>
      </c>
    </row>
    <row r="298" spans="1:17" x14ac:dyDescent="0.3">
      <c r="A298" t="s">
        <v>94</v>
      </c>
      <c r="B298">
        <v>3</v>
      </c>
      <c r="C298">
        <v>56</v>
      </c>
      <c r="D298">
        <v>0.63900000000000001</v>
      </c>
      <c r="E298" s="6">
        <f t="shared" si="16"/>
        <v>35.783999999999999</v>
      </c>
      <c r="F298">
        <v>656.76</v>
      </c>
      <c r="G298">
        <v>496.4</v>
      </c>
      <c r="H298">
        <v>6.52</v>
      </c>
      <c r="I298">
        <v>7.6</v>
      </c>
      <c r="J298">
        <v>30.05</v>
      </c>
      <c r="K298" s="6">
        <f t="shared" si="17"/>
        <v>686.81</v>
      </c>
      <c r="L298">
        <v>30</v>
      </c>
      <c r="M298" s="6">
        <f t="shared" si="18"/>
        <v>686.76</v>
      </c>
      <c r="N298">
        <v>340</v>
      </c>
      <c r="O298">
        <v>525</v>
      </c>
      <c r="P298" s="6">
        <f t="shared" si="19"/>
        <v>560.78399999999999</v>
      </c>
      <c r="Q298">
        <v>6.75</v>
      </c>
    </row>
    <row r="299" spans="1:17" x14ac:dyDescent="0.3">
      <c r="A299" t="s">
        <v>96</v>
      </c>
      <c r="B299">
        <v>3</v>
      </c>
      <c r="C299">
        <v>60.2</v>
      </c>
      <c r="D299">
        <v>0.68400000000000005</v>
      </c>
      <c r="E299" s="6">
        <f t="shared" si="16"/>
        <v>41.176800000000007</v>
      </c>
      <c r="F299">
        <v>664.44</v>
      </c>
      <c r="G299">
        <v>301.8</v>
      </c>
      <c r="H299">
        <v>6.52</v>
      </c>
      <c r="I299">
        <v>7.77</v>
      </c>
      <c r="J299">
        <v>25.81</v>
      </c>
      <c r="K299" s="6">
        <f t="shared" si="17"/>
        <v>690.25</v>
      </c>
      <c r="L299">
        <v>30</v>
      </c>
      <c r="M299" s="6">
        <f t="shared" si="18"/>
        <v>694.44</v>
      </c>
      <c r="N299">
        <v>330</v>
      </c>
      <c r="O299">
        <v>550</v>
      </c>
      <c r="P299" s="6">
        <f t="shared" si="19"/>
        <v>591.17679999999996</v>
      </c>
      <c r="Q299">
        <v>7.29</v>
      </c>
    </row>
    <row r="300" spans="1:17" x14ac:dyDescent="0.3">
      <c r="A300" t="s">
        <v>98</v>
      </c>
      <c r="B300">
        <v>3</v>
      </c>
      <c r="C300">
        <v>61.2</v>
      </c>
      <c r="D300">
        <v>0.63400000000000001</v>
      </c>
      <c r="E300" s="6">
        <f t="shared" si="16"/>
        <v>38.800800000000002</v>
      </c>
      <c r="F300">
        <v>659.68</v>
      </c>
      <c r="G300">
        <v>459.6</v>
      </c>
      <c r="H300">
        <v>6.52</v>
      </c>
      <c r="I300">
        <v>7.6</v>
      </c>
      <c r="J300">
        <v>28.88</v>
      </c>
      <c r="K300" s="6">
        <f t="shared" si="17"/>
        <v>688.56</v>
      </c>
      <c r="L300">
        <v>30</v>
      </c>
      <c r="M300" s="6">
        <f t="shared" si="18"/>
        <v>689.68</v>
      </c>
      <c r="N300">
        <v>340</v>
      </c>
      <c r="O300">
        <v>525</v>
      </c>
      <c r="P300" s="6">
        <f t="shared" si="19"/>
        <v>563.80079999999998</v>
      </c>
      <c r="Q300">
        <v>7.67</v>
      </c>
    </row>
    <row r="301" spans="1:17" x14ac:dyDescent="0.3">
      <c r="A301" t="s">
        <v>100</v>
      </c>
      <c r="B301">
        <v>3</v>
      </c>
      <c r="C301">
        <v>66.099999999999994</v>
      </c>
      <c r="D301">
        <v>0.64300000000000002</v>
      </c>
      <c r="E301" s="6">
        <f t="shared" si="16"/>
        <v>42.502299999999998</v>
      </c>
      <c r="F301">
        <v>756.48</v>
      </c>
      <c r="G301">
        <v>330.4</v>
      </c>
      <c r="H301">
        <v>9.39</v>
      </c>
      <c r="I301">
        <v>9.39</v>
      </c>
      <c r="J301">
        <v>33.380000000000003</v>
      </c>
      <c r="K301" s="6">
        <f t="shared" si="17"/>
        <v>789.86</v>
      </c>
      <c r="L301">
        <v>34.6</v>
      </c>
      <c r="M301" s="6">
        <f t="shared" si="18"/>
        <v>791.08</v>
      </c>
      <c r="N301">
        <v>345</v>
      </c>
      <c r="O301">
        <v>125</v>
      </c>
      <c r="P301" s="6">
        <f t="shared" si="19"/>
        <v>167.50229999999999</v>
      </c>
      <c r="Q301">
        <v>7.5</v>
      </c>
    </row>
    <row r="302" spans="1:17" x14ac:dyDescent="0.3">
      <c r="A302" t="s">
        <v>102</v>
      </c>
      <c r="B302">
        <v>3</v>
      </c>
      <c r="C302">
        <v>61.8</v>
      </c>
      <c r="D302">
        <v>0.65800000000000003</v>
      </c>
      <c r="E302" s="6">
        <f t="shared" si="16"/>
        <v>40.664400000000001</v>
      </c>
      <c r="F302">
        <v>750.16</v>
      </c>
      <c r="G302">
        <v>400.6</v>
      </c>
      <c r="H302">
        <v>10.18</v>
      </c>
      <c r="I302">
        <v>7.6</v>
      </c>
      <c r="J302">
        <v>35.72</v>
      </c>
      <c r="K302" s="6">
        <f t="shared" si="17"/>
        <v>785.88</v>
      </c>
      <c r="L302">
        <v>34.6</v>
      </c>
      <c r="M302" s="6">
        <f t="shared" si="18"/>
        <v>784.76</v>
      </c>
      <c r="N302">
        <v>335</v>
      </c>
      <c r="O302">
        <v>125</v>
      </c>
      <c r="P302" s="6">
        <f t="shared" si="19"/>
        <v>165.6644</v>
      </c>
      <c r="Q302">
        <v>7.66</v>
      </c>
    </row>
    <row r="303" spans="1:17" x14ac:dyDescent="0.3">
      <c r="A303" t="s">
        <v>104</v>
      </c>
      <c r="B303">
        <v>3</v>
      </c>
      <c r="C303">
        <v>63</v>
      </c>
      <c r="D303">
        <v>0.63400000000000001</v>
      </c>
      <c r="E303" s="6">
        <f t="shared" si="16"/>
        <v>39.942</v>
      </c>
      <c r="F303">
        <v>659.68</v>
      </c>
      <c r="G303">
        <v>459.6</v>
      </c>
      <c r="H303">
        <v>6.52</v>
      </c>
      <c r="I303">
        <v>9.2100000000000009</v>
      </c>
      <c r="J303">
        <v>28.88</v>
      </c>
      <c r="K303" s="6">
        <f t="shared" si="17"/>
        <v>688.56</v>
      </c>
      <c r="L303">
        <v>30</v>
      </c>
      <c r="M303" s="6">
        <f t="shared" si="18"/>
        <v>689.68</v>
      </c>
      <c r="N303">
        <v>340</v>
      </c>
      <c r="O303">
        <v>550</v>
      </c>
      <c r="P303" s="6">
        <f t="shared" si="19"/>
        <v>589.94200000000001</v>
      </c>
      <c r="Q303">
        <v>7.04</v>
      </c>
    </row>
    <row r="304" spans="1:17" x14ac:dyDescent="0.3">
      <c r="A304" t="s">
        <v>106</v>
      </c>
      <c r="B304">
        <v>3</v>
      </c>
      <c r="C304">
        <v>54</v>
      </c>
      <c r="D304">
        <v>0.67100000000000004</v>
      </c>
      <c r="E304" s="6">
        <f t="shared" si="16"/>
        <v>36.234000000000002</v>
      </c>
      <c r="F304">
        <v>712.8</v>
      </c>
      <c r="G304">
        <v>0</v>
      </c>
      <c r="H304">
        <v>8.2100000000000009</v>
      </c>
      <c r="I304">
        <v>0</v>
      </c>
      <c r="J304">
        <v>28.88</v>
      </c>
      <c r="K304" s="6">
        <f t="shared" si="17"/>
        <v>741.68</v>
      </c>
      <c r="L304">
        <v>30</v>
      </c>
      <c r="M304" s="6">
        <f t="shared" si="18"/>
        <v>742.8</v>
      </c>
      <c r="N304">
        <v>335</v>
      </c>
      <c r="O304">
        <v>450</v>
      </c>
      <c r="P304" s="6">
        <f t="shared" si="19"/>
        <v>486.23399999999998</v>
      </c>
      <c r="Q304">
        <v>7.61</v>
      </c>
    </row>
    <row r="305" spans="1:17" x14ac:dyDescent="0.3">
      <c r="A305" t="s">
        <v>108</v>
      </c>
      <c r="B305">
        <v>3</v>
      </c>
      <c r="C305">
        <v>68.5</v>
      </c>
      <c r="D305">
        <v>0.63200000000000001</v>
      </c>
      <c r="E305" s="6">
        <f t="shared" si="16"/>
        <v>43.292000000000002</v>
      </c>
      <c r="F305">
        <v>772.6</v>
      </c>
      <c r="G305">
        <v>347.2</v>
      </c>
      <c r="H305">
        <v>10.01</v>
      </c>
      <c r="I305">
        <v>10.1</v>
      </c>
      <c r="J305">
        <v>32.380000000000003</v>
      </c>
      <c r="K305" s="6">
        <f t="shared" si="17"/>
        <v>804.98</v>
      </c>
      <c r="L305">
        <v>34.6</v>
      </c>
      <c r="M305" s="6">
        <f t="shared" si="18"/>
        <v>807.2</v>
      </c>
      <c r="N305">
        <v>325</v>
      </c>
      <c r="O305">
        <v>125</v>
      </c>
      <c r="P305" s="6">
        <f t="shared" si="19"/>
        <v>168.292</v>
      </c>
      <c r="Q305">
        <v>7.47</v>
      </c>
    </row>
    <row r="306" spans="1:17" x14ac:dyDescent="0.3">
      <c r="A306" t="s">
        <v>110</v>
      </c>
      <c r="B306">
        <v>3</v>
      </c>
      <c r="C306">
        <v>58</v>
      </c>
      <c r="D306">
        <v>0.63800000000000001</v>
      </c>
      <c r="E306" s="6">
        <f t="shared" si="16"/>
        <v>37.003999999999998</v>
      </c>
      <c r="F306">
        <v>672.04</v>
      </c>
      <c r="G306">
        <v>424</v>
      </c>
      <c r="H306">
        <v>9.14</v>
      </c>
      <c r="I306">
        <v>7.6</v>
      </c>
      <c r="J306">
        <v>30.72</v>
      </c>
      <c r="K306" s="6">
        <f t="shared" si="17"/>
        <v>702.76</v>
      </c>
      <c r="L306">
        <v>30</v>
      </c>
      <c r="M306" s="6">
        <f t="shared" si="18"/>
        <v>702.04</v>
      </c>
      <c r="N306">
        <v>335</v>
      </c>
      <c r="O306">
        <v>525</v>
      </c>
      <c r="P306" s="6">
        <f t="shared" si="19"/>
        <v>562.00400000000002</v>
      </c>
      <c r="Q306">
        <v>7.14</v>
      </c>
    </row>
    <row r="307" spans="1:17" x14ac:dyDescent="0.3">
      <c r="A307" t="s">
        <v>112</v>
      </c>
      <c r="B307">
        <v>3</v>
      </c>
      <c r="C307">
        <v>68.7</v>
      </c>
      <c r="D307">
        <v>0.65900000000000003</v>
      </c>
      <c r="E307" s="6">
        <f t="shared" si="16"/>
        <v>45.273300000000006</v>
      </c>
      <c r="F307">
        <v>721.08</v>
      </c>
      <c r="G307">
        <v>295.39999999999998</v>
      </c>
      <c r="H307">
        <v>9.4700000000000006</v>
      </c>
      <c r="I307">
        <v>8.06</v>
      </c>
      <c r="J307">
        <v>36.72</v>
      </c>
      <c r="K307" s="6">
        <f t="shared" si="17"/>
        <v>757.80000000000007</v>
      </c>
      <c r="L307">
        <v>30</v>
      </c>
      <c r="M307" s="6">
        <f t="shared" si="18"/>
        <v>751.08</v>
      </c>
      <c r="N307">
        <v>345</v>
      </c>
      <c r="O307">
        <v>125</v>
      </c>
      <c r="P307" s="6">
        <f t="shared" si="19"/>
        <v>170.27330000000001</v>
      </c>
      <c r="Q307">
        <v>6.26</v>
      </c>
    </row>
    <row r="308" spans="1:17" x14ac:dyDescent="0.3">
      <c r="A308" t="s">
        <v>114</v>
      </c>
      <c r="B308">
        <v>3</v>
      </c>
      <c r="C308">
        <v>67.7</v>
      </c>
      <c r="D308">
        <v>0.63500000000000001</v>
      </c>
      <c r="E308" s="6">
        <f t="shared" si="16"/>
        <v>42.9895</v>
      </c>
      <c r="F308">
        <v>688.64</v>
      </c>
      <c r="G308">
        <v>409.6</v>
      </c>
      <c r="H308">
        <v>11.78</v>
      </c>
      <c r="I308">
        <v>9.2100000000000009</v>
      </c>
      <c r="J308">
        <v>29.04</v>
      </c>
      <c r="K308" s="6">
        <f t="shared" si="17"/>
        <v>717.68</v>
      </c>
      <c r="L308">
        <v>34.6</v>
      </c>
      <c r="M308" s="6">
        <f t="shared" si="18"/>
        <v>723.24</v>
      </c>
      <c r="N308">
        <v>345</v>
      </c>
      <c r="O308">
        <v>175</v>
      </c>
      <c r="P308" s="6">
        <f t="shared" si="19"/>
        <v>217.98949999999999</v>
      </c>
      <c r="Q308">
        <v>6.65</v>
      </c>
    </row>
    <row r="309" spans="1:17" x14ac:dyDescent="0.3">
      <c r="A309" t="s">
        <v>116</v>
      </c>
      <c r="B309">
        <v>3</v>
      </c>
      <c r="C309">
        <v>64.599999999999994</v>
      </c>
      <c r="D309">
        <v>0.71499999999999997</v>
      </c>
      <c r="E309" s="6">
        <f t="shared" si="16"/>
        <v>46.188999999999993</v>
      </c>
      <c r="F309">
        <v>750.12</v>
      </c>
      <c r="G309">
        <v>371.2</v>
      </c>
      <c r="H309">
        <v>9.4700000000000006</v>
      </c>
      <c r="I309">
        <v>8.06</v>
      </c>
      <c r="J309">
        <v>31.88</v>
      </c>
      <c r="K309" s="6">
        <f t="shared" si="17"/>
        <v>782</v>
      </c>
      <c r="L309">
        <v>34.6</v>
      </c>
      <c r="M309" s="6">
        <f t="shared" si="18"/>
        <v>784.72</v>
      </c>
      <c r="N309">
        <v>350</v>
      </c>
      <c r="O309">
        <v>125</v>
      </c>
      <c r="P309" s="6">
        <f t="shared" si="19"/>
        <v>171.18899999999999</v>
      </c>
      <c r="Q309">
        <v>7.49</v>
      </c>
    </row>
    <row r="310" spans="1:17" x14ac:dyDescent="0.3">
      <c r="A310" t="s">
        <v>118</v>
      </c>
      <c r="B310">
        <v>3</v>
      </c>
      <c r="C310">
        <v>64.099999999999994</v>
      </c>
      <c r="D310">
        <v>0.68</v>
      </c>
      <c r="E310" s="6">
        <f t="shared" si="16"/>
        <v>43.588000000000001</v>
      </c>
      <c r="F310">
        <v>790</v>
      </c>
      <c r="G310">
        <v>480</v>
      </c>
      <c r="H310">
        <v>10.38</v>
      </c>
      <c r="I310">
        <v>8.11</v>
      </c>
      <c r="J310">
        <v>35.54</v>
      </c>
      <c r="K310" s="6">
        <f t="shared" si="17"/>
        <v>825.54</v>
      </c>
      <c r="L310">
        <v>34.6</v>
      </c>
      <c r="M310" s="6">
        <f t="shared" si="18"/>
        <v>824.6</v>
      </c>
      <c r="N310">
        <v>340</v>
      </c>
      <c r="O310">
        <v>125</v>
      </c>
      <c r="P310" s="6">
        <f t="shared" si="19"/>
        <v>168.58799999999999</v>
      </c>
      <c r="Q310">
        <v>7.25</v>
      </c>
    </row>
    <row r="311" spans="1:17" x14ac:dyDescent="0.3">
      <c r="A311" t="s">
        <v>120</v>
      </c>
      <c r="B311">
        <v>3</v>
      </c>
      <c r="C311">
        <v>56</v>
      </c>
      <c r="D311">
        <v>0.65900000000000003</v>
      </c>
      <c r="E311" s="6">
        <f t="shared" si="16"/>
        <v>36.904000000000003</v>
      </c>
      <c r="F311">
        <v>636.36</v>
      </c>
      <c r="G311">
        <v>430.6</v>
      </c>
      <c r="H311">
        <v>6.52</v>
      </c>
      <c r="I311">
        <v>12.3</v>
      </c>
      <c r="J311">
        <v>27.14</v>
      </c>
      <c r="K311" s="6">
        <f t="shared" si="17"/>
        <v>663.5</v>
      </c>
      <c r="L311">
        <v>30</v>
      </c>
      <c r="M311" s="6">
        <f t="shared" si="18"/>
        <v>666.36</v>
      </c>
      <c r="N311">
        <v>325</v>
      </c>
      <c r="O311">
        <v>550</v>
      </c>
      <c r="P311" s="6">
        <f t="shared" si="19"/>
        <v>586.904</v>
      </c>
      <c r="Q311">
        <v>8.01</v>
      </c>
    </row>
    <row r="312" spans="1:17" x14ac:dyDescent="0.3">
      <c r="A312" t="s">
        <v>122</v>
      </c>
      <c r="B312">
        <v>3</v>
      </c>
      <c r="C312">
        <v>56</v>
      </c>
      <c r="D312">
        <v>0.63800000000000001</v>
      </c>
      <c r="E312" s="6">
        <f t="shared" si="16"/>
        <v>35.728000000000002</v>
      </c>
      <c r="F312">
        <v>685.04</v>
      </c>
      <c r="G312">
        <v>470.8</v>
      </c>
      <c r="H312">
        <v>3.5</v>
      </c>
      <c r="I312">
        <v>9.8000000000000007</v>
      </c>
      <c r="J312">
        <v>30.98</v>
      </c>
      <c r="K312" s="6">
        <f t="shared" si="17"/>
        <v>716.02</v>
      </c>
      <c r="L312">
        <v>30</v>
      </c>
      <c r="M312" s="6">
        <f t="shared" si="18"/>
        <v>715.04</v>
      </c>
      <c r="N312">
        <v>325</v>
      </c>
      <c r="O312">
        <v>550</v>
      </c>
      <c r="P312" s="6">
        <f t="shared" si="19"/>
        <v>585.72799999999995</v>
      </c>
      <c r="Q312">
        <v>7.7</v>
      </c>
    </row>
    <row r="313" spans="1:17" x14ac:dyDescent="0.3">
      <c r="A313" t="s">
        <v>124</v>
      </c>
      <c r="B313">
        <v>3</v>
      </c>
      <c r="C313">
        <v>66.900000000000006</v>
      </c>
      <c r="D313">
        <v>0.67300000000000004</v>
      </c>
      <c r="E313" s="6">
        <f t="shared" si="16"/>
        <v>45.023700000000005</v>
      </c>
      <c r="F313">
        <v>740.8</v>
      </c>
      <c r="G313">
        <v>200</v>
      </c>
      <c r="H313">
        <v>9.4700000000000006</v>
      </c>
      <c r="I313">
        <v>50</v>
      </c>
      <c r="J313">
        <v>33.72</v>
      </c>
      <c r="K313" s="6">
        <f t="shared" si="17"/>
        <v>774.52</v>
      </c>
      <c r="L313">
        <v>30</v>
      </c>
      <c r="M313" s="6">
        <f t="shared" si="18"/>
        <v>770.8</v>
      </c>
      <c r="N313">
        <v>335</v>
      </c>
      <c r="O313">
        <v>125</v>
      </c>
      <c r="P313" s="6">
        <f t="shared" si="19"/>
        <v>170.02370000000002</v>
      </c>
      <c r="Q313">
        <v>7.71</v>
      </c>
    </row>
    <row r="314" spans="1:17" x14ac:dyDescent="0.3">
      <c r="A314" t="s">
        <v>126</v>
      </c>
      <c r="B314">
        <v>3</v>
      </c>
      <c r="C314">
        <v>67.5</v>
      </c>
      <c r="D314">
        <v>0.66900000000000004</v>
      </c>
      <c r="E314" s="6">
        <f t="shared" si="16"/>
        <v>45.157500000000006</v>
      </c>
      <c r="F314">
        <v>784.6</v>
      </c>
      <c r="G314">
        <v>100</v>
      </c>
      <c r="H314">
        <v>10.19</v>
      </c>
      <c r="I314">
        <v>0</v>
      </c>
      <c r="J314">
        <v>34.33</v>
      </c>
      <c r="K314" s="6">
        <f t="shared" si="17"/>
        <v>818.93000000000006</v>
      </c>
      <c r="L314">
        <v>34.6</v>
      </c>
      <c r="M314" s="6">
        <f t="shared" si="18"/>
        <v>819.2</v>
      </c>
      <c r="N314">
        <v>350</v>
      </c>
      <c r="O314">
        <v>125</v>
      </c>
      <c r="P314" s="6">
        <f t="shared" si="19"/>
        <v>170.1575</v>
      </c>
      <c r="Q314">
        <v>7.69</v>
      </c>
    </row>
    <row r="315" spans="1:17" x14ac:dyDescent="0.3">
      <c r="A315" t="s">
        <v>128</v>
      </c>
      <c r="B315">
        <v>3</v>
      </c>
      <c r="C315">
        <v>58</v>
      </c>
      <c r="D315">
        <v>0.63800000000000001</v>
      </c>
      <c r="E315" s="6">
        <f t="shared" si="16"/>
        <v>37.003999999999998</v>
      </c>
      <c r="F315">
        <v>672.04</v>
      </c>
      <c r="G315">
        <v>468</v>
      </c>
      <c r="H315">
        <v>9.14</v>
      </c>
      <c r="I315">
        <v>7.6</v>
      </c>
      <c r="J315">
        <v>30.72</v>
      </c>
      <c r="K315" s="6">
        <f t="shared" si="17"/>
        <v>702.76</v>
      </c>
      <c r="L315">
        <v>30</v>
      </c>
      <c r="M315" s="6">
        <f t="shared" si="18"/>
        <v>702.04</v>
      </c>
      <c r="N315">
        <v>335</v>
      </c>
      <c r="O315">
        <v>500</v>
      </c>
      <c r="P315" s="6">
        <f t="shared" si="19"/>
        <v>537.00400000000002</v>
      </c>
      <c r="Q315">
        <v>7.76</v>
      </c>
    </row>
    <row r="316" spans="1:17" x14ac:dyDescent="0.3">
      <c r="A316" t="s">
        <v>130</v>
      </c>
      <c r="B316">
        <v>3</v>
      </c>
      <c r="C316">
        <v>69.599999999999994</v>
      </c>
      <c r="D316">
        <v>0.63800000000000001</v>
      </c>
      <c r="E316" s="6">
        <f t="shared" si="16"/>
        <v>44.404799999999994</v>
      </c>
      <c r="F316">
        <v>793.28</v>
      </c>
      <c r="G316">
        <v>352.2</v>
      </c>
      <c r="H316">
        <v>10.63</v>
      </c>
      <c r="I316">
        <v>8.11</v>
      </c>
      <c r="J316">
        <v>36.979999999999997</v>
      </c>
      <c r="K316" s="6">
        <f t="shared" si="17"/>
        <v>830.26</v>
      </c>
      <c r="L316">
        <v>34.6</v>
      </c>
      <c r="M316" s="6">
        <f t="shared" si="18"/>
        <v>827.88</v>
      </c>
      <c r="N316">
        <v>345</v>
      </c>
      <c r="O316">
        <v>125</v>
      </c>
      <c r="P316" s="6">
        <f t="shared" si="19"/>
        <v>169.40479999999999</v>
      </c>
      <c r="Q316">
        <v>6.92</v>
      </c>
    </row>
    <row r="317" spans="1:17" x14ac:dyDescent="0.3">
      <c r="A317" t="s">
        <v>132</v>
      </c>
      <c r="B317">
        <v>3</v>
      </c>
      <c r="C317">
        <v>62.3</v>
      </c>
      <c r="D317">
        <v>0.63500000000000001</v>
      </c>
      <c r="E317" s="6">
        <f t="shared" si="16"/>
        <v>39.560499999999998</v>
      </c>
      <c r="F317">
        <v>679.76</v>
      </c>
      <c r="G317">
        <v>384</v>
      </c>
      <c r="H317">
        <v>6.27</v>
      </c>
      <c r="I317">
        <v>9.81</v>
      </c>
      <c r="J317">
        <v>28.71</v>
      </c>
      <c r="K317" s="6">
        <f t="shared" si="17"/>
        <v>708.47</v>
      </c>
      <c r="L317">
        <v>30</v>
      </c>
      <c r="M317" s="6">
        <f t="shared" si="18"/>
        <v>709.76</v>
      </c>
      <c r="N317">
        <v>335</v>
      </c>
      <c r="O317">
        <v>500</v>
      </c>
      <c r="P317" s="6">
        <f t="shared" si="19"/>
        <v>539.56050000000005</v>
      </c>
      <c r="Q317">
        <v>7.52</v>
      </c>
    </row>
    <row r="318" spans="1:17" x14ac:dyDescent="0.3">
      <c r="A318" t="s">
        <v>136</v>
      </c>
      <c r="B318">
        <v>3</v>
      </c>
      <c r="C318">
        <v>59.7</v>
      </c>
      <c r="D318">
        <v>0.622</v>
      </c>
      <c r="E318" s="6">
        <f t="shared" si="16"/>
        <v>37.133400000000002</v>
      </c>
      <c r="F318">
        <v>667.04</v>
      </c>
      <c r="G318">
        <v>504</v>
      </c>
      <c r="H318">
        <v>7.71</v>
      </c>
      <c r="I318">
        <v>7.6</v>
      </c>
      <c r="J318">
        <v>31.51</v>
      </c>
      <c r="K318" s="6">
        <f t="shared" si="17"/>
        <v>698.55</v>
      </c>
      <c r="L318">
        <v>30</v>
      </c>
      <c r="M318" s="6">
        <f t="shared" si="18"/>
        <v>697.04</v>
      </c>
      <c r="N318">
        <v>330</v>
      </c>
      <c r="O318">
        <v>550</v>
      </c>
      <c r="P318" s="6">
        <f t="shared" si="19"/>
        <v>587.13340000000005</v>
      </c>
      <c r="Q318">
        <v>7.17</v>
      </c>
    </row>
    <row r="319" spans="1:17" x14ac:dyDescent="0.3">
      <c r="A319" t="s">
        <v>138</v>
      </c>
      <c r="B319">
        <v>3</v>
      </c>
      <c r="C319">
        <v>69.099999999999994</v>
      </c>
      <c r="D319">
        <v>0.624</v>
      </c>
      <c r="E319" s="6">
        <f t="shared" si="16"/>
        <v>43.118399999999994</v>
      </c>
      <c r="F319">
        <v>706.76</v>
      </c>
      <c r="G319">
        <v>380.6</v>
      </c>
      <c r="H319">
        <v>9.1199999999999992</v>
      </c>
      <c r="I319">
        <v>8.6199999999999992</v>
      </c>
      <c r="J319">
        <v>34.880000000000003</v>
      </c>
      <c r="K319" s="6">
        <f t="shared" si="17"/>
        <v>741.64</v>
      </c>
      <c r="L319">
        <v>30</v>
      </c>
      <c r="M319" s="6">
        <f t="shared" si="18"/>
        <v>736.76</v>
      </c>
      <c r="N319">
        <v>345</v>
      </c>
      <c r="O319">
        <v>125</v>
      </c>
      <c r="P319" s="6">
        <f t="shared" si="19"/>
        <v>168.11840000000001</v>
      </c>
      <c r="Q319">
        <v>7.41</v>
      </c>
    </row>
    <row r="320" spans="1:17" x14ac:dyDescent="0.3">
      <c r="A320" t="s">
        <v>134</v>
      </c>
      <c r="B320">
        <v>3</v>
      </c>
      <c r="C320">
        <v>64.099999999999994</v>
      </c>
      <c r="D320">
        <v>0.69</v>
      </c>
      <c r="E320" s="6">
        <f t="shared" si="16"/>
        <v>44.228999999999992</v>
      </c>
      <c r="F320">
        <v>765.16</v>
      </c>
      <c r="G320">
        <v>343.8</v>
      </c>
      <c r="H320">
        <v>9.58</v>
      </c>
      <c r="I320">
        <v>8.16</v>
      </c>
      <c r="J320">
        <v>32.880000000000003</v>
      </c>
      <c r="K320" s="6">
        <f t="shared" si="17"/>
        <v>798.04</v>
      </c>
      <c r="L320">
        <v>34.6</v>
      </c>
      <c r="M320" s="6">
        <f t="shared" si="18"/>
        <v>799.76</v>
      </c>
      <c r="N320">
        <v>345</v>
      </c>
      <c r="O320">
        <v>175</v>
      </c>
      <c r="P320" s="6">
        <f t="shared" si="19"/>
        <v>219.22899999999998</v>
      </c>
      <c r="Q320">
        <v>7.27</v>
      </c>
    </row>
    <row r="321" spans="1:17" x14ac:dyDescent="0.3">
      <c r="A321" t="s">
        <v>140</v>
      </c>
      <c r="B321">
        <v>3</v>
      </c>
      <c r="C321">
        <v>52.1</v>
      </c>
      <c r="D321">
        <v>0.625</v>
      </c>
      <c r="E321" s="6">
        <f t="shared" si="16"/>
        <v>32.5625</v>
      </c>
      <c r="F321">
        <v>746.52</v>
      </c>
      <c r="G321">
        <v>361.92</v>
      </c>
      <c r="H321">
        <v>8.02</v>
      </c>
      <c r="I321">
        <v>7.6</v>
      </c>
      <c r="J321">
        <v>16</v>
      </c>
      <c r="K321" s="6">
        <f t="shared" si="17"/>
        <v>762.52</v>
      </c>
      <c r="L321">
        <v>30</v>
      </c>
      <c r="M321" s="6">
        <f t="shared" si="18"/>
        <v>776.52</v>
      </c>
      <c r="N321">
        <v>335</v>
      </c>
      <c r="O321">
        <v>450</v>
      </c>
      <c r="P321" s="6">
        <f t="shared" si="19"/>
        <v>482.5625</v>
      </c>
      <c r="Q321">
        <v>7.95</v>
      </c>
    </row>
    <row r="322" spans="1:17" x14ac:dyDescent="0.3">
      <c r="A322" t="s">
        <v>142</v>
      </c>
      <c r="B322">
        <v>3</v>
      </c>
      <c r="C322">
        <v>59</v>
      </c>
      <c r="D322">
        <v>0.68100000000000005</v>
      </c>
      <c r="E322" s="6">
        <f t="shared" ref="E322:E385" si="20">C322*D322</f>
        <v>40.179000000000002</v>
      </c>
      <c r="F322">
        <v>674.4</v>
      </c>
      <c r="G322">
        <v>434</v>
      </c>
      <c r="H322">
        <v>7.71</v>
      </c>
      <c r="I322">
        <v>7.6</v>
      </c>
      <c r="J322">
        <v>27.88</v>
      </c>
      <c r="K322" s="6">
        <f t="shared" ref="K322:K385" si="21">F322+J322</f>
        <v>702.28</v>
      </c>
      <c r="L322">
        <v>30</v>
      </c>
      <c r="M322" s="6">
        <f t="shared" ref="M322:M385" si="22">F322+L322</f>
        <v>704.4</v>
      </c>
      <c r="N322">
        <v>330</v>
      </c>
      <c r="O322">
        <v>550</v>
      </c>
      <c r="P322" s="6">
        <f t="shared" ref="P322:P385" si="23">O322+E322</f>
        <v>590.17899999999997</v>
      </c>
      <c r="Q322">
        <v>8.0500000000000007</v>
      </c>
    </row>
    <row r="323" spans="1:17" x14ac:dyDescent="0.3">
      <c r="A323" t="s">
        <v>144</v>
      </c>
      <c r="B323">
        <v>3</v>
      </c>
      <c r="C323">
        <v>61</v>
      </c>
      <c r="D323">
        <v>0.65200000000000002</v>
      </c>
      <c r="E323" s="6">
        <f t="shared" si="20"/>
        <v>39.771999999999998</v>
      </c>
      <c r="F323">
        <v>781.12</v>
      </c>
      <c r="G323">
        <v>367.2</v>
      </c>
      <c r="H323">
        <v>10.58</v>
      </c>
      <c r="I323">
        <v>8.43</v>
      </c>
      <c r="J323">
        <v>30.74</v>
      </c>
      <c r="K323" s="6">
        <f t="shared" si="21"/>
        <v>811.86</v>
      </c>
      <c r="L323">
        <v>34.6</v>
      </c>
      <c r="M323" s="6">
        <f t="shared" si="22"/>
        <v>815.72</v>
      </c>
      <c r="N323">
        <v>335</v>
      </c>
      <c r="O323">
        <v>125</v>
      </c>
      <c r="P323" s="6">
        <f t="shared" si="23"/>
        <v>164.77199999999999</v>
      </c>
      <c r="Q323">
        <v>7.72</v>
      </c>
    </row>
    <row r="324" spans="1:17" x14ac:dyDescent="0.3">
      <c r="A324" t="s">
        <v>146</v>
      </c>
      <c r="B324">
        <v>3</v>
      </c>
      <c r="C324">
        <v>57.6</v>
      </c>
      <c r="D324">
        <v>0.60899999999999999</v>
      </c>
      <c r="E324" s="6">
        <f t="shared" si="20"/>
        <v>35.078400000000002</v>
      </c>
      <c r="F324">
        <v>684.4</v>
      </c>
      <c r="G324">
        <v>434.56</v>
      </c>
      <c r="H324">
        <v>8.02</v>
      </c>
      <c r="I324">
        <v>7.6</v>
      </c>
      <c r="J324">
        <v>25.04</v>
      </c>
      <c r="K324" s="6">
        <f t="shared" si="21"/>
        <v>709.43999999999994</v>
      </c>
      <c r="L324">
        <v>30</v>
      </c>
      <c r="M324" s="6">
        <f t="shared" si="22"/>
        <v>714.4</v>
      </c>
      <c r="N324">
        <v>325</v>
      </c>
      <c r="O324">
        <v>525</v>
      </c>
      <c r="P324" s="6">
        <f t="shared" si="23"/>
        <v>560.07839999999999</v>
      </c>
      <c r="Q324">
        <v>6.27</v>
      </c>
    </row>
    <row r="325" spans="1:17" x14ac:dyDescent="0.3">
      <c r="A325" t="s">
        <v>148</v>
      </c>
      <c r="B325">
        <v>3</v>
      </c>
      <c r="C325">
        <v>64.8</v>
      </c>
      <c r="D325">
        <v>0.71599999999999997</v>
      </c>
      <c r="E325" s="6">
        <f t="shared" si="20"/>
        <v>46.396799999999999</v>
      </c>
      <c r="F325">
        <v>757.8</v>
      </c>
      <c r="G325">
        <v>200</v>
      </c>
      <c r="H325">
        <v>9.64</v>
      </c>
      <c r="I325">
        <v>50</v>
      </c>
      <c r="J325">
        <v>33.380000000000003</v>
      </c>
      <c r="K325" s="6">
        <f t="shared" si="21"/>
        <v>791.18</v>
      </c>
      <c r="L325">
        <v>34.6</v>
      </c>
      <c r="M325" s="6">
        <f t="shared" si="22"/>
        <v>792.4</v>
      </c>
      <c r="N325">
        <v>350</v>
      </c>
      <c r="O325">
        <v>125</v>
      </c>
      <c r="P325" s="6">
        <f t="shared" si="23"/>
        <v>171.39679999999998</v>
      </c>
      <c r="Q325">
        <v>7.57</v>
      </c>
    </row>
    <row r="326" spans="1:17" x14ac:dyDescent="0.3">
      <c r="A326" t="s">
        <v>150</v>
      </c>
      <c r="B326">
        <v>3</v>
      </c>
      <c r="C326">
        <v>66.8</v>
      </c>
      <c r="D326">
        <v>0.67100000000000004</v>
      </c>
      <c r="E326" s="6">
        <f t="shared" si="20"/>
        <v>44.822800000000001</v>
      </c>
      <c r="F326">
        <v>707.8</v>
      </c>
      <c r="G326">
        <v>195.6</v>
      </c>
      <c r="H326">
        <v>7.59</v>
      </c>
      <c r="I326">
        <v>0</v>
      </c>
      <c r="J326">
        <v>31.98</v>
      </c>
      <c r="K326" s="6">
        <f t="shared" si="21"/>
        <v>739.78</v>
      </c>
      <c r="L326">
        <v>34.6</v>
      </c>
      <c r="M326" s="6">
        <f t="shared" si="22"/>
        <v>742.4</v>
      </c>
      <c r="N326">
        <v>345</v>
      </c>
      <c r="O326">
        <v>150</v>
      </c>
      <c r="P326" s="6">
        <f t="shared" si="23"/>
        <v>194.8228</v>
      </c>
      <c r="Q326">
        <v>6.78</v>
      </c>
    </row>
    <row r="327" spans="1:17" x14ac:dyDescent="0.3">
      <c r="A327" t="s">
        <v>152</v>
      </c>
      <c r="B327">
        <v>3</v>
      </c>
      <c r="C327">
        <v>58.2</v>
      </c>
      <c r="D327">
        <v>0.63800000000000001</v>
      </c>
      <c r="E327" s="6">
        <f t="shared" si="20"/>
        <v>37.131600000000006</v>
      </c>
      <c r="F327">
        <v>825.36</v>
      </c>
      <c r="G327">
        <v>354.84</v>
      </c>
      <c r="H327">
        <v>10.38</v>
      </c>
      <c r="I327">
        <v>10.1</v>
      </c>
      <c r="J327">
        <v>31.38</v>
      </c>
      <c r="K327" s="6">
        <f t="shared" si="21"/>
        <v>856.74</v>
      </c>
      <c r="L327">
        <v>34.6</v>
      </c>
      <c r="M327" s="6">
        <f t="shared" si="22"/>
        <v>859.96</v>
      </c>
      <c r="N327">
        <v>330</v>
      </c>
      <c r="O327">
        <v>125</v>
      </c>
      <c r="P327" s="6">
        <f t="shared" si="23"/>
        <v>162.13159999999999</v>
      </c>
      <c r="Q327">
        <v>7.68</v>
      </c>
    </row>
    <row r="328" spans="1:17" x14ac:dyDescent="0.3">
      <c r="A328" t="s">
        <v>154</v>
      </c>
      <c r="B328">
        <v>3</v>
      </c>
      <c r="C328">
        <v>55.7</v>
      </c>
      <c r="D328">
        <v>0.58699999999999997</v>
      </c>
      <c r="E328" s="6">
        <f t="shared" si="20"/>
        <v>32.695900000000002</v>
      </c>
      <c r="F328">
        <v>663.68</v>
      </c>
      <c r="G328">
        <v>434</v>
      </c>
      <c r="H328">
        <v>6.52</v>
      </c>
      <c r="I328">
        <v>7.6</v>
      </c>
      <c r="J328">
        <v>27.22</v>
      </c>
      <c r="K328" s="6">
        <f t="shared" si="21"/>
        <v>690.9</v>
      </c>
      <c r="L328">
        <v>30</v>
      </c>
      <c r="M328" s="6">
        <f t="shared" si="22"/>
        <v>693.68</v>
      </c>
      <c r="N328">
        <v>335</v>
      </c>
      <c r="O328">
        <v>625</v>
      </c>
      <c r="P328" s="6">
        <f t="shared" si="23"/>
        <v>657.69590000000005</v>
      </c>
      <c r="Q328">
        <v>7.66</v>
      </c>
    </row>
    <row r="329" spans="1:17" x14ac:dyDescent="0.3">
      <c r="A329" t="s">
        <v>156</v>
      </c>
      <c r="B329">
        <v>3</v>
      </c>
      <c r="C329">
        <v>57.8</v>
      </c>
      <c r="D329">
        <v>0.63600000000000001</v>
      </c>
      <c r="E329" s="6">
        <f t="shared" si="20"/>
        <v>36.760799999999996</v>
      </c>
      <c r="F329">
        <v>607.6</v>
      </c>
      <c r="G329">
        <v>496.04</v>
      </c>
      <c r="H329">
        <v>6.67</v>
      </c>
      <c r="I329">
        <v>7.6</v>
      </c>
      <c r="J329">
        <v>29.22</v>
      </c>
      <c r="K329" s="6">
        <f t="shared" si="21"/>
        <v>636.82000000000005</v>
      </c>
      <c r="L329">
        <v>30</v>
      </c>
      <c r="M329" s="6">
        <f t="shared" si="22"/>
        <v>637.6</v>
      </c>
      <c r="N329">
        <v>325</v>
      </c>
      <c r="O329">
        <v>600</v>
      </c>
      <c r="P329" s="6">
        <f t="shared" si="23"/>
        <v>636.76080000000002</v>
      </c>
      <c r="Q329">
        <v>7.66</v>
      </c>
    </row>
    <row r="330" spans="1:17" x14ac:dyDescent="0.3">
      <c r="A330" t="s">
        <v>158</v>
      </c>
      <c r="B330">
        <v>3</v>
      </c>
      <c r="C330">
        <v>61</v>
      </c>
      <c r="D330">
        <v>0.68</v>
      </c>
      <c r="E330" s="6">
        <f t="shared" si="20"/>
        <v>41.480000000000004</v>
      </c>
      <c r="F330">
        <v>685.72</v>
      </c>
      <c r="G330">
        <v>344</v>
      </c>
      <c r="H330">
        <v>6.52</v>
      </c>
      <c r="I330">
        <v>12.3</v>
      </c>
      <c r="J330">
        <v>28.01</v>
      </c>
      <c r="K330" s="6">
        <f t="shared" si="21"/>
        <v>713.73</v>
      </c>
      <c r="L330">
        <v>30</v>
      </c>
      <c r="M330" s="6">
        <f t="shared" si="22"/>
        <v>715.72</v>
      </c>
      <c r="N330">
        <v>325</v>
      </c>
      <c r="O330">
        <v>600</v>
      </c>
      <c r="P330" s="6">
        <f t="shared" si="23"/>
        <v>641.48</v>
      </c>
      <c r="Q330">
        <v>7.42</v>
      </c>
    </row>
    <row r="331" spans="1:17" x14ac:dyDescent="0.3">
      <c r="A331" t="s">
        <v>164</v>
      </c>
      <c r="B331">
        <v>3</v>
      </c>
      <c r="C331">
        <v>56.5</v>
      </c>
      <c r="D331">
        <v>0.63600000000000001</v>
      </c>
      <c r="E331" s="6">
        <f t="shared" si="20"/>
        <v>35.933999999999997</v>
      </c>
      <c r="F331">
        <v>689.4</v>
      </c>
      <c r="G331">
        <v>424</v>
      </c>
      <c r="H331">
        <v>6.91</v>
      </c>
      <c r="I331">
        <v>7.6</v>
      </c>
      <c r="J331">
        <v>28.83</v>
      </c>
      <c r="K331" s="6">
        <f t="shared" si="21"/>
        <v>718.23</v>
      </c>
      <c r="L331">
        <v>30</v>
      </c>
      <c r="M331" s="6">
        <f t="shared" si="22"/>
        <v>719.4</v>
      </c>
      <c r="N331">
        <v>330</v>
      </c>
      <c r="O331">
        <v>550</v>
      </c>
      <c r="P331" s="6">
        <f t="shared" si="23"/>
        <v>585.93399999999997</v>
      </c>
      <c r="Q331">
        <v>7.69</v>
      </c>
    </row>
    <row r="332" spans="1:17" x14ac:dyDescent="0.3">
      <c r="A332" t="s">
        <v>160</v>
      </c>
      <c r="B332">
        <v>3</v>
      </c>
      <c r="C332">
        <v>61.8</v>
      </c>
      <c r="D332">
        <v>0.68100000000000005</v>
      </c>
      <c r="E332" s="6">
        <f t="shared" si="20"/>
        <v>42.085799999999999</v>
      </c>
      <c r="F332">
        <v>681.76</v>
      </c>
      <c r="G332">
        <v>60</v>
      </c>
      <c r="H332">
        <v>8.31</v>
      </c>
      <c r="I332">
        <v>0</v>
      </c>
      <c r="J332">
        <v>31.51</v>
      </c>
      <c r="K332" s="6">
        <f t="shared" si="21"/>
        <v>713.27</v>
      </c>
      <c r="L332">
        <v>30</v>
      </c>
      <c r="M332" s="6">
        <f t="shared" si="22"/>
        <v>711.76</v>
      </c>
      <c r="N332">
        <v>345</v>
      </c>
      <c r="O332">
        <v>175</v>
      </c>
      <c r="P332" s="6">
        <f t="shared" si="23"/>
        <v>217.08580000000001</v>
      </c>
      <c r="Q332">
        <v>7.01</v>
      </c>
    </row>
    <row r="333" spans="1:17" x14ac:dyDescent="0.3">
      <c r="A333" t="s">
        <v>162</v>
      </c>
      <c r="B333">
        <v>3</v>
      </c>
      <c r="C333">
        <v>65</v>
      </c>
      <c r="D333">
        <v>0.64600000000000002</v>
      </c>
      <c r="E333" s="6">
        <f t="shared" si="20"/>
        <v>41.99</v>
      </c>
      <c r="F333">
        <v>740</v>
      </c>
      <c r="G333">
        <v>380</v>
      </c>
      <c r="H333">
        <v>10.8</v>
      </c>
      <c r="I333">
        <v>10.6</v>
      </c>
      <c r="J333">
        <v>33</v>
      </c>
      <c r="K333" s="6">
        <f t="shared" si="21"/>
        <v>773</v>
      </c>
      <c r="L333">
        <v>34.5</v>
      </c>
      <c r="M333" s="6">
        <f t="shared" si="22"/>
        <v>774.5</v>
      </c>
      <c r="N333">
        <v>340</v>
      </c>
      <c r="O333">
        <v>125</v>
      </c>
      <c r="P333" s="6">
        <f t="shared" si="23"/>
        <v>166.99</v>
      </c>
      <c r="Q333">
        <v>7.57</v>
      </c>
    </row>
    <row r="334" spans="1:17" x14ac:dyDescent="0.3">
      <c r="A334" t="s">
        <v>166</v>
      </c>
      <c r="B334">
        <v>3</v>
      </c>
      <c r="C334">
        <v>66.3</v>
      </c>
      <c r="D334">
        <v>0.67800000000000005</v>
      </c>
      <c r="E334" s="6">
        <f t="shared" si="20"/>
        <v>44.9514</v>
      </c>
      <c r="F334">
        <v>747.8</v>
      </c>
      <c r="G334">
        <v>341.84</v>
      </c>
      <c r="H334">
        <v>7.49</v>
      </c>
      <c r="I334">
        <v>9.34</v>
      </c>
      <c r="J334">
        <v>31.88</v>
      </c>
      <c r="K334" s="6">
        <f t="shared" si="21"/>
        <v>779.68</v>
      </c>
      <c r="L334">
        <v>34.6</v>
      </c>
      <c r="M334" s="6">
        <f t="shared" si="22"/>
        <v>782.4</v>
      </c>
      <c r="N334">
        <v>345</v>
      </c>
      <c r="O334">
        <v>175</v>
      </c>
      <c r="P334" s="6">
        <f t="shared" si="23"/>
        <v>219.95140000000001</v>
      </c>
      <c r="Q334">
        <v>7.15</v>
      </c>
    </row>
    <row r="335" spans="1:17" x14ac:dyDescent="0.3">
      <c r="A335" t="s">
        <v>168</v>
      </c>
      <c r="B335">
        <v>3</v>
      </c>
      <c r="C335">
        <v>45.6</v>
      </c>
      <c r="D335">
        <v>0.68100000000000005</v>
      </c>
      <c r="E335" s="6">
        <f t="shared" si="20"/>
        <v>31.053600000000003</v>
      </c>
      <c r="F335">
        <v>675.72</v>
      </c>
      <c r="G335">
        <v>434</v>
      </c>
      <c r="H335">
        <v>7.97</v>
      </c>
      <c r="I335">
        <v>7.6</v>
      </c>
      <c r="J335">
        <v>23.04</v>
      </c>
      <c r="K335" s="6">
        <f t="shared" si="21"/>
        <v>698.76</v>
      </c>
      <c r="L335">
        <v>30</v>
      </c>
      <c r="M335" s="6">
        <f t="shared" si="22"/>
        <v>705.72</v>
      </c>
      <c r="N335">
        <v>325</v>
      </c>
      <c r="O335">
        <v>525</v>
      </c>
      <c r="P335" s="6">
        <f t="shared" si="23"/>
        <v>556.05359999999996</v>
      </c>
      <c r="Q335">
        <v>7.7</v>
      </c>
    </row>
    <row r="336" spans="1:17" x14ac:dyDescent="0.3">
      <c r="A336" t="s">
        <v>172</v>
      </c>
      <c r="B336">
        <v>3</v>
      </c>
      <c r="C336">
        <v>64.599999999999994</v>
      </c>
      <c r="D336">
        <v>0.64400000000000002</v>
      </c>
      <c r="E336" s="6">
        <f t="shared" si="20"/>
        <v>41.602399999999996</v>
      </c>
      <c r="F336">
        <v>733.8</v>
      </c>
      <c r="G336">
        <v>363.8</v>
      </c>
      <c r="H336">
        <v>9.58</v>
      </c>
      <c r="I336">
        <v>7.66</v>
      </c>
      <c r="J336">
        <v>32.25</v>
      </c>
      <c r="K336" s="6">
        <f t="shared" si="21"/>
        <v>766.05</v>
      </c>
      <c r="L336">
        <v>34.6</v>
      </c>
      <c r="M336" s="6">
        <f t="shared" si="22"/>
        <v>768.4</v>
      </c>
      <c r="N336">
        <v>345</v>
      </c>
      <c r="O336">
        <v>125</v>
      </c>
      <c r="P336" s="6">
        <f t="shared" si="23"/>
        <v>166.60239999999999</v>
      </c>
      <c r="Q336">
        <v>6.87</v>
      </c>
    </row>
    <row r="337" spans="1:17" x14ac:dyDescent="0.3">
      <c r="A337" t="s">
        <v>174</v>
      </c>
      <c r="B337">
        <v>3</v>
      </c>
      <c r="C337">
        <v>64.7</v>
      </c>
      <c r="D337">
        <v>0.67600000000000005</v>
      </c>
      <c r="E337" s="6">
        <f t="shared" si="20"/>
        <v>43.737200000000001</v>
      </c>
      <c r="F337">
        <v>791.32</v>
      </c>
      <c r="G337">
        <v>330.4</v>
      </c>
      <c r="H337">
        <v>10.210000000000001</v>
      </c>
      <c r="I337">
        <v>8.41</v>
      </c>
      <c r="J337">
        <v>33.47</v>
      </c>
      <c r="K337" s="6">
        <f t="shared" si="21"/>
        <v>824.79000000000008</v>
      </c>
      <c r="L337">
        <v>34.6</v>
      </c>
      <c r="M337" s="6">
        <f t="shared" si="22"/>
        <v>825.92000000000007</v>
      </c>
      <c r="N337">
        <v>345</v>
      </c>
      <c r="O337">
        <v>125</v>
      </c>
      <c r="P337" s="6">
        <f t="shared" si="23"/>
        <v>168.7372</v>
      </c>
      <c r="Q337">
        <v>5.31</v>
      </c>
    </row>
    <row r="338" spans="1:17" x14ac:dyDescent="0.3">
      <c r="A338" t="s">
        <v>176</v>
      </c>
      <c r="B338">
        <v>3</v>
      </c>
      <c r="C338">
        <v>59.2</v>
      </c>
      <c r="D338">
        <v>0.66300000000000003</v>
      </c>
      <c r="E338" s="6">
        <f t="shared" si="20"/>
        <v>39.249600000000001</v>
      </c>
      <c r="F338">
        <v>764.52</v>
      </c>
      <c r="G338">
        <v>422.4</v>
      </c>
      <c r="H338">
        <v>7.71</v>
      </c>
      <c r="I338">
        <v>9.89</v>
      </c>
      <c r="J338">
        <v>31.14</v>
      </c>
      <c r="K338" s="6">
        <f t="shared" si="21"/>
        <v>795.66</v>
      </c>
      <c r="L338">
        <v>30</v>
      </c>
      <c r="M338" s="6">
        <f t="shared" si="22"/>
        <v>794.52</v>
      </c>
      <c r="N338">
        <v>335</v>
      </c>
      <c r="O338">
        <v>425</v>
      </c>
      <c r="P338" s="6">
        <f t="shared" si="23"/>
        <v>464.24959999999999</v>
      </c>
      <c r="Q338">
        <v>6.22</v>
      </c>
    </row>
    <row r="339" spans="1:17" x14ac:dyDescent="0.3">
      <c r="A339" t="s">
        <v>170</v>
      </c>
      <c r="B339">
        <v>3</v>
      </c>
      <c r="C339">
        <v>67</v>
      </c>
      <c r="D339">
        <v>0.71299999999999997</v>
      </c>
      <c r="E339" s="6">
        <f t="shared" si="20"/>
        <v>47.771000000000001</v>
      </c>
      <c r="F339">
        <v>783.24</v>
      </c>
      <c r="G339">
        <v>399.6</v>
      </c>
      <c r="H339">
        <v>10.31</v>
      </c>
      <c r="I339">
        <v>8.6199999999999992</v>
      </c>
      <c r="J339">
        <v>32.04</v>
      </c>
      <c r="K339" s="6">
        <f t="shared" si="21"/>
        <v>815.28</v>
      </c>
      <c r="L339">
        <v>34.6</v>
      </c>
      <c r="M339" s="6">
        <f t="shared" si="22"/>
        <v>817.84</v>
      </c>
      <c r="N339">
        <v>350</v>
      </c>
      <c r="O339">
        <v>125</v>
      </c>
      <c r="P339" s="6">
        <f t="shared" si="23"/>
        <v>172.77100000000002</v>
      </c>
      <c r="Q339">
        <v>7.43</v>
      </c>
    </row>
    <row r="340" spans="1:17" x14ac:dyDescent="0.3">
      <c r="A340" t="s">
        <v>178</v>
      </c>
      <c r="B340">
        <v>3</v>
      </c>
      <c r="C340">
        <v>69.2</v>
      </c>
      <c r="D340">
        <v>0.69899999999999995</v>
      </c>
      <c r="E340" s="6">
        <f t="shared" si="20"/>
        <v>48.370799999999996</v>
      </c>
      <c r="F340">
        <v>788.64</v>
      </c>
      <c r="G340">
        <v>300.39999999999998</v>
      </c>
      <c r="H340">
        <v>9.99</v>
      </c>
      <c r="I340">
        <v>9.31</v>
      </c>
      <c r="J340">
        <v>32.880000000000003</v>
      </c>
      <c r="K340" s="6">
        <f t="shared" si="21"/>
        <v>821.52</v>
      </c>
      <c r="L340">
        <v>34.6</v>
      </c>
      <c r="M340" s="6">
        <f t="shared" si="22"/>
        <v>823.24</v>
      </c>
      <c r="N340">
        <v>345</v>
      </c>
      <c r="O340">
        <v>125</v>
      </c>
      <c r="P340" s="6">
        <f t="shared" si="23"/>
        <v>173.3708</v>
      </c>
      <c r="Q340">
        <v>7.43</v>
      </c>
    </row>
    <row r="341" spans="1:17" x14ac:dyDescent="0.3">
      <c r="A341" t="s">
        <v>180</v>
      </c>
      <c r="B341">
        <v>3</v>
      </c>
      <c r="C341">
        <v>68.099999999999994</v>
      </c>
      <c r="D341">
        <v>0.68600000000000005</v>
      </c>
      <c r="E341" s="6">
        <f t="shared" si="20"/>
        <v>46.7166</v>
      </c>
      <c r="F341">
        <v>787.2</v>
      </c>
      <c r="G341">
        <v>402.8</v>
      </c>
      <c r="H341">
        <v>9.89</v>
      </c>
      <c r="I341">
        <v>12.8</v>
      </c>
      <c r="J341">
        <v>32.799999999999997</v>
      </c>
      <c r="K341" s="6">
        <f t="shared" si="21"/>
        <v>820</v>
      </c>
      <c r="L341">
        <v>34.6</v>
      </c>
      <c r="M341" s="6">
        <f t="shared" si="22"/>
        <v>821.80000000000007</v>
      </c>
      <c r="N341">
        <v>345</v>
      </c>
      <c r="O341">
        <v>125</v>
      </c>
      <c r="P341" s="6">
        <f t="shared" si="23"/>
        <v>171.7166</v>
      </c>
      <c r="Q341">
        <v>7.51</v>
      </c>
    </row>
    <row r="342" spans="1:17" x14ac:dyDescent="0.3">
      <c r="A342" t="s">
        <v>182</v>
      </c>
      <c r="B342">
        <v>3</v>
      </c>
      <c r="C342">
        <v>60.9</v>
      </c>
      <c r="D342">
        <v>0.68300000000000005</v>
      </c>
      <c r="E342" s="6">
        <f t="shared" si="20"/>
        <v>41.594700000000003</v>
      </c>
      <c r="F342">
        <v>711.2</v>
      </c>
      <c r="G342">
        <v>399.6</v>
      </c>
      <c r="H342">
        <v>10.92</v>
      </c>
      <c r="I342">
        <v>9.31</v>
      </c>
      <c r="J342">
        <v>34.1</v>
      </c>
      <c r="K342" s="6">
        <f t="shared" si="21"/>
        <v>745.30000000000007</v>
      </c>
      <c r="L342">
        <v>34.6</v>
      </c>
      <c r="M342" s="6">
        <f t="shared" si="22"/>
        <v>745.80000000000007</v>
      </c>
      <c r="N342">
        <v>340</v>
      </c>
      <c r="O342">
        <v>125</v>
      </c>
      <c r="P342" s="6">
        <f t="shared" si="23"/>
        <v>166.59469999999999</v>
      </c>
      <c r="Q342">
        <v>7.28</v>
      </c>
    </row>
    <row r="343" spans="1:17" x14ac:dyDescent="0.3">
      <c r="A343" t="s">
        <v>184</v>
      </c>
      <c r="B343">
        <v>3</v>
      </c>
      <c r="C343">
        <v>60.5</v>
      </c>
      <c r="D343">
        <v>0.64300000000000002</v>
      </c>
      <c r="E343" s="6">
        <f t="shared" si="20"/>
        <v>38.901499999999999</v>
      </c>
      <c r="F343">
        <v>644.4</v>
      </c>
      <c r="G343">
        <v>444.6</v>
      </c>
      <c r="H343">
        <v>7.52</v>
      </c>
      <c r="I343">
        <v>9.39</v>
      </c>
      <c r="J343">
        <v>28.88</v>
      </c>
      <c r="K343" s="6">
        <f t="shared" si="21"/>
        <v>673.28</v>
      </c>
      <c r="L343">
        <v>30</v>
      </c>
      <c r="M343" s="6">
        <f t="shared" si="22"/>
        <v>674.4</v>
      </c>
      <c r="N343">
        <v>325</v>
      </c>
      <c r="O343">
        <v>550</v>
      </c>
      <c r="P343" s="6">
        <f t="shared" si="23"/>
        <v>588.90149999999994</v>
      </c>
      <c r="Q343">
        <v>7.96</v>
      </c>
    </row>
    <row r="344" spans="1:17" x14ac:dyDescent="0.3">
      <c r="A344" t="s">
        <v>186</v>
      </c>
      <c r="B344">
        <v>3</v>
      </c>
      <c r="C344">
        <v>70</v>
      </c>
      <c r="D344">
        <v>0.58499999999999996</v>
      </c>
      <c r="E344" s="6">
        <f t="shared" si="20"/>
        <v>40.949999999999996</v>
      </c>
      <c r="F344">
        <v>775.6</v>
      </c>
      <c r="G344">
        <v>380</v>
      </c>
      <c r="H344">
        <v>11.1</v>
      </c>
      <c r="I344">
        <v>9</v>
      </c>
      <c r="J344">
        <v>33.6</v>
      </c>
      <c r="K344" s="6">
        <f t="shared" si="21"/>
        <v>809.2</v>
      </c>
      <c r="L344">
        <v>34.6</v>
      </c>
      <c r="M344" s="6">
        <f t="shared" si="22"/>
        <v>810.2</v>
      </c>
      <c r="N344">
        <v>340</v>
      </c>
      <c r="O344">
        <v>125</v>
      </c>
      <c r="P344" s="6">
        <f t="shared" si="23"/>
        <v>165.95</v>
      </c>
      <c r="Q344">
        <v>7.88</v>
      </c>
    </row>
    <row r="345" spans="1:17" x14ac:dyDescent="0.3">
      <c r="A345" t="s">
        <v>188</v>
      </c>
      <c r="B345">
        <v>3</v>
      </c>
      <c r="C345">
        <v>62.5</v>
      </c>
      <c r="D345">
        <v>0.67400000000000004</v>
      </c>
      <c r="E345" s="6">
        <f t="shared" si="20"/>
        <v>42.125</v>
      </c>
      <c r="F345">
        <v>751.2</v>
      </c>
      <c r="G345">
        <v>382.2</v>
      </c>
      <c r="H345">
        <v>9.58</v>
      </c>
      <c r="I345">
        <v>7.66</v>
      </c>
      <c r="J345">
        <v>36.200000000000003</v>
      </c>
      <c r="K345" s="6">
        <f t="shared" si="21"/>
        <v>787.40000000000009</v>
      </c>
      <c r="L345">
        <v>34.6</v>
      </c>
      <c r="M345" s="6">
        <f t="shared" si="22"/>
        <v>785.80000000000007</v>
      </c>
      <c r="N345">
        <v>340</v>
      </c>
      <c r="O345">
        <v>175</v>
      </c>
      <c r="P345" s="6">
        <f t="shared" si="23"/>
        <v>217.125</v>
      </c>
      <c r="Q345">
        <v>7.7</v>
      </c>
    </row>
    <row r="346" spans="1:17" x14ac:dyDescent="0.3">
      <c r="A346" t="s">
        <v>190</v>
      </c>
      <c r="B346">
        <v>3</v>
      </c>
      <c r="C346">
        <v>59.8</v>
      </c>
      <c r="D346">
        <v>0.63800000000000001</v>
      </c>
      <c r="E346" s="6">
        <f t="shared" si="20"/>
        <v>38.1524</v>
      </c>
      <c r="F346">
        <v>627.32000000000005</v>
      </c>
      <c r="G346">
        <v>434</v>
      </c>
      <c r="H346">
        <v>6.69</v>
      </c>
      <c r="I346">
        <v>10.1</v>
      </c>
      <c r="J346">
        <v>26.04</v>
      </c>
      <c r="K346" s="6">
        <f t="shared" si="21"/>
        <v>653.36</v>
      </c>
      <c r="L346">
        <v>30</v>
      </c>
      <c r="M346" s="6">
        <f t="shared" si="22"/>
        <v>657.32</v>
      </c>
      <c r="N346">
        <v>325</v>
      </c>
      <c r="O346">
        <v>575</v>
      </c>
      <c r="P346" s="6">
        <f t="shared" si="23"/>
        <v>613.15239999999994</v>
      </c>
      <c r="Q346">
        <v>7.62</v>
      </c>
    </row>
    <row r="347" spans="1:17" x14ac:dyDescent="0.3">
      <c r="A347" t="s">
        <v>194</v>
      </c>
      <c r="B347">
        <v>3</v>
      </c>
      <c r="C347">
        <v>57.9</v>
      </c>
      <c r="D347">
        <v>0.64100000000000001</v>
      </c>
      <c r="E347" s="6">
        <f t="shared" si="20"/>
        <v>37.113900000000001</v>
      </c>
      <c r="F347">
        <v>643.04</v>
      </c>
      <c r="G347">
        <v>537.52</v>
      </c>
      <c r="H347">
        <v>6.52</v>
      </c>
      <c r="I347">
        <v>9.8000000000000007</v>
      </c>
      <c r="J347">
        <v>26.98</v>
      </c>
      <c r="K347" s="6">
        <f t="shared" si="21"/>
        <v>670.02</v>
      </c>
      <c r="L347">
        <v>30</v>
      </c>
      <c r="M347" s="6">
        <f t="shared" si="22"/>
        <v>673.04</v>
      </c>
      <c r="N347">
        <v>335</v>
      </c>
      <c r="O347">
        <v>475</v>
      </c>
      <c r="P347" s="6">
        <f t="shared" si="23"/>
        <v>512.11390000000006</v>
      </c>
      <c r="Q347">
        <v>7.6</v>
      </c>
    </row>
    <row r="348" spans="1:17" x14ac:dyDescent="0.3">
      <c r="A348" t="s">
        <v>198</v>
      </c>
      <c r="B348">
        <v>3</v>
      </c>
      <c r="C348">
        <v>61.5</v>
      </c>
      <c r="D348">
        <v>0.70799999999999996</v>
      </c>
      <c r="E348" s="6">
        <f t="shared" si="20"/>
        <v>43.541999999999994</v>
      </c>
      <c r="F348">
        <v>739.4</v>
      </c>
      <c r="G348">
        <v>200</v>
      </c>
      <c r="H348">
        <v>8.39</v>
      </c>
      <c r="I348">
        <v>50</v>
      </c>
      <c r="J348">
        <v>33.880000000000003</v>
      </c>
      <c r="K348" s="6">
        <f t="shared" si="21"/>
        <v>773.28</v>
      </c>
      <c r="L348">
        <v>34.6</v>
      </c>
      <c r="M348" s="6">
        <f t="shared" si="22"/>
        <v>774</v>
      </c>
      <c r="N348">
        <v>345</v>
      </c>
      <c r="O348">
        <v>125</v>
      </c>
      <c r="P348" s="6">
        <f t="shared" si="23"/>
        <v>168.542</v>
      </c>
      <c r="Q348">
        <v>7.94</v>
      </c>
    </row>
    <row r="349" spans="1:17" x14ac:dyDescent="0.3">
      <c r="A349" t="s">
        <v>196</v>
      </c>
      <c r="B349">
        <v>3</v>
      </c>
      <c r="C349">
        <v>68.7</v>
      </c>
      <c r="D349">
        <v>0.66</v>
      </c>
      <c r="E349" s="6">
        <f t="shared" si="20"/>
        <v>45.342000000000006</v>
      </c>
      <c r="F349">
        <v>762.8</v>
      </c>
      <c r="G349">
        <v>402.8</v>
      </c>
      <c r="H349">
        <v>9.4700000000000006</v>
      </c>
      <c r="I349">
        <v>8.98</v>
      </c>
      <c r="J349">
        <v>33.04</v>
      </c>
      <c r="K349" s="6">
        <f t="shared" si="21"/>
        <v>795.83999999999992</v>
      </c>
      <c r="L349">
        <v>34.6</v>
      </c>
      <c r="M349" s="6">
        <f t="shared" si="22"/>
        <v>797.4</v>
      </c>
      <c r="N349">
        <v>350</v>
      </c>
      <c r="O349">
        <v>125</v>
      </c>
      <c r="P349" s="6">
        <f t="shared" si="23"/>
        <v>170.34200000000001</v>
      </c>
      <c r="Q349">
        <v>7.7</v>
      </c>
    </row>
    <row r="350" spans="1:17" x14ac:dyDescent="0.3">
      <c r="A350" t="s">
        <v>192</v>
      </c>
      <c r="B350">
        <v>3</v>
      </c>
      <c r="C350">
        <v>66.400000000000006</v>
      </c>
      <c r="D350">
        <v>0.64800000000000002</v>
      </c>
      <c r="E350" s="6">
        <f t="shared" si="20"/>
        <v>43.027200000000008</v>
      </c>
      <c r="F350">
        <v>804.6</v>
      </c>
      <c r="G350">
        <v>0</v>
      </c>
      <c r="H350">
        <v>9.02</v>
      </c>
      <c r="I350">
        <v>0</v>
      </c>
      <c r="J350">
        <v>30.88</v>
      </c>
      <c r="K350" s="6">
        <f t="shared" si="21"/>
        <v>835.48</v>
      </c>
      <c r="L350">
        <v>34.6</v>
      </c>
      <c r="M350" s="6">
        <f t="shared" si="22"/>
        <v>839.2</v>
      </c>
      <c r="N350">
        <v>335</v>
      </c>
      <c r="O350">
        <v>175</v>
      </c>
      <c r="P350" s="6">
        <f t="shared" si="23"/>
        <v>218.02719999999999</v>
      </c>
      <c r="Q350">
        <v>7.72</v>
      </c>
    </row>
    <row r="351" spans="1:17" x14ac:dyDescent="0.3">
      <c r="A351" t="s">
        <v>200</v>
      </c>
      <c r="B351">
        <v>3</v>
      </c>
      <c r="C351">
        <v>60.7</v>
      </c>
      <c r="D351">
        <v>0.63900000000000001</v>
      </c>
      <c r="E351" s="6">
        <f t="shared" si="20"/>
        <v>38.787300000000002</v>
      </c>
      <c r="F351">
        <v>674.4</v>
      </c>
      <c r="G351">
        <v>454.96</v>
      </c>
      <c r="H351">
        <v>6.52</v>
      </c>
      <c r="I351">
        <v>7.6</v>
      </c>
      <c r="J351">
        <v>28.88</v>
      </c>
      <c r="K351" s="6">
        <f t="shared" si="21"/>
        <v>703.28</v>
      </c>
      <c r="L351">
        <v>30</v>
      </c>
      <c r="M351" s="6">
        <f t="shared" si="22"/>
        <v>704.4</v>
      </c>
      <c r="N351">
        <v>340</v>
      </c>
      <c r="O351">
        <v>525</v>
      </c>
      <c r="P351" s="6">
        <f t="shared" si="23"/>
        <v>563.78729999999996</v>
      </c>
      <c r="Q351">
        <v>7</v>
      </c>
    </row>
    <row r="352" spans="1:17" x14ac:dyDescent="0.3">
      <c r="A352" t="s">
        <v>202</v>
      </c>
      <c r="B352">
        <v>3</v>
      </c>
      <c r="C352">
        <v>57.4</v>
      </c>
      <c r="D352">
        <v>0.67600000000000005</v>
      </c>
      <c r="E352" s="6">
        <f t="shared" si="20"/>
        <v>38.802399999999999</v>
      </c>
      <c r="F352">
        <v>751.2</v>
      </c>
      <c r="G352">
        <v>431.2</v>
      </c>
      <c r="H352">
        <v>8.94</v>
      </c>
      <c r="I352">
        <v>7.6</v>
      </c>
      <c r="J352">
        <v>29.38</v>
      </c>
      <c r="K352" s="6">
        <f t="shared" si="21"/>
        <v>780.58</v>
      </c>
      <c r="L352">
        <v>30</v>
      </c>
      <c r="M352" s="6">
        <f t="shared" si="22"/>
        <v>781.2</v>
      </c>
      <c r="N352">
        <v>335</v>
      </c>
      <c r="O352">
        <v>125</v>
      </c>
      <c r="P352" s="6">
        <f t="shared" si="23"/>
        <v>163.80240000000001</v>
      </c>
      <c r="Q352">
        <v>7.67</v>
      </c>
    </row>
    <row r="353" spans="1:17" x14ac:dyDescent="0.3">
      <c r="A353" t="s">
        <v>204</v>
      </c>
      <c r="B353">
        <v>3</v>
      </c>
      <c r="C353">
        <v>60.4</v>
      </c>
      <c r="D353">
        <v>0.66700000000000004</v>
      </c>
      <c r="E353" s="6">
        <f t="shared" si="20"/>
        <v>40.286799999999999</v>
      </c>
      <c r="F353">
        <v>684.4</v>
      </c>
      <c r="G353">
        <v>478</v>
      </c>
      <c r="H353">
        <v>7.46</v>
      </c>
      <c r="I353">
        <v>7.6</v>
      </c>
      <c r="J353">
        <v>28.14</v>
      </c>
      <c r="K353" s="6">
        <f t="shared" si="21"/>
        <v>712.54</v>
      </c>
      <c r="L353">
        <v>30</v>
      </c>
      <c r="M353" s="6">
        <f t="shared" si="22"/>
        <v>714.4</v>
      </c>
      <c r="N353">
        <v>325</v>
      </c>
      <c r="O353">
        <v>550</v>
      </c>
      <c r="P353" s="6">
        <f t="shared" si="23"/>
        <v>590.28679999999997</v>
      </c>
      <c r="Q353">
        <v>7.68</v>
      </c>
    </row>
    <row r="354" spans="1:17" x14ac:dyDescent="0.3">
      <c r="A354" t="s">
        <v>206</v>
      </c>
      <c r="B354">
        <v>3</v>
      </c>
      <c r="C354">
        <v>57.6</v>
      </c>
      <c r="D354">
        <v>0.63800000000000001</v>
      </c>
      <c r="E354" s="6">
        <f t="shared" si="20"/>
        <v>36.748800000000003</v>
      </c>
      <c r="F354">
        <v>653.28</v>
      </c>
      <c r="G354">
        <v>480.8</v>
      </c>
      <c r="H354">
        <v>6.44</v>
      </c>
      <c r="I354">
        <v>10.1</v>
      </c>
      <c r="J354">
        <v>26.73</v>
      </c>
      <c r="K354" s="6">
        <f t="shared" si="21"/>
        <v>680.01</v>
      </c>
      <c r="L354">
        <v>30</v>
      </c>
      <c r="M354" s="6">
        <f t="shared" si="22"/>
        <v>683.28</v>
      </c>
      <c r="N354">
        <v>335</v>
      </c>
      <c r="O354">
        <v>550</v>
      </c>
      <c r="P354" s="6">
        <f t="shared" si="23"/>
        <v>586.74879999999996</v>
      </c>
      <c r="Q354">
        <v>7.41</v>
      </c>
    </row>
    <row r="355" spans="1:17" x14ac:dyDescent="0.3">
      <c r="A355" t="s">
        <v>208</v>
      </c>
      <c r="B355">
        <v>3</v>
      </c>
      <c r="C355">
        <v>63.3</v>
      </c>
      <c r="D355">
        <v>0.63100000000000001</v>
      </c>
      <c r="E355" s="6">
        <f t="shared" si="20"/>
        <v>39.942299999999996</v>
      </c>
      <c r="F355">
        <v>681.76</v>
      </c>
      <c r="G355">
        <v>335.6</v>
      </c>
      <c r="H355">
        <v>6.84</v>
      </c>
      <c r="I355">
        <v>8.68</v>
      </c>
      <c r="J355">
        <v>29.88</v>
      </c>
      <c r="K355" s="6">
        <f t="shared" si="21"/>
        <v>711.64</v>
      </c>
      <c r="L355">
        <v>30</v>
      </c>
      <c r="M355" s="6">
        <f t="shared" si="22"/>
        <v>711.76</v>
      </c>
      <c r="N355">
        <v>325</v>
      </c>
      <c r="O355">
        <v>525</v>
      </c>
      <c r="P355" s="6">
        <f t="shared" si="23"/>
        <v>564.94230000000005</v>
      </c>
      <c r="Q355">
        <v>7.73</v>
      </c>
    </row>
    <row r="356" spans="1:17" x14ac:dyDescent="0.3">
      <c r="A356" t="s">
        <v>210</v>
      </c>
      <c r="B356">
        <v>3</v>
      </c>
      <c r="C356">
        <v>69.599999999999994</v>
      </c>
      <c r="D356">
        <v>0.63400000000000001</v>
      </c>
      <c r="E356" s="6">
        <f t="shared" si="20"/>
        <v>44.126399999999997</v>
      </c>
      <c r="F356">
        <v>734.4</v>
      </c>
      <c r="G356">
        <v>352.2</v>
      </c>
      <c r="H356">
        <v>10.63</v>
      </c>
      <c r="I356">
        <v>8.11</v>
      </c>
      <c r="J356">
        <v>35.880000000000003</v>
      </c>
      <c r="K356" s="6">
        <f t="shared" si="21"/>
        <v>770.28</v>
      </c>
      <c r="L356">
        <v>34.6</v>
      </c>
      <c r="M356" s="6">
        <f t="shared" si="22"/>
        <v>769</v>
      </c>
      <c r="N356">
        <v>345</v>
      </c>
      <c r="O356">
        <v>125</v>
      </c>
      <c r="P356" s="6">
        <f t="shared" si="23"/>
        <v>169.12639999999999</v>
      </c>
      <c r="Q356">
        <v>7.5</v>
      </c>
    </row>
    <row r="357" spans="1:17" x14ac:dyDescent="0.3">
      <c r="A357" t="s">
        <v>212</v>
      </c>
      <c r="B357">
        <v>3</v>
      </c>
      <c r="C357">
        <v>60.1</v>
      </c>
      <c r="D357">
        <v>0.63900000000000001</v>
      </c>
      <c r="E357" s="6">
        <f t="shared" si="20"/>
        <v>38.4039</v>
      </c>
      <c r="F357">
        <v>688.44</v>
      </c>
      <c r="G357">
        <v>474</v>
      </c>
      <c r="H357">
        <v>6.72</v>
      </c>
      <c r="I357">
        <v>10.1</v>
      </c>
      <c r="J357">
        <v>27.98</v>
      </c>
      <c r="K357" s="6">
        <f t="shared" si="21"/>
        <v>716.42000000000007</v>
      </c>
      <c r="L357">
        <v>30</v>
      </c>
      <c r="M357" s="6">
        <f t="shared" si="22"/>
        <v>718.44</v>
      </c>
      <c r="N357">
        <v>335</v>
      </c>
      <c r="O357">
        <v>525</v>
      </c>
      <c r="P357" s="6">
        <f t="shared" si="23"/>
        <v>563.40390000000002</v>
      </c>
      <c r="Q357">
        <v>6.61</v>
      </c>
    </row>
    <row r="358" spans="1:17" x14ac:dyDescent="0.3">
      <c r="A358" t="s">
        <v>214</v>
      </c>
      <c r="B358">
        <v>3</v>
      </c>
      <c r="C358">
        <v>66.7</v>
      </c>
      <c r="D358">
        <v>0.66400000000000003</v>
      </c>
      <c r="E358" s="6">
        <f t="shared" si="20"/>
        <v>44.288800000000002</v>
      </c>
      <c r="F358">
        <v>720.04</v>
      </c>
      <c r="G358">
        <v>531.6</v>
      </c>
      <c r="H358">
        <v>8.7899999999999991</v>
      </c>
      <c r="I358">
        <v>7.6</v>
      </c>
      <c r="J358">
        <v>29.78</v>
      </c>
      <c r="K358" s="6">
        <f t="shared" si="21"/>
        <v>749.81999999999994</v>
      </c>
      <c r="L358">
        <v>30</v>
      </c>
      <c r="M358" s="6">
        <f t="shared" si="22"/>
        <v>750.04</v>
      </c>
      <c r="N358">
        <v>340</v>
      </c>
      <c r="O358">
        <v>150</v>
      </c>
      <c r="P358" s="6">
        <f t="shared" si="23"/>
        <v>194.28880000000001</v>
      </c>
      <c r="Q358">
        <v>7.66</v>
      </c>
    </row>
    <row r="359" spans="1:17" x14ac:dyDescent="0.3">
      <c r="A359" t="s">
        <v>216</v>
      </c>
      <c r="B359">
        <v>3</v>
      </c>
      <c r="C359">
        <v>52.2</v>
      </c>
      <c r="D359">
        <v>0.63800000000000001</v>
      </c>
      <c r="E359" s="6">
        <f t="shared" si="20"/>
        <v>33.303600000000003</v>
      </c>
      <c r="F359">
        <v>666</v>
      </c>
      <c r="G359">
        <v>494.48</v>
      </c>
      <c r="H359">
        <v>7.52</v>
      </c>
      <c r="I359">
        <v>7.6</v>
      </c>
      <c r="J359">
        <v>27.88</v>
      </c>
      <c r="K359" s="6">
        <f t="shared" si="21"/>
        <v>693.88</v>
      </c>
      <c r="L359">
        <v>30</v>
      </c>
      <c r="M359" s="6">
        <f t="shared" si="22"/>
        <v>696</v>
      </c>
      <c r="N359">
        <v>335</v>
      </c>
      <c r="O359">
        <v>450</v>
      </c>
      <c r="P359" s="6">
        <f t="shared" si="23"/>
        <v>483.30360000000002</v>
      </c>
      <c r="Q359">
        <v>7.69</v>
      </c>
    </row>
    <row r="360" spans="1:17" x14ac:dyDescent="0.3">
      <c r="A360" t="s">
        <v>218</v>
      </c>
      <c r="B360">
        <v>3</v>
      </c>
      <c r="C360">
        <v>58.8</v>
      </c>
      <c r="D360">
        <v>0.65800000000000003</v>
      </c>
      <c r="E360" s="6">
        <f t="shared" si="20"/>
        <v>38.690399999999997</v>
      </c>
      <c r="F360">
        <v>656</v>
      </c>
      <c r="G360">
        <v>490.8</v>
      </c>
      <c r="H360">
        <v>6.69</v>
      </c>
      <c r="I360">
        <v>9.86</v>
      </c>
      <c r="J360">
        <v>30.22</v>
      </c>
      <c r="K360" s="6">
        <f t="shared" si="21"/>
        <v>686.22</v>
      </c>
      <c r="L360">
        <v>30</v>
      </c>
      <c r="M360" s="6">
        <f t="shared" si="22"/>
        <v>686</v>
      </c>
      <c r="N360">
        <v>335</v>
      </c>
      <c r="O360">
        <v>550</v>
      </c>
      <c r="P360" s="6">
        <f t="shared" si="23"/>
        <v>588.69039999999995</v>
      </c>
      <c r="Q360">
        <v>6.41</v>
      </c>
    </row>
    <row r="361" spans="1:17" x14ac:dyDescent="0.3">
      <c r="A361" t="s">
        <v>220</v>
      </c>
      <c r="B361">
        <v>3</v>
      </c>
      <c r="C361">
        <v>61.4</v>
      </c>
      <c r="D361">
        <v>0.68300000000000005</v>
      </c>
      <c r="E361" s="6">
        <f t="shared" si="20"/>
        <v>41.936199999999999</v>
      </c>
      <c r="F361">
        <v>742.8</v>
      </c>
      <c r="G361">
        <v>407.2</v>
      </c>
      <c r="H361">
        <v>9.01</v>
      </c>
      <c r="I361">
        <v>8.59</v>
      </c>
      <c r="J361">
        <v>33</v>
      </c>
      <c r="K361" s="6">
        <f t="shared" si="21"/>
        <v>775.8</v>
      </c>
      <c r="L361">
        <v>34.6</v>
      </c>
      <c r="M361" s="6">
        <f t="shared" si="22"/>
        <v>777.4</v>
      </c>
      <c r="N361">
        <v>350</v>
      </c>
      <c r="O361">
        <v>125</v>
      </c>
      <c r="P361" s="6">
        <f t="shared" si="23"/>
        <v>166.93619999999999</v>
      </c>
      <c r="Q361">
        <v>7.63</v>
      </c>
    </row>
    <row r="362" spans="1:17" x14ac:dyDescent="0.3">
      <c r="A362" t="s">
        <v>222</v>
      </c>
      <c r="B362">
        <v>3</v>
      </c>
      <c r="C362">
        <v>64.400000000000006</v>
      </c>
      <c r="D362">
        <v>0.67600000000000005</v>
      </c>
      <c r="E362" s="6">
        <f t="shared" si="20"/>
        <v>43.534400000000005</v>
      </c>
      <c r="F362">
        <v>676</v>
      </c>
      <c r="G362">
        <v>0</v>
      </c>
      <c r="H362">
        <v>5.6</v>
      </c>
      <c r="I362">
        <v>0</v>
      </c>
      <c r="J362">
        <v>33.880000000000003</v>
      </c>
      <c r="K362" s="6">
        <f t="shared" si="21"/>
        <v>709.88</v>
      </c>
      <c r="L362">
        <v>34.6</v>
      </c>
      <c r="M362" s="6">
        <f t="shared" si="22"/>
        <v>710.6</v>
      </c>
      <c r="N362">
        <v>345</v>
      </c>
      <c r="O362">
        <v>125</v>
      </c>
      <c r="P362" s="6">
        <f t="shared" si="23"/>
        <v>168.53440000000001</v>
      </c>
      <c r="Q362">
        <v>7.71</v>
      </c>
    </row>
    <row r="363" spans="1:17" x14ac:dyDescent="0.3">
      <c r="A363" t="s">
        <v>224</v>
      </c>
      <c r="B363">
        <v>3</v>
      </c>
      <c r="C363">
        <v>68.7</v>
      </c>
      <c r="D363">
        <v>0.67600000000000005</v>
      </c>
      <c r="E363" s="6">
        <f t="shared" si="20"/>
        <v>46.441200000000002</v>
      </c>
      <c r="F363">
        <v>683.76</v>
      </c>
      <c r="G363">
        <v>301.8</v>
      </c>
      <c r="H363">
        <v>7.1</v>
      </c>
      <c r="I363">
        <v>7.1</v>
      </c>
      <c r="J363">
        <v>26.01</v>
      </c>
      <c r="K363" s="6">
        <f t="shared" si="21"/>
        <v>709.77</v>
      </c>
      <c r="L363">
        <v>30</v>
      </c>
      <c r="M363" s="6">
        <f t="shared" si="22"/>
        <v>713.76</v>
      </c>
      <c r="N363">
        <v>325</v>
      </c>
      <c r="O363">
        <v>550</v>
      </c>
      <c r="P363" s="6">
        <f t="shared" si="23"/>
        <v>596.44119999999998</v>
      </c>
      <c r="Q363">
        <v>7.16</v>
      </c>
    </row>
    <row r="364" spans="1:17" x14ac:dyDescent="0.3">
      <c r="A364" t="s">
        <v>226</v>
      </c>
      <c r="B364">
        <v>3</v>
      </c>
      <c r="C364">
        <v>57.1</v>
      </c>
      <c r="D364">
        <v>0.71299999999999997</v>
      </c>
      <c r="E364" s="6">
        <f t="shared" si="20"/>
        <v>40.712299999999999</v>
      </c>
      <c r="F364">
        <v>693.72</v>
      </c>
      <c r="G364">
        <v>200</v>
      </c>
      <c r="H364">
        <v>6.89</v>
      </c>
      <c r="I364">
        <v>50</v>
      </c>
      <c r="J364">
        <v>31.8</v>
      </c>
      <c r="K364" s="6">
        <f t="shared" si="21"/>
        <v>725.52</v>
      </c>
      <c r="L364">
        <v>30</v>
      </c>
      <c r="M364" s="6">
        <f t="shared" si="22"/>
        <v>723.72</v>
      </c>
      <c r="N364">
        <v>335</v>
      </c>
      <c r="O364">
        <v>550</v>
      </c>
      <c r="P364" s="6">
        <f t="shared" si="23"/>
        <v>590.71230000000003</v>
      </c>
      <c r="Q364">
        <v>7.63</v>
      </c>
    </row>
    <row r="365" spans="1:17" x14ac:dyDescent="0.3">
      <c r="A365" t="s">
        <v>228</v>
      </c>
      <c r="B365">
        <v>3</v>
      </c>
      <c r="C365">
        <v>58</v>
      </c>
      <c r="D365">
        <v>0.65</v>
      </c>
      <c r="E365" s="6">
        <f t="shared" si="20"/>
        <v>37.700000000000003</v>
      </c>
      <c r="F365">
        <v>684.4</v>
      </c>
      <c r="G365">
        <v>383.8</v>
      </c>
      <c r="H365">
        <v>6.77</v>
      </c>
      <c r="I365">
        <v>8.52</v>
      </c>
      <c r="J365">
        <v>29.88</v>
      </c>
      <c r="K365" s="6">
        <f t="shared" si="21"/>
        <v>714.28</v>
      </c>
      <c r="L365">
        <v>30</v>
      </c>
      <c r="M365" s="6">
        <f t="shared" si="22"/>
        <v>714.4</v>
      </c>
      <c r="N365">
        <v>325</v>
      </c>
      <c r="O365">
        <v>650</v>
      </c>
      <c r="P365" s="6">
        <f t="shared" si="23"/>
        <v>687.7</v>
      </c>
      <c r="Q365">
        <v>7.72</v>
      </c>
    </row>
    <row r="366" spans="1:17" x14ac:dyDescent="0.3">
      <c r="A366" t="s">
        <v>230</v>
      </c>
      <c r="B366">
        <v>3</v>
      </c>
      <c r="C366">
        <v>61.6</v>
      </c>
      <c r="D366">
        <v>0.65200000000000002</v>
      </c>
      <c r="E366" s="6">
        <f t="shared" si="20"/>
        <v>40.163200000000003</v>
      </c>
      <c r="F366">
        <v>760.24</v>
      </c>
      <c r="G366">
        <v>402.2</v>
      </c>
      <c r="H366">
        <v>9.76</v>
      </c>
      <c r="I366">
        <v>10.1</v>
      </c>
      <c r="J366">
        <v>33.880000000000003</v>
      </c>
      <c r="K366" s="6">
        <f t="shared" si="21"/>
        <v>794.12</v>
      </c>
      <c r="L366">
        <v>30</v>
      </c>
      <c r="M366" s="6">
        <f t="shared" si="22"/>
        <v>790.24</v>
      </c>
      <c r="N366">
        <v>335</v>
      </c>
      <c r="O366">
        <v>125</v>
      </c>
      <c r="P366" s="6">
        <f t="shared" si="23"/>
        <v>165.16320000000002</v>
      </c>
      <c r="Q366">
        <v>7.55</v>
      </c>
    </row>
    <row r="367" spans="1:17" x14ac:dyDescent="0.3">
      <c r="A367" t="s">
        <v>232</v>
      </c>
      <c r="B367">
        <v>3</v>
      </c>
      <c r="C367">
        <v>59.3</v>
      </c>
      <c r="D367">
        <v>0.68300000000000005</v>
      </c>
      <c r="E367" s="6">
        <f t="shared" si="20"/>
        <v>40.501899999999999</v>
      </c>
      <c r="F367">
        <v>681</v>
      </c>
      <c r="G367">
        <v>428.88</v>
      </c>
      <c r="H367">
        <v>7.02</v>
      </c>
      <c r="I367">
        <v>10.08</v>
      </c>
      <c r="J367">
        <v>26.88</v>
      </c>
      <c r="K367" s="6">
        <f t="shared" si="21"/>
        <v>707.88</v>
      </c>
      <c r="L367">
        <v>30</v>
      </c>
      <c r="M367" s="6">
        <f t="shared" si="22"/>
        <v>711</v>
      </c>
      <c r="N367">
        <v>325</v>
      </c>
      <c r="O367">
        <v>500</v>
      </c>
      <c r="P367" s="6">
        <f t="shared" si="23"/>
        <v>540.50189999999998</v>
      </c>
      <c r="Q367">
        <v>7.46</v>
      </c>
    </row>
    <row r="368" spans="1:17" x14ac:dyDescent="0.3">
      <c r="A368" t="s">
        <v>234</v>
      </c>
      <c r="B368">
        <v>3</v>
      </c>
      <c r="C368">
        <v>61</v>
      </c>
      <c r="D368">
        <v>0.63900000000000001</v>
      </c>
      <c r="E368" s="6">
        <f t="shared" si="20"/>
        <v>38.978999999999999</v>
      </c>
      <c r="F368">
        <v>676.76</v>
      </c>
      <c r="G368">
        <v>418.16</v>
      </c>
      <c r="H368">
        <v>6.52</v>
      </c>
      <c r="I368">
        <v>8.52</v>
      </c>
      <c r="J368">
        <v>30.38</v>
      </c>
      <c r="K368" s="6">
        <f t="shared" si="21"/>
        <v>707.14</v>
      </c>
      <c r="L368">
        <v>30</v>
      </c>
      <c r="M368" s="6">
        <f t="shared" si="22"/>
        <v>706.76</v>
      </c>
      <c r="N368">
        <v>325</v>
      </c>
      <c r="O368">
        <v>550</v>
      </c>
      <c r="P368" s="6">
        <f t="shared" si="23"/>
        <v>588.97900000000004</v>
      </c>
      <c r="Q368">
        <v>7.17</v>
      </c>
    </row>
    <row r="369" spans="1:17" x14ac:dyDescent="0.3">
      <c r="A369" t="s">
        <v>236</v>
      </c>
      <c r="B369">
        <v>3</v>
      </c>
      <c r="C369">
        <v>61.3</v>
      </c>
      <c r="D369">
        <v>0.68899999999999995</v>
      </c>
      <c r="E369" s="6">
        <f t="shared" si="20"/>
        <v>42.235699999999994</v>
      </c>
      <c r="F369">
        <v>702.8</v>
      </c>
      <c r="G369">
        <v>338.8</v>
      </c>
      <c r="H369">
        <v>6.52</v>
      </c>
      <c r="I369">
        <v>7.77</v>
      </c>
      <c r="J369">
        <v>30.38</v>
      </c>
      <c r="K369" s="6">
        <f t="shared" si="21"/>
        <v>733.18</v>
      </c>
      <c r="L369">
        <v>30</v>
      </c>
      <c r="M369" s="6">
        <f t="shared" si="22"/>
        <v>732.8</v>
      </c>
      <c r="N369">
        <v>335</v>
      </c>
      <c r="O369">
        <v>525</v>
      </c>
      <c r="P369" s="6">
        <f t="shared" si="23"/>
        <v>567.23569999999995</v>
      </c>
      <c r="Q369">
        <v>7.06</v>
      </c>
    </row>
    <row r="370" spans="1:17" x14ac:dyDescent="0.3">
      <c r="A370" t="s">
        <v>238</v>
      </c>
      <c r="B370">
        <v>3</v>
      </c>
      <c r="C370">
        <v>57.6</v>
      </c>
      <c r="D370">
        <v>0.64100000000000001</v>
      </c>
      <c r="E370" s="6">
        <f t="shared" si="20"/>
        <v>36.921600000000005</v>
      </c>
      <c r="F370">
        <v>710</v>
      </c>
      <c r="G370">
        <v>370</v>
      </c>
      <c r="H370">
        <v>8.1</v>
      </c>
      <c r="I370">
        <v>10.5</v>
      </c>
      <c r="J370">
        <v>33.5</v>
      </c>
      <c r="K370" s="6">
        <f t="shared" si="21"/>
        <v>743.5</v>
      </c>
      <c r="L370">
        <v>30</v>
      </c>
      <c r="M370" s="6">
        <f t="shared" si="22"/>
        <v>740</v>
      </c>
      <c r="N370">
        <v>325</v>
      </c>
      <c r="O370">
        <v>500</v>
      </c>
      <c r="P370" s="6">
        <f t="shared" si="23"/>
        <v>536.92160000000001</v>
      </c>
      <c r="Q370">
        <v>7.78</v>
      </c>
    </row>
    <row r="371" spans="1:17" x14ac:dyDescent="0.3">
      <c r="A371" t="s">
        <v>240</v>
      </c>
      <c r="B371">
        <v>3</v>
      </c>
      <c r="C371">
        <v>64.900000000000006</v>
      </c>
      <c r="D371">
        <v>0.63800000000000001</v>
      </c>
      <c r="E371" s="6">
        <f t="shared" si="20"/>
        <v>41.406200000000005</v>
      </c>
      <c r="F371">
        <v>799.2</v>
      </c>
      <c r="G371">
        <v>461.08</v>
      </c>
      <c r="H371">
        <v>8.94</v>
      </c>
      <c r="I371">
        <v>10.1</v>
      </c>
      <c r="J371">
        <v>33.28</v>
      </c>
      <c r="K371" s="6">
        <f t="shared" si="21"/>
        <v>832.48</v>
      </c>
      <c r="L371">
        <v>34.6</v>
      </c>
      <c r="M371" s="6">
        <f t="shared" si="22"/>
        <v>833.80000000000007</v>
      </c>
      <c r="N371">
        <v>340</v>
      </c>
      <c r="O371">
        <v>125</v>
      </c>
      <c r="P371" s="6">
        <f t="shared" si="23"/>
        <v>166.40620000000001</v>
      </c>
      <c r="Q371">
        <v>6.92</v>
      </c>
    </row>
    <row r="372" spans="1:17" x14ac:dyDescent="0.3">
      <c r="A372" t="s">
        <v>242</v>
      </c>
      <c r="B372">
        <v>3</v>
      </c>
      <c r="C372">
        <v>61.4</v>
      </c>
      <c r="D372">
        <v>0.68600000000000005</v>
      </c>
      <c r="E372" s="6">
        <f t="shared" si="20"/>
        <v>42.120400000000004</v>
      </c>
      <c r="F372">
        <v>752.8</v>
      </c>
      <c r="G372">
        <v>451.2</v>
      </c>
      <c r="H372">
        <v>10.01</v>
      </c>
      <c r="I372">
        <v>8.59</v>
      </c>
      <c r="J372">
        <v>33.880000000000003</v>
      </c>
      <c r="K372" s="6">
        <f t="shared" si="21"/>
        <v>786.68</v>
      </c>
      <c r="L372">
        <v>34.6</v>
      </c>
      <c r="M372" s="6">
        <f t="shared" si="22"/>
        <v>787.4</v>
      </c>
      <c r="N372">
        <v>350</v>
      </c>
      <c r="O372">
        <v>125</v>
      </c>
      <c r="P372" s="6">
        <f t="shared" si="23"/>
        <v>167.12040000000002</v>
      </c>
      <c r="Q372">
        <v>7.68</v>
      </c>
    </row>
    <row r="373" spans="1:17" x14ac:dyDescent="0.3">
      <c r="A373" t="s">
        <v>244</v>
      </c>
      <c r="B373">
        <v>3</v>
      </c>
      <c r="C373">
        <v>62.4</v>
      </c>
      <c r="D373">
        <v>0.64100000000000001</v>
      </c>
      <c r="E373" s="6">
        <f t="shared" si="20"/>
        <v>39.998399999999997</v>
      </c>
      <c r="F373">
        <v>800</v>
      </c>
      <c r="G373">
        <v>405</v>
      </c>
      <c r="H373">
        <v>7.6</v>
      </c>
      <c r="I373">
        <v>10</v>
      </c>
      <c r="J373">
        <v>33</v>
      </c>
      <c r="K373" s="6">
        <f t="shared" si="21"/>
        <v>833</v>
      </c>
      <c r="L373">
        <v>34.6</v>
      </c>
      <c r="M373" s="6">
        <f t="shared" si="22"/>
        <v>834.6</v>
      </c>
      <c r="N373">
        <v>335</v>
      </c>
      <c r="O373">
        <v>175</v>
      </c>
      <c r="P373" s="6">
        <f t="shared" si="23"/>
        <v>214.9984</v>
      </c>
      <c r="Q373">
        <v>7.26</v>
      </c>
    </row>
    <row r="374" spans="1:17" x14ac:dyDescent="0.3">
      <c r="A374" t="s">
        <v>246</v>
      </c>
      <c r="B374">
        <v>3</v>
      </c>
      <c r="C374">
        <v>66</v>
      </c>
      <c r="D374">
        <v>0.69099999999999995</v>
      </c>
      <c r="E374" s="6">
        <f t="shared" si="20"/>
        <v>45.605999999999995</v>
      </c>
      <c r="F374">
        <v>808.28</v>
      </c>
      <c r="G374">
        <v>371.6</v>
      </c>
      <c r="H374">
        <v>11.13</v>
      </c>
      <c r="I374">
        <v>8.7100000000000009</v>
      </c>
      <c r="J374">
        <v>32.94</v>
      </c>
      <c r="K374" s="6">
        <f t="shared" si="21"/>
        <v>841.22</v>
      </c>
      <c r="L374">
        <v>34.6</v>
      </c>
      <c r="M374" s="6">
        <f t="shared" si="22"/>
        <v>842.88</v>
      </c>
      <c r="N374">
        <v>350</v>
      </c>
      <c r="O374">
        <v>175</v>
      </c>
      <c r="P374" s="6">
        <f t="shared" si="23"/>
        <v>220.60599999999999</v>
      </c>
      <c r="Q374">
        <v>6.6</v>
      </c>
    </row>
    <row r="375" spans="1:17" x14ac:dyDescent="0.3">
      <c r="A375" t="s">
        <v>248</v>
      </c>
      <c r="B375">
        <v>3</v>
      </c>
      <c r="C375">
        <v>57.5</v>
      </c>
      <c r="D375">
        <v>0.66600000000000004</v>
      </c>
      <c r="E375" s="6">
        <f t="shared" si="20"/>
        <v>38.295000000000002</v>
      </c>
      <c r="F375">
        <v>706.76</v>
      </c>
      <c r="G375">
        <v>310.76</v>
      </c>
      <c r="H375">
        <v>7.49</v>
      </c>
      <c r="I375">
        <v>8.11</v>
      </c>
      <c r="J375">
        <v>28</v>
      </c>
      <c r="K375" s="6">
        <f t="shared" si="21"/>
        <v>734.76</v>
      </c>
      <c r="L375">
        <v>30</v>
      </c>
      <c r="M375" s="6">
        <f t="shared" si="22"/>
        <v>736.76</v>
      </c>
      <c r="N375">
        <v>325</v>
      </c>
      <c r="O375">
        <v>564</v>
      </c>
      <c r="P375" s="6">
        <f t="shared" si="23"/>
        <v>602.29499999999996</v>
      </c>
      <c r="Q375">
        <v>7.59</v>
      </c>
    </row>
    <row r="376" spans="1:17" x14ac:dyDescent="0.3">
      <c r="A376" t="s">
        <v>250</v>
      </c>
      <c r="B376">
        <v>3</v>
      </c>
      <c r="C376">
        <v>67.8</v>
      </c>
      <c r="D376">
        <v>0.66300000000000003</v>
      </c>
      <c r="E376" s="6">
        <f t="shared" si="20"/>
        <v>44.9514</v>
      </c>
      <c r="F376">
        <v>821.64</v>
      </c>
      <c r="G376">
        <v>100</v>
      </c>
      <c r="H376">
        <v>10.31</v>
      </c>
      <c r="I376">
        <v>0</v>
      </c>
      <c r="J376">
        <v>30.31</v>
      </c>
      <c r="K376" s="6">
        <f t="shared" si="21"/>
        <v>851.94999999999993</v>
      </c>
      <c r="L376">
        <v>34.6</v>
      </c>
      <c r="M376" s="6">
        <f t="shared" si="22"/>
        <v>856.24</v>
      </c>
      <c r="N376">
        <v>345</v>
      </c>
      <c r="O376">
        <v>125</v>
      </c>
      <c r="P376" s="6">
        <f t="shared" si="23"/>
        <v>169.95140000000001</v>
      </c>
      <c r="Q376">
        <v>7.68</v>
      </c>
    </row>
    <row r="377" spans="1:17" x14ac:dyDescent="0.3">
      <c r="A377" t="s">
        <v>252</v>
      </c>
      <c r="B377">
        <v>3</v>
      </c>
      <c r="C377">
        <v>56.6</v>
      </c>
      <c r="D377">
        <v>0.67200000000000004</v>
      </c>
      <c r="E377" s="6">
        <f t="shared" si="20"/>
        <v>38.035200000000003</v>
      </c>
      <c r="F377">
        <v>685.76</v>
      </c>
      <c r="G377">
        <v>341.84</v>
      </c>
      <c r="H377">
        <v>6.71</v>
      </c>
      <c r="I377">
        <v>7.6</v>
      </c>
      <c r="J377">
        <v>26.84</v>
      </c>
      <c r="K377" s="6">
        <f t="shared" si="21"/>
        <v>712.6</v>
      </c>
      <c r="L377">
        <v>30</v>
      </c>
      <c r="M377" s="6">
        <f t="shared" si="22"/>
        <v>715.76</v>
      </c>
      <c r="N377">
        <v>330</v>
      </c>
      <c r="O377">
        <v>525</v>
      </c>
      <c r="P377" s="6">
        <f t="shared" si="23"/>
        <v>563.03520000000003</v>
      </c>
      <c r="Q377">
        <v>7.72</v>
      </c>
    </row>
    <row r="378" spans="1:17" x14ac:dyDescent="0.3">
      <c r="A378" t="s">
        <v>254</v>
      </c>
      <c r="B378">
        <v>3</v>
      </c>
      <c r="C378">
        <v>59.3</v>
      </c>
      <c r="D378">
        <v>0.70199999999999996</v>
      </c>
      <c r="E378" s="6">
        <f t="shared" si="20"/>
        <v>41.628599999999999</v>
      </c>
      <c r="F378">
        <v>687.08</v>
      </c>
      <c r="G378">
        <v>367.2</v>
      </c>
      <c r="H378">
        <v>7.21</v>
      </c>
      <c r="I378">
        <v>8.16</v>
      </c>
      <c r="J378">
        <v>29.04</v>
      </c>
      <c r="K378" s="6">
        <f t="shared" si="21"/>
        <v>716.12</v>
      </c>
      <c r="L378">
        <v>30</v>
      </c>
      <c r="M378" s="6">
        <f t="shared" si="22"/>
        <v>717.08</v>
      </c>
      <c r="N378">
        <v>330</v>
      </c>
      <c r="O378">
        <v>550</v>
      </c>
      <c r="P378" s="6">
        <f t="shared" si="23"/>
        <v>591.62860000000001</v>
      </c>
      <c r="Q378">
        <v>6.98</v>
      </c>
    </row>
    <row r="379" spans="1:17" x14ac:dyDescent="0.3">
      <c r="A379" t="s">
        <v>256</v>
      </c>
      <c r="B379">
        <v>3</v>
      </c>
      <c r="C379">
        <v>61.9</v>
      </c>
      <c r="D379">
        <v>0.71</v>
      </c>
      <c r="E379" s="6">
        <f t="shared" si="20"/>
        <v>43.948999999999998</v>
      </c>
      <c r="F379">
        <v>679.76</v>
      </c>
      <c r="G379">
        <v>347.2</v>
      </c>
      <c r="H379">
        <v>7.04</v>
      </c>
      <c r="I379">
        <v>8.11</v>
      </c>
      <c r="J379">
        <v>31.8</v>
      </c>
      <c r="K379" s="6">
        <f t="shared" si="21"/>
        <v>711.56</v>
      </c>
      <c r="L379">
        <v>30</v>
      </c>
      <c r="M379" s="6">
        <f t="shared" si="22"/>
        <v>709.76</v>
      </c>
      <c r="N379">
        <v>330</v>
      </c>
      <c r="O379">
        <v>500</v>
      </c>
      <c r="P379" s="6">
        <f t="shared" si="23"/>
        <v>543.94899999999996</v>
      </c>
      <c r="Q379">
        <v>6.19</v>
      </c>
    </row>
    <row r="380" spans="1:17" x14ac:dyDescent="0.3">
      <c r="A380" t="s">
        <v>258</v>
      </c>
      <c r="B380">
        <v>3</v>
      </c>
      <c r="C380">
        <v>61.4</v>
      </c>
      <c r="D380">
        <v>0.66300000000000003</v>
      </c>
      <c r="E380" s="6">
        <f t="shared" si="20"/>
        <v>40.708199999999998</v>
      </c>
      <c r="F380">
        <v>753.16</v>
      </c>
      <c r="G380">
        <v>379.12</v>
      </c>
      <c r="H380">
        <v>9.14</v>
      </c>
      <c r="I380">
        <v>8.26</v>
      </c>
      <c r="J380">
        <v>35.450000000000003</v>
      </c>
      <c r="K380" s="6">
        <f t="shared" si="21"/>
        <v>788.61</v>
      </c>
      <c r="L380">
        <v>34.6</v>
      </c>
      <c r="M380" s="6">
        <f t="shared" si="22"/>
        <v>787.76</v>
      </c>
      <c r="N380">
        <v>355</v>
      </c>
      <c r="O380">
        <v>150</v>
      </c>
      <c r="P380" s="6">
        <f t="shared" si="23"/>
        <v>190.70820000000001</v>
      </c>
      <c r="Q380">
        <v>7.7</v>
      </c>
    </row>
    <row r="381" spans="1:17" x14ac:dyDescent="0.3">
      <c r="A381" t="s">
        <v>260</v>
      </c>
      <c r="B381">
        <v>3</v>
      </c>
      <c r="C381">
        <v>53.6</v>
      </c>
      <c r="D381">
        <v>0.63800000000000001</v>
      </c>
      <c r="E381" s="6">
        <f t="shared" si="20"/>
        <v>34.196800000000003</v>
      </c>
      <c r="F381">
        <v>684.4</v>
      </c>
      <c r="G381">
        <v>512.12</v>
      </c>
      <c r="H381">
        <v>6.81</v>
      </c>
      <c r="I381">
        <v>7.6</v>
      </c>
      <c r="J381">
        <v>27.88</v>
      </c>
      <c r="K381" s="6">
        <f t="shared" si="21"/>
        <v>712.28</v>
      </c>
      <c r="L381">
        <v>30</v>
      </c>
      <c r="M381" s="6">
        <f t="shared" si="22"/>
        <v>714.4</v>
      </c>
      <c r="N381">
        <v>335</v>
      </c>
      <c r="O381">
        <v>480</v>
      </c>
      <c r="P381" s="6">
        <f t="shared" si="23"/>
        <v>514.19680000000005</v>
      </c>
      <c r="Q381">
        <v>7.44</v>
      </c>
    </row>
    <row r="382" spans="1:17" x14ac:dyDescent="0.3">
      <c r="A382" t="s">
        <v>262</v>
      </c>
      <c r="B382">
        <v>3</v>
      </c>
      <c r="C382">
        <v>66.599999999999994</v>
      </c>
      <c r="D382">
        <v>0.69399999999999995</v>
      </c>
      <c r="E382" s="6">
        <f t="shared" si="20"/>
        <v>46.220399999999991</v>
      </c>
      <c r="F382">
        <v>720</v>
      </c>
      <c r="G382">
        <v>380</v>
      </c>
      <c r="H382">
        <v>9.35</v>
      </c>
      <c r="I382">
        <v>9.4</v>
      </c>
      <c r="J382">
        <v>31</v>
      </c>
      <c r="K382" s="6">
        <f t="shared" si="21"/>
        <v>751</v>
      </c>
      <c r="L382">
        <v>34.6</v>
      </c>
      <c r="M382" s="6">
        <f t="shared" si="22"/>
        <v>754.6</v>
      </c>
      <c r="N382">
        <v>345</v>
      </c>
      <c r="O382">
        <v>150</v>
      </c>
      <c r="P382" s="6">
        <f t="shared" si="23"/>
        <v>196.22039999999998</v>
      </c>
      <c r="Q382">
        <v>7.16</v>
      </c>
    </row>
    <row r="383" spans="1:17" x14ac:dyDescent="0.3">
      <c r="A383" t="s">
        <v>264</v>
      </c>
      <c r="B383">
        <v>3</v>
      </c>
      <c r="C383">
        <v>64</v>
      </c>
      <c r="D383">
        <v>0.67800000000000005</v>
      </c>
      <c r="E383" s="6">
        <f t="shared" si="20"/>
        <v>43.392000000000003</v>
      </c>
      <c r="F383">
        <v>730.48</v>
      </c>
      <c r="G383">
        <v>391.2</v>
      </c>
      <c r="H383">
        <v>9.58</v>
      </c>
      <c r="I383">
        <v>7.6</v>
      </c>
      <c r="J383">
        <v>29.21</v>
      </c>
      <c r="K383" s="6">
        <f t="shared" si="21"/>
        <v>759.69</v>
      </c>
      <c r="L383">
        <v>34.6</v>
      </c>
      <c r="M383" s="6">
        <f t="shared" si="22"/>
        <v>765.08</v>
      </c>
      <c r="N383">
        <v>335</v>
      </c>
      <c r="O383">
        <v>175</v>
      </c>
      <c r="P383" s="6">
        <f t="shared" si="23"/>
        <v>218.392</v>
      </c>
      <c r="Q383">
        <v>7.55</v>
      </c>
    </row>
    <row r="384" spans="1:17" x14ac:dyDescent="0.3">
      <c r="A384" t="s">
        <v>266</v>
      </c>
      <c r="B384">
        <v>3</v>
      </c>
      <c r="C384">
        <v>60.9</v>
      </c>
      <c r="D384">
        <v>0.63400000000000001</v>
      </c>
      <c r="E384" s="6">
        <f t="shared" si="20"/>
        <v>38.610599999999998</v>
      </c>
      <c r="F384">
        <v>626</v>
      </c>
      <c r="G384">
        <v>387.2</v>
      </c>
      <c r="H384">
        <v>14.51</v>
      </c>
      <c r="I384">
        <v>7.6</v>
      </c>
      <c r="J384">
        <v>25.04</v>
      </c>
      <c r="K384" s="6">
        <f t="shared" si="21"/>
        <v>651.04</v>
      </c>
      <c r="L384">
        <v>30</v>
      </c>
      <c r="M384" s="6">
        <f t="shared" si="22"/>
        <v>656</v>
      </c>
      <c r="N384">
        <v>340</v>
      </c>
      <c r="O384">
        <v>550</v>
      </c>
      <c r="P384" s="6">
        <f t="shared" si="23"/>
        <v>588.61059999999998</v>
      </c>
      <c r="Q384">
        <v>6.33</v>
      </c>
    </row>
    <row r="385" spans="1:17" x14ac:dyDescent="0.3">
      <c r="A385" t="s">
        <v>268</v>
      </c>
      <c r="B385">
        <v>3</v>
      </c>
      <c r="C385">
        <v>67.8</v>
      </c>
      <c r="D385">
        <v>0.68700000000000006</v>
      </c>
      <c r="E385" s="6">
        <f t="shared" si="20"/>
        <v>46.578600000000002</v>
      </c>
      <c r="F385">
        <v>789.6</v>
      </c>
      <c r="G385">
        <v>401.2</v>
      </c>
      <c r="H385">
        <v>10.76</v>
      </c>
      <c r="I385">
        <v>8.7100000000000009</v>
      </c>
      <c r="J385">
        <v>34.72</v>
      </c>
      <c r="K385" s="6">
        <f t="shared" si="21"/>
        <v>824.32</v>
      </c>
      <c r="L385">
        <v>34.6</v>
      </c>
      <c r="M385" s="6">
        <f t="shared" si="22"/>
        <v>824.2</v>
      </c>
      <c r="N385">
        <v>345</v>
      </c>
      <c r="O385">
        <v>175</v>
      </c>
      <c r="P385" s="6">
        <f t="shared" si="23"/>
        <v>221.57859999999999</v>
      </c>
      <c r="Q385">
        <v>7.5</v>
      </c>
    </row>
    <row r="386" spans="1:17" x14ac:dyDescent="0.3">
      <c r="A386" t="s">
        <v>14</v>
      </c>
      <c r="B386">
        <v>4</v>
      </c>
      <c r="C386">
        <v>71.400000000000006</v>
      </c>
      <c r="D386">
        <v>0.66100000000000003</v>
      </c>
      <c r="E386" s="6">
        <f t="shared" ref="E386:E449" si="24">C386*D386</f>
        <v>47.195400000000006</v>
      </c>
      <c r="F386">
        <v>869.03</v>
      </c>
      <c r="G386">
        <v>0</v>
      </c>
      <c r="H386">
        <v>9.34</v>
      </c>
      <c r="I386">
        <v>0</v>
      </c>
      <c r="J386">
        <v>36.54</v>
      </c>
      <c r="K386" s="6">
        <f t="shared" ref="K386:K449" si="25">F386+J386</f>
        <v>905.56999999999994</v>
      </c>
      <c r="L386">
        <v>35.85</v>
      </c>
      <c r="M386" s="6">
        <f t="shared" ref="M386:M449" si="26">F386+L386</f>
        <v>904.88</v>
      </c>
      <c r="N386">
        <v>340</v>
      </c>
      <c r="O386">
        <v>175</v>
      </c>
      <c r="P386" s="6">
        <f t="shared" ref="P386:P449" si="27">O386+E386</f>
        <v>222.19540000000001</v>
      </c>
      <c r="Q386">
        <v>7.24</v>
      </c>
    </row>
    <row r="387" spans="1:17" x14ac:dyDescent="0.3">
      <c r="A387" t="s">
        <v>16</v>
      </c>
      <c r="B387">
        <v>4</v>
      </c>
      <c r="C387">
        <v>72.099999999999994</v>
      </c>
      <c r="D387">
        <v>0.65300000000000002</v>
      </c>
      <c r="E387" s="6">
        <f t="shared" si="24"/>
        <v>47.081299999999999</v>
      </c>
      <c r="F387">
        <v>832.8</v>
      </c>
      <c r="G387">
        <v>510</v>
      </c>
      <c r="H387">
        <v>10.96</v>
      </c>
      <c r="I387">
        <v>8.4</v>
      </c>
      <c r="J387">
        <v>37.380000000000003</v>
      </c>
      <c r="K387" s="6">
        <f t="shared" si="25"/>
        <v>870.18</v>
      </c>
      <c r="L387">
        <v>35.85</v>
      </c>
      <c r="M387" s="6">
        <f t="shared" si="26"/>
        <v>868.65</v>
      </c>
      <c r="N387">
        <v>335</v>
      </c>
      <c r="O387">
        <v>125</v>
      </c>
      <c r="P387" s="6">
        <f t="shared" si="27"/>
        <v>172.0813</v>
      </c>
      <c r="Q387">
        <v>6.71</v>
      </c>
    </row>
    <row r="388" spans="1:17" x14ac:dyDescent="0.3">
      <c r="A388" t="s">
        <v>18</v>
      </c>
      <c r="B388">
        <v>4</v>
      </c>
      <c r="C388">
        <v>68</v>
      </c>
      <c r="D388">
        <v>0.68700000000000006</v>
      </c>
      <c r="E388" s="6">
        <f t="shared" si="24"/>
        <v>46.716000000000001</v>
      </c>
      <c r="F388">
        <v>826</v>
      </c>
      <c r="G388">
        <v>402.2</v>
      </c>
      <c r="H388">
        <v>7.76</v>
      </c>
      <c r="I388">
        <v>9.7799999999999994</v>
      </c>
      <c r="J388">
        <v>35.94</v>
      </c>
      <c r="K388" s="6">
        <f t="shared" si="25"/>
        <v>861.94</v>
      </c>
      <c r="L388">
        <v>35.85</v>
      </c>
      <c r="M388" s="6">
        <f t="shared" si="26"/>
        <v>861.85</v>
      </c>
      <c r="N388">
        <v>345</v>
      </c>
      <c r="O388">
        <v>125</v>
      </c>
      <c r="P388" s="6">
        <f t="shared" si="27"/>
        <v>171.71600000000001</v>
      </c>
      <c r="Q388">
        <v>6.65</v>
      </c>
    </row>
    <row r="389" spans="1:17" x14ac:dyDescent="0.3">
      <c r="A389" t="s">
        <v>20</v>
      </c>
      <c r="B389">
        <v>4</v>
      </c>
      <c r="C389">
        <v>71.900000000000006</v>
      </c>
      <c r="D389">
        <v>0.67800000000000005</v>
      </c>
      <c r="E389" s="6">
        <f t="shared" si="24"/>
        <v>48.748200000000004</v>
      </c>
      <c r="F389">
        <v>850.52</v>
      </c>
      <c r="G389">
        <v>541</v>
      </c>
      <c r="H389">
        <v>11.23</v>
      </c>
      <c r="I389">
        <v>8.4</v>
      </c>
      <c r="J389">
        <v>36.85</v>
      </c>
      <c r="K389" s="6">
        <f t="shared" si="25"/>
        <v>887.37</v>
      </c>
      <c r="L389">
        <v>35.85</v>
      </c>
      <c r="M389" s="6">
        <f t="shared" si="26"/>
        <v>886.37</v>
      </c>
      <c r="N389">
        <v>330</v>
      </c>
      <c r="O389">
        <v>125</v>
      </c>
      <c r="P389" s="6">
        <f t="shared" si="27"/>
        <v>173.7482</v>
      </c>
      <c r="Q389">
        <v>7.1</v>
      </c>
    </row>
    <row r="390" spans="1:17" x14ac:dyDescent="0.3">
      <c r="A390" t="s">
        <v>22</v>
      </c>
      <c r="B390">
        <v>4</v>
      </c>
      <c r="C390">
        <v>68.099999999999994</v>
      </c>
      <c r="D390">
        <v>0.66100000000000003</v>
      </c>
      <c r="E390" s="6">
        <f t="shared" si="24"/>
        <v>45.014099999999999</v>
      </c>
      <c r="F390">
        <v>803.12</v>
      </c>
      <c r="G390">
        <v>442.2</v>
      </c>
      <c r="H390">
        <v>8.7799999999999994</v>
      </c>
      <c r="I390">
        <v>10.029999999999999</v>
      </c>
      <c r="J390">
        <v>34.58</v>
      </c>
      <c r="K390" s="6">
        <f t="shared" si="25"/>
        <v>837.7</v>
      </c>
      <c r="L390">
        <v>30</v>
      </c>
      <c r="M390" s="6">
        <f t="shared" si="26"/>
        <v>833.12</v>
      </c>
      <c r="N390">
        <v>345</v>
      </c>
      <c r="O390">
        <v>425</v>
      </c>
      <c r="P390" s="6">
        <f t="shared" si="27"/>
        <v>470.01409999999998</v>
      </c>
      <c r="Q390">
        <v>7.7</v>
      </c>
    </row>
    <row r="391" spans="1:17" x14ac:dyDescent="0.3">
      <c r="A391" t="s">
        <v>24</v>
      </c>
      <c r="B391">
        <v>4</v>
      </c>
      <c r="C391">
        <v>57</v>
      </c>
      <c r="D391">
        <v>0.63100000000000001</v>
      </c>
      <c r="E391" s="6">
        <f t="shared" si="24"/>
        <v>35.966999999999999</v>
      </c>
      <c r="F391">
        <v>735</v>
      </c>
      <c r="G391">
        <v>100</v>
      </c>
      <c r="H391">
        <v>4</v>
      </c>
      <c r="I391">
        <v>0</v>
      </c>
      <c r="J391">
        <v>30.5</v>
      </c>
      <c r="K391" s="6">
        <f t="shared" si="25"/>
        <v>765.5</v>
      </c>
      <c r="L391">
        <v>30</v>
      </c>
      <c r="M391" s="6">
        <f t="shared" si="26"/>
        <v>765</v>
      </c>
      <c r="N391">
        <v>325</v>
      </c>
      <c r="O391">
        <v>150</v>
      </c>
      <c r="P391" s="6">
        <f t="shared" si="27"/>
        <v>185.96699999999998</v>
      </c>
      <c r="Q391">
        <v>7.07</v>
      </c>
    </row>
    <row r="392" spans="1:17" x14ac:dyDescent="0.3">
      <c r="A392" t="s">
        <v>26</v>
      </c>
      <c r="B392">
        <v>4</v>
      </c>
      <c r="C392">
        <v>60.5</v>
      </c>
      <c r="D392">
        <v>0.67600000000000005</v>
      </c>
      <c r="E392" s="6">
        <f t="shared" si="24"/>
        <v>40.898000000000003</v>
      </c>
      <c r="F392">
        <v>711.32</v>
      </c>
      <c r="G392">
        <v>506.24</v>
      </c>
      <c r="H392">
        <v>7.07</v>
      </c>
      <c r="I392">
        <v>12.7</v>
      </c>
      <c r="J392">
        <v>31.72</v>
      </c>
      <c r="K392" s="6">
        <f t="shared" si="25"/>
        <v>743.04000000000008</v>
      </c>
      <c r="L392">
        <v>30</v>
      </c>
      <c r="M392" s="6">
        <f t="shared" si="26"/>
        <v>741.32</v>
      </c>
      <c r="N392">
        <v>335</v>
      </c>
      <c r="O392">
        <v>550</v>
      </c>
      <c r="P392" s="6">
        <f t="shared" si="27"/>
        <v>590.89800000000002</v>
      </c>
      <c r="Q392">
        <v>7.86</v>
      </c>
    </row>
    <row r="393" spans="1:17" x14ac:dyDescent="0.3">
      <c r="A393" t="s">
        <v>28</v>
      </c>
      <c r="B393">
        <v>4</v>
      </c>
      <c r="C393">
        <v>69.7</v>
      </c>
      <c r="D393">
        <v>0.68200000000000005</v>
      </c>
      <c r="E393" s="6">
        <f t="shared" si="24"/>
        <v>47.535400000000003</v>
      </c>
      <c r="F393">
        <v>831.2</v>
      </c>
      <c r="G393">
        <v>451.6</v>
      </c>
      <c r="H393">
        <v>11.71</v>
      </c>
      <c r="I393">
        <v>8.94</v>
      </c>
      <c r="J393">
        <v>35.380000000000003</v>
      </c>
      <c r="K393" s="6">
        <f t="shared" si="25"/>
        <v>866.58</v>
      </c>
      <c r="L393">
        <v>35.85</v>
      </c>
      <c r="M393" s="6">
        <f t="shared" si="26"/>
        <v>867.05000000000007</v>
      </c>
      <c r="N393">
        <v>350</v>
      </c>
      <c r="O393">
        <v>125</v>
      </c>
      <c r="P393" s="6">
        <f t="shared" si="27"/>
        <v>172.53540000000001</v>
      </c>
      <c r="Q393">
        <v>7.21</v>
      </c>
    </row>
    <row r="394" spans="1:17" x14ac:dyDescent="0.3">
      <c r="A394" t="s">
        <v>30</v>
      </c>
      <c r="B394">
        <v>4</v>
      </c>
      <c r="C394">
        <v>67.400000000000006</v>
      </c>
      <c r="D394">
        <v>0.625</v>
      </c>
      <c r="E394" s="6">
        <f t="shared" si="24"/>
        <v>42.125</v>
      </c>
      <c r="F394">
        <v>834.48</v>
      </c>
      <c r="G394">
        <v>475</v>
      </c>
      <c r="H394">
        <v>10.02</v>
      </c>
      <c r="I394">
        <v>10.73</v>
      </c>
      <c r="J394">
        <v>37.71</v>
      </c>
      <c r="K394" s="6">
        <f t="shared" si="25"/>
        <v>872.19</v>
      </c>
      <c r="L394">
        <v>35.85</v>
      </c>
      <c r="M394" s="6">
        <f t="shared" si="26"/>
        <v>870.33</v>
      </c>
      <c r="N394">
        <v>325</v>
      </c>
      <c r="O394">
        <v>175</v>
      </c>
      <c r="P394" s="6">
        <f t="shared" si="27"/>
        <v>217.125</v>
      </c>
      <c r="Q394">
        <v>7.15</v>
      </c>
    </row>
    <row r="395" spans="1:17" x14ac:dyDescent="0.3">
      <c r="A395" t="s">
        <v>32</v>
      </c>
      <c r="B395">
        <v>4</v>
      </c>
      <c r="C395">
        <v>68.5</v>
      </c>
      <c r="D395">
        <v>0.70399999999999996</v>
      </c>
      <c r="E395" s="6">
        <f t="shared" si="24"/>
        <v>48.223999999999997</v>
      </c>
      <c r="F395">
        <v>837.8</v>
      </c>
      <c r="G395">
        <v>378.8</v>
      </c>
      <c r="H395">
        <v>10.51</v>
      </c>
      <c r="I395">
        <v>8.11</v>
      </c>
      <c r="J395">
        <v>37.380000000000003</v>
      </c>
      <c r="K395" s="6">
        <f t="shared" si="25"/>
        <v>875.18</v>
      </c>
      <c r="L395">
        <v>35.85</v>
      </c>
      <c r="M395" s="6">
        <f t="shared" si="26"/>
        <v>873.65</v>
      </c>
      <c r="N395">
        <v>345</v>
      </c>
      <c r="O395">
        <v>125</v>
      </c>
      <c r="P395" s="6">
        <f t="shared" si="27"/>
        <v>173.22399999999999</v>
      </c>
      <c r="Q395">
        <v>7.59</v>
      </c>
    </row>
    <row r="396" spans="1:17" x14ac:dyDescent="0.3">
      <c r="A396" t="s">
        <v>34</v>
      </c>
      <c r="B396">
        <v>4</v>
      </c>
      <c r="C396">
        <v>67.2</v>
      </c>
      <c r="D396">
        <v>0.65300000000000002</v>
      </c>
      <c r="E396" s="6">
        <f t="shared" si="24"/>
        <v>43.881600000000006</v>
      </c>
      <c r="F396">
        <v>886.28</v>
      </c>
      <c r="G396">
        <v>409.56</v>
      </c>
      <c r="H396">
        <v>10.79</v>
      </c>
      <c r="I396">
        <v>8.94</v>
      </c>
      <c r="J396">
        <v>36.880000000000003</v>
      </c>
      <c r="K396" s="6">
        <f t="shared" si="25"/>
        <v>923.16</v>
      </c>
      <c r="L396">
        <v>35.85</v>
      </c>
      <c r="M396" s="6">
        <f t="shared" si="26"/>
        <v>922.13</v>
      </c>
      <c r="N396">
        <v>350</v>
      </c>
      <c r="O396">
        <v>125</v>
      </c>
      <c r="P396" s="6">
        <f t="shared" si="27"/>
        <v>168.88159999999999</v>
      </c>
      <c r="Q396">
        <v>6.88</v>
      </c>
    </row>
    <row r="397" spans="1:17" x14ac:dyDescent="0.3">
      <c r="A397" t="s">
        <v>36</v>
      </c>
      <c r="B397">
        <v>4</v>
      </c>
      <c r="C397">
        <v>58.4</v>
      </c>
      <c r="D397">
        <v>0.67900000000000005</v>
      </c>
      <c r="E397" s="6">
        <f t="shared" si="24"/>
        <v>39.653600000000004</v>
      </c>
      <c r="F397">
        <v>811.2</v>
      </c>
      <c r="G397">
        <v>430.6</v>
      </c>
      <c r="H397">
        <v>7.81</v>
      </c>
      <c r="I397">
        <v>8.4</v>
      </c>
      <c r="J397">
        <v>33.380000000000003</v>
      </c>
      <c r="K397" s="6">
        <f t="shared" si="25"/>
        <v>844.58</v>
      </c>
      <c r="L397">
        <v>30</v>
      </c>
      <c r="M397" s="6">
        <f t="shared" si="26"/>
        <v>841.2</v>
      </c>
      <c r="N397">
        <v>335</v>
      </c>
      <c r="O397">
        <v>525</v>
      </c>
      <c r="P397" s="6">
        <f t="shared" si="27"/>
        <v>564.65359999999998</v>
      </c>
      <c r="Q397">
        <v>7.56</v>
      </c>
    </row>
    <row r="398" spans="1:17" x14ac:dyDescent="0.3">
      <c r="A398" t="s">
        <v>38</v>
      </c>
      <c r="B398">
        <v>4</v>
      </c>
      <c r="C398">
        <v>70.900000000000006</v>
      </c>
      <c r="D398">
        <v>0.63800000000000001</v>
      </c>
      <c r="E398" s="6">
        <f t="shared" si="24"/>
        <v>45.234200000000001</v>
      </c>
      <c r="F398">
        <v>882.24</v>
      </c>
      <c r="G398">
        <v>375.5</v>
      </c>
      <c r="H398">
        <v>12.7</v>
      </c>
      <c r="I398">
        <v>7.64</v>
      </c>
      <c r="J398">
        <v>41.88</v>
      </c>
      <c r="K398" s="6">
        <f t="shared" si="25"/>
        <v>924.12</v>
      </c>
      <c r="L398">
        <v>35.85</v>
      </c>
      <c r="M398" s="6">
        <f t="shared" si="26"/>
        <v>918.09</v>
      </c>
      <c r="N398">
        <v>340</v>
      </c>
      <c r="O398">
        <v>175</v>
      </c>
      <c r="P398" s="6">
        <f t="shared" si="27"/>
        <v>220.23419999999999</v>
      </c>
      <c r="Q398">
        <v>7.66</v>
      </c>
    </row>
    <row r="399" spans="1:17" x14ac:dyDescent="0.3">
      <c r="A399" t="s">
        <v>40</v>
      </c>
      <c r="B399">
        <v>4</v>
      </c>
      <c r="C399">
        <v>62</v>
      </c>
      <c r="D399">
        <v>0.66100000000000003</v>
      </c>
      <c r="E399" s="6">
        <f t="shared" si="24"/>
        <v>40.981999999999999</v>
      </c>
      <c r="F399">
        <v>859.2</v>
      </c>
      <c r="G399">
        <v>417.2</v>
      </c>
      <c r="H399">
        <v>9.98</v>
      </c>
      <c r="I399">
        <v>8.4</v>
      </c>
      <c r="J399">
        <v>36.85</v>
      </c>
      <c r="K399" s="6">
        <f t="shared" si="25"/>
        <v>896.05000000000007</v>
      </c>
      <c r="L399">
        <v>35.85</v>
      </c>
      <c r="M399" s="6">
        <f t="shared" si="26"/>
        <v>895.05000000000007</v>
      </c>
      <c r="N399">
        <v>345</v>
      </c>
      <c r="O399">
        <v>150</v>
      </c>
      <c r="P399" s="6">
        <f t="shared" si="27"/>
        <v>190.982</v>
      </c>
      <c r="Q399">
        <v>7.73</v>
      </c>
    </row>
    <row r="400" spans="1:17" x14ac:dyDescent="0.3">
      <c r="A400" t="s">
        <v>42</v>
      </c>
      <c r="B400">
        <v>4</v>
      </c>
      <c r="C400">
        <v>64.5</v>
      </c>
      <c r="D400">
        <v>0.71399999999999997</v>
      </c>
      <c r="E400" s="6">
        <f t="shared" si="24"/>
        <v>46.052999999999997</v>
      </c>
      <c r="F400">
        <v>803.76</v>
      </c>
      <c r="G400">
        <v>477.56</v>
      </c>
      <c r="H400">
        <v>8.2799999999999994</v>
      </c>
      <c r="I400">
        <v>9.99</v>
      </c>
      <c r="J400">
        <v>35.44</v>
      </c>
      <c r="K400" s="6">
        <f t="shared" si="25"/>
        <v>839.2</v>
      </c>
      <c r="L400">
        <v>30</v>
      </c>
      <c r="M400" s="6">
        <f t="shared" si="26"/>
        <v>833.76</v>
      </c>
      <c r="N400">
        <v>330</v>
      </c>
      <c r="O400">
        <v>550</v>
      </c>
      <c r="P400" s="6">
        <f t="shared" si="27"/>
        <v>596.053</v>
      </c>
      <c r="Q400">
        <v>7.46</v>
      </c>
    </row>
    <row r="401" spans="1:17" x14ac:dyDescent="0.3">
      <c r="A401" t="s">
        <v>44</v>
      </c>
      <c r="B401">
        <v>4</v>
      </c>
      <c r="C401">
        <v>64</v>
      </c>
      <c r="D401">
        <v>0.65100000000000002</v>
      </c>
      <c r="E401" s="6">
        <f t="shared" si="24"/>
        <v>41.664000000000001</v>
      </c>
      <c r="F401">
        <v>816.48</v>
      </c>
      <c r="G401">
        <v>548.4</v>
      </c>
      <c r="H401">
        <v>6.92</v>
      </c>
      <c r="I401">
        <v>8.4</v>
      </c>
      <c r="J401">
        <v>33.25</v>
      </c>
      <c r="K401" s="6">
        <f t="shared" si="25"/>
        <v>849.73</v>
      </c>
      <c r="L401">
        <v>30</v>
      </c>
      <c r="M401" s="6">
        <f t="shared" si="26"/>
        <v>846.48</v>
      </c>
      <c r="N401">
        <v>340</v>
      </c>
      <c r="O401">
        <v>550</v>
      </c>
      <c r="P401" s="6">
        <f t="shared" si="27"/>
        <v>591.66399999999999</v>
      </c>
      <c r="Q401">
        <v>7.64</v>
      </c>
    </row>
    <row r="402" spans="1:17" x14ac:dyDescent="0.3">
      <c r="A402" t="s">
        <v>46</v>
      </c>
      <c r="B402">
        <v>4</v>
      </c>
      <c r="C402">
        <v>66.400000000000006</v>
      </c>
      <c r="D402">
        <v>0.65300000000000002</v>
      </c>
      <c r="E402" s="6">
        <f t="shared" si="24"/>
        <v>43.359200000000008</v>
      </c>
      <c r="F402">
        <v>822.48</v>
      </c>
      <c r="G402">
        <v>409.44</v>
      </c>
      <c r="H402">
        <v>9.57</v>
      </c>
      <c r="I402">
        <v>9.34</v>
      </c>
      <c r="J402">
        <v>44.28</v>
      </c>
      <c r="K402" s="6">
        <f t="shared" si="25"/>
        <v>866.76</v>
      </c>
      <c r="L402">
        <v>35.85</v>
      </c>
      <c r="M402" s="6">
        <f t="shared" si="26"/>
        <v>858.33</v>
      </c>
      <c r="N402">
        <v>335</v>
      </c>
      <c r="O402">
        <v>125</v>
      </c>
      <c r="P402" s="6">
        <f t="shared" si="27"/>
        <v>168.35920000000002</v>
      </c>
      <c r="Q402">
        <v>7.46</v>
      </c>
    </row>
    <row r="403" spans="1:17" x14ac:dyDescent="0.3">
      <c r="A403" t="s">
        <v>48</v>
      </c>
      <c r="B403">
        <v>4</v>
      </c>
      <c r="C403">
        <v>63.4</v>
      </c>
      <c r="D403">
        <v>0.64200000000000002</v>
      </c>
      <c r="E403" s="6">
        <f t="shared" si="24"/>
        <v>40.702800000000003</v>
      </c>
      <c r="F403">
        <v>714.72</v>
      </c>
      <c r="G403">
        <v>525</v>
      </c>
      <c r="H403">
        <v>7.07</v>
      </c>
      <c r="I403">
        <v>8.4</v>
      </c>
      <c r="J403">
        <v>30.72</v>
      </c>
      <c r="K403" s="6">
        <f t="shared" si="25"/>
        <v>745.44</v>
      </c>
      <c r="L403">
        <v>30</v>
      </c>
      <c r="M403" s="6">
        <f t="shared" si="26"/>
        <v>744.72</v>
      </c>
      <c r="N403">
        <v>330</v>
      </c>
      <c r="O403">
        <v>550</v>
      </c>
      <c r="P403" s="6">
        <f t="shared" si="27"/>
        <v>590.70280000000002</v>
      </c>
      <c r="Q403">
        <v>7.71</v>
      </c>
    </row>
    <row r="404" spans="1:17" x14ac:dyDescent="0.3">
      <c r="A404" t="s">
        <v>50</v>
      </c>
      <c r="B404">
        <v>4</v>
      </c>
      <c r="C404">
        <v>70.599999999999994</v>
      </c>
      <c r="D404">
        <v>0.66800000000000004</v>
      </c>
      <c r="E404" s="6">
        <f t="shared" si="24"/>
        <v>47.160800000000002</v>
      </c>
      <c r="F404">
        <v>824.4</v>
      </c>
      <c r="G404">
        <v>100</v>
      </c>
      <c r="H404">
        <v>9.81</v>
      </c>
      <c r="I404">
        <v>0</v>
      </c>
      <c r="J404">
        <v>36.380000000000003</v>
      </c>
      <c r="K404" s="6">
        <f t="shared" si="25"/>
        <v>860.78</v>
      </c>
      <c r="L404">
        <v>35.85</v>
      </c>
      <c r="M404" s="6">
        <f t="shared" si="26"/>
        <v>860.25</v>
      </c>
      <c r="N404">
        <v>345</v>
      </c>
      <c r="O404">
        <v>125</v>
      </c>
      <c r="P404" s="6">
        <f t="shared" si="27"/>
        <v>172.16079999999999</v>
      </c>
      <c r="Q404">
        <v>7.47</v>
      </c>
    </row>
    <row r="405" spans="1:17" x14ac:dyDescent="0.3">
      <c r="A405" t="s">
        <v>52</v>
      </c>
      <c r="B405">
        <v>4</v>
      </c>
      <c r="C405">
        <v>67.599999999999994</v>
      </c>
      <c r="D405">
        <v>0.7</v>
      </c>
      <c r="E405" s="6">
        <f t="shared" si="24"/>
        <v>47.319999999999993</v>
      </c>
      <c r="F405">
        <v>833.16</v>
      </c>
      <c r="G405">
        <v>100</v>
      </c>
      <c r="H405">
        <v>10.210000000000001</v>
      </c>
      <c r="I405">
        <v>0</v>
      </c>
      <c r="J405">
        <v>36.979999999999997</v>
      </c>
      <c r="K405" s="6">
        <f t="shared" si="25"/>
        <v>870.14</v>
      </c>
      <c r="L405">
        <v>35.85</v>
      </c>
      <c r="M405" s="6">
        <f t="shared" si="26"/>
        <v>869.01</v>
      </c>
      <c r="N405">
        <v>345</v>
      </c>
      <c r="O405">
        <v>125</v>
      </c>
      <c r="P405" s="6">
        <f t="shared" si="27"/>
        <v>172.32</v>
      </c>
      <c r="Q405">
        <v>7.61</v>
      </c>
    </row>
    <row r="406" spans="1:17" x14ac:dyDescent="0.3">
      <c r="A406" t="s">
        <v>54</v>
      </c>
      <c r="B406">
        <v>4</v>
      </c>
      <c r="C406">
        <v>69</v>
      </c>
      <c r="D406">
        <v>0.66100000000000003</v>
      </c>
      <c r="E406" s="6">
        <f t="shared" si="24"/>
        <v>45.609000000000002</v>
      </c>
      <c r="F406">
        <v>837.16</v>
      </c>
      <c r="G406">
        <v>422.2</v>
      </c>
      <c r="H406">
        <v>10.98</v>
      </c>
      <c r="I406">
        <v>8.4</v>
      </c>
      <c r="J406">
        <v>38.01</v>
      </c>
      <c r="K406" s="6">
        <f t="shared" si="25"/>
        <v>875.17</v>
      </c>
      <c r="L406">
        <v>35.85</v>
      </c>
      <c r="M406" s="6">
        <f t="shared" si="26"/>
        <v>873.01</v>
      </c>
      <c r="N406">
        <v>335</v>
      </c>
      <c r="O406">
        <v>125</v>
      </c>
      <c r="P406" s="6">
        <f t="shared" si="27"/>
        <v>170.60900000000001</v>
      </c>
      <c r="Q406">
        <v>7.8</v>
      </c>
    </row>
    <row r="407" spans="1:17" x14ac:dyDescent="0.3">
      <c r="A407" t="s">
        <v>56</v>
      </c>
      <c r="B407">
        <v>4</v>
      </c>
      <c r="C407">
        <v>65.7</v>
      </c>
      <c r="D407">
        <v>0.65</v>
      </c>
      <c r="E407" s="6">
        <f t="shared" si="24"/>
        <v>42.705000000000005</v>
      </c>
      <c r="F407">
        <v>881.2</v>
      </c>
      <c r="G407">
        <v>100</v>
      </c>
      <c r="H407">
        <v>9.2899999999999991</v>
      </c>
      <c r="I407">
        <v>0</v>
      </c>
      <c r="J407">
        <v>39.549999999999997</v>
      </c>
      <c r="K407" s="6">
        <f t="shared" si="25"/>
        <v>920.75</v>
      </c>
      <c r="L407">
        <v>35.85</v>
      </c>
      <c r="M407" s="6">
        <f t="shared" si="26"/>
        <v>917.05000000000007</v>
      </c>
      <c r="N407">
        <v>335</v>
      </c>
      <c r="O407">
        <v>175</v>
      </c>
      <c r="P407" s="6">
        <f t="shared" si="27"/>
        <v>217.70500000000001</v>
      </c>
      <c r="Q407">
        <v>7.66</v>
      </c>
    </row>
    <row r="408" spans="1:17" x14ac:dyDescent="0.3">
      <c r="A408" t="s">
        <v>58</v>
      </c>
      <c r="B408">
        <v>4</v>
      </c>
      <c r="C408">
        <v>69</v>
      </c>
      <c r="D408">
        <v>0.70799999999999996</v>
      </c>
      <c r="E408" s="6">
        <f t="shared" si="24"/>
        <v>48.851999999999997</v>
      </c>
      <c r="F408">
        <v>856.2</v>
      </c>
      <c r="G408">
        <v>5</v>
      </c>
      <c r="H408">
        <v>5.47</v>
      </c>
      <c r="I408">
        <v>0</v>
      </c>
      <c r="J408">
        <v>36.380000000000003</v>
      </c>
      <c r="K408" s="6">
        <f t="shared" si="25"/>
        <v>892.58</v>
      </c>
      <c r="L408">
        <v>35.85</v>
      </c>
      <c r="M408" s="6">
        <f t="shared" si="26"/>
        <v>892.05000000000007</v>
      </c>
      <c r="N408">
        <v>345</v>
      </c>
      <c r="O408">
        <v>125</v>
      </c>
      <c r="P408" s="6">
        <f t="shared" si="27"/>
        <v>173.852</v>
      </c>
      <c r="Q408">
        <v>7.76</v>
      </c>
    </row>
    <row r="409" spans="1:17" x14ac:dyDescent="0.3">
      <c r="A409" t="s">
        <v>60</v>
      </c>
      <c r="B409">
        <v>4</v>
      </c>
      <c r="C409">
        <v>64.7</v>
      </c>
      <c r="D409">
        <v>0.68</v>
      </c>
      <c r="E409" s="6">
        <f t="shared" si="24"/>
        <v>43.996000000000002</v>
      </c>
      <c r="F409">
        <v>794.4</v>
      </c>
      <c r="G409">
        <v>462.88</v>
      </c>
      <c r="H409">
        <v>8.14</v>
      </c>
      <c r="I409">
        <v>10.28</v>
      </c>
      <c r="J409">
        <v>33.04</v>
      </c>
      <c r="K409" s="6">
        <f t="shared" si="25"/>
        <v>827.43999999999994</v>
      </c>
      <c r="L409">
        <v>30</v>
      </c>
      <c r="M409" s="6">
        <f t="shared" si="26"/>
        <v>824.4</v>
      </c>
      <c r="N409">
        <v>335</v>
      </c>
      <c r="O409">
        <v>500</v>
      </c>
      <c r="P409" s="6">
        <f t="shared" si="27"/>
        <v>543.99599999999998</v>
      </c>
      <c r="Q409">
        <v>7.55</v>
      </c>
    </row>
    <row r="410" spans="1:17" x14ac:dyDescent="0.3">
      <c r="A410" t="s">
        <v>62</v>
      </c>
      <c r="B410">
        <v>4</v>
      </c>
      <c r="C410">
        <v>54.2</v>
      </c>
      <c r="D410">
        <v>0.65300000000000002</v>
      </c>
      <c r="E410" s="6">
        <f t="shared" si="24"/>
        <v>35.392600000000002</v>
      </c>
      <c r="F410">
        <v>774.76</v>
      </c>
      <c r="G410">
        <v>457.4</v>
      </c>
      <c r="H410">
        <v>7.81</v>
      </c>
      <c r="I410">
        <v>13.4</v>
      </c>
      <c r="J410">
        <v>30.32</v>
      </c>
      <c r="K410" s="6">
        <f t="shared" si="25"/>
        <v>805.08</v>
      </c>
      <c r="L410">
        <v>30</v>
      </c>
      <c r="M410" s="6">
        <f t="shared" si="26"/>
        <v>804.76</v>
      </c>
      <c r="N410">
        <v>325</v>
      </c>
      <c r="O410">
        <v>550</v>
      </c>
      <c r="P410" s="6">
        <f t="shared" si="27"/>
        <v>585.39260000000002</v>
      </c>
      <c r="Q410">
        <v>7.77</v>
      </c>
    </row>
    <row r="411" spans="1:17" x14ac:dyDescent="0.3">
      <c r="A411" t="s">
        <v>64</v>
      </c>
      <c r="B411">
        <v>4</v>
      </c>
      <c r="C411">
        <v>65.400000000000006</v>
      </c>
      <c r="D411">
        <v>0.64300000000000002</v>
      </c>
      <c r="E411" s="6">
        <f t="shared" si="24"/>
        <v>42.052200000000006</v>
      </c>
      <c r="F411">
        <v>741</v>
      </c>
      <c r="G411">
        <v>484</v>
      </c>
      <c r="H411">
        <v>9.07</v>
      </c>
      <c r="I411">
        <v>8.4</v>
      </c>
      <c r="J411">
        <v>32.380000000000003</v>
      </c>
      <c r="K411" s="6">
        <f t="shared" si="25"/>
        <v>773.38</v>
      </c>
      <c r="L411">
        <v>30</v>
      </c>
      <c r="M411" s="6">
        <f t="shared" si="26"/>
        <v>771</v>
      </c>
      <c r="N411">
        <v>335</v>
      </c>
      <c r="O411">
        <v>525</v>
      </c>
      <c r="P411" s="6">
        <f t="shared" si="27"/>
        <v>567.05219999999997</v>
      </c>
      <c r="Q411">
        <v>7.46</v>
      </c>
    </row>
    <row r="412" spans="1:17" x14ac:dyDescent="0.3">
      <c r="A412" t="s">
        <v>68</v>
      </c>
      <c r="B412">
        <v>4</v>
      </c>
      <c r="C412">
        <v>65</v>
      </c>
      <c r="D412">
        <v>0.66900000000000004</v>
      </c>
      <c r="E412" s="6">
        <f t="shared" si="24"/>
        <v>43.484999999999999</v>
      </c>
      <c r="F412">
        <v>816.48</v>
      </c>
      <c r="G412">
        <v>0</v>
      </c>
      <c r="H412">
        <v>4.84</v>
      </c>
      <c r="I412">
        <v>0</v>
      </c>
      <c r="J412">
        <v>33.979999999999997</v>
      </c>
      <c r="K412" s="6">
        <f t="shared" si="25"/>
        <v>850.46</v>
      </c>
      <c r="L412">
        <v>35.85</v>
      </c>
      <c r="M412" s="6">
        <f t="shared" si="26"/>
        <v>852.33</v>
      </c>
      <c r="N412">
        <v>345</v>
      </c>
      <c r="O412">
        <v>125</v>
      </c>
      <c r="P412" s="6">
        <f t="shared" si="27"/>
        <v>168.48500000000001</v>
      </c>
      <c r="Q412">
        <v>7.91</v>
      </c>
    </row>
    <row r="413" spans="1:17" x14ac:dyDescent="0.3">
      <c r="A413" t="s">
        <v>70</v>
      </c>
      <c r="B413">
        <v>4</v>
      </c>
      <c r="C413">
        <v>58.6</v>
      </c>
      <c r="D413">
        <v>0.64200000000000002</v>
      </c>
      <c r="E413" s="6">
        <f t="shared" si="24"/>
        <v>37.621200000000002</v>
      </c>
      <c r="F413">
        <v>758.12</v>
      </c>
      <c r="G413">
        <v>454</v>
      </c>
      <c r="H413">
        <v>8.57</v>
      </c>
      <c r="I413">
        <v>6.87</v>
      </c>
      <c r="J413">
        <v>31.32</v>
      </c>
      <c r="K413" s="6">
        <f t="shared" si="25"/>
        <v>789.44</v>
      </c>
      <c r="L413">
        <v>30</v>
      </c>
      <c r="M413" s="6">
        <f t="shared" si="26"/>
        <v>788.12</v>
      </c>
      <c r="N413">
        <v>325</v>
      </c>
      <c r="O413">
        <v>550</v>
      </c>
      <c r="P413" s="6">
        <f t="shared" si="27"/>
        <v>587.62120000000004</v>
      </c>
      <c r="Q413">
        <v>7.42</v>
      </c>
    </row>
    <row r="414" spans="1:17" x14ac:dyDescent="0.3">
      <c r="A414" t="s">
        <v>66</v>
      </c>
      <c r="B414">
        <v>4</v>
      </c>
      <c r="C414">
        <v>70.8</v>
      </c>
      <c r="D414">
        <v>0.69</v>
      </c>
      <c r="E414" s="6">
        <f t="shared" si="24"/>
        <v>48.851999999999997</v>
      </c>
      <c r="F414">
        <v>825.8</v>
      </c>
      <c r="G414">
        <v>200</v>
      </c>
      <c r="H414">
        <v>9.5299999999999994</v>
      </c>
      <c r="I414">
        <v>50</v>
      </c>
      <c r="J414">
        <v>35.32</v>
      </c>
      <c r="K414" s="6">
        <f t="shared" si="25"/>
        <v>861.12</v>
      </c>
      <c r="L414">
        <v>35.85</v>
      </c>
      <c r="M414" s="6">
        <f t="shared" si="26"/>
        <v>861.65</v>
      </c>
      <c r="N414">
        <v>350</v>
      </c>
      <c r="O414">
        <v>125</v>
      </c>
      <c r="P414" s="6">
        <f t="shared" si="27"/>
        <v>173.852</v>
      </c>
      <c r="Q414">
        <v>7.71</v>
      </c>
    </row>
    <row r="415" spans="1:17" x14ac:dyDescent="0.3">
      <c r="A415" t="s">
        <v>72</v>
      </c>
      <c r="B415">
        <v>4</v>
      </c>
      <c r="C415">
        <v>69</v>
      </c>
      <c r="D415">
        <v>0.70599999999999996</v>
      </c>
      <c r="E415" s="6">
        <f t="shared" si="24"/>
        <v>48.713999999999999</v>
      </c>
      <c r="F415">
        <v>874.56</v>
      </c>
      <c r="G415">
        <v>376.56</v>
      </c>
      <c r="H415">
        <v>9.5399999999999991</v>
      </c>
      <c r="I415">
        <v>8.61</v>
      </c>
      <c r="J415">
        <v>33.04</v>
      </c>
      <c r="K415" s="6">
        <f t="shared" si="25"/>
        <v>907.59999999999991</v>
      </c>
      <c r="L415">
        <v>35.85</v>
      </c>
      <c r="M415" s="6">
        <f t="shared" si="26"/>
        <v>910.41</v>
      </c>
      <c r="N415">
        <v>355</v>
      </c>
      <c r="O415">
        <v>125</v>
      </c>
      <c r="P415" s="6">
        <f t="shared" si="27"/>
        <v>173.714</v>
      </c>
      <c r="Q415">
        <v>6.25</v>
      </c>
    </row>
    <row r="416" spans="1:17" x14ac:dyDescent="0.3">
      <c r="A416" t="s">
        <v>74</v>
      </c>
      <c r="B416">
        <v>4</v>
      </c>
      <c r="C416">
        <v>73.400000000000006</v>
      </c>
      <c r="D416">
        <v>0.72399999999999998</v>
      </c>
      <c r="E416" s="6">
        <f t="shared" si="24"/>
        <v>53.141600000000004</v>
      </c>
      <c r="F416">
        <v>842.2</v>
      </c>
      <c r="G416">
        <v>506.28</v>
      </c>
      <c r="H416">
        <v>11.23</v>
      </c>
      <c r="I416">
        <v>8.56</v>
      </c>
      <c r="J416">
        <v>40.72</v>
      </c>
      <c r="K416" s="6">
        <f t="shared" si="25"/>
        <v>882.92000000000007</v>
      </c>
      <c r="L416">
        <v>30</v>
      </c>
      <c r="M416" s="6">
        <f t="shared" si="26"/>
        <v>872.2</v>
      </c>
      <c r="N416">
        <v>335</v>
      </c>
      <c r="O416">
        <v>125</v>
      </c>
      <c r="P416" s="6">
        <f t="shared" si="27"/>
        <v>178.14160000000001</v>
      </c>
      <c r="Q416">
        <v>7.27</v>
      </c>
    </row>
    <row r="417" spans="1:17" x14ac:dyDescent="0.3">
      <c r="A417" t="s">
        <v>76</v>
      </c>
      <c r="B417">
        <v>4</v>
      </c>
      <c r="C417">
        <v>63.7</v>
      </c>
      <c r="D417">
        <v>0.64200000000000002</v>
      </c>
      <c r="E417" s="6">
        <f t="shared" si="24"/>
        <v>40.895400000000002</v>
      </c>
      <c r="F417">
        <v>754.4</v>
      </c>
      <c r="G417">
        <v>460.6</v>
      </c>
      <c r="H417">
        <v>7.07</v>
      </c>
      <c r="I417">
        <v>8.4</v>
      </c>
      <c r="J417">
        <v>32.380000000000003</v>
      </c>
      <c r="K417" s="6">
        <f t="shared" si="25"/>
        <v>786.78</v>
      </c>
      <c r="L417">
        <v>30</v>
      </c>
      <c r="M417" s="6">
        <f t="shared" si="26"/>
        <v>784.4</v>
      </c>
      <c r="N417">
        <v>340</v>
      </c>
      <c r="O417">
        <v>550</v>
      </c>
      <c r="P417" s="6">
        <f t="shared" si="27"/>
        <v>590.8954</v>
      </c>
      <c r="Q417">
        <v>7.69</v>
      </c>
    </row>
    <row r="418" spans="1:17" x14ac:dyDescent="0.3">
      <c r="A418" t="s">
        <v>78</v>
      </c>
      <c r="B418">
        <v>4</v>
      </c>
      <c r="C418">
        <v>72.099999999999994</v>
      </c>
      <c r="D418">
        <v>0.68100000000000005</v>
      </c>
      <c r="E418" s="6">
        <f t="shared" si="24"/>
        <v>49.100099999999998</v>
      </c>
      <c r="F418">
        <v>844.2</v>
      </c>
      <c r="G418">
        <v>402.2</v>
      </c>
      <c r="H418">
        <v>10.02</v>
      </c>
      <c r="I418">
        <v>8.9700000000000006</v>
      </c>
      <c r="J418">
        <v>39.549999999999997</v>
      </c>
      <c r="K418" s="6">
        <f t="shared" si="25"/>
        <v>883.75</v>
      </c>
      <c r="L418">
        <v>35.85</v>
      </c>
      <c r="M418" s="6">
        <f t="shared" si="26"/>
        <v>880.05000000000007</v>
      </c>
      <c r="N418">
        <v>335</v>
      </c>
      <c r="O418">
        <v>125</v>
      </c>
      <c r="P418" s="6">
        <f t="shared" si="27"/>
        <v>174.1001</v>
      </c>
      <c r="Q418">
        <v>7.67</v>
      </c>
    </row>
    <row r="419" spans="1:17" x14ac:dyDescent="0.3">
      <c r="A419" t="s">
        <v>80</v>
      </c>
      <c r="B419">
        <v>4</v>
      </c>
      <c r="C419">
        <v>76</v>
      </c>
      <c r="D419">
        <v>0.73599999999999999</v>
      </c>
      <c r="E419" s="6">
        <f t="shared" si="24"/>
        <v>55.936</v>
      </c>
      <c r="F419">
        <v>765</v>
      </c>
      <c r="G419">
        <v>120</v>
      </c>
      <c r="H419">
        <v>5.0199999999999996</v>
      </c>
      <c r="I419">
        <v>0</v>
      </c>
      <c r="J419">
        <v>31.25</v>
      </c>
      <c r="K419" s="6">
        <f t="shared" si="25"/>
        <v>796.25</v>
      </c>
      <c r="L419">
        <v>35.85</v>
      </c>
      <c r="M419" s="6">
        <f t="shared" si="26"/>
        <v>800.85</v>
      </c>
      <c r="N419">
        <v>325</v>
      </c>
      <c r="O419">
        <v>175</v>
      </c>
      <c r="P419" s="6">
        <f t="shared" si="27"/>
        <v>230.93600000000001</v>
      </c>
      <c r="Q419">
        <v>7.38</v>
      </c>
    </row>
    <row r="420" spans="1:17" x14ac:dyDescent="0.3">
      <c r="A420" t="s">
        <v>82</v>
      </c>
      <c r="B420">
        <v>4</v>
      </c>
      <c r="C420">
        <v>66</v>
      </c>
      <c r="D420">
        <v>0.64400000000000002</v>
      </c>
      <c r="E420" s="6">
        <f t="shared" si="24"/>
        <v>42.503999999999998</v>
      </c>
      <c r="F420">
        <v>805.48</v>
      </c>
      <c r="G420">
        <v>520.79999999999995</v>
      </c>
      <c r="H420">
        <v>7.51</v>
      </c>
      <c r="I420">
        <v>8.4</v>
      </c>
      <c r="J420">
        <v>36.78</v>
      </c>
      <c r="K420" s="6">
        <f t="shared" si="25"/>
        <v>842.26</v>
      </c>
      <c r="L420">
        <v>30</v>
      </c>
      <c r="M420" s="6">
        <f t="shared" si="26"/>
        <v>835.48</v>
      </c>
      <c r="N420">
        <v>335</v>
      </c>
      <c r="O420">
        <v>450</v>
      </c>
      <c r="P420" s="6">
        <f t="shared" si="27"/>
        <v>492.50400000000002</v>
      </c>
      <c r="Q420">
        <v>7.7</v>
      </c>
    </row>
    <row r="421" spans="1:17" x14ac:dyDescent="0.3">
      <c r="A421" t="s">
        <v>84</v>
      </c>
      <c r="B421">
        <v>4</v>
      </c>
      <c r="C421">
        <v>70.3</v>
      </c>
      <c r="D421">
        <v>0.66</v>
      </c>
      <c r="E421" s="6">
        <f t="shared" si="24"/>
        <v>46.398000000000003</v>
      </c>
      <c r="F421">
        <v>849.52</v>
      </c>
      <c r="G421">
        <v>0</v>
      </c>
      <c r="H421">
        <v>10.01</v>
      </c>
      <c r="I421">
        <v>0</v>
      </c>
      <c r="J421">
        <v>37.380000000000003</v>
      </c>
      <c r="K421" s="6">
        <f t="shared" si="25"/>
        <v>886.9</v>
      </c>
      <c r="L421">
        <v>35.85</v>
      </c>
      <c r="M421" s="6">
        <f t="shared" si="26"/>
        <v>885.37</v>
      </c>
      <c r="N421">
        <v>345</v>
      </c>
      <c r="O421">
        <v>125</v>
      </c>
      <c r="P421" s="6">
        <f t="shared" si="27"/>
        <v>171.398</v>
      </c>
      <c r="Q421">
        <v>7.46</v>
      </c>
    </row>
    <row r="422" spans="1:17" x14ac:dyDescent="0.3">
      <c r="A422" t="s">
        <v>86</v>
      </c>
      <c r="B422">
        <v>4</v>
      </c>
      <c r="C422">
        <v>49</v>
      </c>
      <c r="D422">
        <v>0.69499999999999995</v>
      </c>
      <c r="E422" s="6">
        <f t="shared" si="24"/>
        <v>34.055</v>
      </c>
      <c r="F422">
        <v>785</v>
      </c>
      <c r="G422">
        <v>430.84</v>
      </c>
      <c r="H422">
        <v>8.14</v>
      </c>
      <c r="I422">
        <v>9.99</v>
      </c>
      <c r="J422">
        <v>33.04</v>
      </c>
      <c r="K422" s="6">
        <f t="shared" si="25"/>
        <v>818.04</v>
      </c>
      <c r="L422">
        <v>30</v>
      </c>
      <c r="M422" s="6">
        <f t="shared" si="26"/>
        <v>815</v>
      </c>
      <c r="N422">
        <v>325</v>
      </c>
      <c r="O422">
        <v>550</v>
      </c>
      <c r="P422" s="6">
        <f t="shared" si="27"/>
        <v>584.05499999999995</v>
      </c>
      <c r="Q422">
        <v>7.56</v>
      </c>
    </row>
    <row r="423" spans="1:17" x14ac:dyDescent="0.3">
      <c r="A423" t="s">
        <v>88</v>
      </c>
      <c r="B423">
        <v>4</v>
      </c>
      <c r="C423">
        <v>55</v>
      </c>
      <c r="D423">
        <v>0.65</v>
      </c>
      <c r="E423" s="6">
        <f t="shared" si="24"/>
        <v>35.75</v>
      </c>
      <c r="F423">
        <v>814</v>
      </c>
      <c r="G423">
        <v>500</v>
      </c>
      <c r="H423">
        <v>7.05</v>
      </c>
      <c r="I423">
        <v>7.35</v>
      </c>
      <c r="J423">
        <v>33</v>
      </c>
      <c r="K423" s="6">
        <f t="shared" si="25"/>
        <v>847</v>
      </c>
      <c r="L423">
        <v>30</v>
      </c>
      <c r="M423" s="6">
        <f t="shared" si="26"/>
        <v>844</v>
      </c>
      <c r="N423">
        <v>330</v>
      </c>
      <c r="O423">
        <v>500</v>
      </c>
      <c r="P423" s="6">
        <f t="shared" si="27"/>
        <v>535.75</v>
      </c>
      <c r="Q423">
        <v>6.1</v>
      </c>
    </row>
    <row r="424" spans="1:17" x14ac:dyDescent="0.3">
      <c r="A424" t="s">
        <v>90</v>
      </c>
      <c r="B424">
        <v>4</v>
      </c>
      <c r="C424">
        <v>61.9</v>
      </c>
      <c r="D424">
        <v>0.69299999999999995</v>
      </c>
      <c r="E424" s="6">
        <f t="shared" si="24"/>
        <v>42.896699999999996</v>
      </c>
      <c r="F424">
        <v>783.76</v>
      </c>
      <c r="G424">
        <v>459</v>
      </c>
      <c r="H424">
        <v>7.07</v>
      </c>
      <c r="I424">
        <v>9.74</v>
      </c>
      <c r="J424">
        <v>33.409999999999997</v>
      </c>
      <c r="K424" s="6">
        <f t="shared" si="25"/>
        <v>817.17</v>
      </c>
      <c r="L424">
        <v>30</v>
      </c>
      <c r="M424" s="6">
        <f t="shared" si="26"/>
        <v>813.76</v>
      </c>
      <c r="N424">
        <v>330</v>
      </c>
      <c r="O424">
        <v>575</v>
      </c>
      <c r="P424" s="6">
        <f t="shared" si="27"/>
        <v>617.89670000000001</v>
      </c>
      <c r="Q424">
        <v>7.68</v>
      </c>
    </row>
    <row r="425" spans="1:17" x14ac:dyDescent="0.3">
      <c r="A425" t="s">
        <v>92</v>
      </c>
      <c r="B425">
        <v>4</v>
      </c>
      <c r="C425">
        <v>66.400000000000006</v>
      </c>
      <c r="D425">
        <v>0.67500000000000004</v>
      </c>
      <c r="E425" s="6">
        <f t="shared" si="24"/>
        <v>44.820000000000007</v>
      </c>
      <c r="F425">
        <v>837.8</v>
      </c>
      <c r="G425">
        <v>430.6</v>
      </c>
      <c r="H425">
        <v>11.71</v>
      </c>
      <c r="I425">
        <v>10.039999999999999</v>
      </c>
      <c r="J425">
        <v>36.380000000000003</v>
      </c>
      <c r="K425" s="6">
        <f t="shared" si="25"/>
        <v>874.18</v>
      </c>
      <c r="L425">
        <v>35.85</v>
      </c>
      <c r="M425" s="6">
        <f t="shared" si="26"/>
        <v>873.65</v>
      </c>
      <c r="N425">
        <v>345</v>
      </c>
      <c r="O425">
        <v>125</v>
      </c>
      <c r="P425" s="6">
        <f t="shared" si="27"/>
        <v>169.82</v>
      </c>
      <c r="Q425">
        <v>7.54</v>
      </c>
    </row>
    <row r="426" spans="1:17" x14ac:dyDescent="0.3">
      <c r="A426" t="s">
        <v>94</v>
      </c>
      <c r="B426">
        <v>4</v>
      </c>
      <c r="C426">
        <v>58.6</v>
      </c>
      <c r="D426">
        <v>0.65300000000000002</v>
      </c>
      <c r="E426" s="6">
        <f t="shared" si="24"/>
        <v>38.265800000000006</v>
      </c>
      <c r="F426">
        <v>738.76</v>
      </c>
      <c r="G426">
        <v>548.4</v>
      </c>
      <c r="H426">
        <v>7.07</v>
      </c>
      <c r="I426">
        <v>8.4</v>
      </c>
      <c r="J426">
        <v>33.799999999999997</v>
      </c>
      <c r="K426" s="6">
        <f t="shared" si="25"/>
        <v>772.56</v>
      </c>
      <c r="L426">
        <v>30</v>
      </c>
      <c r="M426" s="6">
        <f t="shared" si="26"/>
        <v>768.76</v>
      </c>
      <c r="N426">
        <v>340</v>
      </c>
      <c r="O426">
        <v>525</v>
      </c>
      <c r="P426" s="6">
        <f t="shared" si="27"/>
        <v>563.26580000000001</v>
      </c>
      <c r="Q426">
        <v>6.75</v>
      </c>
    </row>
    <row r="427" spans="1:17" x14ac:dyDescent="0.3">
      <c r="A427" t="s">
        <v>96</v>
      </c>
      <c r="B427">
        <v>4</v>
      </c>
      <c r="C427">
        <v>61.9</v>
      </c>
      <c r="D427">
        <v>0.71099999999999997</v>
      </c>
      <c r="E427" s="6">
        <f t="shared" si="24"/>
        <v>44.010899999999999</v>
      </c>
      <c r="F427">
        <v>747.44</v>
      </c>
      <c r="G427">
        <v>336.8</v>
      </c>
      <c r="H427">
        <v>7.07</v>
      </c>
      <c r="I427">
        <v>8.17</v>
      </c>
      <c r="J427">
        <v>29.21</v>
      </c>
      <c r="K427" s="6">
        <f t="shared" si="25"/>
        <v>776.65000000000009</v>
      </c>
      <c r="L427">
        <v>30</v>
      </c>
      <c r="M427" s="6">
        <f t="shared" si="26"/>
        <v>777.44</v>
      </c>
      <c r="N427">
        <v>330</v>
      </c>
      <c r="O427">
        <v>550</v>
      </c>
      <c r="P427" s="6">
        <f t="shared" si="27"/>
        <v>594.01089999999999</v>
      </c>
      <c r="Q427">
        <v>7.29</v>
      </c>
    </row>
    <row r="428" spans="1:17" x14ac:dyDescent="0.3">
      <c r="A428" t="s">
        <v>98</v>
      </c>
      <c r="B428">
        <v>4</v>
      </c>
      <c r="C428">
        <v>64.400000000000006</v>
      </c>
      <c r="D428">
        <v>0.64200000000000002</v>
      </c>
      <c r="E428" s="6">
        <f t="shared" si="24"/>
        <v>41.344800000000006</v>
      </c>
      <c r="F428">
        <v>735.68</v>
      </c>
      <c r="G428">
        <v>501.6</v>
      </c>
      <c r="H428">
        <v>7.07</v>
      </c>
      <c r="I428">
        <v>8.4</v>
      </c>
      <c r="J428">
        <v>32.380000000000003</v>
      </c>
      <c r="K428" s="6">
        <f t="shared" si="25"/>
        <v>768.06</v>
      </c>
      <c r="L428">
        <v>30</v>
      </c>
      <c r="M428" s="6">
        <f t="shared" si="26"/>
        <v>765.68</v>
      </c>
      <c r="N428">
        <v>340</v>
      </c>
      <c r="O428">
        <v>525</v>
      </c>
      <c r="P428" s="6">
        <f t="shared" si="27"/>
        <v>566.34479999999996</v>
      </c>
      <c r="Q428">
        <v>7.67</v>
      </c>
    </row>
    <row r="429" spans="1:17" x14ac:dyDescent="0.3">
      <c r="A429" t="s">
        <v>100</v>
      </c>
      <c r="B429">
        <v>4</v>
      </c>
      <c r="C429">
        <v>69.400000000000006</v>
      </c>
      <c r="D429">
        <v>0.66100000000000003</v>
      </c>
      <c r="E429" s="6">
        <f t="shared" si="24"/>
        <v>45.873400000000004</v>
      </c>
      <c r="F429">
        <v>842.48</v>
      </c>
      <c r="G429">
        <v>360.4</v>
      </c>
      <c r="H429">
        <v>10.039999999999999</v>
      </c>
      <c r="I429">
        <v>10.039999999999999</v>
      </c>
      <c r="J429">
        <v>36.880000000000003</v>
      </c>
      <c r="K429" s="6">
        <f t="shared" si="25"/>
        <v>879.36</v>
      </c>
      <c r="L429">
        <v>35.85</v>
      </c>
      <c r="M429" s="6">
        <f t="shared" si="26"/>
        <v>878.33</v>
      </c>
      <c r="N429">
        <v>345</v>
      </c>
      <c r="O429">
        <v>125</v>
      </c>
      <c r="P429" s="6">
        <f t="shared" si="27"/>
        <v>170.8734</v>
      </c>
      <c r="Q429">
        <v>7.5</v>
      </c>
    </row>
    <row r="430" spans="1:17" x14ac:dyDescent="0.3">
      <c r="A430" t="s">
        <v>102</v>
      </c>
      <c r="B430">
        <v>4</v>
      </c>
      <c r="C430">
        <v>65</v>
      </c>
      <c r="D430">
        <v>0.67300000000000004</v>
      </c>
      <c r="E430" s="6">
        <f t="shared" si="24"/>
        <v>43.745000000000005</v>
      </c>
      <c r="F430">
        <v>837.16</v>
      </c>
      <c r="G430">
        <v>445.6</v>
      </c>
      <c r="H430">
        <v>11.18</v>
      </c>
      <c r="I430">
        <v>8.4</v>
      </c>
      <c r="J430">
        <v>40.22</v>
      </c>
      <c r="K430" s="6">
        <f t="shared" si="25"/>
        <v>877.38</v>
      </c>
      <c r="L430">
        <v>35.85</v>
      </c>
      <c r="M430" s="6">
        <f t="shared" si="26"/>
        <v>873.01</v>
      </c>
      <c r="N430">
        <v>335</v>
      </c>
      <c r="O430">
        <v>125</v>
      </c>
      <c r="P430" s="6">
        <f t="shared" si="27"/>
        <v>168.745</v>
      </c>
      <c r="Q430">
        <v>7.66</v>
      </c>
    </row>
    <row r="431" spans="1:17" x14ac:dyDescent="0.3">
      <c r="A431" t="s">
        <v>104</v>
      </c>
      <c r="B431">
        <v>4</v>
      </c>
      <c r="C431">
        <v>66</v>
      </c>
      <c r="D431">
        <v>0.64200000000000002</v>
      </c>
      <c r="E431" s="6">
        <f t="shared" si="24"/>
        <v>42.372</v>
      </c>
      <c r="F431">
        <v>735.68</v>
      </c>
      <c r="G431">
        <v>501.6</v>
      </c>
      <c r="H431">
        <v>7.07</v>
      </c>
      <c r="I431">
        <v>9.81</v>
      </c>
      <c r="J431">
        <v>32.380000000000003</v>
      </c>
      <c r="K431" s="6">
        <f t="shared" si="25"/>
        <v>768.06</v>
      </c>
      <c r="L431">
        <v>30</v>
      </c>
      <c r="M431" s="6">
        <f t="shared" si="26"/>
        <v>765.68</v>
      </c>
      <c r="N431">
        <v>340</v>
      </c>
      <c r="O431">
        <v>550</v>
      </c>
      <c r="P431" s="6">
        <f t="shared" si="27"/>
        <v>592.37199999999996</v>
      </c>
      <c r="Q431">
        <v>7.04</v>
      </c>
    </row>
    <row r="432" spans="1:17" x14ac:dyDescent="0.3">
      <c r="A432" t="s">
        <v>106</v>
      </c>
      <c r="B432">
        <v>4</v>
      </c>
      <c r="C432">
        <v>57</v>
      </c>
      <c r="D432">
        <v>0.68400000000000005</v>
      </c>
      <c r="E432" s="6">
        <f t="shared" si="24"/>
        <v>38.988</v>
      </c>
      <c r="F432">
        <v>797.8</v>
      </c>
      <c r="G432">
        <v>0</v>
      </c>
      <c r="H432">
        <v>8.81</v>
      </c>
      <c r="I432">
        <v>0</v>
      </c>
      <c r="J432">
        <v>32.380000000000003</v>
      </c>
      <c r="K432" s="6">
        <f t="shared" si="25"/>
        <v>830.18</v>
      </c>
      <c r="L432">
        <v>30</v>
      </c>
      <c r="M432" s="6">
        <f t="shared" si="26"/>
        <v>827.8</v>
      </c>
      <c r="N432">
        <v>335</v>
      </c>
      <c r="O432">
        <v>450</v>
      </c>
      <c r="P432" s="6">
        <f t="shared" si="27"/>
        <v>488.988</v>
      </c>
      <c r="Q432">
        <v>7.61</v>
      </c>
    </row>
    <row r="433" spans="1:17" x14ac:dyDescent="0.3">
      <c r="A433" t="s">
        <v>108</v>
      </c>
      <c r="B433">
        <v>4</v>
      </c>
      <c r="C433">
        <v>72</v>
      </c>
      <c r="D433">
        <v>0.63900000000000001</v>
      </c>
      <c r="E433" s="6">
        <f t="shared" si="24"/>
        <v>46.008000000000003</v>
      </c>
      <c r="F433">
        <v>867.6</v>
      </c>
      <c r="G433">
        <v>387.2</v>
      </c>
      <c r="H433">
        <v>10.76</v>
      </c>
      <c r="I433">
        <v>10.9</v>
      </c>
      <c r="J433">
        <v>36.380000000000003</v>
      </c>
      <c r="K433" s="6">
        <f t="shared" si="25"/>
        <v>903.98</v>
      </c>
      <c r="L433">
        <v>35.85</v>
      </c>
      <c r="M433" s="6">
        <f t="shared" si="26"/>
        <v>903.45</v>
      </c>
      <c r="N433">
        <v>325</v>
      </c>
      <c r="O433">
        <v>125</v>
      </c>
      <c r="P433" s="6">
        <f t="shared" si="27"/>
        <v>171.00800000000001</v>
      </c>
      <c r="Q433">
        <v>7.47</v>
      </c>
    </row>
    <row r="434" spans="1:17" x14ac:dyDescent="0.3">
      <c r="A434" t="s">
        <v>110</v>
      </c>
      <c r="B434">
        <v>4</v>
      </c>
      <c r="C434">
        <v>61</v>
      </c>
      <c r="D434">
        <v>0.65100000000000002</v>
      </c>
      <c r="E434" s="6">
        <f t="shared" si="24"/>
        <v>39.710999999999999</v>
      </c>
      <c r="F434">
        <v>750.04</v>
      </c>
      <c r="G434">
        <v>474</v>
      </c>
      <c r="H434">
        <v>9.7899999999999991</v>
      </c>
      <c r="I434">
        <v>8.4</v>
      </c>
      <c r="J434">
        <v>34.72</v>
      </c>
      <c r="K434" s="6">
        <f t="shared" si="25"/>
        <v>784.76</v>
      </c>
      <c r="L434">
        <v>30</v>
      </c>
      <c r="M434" s="6">
        <f t="shared" si="26"/>
        <v>780.04</v>
      </c>
      <c r="N434">
        <v>335</v>
      </c>
      <c r="O434">
        <v>525</v>
      </c>
      <c r="P434" s="6">
        <f t="shared" si="27"/>
        <v>564.71100000000001</v>
      </c>
      <c r="Q434">
        <v>7.14</v>
      </c>
    </row>
    <row r="435" spans="1:17" x14ac:dyDescent="0.3">
      <c r="A435" t="s">
        <v>112</v>
      </c>
      <c r="B435">
        <v>4</v>
      </c>
      <c r="C435">
        <v>72.099999999999994</v>
      </c>
      <c r="D435">
        <v>0.68100000000000005</v>
      </c>
      <c r="E435" s="6">
        <f t="shared" si="24"/>
        <v>49.100099999999998</v>
      </c>
      <c r="F435">
        <v>802.08</v>
      </c>
      <c r="G435">
        <v>325.39999999999998</v>
      </c>
      <c r="H435">
        <v>10.02</v>
      </c>
      <c r="I435">
        <v>8.51</v>
      </c>
      <c r="J435">
        <v>40.72</v>
      </c>
      <c r="K435" s="6">
        <f t="shared" si="25"/>
        <v>842.80000000000007</v>
      </c>
      <c r="L435">
        <v>30</v>
      </c>
      <c r="M435" s="6">
        <f t="shared" si="26"/>
        <v>832.08</v>
      </c>
      <c r="N435">
        <v>345</v>
      </c>
      <c r="O435">
        <v>125</v>
      </c>
      <c r="P435" s="6">
        <f t="shared" si="27"/>
        <v>174.1001</v>
      </c>
      <c r="Q435">
        <v>6.26</v>
      </c>
    </row>
    <row r="436" spans="1:17" x14ac:dyDescent="0.3">
      <c r="A436" t="s">
        <v>114</v>
      </c>
      <c r="B436">
        <v>4</v>
      </c>
      <c r="C436">
        <v>71.7</v>
      </c>
      <c r="D436">
        <v>0.64500000000000002</v>
      </c>
      <c r="E436" s="6">
        <f t="shared" si="24"/>
        <v>46.246500000000005</v>
      </c>
      <c r="F436">
        <v>761.64</v>
      </c>
      <c r="G436">
        <v>451.6</v>
      </c>
      <c r="H436">
        <v>12.58</v>
      </c>
      <c r="I436">
        <v>9.81</v>
      </c>
      <c r="J436">
        <v>32.04</v>
      </c>
      <c r="K436" s="6">
        <f t="shared" si="25"/>
        <v>793.68</v>
      </c>
      <c r="L436">
        <v>35.85</v>
      </c>
      <c r="M436" s="6">
        <f t="shared" si="26"/>
        <v>797.49</v>
      </c>
      <c r="N436">
        <v>345</v>
      </c>
      <c r="O436">
        <v>175</v>
      </c>
      <c r="P436" s="6">
        <f t="shared" si="27"/>
        <v>221.2465</v>
      </c>
      <c r="Q436">
        <v>6.65</v>
      </c>
    </row>
    <row r="437" spans="1:17" x14ac:dyDescent="0.3">
      <c r="A437" t="s">
        <v>116</v>
      </c>
      <c r="B437">
        <v>4</v>
      </c>
      <c r="C437">
        <v>68.099999999999994</v>
      </c>
      <c r="D437">
        <v>0.73599999999999999</v>
      </c>
      <c r="E437" s="6">
        <f t="shared" si="24"/>
        <v>50.121599999999994</v>
      </c>
      <c r="F437">
        <v>834.12</v>
      </c>
      <c r="G437">
        <v>408.2</v>
      </c>
      <c r="H437">
        <v>10.02</v>
      </c>
      <c r="I437">
        <v>8.51</v>
      </c>
      <c r="J437">
        <v>35.380000000000003</v>
      </c>
      <c r="K437" s="6">
        <f t="shared" si="25"/>
        <v>869.5</v>
      </c>
      <c r="L437">
        <v>35.85</v>
      </c>
      <c r="M437" s="6">
        <f t="shared" si="26"/>
        <v>869.97</v>
      </c>
      <c r="N437">
        <v>350</v>
      </c>
      <c r="O437">
        <v>125</v>
      </c>
      <c r="P437" s="6">
        <f t="shared" si="27"/>
        <v>175.1216</v>
      </c>
      <c r="Q437">
        <v>7.49</v>
      </c>
    </row>
    <row r="438" spans="1:17" x14ac:dyDescent="0.3">
      <c r="A438" t="s">
        <v>118</v>
      </c>
      <c r="B438">
        <v>4</v>
      </c>
      <c r="C438">
        <v>67.400000000000006</v>
      </c>
      <c r="D438">
        <v>0.68899999999999995</v>
      </c>
      <c r="E438" s="6">
        <f t="shared" si="24"/>
        <v>46.438600000000001</v>
      </c>
      <c r="F438">
        <v>885</v>
      </c>
      <c r="G438">
        <v>520</v>
      </c>
      <c r="H438">
        <v>11.23</v>
      </c>
      <c r="I438">
        <v>8.56</v>
      </c>
      <c r="J438">
        <v>38.54</v>
      </c>
      <c r="K438" s="6">
        <f t="shared" si="25"/>
        <v>923.54</v>
      </c>
      <c r="L438">
        <v>35.85</v>
      </c>
      <c r="M438" s="6">
        <f t="shared" si="26"/>
        <v>920.85</v>
      </c>
      <c r="N438">
        <v>340</v>
      </c>
      <c r="O438">
        <v>125</v>
      </c>
      <c r="P438" s="6">
        <f t="shared" si="27"/>
        <v>171.43860000000001</v>
      </c>
      <c r="Q438">
        <v>7.25</v>
      </c>
    </row>
    <row r="439" spans="1:17" x14ac:dyDescent="0.3">
      <c r="A439" t="s">
        <v>120</v>
      </c>
      <c r="B439">
        <v>4</v>
      </c>
      <c r="C439">
        <v>59</v>
      </c>
      <c r="D439">
        <v>0.67400000000000004</v>
      </c>
      <c r="E439" s="6">
        <f t="shared" si="24"/>
        <v>39.766000000000005</v>
      </c>
      <c r="F439">
        <v>713.36</v>
      </c>
      <c r="G439">
        <v>475.6</v>
      </c>
      <c r="H439">
        <v>7.07</v>
      </c>
      <c r="I439">
        <v>12.7</v>
      </c>
      <c r="J439">
        <v>30.44</v>
      </c>
      <c r="K439" s="6">
        <f t="shared" si="25"/>
        <v>743.80000000000007</v>
      </c>
      <c r="L439">
        <v>30</v>
      </c>
      <c r="M439" s="6">
        <f t="shared" si="26"/>
        <v>743.36</v>
      </c>
      <c r="N439">
        <v>325</v>
      </c>
      <c r="O439">
        <v>550</v>
      </c>
      <c r="P439" s="6">
        <f t="shared" si="27"/>
        <v>589.76599999999996</v>
      </c>
      <c r="Q439">
        <v>8.01</v>
      </c>
    </row>
    <row r="440" spans="1:17" x14ac:dyDescent="0.3">
      <c r="A440" t="s">
        <v>122</v>
      </c>
      <c r="B440">
        <v>4</v>
      </c>
      <c r="C440">
        <v>59</v>
      </c>
      <c r="D440">
        <v>0.65200000000000002</v>
      </c>
      <c r="E440" s="6">
        <f t="shared" si="24"/>
        <v>38.468000000000004</v>
      </c>
      <c r="F440">
        <v>763.04</v>
      </c>
      <c r="G440">
        <v>530.79999999999995</v>
      </c>
      <c r="H440">
        <v>4</v>
      </c>
      <c r="I440">
        <v>10.199999999999999</v>
      </c>
      <c r="J440">
        <v>34.78</v>
      </c>
      <c r="K440" s="6">
        <f t="shared" si="25"/>
        <v>797.81999999999994</v>
      </c>
      <c r="L440">
        <v>30</v>
      </c>
      <c r="M440" s="6">
        <f t="shared" si="26"/>
        <v>793.04</v>
      </c>
      <c r="N440">
        <v>325</v>
      </c>
      <c r="O440">
        <v>550</v>
      </c>
      <c r="P440" s="6">
        <f t="shared" si="27"/>
        <v>588.46799999999996</v>
      </c>
      <c r="Q440">
        <v>7.7</v>
      </c>
    </row>
    <row r="441" spans="1:17" x14ac:dyDescent="0.3">
      <c r="A441" t="s">
        <v>124</v>
      </c>
      <c r="B441">
        <v>4</v>
      </c>
      <c r="C441">
        <v>70.3</v>
      </c>
      <c r="D441">
        <v>0.69499999999999995</v>
      </c>
      <c r="E441" s="6">
        <f t="shared" si="24"/>
        <v>48.858499999999992</v>
      </c>
      <c r="F441">
        <v>825.8</v>
      </c>
      <c r="G441">
        <v>200</v>
      </c>
      <c r="H441">
        <v>10.02</v>
      </c>
      <c r="I441">
        <v>50</v>
      </c>
      <c r="J441">
        <v>37.72</v>
      </c>
      <c r="K441" s="6">
        <f t="shared" si="25"/>
        <v>863.52</v>
      </c>
      <c r="L441">
        <v>30</v>
      </c>
      <c r="M441" s="6">
        <f t="shared" si="26"/>
        <v>855.8</v>
      </c>
      <c r="N441">
        <v>335</v>
      </c>
      <c r="O441">
        <v>125</v>
      </c>
      <c r="P441" s="6">
        <f t="shared" si="27"/>
        <v>173.85849999999999</v>
      </c>
      <c r="Q441">
        <v>7.71</v>
      </c>
    </row>
    <row r="442" spans="1:17" x14ac:dyDescent="0.3">
      <c r="A442" t="s">
        <v>126</v>
      </c>
      <c r="B442">
        <v>4</v>
      </c>
      <c r="C442">
        <v>70.900000000000006</v>
      </c>
      <c r="D442">
        <v>0.68</v>
      </c>
      <c r="E442" s="6">
        <f t="shared" si="24"/>
        <v>48.21200000000001</v>
      </c>
      <c r="F442">
        <v>879.6</v>
      </c>
      <c r="G442">
        <v>100</v>
      </c>
      <c r="H442">
        <v>10.99</v>
      </c>
      <c r="I442">
        <v>0</v>
      </c>
      <c r="J442">
        <v>37.68</v>
      </c>
      <c r="K442" s="6">
        <f t="shared" si="25"/>
        <v>917.28</v>
      </c>
      <c r="L442">
        <v>35.85</v>
      </c>
      <c r="M442" s="6">
        <f t="shared" si="26"/>
        <v>915.45</v>
      </c>
      <c r="N442">
        <v>350</v>
      </c>
      <c r="O442">
        <v>125</v>
      </c>
      <c r="P442" s="6">
        <f t="shared" si="27"/>
        <v>173.21200000000002</v>
      </c>
      <c r="Q442">
        <v>7.69</v>
      </c>
    </row>
    <row r="443" spans="1:17" x14ac:dyDescent="0.3">
      <c r="A443" t="s">
        <v>128</v>
      </c>
      <c r="B443">
        <v>4</v>
      </c>
      <c r="C443">
        <v>61</v>
      </c>
      <c r="D443">
        <v>0.65100000000000002</v>
      </c>
      <c r="E443" s="6">
        <f t="shared" si="24"/>
        <v>39.710999999999999</v>
      </c>
      <c r="F443">
        <v>750.04</v>
      </c>
      <c r="G443">
        <v>515</v>
      </c>
      <c r="H443">
        <v>9.7899999999999991</v>
      </c>
      <c r="I443">
        <v>8.4</v>
      </c>
      <c r="J443">
        <v>34.72</v>
      </c>
      <c r="K443" s="6">
        <f t="shared" si="25"/>
        <v>784.76</v>
      </c>
      <c r="L443">
        <v>30</v>
      </c>
      <c r="M443" s="6">
        <f t="shared" si="26"/>
        <v>780.04</v>
      </c>
      <c r="N443">
        <v>335</v>
      </c>
      <c r="O443">
        <v>500</v>
      </c>
      <c r="P443" s="6">
        <f t="shared" si="27"/>
        <v>539.71100000000001</v>
      </c>
      <c r="Q443">
        <v>7.76</v>
      </c>
    </row>
    <row r="444" spans="1:17" x14ac:dyDescent="0.3">
      <c r="A444" t="s">
        <v>130</v>
      </c>
      <c r="B444">
        <v>4</v>
      </c>
      <c r="C444">
        <v>73.8</v>
      </c>
      <c r="D444">
        <v>0.65100000000000002</v>
      </c>
      <c r="E444" s="6">
        <f t="shared" si="24"/>
        <v>48.043799999999997</v>
      </c>
      <c r="F444">
        <v>889.28</v>
      </c>
      <c r="G444">
        <v>392.2</v>
      </c>
      <c r="H444">
        <v>11.48</v>
      </c>
      <c r="I444">
        <v>8.56</v>
      </c>
      <c r="J444">
        <v>40.78</v>
      </c>
      <c r="K444" s="6">
        <f t="shared" si="25"/>
        <v>930.06</v>
      </c>
      <c r="L444">
        <v>35.85</v>
      </c>
      <c r="M444" s="6">
        <f t="shared" si="26"/>
        <v>925.13</v>
      </c>
      <c r="N444">
        <v>345</v>
      </c>
      <c r="O444">
        <v>125</v>
      </c>
      <c r="P444" s="6">
        <f t="shared" si="27"/>
        <v>173.0438</v>
      </c>
      <c r="Q444">
        <v>6.92</v>
      </c>
    </row>
    <row r="445" spans="1:17" x14ac:dyDescent="0.3">
      <c r="A445" t="s">
        <v>132</v>
      </c>
      <c r="B445">
        <v>4</v>
      </c>
      <c r="C445">
        <v>64.7</v>
      </c>
      <c r="D445">
        <v>0.64500000000000002</v>
      </c>
      <c r="E445" s="6">
        <f t="shared" si="24"/>
        <v>41.731500000000004</v>
      </c>
      <c r="F445">
        <v>761.76</v>
      </c>
      <c r="G445">
        <v>434</v>
      </c>
      <c r="H445">
        <v>6.82</v>
      </c>
      <c r="I445">
        <v>10.71</v>
      </c>
      <c r="J445">
        <v>31.96</v>
      </c>
      <c r="K445" s="6">
        <f t="shared" si="25"/>
        <v>793.72</v>
      </c>
      <c r="L445">
        <v>30</v>
      </c>
      <c r="M445" s="6">
        <f t="shared" si="26"/>
        <v>791.76</v>
      </c>
      <c r="N445">
        <v>335</v>
      </c>
      <c r="O445">
        <v>500</v>
      </c>
      <c r="P445" s="6">
        <f t="shared" si="27"/>
        <v>541.73149999999998</v>
      </c>
      <c r="Q445">
        <v>7.52</v>
      </c>
    </row>
    <row r="446" spans="1:17" x14ac:dyDescent="0.3">
      <c r="A446" t="s">
        <v>136</v>
      </c>
      <c r="B446">
        <v>4</v>
      </c>
      <c r="C446">
        <v>62.6</v>
      </c>
      <c r="D446">
        <v>0.63400000000000001</v>
      </c>
      <c r="E446" s="6">
        <f t="shared" si="24"/>
        <v>39.688400000000001</v>
      </c>
      <c r="F446">
        <v>745.04</v>
      </c>
      <c r="G446">
        <v>564</v>
      </c>
      <c r="H446">
        <v>8.31</v>
      </c>
      <c r="I446">
        <v>8.4</v>
      </c>
      <c r="J446">
        <v>34.909999999999997</v>
      </c>
      <c r="K446" s="6">
        <f t="shared" si="25"/>
        <v>779.94999999999993</v>
      </c>
      <c r="L446">
        <v>30</v>
      </c>
      <c r="M446" s="6">
        <f t="shared" si="26"/>
        <v>775.04</v>
      </c>
      <c r="N446">
        <v>330</v>
      </c>
      <c r="O446">
        <v>550</v>
      </c>
      <c r="P446" s="6">
        <f t="shared" si="27"/>
        <v>589.6884</v>
      </c>
      <c r="Q446">
        <v>7.17</v>
      </c>
    </row>
    <row r="447" spans="1:17" x14ac:dyDescent="0.3">
      <c r="A447" t="s">
        <v>138</v>
      </c>
      <c r="B447">
        <v>4</v>
      </c>
      <c r="C447">
        <v>72.400000000000006</v>
      </c>
      <c r="D447">
        <v>0.63500000000000001</v>
      </c>
      <c r="E447" s="6">
        <f t="shared" si="24"/>
        <v>45.974000000000004</v>
      </c>
      <c r="F447">
        <v>788.76</v>
      </c>
      <c r="G447">
        <v>425.6</v>
      </c>
      <c r="H447">
        <v>9.67</v>
      </c>
      <c r="I447">
        <v>9.17</v>
      </c>
      <c r="J447">
        <v>38.380000000000003</v>
      </c>
      <c r="K447" s="6">
        <f t="shared" si="25"/>
        <v>827.14</v>
      </c>
      <c r="L447">
        <v>30</v>
      </c>
      <c r="M447" s="6">
        <f t="shared" si="26"/>
        <v>818.76</v>
      </c>
      <c r="N447">
        <v>345</v>
      </c>
      <c r="O447">
        <v>125</v>
      </c>
      <c r="P447" s="6">
        <f t="shared" si="27"/>
        <v>170.97399999999999</v>
      </c>
      <c r="Q447">
        <v>7.41</v>
      </c>
    </row>
    <row r="448" spans="1:17" x14ac:dyDescent="0.3">
      <c r="A448" t="s">
        <v>134</v>
      </c>
      <c r="B448">
        <v>4</v>
      </c>
      <c r="C448">
        <v>67.400000000000006</v>
      </c>
      <c r="D448">
        <v>0.70799999999999996</v>
      </c>
      <c r="E448" s="6">
        <f t="shared" si="24"/>
        <v>47.719200000000001</v>
      </c>
      <c r="F448">
        <v>852.16</v>
      </c>
      <c r="G448">
        <v>378.8</v>
      </c>
      <c r="H448">
        <v>10.28</v>
      </c>
      <c r="I448">
        <v>8.61</v>
      </c>
      <c r="J448">
        <v>36.380000000000003</v>
      </c>
      <c r="K448" s="6">
        <f t="shared" si="25"/>
        <v>888.54</v>
      </c>
      <c r="L448">
        <v>35.85</v>
      </c>
      <c r="M448" s="6">
        <f t="shared" si="26"/>
        <v>888.01</v>
      </c>
      <c r="N448">
        <v>345</v>
      </c>
      <c r="O448">
        <v>175</v>
      </c>
      <c r="P448" s="6">
        <f t="shared" si="27"/>
        <v>222.7192</v>
      </c>
      <c r="Q448">
        <v>7.27</v>
      </c>
    </row>
    <row r="449" spans="1:17" x14ac:dyDescent="0.3">
      <c r="A449" t="s">
        <v>140</v>
      </c>
      <c r="B449">
        <v>4</v>
      </c>
      <c r="C449">
        <v>54.3</v>
      </c>
      <c r="D449">
        <v>0.625</v>
      </c>
      <c r="E449" s="6">
        <f t="shared" si="24"/>
        <v>33.9375</v>
      </c>
      <c r="F449">
        <v>839.52</v>
      </c>
      <c r="G449">
        <v>405.92</v>
      </c>
      <c r="H449">
        <v>8.57</v>
      </c>
      <c r="I449">
        <v>8.4</v>
      </c>
      <c r="J449">
        <v>16</v>
      </c>
      <c r="K449" s="6">
        <f t="shared" si="25"/>
        <v>855.52</v>
      </c>
      <c r="L449">
        <v>30</v>
      </c>
      <c r="M449" s="6">
        <f t="shared" si="26"/>
        <v>869.52</v>
      </c>
      <c r="N449">
        <v>335</v>
      </c>
      <c r="O449">
        <v>450</v>
      </c>
      <c r="P449" s="6">
        <f t="shared" si="27"/>
        <v>483.9375</v>
      </c>
      <c r="Q449">
        <v>7.95</v>
      </c>
    </row>
    <row r="450" spans="1:17" x14ac:dyDescent="0.3">
      <c r="A450" t="s">
        <v>142</v>
      </c>
      <c r="B450">
        <v>4</v>
      </c>
      <c r="C450">
        <v>62</v>
      </c>
      <c r="D450">
        <v>0.69299999999999995</v>
      </c>
      <c r="E450" s="6">
        <f t="shared" ref="E450:E513" si="28">C450*D450</f>
        <v>42.965999999999994</v>
      </c>
      <c r="F450">
        <v>754.4</v>
      </c>
      <c r="G450">
        <v>484</v>
      </c>
      <c r="H450">
        <v>8.31</v>
      </c>
      <c r="I450">
        <v>8.4</v>
      </c>
      <c r="J450">
        <v>31.38</v>
      </c>
      <c r="K450" s="6">
        <f t="shared" ref="K450:K513" si="29">F450+J450</f>
        <v>785.78</v>
      </c>
      <c r="L450">
        <v>30</v>
      </c>
      <c r="M450" s="6">
        <f t="shared" ref="M450:M513" si="30">F450+L450</f>
        <v>784.4</v>
      </c>
      <c r="N450">
        <v>330</v>
      </c>
      <c r="O450">
        <v>550</v>
      </c>
      <c r="P450" s="6">
        <f t="shared" ref="P450:P513" si="31">O450+E450</f>
        <v>592.96600000000001</v>
      </c>
      <c r="Q450">
        <v>8.0500000000000007</v>
      </c>
    </row>
    <row r="451" spans="1:17" x14ac:dyDescent="0.3">
      <c r="A451" t="s">
        <v>144</v>
      </c>
      <c r="B451">
        <v>4</v>
      </c>
      <c r="C451">
        <v>64.8</v>
      </c>
      <c r="D451">
        <v>0.66600000000000004</v>
      </c>
      <c r="E451" s="6">
        <f t="shared" si="28"/>
        <v>43.156799999999997</v>
      </c>
      <c r="F451">
        <v>865.12</v>
      </c>
      <c r="G451">
        <v>407.2</v>
      </c>
      <c r="H451">
        <v>11.43</v>
      </c>
      <c r="I451">
        <v>8.9600000000000009</v>
      </c>
      <c r="J451">
        <v>34.340000000000003</v>
      </c>
      <c r="K451" s="6">
        <f t="shared" si="29"/>
        <v>899.46</v>
      </c>
      <c r="L451">
        <v>35.85</v>
      </c>
      <c r="M451" s="6">
        <f t="shared" si="30"/>
        <v>900.97</v>
      </c>
      <c r="N451">
        <v>335</v>
      </c>
      <c r="O451">
        <v>125</v>
      </c>
      <c r="P451" s="6">
        <f t="shared" si="31"/>
        <v>168.1568</v>
      </c>
      <c r="Q451">
        <v>7.72</v>
      </c>
    </row>
    <row r="452" spans="1:17" x14ac:dyDescent="0.3">
      <c r="A452" t="s">
        <v>146</v>
      </c>
      <c r="B452">
        <v>4</v>
      </c>
      <c r="C452">
        <v>60.4</v>
      </c>
      <c r="D452">
        <v>0.61799999999999999</v>
      </c>
      <c r="E452" s="6">
        <f t="shared" si="28"/>
        <v>37.327199999999998</v>
      </c>
      <c r="F452">
        <v>764.4</v>
      </c>
      <c r="G452">
        <v>476.56</v>
      </c>
      <c r="H452">
        <v>8.57</v>
      </c>
      <c r="I452">
        <v>8.4</v>
      </c>
      <c r="J452">
        <v>28.04</v>
      </c>
      <c r="K452" s="6">
        <f t="shared" si="29"/>
        <v>792.43999999999994</v>
      </c>
      <c r="L452">
        <v>30</v>
      </c>
      <c r="M452" s="6">
        <f t="shared" si="30"/>
        <v>794.4</v>
      </c>
      <c r="N452">
        <v>325</v>
      </c>
      <c r="O452">
        <v>525</v>
      </c>
      <c r="P452" s="6">
        <f t="shared" si="31"/>
        <v>562.32719999999995</v>
      </c>
      <c r="Q452">
        <v>6.27</v>
      </c>
    </row>
    <row r="453" spans="1:17" x14ac:dyDescent="0.3">
      <c r="A453" t="s">
        <v>148</v>
      </c>
      <c r="B453">
        <v>4</v>
      </c>
      <c r="C453">
        <v>68</v>
      </c>
      <c r="D453">
        <v>0.73699999999999999</v>
      </c>
      <c r="E453" s="6">
        <f t="shared" si="28"/>
        <v>50.116</v>
      </c>
      <c r="F453">
        <v>842.8</v>
      </c>
      <c r="G453">
        <v>200</v>
      </c>
      <c r="H453">
        <v>10.29</v>
      </c>
      <c r="I453">
        <v>50</v>
      </c>
      <c r="J453">
        <v>36.880000000000003</v>
      </c>
      <c r="K453" s="6">
        <f t="shared" si="29"/>
        <v>879.68</v>
      </c>
      <c r="L453">
        <v>35.85</v>
      </c>
      <c r="M453" s="6">
        <f t="shared" si="30"/>
        <v>878.65</v>
      </c>
      <c r="N453">
        <v>350</v>
      </c>
      <c r="O453">
        <v>125</v>
      </c>
      <c r="P453" s="6">
        <f t="shared" si="31"/>
        <v>175.11599999999999</v>
      </c>
      <c r="Q453">
        <v>7.57</v>
      </c>
    </row>
    <row r="454" spans="1:17" x14ac:dyDescent="0.3">
      <c r="A454" t="s">
        <v>150</v>
      </c>
      <c r="B454">
        <v>4</v>
      </c>
      <c r="C454">
        <v>70</v>
      </c>
      <c r="D454">
        <v>0.69</v>
      </c>
      <c r="E454" s="6">
        <f t="shared" si="28"/>
        <v>48.3</v>
      </c>
      <c r="F454">
        <v>792.8</v>
      </c>
      <c r="G454">
        <v>240.6</v>
      </c>
      <c r="H454">
        <v>8.09</v>
      </c>
      <c r="I454">
        <v>0</v>
      </c>
      <c r="J454">
        <v>35.78</v>
      </c>
      <c r="K454" s="6">
        <f t="shared" si="29"/>
        <v>828.57999999999993</v>
      </c>
      <c r="L454">
        <v>35.85</v>
      </c>
      <c r="M454" s="6">
        <f t="shared" si="30"/>
        <v>828.65</v>
      </c>
      <c r="N454">
        <v>345</v>
      </c>
      <c r="O454">
        <v>150</v>
      </c>
      <c r="P454" s="6">
        <f t="shared" si="31"/>
        <v>198.3</v>
      </c>
      <c r="Q454">
        <v>6.78</v>
      </c>
    </row>
    <row r="455" spans="1:17" x14ac:dyDescent="0.3">
      <c r="A455" t="s">
        <v>152</v>
      </c>
      <c r="B455">
        <v>4</v>
      </c>
      <c r="C455">
        <v>61.9</v>
      </c>
      <c r="D455">
        <v>0.65200000000000002</v>
      </c>
      <c r="E455" s="6">
        <f t="shared" si="28"/>
        <v>40.358800000000002</v>
      </c>
      <c r="F455">
        <v>931.36</v>
      </c>
      <c r="G455">
        <v>392.84</v>
      </c>
      <c r="H455">
        <v>11.23</v>
      </c>
      <c r="I455">
        <v>10.9</v>
      </c>
      <c r="J455">
        <v>34.880000000000003</v>
      </c>
      <c r="K455" s="6">
        <f t="shared" si="29"/>
        <v>966.24</v>
      </c>
      <c r="L455">
        <v>35.85</v>
      </c>
      <c r="M455" s="6">
        <f t="shared" si="30"/>
        <v>967.21</v>
      </c>
      <c r="N455">
        <v>330</v>
      </c>
      <c r="O455">
        <v>125</v>
      </c>
      <c r="P455" s="6">
        <f t="shared" si="31"/>
        <v>165.3588</v>
      </c>
      <c r="Q455">
        <v>7.68</v>
      </c>
    </row>
    <row r="456" spans="1:17" x14ac:dyDescent="0.3">
      <c r="A456" t="s">
        <v>154</v>
      </c>
      <c r="B456">
        <v>4</v>
      </c>
      <c r="C456">
        <v>58.3</v>
      </c>
      <c r="D456">
        <v>0.59499999999999997</v>
      </c>
      <c r="E456" s="6">
        <f t="shared" si="28"/>
        <v>34.688499999999998</v>
      </c>
      <c r="F456">
        <v>739.68</v>
      </c>
      <c r="G456">
        <v>484</v>
      </c>
      <c r="H456">
        <v>7.07</v>
      </c>
      <c r="I456">
        <v>8.4</v>
      </c>
      <c r="J456">
        <v>31.22</v>
      </c>
      <c r="K456" s="6">
        <f t="shared" si="29"/>
        <v>770.9</v>
      </c>
      <c r="L456">
        <v>30</v>
      </c>
      <c r="M456" s="6">
        <f t="shared" si="30"/>
        <v>769.68</v>
      </c>
      <c r="N456">
        <v>335</v>
      </c>
      <c r="O456">
        <v>625</v>
      </c>
      <c r="P456" s="6">
        <f t="shared" si="31"/>
        <v>659.68849999999998</v>
      </c>
      <c r="Q456">
        <v>7.66</v>
      </c>
    </row>
    <row r="457" spans="1:17" x14ac:dyDescent="0.3">
      <c r="A457" t="s">
        <v>156</v>
      </c>
      <c r="B457">
        <v>4</v>
      </c>
      <c r="C457">
        <v>61</v>
      </c>
      <c r="D457">
        <v>0.64600000000000002</v>
      </c>
      <c r="E457" s="6">
        <f t="shared" si="28"/>
        <v>39.405999999999999</v>
      </c>
      <c r="F457">
        <v>677.6</v>
      </c>
      <c r="G457">
        <v>546.04</v>
      </c>
      <c r="H457">
        <v>7.22</v>
      </c>
      <c r="I457">
        <v>8.4</v>
      </c>
      <c r="J457">
        <v>33.22</v>
      </c>
      <c r="K457" s="6">
        <f t="shared" si="29"/>
        <v>710.82</v>
      </c>
      <c r="L457">
        <v>30</v>
      </c>
      <c r="M457" s="6">
        <f t="shared" si="30"/>
        <v>707.6</v>
      </c>
      <c r="N457">
        <v>325</v>
      </c>
      <c r="O457">
        <v>600</v>
      </c>
      <c r="P457" s="6">
        <f t="shared" si="31"/>
        <v>639.40599999999995</v>
      </c>
      <c r="Q457">
        <v>7.66</v>
      </c>
    </row>
    <row r="458" spans="1:17" x14ac:dyDescent="0.3">
      <c r="A458" t="s">
        <v>158</v>
      </c>
      <c r="B458">
        <v>4</v>
      </c>
      <c r="C458">
        <v>63.3</v>
      </c>
      <c r="D458">
        <v>0.70199999999999996</v>
      </c>
      <c r="E458" s="6">
        <f t="shared" si="28"/>
        <v>44.436599999999999</v>
      </c>
      <c r="F458">
        <v>764.72</v>
      </c>
      <c r="G458">
        <v>376</v>
      </c>
      <c r="H458">
        <v>7.07</v>
      </c>
      <c r="I458">
        <v>12.7</v>
      </c>
      <c r="J458">
        <v>31.41</v>
      </c>
      <c r="K458" s="6">
        <f t="shared" si="29"/>
        <v>796.13</v>
      </c>
      <c r="L458">
        <v>30</v>
      </c>
      <c r="M458" s="6">
        <f t="shared" si="30"/>
        <v>794.72</v>
      </c>
      <c r="N458">
        <v>325</v>
      </c>
      <c r="O458">
        <v>600</v>
      </c>
      <c r="P458" s="6">
        <f t="shared" si="31"/>
        <v>644.4366</v>
      </c>
      <c r="Q458">
        <v>7.42</v>
      </c>
    </row>
    <row r="459" spans="1:17" x14ac:dyDescent="0.3">
      <c r="A459" t="s">
        <v>164</v>
      </c>
      <c r="B459">
        <v>4</v>
      </c>
      <c r="C459">
        <v>59.5</v>
      </c>
      <c r="D459">
        <v>0.64700000000000002</v>
      </c>
      <c r="E459" s="6">
        <f t="shared" si="28"/>
        <v>38.496500000000005</v>
      </c>
      <c r="F459">
        <v>769.4</v>
      </c>
      <c r="G459">
        <v>474</v>
      </c>
      <c r="H459">
        <v>7.51</v>
      </c>
      <c r="I459">
        <v>8.4</v>
      </c>
      <c r="J459">
        <v>32.18</v>
      </c>
      <c r="K459" s="6">
        <f t="shared" si="29"/>
        <v>801.57999999999993</v>
      </c>
      <c r="L459">
        <v>30</v>
      </c>
      <c r="M459" s="6">
        <f t="shared" si="30"/>
        <v>799.4</v>
      </c>
      <c r="N459">
        <v>330</v>
      </c>
      <c r="O459">
        <v>550</v>
      </c>
      <c r="P459" s="6">
        <f t="shared" si="31"/>
        <v>588.49649999999997</v>
      </c>
      <c r="Q459">
        <v>7.69</v>
      </c>
    </row>
    <row r="460" spans="1:17" x14ac:dyDescent="0.3">
      <c r="A460" t="s">
        <v>160</v>
      </c>
      <c r="B460">
        <v>4</v>
      </c>
      <c r="C460">
        <v>65</v>
      </c>
      <c r="D460">
        <v>0.70399999999999996</v>
      </c>
      <c r="E460" s="6">
        <f t="shared" si="28"/>
        <v>45.76</v>
      </c>
      <c r="F460">
        <v>763.76</v>
      </c>
      <c r="G460">
        <v>60</v>
      </c>
      <c r="H460">
        <v>9.2100000000000009</v>
      </c>
      <c r="I460">
        <v>0</v>
      </c>
      <c r="J460">
        <v>34.909999999999997</v>
      </c>
      <c r="K460" s="6">
        <f t="shared" si="29"/>
        <v>798.67</v>
      </c>
      <c r="L460">
        <v>30</v>
      </c>
      <c r="M460" s="6">
        <f t="shared" si="30"/>
        <v>793.76</v>
      </c>
      <c r="N460">
        <v>345</v>
      </c>
      <c r="O460">
        <v>175</v>
      </c>
      <c r="P460" s="6">
        <f t="shared" si="31"/>
        <v>220.76</v>
      </c>
      <c r="Q460">
        <v>7.01</v>
      </c>
    </row>
    <row r="461" spans="1:17" x14ac:dyDescent="0.3">
      <c r="A461" t="s">
        <v>162</v>
      </c>
      <c r="B461">
        <v>4</v>
      </c>
      <c r="C461">
        <v>68</v>
      </c>
      <c r="D461">
        <v>0.66600000000000004</v>
      </c>
      <c r="E461" s="6">
        <f t="shared" si="28"/>
        <v>45.288000000000004</v>
      </c>
      <c r="F461">
        <v>820</v>
      </c>
      <c r="G461">
        <v>430</v>
      </c>
      <c r="H461">
        <v>11.7</v>
      </c>
      <c r="I461">
        <v>11.4</v>
      </c>
      <c r="J461">
        <v>36</v>
      </c>
      <c r="K461" s="6">
        <f t="shared" si="29"/>
        <v>856</v>
      </c>
      <c r="L461">
        <v>35.75</v>
      </c>
      <c r="M461" s="6">
        <f t="shared" si="30"/>
        <v>855.75</v>
      </c>
      <c r="N461">
        <v>340</v>
      </c>
      <c r="O461">
        <v>125</v>
      </c>
      <c r="P461" s="6">
        <f t="shared" si="31"/>
        <v>170.28800000000001</v>
      </c>
      <c r="Q461">
        <v>7.57</v>
      </c>
    </row>
    <row r="462" spans="1:17" x14ac:dyDescent="0.3">
      <c r="A462" t="s">
        <v>166</v>
      </c>
      <c r="B462">
        <v>4</v>
      </c>
      <c r="C462">
        <v>69.5</v>
      </c>
      <c r="D462">
        <v>0.69699999999999995</v>
      </c>
      <c r="E462" s="6">
        <f t="shared" si="28"/>
        <v>48.441499999999998</v>
      </c>
      <c r="F462">
        <v>832.8</v>
      </c>
      <c r="G462">
        <v>379.84</v>
      </c>
      <c r="H462">
        <v>8.14</v>
      </c>
      <c r="I462">
        <v>9.99</v>
      </c>
      <c r="J462">
        <v>35.380000000000003</v>
      </c>
      <c r="K462" s="6">
        <f t="shared" si="29"/>
        <v>868.18</v>
      </c>
      <c r="L462">
        <v>35.85</v>
      </c>
      <c r="M462" s="6">
        <f t="shared" si="30"/>
        <v>868.65</v>
      </c>
      <c r="N462">
        <v>345</v>
      </c>
      <c r="O462">
        <v>175</v>
      </c>
      <c r="P462" s="6">
        <f t="shared" si="31"/>
        <v>223.44149999999999</v>
      </c>
      <c r="Q462">
        <v>7.15</v>
      </c>
    </row>
    <row r="463" spans="1:17" x14ac:dyDescent="0.3">
      <c r="A463" t="s">
        <v>168</v>
      </c>
      <c r="B463">
        <v>4</v>
      </c>
      <c r="C463">
        <v>48.2</v>
      </c>
      <c r="D463">
        <v>0.70399999999999996</v>
      </c>
      <c r="E463" s="6">
        <f t="shared" si="28"/>
        <v>33.9328</v>
      </c>
      <c r="F463">
        <v>754.72</v>
      </c>
      <c r="G463">
        <v>484</v>
      </c>
      <c r="H463">
        <v>8.52</v>
      </c>
      <c r="I463">
        <v>8.4</v>
      </c>
      <c r="J463">
        <v>26.04</v>
      </c>
      <c r="K463" s="6">
        <f t="shared" si="29"/>
        <v>780.76</v>
      </c>
      <c r="L463">
        <v>30</v>
      </c>
      <c r="M463" s="6">
        <f t="shared" si="30"/>
        <v>784.72</v>
      </c>
      <c r="N463">
        <v>325</v>
      </c>
      <c r="O463">
        <v>525</v>
      </c>
      <c r="P463" s="6">
        <f t="shared" si="31"/>
        <v>558.93280000000004</v>
      </c>
      <c r="Q463">
        <v>7.7</v>
      </c>
    </row>
    <row r="464" spans="1:17" x14ac:dyDescent="0.3">
      <c r="A464" t="s">
        <v>172</v>
      </c>
      <c r="B464">
        <v>4</v>
      </c>
      <c r="C464">
        <v>68.099999999999994</v>
      </c>
      <c r="D464">
        <v>0.66300000000000003</v>
      </c>
      <c r="E464" s="6">
        <f t="shared" si="28"/>
        <v>45.150300000000001</v>
      </c>
      <c r="F464">
        <v>818.8</v>
      </c>
      <c r="G464">
        <v>398.8</v>
      </c>
      <c r="H464">
        <v>10.28</v>
      </c>
      <c r="I464">
        <v>8.11</v>
      </c>
      <c r="J464">
        <v>35.85</v>
      </c>
      <c r="K464" s="6">
        <f t="shared" si="29"/>
        <v>854.65</v>
      </c>
      <c r="L464">
        <v>35.85</v>
      </c>
      <c r="M464" s="6">
        <f t="shared" si="30"/>
        <v>854.65</v>
      </c>
      <c r="N464">
        <v>345</v>
      </c>
      <c r="O464">
        <v>125</v>
      </c>
      <c r="P464" s="6">
        <f t="shared" si="31"/>
        <v>170.15030000000002</v>
      </c>
      <c r="Q464">
        <v>6.87</v>
      </c>
    </row>
    <row r="465" spans="1:17" x14ac:dyDescent="0.3">
      <c r="A465" t="s">
        <v>174</v>
      </c>
      <c r="B465">
        <v>4</v>
      </c>
      <c r="C465">
        <v>67.900000000000006</v>
      </c>
      <c r="D465">
        <v>0.69299999999999995</v>
      </c>
      <c r="E465" s="6">
        <f t="shared" si="28"/>
        <v>47.054700000000004</v>
      </c>
      <c r="F465">
        <v>890.32</v>
      </c>
      <c r="G465">
        <v>360.4</v>
      </c>
      <c r="H465">
        <v>10.96</v>
      </c>
      <c r="I465">
        <v>8.86</v>
      </c>
      <c r="J465">
        <v>37.47</v>
      </c>
      <c r="K465" s="6">
        <f t="shared" si="29"/>
        <v>927.79000000000008</v>
      </c>
      <c r="L465">
        <v>35.85</v>
      </c>
      <c r="M465" s="6">
        <f t="shared" si="30"/>
        <v>926.17000000000007</v>
      </c>
      <c r="N465">
        <v>345</v>
      </c>
      <c r="O465">
        <v>125</v>
      </c>
      <c r="P465" s="6">
        <f t="shared" si="31"/>
        <v>172.0547</v>
      </c>
      <c r="Q465">
        <v>5.31</v>
      </c>
    </row>
    <row r="466" spans="1:17" x14ac:dyDescent="0.3">
      <c r="A466" t="s">
        <v>176</v>
      </c>
      <c r="B466">
        <v>4</v>
      </c>
      <c r="C466">
        <v>62.8</v>
      </c>
      <c r="D466">
        <v>0.68100000000000005</v>
      </c>
      <c r="E466" s="6">
        <f t="shared" si="28"/>
        <v>42.766800000000003</v>
      </c>
      <c r="F466">
        <v>853.52</v>
      </c>
      <c r="G466">
        <v>477.4</v>
      </c>
      <c r="H466">
        <v>8.31</v>
      </c>
      <c r="I466">
        <v>10.54</v>
      </c>
      <c r="J466">
        <v>34.44</v>
      </c>
      <c r="K466" s="6">
        <f t="shared" si="29"/>
        <v>887.96</v>
      </c>
      <c r="L466">
        <v>30</v>
      </c>
      <c r="M466" s="6">
        <f t="shared" si="30"/>
        <v>883.52</v>
      </c>
      <c r="N466">
        <v>335</v>
      </c>
      <c r="O466">
        <v>425</v>
      </c>
      <c r="P466" s="6">
        <f t="shared" si="31"/>
        <v>467.76679999999999</v>
      </c>
      <c r="Q466">
        <v>6.22</v>
      </c>
    </row>
    <row r="467" spans="1:17" x14ac:dyDescent="0.3">
      <c r="A467" t="s">
        <v>170</v>
      </c>
      <c r="B467">
        <v>4</v>
      </c>
      <c r="C467">
        <v>70.5</v>
      </c>
      <c r="D467">
        <v>0.73099999999999998</v>
      </c>
      <c r="E467" s="6">
        <f t="shared" si="28"/>
        <v>51.535499999999999</v>
      </c>
      <c r="F467">
        <v>876.24</v>
      </c>
      <c r="G467">
        <v>441.6</v>
      </c>
      <c r="H467">
        <v>11.21</v>
      </c>
      <c r="I467">
        <v>9.19</v>
      </c>
      <c r="J467">
        <v>35.04</v>
      </c>
      <c r="K467" s="6">
        <f t="shared" si="29"/>
        <v>911.28</v>
      </c>
      <c r="L467">
        <v>35.85</v>
      </c>
      <c r="M467" s="6">
        <f t="shared" si="30"/>
        <v>912.09</v>
      </c>
      <c r="N467">
        <v>350</v>
      </c>
      <c r="O467">
        <v>125</v>
      </c>
      <c r="P467" s="6">
        <f t="shared" si="31"/>
        <v>176.53550000000001</v>
      </c>
      <c r="Q467">
        <v>7.43</v>
      </c>
    </row>
    <row r="468" spans="1:17" x14ac:dyDescent="0.3">
      <c r="A468" t="s">
        <v>178</v>
      </c>
      <c r="B468">
        <v>4</v>
      </c>
      <c r="C468">
        <v>72.599999999999994</v>
      </c>
      <c r="D468">
        <v>0.71799999999999997</v>
      </c>
      <c r="E468" s="6">
        <f t="shared" si="28"/>
        <v>52.126799999999996</v>
      </c>
      <c r="F468">
        <v>886.64</v>
      </c>
      <c r="G468">
        <v>330.4</v>
      </c>
      <c r="H468">
        <v>10.79</v>
      </c>
      <c r="I468">
        <v>9.91</v>
      </c>
      <c r="J468">
        <v>36.380000000000003</v>
      </c>
      <c r="K468" s="6">
        <f t="shared" si="29"/>
        <v>923.02</v>
      </c>
      <c r="L468">
        <v>35.85</v>
      </c>
      <c r="M468" s="6">
        <f t="shared" si="30"/>
        <v>922.49</v>
      </c>
      <c r="N468">
        <v>345</v>
      </c>
      <c r="O468">
        <v>125</v>
      </c>
      <c r="P468" s="6">
        <f t="shared" si="31"/>
        <v>177.1268</v>
      </c>
      <c r="Q468">
        <v>7.43</v>
      </c>
    </row>
    <row r="469" spans="1:17" x14ac:dyDescent="0.3">
      <c r="A469" t="s">
        <v>180</v>
      </c>
      <c r="B469">
        <v>4</v>
      </c>
      <c r="C469">
        <v>71.400000000000006</v>
      </c>
      <c r="D469">
        <v>0.70799999999999996</v>
      </c>
      <c r="E469" s="6">
        <f t="shared" si="28"/>
        <v>50.551200000000001</v>
      </c>
      <c r="F469">
        <v>877.2</v>
      </c>
      <c r="G469">
        <v>434.8</v>
      </c>
      <c r="H469">
        <v>10.54</v>
      </c>
      <c r="I469">
        <v>13.45</v>
      </c>
      <c r="J469">
        <v>36.549999999999997</v>
      </c>
      <c r="K469" s="6">
        <f t="shared" si="29"/>
        <v>913.75</v>
      </c>
      <c r="L469">
        <v>35.85</v>
      </c>
      <c r="M469" s="6">
        <f t="shared" si="30"/>
        <v>913.05000000000007</v>
      </c>
      <c r="N469">
        <v>345</v>
      </c>
      <c r="O469">
        <v>125</v>
      </c>
      <c r="P469" s="6">
        <f t="shared" si="31"/>
        <v>175.55119999999999</v>
      </c>
      <c r="Q469">
        <v>7.51</v>
      </c>
    </row>
    <row r="470" spans="1:17" x14ac:dyDescent="0.3">
      <c r="A470" t="s">
        <v>182</v>
      </c>
      <c r="B470">
        <v>4</v>
      </c>
      <c r="C470">
        <v>64.400000000000006</v>
      </c>
      <c r="D470">
        <v>0.70899999999999996</v>
      </c>
      <c r="E470" s="6">
        <f t="shared" si="28"/>
        <v>45.659600000000005</v>
      </c>
      <c r="F470">
        <v>801.2</v>
      </c>
      <c r="G470">
        <v>441.6</v>
      </c>
      <c r="H470">
        <v>11.47</v>
      </c>
      <c r="I470">
        <v>9.91</v>
      </c>
      <c r="J470">
        <v>37.9</v>
      </c>
      <c r="K470" s="6">
        <f t="shared" si="29"/>
        <v>839.1</v>
      </c>
      <c r="L470">
        <v>35.85</v>
      </c>
      <c r="M470" s="6">
        <f t="shared" si="30"/>
        <v>837.05000000000007</v>
      </c>
      <c r="N470">
        <v>340</v>
      </c>
      <c r="O470">
        <v>125</v>
      </c>
      <c r="P470" s="6">
        <f t="shared" si="31"/>
        <v>170.65960000000001</v>
      </c>
      <c r="Q470">
        <v>7.28</v>
      </c>
    </row>
    <row r="471" spans="1:17" x14ac:dyDescent="0.3">
      <c r="A471" t="s">
        <v>184</v>
      </c>
      <c r="B471">
        <v>4</v>
      </c>
      <c r="C471">
        <v>62.9</v>
      </c>
      <c r="D471">
        <v>0.66</v>
      </c>
      <c r="E471" s="6">
        <f t="shared" si="28"/>
        <v>41.514000000000003</v>
      </c>
      <c r="F471">
        <v>724.4</v>
      </c>
      <c r="G471">
        <v>486.6</v>
      </c>
      <c r="H471">
        <v>8.07</v>
      </c>
      <c r="I471">
        <v>10.039999999999999</v>
      </c>
      <c r="J471">
        <v>32.380000000000003</v>
      </c>
      <c r="K471" s="6">
        <f t="shared" si="29"/>
        <v>756.78</v>
      </c>
      <c r="L471">
        <v>30</v>
      </c>
      <c r="M471" s="6">
        <f t="shared" si="30"/>
        <v>754.4</v>
      </c>
      <c r="N471">
        <v>325</v>
      </c>
      <c r="O471">
        <v>550</v>
      </c>
      <c r="P471" s="6">
        <f t="shared" si="31"/>
        <v>591.51400000000001</v>
      </c>
      <c r="Q471">
        <v>7.96</v>
      </c>
    </row>
    <row r="472" spans="1:17" x14ac:dyDescent="0.3">
      <c r="A472" t="s">
        <v>186</v>
      </c>
      <c r="B472">
        <v>4</v>
      </c>
      <c r="C472">
        <v>75</v>
      </c>
      <c r="D472">
        <v>0.6</v>
      </c>
      <c r="E472" s="6">
        <f t="shared" si="28"/>
        <v>45</v>
      </c>
      <c r="F472">
        <v>870.6</v>
      </c>
      <c r="G472">
        <v>420</v>
      </c>
      <c r="H472">
        <v>11.9</v>
      </c>
      <c r="I472">
        <v>9.75</v>
      </c>
      <c r="J472">
        <v>37.4</v>
      </c>
      <c r="K472" s="6">
        <f t="shared" si="29"/>
        <v>908</v>
      </c>
      <c r="L472">
        <v>35.85</v>
      </c>
      <c r="M472" s="6">
        <f t="shared" si="30"/>
        <v>906.45</v>
      </c>
      <c r="N472">
        <v>340</v>
      </c>
      <c r="O472">
        <v>125</v>
      </c>
      <c r="P472" s="6">
        <f t="shared" si="31"/>
        <v>170</v>
      </c>
      <c r="Q472">
        <v>7.88</v>
      </c>
    </row>
    <row r="473" spans="1:17" x14ac:dyDescent="0.3">
      <c r="A473" t="s">
        <v>188</v>
      </c>
      <c r="B473">
        <v>4</v>
      </c>
      <c r="C473">
        <v>65.900000000000006</v>
      </c>
      <c r="D473">
        <v>0.69099999999999995</v>
      </c>
      <c r="E473" s="6">
        <f t="shared" si="28"/>
        <v>45.536900000000003</v>
      </c>
      <c r="F473">
        <v>841.2</v>
      </c>
      <c r="G473">
        <v>422.2</v>
      </c>
      <c r="H473">
        <v>10.28</v>
      </c>
      <c r="I473">
        <v>8.11</v>
      </c>
      <c r="J473">
        <v>39.799999999999997</v>
      </c>
      <c r="K473" s="6">
        <f t="shared" si="29"/>
        <v>881</v>
      </c>
      <c r="L473">
        <v>35.85</v>
      </c>
      <c r="M473" s="6">
        <f t="shared" si="30"/>
        <v>877.05000000000007</v>
      </c>
      <c r="N473">
        <v>340</v>
      </c>
      <c r="O473">
        <v>175</v>
      </c>
      <c r="P473" s="6">
        <f t="shared" si="31"/>
        <v>220.5369</v>
      </c>
      <c r="Q473">
        <v>7.7</v>
      </c>
    </row>
    <row r="474" spans="1:17" x14ac:dyDescent="0.3">
      <c r="A474" t="s">
        <v>190</v>
      </c>
      <c r="B474">
        <v>4</v>
      </c>
      <c r="C474">
        <v>63</v>
      </c>
      <c r="D474">
        <v>0.65100000000000002</v>
      </c>
      <c r="E474" s="6">
        <f t="shared" si="28"/>
        <v>41.012999999999998</v>
      </c>
      <c r="F474">
        <v>701.32</v>
      </c>
      <c r="G474">
        <v>484</v>
      </c>
      <c r="H474">
        <v>7.19</v>
      </c>
      <c r="I474">
        <v>10.9</v>
      </c>
      <c r="J474">
        <v>29.04</v>
      </c>
      <c r="K474" s="6">
        <f t="shared" si="29"/>
        <v>730.36</v>
      </c>
      <c r="L474">
        <v>30</v>
      </c>
      <c r="M474" s="6">
        <f t="shared" si="30"/>
        <v>731.32</v>
      </c>
      <c r="N474">
        <v>325</v>
      </c>
      <c r="O474">
        <v>575</v>
      </c>
      <c r="P474" s="6">
        <f t="shared" si="31"/>
        <v>616.01300000000003</v>
      </c>
      <c r="Q474">
        <v>7.62</v>
      </c>
    </row>
    <row r="475" spans="1:17" x14ac:dyDescent="0.3">
      <c r="A475" t="s">
        <v>194</v>
      </c>
      <c r="B475">
        <v>4</v>
      </c>
      <c r="C475">
        <v>60.8</v>
      </c>
      <c r="D475">
        <v>0.65800000000000003</v>
      </c>
      <c r="E475" s="6">
        <f t="shared" si="28"/>
        <v>40.006399999999999</v>
      </c>
      <c r="F475">
        <v>721.04</v>
      </c>
      <c r="G475">
        <v>601.52</v>
      </c>
      <c r="H475">
        <v>7.07</v>
      </c>
      <c r="I475">
        <v>10.199999999999999</v>
      </c>
      <c r="J475">
        <v>30.78</v>
      </c>
      <c r="K475" s="6">
        <f t="shared" si="29"/>
        <v>751.81999999999994</v>
      </c>
      <c r="L475">
        <v>30</v>
      </c>
      <c r="M475" s="6">
        <f t="shared" si="30"/>
        <v>751.04</v>
      </c>
      <c r="N475">
        <v>335</v>
      </c>
      <c r="O475">
        <v>475</v>
      </c>
      <c r="P475" s="6">
        <f t="shared" si="31"/>
        <v>515.00639999999999</v>
      </c>
      <c r="Q475">
        <v>7.6</v>
      </c>
    </row>
    <row r="476" spans="1:17" x14ac:dyDescent="0.3">
      <c r="A476" t="s">
        <v>198</v>
      </c>
      <c r="B476">
        <v>4</v>
      </c>
      <c r="C476">
        <v>64.900000000000006</v>
      </c>
      <c r="D476">
        <v>0.73</v>
      </c>
      <c r="E476" s="6">
        <f t="shared" si="28"/>
        <v>47.377000000000002</v>
      </c>
      <c r="F476">
        <v>819.4</v>
      </c>
      <c r="G476">
        <v>200</v>
      </c>
      <c r="H476">
        <v>9.0399999999999991</v>
      </c>
      <c r="I476">
        <v>50</v>
      </c>
      <c r="J476">
        <v>37.380000000000003</v>
      </c>
      <c r="K476" s="6">
        <f t="shared" si="29"/>
        <v>856.78</v>
      </c>
      <c r="L476">
        <v>35.85</v>
      </c>
      <c r="M476" s="6">
        <f t="shared" si="30"/>
        <v>855.25</v>
      </c>
      <c r="N476">
        <v>345</v>
      </c>
      <c r="O476">
        <v>125</v>
      </c>
      <c r="P476" s="6">
        <f t="shared" si="31"/>
        <v>172.37700000000001</v>
      </c>
      <c r="Q476">
        <v>7.94</v>
      </c>
    </row>
    <row r="477" spans="1:17" x14ac:dyDescent="0.3">
      <c r="A477" t="s">
        <v>196</v>
      </c>
      <c r="B477">
        <v>4</v>
      </c>
      <c r="C477">
        <v>72.099999999999994</v>
      </c>
      <c r="D477">
        <v>0.68100000000000005</v>
      </c>
      <c r="E477" s="6">
        <f t="shared" si="28"/>
        <v>49.100099999999998</v>
      </c>
      <c r="F477">
        <v>847.8</v>
      </c>
      <c r="G477">
        <v>434.8</v>
      </c>
      <c r="H477">
        <v>10.02</v>
      </c>
      <c r="I477">
        <v>9.68</v>
      </c>
      <c r="J477">
        <v>36.04</v>
      </c>
      <c r="K477" s="6">
        <f t="shared" si="29"/>
        <v>883.83999999999992</v>
      </c>
      <c r="L477">
        <v>35.85</v>
      </c>
      <c r="M477" s="6">
        <f t="shared" si="30"/>
        <v>883.65</v>
      </c>
      <c r="N477">
        <v>350</v>
      </c>
      <c r="O477">
        <v>125</v>
      </c>
      <c r="P477" s="6">
        <f t="shared" si="31"/>
        <v>174.1001</v>
      </c>
      <c r="Q477">
        <v>7.7</v>
      </c>
    </row>
    <row r="478" spans="1:17" x14ac:dyDescent="0.3">
      <c r="A478" t="s">
        <v>192</v>
      </c>
      <c r="B478">
        <v>4</v>
      </c>
      <c r="C478">
        <v>69.8</v>
      </c>
      <c r="D478">
        <v>0.65800000000000003</v>
      </c>
      <c r="E478" s="6">
        <f t="shared" si="28"/>
        <v>45.928400000000003</v>
      </c>
      <c r="F478">
        <v>899.6</v>
      </c>
      <c r="G478">
        <v>0</v>
      </c>
      <c r="H478">
        <v>9.57</v>
      </c>
      <c r="I478">
        <v>0</v>
      </c>
      <c r="J478">
        <v>34.380000000000003</v>
      </c>
      <c r="K478" s="6">
        <f t="shared" si="29"/>
        <v>933.98</v>
      </c>
      <c r="L478">
        <v>35.85</v>
      </c>
      <c r="M478" s="6">
        <f t="shared" si="30"/>
        <v>935.45</v>
      </c>
      <c r="N478">
        <v>335</v>
      </c>
      <c r="O478">
        <v>175</v>
      </c>
      <c r="P478" s="6">
        <f t="shared" si="31"/>
        <v>220.92840000000001</v>
      </c>
      <c r="Q478">
        <v>7.72</v>
      </c>
    </row>
    <row r="479" spans="1:17" x14ac:dyDescent="0.3">
      <c r="A479" t="s">
        <v>200</v>
      </c>
      <c r="B479">
        <v>4</v>
      </c>
      <c r="C479">
        <v>63.7</v>
      </c>
      <c r="D479">
        <v>0.64700000000000002</v>
      </c>
      <c r="E479" s="6">
        <f t="shared" si="28"/>
        <v>41.213900000000002</v>
      </c>
      <c r="F479">
        <v>754.4</v>
      </c>
      <c r="G479">
        <v>498.96</v>
      </c>
      <c r="H479">
        <v>7.07</v>
      </c>
      <c r="I479">
        <v>8.4</v>
      </c>
      <c r="J479">
        <v>32.380000000000003</v>
      </c>
      <c r="K479" s="6">
        <f t="shared" si="29"/>
        <v>786.78</v>
      </c>
      <c r="L479">
        <v>30</v>
      </c>
      <c r="M479" s="6">
        <f t="shared" si="30"/>
        <v>784.4</v>
      </c>
      <c r="N479">
        <v>340</v>
      </c>
      <c r="O479">
        <v>525</v>
      </c>
      <c r="P479" s="6">
        <f t="shared" si="31"/>
        <v>566.21389999999997</v>
      </c>
      <c r="Q479">
        <v>7</v>
      </c>
    </row>
    <row r="480" spans="1:17" x14ac:dyDescent="0.3">
      <c r="A480" t="s">
        <v>202</v>
      </c>
      <c r="B480">
        <v>4</v>
      </c>
      <c r="C480">
        <v>60.9</v>
      </c>
      <c r="D480">
        <v>0.69399999999999995</v>
      </c>
      <c r="E480" s="6">
        <f t="shared" si="28"/>
        <v>42.264599999999994</v>
      </c>
      <c r="F480">
        <v>841.2</v>
      </c>
      <c r="G480">
        <v>468.2</v>
      </c>
      <c r="H480">
        <v>9.74</v>
      </c>
      <c r="I480">
        <v>8.4</v>
      </c>
      <c r="J480">
        <v>32.880000000000003</v>
      </c>
      <c r="K480" s="6">
        <f t="shared" si="29"/>
        <v>874.08</v>
      </c>
      <c r="L480">
        <v>30</v>
      </c>
      <c r="M480" s="6">
        <f t="shared" si="30"/>
        <v>871.2</v>
      </c>
      <c r="N480">
        <v>335</v>
      </c>
      <c r="O480">
        <v>125</v>
      </c>
      <c r="P480" s="6">
        <f t="shared" si="31"/>
        <v>167.2646</v>
      </c>
      <c r="Q480">
        <v>7.67</v>
      </c>
    </row>
    <row r="481" spans="1:17" x14ac:dyDescent="0.3">
      <c r="A481" t="s">
        <v>204</v>
      </c>
      <c r="B481">
        <v>4</v>
      </c>
      <c r="C481">
        <v>63.5</v>
      </c>
      <c r="D481">
        <v>0.67800000000000005</v>
      </c>
      <c r="E481" s="6">
        <f t="shared" si="28"/>
        <v>43.053000000000004</v>
      </c>
      <c r="F481">
        <v>764.4</v>
      </c>
      <c r="G481">
        <v>525</v>
      </c>
      <c r="H481">
        <v>8.06</v>
      </c>
      <c r="I481">
        <v>8.4</v>
      </c>
      <c r="J481">
        <v>31.44</v>
      </c>
      <c r="K481" s="6">
        <f t="shared" si="29"/>
        <v>795.84</v>
      </c>
      <c r="L481">
        <v>30</v>
      </c>
      <c r="M481" s="6">
        <f t="shared" si="30"/>
        <v>794.4</v>
      </c>
      <c r="N481">
        <v>325</v>
      </c>
      <c r="O481">
        <v>550</v>
      </c>
      <c r="P481" s="6">
        <f t="shared" si="31"/>
        <v>593.053</v>
      </c>
      <c r="Q481">
        <v>7.68</v>
      </c>
    </row>
    <row r="482" spans="1:17" x14ac:dyDescent="0.3">
      <c r="A482" t="s">
        <v>206</v>
      </c>
      <c r="B482">
        <v>4</v>
      </c>
      <c r="C482">
        <v>60.6</v>
      </c>
      <c r="D482">
        <v>0.65</v>
      </c>
      <c r="E482" s="6">
        <f t="shared" si="28"/>
        <v>39.39</v>
      </c>
      <c r="F482">
        <v>730.28</v>
      </c>
      <c r="G482">
        <v>540.79999999999995</v>
      </c>
      <c r="H482">
        <v>6.94</v>
      </c>
      <c r="I482">
        <v>10.9</v>
      </c>
      <c r="J482">
        <v>30.53</v>
      </c>
      <c r="K482" s="6">
        <f t="shared" si="29"/>
        <v>760.81</v>
      </c>
      <c r="L482">
        <v>30</v>
      </c>
      <c r="M482" s="6">
        <f t="shared" si="30"/>
        <v>760.28</v>
      </c>
      <c r="N482">
        <v>335</v>
      </c>
      <c r="O482">
        <v>550</v>
      </c>
      <c r="P482" s="6">
        <f t="shared" si="31"/>
        <v>589.39</v>
      </c>
      <c r="Q482">
        <v>7.41</v>
      </c>
    </row>
    <row r="483" spans="1:17" x14ac:dyDescent="0.3">
      <c r="A483" t="s">
        <v>208</v>
      </c>
      <c r="B483">
        <v>4</v>
      </c>
      <c r="C483">
        <v>65.7</v>
      </c>
      <c r="D483">
        <v>0.63800000000000001</v>
      </c>
      <c r="E483" s="6">
        <f t="shared" si="28"/>
        <v>41.916600000000003</v>
      </c>
      <c r="F483">
        <v>763.76</v>
      </c>
      <c r="G483">
        <v>380.6</v>
      </c>
      <c r="H483">
        <v>7.34</v>
      </c>
      <c r="I483">
        <v>9.68</v>
      </c>
      <c r="J483">
        <v>33.380000000000003</v>
      </c>
      <c r="K483" s="6">
        <f t="shared" si="29"/>
        <v>797.14</v>
      </c>
      <c r="L483">
        <v>30</v>
      </c>
      <c r="M483" s="6">
        <f t="shared" si="30"/>
        <v>793.76</v>
      </c>
      <c r="N483">
        <v>325</v>
      </c>
      <c r="O483">
        <v>525</v>
      </c>
      <c r="P483" s="6">
        <f t="shared" si="31"/>
        <v>566.91660000000002</v>
      </c>
      <c r="Q483">
        <v>7.73</v>
      </c>
    </row>
    <row r="484" spans="1:17" x14ac:dyDescent="0.3">
      <c r="A484" t="s">
        <v>210</v>
      </c>
      <c r="B484">
        <v>4</v>
      </c>
      <c r="C484">
        <v>73.8</v>
      </c>
      <c r="D484">
        <v>0.64300000000000002</v>
      </c>
      <c r="E484" s="6">
        <f t="shared" si="28"/>
        <v>47.453400000000002</v>
      </c>
      <c r="F484">
        <v>814.4</v>
      </c>
      <c r="G484">
        <v>392.2</v>
      </c>
      <c r="H484">
        <v>11.48</v>
      </c>
      <c r="I484">
        <v>8.56</v>
      </c>
      <c r="J484">
        <v>39.380000000000003</v>
      </c>
      <c r="K484" s="6">
        <f t="shared" si="29"/>
        <v>853.78</v>
      </c>
      <c r="L484">
        <v>35.85</v>
      </c>
      <c r="M484" s="6">
        <f t="shared" si="30"/>
        <v>850.25</v>
      </c>
      <c r="N484">
        <v>345</v>
      </c>
      <c r="O484">
        <v>125</v>
      </c>
      <c r="P484" s="6">
        <f t="shared" si="31"/>
        <v>172.45339999999999</v>
      </c>
      <c r="Q484">
        <v>7.5</v>
      </c>
    </row>
    <row r="485" spans="1:17" x14ac:dyDescent="0.3">
      <c r="A485" t="s">
        <v>212</v>
      </c>
      <c r="B485">
        <v>4</v>
      </c>
      <c r="C485">
        <v>63.4</v>
      </c>
      <c r="D485">
        <v>0.65400000000000003</v>
      </c>
      <c r="E485" s="6">
        <f t="shared" si="28"/>
        <v>41.4636</v>
      </c>
      <c r="F485">
        <v>771.44</v>
      </c>
      <c r="G485">
        <v>524</v>
      </c>
      <c r="H485">
        <v>7.27</v>
      </c>
      <c r="I485">
        <v>10.9</v>
      </c>
      <c r="J485">
        <v>31.78</v>
      </c>
      <c r="K485" s="6">
        <f t="shared" si="29"/>
        <v>803.22</v>
      </c>
      <c r="L485">
        <v>30</v>
      </c>
      <c r="M485" s="6">
        <f t="shared" si="30"/>
        <v>801.44</v>
      </c>
      <c r="N485">
        <v>335</v>
      </c>
      <c r="O485">
        <v>525</v>
      </c>
      <c r="P485" s="6">
        <f t="shared" si="31"/>
        <v>566.46360000000004</v>
      </c>
      <c r="Q485">
        <v>6.61</v>
      </c>
    </row>
    <row r="486" spans="1:17" x14ac:dyDescent="0.3">
      <c r="A486" t="s">
        <v>214</v>
      </c>
      <c r="B486">
        <v>4</v>
      </c>
      <c r="C486">
        <v>70.599999999999994</v>
      </c>
      <c r="D486">
        <v>0.68700000000000006</v>
      </c>
      <c r="E486" s="6">
        <f t="shared" si="28"/>
        <v>48.502200000000002</v>
      </c>
      <c r="F486">
        <v>798.04</v>
      </c>
      <c r="G486">
        <v>598.6</v>
      </c>
      <c r="H486">
        <v>9.2899999999999991</v>
      </c>
      <c r="I486">
        <v>8.4</v>
      </c>
      <c r="J486">
        <v>32.979999999999997</v>
      </c>
      <c r="K486" s="6">
        <f t="shared" si="29"/>
        <v>831.02</v>
      </c>
      <c r="L486">
        <v>30</v>
      </c>
      <c r="M486" s="6">
        <f t="shared" si="30"/>
        <v>828.04</v>
      </c>
      <c r="N486">
        <v>340</v>
      </c>
      <c r="O486">
        <v>150</v>
      </c>
      <c r="P486" s="6">
        <f t="shared" si="31"/>
        <v>198.50220000000002</v>
      </c>
      <c r="Q486">
        <v>7.66</v>
      </c>
    </row>
    <row r="487" spans="1:17" x14ac:dyDescent="0.3">
      <c r="A487" t="s">
        <v>216</v>
      </c>
      <c r="B487">
        <v>4</v>
      </c>
      <c r="C487">
        <v>55.4</v>
      </c>
      <c r="D487">
        <v>0.65100000000000002</v>
      </c>
      <c r="E487" s="6">
        <f t="shared" si="28"/>
        <v>36.065400000000004</v>
      </c>
      <c r="F487">
        <v>741</v>
      </c>
      <c r="G487">
        <v>555.48</v>
      </c>
      <c r="H487">
        <v>8.07</v>
      </c>
      <c r="I487">
        <v>8.4</v>
      </c>
      <c r="J487">
        <v>31.38</v>
      </c>
      <c r="K487" s="6">
        <f t="shared" si="29"/>
        <v>772.38</v>
      </c>
      <c r="L487">
        <v>30</v>
      </c>
      <c r="M487" s="6">
        <f t="shared" si="30"/>
        <v>771</v>
      </c>
      <c r="N487">
        <v>335</v>
      </c>
      <c r="O487">
        <v>450</v>
      </c>
      <c r="P487" s="6">
        <f t="shared" si="31"/>
        <v>486.06540000000001</v>
      </c>
      <c r="Q487">
        <v>7.69</v>
      </c>
    </row>
    <row r="488" spans="1:17" x14ac:dyDescent="0.3">
      <c r="A488" t="s">
        <v>218</v>
      </c>
      <c r="B488">
        <v>4</v>
      </c>
      <c r="C488">
        <v>62</v>
      </c>
      <c r="D488">
        <v>0.66900000000000004</v>
      </c>
      <c r="E488" s="6">
        <f t="shared" si="28"/>
        <v>41.478000000000002</v>
      </c>
      <c r="F488">
        <v>731</v>
      </c>
      <c r="G488">
        <v>550.79999999999995</v>
      </c>
      <c r="H488">
        <v>7.19</v>
      </c>
      <c r="I488">
        <v>10.61</v>
      </c>
      <c r="J488">
        <v>34.22</v>
      </c>
      <c r="K488" s="6">
        <f t="shared" si="29"/>
        <v>765.22</v>
      </c>
      <c r="L488">
        <v>30</v>
      </c>
      <c r="M488" s="6">
        <f t="shared" si="30"/>
        <v>761</v>
      </c>
      <c r="N488">
        <v>335</v>
      </c>
      <c r="O488">
        <v>550</v>
      </c>
      <c r="P488" s="6">
        <f t="shared" si="31"/>
        <v>591.47799999999995</v>
      </c>
      <c r="Q488">
        <v>6.41</v>
      </c>
    </row>
    <row r="489" spans="1:17" x14ac:dyDescent="0.3">
      <c r="A489" t="s">
        <v>220</v>
      </c>
      <c r="B489">
        <v>4</v>
      </c>
      <c r="C489">
        <v>64.5</v>
      </c>
      <c r="D489">
        <v>0.70099999999999996</v>
      </c>
      <c r="E489" s="6">
        <f t="shared" si="28"/>
        <v>45.214499999999994</v>
      </c>
      <c r="F489">
        <v>827.8</v>
      </c>
      <c r="G489">
        <v>447.2</v>
      </c>
      <c r="H489">
        <v>9.76</v>
      </c>
      <c r="I489">
        <v>9.09</v>
      </c>
      <c r="J489">
        <v>36</v>
      </c>
      <c r="K489" s="6">
        <f t="shared" si="29"/>
        <v>863.8</v>
      </c>
      <c r="L489">
        <v>35.85</v>
      </c>
      <c r="M489" s="6">
        <f t="shared" si="30"/>
        <v>863.65</v>
      </c>
      <c r="N489">
        <v>350</v>
      </c>
      <c r="O489">
        <v>125</v>
      </c>
      <c r="P489" s="6">
        <f t="shared" si="31"/>
        <v>170.21449999999999</v>
      </c>
      <c r="Q489">
        <v>7.63</v>
      </c>
    </row>
    <row r="490" spans="1:17" x14ac:dyDescent="0.3">
      <c r="A490" t="s">
        <v>222</v>
      </c>
      <c r="B490">
        <v>4</v>
      </c>
      <c r="C490">
        <v>67.599999999999994</v>
      </c>
      <c r="D490">
        <v>0.69399999999999995</v>
      </c>
      <c r="E490" s="6">
        <f t="shared" si="28"/>
        <v>46.914399999999993</v>
      </c>
      <c r="F490">
        <v>759</v>
      </c>
      <c r="G490">
        <v>0</v>
      </c>
      <c r="H490">
        <v>6.15</v>
      </c>
      <c r="I490">
        <v>0</v>
      </c>
      <c r="J490">
        <v>37.380000000000003</v>
      </c>
      <c r="K490" s="6">
        <f t="shared" si="29"/>
        <v>796.38</v>
      </c>
      <c r="L490">
        <v>35.85</v>
      </c>
      <c r="M490" s="6">
        <f t="shared" si="30"/>
        <v>794.85</v>
      </c>
      <c r="N490">
        <v>345</v>
      </c>
      <c r="O490">
        <v>125</v>
      </c>
      <c r="P490" s="6">
        <f t="shared" si="31"/>
        <v>171.9144</v>
      </c>
      <c r="Q490">
        <v>7.71</v>
      </c>
    </row>
    <row r="491" spans="1:17" x14ac:dyDescent="0.3">
      <c r="A491" t="s">
        <v>224</v>
      </c>
      <c r="B491">
        <v>4</v>
      </c>
      <c r="C491">
        <v>71.7</v>
      </c>
      <c r="D491">
        <v>0.69499999999999995</v>
      </c>
      <c r="E491" s="6">
        <f t="shared" si="28"/>
        <v>49.831499999999998</v>
      </c>
      <c r="F491">
        <v>766.76</v>
      </c>
      <c r="G491">
        <v>336.8</v>
      </c>
      <c r="H491">
        <v>7.65</v>
      </c>
      <c r="I491">
        <v>7.5</v>
      </c>
      <c r="J491">
        <v>29.51</v>
      </c>
      <c r="K491" s="6">
        <f t="shared" si="29"/>
        <v>796.27</v>
      </c>
      <c r="L491">
        <v>30</v>
      </c>
      <c r="M491" s="6">
        <f t="shared" si="30"/>
        <v>796.76</v>
      </c>
      <c r="N491">
        <v>325</v>
      </c>
      <c r="O491">
        <v>550</v>
      </c>
      <c r="P491" s="6">
        <f t="shared" si="31"/>
        <v>599.83150000000001</v>
      </c>
      <c r="Q491">
        <v>7.16</v>
      </c>
    </row>
    <row r="492" spans="1:17" x14ac:dyDescent="0.3">
      <c r="A492" t="s">
        <v>226</v>
      </c>
      <c r="B492">
        <v>4</v>
      </c>
      <c r="C492">
        <v>60.4</v>
      </c>
      <c r="D492">
        <v>0.73699999999999999</v>
      </c>
      <c r="E492" s="6">
        <f t="shared" si="28"/>
        <v>44.514800000000001</v>
      </c>
      <c r="F492">
        <v>772.72</v>
      </c>
      <c r="G492">
        <v>200</v>
      </c>
      <c r="H492">
        <v>7.54</v>
      </c>
      <c r="I492">
        <v>50</v>
      </c>
      <c r="J492">
        <v>35.549999999999997</v>
      </c>
      <c r="K492" s="6">
        <f t="shared" si="29"/>
        <v>808.27</v>
      </c>
      <c r="L492">
        <v>30</v>
      </c>
      <c r="M492" s="6">
        <f t="shared" si="30"/>
        <v>802.72</v>
      </c>
      <c r="N492">
        <v>335</v>
      </c>
      <c r="O492">
        <v>550</v>
      </c>
      <c r="P492" s="6">
        <f t="shared" si="31"/>
        <v>594.51480000000004</v>
      </c>
      <c r="Q492">
        <v>7.63</v>
      </c>
    </row>
    <row r="493" spans="1:17" x14ac:dyDescent="0.3">
      <c r="A493" t="s">
        <v>228</v>
      </c>
      <c r="B493">
        <v>4</v>
      </c>
      <c r="C493">
        <v>60.2</v>
      </c>
      <c r="D493">
        <v>0.67500000000000004</v>
      </c>
      <c r="E493" s="6">
        <f t="shared" si="28"/>
        <v>40.635000000000005</v>
      </c>
      <c r="F493">
        <v>764.4</v>
      </c>
      <c r="G493">
        <v>418.8</v>
      </c>
      <c r="H493">
        <v>7.32</v>
      </c>
      <c r="I493">
        <v>9.07</v>
      </c>
      <c r="J493">
        <v>33.380000000000003</v>
      </c>
      <c r="K493" s="6">
        <f t="shared" si="29"/>
        <v>797.78</v>
      </c>
      <c r="L493">
        <v>30</v>
      </c>
      <c r="M493" s="6">
        <f t="shared" si="30"/>
        <v>794.4</v>
      </c>
      <c r="N493">
        <v>325</v>
      </c>
      <c r="O493">
        <v>650</v>
      </c>
      <c r="P493" s="6">
        <f t="shared" si="31"/>
        <v>690.63499999999999</v>
      </c>
      <c r="Q493">
        <v>7.72</v>
      </c>
    </row>
    <row r="494" spans="1:17" x14ac:dyDescent="0.3">
      <c r="A494" t="s">
        <v>230</v>
      </c>
      <c r="B494">
        <v>4</v>
      </c>
      <c r="C494">
        <v>64.400000000000006</v>
      </c>
      <c r="D494">
        <v>0.66600000000000004</v>
      </c>
      <c r="E494" s="6">
        <f t="shared" si="28"/>
        <v>42.890400000000007</v>
      </c>
      <c r="F494">
        <v>853.24</v>
      </c>
      <c r="G494">
        <v>442.2</v>
      </c>
      <c r="H494">
        <v>10.51</v>
      </c>
      <c r="I494">
        <v>10.9</v>
      </c>
      <c r="J494">
        <v>37.380000000000003</v>
      </c>
      <c r="K494" s="6">
        <f t="shared" si="29"/>
        <v>890.62</v>
      </c>
      <c r="L494">
        <v>30</v>
      </c>
      <c r="M494" s="6">
        <f t="shared" si="30"/>
        <v>883.24</v>
      </c>
      <c r="N494">
        <v>335</v>
      </c>
      <c r="O494">
        <v>125</v>
      </c>
      <c r="P494" s="6">
        <f t="shared" si="31"/>
        <v>167.8904</v>
      </c>
      <c r="Q494">
        <v>7.55</v>
      </c>
    </row>
    <row r="495" spans="1:17" x14ac:dyDescent="0.3">
      <c r="A495" t="s">
        <v>232</v>
      </c>
      <c r="B495">
        <v>4</v>
      </c>
      <c r="C495">
        <v>61.7</v>
      </c>
      <c r="D495">
        <v>0.7</v>
      </c>
      <c r="E495" s="6">
        <f t="shared" si="28"/>
        <v>43.19</v>
      </c>
      <c r="F495">
        <v>763</v>
      </c>
      <c r="G495">
        <v>468.88</v>
      </c>
      <c r="H495">
        <v>7.57</v>
      </c>
      <c r="I495">
        <v>10.78</v>
      </c>
      <c r="J495">
        <v>30.38</v>
      </c>
      <c r="K495" s="6">
        <f t="shared" si="29"/>
        <v>793.38</v>
      </c>
      <c r="L495">
        <v>30</v>
      </c>
      <c r="M495" s="6">
        <f t="shared" si="30"/>
        <v>793</v>
      </c>
      <c r="N495">
        <v>325</v>
      </c>
      <c r="O495">
        <v>500</v>
      </c>
      <c r="P495" s="6">
        <f t="shared" si="31"/>
        <v>543.19000000000005</v>
      </c>
      <c r="Q495">
        <v>7.46</v>
      </c>
    </row>
    <row r="496" spans="1:17" x14ac:dyDescent="0.3">
      <c r="A496" t="s">
        <v>234</v>
      </c>
      <c r="B496">
        <v>4</v>
      </c>
      <c r="C496">
        <v>63.5</v>
      </c>
      <c r="D496">
        <v>0.65400000000000003</v>
      </c>
      <c r="E496" s="6">
        <f t="shared" si="28"/>
        <v>41.529000000000003</v>
      </c>
      <c r="F496">
        <v>758.76</v>
      </c>
      <c r="G496">
        <v>452.16</v>
      </c>
      <c r="H496">
        <v>7.07</v>
      </c>
      <c r="I496">
        <v>9.07</v>
      </c>
      <c r="J496">
        <v>33.880000000000003</v>
      </c>
      <c r="K496" s="6">
        <f t="shared" si="29"/>
        <v>792.64</v>
      </c>
      <c r="L496">
        <v>30</v>
      </c>
      <c r="M496" s="6">
        <f t="shared" si="30"/>
        <v>788.76</v>
      </c>
      <c r="N496">
        <v>325</v>
      </c>
      <c r="O496">
        <v>550</v>
      </c>
      <c r="P496" s="6">
        <f t="shared" si="31"/>
        <v>591.529</v>
      </c>
      <c r="Q496">
        <v>7.17</v>
      </c>
    </row>
    <row r="497" spans="1:17" x14ac:dyDescent="0.3">
      <c r="A497" t="s">
        <v>236</v>
      </c>
      <c r="B497">
        <v>4</v>
      </c>
      <c r="C497">
        <v>63.7</v>
      </c>
      <c r="D497">
        <v>0.71</v>
      </c>
      <c r="E497" s="6">
        <f t="shared" si="28"/>
        <v>45.226999999999997</v>
      </c>
      <c r="F497">
        <v>787.8</v>
      </c>
      <c r="G497">
        <v>373.8</v>
      </c>
      <c r="H497">
        <v>7.07</v>
      </c>
      <c r="I497">
        <v>8.17</v>
      </c>
      <c r="J497">
        <v>33.880000000000003</v>
      </c>
      <c r="K497" s="6">
        <f t="shared" si="29"/>
        <v>821.68</v>
      </c>
      <c r="L497">
        <v>30</v>
      </c>
      <c r="M497" s="6">
        <f t="shared" si="30"/>
        <v>817.8</v>
      </c>
      <c r="N497">
        <v>335</v>
      </c>
      <c r="O497">
        <v>525</v>
      </c>
      <c r="P497" s="6">
        <f t="shared" si="31"/>
        <v>570.22699999999998</v>
      </c>
      <c r="Q497">
        <v>7.06</v>
      </c>
    </row>
    <row r="498" spans="1:17" x14ac:dyDescent="0.3">
      <c r="A498" t="s">
        <v>238</v>
      </c>
      <c r="B498">
        <v>4</v>
      </c>
      <c r="C498">
        <v>59.3</v>
      </c>
      <c r="D498">
        <v>0.65600000000000003</v>
      </c>
      <c r="E498" s="6">
        <f t="shared" si="28"/>
        <v>38.900799999999997</v>
      </c>
      <c r="F498">
        <v>795</v>
      </c>
      <c r="G498">
        <v>405</v>
      </c>
      <c r="H498">
        <v>8.65</v>
      </c>
      <c r="I498">
        <v>12.5</v>
      </c>
      <c r="J498">
        <v>36.75</v>
      </c>
      <c r="K498" s="6">
        <f t="shared" si="29"/>
        <v>831.75</v>
      </c>
      <c r="L498">
        <v>30</v>
      </c>
      <c r="M498" s="6">
        <f t="shared" si="30"/>
        <v>825</v>
      </c>
      <c r="N498">
        <v>325</v>
      </c>
      <c r="O498">
        <v>500</v>
      </c>
      <c r="P498" s="6">
        <f t="shared" si="31"/>
        <v>538.9008</v>
      </c>
      <c r="Q498">
        <v>7.78</v>
      </c>
    </row>
    <row r="499" spans="1:17" x14ac:dyDescent="0.3">
      <c r="A499" t="s">
        <v>240</v>
      </c>
      <c r="B499">
        <v>4</v>
      </c>
      <c r="C499">
        <v>68.400000000000006</v>
      </c>
      <c r="D499">
        <v>0.65</v>
      </c>
      <c r="E499" s="6">
        <f t="shared" si="28"/>
        <v>44.460000000000008</v>
      </c>
      <c r="F499">
        <v>889.2</v>
      </c>
      <c r="G499">
        <v>517.08000000000004</v>
      </c>
      <c r="H499">
        <v>9.44</v>
      </c>
      <c r="I499">
        <v>10.9</v>
      </c>
      <c r="J499">
        <v>36.979999999999997</v>
      </c>
      <c r="K499" s="6">
        <f t="shared" si="29"/>
        <v>926.18000000000006</v>
      </c>
      <c r="L499">
        <v>35.85</v>
      </c>
      <c r="M499" s="6">
        <f t="shared" si="30"/>
        <v>925.05000000000007</v>
      </c>
      <c r="N499">
        <v>340</v>
      </c>
      <c r="O499">
        <v>125</v>
      </c>
      <c r="P499" s="6">
        <f t="shared" si="31"/>
        <v>169.46</v>
      </c>
      <c r="Q499">
        <v>6.92</v>
      </c>
    </row>
    <row r="500" spans="1:17" x14ac:dyDescent="0.3">
      <c r="A500" t="s">
        <v>242</v>
      </c>
      <c r="B500">
        <v>4</v>
      </c>
      <c r="C500">
        <v>64.5</v>
      </c>
      <c r="D500">
        <v>0.70399999999999996</v>
      </c>
      <c r="E500" s="6">
        <f t="shared" si="28"/>
        <v>45.407999999999994</v>
      </c>
      <c r="F500">
        <v>837.8</v>
      </c>
      <c r="G500">
        <v>488.2</v>
      </c>
      <c r="H500">
        <v>10.76</v>
      </c>
      <c r="I500">
        <v>9.09</v>
      </c>
      <c r="J500">
        <v>37.380000000000003</v>
      </c>
      <c r="K500" s="6">
        <f t="shared" si="29"/>
        <v>875.18</v>
      </c>
      <c r="L500">
        <v>35.85</v>
      </c>
      <c r="M500" s="6">
        <f t="shared" si="30"/>
        <v>873.65</v>
      </c>
      <c r="N500">
        <v>350</v>
      </c>
      <c r="O500">
        <v>125</v>
      </c>
      <c r="P500" s="6">
        <f t="shared" si="31"/>
        <v>170.40799999999999</v>
      </c>
      <c r="Q500">
        <v>7.68</v>
      </c>
    </row>
    <row r="501" spans="1:17" x14ac:dyDescent="0.3">
      <c r="A501" t="s">
        <v>244</v>
      </c>
      <c r="B501">
        <v>4</v>
      </c>
      <c r="C501">
        <v>65.599999999999994</v>
      </c>
      <c r="D501">
        <v>0.65600000000000003</v>
      </c>
      <c r="E501" s="6">
        <f t="shared" si="28"/>
        <v>43.0336</v>
      </c>
      <c r="F501">
        <v>895</v>
      </c>
      <c r="G501">
        <v>445</v>
      </c>
      <c r="H501">
        <v>8.15</v>
      </c>
      <c r="I501">
        <v>11</v>
      </c>
      <c r="J501">
        <v>36</v>
      </c>
      <c r="K501" s="6">
        <f t="shared" si="29"/>
        <v>931</v>
      </c>
      <c r="L501">
        <v>35.85</v>
      </c>
      <c r="M501" s="6">
        <f t="shared" si="30"/>
        <v>930.85</v>
      </c>
      <c r="N501">
        <v>335</v>
      </c>
      <c r="O501">
        <v>175</v>
      </c>
      <c r="P501" s="6">
        <f t="shared" si="31"/>
        <v>218.03360000000001</v>
      </c>
      <c r="Q501">
        <v>7.26</v>
      </c>
    </row>
    <row r="502" spans="1:17" x14ac:dyDescent="0.3">
      <c r="A502" t="s">
        <v>246</v>
      </c>
      <c r="B502">
        <v>4</v>
      </c>
      <c r="C502">
        <v>69</v>
      </c>
      <c r="D502">
        <v>0.71099999999999997</v>
      </c>
      <c r="E502" s="6">
        <f t="shared" si="28"/>
        <v>49.058999999999997</v>
      </c>
      <c r="F502">
        <v>904.28</v>
      </c>
      <c r="G502">
        <v>416.6</v>
      </c>
      <c r="H502">
        <v>11.98</v>
      </c>
      <c r="I502">
        <v>9.31</v>
      </c>
      <c r="J502">
        <v>35.64</v>
      </c>
      <c r="K502" s="6">
        <f t="shared" si="29"/>
        <v>939.92</v>
      </c>
      <c r="L502">
        <v>35.85</v>
      </c>
      <c r="M502" s="6">
        <f t="shared" si="30"/>
        <v>940.13</v>
      </c>
      <c r="N502">
        <v>350</v>
      </c>
      <c r="O502">
        <v>175</v>
      </c>
      <c r="P502" s="6">
        <f t="shared" si="31"/>
        <v>224.059</v>
      </c>
      <c r="Q502">
        <v>6.6</v>
      </c>
    </row>
    <row r="503" spans="1:17" x14ac:dyDescent="0.3">
      <c r="A503" t="s">
        <v>248</v>
      </c>
      <c r="B503">
        <v>4</v>
      </c>
      <c r="C503">
        <v>60.5</v>
      </c>
      <c r="D503">
        <v>0.67600000000000005</v>
      </c>
      <c r="E503" s="6">
        <f t="shared" si="28"/>
        <v>40.898000000000003</v>
      </c>
      <c r="F503">
        <v>788.76</v>
      </c>
      <c r="G503">
        <v>342.76</v>
      </c>
      <c r="H503">
        <v>8.14</v>
      </c>
      <c r="I503">
        <v>8.56</v>
      </c>
      <c r="J503">
        <v>31</v>
      </c>
      <c r="K503" s="6">
        <f t="shared" si="29"/>
        <v>819.76</v>
      </c>
      <c r="L503">
        <v>30</v>
      </c>
      <c r="M503" s="6">
        <f t="shared" si="30"/>
        <v>818.76</v>
      </c>
      <c r="N503">
        <v>325</v>
      </c>
      <c r="O503">
        <v>571</v>
      </c>
      <c r="P503" s="6">
        <f t="shared" si="31"/>
        <v>611.89800000000002</v>
      </c>
      <c r="Q503">
        <v>7.59</v>
      </c>
    </row>
    <row r="504" spans="1:17" x14ac:dyDescent="0.3">
      <c r="A504" t="s">
        <v>250</v>
      </c>
      <c r="B504">
        <v>4</v>
      </c>
      <c r="C504">
        <v>71</v>
      </c>
      <c r="D504">
        <v>0.68100000000000005</v>
      </c>
      <c r="E504" s="6">
        <f t="shared" si="28"/>
        <v>48.351000000000006</v>
      </c>
      <c r="F504">
        <v>919.64</v>
      </c>
      <c r="G504">
        <v>100</v>
      </c>
      <c r="H504">
        <v>11.21</v>
      </c>
      <c r="I504">
        <v>0</v>
      </c>
      <c r="J504">
        <v>33.409999999999997</v>
      </c>
      <c r="K504" s="6">
        <f t="shared" si="29"/>
        <v>953.05</v>
      </c>
      <c r="L504">
        <v>35.85</v>
      </c>
      <c r="M504" s="6">
        <f t="shared" si="30"/>
        <v>955.49</v>
      </c>
      <c r="N504">
        <v>345</v>
      </c>
      <c r="O504">
        <v>125</v>
      </c>
      <c r="P504" s="6">
        <f t="shared" si="31"/>
        <v>173.351</v>
      </c>
      <c r="Q504">
        <v>7.68</v>
      </c>
    </row>
    <row r="505" spans="1:17" x14ac:dyDescent="0.3">
      <c r="A505" t="s">
        <v>252</v>
      </c>
      <c r="B505">
        <v>4</v>
      </c>
      <c r="C505">
        <v>59.9</v>
      </c>
      <c r="D505">
        <v>0.69299999999999995</v>
      </c>
      <c r="E505" s="6">
        <f t="shared" si="28"/>
        <v>41.510699999999993</v>
      </c>
      <c r="F505">
        <v>767.76</v>
      </c>
      <c r="G505">
        <v>379.84</v>
      </c>
      <c r="H505">
        <v>7.31</v>
      </c>
      <c r="I505">
        <v>8.4</v>
      </c>
      <c r="J505">
        <v>29.99</v>
      </c>
      <c r="K505" s="6">
        <f t="shared" si="29"/>
        <v>797.75</v>
      </c>
      <c r="L505">
        <v>30</v>
      </c>
      <c r="M505" s="6">
        <f t="shared" si="30"/>
        <v>797.76</v>
      </c>
      <c r="N505">
        <v>330</v>
      </c>
      <c r="O505">
        <v>525</v>
      </c>
      <c r="P505" s="6">
        <f t="shared" si="31"/>
        <v>566.51070000000004</v>
      </c>
      <c r="Q505">
        <v>7.72</v>
      </c>
    </row>
    <row r="506" spans="1:17" x14ac:dyDescent="0.3">
      <c r="A506" t="s">
        <v>254</v>
      </c>
      <c r="B506">
        <v>4</v>
      </c>
      <c r="C506">
        <v>61.7</v>
      </c>
      <c r="D506">
        <v>0.72499999999999998</v>
      </c>
      <c r="E506" s="6">
        <f t="shared" si="28"/>
        <v>44.732500000000002</v>
      </c>
      <c r="F506">
        <v>768.08</v>
      </c>
      <c r="G506">
        <v>407.2</v>
      </c>
      <c r="H506">
        <v>7.81</v>
      </c>
      <c r="I506">
        <v>8.61</v>
      </c>
      <c r="J506">
        <v>32.04</v>
      </c>
      <c r="K506" s="6">
        <f t="shared" si="29"/>
        <v>800.12</v>
      </c>
      <c r="L506">
        <v>30</v>
      </c>
      <c r="M506" s="6">
        <f t="shared" si="30"/>
        <v>798.08</v>
      </c>
      <c r="N506">
        <v>330</v>
      </c>
      <c r="O506">
        <v>550</v>
      </c>
      <c r="P506" s="6">
        <f t="shared" si="31"/>
        <v>594.73249999999996</v>
      </c>
      <c r="Q506">
        <v>6.98</v>
      </c>
    </row>
    <row r="507" spans="1:17" x14ac:dyDescent="0.3">
      <c r="A507" t="s">
        <v>256</v>
      </c>
      <c r="B507">
        <v>4</v>
      </c>
      <c r="C507">
        <v>64.3</v>
      </c>
      <c r="D507">
        <v>0.73299999999999998</v>
      </c>
      <c r="E507" s="6">
        <f t="shared" si="28"/>
        <v>47.131899999999995</v>
      </c>
      <c r="F507">
        <v>761.76</v>
      </c>
      <c r="G507">
        <v>387.2</v>
      </c>
      <c r="H507">
        <v>7.69</v>
      </c>
      <c r="I507">
        <v>8.56</v>
      </c>
      <c r="J507">
        <v>35.549999999999997</v>
      </c>
      <c r="K507" s="6">
        <f t="shared" si="29"/>
        <v>797.31</v>
      </c>
      <c r="L507">
        <v>30</v>
      </c>
      <c r="M507" s="6">
        <f t="shared" si="30"/>
        <v>791.76</v>
      </c>
      <c r="N507">
        <v>330</v>
      </c>
      <c r="O507">
        <v>500</v>
      </c>
      <c r="P507" s="6">
        <f t="shared" si="31"/>
        <v>547.13189999999997</v>
      </c>
      <c r="Q507">
        <v>6.19</v>
      </c>
    </row>
    <row r="508" spans="1:17" x14ac:dyDescent="0.3">
      <c r="A508" t="s">
        <v>258</v>
      </c>
      <c r="B508">
        <v>4</v>
      </c>
      <c r="C508">
        <v>64.3</v>
      </c>
      <c r="D508">
        <v>0.68200000000000005</v>
      </c>
      <c r="E508" s="6">
        <f t="shared" si="28"/>
        <v>43.852600000000002</v>
      </c>
      <c r="F508">
        <v>840.16</v>
      </c>
      <c r="G508">
        <v>410.12</v>
      </c>
      <c r="H508">
        <v>9.7899999999999991</v>
      </c>
      <c r="I508">
        <v>8.7100000000000009</v>
      </c>
      <c r="J508">
        <v>39.35</v>
      </c>
      <c r="K508" s="6">
        <f t="shared" si="29"/>
        <v>879.51</v>
      </c>
      <c r="L508">
        <v>35.85</v>
      </c>
      <c r="M508" s="6">
        <f t="shared" si="30"/>
        <v>876.01</v>
      </c>
      <c r="N508">
        <v>355</v>
      </c>
      <c r="O508">
        <v>150</v>
      </c>
      <c r="P508" s="6">
        <f t="shared" si="31"/>
        <v>193.8526</v>
      </c>
      <c r="Q508">
        <v>7.7</v>
      </c>
    </row>
    <row r="509" spans="1:17" x14ac:dyDescent="0.3">
      <c r="A509" t="s">
        <v>260</v>
      </c>
      <c r="B509">
        <v>4</v>
      </c>
      <c r="C509">
        <v>56.2</v>
      </c>
      <c r="D509">
        <v>0.65100000000000002</v>
      </c>
      <c r="E509" s="6">
        <f t="shared" si="28"/>
        <v>36.586200000000005</v>
      </c>
      <c r="F509">
        <v>764.4</v>
      </c>
      <c r="G509">
        <v>568.12</v>
      </c>
      <c r="H509">
        <v>7.41</v>
      </c>
      <c r="I509">
        <v>8.4</v>
      </c>
      <c r="J509">
        <v>31.38</v>
      </c>
      <c r="K509" s="6">
        <f t="shared" si="29"/>
        <v>795.78</v>
      </c>
      <c r="L509">
        <v>30</v>
      </c>
      <c r="M509" s="6">
        <f t="shared" si="30"/>
        <v>794.4</v>
      </c>
      <c r="N509">
        <v>335</v>
      </c>
      <c r="O509">
        <v>480</v>
      </c>
      <c r="P509" s="6">
        <f t="shared" si="31"/>
        <v>516.58619999999996</v>
      </c>
      <c r="Q509">
        <v>7.44</v>
      </c>
    </row>
    <row r="510" spans="1:17" x14ac:dyDescent="0.3">
      <c r="A510" t="s">
        <v>262</v>
      </c>
      <c r="B510">
        <v>4</v>
      </c>
      <c r="C510">
        <v>69.900000000000006</v>
      </c>
      <c r="D510">
        <v>0.71499999999999997</v>
      </c>
      <c r="E510" s="6">
        <f t="shared" si="28"/>
        <v>49.978500000000004</v>
      </c>
      <c r="F510">
        <v>805</v>
      </c>
      <c r="G510">
        <v>420</v>
      </c>
      <c r="H510">
        <v>9.9</v>
      </c>
      <c r="I510">
        <v>10.1</v>
      </c>
      <c r="J510">
        <v>34.5</v>
      </c>
      <c r="K510" s="6">
        <f t="shared" si="29"/>
        <v>839.5</v>
      </c>
      <c r="L510">
        <v>35.85</v>
      </c>
      <c r="M510" s="6">
        <f t="shared" si="30"/>
        <v>840.85</v>
      </c>
      <c r="N510">
        <v>345</v>
      </c>
      <c r="O510">
        <v>150</v>
      </c>
      <c r="P510" s="6">
        <f t="shared" si="31"/>
        <v>199.9785</v>
      </c>
      <c r="Q510">
        <v>7.16</v>
      </c>
    </row>
    <row r="511" spans="1:17" x14ac:dyDescent="0.3">
      <c r="A511" t="s">
        <v>264</v>
      </c>
      <c r="B511">
        <v>4</v>
      </c>
      <c r="C511">
        <v>67</v>
      </c>
      <c r="D511">
        <v>0.69899999999999995</v>
      </c>
      <c r="E511" s="6">
        <f t="shared" si="28"/>
        <v>46.832999999999998</v>
      </c>
      <c r="F511">
        <v>816.48</v>
      </c>
      <c r="G511">
        <v>428.2</v>
      </c>
      <c r="H511">
        <v>10.28</v>
      </c>
      <c r="I511">
        <v>8.4</v>
      </c>
      <c r="J511">
        <v>32.61</v>
      </c>
      <c r="K511" s="6">
        <f t="shared" si="29"/>
        <v>849.09</v>
      </c>
      <c r="L511">
        <v>35.85</v>
      </c>
      <c r="M511" s="6">
        <f t="shared" si="30"/>
        <v>852.33</v>
      </c>
      <c r="N511">
        <v>335</v>
      </c>
      <c r="O511">
        <v>175</v>
      </c>
      <c r="P511" s="6">
        <f t="shared" si="31"/>
        <v>221.833</v>
      </c>
      <c r="Q511">
        <v>7.55</v>
      </c>
    </row>
    <row r="512" spans="1:17" x14ac:dyDescent="0.3">
      <c r="A512" t="s">
        <v>266</v>
      </c>
      <c r="B512">
        <v>4</v>
      </c>
      <c r="C512">
        <v>63.6</v>
      </c>
      <c r="D512">
        <v>0.64200000000000002</v>
      </c>
      <c r="E512" s="6">
        <f t="shared" si="28"/>
        <v>40.831200000000003</v>
      </c>
      <c r="F512">
        <v>701</v>
      </c>
      <c r="G512">
        <v>427.2</v>
      </c>
      <c r="H512">
        <v>16.260000000000002</v>
      </c>
      <c r="I512">
        <v>8.4</v>
      </c>
      <c r="J512">
        <v>28.04</v>
      </c>
      <c r="K512" s="6">
        <f t="shared" si="29"/>
        <v>729.04</v>
      </c>
      <c r="L512">
        <v>30</v>
      </c>
      <c r="M512" s="6">
        <f t="shared" si="30"/>
        <v>731</v>
      </c>
      <c r="N512">
        <v>340</v>
      </c>
      <c r="O512">
        <v>550</v>
      </c>
      <c r="P512" s="6">
        <f t="shared" si="31"/>
        <v>590.83119999999997</v>
      </c>
      <c r="Q512">
        <v>6.33</v>
      </c>
    </row>
    <row r="513" spans="1:17" x14ac:dyDescent="0.3">
      <c r="A513" t="s">
        <v>268</v>
      </c>
      <c r="B513">
        <v>4</v>
      </c>
      <c r="C513">
        <v>71</v>
      </c>
      <c r="D513">
        <v>0.70399999999999996</v>
      </c>
      <c r="E513" s="6">
        <f t="shared" si="28"/>
        <v>49.983999999999995</v>
      </c>
      <c r="F513">
        <v>884.6</v>
      </c>
      <c r="G513">
        <v>438.2</v>
      </c>
      <c r="H513">
        <v>11.51</v>
      </c>
      <c r="I513">
        <v>9.31</v>
      </c>
      <c r="J513">
        <v>38.72</v>
      </c>
      <c r="K513" s="6">
        <f t="shared" si="29"/>
        <v>923.32</v>
      </c>
      <c r="L513">
        <v>35.85</v>
      </c>
      <c r="M513" s="6">
        <f t="shared" si="30"/>
        <v>920.45</v>
      </c>
      <c r="N513">
        <v>345</v>
      </c>
      <c r="O513">
        <v>175</v>
      </c>
      <c r="P513" s="6">
        <f t="shared" si="31"/>
        <v>224.98399999999998</v>
      </c>
      <c r="Q513">
        <v>7.5</v>
      </c>
    </row>
    <row r="514" spans="1:17" x14ac:dyDescent="0.3">
      <c r="A514" t="s">
        <v>14</v>
      </c>
      <c r="B514">
        <v>5</v>
      </c>
      <c r="C514">
        <v>75.900000000000006</v>
      </c>
      <c r="D514">
        <v>0.67900000000000005</v>
      </c>
      <c r="E514" s="6">
        <f t="shared" ref="E514:E577" si="32">C514*D514</f>
        <v>51.536100000000005</v>
      </c>
      <c r="F514">
        <v>953.28</v>
      </c>
      <c r="G514">
        <v>0</v>
      </c>
      <c r="H514">
        <v>9.84</v>
      </c>
      <c r="I514">
        <v>0</v>
      </c>
      <c r="J514">
        <v>39.54</v>
      </c>
      <c r="K514" s="6">
        <f t="shared" ref="K514:K577" si="33">F514+J514</f>
        <v>992.81999999999994</v>
      </c>
      <c r="L514">
        <v>37.1</v>
      </c>
      <c r="M514" s="6">
        <f t="shared" ref="M514:M577" si="34">F514+L514</f>
        <v>990.38</v>
      </c>
      <c r="N514">
        <v>340</v>
      </c>
      <c r="O514">
        <v>175</v>
      </c>
      <c r="P514" s="6">
        <f t="shared" ref="P514:P577" si="35">O514+E514</f>
        <v>226.5361</v>
      </c>
      <c r="Q514">
        <v>7.24</v>
      </c>
    </row>
    <row r="515" spans="1:17" x14ac:dyDescent="0.3">
      <c r="A515" t="s">
        <v>16</v>
      </c>
      <c r="B515">
        <v>5</v>
      </c>
      <c r="C515">
        <v>75.5</v>
      </c>
      <c r="D515">
        <v>0.66100000000000003</v>
      </c>
      <c r="E515" s="6">
        <f t="shared" si="32"/>
        <v>49.905500000000004</v>
      </c>
      <c r="F515">
        <v>917.8</v>
      </c>
      <c r="G515">
        <v>557</v>
      </c>
      <c r="H515">
        <v>11.71</v>
      </c>
      <c r="I515">
        <v>9.1999999999999993</v>
      </c>
      <c r="J515">
        <v>40.880000000000003</v>
      </c>
      <c r="K515" s="6">
        <f t="shared" si="33"/>
        <v>958.68</v>
      </c>
      <c r="L515">
        <v>37.1</v>
      </c>
      <c r="M515" s="6">
        <f t="shared" si="34"/>
        <v>954.9</v>
      </c>
      <c r="N515">
        <v>335</v>
      </c>
      <c r="O515">
        <v>125</v>
      </c>
      <c r="P515" s="6">
        <f t="shared" si="35"/>
        <v>174.90550000000002</v>
      </c>
      <c r="Q515">
        <v>6.71</v>
      </c>
    </row>
    <row r="516" spans="1:17" x14ac:dyDescent="0.3">
      <c r="A516" t="s">
        <v>18</v>
      </c>
      <c r="B516">
        <v>5</v>
      </c>
      <c r="C516">
        <v>71</v>
      </c>
      <c r="D516">
        <v>0.70499999999999996</v>
      </c>
      <c r="E516" s="6">
        <f t="shared" si="32"/>
        <v>50.055</v>
      </c>
      <c r="F516">
        <v>908</v>
      </c>
      <c r="G516">
        <v>442.2</v>
      </c>
      <c r="H516">
        <v>8.51</v>
      </c>
      <c r="I516">
        <v>10.48</v>
      </c>
      <c r="J516">
        <v>39.24</v>
      </c>
      <c r="K516" s="6">
        <f t="shared" si="33"/>
        <v>947.24</v>
      </c>
      <c r="L516">
        <v>37.1</v>
      </c>
      <c r="M516" s="6">
        <f t="shared" si="34"/>
        <v>945.1</v>
      </c>
      <c r="N516">
        <v>345</v>
      </c>
      <c r="O516">
        <v>125</v>
      </c>
      <c r="P516" s="6">
        <f t="shared" si="35"/>
        <v>175.05500000000001</v>
      </c>
      <c r="Q516">
        <v>6.65</v>
      </c>
    </row>
    <row r="517" spans="1:17" x14ac:dyDescent="0.3">
      <c r="A517" t="s">
        <v>20</v>
      </c>
      <c r="B517">
        <v>5</v>
      </c>
      <c r="C517">
        <v>75.400000000000006</v>
      </c>
      <c r="D517">
        <v>0.69099999999999995</v>
      </c>
      <c r="E517" s="6">
        <f t="shared" si="32"/>
        <v>52.101399999999998</v>
      </c>
      <c r="F517">
        <v>939.52</v>
      </c>
      <c r="G517">
        <v>588</v>
      </c>
      <c r="H517">
        <v>12.08</v>
      </c>
      <c r="I517">
        <v>9.1999999999999993</v>
      </c>
      <c r="J517">
        <v>40.450000000000003</v>
      </c>
      <c r="K517" s="6">
        <f t="shared" si="33"/>
        <v>979.97</v>
      </c>
      <c r="L517">
        <v>37.1</v>
      </c>
      <c r="M517" s="6">
        <f t="shared" si="34"/>
        <v>976.62</v>
      </c>
      <c r="N517">
        <v>330</v>
      </c>
      <c r="O517">
        <v>125</v>
      </c>
      <c r="P517" s="6">
        <f t="shared" si="35"/>
        <v>177.10140000000001</v>
      </c>
      <c r="Q517">
        <v>7.1</v>
      </c>
    </row>
    <row r="518" spans="1:17" x14ac:dyDescent="0.3">
      <c r="A518" t="s">
        <v>22</v>
      </c>
      <c r="B518">
        <v>5</v>
      </c>
      <c r="C518">
        <v>70.5</v>
      </c>
      <c r="D518">
        <v>0.67900000000000005</v>
      </c>
      <c r="E518" s="6">
        <f t="shared" si="32"/>
        <v>47.869500000000002</v>
      </c>
      <c r="F518">
        <v>887.12</v>
      </c>
      <c r="G518">
        <v>482.2</v>
      </c>
      <c r="H518">
        <v>9.48</v>
      </c>
      <c r="I518">
        <v>10.73</v>
      </c>
      <c r="J518">
        <v>37.979999999999997</v>
      </c>
      <c r="K518" s="6">
        <f t="shared" si="33"/>
        <v>925.1</v>
      </c>
      <c r="L518">
        <v>30</v>
      </c>
      <c r="M518" s="6">
        <f t="shared" si="34"/>
        <v>917.12</v>
      </c>
      <c r="N518">
        <v>345</v>
      </c>
      <c r="O518">
        <v>425</v>
      </c>
      <c r="P518" s="6">
        <f t="shared" si="35"/>
        <v>472.86950000000002</v>
      </c>
      <c r="Q518">
        <v>7.7</v>
      </c>
    </row>
    <row r="519" spans="1:17" x14ac:dyDescent="0.3">
      <c r="A519" t="s">
        <v>24</v>
      </c>
      <c r="B519">
        <v>5</v>
      </c>
      <c r="C519">
        <v>60</v>
      </c>
      <c r="D519">
        <v>0.63400000000000001</v>
      </c>
      <c r="E519" s="6">
        <f t="shared" si="32"/>
        <v>38.04</v>
      </c>
      <c r="F519">
        <v>800</v>
      </c>
      <c r="G519">
        <v>100</v>
      </c>
      <c r="H519">
        <v>4.5</v>
      </c>
      <c r="I519">
        <v>0</v>
      </c>
      <c r="J519">
        <v>33</v>
      </c>
      <c r="K519" s="6">
        <f t="shared" si="33"/>
        <v>833</v>
      </c>
      <c r="L519">
        <v>30</v>
      </c>
      <c r="M519" s="6">
        <f t="shared" si="34"/>
        <v>830</v>
      </c>
      <c r="N519">
        <v>325</v>
      </c>
      <c r="O519">
        <v>150</v>
      </c>
      <c r="P519" s="6">
        <f t="shared" si="35"/>
        <v>188.04</v>
      </c>
      <c r="Q519">
        <v>7.07</v>
      </c>
    </row>
    <row r="520" spans="1:17" x14ac:dyDescent="0.3">
      <c r="A520" t="s">
        <v>26</v>
      </c>
      <c r="B520">
        <v>5</v>
      </c>
      <c r="C520">
        <v>63.6</v>
      </c>
      <c r="D520">
        <v>0.69299999999999995</v>
      </c>
      <c r="E520" s="6">
        <f t="shared" si="32"/>
        <v>44.074799999999996</v>
      </c>
      <c r="F520">
        <v>785.32</v>
      </c>
      <c r="G520">
        <v>549.24</v>
      </c>
      <c r="H520">
        <v>7.62</v>
      </c>
      <c r="I520">
        <v>13.1</v>
      </c>
      <c r="J520">
        <v>35.72</v>
      </c>
      <c r="K520" s="6">
        <f t="shared" si="33"/>
        <v>821.04000000000008</v>
      </c>
      <c r="L520">
        <v>30</v>
      </c>
      <c r="M520" s="6">
        <f t="shared" si="34"/>
        <v>815.32</v>
      </c>
      <c r="N520">
        <v>335</v>
      </c>
      <c r="O520">
        <v>550</v>
      </c>
      <c r="P520" s="6">
        <f t="shared" si="35"/>
        <v>594.07479999999998</v>
      </c>
      <c r="Q520">
        <v>7.86</v>
      </c>
    </row>
    <row r="521" spans="1:17" x14ac:dyDescent="0.3">
      <c r="A521" t="s">
        <v>28</v>
      </c>
      <c r="B521">
        <v>5</v>
      </c>
      <c r="C521">
        <v>73.2</v>
      </c>
      <c r="D521">
        <v>0.70499999999999996</v>
      </c>
      <c r="E521" s="6">
        <f t="shared" si="32"/>
        <v>51.606000000000002</v>
      </c>
      <c r="F521">
        <v>921.2</v>
      </c>
      <c r="G521">
        <v>493.6</v>
      </c>
      <c r="H521">
        <v>12.61</v>
      </c>
      <c r="I521">
        <v>9.44</v>
      </c>
      <c r="J521">
        <v>38.880000000000003</v>
      </c>
      <c r="K521" s="6">
        <f t="shared" si="33"/>
        <v>960.08</v>
      </c>
      <c r="L521">
        <v>37.1</v>
      </c>
      <c r="M521" s="6">
        <f t="shared" si="34"/>
        <v>958.30000000000007</v>
      </c>
      <c r="N521">
        <v>350</v>
      </c>
      <c r="O521">
        <v>125</v>
      </c>
      <c r="P521" s="6">
        <f t="shared" si="35"/>
        <v>176.60599999999999</v>
      </c>
      <c r="Q521">
        <v>7.21</v>
      </c>
    </row>
    <row r="522" spans="1:17" x14ac:dyDescent="0.3">
      <c r="A522" t="s">
        <v>30</v>
      </c>
      <c r="B522">
        <v>5</v>
      </c>
      <c r="C522">
        <v>70.7</v>
      </c>
      <c r="D522">
        <v>0.63100000000000001</v>
      </c>
      <c r="E522" s="6">
        <f t="shared" si="32"/>
        <v>44.611699999999999</v>
      </c>
      <c r="F522">
        <v>920.48</v>
      </c>
      <c r="G522">
        <v>522</v>
      </c>
      <c r="H522">
        <v>10.57</v>
      </c>
      <c r="I522">
        <v>11.43</v>
      </c>
      <c r="J522">
        <v>41.46</v>
      </c>
      <c r="K522" s="6">
        <f t="shared" si="33"/>
        <v>961.94</v>
      </c>
      <c r="L522">
        <v>37.1</v>
      </c>
      <c r="M522" s="6">
        <f t="shared" si="34"/>
        <v>957.58</v>
      </c>
      <c r="N522">
        <v>325</v>
      </c>
      <c r="O522">
        <v>175</v>
      </c>
      <c r="P522" s="6">
        <f t="shared" si="35"/>
        <v>219.61169999999998</v>
      </c>
      <c r="Q522">
        <v>7.15</v>
      </c>
    </row>
    <row r="523" spans="1:17" x14ac:dyDescent="0.3">
      <c r="A523" t="s">
        <v>32</v>
      </c>
      <c r="B523">
        <v>5</v>
      </c>
      <c r="C523">
        <v>71.599999999999994</v>
      </c>
      <c r="D523">
        <v>0.72199999999999998</v>
      </c>
      <c r="E523" s="6">
        <f t="shared" si="32"/>
        <v>51.695199999999993</v>
      </c>
      <c r="F523">
        <v>922.8</v>
      </c>
      <c r="G523">
        <v>413.8</v>
      </c>
      <c r="H523">
        <v>11.26</v>
      </c>
      <c r="I523">
        <v>8.56</v>
      </c>
      <c r="J523">
        <v>40.880000000000003</v>
      </c>
      <c r="K523" s="6">
        <f t="shared" si="33"/>
        <v>963.68</v>
      </c>
      <c r="L523">
        <v>37.1</v>
      </c>
      <c r="M523" s="6">
        <f t="shared" si="34"/>
        <v>959.9</v>
      </c>
      <c r="N523">
        <v>345</v>
      </c>
      <c r="O523">
        <v>125</v>
      </c>
      <c r="P523" s="6">
        <f t="shared" si="35"/>
        <v>176.6952</v>
      </c>
      <c r="Q523">
        <v>7.59</v>
      </c>
    </row>
    <row r="524" spans="1:17" x14ac:dyDescent="0.3">
      <c r="A524" t="s">
        <v>34</v>
      </c>
      <c r="B524">
        <v>5</v>
      </c>
      <c r="C524">
        <v>70.7</v>
      </c>
      <c r="D524">
        <v>0.66700000000000004</v>
      </c>
      <c r="E524" s="6">
        <f t="shared" si="32"/>
        <v>47.156900000000007</v>
      </c>
      <c r="F524">
        <v>982.28</v>
      </c>
      <c r="G524">
        <v>451.56</v>
      </c>
      <c r="H524">
        <v>11.59</v>
      </c>
      <c r="I524">
        <v>9.44</v>
      </c>
      <c r="J524">
        <v>40.380000000000003</v>
      </c>
      <c r="K524" s="6">
        <f t="shared" si="33"/>
        <v>1022.66</v>
      </c>
      <c r="L524">
        <v>37.1</v>
      </c>
      <c r="M524" s="6">
        <f t="shared" si="34"/>
        <v>1019.38</v>
      </c>
      <c r="N524">
        <v>350</v>
      </c>
      <c r="O524">
        <v>125</v>
      </c>
      <c r="P524" s="6">
        <f t="shared" si="35"/>
        <v>172.15690000000001</v>
      </c>
      <c r="Q524">
        <v>6.88</v>
      </c>
    </row>
    <row r="525" spans="1:17" x14ac:dyDescent="0.3">
      <c r="A525" t="s">
        <v>36</v>
      </c>
      <c r="B525">
        <v>5</v>
      </c>
      <c r="C525">
        <v>61.9</v>
      </c>
      <c r="D525">
        <v>0.7</v>
      </c>
      <c r="E525" s="6">
        <f t="shared" si="32"/>
        <v>43.33</v>
      </c>
      <c r="F525">
        <v>901.2</v>
      </c>
      <c r="G525">
        <v>475.6</v>
      </c>
      <c r="H525">
        <v>8.41</v>
      </c>
      <c r="I525">
        <v>9.1999999999999993</v>
      </c>
      <c r="J525">
        <v>36.880000000000003</v>
      </c>
      <c r="K525" s="6">
        <f t="shared" si="33"/>
        <v>938.08</v>
      </c>
      <c r="L525">
        <v>30</v>
      </c>
      <c r="M525" s="6">
        <f t="shared" si="34"/>
        <v>931.2</v>
      </c>
      <c r="N525">
        <v>335</v>
      </c>
      <c r="O525">
        <v>525</v>
      </c>
      <c r="P525" s="6">
        <f t="shared" si="35"/>
        <v>568.33000000000004</v>
      </c>
      <c r="Q525">
        <v>7.56</v>
      </c>
    </row>
    <row r="526" spans="1:17" x14ac:dyDescent="0.3">
      <c r="A526" t="s">
        <v>38</v>
      </c>
      <c r="B526">
        <v>5</v>
      </c>
      <c r="C526">
        <v>75.900000000000006</v>
      </c>
      <c r="D526">
        <v>0.64400000000000002</v>
      </c>
      <c r="E526" s="6">
        <f t="shared" si="32"/>
        <v>48.879600000000003</v>
      </c>
      <c r="F526">
        <v>982.24</v>
      </c>
      <c r="G526">
        <v>413</v>
      </c>
      <c r="H526">
        <v>13.65</v>
      </c>
      <c r="I526">
        <v>7.99</v>
      </c>
      <c r="J526">
        <v>45.88</v>
      </c>
      <c r="K526" s="6">
        <f t="shared" si="33"/>
        <v>1028.1200000000001</v>
      </c>
      <c r="L526">
        <v>37.1</v>
      </c>
      <c r="M526" s="6">
        <f t="shared" si="34"/>
        <v>1019.34</v>
      </c>
      <c r="N526">
        <v>340</v>
      </c>
      <c r="O526">
        <v>175</v>
      </c>
      <c r="P526" s="6">
        <f t="shared" si="35"/>
        <v>223.87960000000001</v>
      </c>
      <c r="Q526">
        <v>7.66</v>
      </c>
    </row>
    <row r="527" spans="1:17" x14ac:dyDescent="0.3">
      <c r="A527" t="s">
        <v>40</v>
      </c>
      <c r="B527">
        <v>5</v>
      </c>
      <c r="C527">
        <v>65</v>
      </c>
      <c r="D527">
        <v>0.67900000000000005</v>
      </c>
      <c r="E527" s="6">
        <f t="shared" si="32"/>
        <v>44.135000000000005</v>
      </c>
      <c r="F527">
        <v>949.2</v>
      </c>
      <c r="G527">
        <v>457.2</v>
      </c>
      <c r="H527">
        <v>10.83</v>
      </c>
      <c r="I527">
        <v>9.1999999999999993</v>
      </c>
      <c r="J527">
        <v>40.450000000000003</v>
      </c>
      <c r="K527" s="6">
        <f t="shared" si="33"/>
        <v>989.65000000000009</v>
      </c>
      <c r="L527">
        <v>37.1</v>
      </c>
      <c r="M527" s="6">
        <f t="shared" si="34"/>
        <v>986.30000000000007</v>
      </c>
      <c r="N527">
        <v>345</v>
      </c>
      <c r="O527">
        <v>150</v>
      </c>
      <c r="P527" s="6">
        <f t="shared" si="35"/>
        <v>194.13499999999999</v>
      </c>
      <c r="Q527">
        <v>7.73</v>
      </c>
    </row>
    <row r="528" spans="1:17" x14ac:dyDescent="0.3">
      <c r="A528" t="s">
        <v>42</v>
      </c>
      <c r="B528">
        <v>5</v>
      </c>
      <c r="C528">
        <v>67.400000000000006</v>
      </c>
      <c r="D528">
        <v>0.73199999999999998</v>
      </c>
      <c r="E528" s="6">
        <f t="shared" si="32"/>
        <v>49.336800000000004</v>
      </c>
      <c r="F528">
        <v>885.76</v>
      </c>
      <c r="G528">
        <v>516.55999999999995</v>
      </c>
      <c r="H528">
        <v>8.98</v>
      </c>
      <c r="I528">
        <v>10.64</v>
      </c>
      <c r="J528">
        <v>38.74</v>
      </c>
      <c r="K528" s="6">
        <f t="shared" si="33"/>
        <v>924.5</v>
      </c>
      <c r="L528">
        <v>30</v>
      </c>
      <c r="M528" s="6">
        <f t="shared" si="34"/>
        <v>915.76</v>
      </c>
      <c r="N528">
        <v>330</v>
      </c>
      <c r="O528">
        <v>550</v>
      </c>
      <c r="P528" s="6">
        <f t="shared" si="35"/>
        <v>599.33680000000004</v>
      </c>
      <c r="Q528">
        <v>7.46</v>
      </c>
    </row>
    <row r="529" spans="1:17" x14ac:dyDescent="0.3">
      <c r="A529" t="s">
        <v>44</v>
      </c>
      <c r="B529">
        <v>5</v>
      </c>
      <c r="C529">
        <v>67</v>
      </c>
      <c r="D529">
        <v>0.66500000000000004</v>
      </c>
      <c r="E529" s="6">
        <f t="shared" si="32"/>
        <v>44.555</v>
      </c>
      <c r="F529">
        <v>902.48</v>
      </c>
      <c r="G529">
        <v>600.4</v>
      </c>
      <c r="H529">
        <v>7.47</v>
      </c>
      <c r="I529">
        <v>9.1999999999999993</v>
      </c>
      <c r="J529">
        <v>37.15</v>
      </c>
      <c r="K529" s="6">
        <f t="shared" si="33"/>
        <v>939.63</v>
      </c>
      <c r="L529">
        <v>30</v>
      </c>
      <c r="M529" s="6">
        <f t="shared" si="34"/>
        <v>932.48</v>
      </c>
      <c r="N529">
        <v>340</v>
      </c>
      <c r="O529">
        <v>550</v>
      </c>
      <c r="P529" s="6">
        <f t="shared" si="35"/>
        <v>594.55499999999995</v>
      </c>
      <c r="Q529">
        <v>7.64</v>
      </c>
    </row>
    <row r="530" spans="1:17" x14ac:dyDescent="0.3">
      <c r="A530" t="s">
        <v>46</v>
      </c>
      <c r="B530">
        <v>5</v>
      </c>
      <c r="C530">
        <v>69.900000000000006</v>
      </c>
      <c r="D530">
        <v>0.66700000000000004</v>
      </c>
      <c r="E530" s="6">
        <f t="shared" si="32"/>
        <v>46.623300000000008</v>
      </c>
      <c r="F530">
        <v>908.48</v>
      </c>
      <c r="G530">
        <v>442.44</v>
      </c>
      <c r="H530">
        <v>10.119999999999999</v>
      </c>
      <c r="I530">
        <v>9.84</v>
      </c>
      <c r="J530">
        <v>48.58</v>
      </c>
      <c r="K530" s="6">
        <f t="shared" si="33"/>
        <v>957.06000000000006</v>
      </c>
      <c r="L530">
        <v>37.1</v>
      </c>
      <c r="M530" s="6">
        <f t="shared" si="34"/>
        <v>945.58</v>
      </c>
      <c r="N530">
        <v>335</v>
      </c>
      <c r="O530">
        <v>125</v>
      </c>
      <c r="P530" s="6">
        <f t="shared" si="35"/>
        <v>171.6233</v>
      </c>
      <c r="Q530">
        <v>7.46</v>
      </c>
    </row>
    <row r="531" spans="1:17" x14ac:dyDescent="0.3">
      <c r="A531" t="s">
        <v>48</v>
      </c>
      <c r="B531">
        <v>5</v>
      </c>
      <c r="C531">
        <v>66.7</v>
      </c>
      <c r="D531">
        <v>0.65100000000000002</v>
      </c>
      <c r="E531" s="6">
        <f t="shared" si="32"/>
        <v>43.421700000000001</v>
      </c>
      <c r="F531">
        <v>793.72</v>
      </c>
      <c r="G531">
        <v>572</v>
      </c>
      <c r="H531">
        <v>7.62</v>
      </c>
      <c r="I531">
        <v>9.1999999999999993</v>
      </c>
      <c r="J531">
        <v>34.72</v>
      </c>
      <c r="K531" s="6">
        <f t="shared" si="33"/>
        <v>828.44</v>
      </c>
      <c r="L531">
        <v>30</v>
      </c>
      <c r="M531" s="6">
        <f t="shared" si="34"/>
        <v>823.72</v>
      </c>
      <c r="N531">
        <v>330</v>
      </c>
      <c r="O531">
        <v>550</v>
      </c>
      <c r="P531" s="6">
        <f t="shared" si="35"/>
        <v>593.42169999999999</v>
      </c>
      <c r="Q531">
        <v>7.71</v>
      </c>
    </row>
    <row r="532" spans="1:17" x14ac:dyDescent="0.3">
      <c r="A532" t="s">
        <v>50</v>
      </c>
      <c r="B532">
        <v>5</v>
      </c>
      <c r="C532">
        <v>73.8</v>
      </c>
      <c r="D532">
        <v>0.68</v>
      </c>
      <c r="E532" s="6">
        <f t="shared" si="32"/>
        <v>50.184000000000005</v>
      </c>
      <c r="F532">
        <v>904.4</v>
      </c>
      <c r="G532">
        <v>100</v>
      </c>
      <c r="H532">
        <v>10.41</v>
      </c>
      <c r="I532">
        <v>0</v>
      </c>
      <c r="J532">
        <v>39.880000000000003</v>
      </c>
      <c r="K532" s="6">
        <f t="shared" si="33"/>
        <v>944.28</v>
      </c>
      <c r="L532">
        <v>37.1</v>
      </c>
      <c r="M532" s="6">
        <f t="shared" si="34"/>
        <v>941.5</v>
      </c>
      <c r="N532">
        <v>345</v>
      </c>
      <c r="O532">
        <v>125</v>
      </c>
      <c r="P532" s="6">
        <f t="shared" si="35"/>
        <v>175.184</v>
      </c>
      <c r="Q532">
        <v>7.47</v>
      </c>
    </row>
    <row r="533" spans="1:17" x14ac:dyDescent="0.3">
      <c r="A533" t="s">
        <v>52</v>
      </c>
      <c r="B533">
        <v>5</v>
      </c>
      <c r="C533">
        <v>70.7</v>
      </c>
      <c r="D533">
        <v>0.71799999999999997</v>
      </c>
      <c r="E533" s="6">
        <f t="shared" si="32"/>
        <v>50.762599999999999</v>
      </c>
      <c r="F533">
        <v>920.16</v>
      </c>
      <c r="G533">
        <v>100</v>
      </c>
      <c r="H533">
        <v>10.96</v>
      </c>
      <c r="I533">
        <v>0</v>
      </c>
      <c r="J533">
        <v>40.78</v>
      </c>
      <c r="K533" s="6">
        <f t="shared" si="33"/>
        <v>960.93999999999994</v>
      </c>
      <c r="L533">
        <v>37.1</v>
      </c>
      <c r="M533" s="6">
        <f t="shared" si="34"/>
        <v>957.26</v>
      </c>
      <c r="N533">
        <v>345</v>
      </c>
      <c r="O533">
        <v>125</v>
      </c>
      <c r="P533" s="6">
        <f t="shared" si="35"/>
        <v>175.76259999999999</v>
      </c>
      <c r="Q533">
        <v>7.61</v>
      </c>
    </row>
    <row r="534" spans="1:17" x14ac:dyDescent="0.3">
      <c r="A534" t="s">
        <v>54</v>
      </c>
      <c r="B534">
        <v>5</v>
      </c>
      <c r="C534">
        <v>72</v>
      </c>
      <c r="D534">
        <v>0.67900000000000005</v>
      </c>
      <c r="E534" s="6">
        <f t="shared" si="32"/>
        <v>48.888000000000005</v>
      </c>
      <c r="F534">
        <v>924.16</v>
      </c>
      <c r="G534">
        <v>462.2</v>
      </c>
      <c r="H534">
        <v>11.83</v>
      </c>
      <c r="I534">
        <v>9.1999999999999993</v>
      </c>
      <c r="J534">
        <v>41.61</v>
      </c>
      <c r="K534" s="6">
        <f t="shared" si="33"/>
        <v>965.77</v>
      </c>
      <c r="L534">
        <v>37.1</v>
      </c>
      <c r="M534" s="6">
        <f t="shared" si="34"/>
        <v>961.26</v>
      </c>
      <c r="N534">
        <v>335</v>
      </c>
      <c r="O534">
        <v>125</v>
      </c>
      <c r="P534" s="6">
        <f t="shared" si="35"/>
        <v>173.88800000000001</v>
      </c>
      <c r="Q534">
        <v>7.8</v>
      </c>
    </row>
    <row r="535" spans="1:17" x14ac:dyDescent="0.3">
      <c r="A535" t="s">
        <v>56</v>
      </c>
      <c r="B535">
        <v>5</v>
      </c>
      <c r="C535">
        <v>69</v>
      </c>
      <c r="D535">
        <v>0.66300000000000003</v>
      </c>
      <c r="E535" s="6">
        <f t="shared" si="32"/>
        <v>45.747</v>
      </c>
      <c r="F535">
        <v>971.2</v>
      </c>
      <c r="G535">
        <v>100</v>
      </c>
      <c r="H535">
        <v>9.94</v>
      </c>
      <c r="I535">
        <v>0</v>
      </c>
      <c r="J535">
        <v>43.3</v>
      </c>
      <c r="K535" s="6">
        <f t="shared" si="33"/>
        <v>1014.5</v>
      </c>
      <c r="L535">
        <v>37.1</v>
      </c>
      <c r="M535" s="6">
        <f t="shared" si="34"/>
        <v>1008.3000000000001</v>
      </c>
      <c r="N535">
        <v>335</v>
      </c>
      <c r="O535">
        <v>175</v>
      </c>
      <c r="P535" s="6">
        <f t="shared" si="35"/>
        <v>220.74700000000001</v>
      </c>
      <c r="Q535">
        <v>7.66</v>
      </c>
    </row>
    <row r="536" spans="1:17" x14ac:dyDescent="0.3">
      <c r="A536" t="s">
        <v>58</v>
      </c>
      <c r="B536">
        <v>5</v>
      </c>
      <c r="C536">
        <v>72</v>
      </c>
      <c r="D536">
        <v>0.72699999999999998</v>
      </c>
      <c r="E536" s="6">
        <f t="shared" si="32"/>
        <v>52.344000000000001</v>
      </c>
      <c r="F536">
        <v>946.2</v>
      </c>
      <c r="G536">
        <v>5</v>
      </c>
      <c r="H536">
        <v>5.87</v>
      </c>
      <c r="I536">
        <v>0</v>
      </c>
      <c r="J536">
        <v>39.880000000000003</v>
      </c>
      <c r="K536" s="6">
        <f t="shared" si="33"/>
        <v>986.08</v>
      </c>
      <c r="L536">
        <v>37.1</v>
      </c>
      <c r="M536" s="6">
        <f t="shared" si="34"/>
        <v>983.30000000000007</v>
      </c>
      <c r="N536">
        <v>345</v>
      </c>
      <c r="O536">
        <v>125</v>
      </c>
      <c r="P536" s="6">
        <f t="shared" si="35"/>
        <v>177.34399999999999</v>
      </c>
      <c r="Q536">
        <v>7.76</v>
      </c>
    </row>
    <row r="537" spans="1:17" x14ac:dyDescent="0.3">
      <c r="A537" t="s">
        <v>60</v>
      </c>
      <c r="B537">
        <v>5</v>
      </c>
      <c r="C537">
        <v>67.099999999999994</v>
      </c>
      <c r="D537">
        <v>0.70099999999999996</v>
      </c>
      <c r="E537" s="6">
        <f t="shared" si="32"/>
        <v>47.037099999999995</v>
      </c>
      <c r="F537">
        <v>874.4</v>
      </c>
      <c r="G537">
        <v>500.88</v>
      </c>
      <c r="H537">
        <v>8.7899999999999991</v>
      </c>
      <c r="I537">
        <v>10.98</v>
      </c>
      <c r="J537">
        <v>36.04</v>
      </c>
      <c r="K537" s="6">
        <f t="shared" si="33"/>
        <v>910.43999999999994</v>
      </c>
      <c r="L537">
        <v>30</v>
      </c>
      <c r="M537" s="6">
        <f t="shared" si="34"/>
        <v>904.4</v>
      </c>
      <c r="N537">
        <v>335</v>
      </c>
      <c r="O537">
        <v>500</v>
      </c>
      <c r="P537" s="6">
        <f t="shared" si="35"/>
        <v>547.03710000000001</v>
      </c>
      <c r="Q537">
        <v>7.55</v>
      </c>
    </row>
    <row r="538" spans="1:17" x14ac:dyDescent="0.3">
      <c r="A538" t="s">
        <v>62</v>
      </c>
      <c r="B538">
        <v>5</v>
      </c>
      <c r="C538">
        <v>56.8</v>
      </c>
      <c r="D538">
        <v>0.66600000000000004</v>
      </c>
      <c r="E538" s="6">
        <f t="shared" si="32"/>
        <v>37.828800000000001</v>
      </c>
      <c r="F538">
        <v>848.76</v>
      </c>
      <c r="G538">
        <v>512.4</v>
      </c>
      <c r="H538">
        <v>8.41</v>
      </c>
      <c r="I538">
        <v>14.2</v>
      </c>
      <c r="J538">
        <v>34.020000000000003</v>
      </c>
      <c r="K538" s="6">
        <f t="shared" si="33"/>
        <v>882.78</v>
      </c>
      <c r="L538">
        <v>30</v>
      </c>
      <c r="M538" s="6">
        <f t="shared" si="34"/>
        <v>878.76</v>
      </c>
      <c r="N538">
        <v>325</v>
      </c>
      <c r="O538">
        <v>550</v>
      </c>
      <c r="P538" s="6">
        <f t="shared" si="35"/>
        <v>587.8288</v>
      </c>
      <c r="Q538">
        <v>7.77</v>
      </c>
    </row>
    <row r="539" spans="1:17" x14ac:dyDescent="0.3">
      <c r="A539" t="s">
        <v>64</v>
      </c>
      <c r="B539">
        <v>5</v>
      </c>
      <c r="C539">
        <v>68.900000000000006</v>
      </c>
      <c r="D539">
        <v>0.65100000000000002</v>
      </c>
      <c r="E539" s="6">
        <f t="shared" si="32"/>
        <v>44.853900000000003</v>
      </c>
      <c r="F539">
        <v>816</v>
      </c>
      <c r="G539">
        <v>534</v>
      </c>
      <c r="H539">
        <v>9.6199999999999992</v>
      </c>
      <c r="I539">
        <v>9.1999999999999993</v>
      </c>
      <c r="J539">
        <v>35.880000000000003</v>
      </c>
      <c r="K539" s="6">
        <f t="shared" si="33"/>
        <v>851.88</v>
      </c>
      <c r="L539">
        <v>30</v>
      </c>
      <c r="M539" s="6">
        <f t="shared" si="34"/>
        <v>846</v>
      </c>
      <c r="N539">
        <v>335</v>
      </c>
      <c r="O539">
        <v>525</v>
      </c>
      <c r="P539" s="6">
        <f t="shared" si="35"/>
        <v>569.85389999999995</v>
      </c>
      <c r="Q539">
        <v>7.46</v>
      </c>
    </row>
    <row r="540" spans="1:17" x14ac:dyDescent="0.3">
      <c r="A540" t="s">
        <v>68</v>
      </c>
      <c r="B540">
        <v>5</v>
      </c>
      <c r="C540">
        <v>68</v>
      </c>
      <c r="D540">
        <v>0.69099999999999995</v>
      </c>
      <c r="E540" s="6">
        <f t="shared" si="32"/>
        <v>46.988</v>
      </c>
      <c r="F540">
        <v>902.48</v>
      </c>
      <c r="G540">
        <v>0</v>
      </c>
      <c r="H540">
        <v>5.34</v>
      </c>
      <c r="I540">
        <v>0</v>
      </c>
      <c r="J540">
        <v>37.18</v>
      </c>
      <c r="K540" s="6">
        <f t="shared" si="33"/>
        <v>939.66</v>
      </c>
      <c r="L540">
        <v>37.1</v>
      </c>
      <c r="M540" s="6">
        <f t="shared" si="34"/>
        <v>939.58</v>
      </c>
      <c r="N540">
        <v>345</v>
      </c>
      <c r="O540">
        <v>125</v>
      </c>
      <c r="P540" s="6">
        <f t="shared" si="35"/>
        <v>171.988</v>
      </c>
      <c r="Q540">
        <v>7.91</v>
      </c>
    </row>
    <row r="541" spans="1:17" x14ac:dyDescent="0.3">
      <c r="A541" t="s">
        <v>70</v>
      </c>
      <c r="B541">
        <v>5</v>
      </c>
      <c r="C541">
        <v>61.3</v>
      </c>
      <c r="D541">
        <v>0.65100000000000002</v>
      </c>
      <c r="E541" s="6">
        <f t="shared" si="32"/>
        <v>39.906300000000002</v>
      </c>
      <c r="F541">
        <v>842.12</v>
      </c>
      <c r="G541">
        <v>504</v>
      </c>
      <c r="H541">
        <v>9.1199999999999992</v>
      </c>
      <c r="I541">
        <v>7.27</v>
      </c>
      <c r="J541">
        <v>35.020000000000003</v>
      </c>
      <c r="K541" s="6">
        <f t="shared" si="33"/>
        <v>877.14</v>
      </c>
      <c r="L541">
        <v>30</v>
      </c>
      <c r="M541" s="6">
        <f t="shared" si="34"/>
        <v>872.12</v>
      </c>
      <c r="N541">
        <v>325</v>
      </c>
      <c r="O541">
        <v>550</v>
      </c>
      <c r="P541" s="6">
        <f t="shared" si="35"/>
        <v>589.90629999999999</v>
      </c>
      <c r="Q541">
        <v>7.42</v>
      </c>
    </row>
    <row r="542" spans="1:17" x14ac:dyDescent="0.3">
      <c r="A542" t="s">
        <v>66</v>
      </c>
      <c r="B542">
        <v>5</v>
      </c>
      <c r="C542">
        <v>74</v>
      </c>
      <c r="D542">
        <v>0.71</v>
      </c>
      <c r="E542" s="6">
        <f t="shared" si="32"/>
        <v>52.54</v>
      </c>
      <c r="F542">
        <v>910.8</v>
      </c>
      <c r="G542">
        <v>200</v>
      </c>
      <c r="H542">
        <v>10.23</v>
      </c>
      <c r="I542">
        <v>50</v>
      </c>
      <c r="J542">
        <v>39.020000000000003</v>
      </c>
      <c r="K542" s="6">
        <f t="shared" si="33"/>
        <v>949.81999999999994</v>
      </c>
      <c r="L542">
        <v>37.1</v>
      </c>
      <c r="M542" s="6">
        <f t="shared" si="34"/>
        <v>947.9</v>
      </c>
      <c r="N542">
        <v>350</v>
      </c>
      <c r="O542">
        <v>125</v>
      </c>
      <c r="P542" s="6">
        <f t="shared" si="35"/>
        <v>177.54</v>
      </c>
      <c r="Q542">
        <v>7.71</v>
      </c>
    </row>
    <row r="543" spans="1:17" x14ac:dyDescent="0.3">
      <c r="A543" t="s">
        <v>72</v>
      </c>
      <c r="B543">
        <v>5</v>
      </c>
      <c r="C543">
        <v>72</v>
      </c>
      <c r="D543">
        <v>0.72</v>
      </c>
      <c r="E543" s="6">
        <f t="shared" si="32"/>
        <v>51.839999999999996</v>
      </c>
      <c r="F543">
        <v>966.56</v>
      </c>
      <c r="G543">
        <v>418.56</v>
      </c>
      <c r="H543">
        <v>10.19</v>
      </c>
      <c r="I543">
        <v>9.06</v>
      </c>
      <c r="J543">
        <v>36.04</v>
      </c>
      <c r="K543" s="6">
        <f t="shared" si="33"/>
        <v>1002.5999999999999</v>
      </c>
      <c r="L543">
        <v>37.1</v>
      </c>
      <c r="M543" s="6">
        <f t="shared" si="34"/>
        <v>1003.66</v>
      </c>
      <c r="N543">
        <v>355</v>
      </c>
      <c r="O543">
        <v>125</v>
      </c>
      <c r="P543" s="6">
        <f t="shared" si="35"/>
        <v>176.84</v>
      </c>
      <c r="Q543">
        <v>6.25</v>
      </c>
    </row>
    <row r="544" spans="1:17" x14ac:dyDescent="0.3">
      <c r="A544" t="s">
        <v>74</v>
      </c>
      <c r="B544">
        <v>5</v>
      </c>
      <c r="C544">
        <v>76.7</v>
      </c>
      <c r="D544">
        <v>0.73799999999999999</v>
      </c>
      <c r="E544" s="6">
        <f t="shared" si="32"/>
        <v>56.604599999999998</v>
      </c>
      <c r="F544">
        <v>932.2</v>
      </c>
      <c r="G544">
        <v>549.28</v>
      </c>
      <c r="H544">
        <v>12.08</v>
      </c>
      <c r="I544">
        <v>9.01</v>
      </c>
      <c r="J544">
        <v>44.72</v>
      </c>
      <c r="K544" s="6">
        <f t="shared" si="33"/>
        <v>976.92000000000007</v>
      </c>
      <c r="L544">
        <v>30</v>
      </c>
      <c r="M544" s="6">
        <f t="shared" si="34"/>
        <v>962.2</v>
      </c>
      <c r="N544">
        <v>335</v>
      </c>
      <c r="O544">
        <v>125</v>
      </c>
      <c r="P544" s="6">
        <f t="shared" si="35"/>
        <v>181.6046</v>
      </c>
      <c r="Q544">
        <v>7.27</v>
      </c>
    </row>
    <row r="545" spans="1:17" x14ac:dyDescent="0.3">
      <c r="A545" t="s">
        <v>76</v>
      </c>
      <c r="B545">
        <v>5</v>
      </c>
      <c r="C545">
        <v>66.7</v>
      </c>
      <c r="D545">
        <v>0.65100000000000002</v>
      </c>
      <c r="E545" s="6">
        <f t="shared" si="32"/>
        <v>43.421700000000001</v>
      </c>
      <c r="F545">
        <v>834.4</v>
      </c>
      <c r="G545">
        <v>505.6</v>
      </c>
      <c r="H545">
        <v>7.62</v>
      </c>
      <c r="I545">
        <v>9.1999999999999993</v>
      </c>
      <c r="J545">
        <v>35.880000000000003</v>
      </c>
      <c r="K545" s="6">
        <f t="shared" si="33"/>
        <v>870.28</v>
      </c>
      <c r="L545">
        <v>30</v>
      </c>
      <c r="M545" s="6">
        <f t="shared" si="34"/>
        <v>864.4</v>
      </c>
      <c r="N545">
        <v>340</v>
      </c>
      <c r="O545">
        <v>550</v>
      </c>
      <c r="P545" s="6">
        <f t="shared" si="35"/>
        <v>593.42169999999999</v>
      </c>
      <c r="Q545">
        <v>7.69</v>
      </c>
    </row>
    <row r="546" spans="1:17" x14ac:dyDescent="0.3">
      <c r="A546" t="s">
        <v>78</v>
      </c>
      <c r="B546">
        <v>5</v>
      </c>
      <c r="C546">
        <v>75.5</v>
      </c>
      <c r="D546">
        <v>0.70299999999999996</v>
      </c>
      <c r="E546" s="6">
        <f t="shared" si="32"/>
        <v>53.076499999999996</v>
      </c>
      <c r="F546">
        <v>934.2</v>
      </c>
      <c r="G546">
        <v>442.2</v>
      </c>
      <c r="H546">
        <v>10.57</v>
      </c>
      <c r="I546">
        <v>9.52</v>
      </c>
      <c r="J546">
        <v>43.3</v>
      </c>
      <c r="K546" s="6">
        <f t="shared" si="33"/>
        <v>977.5</v>
      </c>
      <c r="L546">
        <v>37.1</v>
      </c>
      <c r="M546" s="6">
        <f t="shared" si="34"/>
        <v>971.30000000000007</v>
      </c>
      <c r="N546">
        <v>335</v>
      </c>
      <c r="O546">
        <v>125</v>
      </c>
      <c r="P546" s="6">
        <f t="shared" si="35"/>
        <v>178.07650000000001</v>
      </c>
      <c r="Q546">
        <v>7.67</v>
      </c>
    </row>
    <row r="547" spans="1:17" x14ac:dyDescent="0.3">
      <c r="A547" t="s">
        <v>80</v>
      </c>
      <c r="B547">
        <v>5</v>
      </c>
      <c r="C547">
        <v>81</v>
      </c>
      <c r="D547">
        <v>0.75600000000000001</v>
      </c>
      <c r="E547" s="6">
        <f t="shared" si="32"/>
        <v>61.235999999999997</v>
      </c>
      <c r="F547">
        <v>845</v>
      </c>
      <c r="G547">
        <v>120</v>
      </c>
      <c r="H547">
        <v>5.57</v>
      </c>
      <c r="I547">
        <v>0</v>
      </c>
      <c r="J547">
        <v>35</v>
      </c>
      <c r="K547" s="6">
        <f t="shared" si="33"/>
        <v>880</v>
      </c>
      <c r="L547">
        <v>37.1</v>
      </c>
      <c r="M547" s="6">
        <f t="shared" si="34"/>
        <v>882.1</v>
      </c>
      <c r="N547">
        <v>325</v>
      </c>
      <c r="O547">
        <v>175</v>
      </c>
      <c r="P547" s="6">
        <f t="shared" si="35"/>
        <v>236.23599999999999</v>
      </c>
      <c r="Q547">
        <v>7.38</v>
      </c>
    </row>
    <row r="548" spans="1:17" x14ac:dyDescent="0.3">
      <c r="A548" t="s">
        <v>82</v>
      </c>
      <c r="B548">
        <v>5</v>
      </c>
      <c r="C548">
        <v>69.5</v>
      </c>
      <c r="D548">
        <v>0.65400000000000003</v>
      </c>
      <c r="E548" s="6">
        <f t="shared" si="32"/>
        <v>45.453000000000003</v>
      </c>
      <c r="F548">
        <v>891.48</v>
      </c>
      <c r="G548">
        <v>580.79999999999995</v>
      </c>
      <c r="H548">
        <v>8.11</v>
      </c>
      <c r="I548">
        <v>9.1999999999999993</v>
      </c>
      <c r="J548">
        <v>40.58</v>
      </c>
      <c r="K548" s="6">
        <f t="shared" si="33"/>
        <v>932.06000000000006</v>
      </c>
      <c r="L548">
        <v>30</v>
      </c>
      <c r="M548" s="6">
        <f t="shared" si="34"/>
        <v>921.48</v>
      </c>
      <c r="N548">
        <v>335</v>
      </c>
      <c r="O548">
        <v>450</v>
      </c>
      <c r="P548" s="6">
        <f t="shared" si="35"/>
        <v>495.45299999999997</v>
      </c>
      <c r="Q548">
        <v>7.7</v>
      </c>
    </row>
    <row r="549" spans="1:17" x14ac:dyDescent="0.3">
      <c r="A549" t="s">
        <v>84</v>
      </c>
      <c r="B549">
        <v>5</v>
      </c>
      <c r="C549">
        <v>73.3</v>
      </c>
      <c r="D549">
        <v>0.67800000000000005</v>
      </c>
      <c r="E549" s="6">
        <f t="shared" si="32"/>
        <v>49.697400000000002</v>
      </c>
      <c r="F549">
        <v>938.52</v>
      </c>
      <c r="G549">
        <v>0</v>
      </c>
      <c r="H549">
        <v>10.76</v>
      </c>
      <c r="I549">
        <v>0</v>
      </c>
      <c r="J549">
        <v>40.880000000000003</v>
      </c>
      <c r="K549" s="6">
        <f t="shared" si="33"/>
        <v>979.4</v>
      </c>
      <c r="L549">
        <v>37.1</v>
      </c>
      <c r="M549" s="6">
        <f t="shared" si="34"/>
        <v>975.62</v>
      </c>
      <c r="N549">
        <v>345</v>
      </c>
      <c r="O549">
        <v>125</v>
      </c>
      <c r="P549" s="6">
        <f t="shared" si="35"/>
        <v>174.69740000000002</v>
      </c>
      <c r="Q549">
        <v>7.46</v>
      </c>
    </row>
    <row r="550" spans="1:17" x14ac:dyDescent="0.3">
      <c r="A550" t="s">
        <v>86</v>
      </c>
      <c r="B550">
        <v>5</v>
      </c>
      <c r="C550">
        <v>50</v>
      </c>
      <c r="D550">
        <v>0.71499999999999997</v>
      </c>
      <c r="E550" s="6">
        <f t="shared" si="32"/>
        <v>35.75</v>
      </c>
      <c r="F550">
        <v>870</v>
      </c>
      <c r="G550">
        <v>465.84</v>
      </c>
      <c r="H550">
        <v>8.7899999999999991</v>
      </c>
      <c r="I550">
        <v>10.64</v>
      </c>
      <c r="J550">
        <v>36.04</v>
      </c>
      <c r="K550" s="6">
        <f t="shared" si="33"/>
        <v>906.04</v>
      </c>
      <c r="L550">
        <v>30</v>
      </c>
      <c r="M550" s="6">
        <f t="shared" si="34"/>
        <v>900</v>
      </c>
      <c r="N550">
        <v>325</v>
      </c>
      <c r="O550">
        <v>550</v>
      </c>
      <c r="P550" s="6">
        <f t="shared" si="35"/>
        <v>585.75</v>
      </c>
      <c r="Q550">
        <v>7.56</v>
      </c>
    </row>
    <row r="551" spans="1:17" x14ac:dyDescent="0.3">
      <c r="A551" t="s">
        <v>88</v>
      </c>
      <c r="B551">
        <v>5</v>
      </c>
      <c r="C551">
        <v>58</v>
      </c>
      <c r="D551">
        <v>0.66300000000000003</v>
      </c>
      <c r="E551" s="6">
        <f t="shared" si="32"/>
        <v>38.454000000000001</v>
      </c>
      <c r="F551">
        <v>907</v>
      </c>
      <c r="G551">
        <v>550</v>
      </c>
      <c r="H551">
        <v>7.6</v>
      </c>
      <c r="I551">
        <v>7.8</v>
      </c>
      <c r="J551">
        <v>37</v>
      </c>
      <c r="K551" s="6">
        <f t="shared" si="33"/>
        <v>944</v>
      </c>
      <c r="L551">
        <v>30</v>
      </c>
      <c r="M551" s="6">
        <f t="shared" si="34"/>
        <v>937</v>
      </c>
      <c r="N551">
        <v>330</v>
      </c>
      <c r="O551">
        <v>500</v>
      </c>
      <c r="P551" s="6">
        <f t="shared" si="35"/>
        <v>538.45399999999995</v>
      </c>
      <c r="Q551">
        <v>6.1</v>
      </c>
    </row>
    <row r="552" spans="1:17" x14ac:dyDescent="0.3">
      <c r="A552" t="s">
        <v>90</v>
      </c>
      <c r="B552">
        <v>5</v>
      </c>
      <c r="C552">
        <v>64.3</v>
      </c>
      <c r="D552">
        <v>0.71</v>
      </c>
      <c r="E552" s="6">
        <f t="shared" si="32"/>
        <v>45.652999999999999</v>
      </c>
      <c r="F552">
        <v>865.76</v>
      </c>
      <c r="G552">
        <v>492</v>
      </c>
      <c r="H552">
        <v>7.62</v>
      </c>
      <c r="I552">
        <v>10.54</v>
      </c>
      <c r="J552">
        <v>36.81</v>
      </c>
      <c r="K552" s="6">
        <f t="shared" si="33"/>
        <v>902.56999999999994</v>
      </c>
      <c r="L552">
        <v>30</v>
      </c>
      <c r="M552" s="6">
        <f t="shared" si="34"/>
        <v>895.76</v>
      </c>
      <c r="N552">
        <v>330</v>
      </c>
      <c r="O552">
        <v>575</v>
      </c>
      <c r="P552" s="6">
        <f t="shared" si="35"/>
        <v>620.65300000000002</v>
      </c>
      <c r="Q552">
        <v>7.68</v>
      </c>
    </row>
    <row r="553" spans="1:17" x14ac:dyDescent="0.3">
      <c r="A553" t="s">
        <v>92</v>
      </c>
      <c r="B553">
        <v>5</v>
      </c>
      <c r="C553">
        <v>69.900000000000006</v>
      </c>
      <c r="D553">
        <v>0.69099999999999995</v>
      </c>
      <c r="E553" s="6">
        <f t="shared" si="32"/>
        <v>48.300899999999999</v>
      </c>
      <c r="F553">
        <v>922.8</v>
      </c>
      <c r="G553">
        <v>475.6</v>
      </c>
      <c r="H553">
        <v>12.61</v>
      </c>
      <c r="I553">
        <v>10.69</v>
      </c>
      <c r="J553">
        <v>39.880000000000003</v>
      </c>
      <c r="K553" s="6">
        <f t="shared" si="33"/>
        <v>962.68</v>
      </c>
      <c r="L553">
        <v>37.1</v>
      </c>
      <c r="M553" s="6">
        <f t="shared" si="34"/>
        <v>959.9</v>
      </c>
      <c r="N553">
        <v>345</v>
      </c>
      <c r="O553">
        <v>125</v>
      </c>
      <c r="P553" s="6">
        <f t="shared" si="35"/>
        <v>173.30090000000001</v>
      </c>
      <c r="Q553">
        <v>7.54</v>
      </c>
    </row>
    <row r="554" spans="1:17" x14ac:dyDescent="0.3">
      <c r="A554" t="s">
        <v>94</v>
      </c>
      <c r="B554">
        <v>5</v>
      </c>
      <c r="C554">
        <v>61.2</v>
      </c>
      <c r="D554">
        <v>0.66700000000000004</v>
      </c>
      <c r="E554" s="6">
        <f t="shared" si="32"/>
        <v>40.820400000000006</v>
      </c>
      <c r="F554">
        <v>820.76</v>
      </c>
      <c r="G554">
        <v>600.4</v>
      </c>
      <c r="H554">
        <v>7.62</v>
      </c>
      <c r="I554">
        <v>9.1999999999999993</v>
      </c>
      <c r="J554">
        <v>37.549999999999997</v>
      </c>
      <c r="K554" s="6">
        <f t="shared" si="33"/>
        <v>858.31</v>
      </c>
      <c r="L554">
        <v>30</v>
      </c>
      <c r="M554" s="6">
        <f t="shared" si="34"/>
        <v>850.76</v>
      </c>
      <c r="N554">
        <v>340</v>
      </c>
      <c r="O554">
        <v>525</v>
      </c>
      <c r="P554" s="6">
        <f t="shared" si="35"/>
        <v>565.82040000000006</v>
      </c>
      <c r="Q554">
        <v>6.75</v>
      </c>
    </row>
    <row r="555" spans="1:17" x14ac:dyDescent="0.3">
      <c r="A555" t="s">
        <v>96</v>
      </c>
      <c r="B555">
        <v>5</v>
      </c>
      <c r="C555">
        <v>63.5</v>
      </c>
      <c r="D555">
        <v>0.73699999999999999</v>
      </c>
      <c r="E555" s="6">
        <f t="shared" si="32"/>
        <v>46.799500000000002</v>
      </c>
      <c r="F555">
        <v>830.44</v>
      </c>
      <c r="G555">
        <v>371.8</v>
      </c>
      <c r="H555">
        <v>7.62</v>
      </c>
      <c r="I555">
        <v>8.57</v>
      </c>
      <c r="J555">
        <v>32.61</v>
      </c>
      <c r="K555" s="6">
        <f t="shared" si="33"/>
        <v>863.05000000000007</v>
      </c>
      <c r="L555">
        <v>30</v>
      </c>
      <c r="M555" s="6">
        <f t="shared" si="34"/>
        <v>860.44</v>
      </c>
      <c r="N555">
        <v>330</v>
      </c>
      <c r="O555">
        <v>550</v>
      </c>
      <c r="P555" s="6">
        <f t="shared" si="35"/>
        <v>596.79949999999997</v>
      </c>
      <c r="Q555">
        <v>7.29</v>
      </c>
    </row>
    <row r="556" spans="1:17" x14ac:dyDescent="0.3">
      <c r="A556" t="s">
        <v>98</v>
      </c>
      <c r="B556">
        <v>5</v>
      </c>
      <c r="C556">
        <v>67.5</v>
      </c>
      <c r="D556">
        <v>0.65100000000000002</v>
      </c>
      <c r="E556" s="6">
        <f t="shared" si="32"/>
        <v>43.942500000000003</v>
      </c>
      <c r="F556">
        <v>811.68</v>
      </c>
      <c r="G556">
        <v>543.6</v>
      </c>
      <c r="H556">
        <v>7.62</v>
      </c>
      <c r="I556">
        <v>9.1999999999999993</v>
      </c>
      <c r="J556">
        <v>35.880000000000003</v>
      </c>
      <c r="K556" s="6">
        <f t="shared" si="33"/>
        <v>847.56</v>
      </c>
      <c r="L556">
        <v>30</v>
      </c>
      <c r="M556" s="6">
        <f t="shared" si="34"/>
        <v>841.68</v>
      </c>
      <c r="N556">
        <v>340</v>
      </c>
      <c r="O556">
        <v>525</v>
      </c>
      <c r="P556" s="6">
        <f t="shared" si="35"/>
        <v>568.9425</v>
      </c>
      <c r="Q556">
        <v>7.67</v>
      </c>
    </row>
    <row r="557" spans="1:17" x14ac:dyDescent="0.3">
      <c r="A557" t="s">
        <v>100</v>
      </c>
      <c r="B557">
        <v>5</v>
      </c>
      <c r="C557">
        <v>72.7</v>
      </c>
      <c r="D557">
        <v>0.67900000000000005</v>
      </c>
      <c r="E557" s="6">
        <f t="shared" si="32"/>
        <v>49.363300000000002</v>
      </c>
      <c r="F557">
        <v>928.48</v>
      </c>
      <c r="G557">
        <v>390.4</v>
      </c>
      <c r="H557">
        <v>10.69</v>
      </c>
      <c r="I557">
        <v>10.69</v>
      </c>
      <c r="J557">
        <v>40.380000000000003</v>
      </c>
      <c r="K557" s="6">
        <f t="shared" si="33"/>
        <v>968.86</v>
      </c>
      <c r="L557">
        <v>37.1</v>
      </c>
      <c r="M557" s="6">
        <f t="shared" si="34"/>
        <v>965.58</v>
      </c>
      <c r="N557">
        <v>345</v>
      </c>
      <c r="O557">
        <v>125</v>
      </c>
      <c r="P557" s="6">
        <f t="shared" si="35"/>
        <v>174.36330000000001</v>
      </c>
      <c r="Q557">
        <v>7.5</v>
      </c>
    </row>
    <row r="558" spans="1:17" x14ac:dyDescent="0.3">
      <c r="A558" t="s">
        <v>102</v>
      </c>
      <c r="B558">
        <v>5</v>
      </c>
      <c r="C558">
        <v>68.2</v>
      </c>
      <c r="D558">
        <v>0.68700000000000006</v>
      </c>
      <c r="E558" s="6">
        <f t="shared" si="32"/>
        <v>46.853400000000008</v>
      </c>
      <c r="F558">
        <v>924.16</v>
      </c>
      <c r="G558">
        <v>490.6</v>
      </c>
      <c r="H558">
        <v>12.18</v>
      </c>
      <c r="I558">
        <v>9.1999999999999993</v>
      </c>
      <c r="J558">
        <v>44.72</v>
      </c>
      <c r="K558" s="6">
        <f t="shared" si="33"/>
        <v>968.88</v>
      </c>
      <c r="L558">
        <v>37.1</v>
      </c>
      <c r="M558" s="6">
        <f t="shared" si="34"/>
        <v>961.26</v>
      </c>
      <c r="N558">
        <v>335</v>
      </c>
      <c r="O558">
        <v>125</v>
      </c>
      <c r="P558" s="6">
        <f t="shared" si="35"/>
        <v>171.85340000000002</v>
      </c>
      <c r="Q558">
        <v>7.66</v>
      </c>
    </row>
    <row r="559" spans="1:17" x14ac:dyDescent="0.3">
      <c r="A559" t="s">
        <v>104</v>
      </c>
      <c r="B559">
        <v>5</v>
      </c>
      <c r="C559">
        <v>69</v>
      </c>
      <c r="D559">
        <v>0.65100000000000002</v>
      </c>
      <c r="E559" s="6">
        <f t="shared" si="32"/>
        <v>44.919000000000004</v>
      </c>
      <c r="F559">
        <v>811.68</v>
      </c>
      <c r="G559">
        <v>543.6</v>
      </c>
      <c r="H559">
        <v>7.62</v>
      </c>
      <c r="I559">
        <v>10.41</v>
      </c>
      <c r="J559">
        <v>35.880000000000003</v>
      </c>
      <c r="K559" s="6">
        <f t="shared" si="33"/>
        <v>847.56</v>
      </c>
      <c r="L559">
        <v>30</v>
      </c>
      <c r="M559" s="6">
        <f t="shared" si="34"/>
        <v>841.68</v>
      </c>
      <c r="N559">
        <v>340</v>
      </c>
      <c r="O559">
        <v>550</v>
      </c>
      <c r="P559" s="6">
        <f t="shared" si="35"/>
        <v>594.91899999999998</v>
      </c>
      <c r="Q559">
        <v>7.04</v>
      </c>
    </row>
    <row r="560" spans="1:17" x14ac:dyDescent="0.3">
      <c r="A560" t="s">
        <v>106</v>
      </c>
      <c r="B560">
        <v>5</v>
      </c>
      <c r="C560">
        <v>60</v>
      </c>
      <c r="D560">
        <v>0.69699999999999995</v>
      </c>
      <c r="E560" s="6">
        <f t="shared" si="32"/>
        <v>41.82</v>
      </c>
      <c r="F560">
        <v>882.8</v>
      </c>
      <c r="G560">
        <v>0</v>
      </c>
      <c r="H560">
        <v>9.41</v>
      </c>
      <c r="I560">
        <v>0</v>
      </c>
      <c r="J560">
        <v>35.880000000000003</v>
      </c>
      <c r="K560" s="6">
        <f t="shared" si="33"/>
        <v>918.68</v>
      </c>
      <c r="L560">
        <v>30</v>
      </c>
      <c r="M560" s="6">
        <f t="shared" si="34"/>
        <v>912.8</v>
      </c>
      <c r="N560">
        <v>335</v>
      </c>
      <c r="O560">
        <v>450</v>
      </c>
      <c r="P560" s="6">
        <f t="shared" si="35"/>
        <v>491.82</v>
      </c>
      <c r="Q560">
        <v>7.61</v>
      </c>
    </row>
    <row r="561" spans="1:17" x14ac:dyDescent="0.3">
      <c r="A561" t="s">
        <v>108</v>
      </c>
      <c r="B561">
        <v>5</v>
      </c>
      <c r="C561">
        <v>75.5</v>
      </c>
      <c r="D561">
        <v>0.64600000000000002</v>
      </c>
      <c r="E561" s="6">
        <f t="shared" si="32"/>
        <v>48.773000000000003</v>
      </c>
      <c r="F561">
        <v>962.6</v>
      </c>
      <c r="G561">
        <v>427.2</v>
      </c>
      <c r="H561">
        <v>11.51</v>
      </c>
      <c r="I561">
        <v>11.7</v>
      </c>
      <c r="J561">
        <v>40.380000000000003</v>
      </c>
      <c r="K561" s="6">
        <f t="shared" si="33"/>
        <v>1002.98</v>
      </c>
      <c r="L561">
        <v>37.1</v>
      </c>
      <c r="M561" s="6">
        <f t="shared" si="34"/>
        <v>999.7</v>
      </c>
      <c r="N561">
        <v>325</v>
      </c>
      <c r="O561">
        <v>125</v>
      </c>
      <c r="P561" s="6">
        <f t="shared" si="35"/>
        <v>173.773</v>
      </c>
      <c r="Q561">
        <v>7.47</v>
      </c>
    </row>
    <row r="562" spans="1:17" x14ac:dyDescent="0.3">
      <c r="A562" t="s">
        <v>110</v>
      </c>
      <c r="B562">
        <v>5</v>
      </c>
      <c r="C562">
        <v>64</v>
      </c>
      <c r="D562">
        <v>0.66500000000000004</v>
      </c>
      <c r="E562" s="6">
        <f t="shared" si="32"/>
        <v>42.56</v>
      </c>
      <c r="F562">
        <v>828.04</v>
      </c>
      <c r="G562">
        <v>524</v>
      </c>
      <c r="H562">
        <v>10.44</v>
      </c>
      <c r="I562">
        <v>9.1999999999999993</v>
      </c>
      <c r="J562">
        <v>38.72</v>
      </c>
      <c r="K562" s="6">
        <f t="shared" si="33"/>
        <v>866.76</v>
      </c>
      <c r="L562">
        <v>30</v>
      </c>
      <c r="M562" s="6">
        <f t="shared" si="34"/>
        <v>858.04</v>
      </c>
      <c r="N562">
        <v>335</v>
      </c>
      <c r="O562">
        <v>525</v>
      </c>
      <c r="P562" s="6">
        <f t="shared" si="35"/>
        <v>567.55999999999995</v>
      </c>
      <c r="Q562">
        <v>7.14</v>
      </c>
    </row>
    <row r="563" spans="1:17" x14ac:dyDescent="0.3">
      <c r="A563" t="s">
        <v>112</v>
      </c>
      <c r="B563">
        <v>5</v>
      </c>
      <c r="C563">
        <v>75.5</v>
      </c>
      <c r="D563">
        <v>0.70199999999999996</v>
      </c>
      <c r="E563" s="6">
        <f t="shared" si="32"/>
        <v>53.000999999999998</v>
      </c>
      <c r="F563">
        <v>883.08</v>
      </c>
      <c r="G563">
        <v>355.4</v>
      </c>
      <c r="H563">
        <v>10.57</v>
      </c>
      <c r="I563">
        <v>8.9600000000000009</v>
      </c>
      <c r="J563">
        <v>44.72</v>
      </c>
      <c r="K563" s="6">
        <f t="shared" si="33"/>
        <v>927.80000000000007</v>
      </c>
      <c r="L563">
        <v>30</v>
      </c>
      <c r="M563" s="6">
        <f t="shared" si="34"/>
        <v>913.08</v>
      </c>
      <c r="N563">
        <v>345</v>
      </c>
      <c r="O563">
        <v>125</v>
      </c>
      <c r="P563" s="6">
        <f t="shared" si="35"/>
        <v>178.001</v>
      </c>
      <c r="Q563">
        <v>6.26</v>
      </c>
    </row>
    <row r="564" spans="1:17" x14ac:dyDescent="0.3">
      <c r="A564" t="s">
        <v>114</v>
      </c>
      <c r="B564">
        <v>5</v>
      </c>
      <c r="C564">
        <v>75.7</v>
      </c>
      <c r="D564">
        <v>0.65600000000000003</v>
      </c>
      <c r="E564" s="6">
        <f t="shared" si="32"/>
        <v>49.659200000000006</v>
      </c>
      <c r="F564">
        <v>834.64</v>
      </c>
      <c r="G564">
        <v>493.6</v>
      </c>
      <c r="H564">
        <v>13.38</v>
      </c>
      <c r="I564">
        <v>10.41</v>
      </c>
      <c r="J564">
        <v>35.04</v>
      </c>
      <c r="K564" s="6">
        <f t="shared" si="33"/>
        <v>869.68</v>
      </c>
      <c r="L564">
        <v>37.1</v>
      </c>
      <c r="M564" s="6">
        <f t="shared" si="34"/>
        <v>871.74</v>
      </c>
      <c r="N564">
        <v>345</v>
      </c>
      <c r="O564">
        <v>175</v>
      </c>
      <c r="P564" s="6">
        <f t="shared" si="35"/>
        <v>224.6592</v>
      </c>
      <c r="Q564">
        <v>6.65</v>
      </c>
    </row>
    <row r="565" spans="1:17" x14ac:dyDescent="0.3">
      <c r="A565" t="s">
        <v>116</v>
      </c>
      <c r="B565">
        <v>5</v>
      </c>
      <c r="C565">
        <v>71.599999999999994</v>
      </c>
      <c r="D565">
        <v>0.75600000000000001</v>
      </c>
      <c r="E565" s="6">
        <f t="shared" si="32"/>
        <v>54.129599999999996</v>
      </c>
      <c r="F565">
        <v>918.12</v>
      </c>
      <c r="G565">
        <v>445.2</v>
      </c>
      <c r="H565">
        <v>10.57</v>
      </c>
      <c r="I565">
        <v>8.9600000000000009</v>
      </c>
      <c r="J565">
        <v>38.880000000000003</v>
      </c>
      <c r="K565" s="6">
        <f t="shared" si="33"/>
        <v>957</v>
      </c>
      <c r="L565">
        <v>37.1</v>
      </c>
      <c r="M565" s="6">
        <f t="shared" si="34"/>
        <v>955.22</v>
      </c>
      <c r="N565">
        <v>350</v>
      </c>
      <c r="O565">
        <v>125</v>
      </c>
      <c r="P565" s="6">
        <f t="shared" si="35"/>
        <v>179.12959999999998</v>
      </c>
      <c r="Q565">
        <v>7.49</v>
      </c>
    </row>
    <row r="566" spans="1:17" x14ac:dyDescent="0.3">
      <c r="A566" t="s">
        <v>118</v>
      </c>
      <c r="B566">
        <v>5</v>
      </c>
      <c r="C566">
        <v>70.7</v>
      </c>
      <c r="D566">
        <v>0.69899999999999995</v>
      </c>
      <c r="E566" s="6">
        <f t="shared" si="32"/>
        <v>49.4193</v>
      </c>
      <c r="F566">
        <v>980</v>
      </c>
      <c r="G566">
        <v>560</v>
      </c>
      <c r="H566">
        <v>12.08</v>
      </c>
      <c r="I566">
        <v>9.01</v>
      </c>
      <c r="J566">
        <v>41.54</v>
      </c>
      <c r="K566" s="6">
        <f t="shared" si="33"/>
        <v>1021.54</v>
      </c>
      <c r="L566">
        <v>37.1</v>
      </c>
      <c r="M566" s="6">
        <f t="shared" si="34"/>
        <v>1017.1</v>
      </c>
      <c r="N566">
        <v>340</v>
      </c>
      <c r="O566">
        <v>125</v>
      </c>
      <c r="P566" s="6">
        <f t="shared" si="35"/>
        <v>174.41929999999999</v>
      </c>
      <c r="Q566">
        <v>7.25</v>
      </c>
    </row>
    <row r="567" spans="1:17" x14ac:dyDescent="0.3">
      <c r="A567" t="s">
        <v>120</v>
      </c>
      <c r="B567">
        <v>5</v>
      </c>
      <c r="C567">
        <v>62</v>
      </c>
      <c r="D567">
        <v>0.68799999999999994</v>
      </c>
      <c r="E567" s="6">
        <f t="shared" si="32"/>
        <v>42.655999999999999</v>
      </c>
      <c r="F567">
        <v>790.36</v>
      </c>
      <c r="G567">
        <v>520.6</v>
      </c>
      <c r="H567">
        <v>7.62</v>
      </c>
      <c r="I567">
        <v>13.1</v>
      </c>
      <c r="J567">
        <v>33.74</v>
      </c>
      <c r="K567" s="6">
        <f t="shared" si="33"/>
        <v>824.1</v>
      </c>
      <c r="L567">
        <v>30</v>
      </c>
      <c r="M567" s="6">
        <f t="shared" si="34"/>
        <v>820.36</v>
      </c>
      <c r="N567">
        <v>325</v>
      </c>
      <c r="O567">
        <v>550</v>
      </c>
      <c r="P567" s="6">
        <f t="shared" si="35"/>
        <v>592.65599999999995</v>
      </c>
      <c r="Q567">
        <v>8.01</v>
      </c>
    </row>
    <row r="568" spans="1:17" x14ac:dyDescent="0.3">
      <c r="A568" t="s">
        <v>122</v>
      </c>
      <c r="B568">
        <v>5</v>
      </c>
      <c r="C568">
        <v>62</v>
      </c>
      <c r="D568">
        <v>0.66500000000000004</v>
      </c>
      <c r="E568" s="6">
        <f t="shared" si="32"/>
        <v>41.230000000000004</v>
      </c>
      <c r="F568">
        <v>841.04</v>
      </c>
      <c r="G568">
        <v>590.79999999999995</v>
      </c>
      <c r="H568">
        <v>4.5</v>
      </c>
      <c r="I568">
        <v>10.6</v>
      </c>
      <c r="J568">
        <v>38.58</v>
      </c>
      <c r="K568" s="6">
        <f t="shared" si="33"/>
        <v>879.62</v>
      </c>
      <c r="L568">
        <v>30</v>
      </c>
      <c r="M568" s="6">
        <f t="shared" si="34"/>
        <v>871.04</v>
      </c>
      <c r="N568">
        <v>325</v>
      </c>
      <c r="O568">
        <v>550</v>
      </c>
      <c r="P568" s="6">
        <f t="shared" si="35"/>
        <v>591.23</v>
      </c>
      <c r="Q568">
        <v>7.7</v>
      </c>
    </row>
    <row r="569" spans="1:17" x14ac:dyDescent="0.3">
      <c r="A569" t="s">
        <v>124</v>
      </c>
      <c r="B569">
        <v>5</v>
      </c>
      <c r="C569">
        <v>73.7</v>
      </c>
      <c r="D569">
        <v>0.71699999999999997</v>
      </c>
      <c r="E569" s="6">
        <f t="shared" si="32"/>
        <v>52.8429</v>
      </c>
      <c r="F569">
        <v>910.8</v>
      </c>
      <c r="G569">
        <v>200</v>
      </c>
      <c r="H569">
        <v>10.57</v>
      </c>
      <c r="I569">
        <v>50</v>
      </c>
      <c r="J569">
        <v>41.72</v>
      </c>
      <c r="K569" s="6">
        <f t="shared" si="33"/>
        <v>952.52</v>
      </c>
      <c r="L569">
        <v>30</v>
      </c>
      <c r="M569" s="6">
        <f t="shared" si="34"/>
        <v>940.8</v>
      </c>
      <c r="N569">
        <v>335</v>
      </c>
      <c r="O569">
        <v>125</v>
      </c>
      <c r="P569" s="6">
        <f t="shared" si="35"/>
        <v>177.84289999999999</v>
      </c>
      <c r="Q569">
        <v>7.71</v>
      </c>
    </row>
    <row r="570" spans="1:17" x14ac:dyDescent="0.3">
      <c r="A570" t="s">
        <v>126</v>
      </c>
      <c r="B570">
        <v>5</v>
      </c>
      <c r="C570">
        <v>74.3</v>
      </c>
      <c r="D570">
        <v>0.69199999999999995</v>
      </c>
      <c r="E570" s="6">
        <f t="shared" si="32"/>
        <v>51.415599999999998</v>
      </c>
      <c r="F570">
        <v>974.6</v>
      </c>
      <c r="G570">
        <v>100</v>
      </c>
      <c r="H570">
        <v>11.79</v>
      </c>
      <c r="I570">
        <v>0</v>
      </c>
      <c r="J570">
        <v>41.03</v>
      </c>
      <c r="K570" s="6">
        <f t="shared" si="33"/>
        <v>1015.63</v>
      </c>
      <c r="L570">
        <v>37.1</v>
      </c>
      <c r="M570" s="6">
        <f t="shared" si="34"/>
        <v>1011.7</v>
      </c>
      <c r="N570">
        <v>350</v>
      </c>
      <c r="O570">
        <v>125</v>
      </c>
      <c r="P570" s="6">
        <f t="shared" si="35"/>
        <v>176.41559999999998</v>
      </c>
      <c r="Q570">
        <v>7.69</v>
      </c>
    </row>
    <row r="571" spans="1:17" x14ac:dyDescent="0.3">
      <c r="A571" t="s">
        <v>128</v>
      </c>
      <c r="B571">
        <v>5</v>
      </c>
      <c r="C571">
        <v>64</v>
      </c>
      <c r="D571">
        <v>0.66500000000000004</v>
      </c>
      <c r="E571" s="6">
        <f t="shared" si="32"/>
        <v>42.56</v>
      </c>
      <c r="F571">
        <v>828.04</v>
      </c>
      <c r="G571">
        <v>562</v>
      </c>
      <c r="H571">
        <v>10.44</v>
      </c>
      <c r="I571">
        <v>9.1999999999999993</v>
      </c>
      <c r="J571">
        <v>38.72</v>
      </c>
      <c r="K571" s="6">
        <f t="shared" si="33"/>
        <v>866.76</v>
      </c>
      <c r="L571">
        <v>30</v>
      </c>
      <c r="M571" s="6">
        <f t="shared" si="34"/>
        <v>858.04</v>
      </c>
      <c r="N571">
        <v>335</v>
      </c>
      <c r="O571">
        <v>500</v>
      </c>
      <c r="P571" s="6">
        <f t="shared" si="35"/>
        <v>542.55999999999995</v>
      </c>
      <c r="Q571">
        <v>7.76</v>
      </c>
    </row>
    <row r="572" spans="1:17" x14ac:dyDescent="0.3">
      <c r="A572" t="s">
        <v>130</v>
      </c>
      <c r="B572">
        <v>5</v>
      </c>
      <c r="C572">
        <v>78</v>
      </c>
      <c r="D572">
        <v>0.66400000000000003</v>
      </c>
      <c r="E572" s="6">
        <f t="shared" si="32"/>
        <v>51.792000000000002</v>
      </c>
      <c r="F572">
        <v>985.28</v>
      </c>
      <c r="G572">
        <v>432.2</v>
      </c>
      <c r="H572">
        <v>12.33</v>
      </c>
      <c r="I572">
        <v>9.01</v>
      </c>
      <c r="J572">
        <v>44.58</v>
      </c>
      <c r="K572" s="6">
        <f t="shared" si="33"/>
        <v>1029.8599999999999</v>
      </c>
      <c r="L572">
        <v>37.1</v>
      </c>
      <c r="M572" s="6">
        <f t="shared" si="34"/>
        <v>1022.38</v>
      </c>
      <c r="N572">
        <v>345</v>
      </c>
      <c r="O572">
        <v>125</v>
      </c>
      <c r="P572" s="6">
        <f t="shared" si="35"/>
        <v>176.792</v>
      </c>
      <c r="Q572">
        <v>6.92</v>
      </c>
    </row>
    <row r="573" spans="1:17" x14ac:dyDescent="0.3">
      <c r="A573" t="s">
        <v>132</v>
      </c>
      <c r="B573">
        <v>5</v>
      </c>
      <c r="C573">
        <v>67.099999999999994</v>
      </c>
      <c r="D573">
        <v>0.65500000000000003</v>
      </c>
      <c r="E573" s="6">
        <f t="shared" si="32"/>
        <v>43.950499999999998</v>
      </c>
      <c r="F573">
        <v>843.76</v>
      </c>
      <c r="G573">
        <v>484</v>
      </c>
      <c r="H573">
        <v>7.37</v>
      </c>
      <c r="I573">
        <v>11.61</v>
      </c>
      <c r="J573">
        <v>35.21</v>
      </c>
      <c r="K573" s="6">
        <f t="shared" si="33"/>
        <v>878.97</v>
      </c>
      <c r="L573">
        <v>30</v>
      </c>
      <c r="M573" s="6">
        <f t="shared" si="34"/>
        <v>873.76</v>
      </c>
      <c r="N573">
        <v>335</v>
      </c>
      <c r="O573">
        <v>500</v>
      </c>
      <c r="P573" s="6">
        <f t="shared" si="35"/>
        <v>543.95050000000003</v>
      </c>
      <c r="Q573">
        <v>7.52</v>
      </c>
    </row>
    <row r="574" spans="1:17" x14ac:dyDescent="0.3">
      <c r="A574" t="s">
        <v>136</v>
      </c>
      <c r="B574">
        <v>5</v>
      </c>
      <c r="C574">
        <v>65.5</v>
      </c>
      <c r="D574">
        <v>0.64700000000000002</v>
      </c>
      <c r="E574" s="6">
        <f t="shared" si="32"/>
        <v>42.378500000000003</v>
      </c>
      <c r="F574">
        <v>823.04</v>
      </c>
      <c r="G574">
        <v>624</v>
      </c>
      <c r="H574">
        <v>8.91</v>
      </c>
      <c r="I574">
        <v>9.1999999999999993</v>
      </c>
      <c r="J574">
        <v>38.31</v>
      </c>
      <c r="K574" s="6">
        <f t="shared" si="33"/>
        <v>861.34999999999991</v>
      </c>
      <c r="L574">
        <v>30</v>
      </c>
      <c r="M574" s="6">
        <f t="shared" si="34"/>
        <v>853.04</v>
      </c>
      <c r="N574">
        <v>330</v>
      </c>
      <c r="O574">
        <v>550</v>
      </c>
      <c r="P574" s="6">
        <f t="shared" si="35"/>
        <v>592.37850000000003</v>
      </c>
      <c r="Q574">
        <v>7.17</v>
      </c>
    </row>
    <row r="575" spans="1:17" x14ac:dyDescent="0.3">
      <c r="A575" t="s">
        <v>138</v>
      </c>
      <c r="B575">
        <v>5</v>
      </c>
      <c r="C575">
        <v>75.8</v>
      </c>
      <c r="D575">
        <v>0.64600000000000002</v>
      </c>
      <c r="E575" s="6">
        <f t="shared" si="32"/>
        <v>48.966799999999999</v>
      </c>
      <c r="F575">
        <v>870.76</v>
      </c>
      <c r="G575">
        <v>470.6</v>
      </c>
      <c r="H575">
        <v>10.220000000000001</v>
      </c>
      <c r="I575">
        <v>9.7200000000000006</v>
      </c>
      <c r="J575">
        <v>41.88</v>
      </c>
      <c r="K575" s="6">
        <f t="shared" si="33"/>
        <v>912.64</v>
      </c>
      <c r="L575">
        <v>30</v>
      </c>
      <c r="M575" s="6">
        <f t="shared" si="34"/>
        <v>900.76</v>
      </c>
      <c r="N575">
        <v>345</v>
      </c>
      <c r="O575">
        <v>125</v>
      </c>
      <c r="P575" s="6">
        <f t="shared" si="35"/>
        <v>173.96680000000001</v>
      </c>
      <c r="Q575">
        <v>7.41</v>
      </c>
    </row>
    <row r="576" spans="1:17" x14ac:dyDescent="0.3">
      <c r="A576" t="s">
        <v>134</v>
      </c>
      <c r="B576">
        <v>5</v>
      </c>
      <c r="C576">
        <v>70.7</v>
      </c>
      <c r="D576">
        <v>0.72599999999999998</v>
      </c>
      <c r="E576" s="6">
        <f t="shared" si="32"/>
        <v>51.328200000000002</v>
      </c>
      <c r="F576">
        <v>939.16</v>
      </c>
      <c r="G576">
        <v>413.8</v>
      </c>
      <c r="H576">
        <v>10.98</v>
      </c>
      <c r="I576">
        <v>9.06</v>
      </c>
      <c r="J576">
        <v>39.880000000000003</v>
      </c>
      <c r="K576" s="6">
        <f t="shared" si="33"/>
        <v>979.04</v>
      </c>
      <c r="L576">
        <v>37.1</v>
      </c>
      <c r="M576" s="6">
        <f t="shared" si="34"/>
        <v>976.26</v>
      </c>
      <c r="N576">
        <v>345</v>
      </c>
      <c r="O576">
        <v>175</v>
      </c>
      <c r="P576" s="6">
        <f t="shared" si="35"/>
        <v>226.32820000000001</v>
      </c>
      <c r="Q576">
        <v>7.27</v>
      </c>
    </row>
    <row r="577" spans="1:17" x14ac:dyDescent="0.3">
      <c r="A577" t="s">
        <v>140</v>
      </c>
      <c r="B577">
        <v>5</v>
      </c>
      <c r="C577">
        <v>56.5</v>
      </c>
      <c r="D577">
        <v>0.626</v>
      </c>
      <c r="E577" s="6">
        <f t="shared" si="32"/>
        <v>35.369</v>
      </c>
      <c r="F577">
        <v>932.52</v>
      </c>
      <c r="G577">
        <v>449.92</v>
      </c>
      <c r="H577">
        <v>9.1199999999999992</v>
      </c>
      <c r="I577">
        <v>9.1999999999999993</v>
      </c>
      <c r="J577">
        <v>16</v>
      </c>
      <c r="K577" s="6">
        <f t="shared" si="33"/>
        <v>948.52</v>
      </c>
      <c r="L577">
        <v>30</v>
      </c>
      <c r="M577" s="6">
        <f t="shared" si="34"/>
        <v>962.52</v>
      </c>
      <c r="N577">
        <v>335</v>
      </c>
      <c r="O577">
        <v>450</v>
      </c>
      <c r="P577" s="6">
        <f t="shared" si="35"/>
        <v>485.36900000000003</v>
      </c>
      <c r="Q577">
        <v>7.95</v>
      </c>
    </row>
    <row r="578" spans="1:17" x14ac:dyDescent="0.3">
      <c r="A578" t="s">
        <v>142</v>
      </c>
      <c r="B578">
        <v>5</v>
      </c>
      <c r="C578">
        <v>65</v>
      </c>
      <c r="D578">
        <v>0.70599999999999996</v>
      </c>
      <c r="E578" s="6">
        <f t="shared" ref="E578:E641" si="36">C578*D578</f>
        <v>45.89</v>
      </c>
      <c r="F578">
        <v>834.4</v>
      </c>
      <c r="G578">
        <v>534</v>
      </c>
      <c r="H578">
        <v>8.91</v>
      </c>
      <c r="I578">
        <v>9.1999999999999993</v>
      </c>
      <c r="J578">
        <v>34.880000000000003</v>
      </c>
      <c r="K578" s="6">
        <f t="shared" ref="K578:K641" si="37">F578+J578</f>
        <v>869.28</v>
      </c>
      <c r="L578">
        <v>30</v>
      </c>
      <c r="M578" s="6">
        <f t="shared" ref="M578:M641" si="38">F578+L578</f>
        <v>864.4</v>
      </c>
      <c r="N578">
        <v>330</v>
      </c>
      <c r="O578">
        <v>550</v>
      </c>
      <c r="P578" s="6">
        <f t="shared" ref="P578:P641" si="39">O578+E578</f>
        <v>595.89</v>
      </c>
      <c r="Q578">
        <v>8.0500000000000007</v>
      </c>
    </row>
    <row r="579" spans="1:17" x14ac:dyDescent="0.3">
      <c r="A579" t="s">
        <v>144</v>
      </c>
      <c r="B579">
        <v>5</v>
      </c>
      <c r="C579">
        <v>68.599999999999994</v>
      </c>
      <c r="D579">
        <v>0.68</v>
      </c>
      <c r="E579" s="6">
        <f t="shared" si="36"/>
        <v>46.647999999999996</v>
      </c>
      <c r="F579">
        <v>949.12</v>
      </c>
      <c r="G579">
        <v>447.2</v>
      </c>
      <c r="H579">
        <v>12.28</v>
      </c>
      <c r="I579">
        <v>9.48</v>
      </c>
      <c r="J579">
        <v>37.94</v>
      </c>
      <c r="K579" s="6">
        <f t="shared" si="37"/>
        <v>987.06</v>
      </c>
      <c r="L579">
        <v>37.1</v>
      </c>
      <c r="M579" s="6">
        <f t="shared" si="38"/>
        <v>986.22</v>
      </c>
      <c r="N579">
        <v>335</v>
      </c>
      <c r="O579">
        <v>125</v>
      </c>
      <c r="P579" s="6">
        <f t="shared" si="39"/>
        <v>171.648</v>
      </c>
      <c r="Q579">
        <v>7.72</v>
      </c>
    </row>
    <row r="580" spans="1:17" x14ac:dyDescent="0.3">
      <c r="A580" t="s">
        <v>146</v>
      </c>
      <c r="B580">
        <v>5</v>
      </c>
      <c r="C580">
        <v>63.2</v>
      </c>
      <c r="D580">
        <v>0.627</v>
      </c>
      <c r="E580" s="6">
        <f t="shared" si="36"/>
        <v>39.626400000000004</v>
      </c>
      <c r="F580">
        <v>844.4</v>
      </c>
      <c r="G580">
        <v>518.55999999999995</v>
      </c>
      <c r="H580">
        <v>9.1199999999999992</v>
      </c>
      <c r="I580">
        <v>9.1999999999999993</v>
      </c>
      <c r="J580">
        <v>31.04</v>
      </c>
      <c r="K580" s="6">
        <f t="shared" si="37"/>
        <v>875.43999999999994</v>
      </c>
      <c r="L580">
        <v>30</v>
      </c>
      <c r="M580" s="6">
        <f t="shared" si="38"/>
        <v>874.4</v>
      </c>
      <c r="N580">
        <v>325</v>
      </c>
      <c r="O580">
        <v>525</v>
      </c>
      <c r="P580" s="6">
        <f t="shared" si="39"/>
        <v>564.62639999999999</v>
      </c>
      <c r="Q580">
        <v>6.27</v>
      </c>
    </row>
    <row r="581" spans="1:17" x14ac:dyDescent="0.3">
      <c r="A581" t="s">
        <v>148</v>
      </c>
      <c r="B581">
        <v>5</v>
      </c>
      <c r="C581">
        <v>71.2</v>
      </c>
      <c r="D581">
        <v>0.75900000000000001</v>
      </c>
      <c r="E581" s="6">
        <f t="shared" si="36"/>
        <v>54.040800000000004</v>
      </c>
      <c r="F581">
        <v>927.8</v>
      </c>
      <c r="G581">
        <v>200</v>
      </c>
      <c r="H581">
        <v>10.94</v>
      </c>
      <c r="I581">
        <v>50</v>
      </c>
      <c r="J581">
        <v>40.380000000000003</v>
      </c>
      <c r="K581" s="6">
        <f t="shared" si="37"/>
        <v>968.18</v>
      </c>
      <c r="L581">
        <v>37.1</v>
      </c>
      <c r="M581" s="6">
        <f t="shared" si="38"/>
        <v>964.9</v>
      </c>
      <c r="N581">
        <v>350</v>
      </c>
      <c r="O581">
        <v>125</v>
      </c>
      <c r="P581" s="6">
        <f t="shared" si="39"/>
        <v>179.04079999999999</v>
      </c>
      <c r="Q581">
        <v>7.57</v>
      </c>
    </row>
    <row r="582" spans="1:17" x14ac:dyDescent="0.3">
      <c r="A582" t="s">
        <v>150</v>
      </c>
      <c r="B582">
        <v>5</v>
      </c>
      <c r="C582">
        <v>73.2</v>
      </c>
      <c r="D582">
        <v>0.71</v>
      </c>
      <c r="E582" s="6">
        <f t="shared" si="36"/>
        <v>51.972000000000001</v>
      </c>
      <c r="F582">
        <v>877.8</v>
      </c>
      <c r="G582">
        <v>285.60000000000002</v>
      </c>
      <c r="H582">
        <v>8.59</v>
      </c>
      <c r="I582">
        <v>0</v>
      </c>
      <c r="J582">
        <v>39.58</v>
      </c>
      <c r="K582" s="6">
        <f t="shared" si="37"/>
        <v>917.38</v>
      </c>
      <c r="L582">
        <v>37.1</v>
      </c>
      <c r="M582" s="6">
        <f t="shared" si="38"/>
        <v>914.9</v>
      </c>
      <c r="N582">
        <v>345</v>
      </c>
      <c r="O582">
        <v>150</v>
      </c>
      <c r="P582" s="6">
        <f t="shared" si="39"/>
        <v>201.97200000000001</v>
      </c>
      <c r="Q582">
        <v>6.78</v>
      </c>
    </row>
    <row r="583" spans="1:17" x14ac:dyDescent="0.3">
      <c r="A583" t="s">
        <v>152</v>
      </c>
      <c r="B583">
        <v>5</v>
      </c>
      <c r="C583">
        <v>65.5</v>
      </c>
      <c r="D583">
        <v>0.66500000000000004</v>
      </c>
      <c r="E583" s="6">
        <f t="shared" si="36"/>
        <v>43.557500000000005</v>
      </c>
      <c r="F583">
        <v>1037.3599999999999</v>
      </c>
      <c r="G583">
        <v>430.84</v>
      </c>
      <c r="H583">
        <v>12.08</v>
      </c>
      <c r="I583">
        <v>11.7</v>
      </c>
      <c r="J583">
        <v>38.380000000000003</v>
      </c>
      <c r="K583" s="6">
        <f t="shared" si="37"/>
        <v>1075.74</v>
      </c>
      <c r="L583">
        <v>37.1</v>
      </c>
      <c r="M583" s="6">
        <f t="shared" si="38"/>
        <v>1074.4599999999998</v>
      </c>
      <c r="N583">
        <v>330</v>
      </c>
      <c r="O583">
        <v>125</v>
      </c>
      <c r="P583" s="6">
        <f t="shared" si="39"/>
        <v>168.5575</v>
      </c>
      <c r="Q583">
        <v>7.68</v>
      </c>
    </row>
    <row r="584" spans="1:17" x14ac:dyDescent="0.3">
      <c r="A584" t="s">
        <v>154</v>
      </c>
      <c r="B584">
        <v>5</v>
      </c>
      <c r="C584">
        <v>60.9</v>
      </c>
      <c r="D584">
        <v>0.60299999999999998</v>
      </c>
      <c r="E584" s="6">
        <f t="shared" si="36"/>
        <v>36.722699999999996</v>
      </c>
      <c r="F584">
        <v>815.68</v>
      </c>
      <c r="G584">
        <v>534</v>
      </c>
      <c r="H584">
        <v>7.62</v>
      </c>
      <c r="I584">
        <v>9.1999999999999993</v>
      </c>
      <c r="J584">
        <v>35.22</v>
      </c>
      <c r="K584" s="6">
        <f t="shared" si="37"/>
        <v>850.9</v>
      </c>
      <c r="L584">
        <v>30</v>
      </c>
      <c r="M584" s="6">
        <f t="shared" si="38"/>
        <v>845.68</v>
      </c>
      <c r="N584">
        <v>335</v>
      </c>
      <c r="O584">
        <v>625</v>
      </c>
      <c r="P584" s="6">
        <f t="shared" si="39"/>
        <v>661.72270000000003</v>
      </c>
      <c r="Q584">
        <v>7.66</v>
      </c>
    </row>
    <row r="585" spans="1:17" x14ac:dyDescent="0.3">
      <c r="A585" t="s">
        <v>156</v>
      </c>
      <c r="B585">
        <v>5</v>
      </c>
      <c r="C585">
        <v>64.2</v>
      </c>
      <c r="D585">
        <v>0.65700000000000003</v>
      </c>
      <c r="E585" s="6">
        <f t="shared" si="36"/>
        <v>42.179400000000001</v>
      </c>
      <c r="F585">
        <v>747.6</v>
      </c>
      <c r="G585">
        <v>596.04</v>
      </c>
      <c r="H585">
        <v>7.77</v>
      </c>
      <c r="I585">
        <v>9.1999999999999993</v>
      </c>
      <c r="J585">
        <v>37.22</v>
      </c>
      <c r="K585" s="6">
        <f t="shared" si="37"/>
        <v>784.82</v>
      </c>
      <c r="L585">
        <v>30</v>
      </c>
      <c r="M585" s="6">
        <f t="shared" si="38"/>
        <v>777.6</v>
      </c>
      <c r="N585">
        <v>325</v>
      </c>
      <c r="O585">
        <v>600</v>
      </c>
      <c r="P585" s="6">
        <f t="shared" si="39"/>
        <v>642.17939999999999</v>
      </c>
      <c r="Q585">
        <v>7.66</v>
      </c>
    </row>
    <row r="586" spans="1:17" x14ac:dyDescent="0.3">
      <c r="A586" t="s">
        <v>158</v>
      </c>
      <c r="B586">
        <v>5</v>
      </c>
      <c r="C586">
        <v>65.5</v>
      </c>
      <c r="D586">
        <v>0.72399999999999998</v>
      </c>
      <c r="E586" s="6">
        <f t="shared" si="36"/>
        <v>47.421999999999997</v>
      </c>
      <c r="F586">
        <v>843.72</v>
      </c>
      <c r="G586">
        <v>408</v>
      </c>
      <c r="H586">
        <v>7.62</v>
      </c>
      <c r="I586">
        <v>13.1</v>
      </c>
      <c r="J586">
        <v>34.81</v>
      </c>
      <c r="K586" s="6">
        <f t="shared" si="37"/>
        <v>878.53</v>
      </c>
      <c r="L586">
        <v>30</v>
      </c>
      <c r="M586" s="6">
        <f t="shared" si="38"/>
        <v>873.72</v>
      </c>
      <c r="N586">
        <v>325</v>
      </c>
      <c r="O586">
        <v>600</v>
      </c>
      <c r="P586" s="6">
        <f t="shared" si="39"/>
        <v>647.42200000000003</v>
      </c>
      <c r="Q586">
        <v>7.42</v>
      </c>
    </row>
    <row r="587" spans="1:17" x14ac:dyDescent="0.3">
      <c r="A587" t="s">
        <v>164</v>
      </c>
      <c r="B587">
        <v>5</v>
      </c>
      <c r="C587">
        <v>62.5</v>
      </c>
      <c r="D587">
        <v>0.65800000000000003</v>
      </c>
      <c r="E587" s="6">
        <f t="shared" si="36"/>
        <v>41.125</v>
      </c>
      <c r="F587">
        <v>849.4</v>
      </c>
      <c r="G587">
        <v>524</v>
      </c>
      <c r="H587">
        <v>8.11</v>
      </c>
      <c r="I587">
        <v>9.1999999999999993</v>
      </c>
      <c r="J587">
        <v>35.53</v>
      </c>
      <c r="K587" s="6">
        <f t="shared" si="37"/>
        <v>884.93</v>
      </c>
      <c r="L587">
        <v>30</v>
      </c>
      <c r="M587" s="6">
        <f t="shared" si="38"/>
        <v>879.4</v>
      </c>
      <c r="N587">
        <v>330</v>
      </c>
      <c r="O587">
        <v>550</v>
      </c>
      <c r="P587" s="6">
        <f t="shared" si="39"/>
        <v>591.125</v>
      </c>
      <c r="Q587">
        <v>7.69</v>
      </c>
    </row>
    <row r="588" spans="1:17" x14ac:dyDescent="0.3">
      <c r="A588" t="s">
        <v>160</v>
      </c>
      <c r="B588">
        <v>5</v>
      </c>
      <c r="C588">
        <v>68.2</v>
      </c>
      <c r="D588">
        <v>0.72699999999999998</v>
      </c>
      <c r="E588" s="6">
        <f t="shared" si="36"/>
        <v>49.581400000000002</v>
      </c>
      <c r="F588">
        <v>845.76</v>
      </c>
      <c r="G588">
        <v>60</v>
      </c>
      <c r="H588">
        <v>10.11</v>
      </c>
      <c r="I588">
        <v>0</v>
      </c>
      <c r="J588">
        <v>38.31</v>
      </c>
      <c r="K588" s="6">
        <f t="shared" si="37"/>
        <v>884.06999999999994</v>
      </c>
      <c r="L588">
        <v>30</v>
      </c>
      <c r="M588" s="6">
        <f t="shared" si="38"/>
        <v>875.76</v>
      </c>
      <c r="N588">
        <v>345</v>
      </c>
      <c r="O588">
        <v>175</v>
      </c>
      <c r="P588" s="6">
        <f t="shared" si="39"/>
        <v>224.5814</v>
      </c>
      <c r="Q588">
        <v>7.01</v>
      </c>
    </row>
    <row r="589" spans="1:17" x14ac:dyDescent="0.3">
      <c r="A589" t="s">
        <v>162</v>
      </c>
      <c r="B589">
        <v>5</v>
      </c>
      <c r="C589">
        <v>71</v>
      </c>
      <c r="D589">
        <v>0.68700000000000006</v>
      </c>
      <c r="E589" s="6">
        <f t="shared" si="36"/>
        <v>48.777000000000001</v>
      </c>
      <c r="F589">
        <v>900</v>
      </c>
      <c r="G589">
        <v>480</v>
      </c>
      <c r="H589">
        <v>12.6</v>
      </c>
      <c r="I589">
        <v>12.2</v>
      </c>
      <c r="J589">
        <v>39</v>
      </c>
      <c r="K589" s="6">
        <f t="shared" si="37"/>
        <v>939</v>
      </c>
      <c r="L589">
        <v>37</v>
      </c>
      <c r="M589" s="6">
        <f t="shared" si="38"/>
        <v>937</v>
      </c>
      <c r="N589">
        <v>340</v>
      </c>
      <c r="O589">
        <v>125</v>
      </c>
      <c r="P589" s="6">
        <f t="shared" si="39"/>
        <v>173.77699999999999</v>
      </c>
      <c r="Q589">
        <v>7.57</v>
      </c>
    </row>
    <row r="590" spans="1:17" x14ac:dyDescent="0.3">
      <c r="A590" t="s">
        <v>166</v>
      </c>
      <c r="B590">
        <v>5</v>
      </c>
      <c r="C590">
        <v>72.7</v>
      </c>
      <c r="D590">
        <v>0.71699999999999997</v>
      </c>
      <c r="E590" s="6">
        <f t="shared" si="36"/>
        <v>52.125900000000001</v>
      </c>
      <c r="F590">
        <v>917.8</v>
      </c>
      <c r="G590">
        <v>417.84</v>
      </c>
      <c r="H590">
        <v>8.7899999999999991</v>
      </c>
      <c r="I590">
        <v>10.64</v>
      </c>
      <c r="J590">
        <v>38.880000000000003</v>
      </c>
      <c r="K590" s="6">
        <f t="shared" si="37"/>
        <v>956.68</v>
      </c>
      <c r="L590">
        <v>37.1</v>
      </c>
      <c r="M590" s="6">
        <f t="shared" si="38"/>
        <v>954.9</v>
      </c>
      <c r="N590">
        <v>345</v>
      </c>
      <c r="O590">
        <v>175</v>
      </c>
      <c r="P590" s="6">
        <f t="shared" si="39"/>
        <v>227.1259</v>
      </c>
      <c r="Q590">
        <v>7.15</v>
      </c>
    </row>
    <row r="591" spans="1:17" x14ac:dyDescent="0.3">
      <c r="A591" t="s">
        <v>168</v>
      </c>
      <c r="B591">
        <v>5</v>
      </c>
      <c r="C591">
        <v>50.8</v>
      </c>
      <c r="D591">
        <v>0.72699999999999998</v>
      </c>
      <c r="E591" s="6">
        <f t="shared" si="36"/>
        <v>36.931599999999996</v>
      </c>
      <c r="F591">
        <v>833.72</v>
      </c>
      <c r="G591">
        <v>534</v>
      </c>
      <c r="H591">
        <v>9.07</v>
      </c>
      <c r="I591">
        <v>9.1999999999999993</v>
      </c>
      <c r="J591">
        <v>29.04</v>
      </c>
      <c r="K591" s="6">
        <f t="shared" si="37"/>
        <v>862.76</v>
      </c>
      <c r="L591">
        <v>30</v>
      </c>
      <c r="M591" s="6">
        <f t="shared" si="38"/>
        <v>863.72</v>
      </c>
      <c r="N591">
        <v>325</v>
      </c>
      <c r="O591">
        <v>525</v>
      </c>
      <c r="P591" s="6">
        <f t="shared" si="39"/>
        <v>561.9316</v>
      </c>
      <c r="Q591">
        <v>7.7</v>
      </c>
    </row>
    <row r="592" spans="1:17" x14ac:dyDescent="0.3">
      <c r="A592" t="s">
        <v>172</v>
      </c>
      <c r="B592">
        <v>5</v>
      </c>
      <c r="C592">
        <v>71.599999999999994</v>
      </c>
      <c r="D592">
        <v>0.68100000000000005</v>
      </c>
      <c r="E592" s="6">
        <f t="shared" si="36"/>
        <v>48.759599999999999</v>
      </c>
      <c r="F592">
        <v>903.8</v>
      </c>
      <c r="G592">
        <v>433.8</v>
      </c>
      <c r="H592">
        <v>10.98</v>
      </c>
      <c r="I592">
        <v>8.56</v>
      </c>
      <c r="J592">
        <v>39.450000000000003</v>
      </c>
      <c r="K592" s="6">
        <f t="shared" si="37"/>
        <v>943.25</v>
      </c>
      <c r="L592">
        <v>37.1</v>
      </c>
      <c r="M592" s="6">
        <f t="shared" si="38"/>
        <v>940.9</v>
      </c>
      <c r="N592">
        <v>345</v>
      </c>
      <c r="O592">
        <v>125</v>
      </c>
      <c r="P592" s="6">
        <f t="shared" si="39"/>
        <v>173.75960000000001</v>
      </c>
      <c r="Q592">
        <v>6.87</v>
      </c>
    </row>
    <row r="593" spans="1:17" x14ac:dyDescent="0.3">
      <c r="A593" t="s">
        <v>174</v>
      </c>
      <c r="B593">
        <v>5</v>
      </c>
      <c r="C593">
        <v>71.099999999999994</v>
      </c>
      <c r="D593">
        <v>0.71099999999999997</v>
      </c>
      <c r="E593" s="6">
        <f t="shared" si="36"/>
        <v>50.552099999999996</v>
      </c>
      <c r="F593">
        <v>989.32</v>
      </c>
      <c r="G593">
        <v>390.4</v>
      </c>
      <c r="H593">
        <v>11.71</v>
      </c>
      <c r="I593">
        <v>9.31</v>
      </c>
      <c r="J593">
        <v>41.47</v>
      </c>
      <c r="K593" s="6">
        <f t="shared" si="37"/>
        <v>1030.79</v>
      </c>
      <c r="L593">
        <v>37.1</v>
      </c>
      <c r="M593" s="6">
        <f t="shared" si="38"/>
        <v>1026.42</v>
      </c>
      <c r="N593">
        <v>345</v>
      </c>
      <c r="O593">
        <v>125</v>
      </c>
      <c r="P593" s="6">
        <f t="shared" si="39"/>
        <v>175.5521</v>
      </c>
      <c r="Q593">
        <v>5.31</v>
      </c>
    </row>
    <row r="594" spans="1:17" x14ac:dyDescent="0.3">
      <c r="A594" t="s">
        <v>176</v>
      </c>
      <c r="B594">
        <v>5</v>
      </c>
      <c r="C594">
        <v>66.400000000000006</v>
      </c>
      <c r="D594">
        <v>0.7</v>
      </c>
      <c r="E594" s="6">
        <f t="shared" si="36"/>
        <v>46.480000000000004</v>
      </c>
      <c r="F594">
        <v>942.52</v>
      </c>
      <c r="G594">
        <v>532.4</v>
      </c>
      <c r="H594">
        <v>8.91</v>
      </c>
      <c r="I594">
        <v>11.19</v>
      </c>
      <c r="J594">
        <v>37.74</v>
      </c>
      <c r="K594" s="6">
        <f t="shared" si="37"/>
        <v>980.26</v>
      </c>
      <c r="L594">
        <v>30</v>
      </c>
      <c r="M594" s="6">
        <f t="shared" si="38"/>
        <v>972.52</v>
      </c>
      <c r="N594">
        <v>335</v>
      </c>
      <c r="O594">
        <v>425</v>
      </c>
      <c r="P594" s="6">
        <f t="shared" si="39"/>
        <v>471.48</v>
      </c>
      <c r="Q594">
        <v>6.22</v>
      </c>
    </row>
    <row r="595" spans="1:17" x14ac:dyDescent="0.3">
      <c r="A595" t="s">
        <v>170</v>
      </c>
      <c r="B595">
        <v>5</v>
      </c>
      <c r="C595">
        <v>74</v>
      </c>
      <c r="D595">
        <v>0.75</v>
      </c>
      <c r="E595" s="6">
        <f t="shared" si="36"/>
        <v>55.5</v>
      </c>
      <c r="F595">
        <v>969.24</v>
      </c>
      <c r="G595">
        <v>483.6</v>
      </c>
      <c r="H595">
        <v>12.11</v>
      </c>
      <c r="I595">
        <v>9.77</v>
      </c>
      <c r="J595">
        <v>38.04</v>
      </c>
      <c r="K595" s="6">
        <f t="shared" si="37"/>
        <v>1007.28</v>
      </c>
      <c r="L595">
        <v>37.1</v>
      </c>
      <c r="M595" s="6">
        <f t="shared" si="38"/>
        <v>1006.34</v>
      </c>
      <c r="N595">
        <v>350</v>
      </c>
      <c r="O595">
        <v>125</v>
      </c>
      <c r="P595" s="6">
        <f t="shared" si="39"/>
        <v>180.5</v>
      </c>
      <c r="Q595">
        <v>7.43</v>
      </c>
    </row>
    <row r="596" spans="1:17" x14ac:dyDescent="0.3">
      <c r="A596" t="s">
        <v>178</v>
      </c>
      <c r="B596">
        <v>5</v>
      </c>
      <c r="C596">
        <v>75.900000000000006</v>
      </c>
      <c r="D596">
        <v>0.73799999999999999</v>
      </c>
      <c r="E596" s="6">
        <f t="shared" si="36"/>
        <v>56.014200000000002</v>
      </c>
      <c r="F596">
        <v>984.64</v>
      </c>
      <c r="G596">
        <v>360.4</v>
      </c>
      <c r="H596">
        <v>11.59</v>
      </c>
      <c r="I596">
        <v>10.51</v>
      </c>
      <c r="J596">
        <v>39.880000000000003</v>
      </c>
      <c r="K596" s="6">
        <f t="shared" si="37"/>
        <v>1024.52</v>
      </c>
      <c r="L596">
        <v>37.1</v>
      </c>
      <c r="M596" s="6">
        <f t="shared" si="38"/>
        <v>1021.74</v>
      </c>
      <c r="N596">
        <v>345</v>
      </c>
      <c r="O596">
        <v>125</v>
      </c>
      <c r="P596" s="6">
        <f t="shared" si="39"/>
        <v>181.01420000000002</v>
      </c>
      <c r="Q596">
        <v>7.43</v>
      </c>
    </row>
    <row r="597" spans="1:17" x14ac:dyDescent="0.3">
      <c r="A597" t="s">
        <v>180</v>
      </c>
      <c r="B597">
        <v>5</v>
      </c>
      <c r="C597">
        <v>74.7</v>
      </c>
      <c r="D597">
        <v>0.72899999999999998</v>
      </c>
      <c r="E597" s="6">
        <f t="shared" si="36"/>
        <v>54.456299999999999</v>
      </c>
      <c r="F597">
        <v>967.2</v>
      </c>
      <c r="G597">
        <v>466.8</v>
      </c>
      <c r="H597">
        <v>11.19</v>
      </c>
      <c r="I597">
        <v>14.1</v>
      </c>
      <c r="J597">
        <v>40.299999999999997</v>
      </c>
      <c r="K597" s="6">
        <f t="shared" si="37"/>
        <v>1007.5</v>
      </c>
      <c r="L597">
        <v>37.1</v>
      </c>
      <c r="M597" s="6">
        <f t="shared" si="38"/>
        <v>1004.3000000000001</v>
      </c>
      <c r="N597">
        <v>345</v>
      </c>
      <c r="O597">
        <v>125</v>
      </c>
      <c r="P597" s="6">
        <f t="shared" si="39"/>
        <v>179.4563</v>
      </c>
      <c r="Q597">
        <v>7.51</v>
      </c>
    </row>
    <row r="598" spans="1:17" x14ac:dyDescent="0.3">
      <c r="A598" t="s">
        <v>182</v>
      </c>
      <c r="B598">
        <v>5</v>
      </c>
      <c r="C598">
        <v>67.900000000000006</v>
      </c>
      <c r="D598">
        <v>0.73399999999999999</v>
      </c>
      <c r="E598" s="6">
        <f t="shared" si="36"/>
        <v>49.838600000000007</v>
      </c>
      <c r="F598">
        <v>891.2</v>
      </c>
      <c r="G598">
        <v>483.6</v>
      </c>
      <c r="H598">
        <v>12.02</v>
      </c>
      <c r="I598">
        <v>10.51</v>
      </c>
      <c r="J598">
        <v>41.7</v>
      </c>
      <c r="K598" s="6">
        <f t="shared" si="37"/>
        <v>932.90000000000009</v>
      </c>
      <c r="L598">
        <v>37.1</v>
      </c>
      <c r="M598" s="6">
        <f t="shared" si="38"/>
        <v>928.30000000000007</v>
      </c>
      <c r="N598">
        <v>340</v>
      </c>
      <c r="O598">
        <v>125</v>
      </c>
      <c r="P598" s="6">
        <f t="shared" si="39"/>
        <v>174.83860000000001</v>
      </c>
      <c r="Q598">
        <v>7.28</v>
      </c>
    </row>
    <row r="599" spans="1:17" x14ac:dyDescent="0.3">
      <c r="A599" t="s">
        <v>184</v>
      </c>
      <c r="B599">
        <v>5</v>
      </c>
      <c r="C599">
        <v>65.3</v>
      </c>
      <c r="D599">
        <v>0.67800000000000005</v>
      </c>
      <c r="E599" s="6">
        <f t="shared" si="36"/>
        <v>44.273400000000002</v>
      </c>
      <c r="F599">
        <v>804.4</v>
      </c>
      <c r="G599">
        <v>528.6</v>
      </c>
      <c r="H599">
        <v>8.6199999999999992</v>
      </c>
      <c r="I599">
        <v>10.69</v>
      </c>
      <c r="J599">
        <v>35.880000000000003</v>
      </c>
      <c r="K599" s="6">
        <f t="shared" si="37"/>
        <v>840.28</v>
      </c>
      <c r="L599">
        <v>30</v>
      </c>
      <c r="M599" s="6">
        <f t="shared" si="38"/>
        <v>834.4</v>
      </c>
      <c r="N599">
        <v>325</v>
      </c>
      <c r="O599">
        <v>550</v>
      </c>
      <c r="P599" s="6">
        <f t="shared" si="39"/>
        <v>594.27340000000004</v>
      </c>
      <c r="Q599">
        <v>7.96</v>
      </c>
    </row>
    <row r="600" spans="1:17" x14ac:dyDescent="0.3">
      <c r="A600" t="s">
        <v>186</v>
      </c>
      <c r="B600">
        <v>5</v>
      </c>
      <c r="C600">
        <v>80</v>
      </c>
      <c r="D600">
        <v>0.61399999999999999</v>
      </c>
      <c r="E600" s="6">
        <f t="shared" si="36"/>
        <v>49.12</v>
      </c>
      <c r="F600">
        <v>965.6</v>
      </c>
      <c r="G600">
        <v>460</v>
      </c>
      <c r="H600">
        <v>12.7</v>
      </c>
      <c r="I600">
        <v>10.5</v>
      </c>
      <c r="J600">
        <v>41.2</v>
      </c>
      <c r="K600" s="6">
        <f t="shared" si="37"/>
        <v>1006.8000000000001</v>
      </c>
      <c r="L600">
        <v>37.1</v>
      </c>
      <c r="M600" s="6">
        <f t="shared" si="38"/>
        <v>1002.7</v>
      </c>
      <c r="N600">
        <v>340</v>
      </c>
      <c r="O600">
        <v>125</v>
      </c>
      <c r="P600" s="6">
        <f t="shared" si="39"/>
        <v>174.12</v>
      </c>
      <c r="Q600">
        <v>7.88</v>
      </c>
    </row>
    <row r="601" spans="1:17" x14ac:dyDescent="0.3">
      <c r="A601" t="s">
        <v>188</v>
      </c>
      <c r="B601">
        <v>5</v>
      </c>
      <c r="C601">
        <v>69.3</v>
      </c>
      <c r="D601">
        <v>0.70699999999999996</v>
      </c>
      <c r="E601" s="6">
        <f t="shared" si="36"/>
        <v>48.995099999999994</v>
      </c>
      <c r="F601">
        <v>931.2</v>
      </c>
      <c r="G601">
        <v>462.2</v>
      </c>
      <c r="H601">
        <v>10.98</v>
      </c>
      <c r="I601">
        <v>8.56</v>
      </c>
      <c r="J601">
        <v>43.4</v>
      </c>
      <c r="K601" s="6">
        <f t="shared" si="37"/>
        <v>974.6</v>
      </c>
      <c r="L601">
        <v>37.1</v>
      </c>
      <c r="M601" s="6">
        <f t="shared" si="38"/>
        <v>968.30000000000007</v>
      </c>
      <c r="N601">
        <v>340</v>
      </c>
      <c r="O601">
        <v>175</v>
      </c>
      <c r="P601" s="6">
        <f t="shared" si="39"/>
        <v>223.99509999999998</v>
      </c>
      <c r="Q601">
        <v>7.7</v>
      </c>
    </row>
    <row r="602" spans="1:17" x14ac:dyDescent="0.3">
      <c r="A602" t="s">
        <v>190</v>
      </c>
      <c r="B602">
        <v>5</v>
      </c>
      <c r="C602">
        <v>66.2</v>
      </c>
      <c r="D602">
        <v>0.66500000000000004</v>
      </c>
      <c r="E602" s="6">
        <f t="shared" si="36"/>
        <v>44.023000000000003</v>
      </c>
      <c r="F602">
        <v>775.32</v>
      </c>
      <c r="G602">
        <v>534</v>
      </c>
      <c r="H602">
        <v>7.69</v>
      </c>
      <c r="I602">
        <v>11.7</v>
      </c>
      <c r="J602">
        <v>32.04</v>
      </c>
      <c r="K602" s="6">
        <f t="shared" si="37"/>
        <v>807.36</v>
      </c>
      <c r="L602">
        <v>30</v>
      </c>
      <c r="M602" s="6">
        <f t="shared" si="38"/>
        <v>805.32</v>
      </c>
      <c r="N602">
        <v>325</v>
      </c>
      <c r="O602">
        <v>575</v>
      </c>
      <c r="P602" s="6">
        <f t="shared" si="39"/>
        <v>619.02300000000002</v>
      </c>
      <c r="Q602">
        <v>7.62</v>
      </c>
    </row>
    <row r="603" spans="1:17" x14ac:dyDescent="0.3">
      <c r="A603" t="s">
        <v>194</v>
      </c>
      <c r="B603">
        <v>5</v>
      </c>
      <c r="C603">
        <v>63.8</v>
      </c>
      <c r="D603">
        <v>0.67400000000000004</v>
      </c>
      <c r="E603" s="6">
        <f t="shared" si="36"/>
        <v>43.001200000000004</v>
      </c>
      <c r="F603">
        <v>799.04</v>
      </c>
      <c r="G603">
        <v>665.52</v>
      </c>
      <c r="H603">
        <v>7.62</v>
      </c>
      <c r="I603">
        <v>10.6</v>
      </c>
      <c r="J603">
        <v>34.58</v>
      </c>
      <c r="K603" s="6">
        <f t="shared" si="37"/>
        <v>833.62</v>
      </c>
      <c r="L603">
        <v>30</v>
      </c>
      <c r="M603" s="6">
        <f t="shared" si="38"/>
        <v>829.04</v>
      </c>
      <c r="N603">
        <v>335</v>
      </c>
      <c r="O603">
        <v>475</v>
      </c>
      <c r="P603" s="6">
        <f t="shared" si="39"/>
        <v>518.00120000000004</v>
      </c>
      <c r="Q603">
        <v>7.6</v>
      </c>
    </row>
    <row r="604" spans="1:17" x14ac:dyDescent="0.3">
      <c r="A604" t="s">
        <v>198</v>
      </c>
      <c r="B604">
        <v>5</v>
      </c>
      <c r="C604">
        <v>68.3</v>
      </c>
      <c r="D604">
        <v>0.751</v>
      </c>
      <c r="E604" s="6">
        <f t="shared" si="36"/>
        <v>51.293299999999995</v>
      </c>
      <c r="F604">
        <v>899.4</v>
      </c>
      <c r="G604">
        <v>200</v>
      </c>
      <c r="H604">
        <v>9.69</v>
      </c>
      <c r="I604">
        <v>50</v>
      </c>
      <c r="J604">
        <v>40.880000000000003</v>
      </c>
      <c r="K604" s="6">
        <f t="shared" si="37"/>
        <v>940.28</v>
      </c>
      <c r="L604">
        <v>37.1</v>
      </c>
      <c r="M604" s="6">
        <f t="shared" si="38"/>
        <v>936.5</v>
      </c>
      <c r="N604">
        <v>345</v>
      </c>
      <c r="O604">
        <v>125</v>
      </c>
      <c r="P604" s="6">
        <f t="shared" si="39"/>
        <v>176.29329999999999</v>
      </c>
      <c r="Q604">
        <v>7.94</v>
      </c>
    </row>
    <row r="605" spans="1:17" x14ac:dyDescent="0.3">
      <c r="A605" t="s">
        <v>196</v>
      </c>
      <c r="B605">
        <v>5</v>
      </c>
      <c r="C605">
        <v>75.5</v>
      </c>
      <c r="D605">
        <v>0.70299999999999996</v>
      </c>
      <c r="E605" s="6">
        <f t="shared" si="36"/>
        <v>53.076499999999996</v>
      </c>
      <c r="F605">
        <v>932.8</v>
      </c>
      <c r="G605">
        <v>466.8</v>
      </c>
      <c r="H605">
        <v>10.57</v>
      </c>
      <c r="I605">
        <v>10.38</v>
      </c>
      <c r="J605">
        <v>39.04</v>
      </c>
      <c r="K605" s="6">
        <f t="shared" si="37"/>
        <v>971.83999999999992</v>
      </c>
      <c r="L605">
        <v>37.1</v>
      </c>
      <c r="M605" s="6">
        <f t="shared" si="38"/>
        <v>969.9</v>
      </c>
      <c r="N605">
        <v>350</v>
      </c>
      <c r="O605">
        <v>125</v>
      </c>
      <c r="P605" s="6">
        <f t="shared" si="39"/>
        <v>178.07650000000001</v>
      </c>
      <c r="Q605">
        <v>7.7</v>
      </c>
    </row>
    <row r="606" spans="1:17" x14ac:dyDescent="0.3">
      <c r="A606" t="s">
        <v>192</v>
      </c>
      <c r="B606">
        <v>5</v>
      </c>
      <c r="C606">
        <v>73.2</v>
      </c>
      <c r="D606">
        <v>0.66900000000000004</v>
      </c>
      <c r="E606" s="6">
        <f t="shared" si="36"/>
        <v>48.970800000000004</v>
      </c>
      <c r="F606">
        <v>994.6</v>
      </c>
      <c r="G606">
        <v>0</v>
      </c>
      <c r="H606">
        <v>10.119999999999999</v>
      </c>
      <c r="I606">
        <v>0</v>
      </c>
      <c r="J606">
        <v>37.880000000000003</v>
      </c>
      <c r="K606" s="6">
        <f t="shared" si="37"/>
        <v>1032.48</v>
      </c>
      <c r="L606">
        <v>37.1</v>
      </c>
      <c r="M606" s="6">
        <f t="shared" si="38"/>
        <v>1031.7</v>
      </c>
      <c r="N606">
        <v>335</v>
      </c>
      <c r="O606">
        <v>175</v>
      </c>
      <c r="P606" s="6">
        <f t="shared" si="39"/>
        <v>223.9708</v>
      </c>
      <c r="Q606">
        <v>7.72</v>
      </c>
    </row>
    <row r="607" spans="1:17" x14ac:dyDescent="0.3">
      <c r="A607" t="s">
        <v>200</v>
      </c>
      <c r="B607">
        <v>5</v>
      </c>
      <c r="C607">
        <v>66.7</v>
      </c>
      <c r="D607">
        <v>0.65600000000000003</v>
      </c>
      <c r="E607" s="6">
        <f t="shared" si="36"/>
        <v>43.755200000000002</v>
      </c>
      <c r="F607">
        <v>834.4</v>
      </c>
      <c r="G607">
        <v>542.96</v>
      </c>
      <c r="H607">
        <v>7.62</v>
      </c>
      <c r="I607">
        <v>9.1999999999999993</v>
      </c>
      <c r="J607">
        <v>35.880000000000003</v>
      </c>
      <c r="K607" s="6">
        <f t="shared" si="37"/>
        <v>870.28</v>
      </c>
      <c r="L607">
        <v>30</v>
      </c>
      <c r="M607" s="6">
        <f t="shared" si="38"/>
        <v>864.4</v>
      </c>
      <c r="N607">
        <v>340</v>
      </c>
      <c r="O607">
        <v>525</v>
      </c>
      <c r="P607" s="6">
        <f t="shared" si="39"/>
        <v>568.75520000000006</v>
      </c>
      <c r="Q607">
        <v>7</v>
      </c>
    </row>
    <row r="608" spans="1:17" x14ac:dyDescent="0.3">
      <c r="A608" t="s">
        <v>202</v>
      </c>
      <c r="B608">
        <v>5</v>
      </c>
      <c r="C608">
        <v>64.400000000000006</v>
      </c>
      <c r="D608">
        <v>0.71099999999999997</v>
      </c>
      <c r="E608" s="6">
        <f t="shared" si="36"/>
        <v>45.788400000000003</v>
      </c>
      <c r="F608">
        <v>931.2</v>
      </c>
      <c r="G608">
        <v>505.2</v>
      </c>
      <c r="H608">
        <v>10.54</v>
      </c>
      <c r="I608">
        <v>9.1999999999999993</v>
      </c>
      <c r="J608">
        <v>36.380000000000003</v>
      </c>
      <c r="K608" s="6">
        <f t="shared" si="37"/>
        <v>967.58</v>
      </c>
      <c r="L608">
        <v>30</v>
      </c>
      <c r="M608" s="6">
        <f t="shared" si="38"/>
        <v>961.2</v>
      </c>
      <c r="N608">
        <v>335</v>
      </c>
      <c r="O608">
        <v>125</v>
      </c>
      <c r="P608" s="6">
        <f t="shared" si="39"/>
        <v>170.7884</v>
      </c>
      <c r="Q608">
        <v>7.67</v>
      </c>
    </row>
    <row r="609" spans="1:17" x14ac:dyDescent="0.3">
      <c r="A609" t="s">
        <v>204</v>
      </c>
      <c r="B609">
        <v>5</v>
      </c>
      <c r="C609">
        <v>66.599999999999994</v>
      </c>
      <c r="D609">
        <v>0.68899999999999995</v>
      </c>
      <c r="E609" s="6">
        <f t="shared" si="36"/>
        <v>45.887399999999992</v>
      </c>
      <c r="F609">
        <v>844.4</v>
      </c>
      <c r="G609">
        <v>572</v>
      </c>
      <c r="H609">
        <v>8.66</v>
      </c>
      <c r="I609">
        <v>9.1999999999999993</v>
      </c>
      <c r="J609">
        <v>34.74</v>
      </c>
      <c r="K609" s="6">
        <f t="shared" si="37"/>
        <v>879.14</v>
      </c>
      <c r="L609">
        <v>30</v>
      </c>
      <c r="M609" s="6">
        <f t="shared" si="38"/>
        <v>874.4</v>
      </c>
      <c r="N609">
        <v>325</v>
      </c>
      <c r="O609">
        <v>550</v>
      </c>
      <c r="P609" s="6">
        <f t="shared" si="39"/>
        <v>595.88739999999996</v>
      </c>
      <c r="Q609">
        <v>7.68</v>
      </c>
    </row>
    <row r="610" spans="1:17" x14ac:dyDescent="0.3">
      <c r="A610" t="s">
        <v>206</v>
      </c>
      <c r="B610">
        <v>5</v>
      </c>
      <c r="C610">
        <v>63.6</v>
      </c>
      <c r="D610">
        <v>0.66300000000000003</v>
      </c>
      <c r="E610" s="6">
        <f t="shared" si="36"/>
        <v>42.166800000000002</v>
      </c>
      <c r="F610">
        <v>807.28</v>
      </c>
      <c r="G610">
        <v>600.79999999999995</v>
      </c>
      <c r="H610">
        <v>7.44</v>
      </c>
      <c r="I610">
        <v>11.7</v>
      </c>
      <c r="J610">
        <v>34.33</v>
      </c>
      <c r="K610" s="6">
        <f t="shared" si="37"/>
        <v>841.61</v>
      </c>
      <c r="L610">
        <v>30</v>
      </c>
      <c r="M610" s="6">
        <f t="shared" si="38"/>
        <v>837.28</v>
      </c>
      <c r="N610">
        <v>335</v>
      </c>
      <c r="O610">
        <v>550</v>
      </c>
      <c r="P610" s="6">
        <f t="shared" si="39"/>
        <v>592.16679999999997</v>
      </c>
      <c r="Q610">
        <v>7.41</v>
      </c>
    </row>
    <row r="611" spans="1:17" x14ac:dyDescent="0.3">
      <c r="A611" t="s">
        <v>208</v>
      </c>
      <c r="B611">
        <v>5</v>
      </c>
      <c r="C611">
        <v>68.099999999999994</v>
      </c>
      <c r="D611">
        <v>0.64400000000000002</v>
      </c>
      <c r="E611" s="6">
        <f t="shared" si="36"/>
        <v>43.856400000000001</v>
      </c>
      <c r="F611">
        <v>845.76</v>
      </c>
      <c r="G611">
        <v>425.6</v>
      </c>
      <c r="H611">
        <v>7.84</v>
      </c>
      <c r="I611">
        <v>10.68</v>
      </c>
      <c r="J611">
        <v>36.880000000000003</v>
      </c>
      <c r="K611" s="6">
        <f t="shared" si="37"/>
        <v>882.64</v>
      </c>
      <c r="L611">
        <v>30</v>
      </c>
      <c r="M611" s="6">
        <f t="shared" si="38"/>
        <v>875.76</v>
      </c>
      <c r="N611">
        <v>325</v>
      </c>
      <c r="O611">
        <v>525</v>
      </c>
      <c r="P611" s="6">
        <f t="shared" si="39"/>
        <v>568.85640000000001</v>
      </c>
      <c r="Q611">
        <v>7.73</v>
      </c>
    </row>
    <row r="612" spans="1:17" x14ac:dyDescent="0.3">
      <c r="A612" t="s">
        <v>210</v>
      </c>
      <c r="B612">
        <v>5</v>
      </c>
      <c r="C612">
        <v>78</v>
      </c>
      <c r="D612">
        <v>0.65200000000000002</v>
      </c>
      <c r="E612" s="6">
        <f t="shared" si="36"/>
        <v>50.856000000000002</v>
      </c>
      <c r="F612">
        <v>894.4</v>
      </c>
      <c r="G612">
        <v>432.2</v>
      </c>
      <c r="H612">
        <v>12.33</v>
      </c>
      <c r="I612">
        <v>9.01</v>
      </c>
      <c r="J612">
        <v>42.88</v>
      </c>
      <c r="K612" s="6">
        <f t="shared" si="37"/>
        <v>937.28</v>
      </c>
      <c r="L612">
        <v>37.1</v>
      </c>
      <c r="M612" s="6">
        <f t="shared" si="38"/>
        <v>931.5</v>
      </c>
      <c r="N612">
        <v>345</v>
      </c>
      <c r="O612">
        <v>125</v>
      </c>
      <c r="P612" s="6">
        <f t="shared" si="39"/>
        <v>175.85599999999999</v>
      </c>
      <c r="Q612">
        <v>7.5</v>
      </c>
    </row>
    <row r="613" spans="1:17" x14ac:dyDescent="0.3">
      <c r="A613" t="s">
        <v>212</v>
      </c>
      <c r="B613">
        <v>5</v>
      </c>
      <c r="C613">
        <v>66.7</v>
      </c>
      <c r="D613">
        <v>0.66800000000000004</v>
      </c>
      <c r="E613" s="6">
        <f t="shared" si="36"/>
        <v>44.555600000000005</v>
      </c>
      <c r="F613">
        <v>854.44</v>
      </c>
      <c r="G613">
        <v>574</v>
      </c>
      <c r="H613">
        <v>7.82</v>
      </c>
      <c r="I613">
        <v>11.7</v>
      </c>
      <c r="J613">
        <v>35.58</v>
      </c>
      <c r="K613" s="6">
        <f t="shared" si="37"/>
        <v>890.0200000000001</v>
      </c>
      <c r="L613">
        <v>30</v>
      </c>
      <c r="M613" s="6">
        <f t="shared" si="38"/>
        <v>884.44</v>
      </c>
      <c r="N613">
        <v>335</v>
      </c>
      <c r="O613">
        <v>525</v>
      </c>
      <c r="P613" s="6">
        <f t="shared" si="39"/>
        <v>569.55560000000003</v>
      </c>
      <c r="Q613">
        <v>6.61</v>
      </c>
    </row>
    <row r="614" spans="1:17" x14ac:dyDescent="0.3">
      <c r="A614" t="s">
        <v>214</v>
      </c>
      <c r="B614">
        <v>5</v>
      </c>
      <c r="C614">
        <v>74.5</v>
      </c>
      <c r="D614">
        <v>0.71099999999999997</v>
      </c>
      <c r="E614" s="6">
        <f t="shared" si="36"/>
        <v>52.969499999999996</v>
      </c>
      <c r="F614">
        <v>876.04</v>
      </c>
      <c r="G614">
        <v>665.6</v>
      </c>
      <c r="H614">
        <v>9.7899999999999991</v>
      </c>
      <c r="I614">
        <v>9.1999999999999993</v>
      </c>
      <c r="J614">
        <v>36.18</v>
      </c>
      <c r="K614" s="6">
        <f t="shared" si="37"/>
        <v>912.21999999999991</v>
      </c>
      <c r="L614">
        <v>30</v>
      </c>
      <c r="M614" s="6">
        <f t="shared" si="38"/>
        <v>906.04</v>
      </c>
      <c r="N614">
        <v>340</v>
      </c>
      <c r="O614">
        <v>150</v>
      </c>
      <c r="P614" s="6">
        <f t="shared" si="39"/>
        <v>202.96949999999998</v>
      </c>
      <c r="Q614">
        <v>7.66</v>
      </c>
    </row>
    <row r="615" spans="1:17" x14ac:dyDescent="0.3">
      <c r="A615" t="s">
        <v>216</v>
      </c>
      <c r="B615">
        <v>5</v>
      </c>
      <c r="C615">
        <v>58.7</v>
      </c>
      <c r="D615">
        <v>0.66500000000000004</v>
      </c>
      <c r="E615" s="6">
        <f t="shared" si="36"/>
        <v>39.035500000000006</v>
      </c>
      <c r="F615">
        <v>816</v>
      </c>
      <c r="G615">
        <v>616.48</v>
      </c>
      <c r="H615">
        <v>8.6199999999999992</v>
      </c>
      <c r="I615">
        <v>9.1999999999999993</v>
      </c>
      <c r="J615">
        <v>34.880000000000003</v>
      </c>
      <c r="K615" s="6">
        <f t="shared" si="37"/>
        <v>850.88</v>
      </c>
      <c r="L615">
        <v>30</v>
      </c>
      <c r="M615" s="6">
        <f t="shared" si="38"/>
        <v>846</v>
      </c>
      <c r="N615">
        <v>335</v>
      </c>
      <c r="O615">
        <v>450</v>
      </c>
      <c r="P615" s="6">
        <f t="shared" si="39"/>
        <v>489.03550000000001</v>
      </c>
      <c r="Q615">
        <v>7.69</v>
      </c>
    </row>
    <row r="616" spans="1:17" x14ac:dyDescent="0.3">
      <c r="A616" t="s">
        <v>218</v>
      </c>
      <c r="B616">
        <v>5</v>
      </c>
      <c r="C616">
        <v>65.2</v>
      </c>
      <c r="D616">
        <v>0.68</v>
      </c>
      <c r="E616" s="6">
        <f t="shared" si="36"/>
        <v>44.336000000000006</v>
      </c>
      <c r="F616">
        <v>806</v>
      </c>
      <c r="G616">
        <v>610.79999999999995</v>
      </c>
      <c r="H616">
        <v>7.69</v>
      </c>
      <c r="I616">
        <v>11.36</v>
      </c>
      <c r="J616">
        <v>38.22</v>
      </c>
      <c r="K616" s="6">
        <f t="shared" si="37"/>
        <v>844.22</v>
      </c>
      <c r="L616">
        <v>30</v>
      </c>
      <c r="M616" s="6">
        <f t="shared" si="38"/>
        <v>836</v>
      </c>
      <c r="N616">
        <v>335</v>
      </c>
      <c r="O616">
        <v>550</v>
      </c>
      <c r="P616" s="6">
        <f t="shared" si="39"/>
        <v>594.33600000000001</v>
      </c>
      <c r="Q616">
        <v>6.41</v>
      </c>
    </row>
    <row r="617" spans="1:17" x14ac:dyDescent="0.3">
      <c r="A617" t="s">
        <v>220</v>
      </c>
      <c r="B617">
        <v>5</v>
      </c>
      <c r="C617">
        <v>67.599999999999994</v>
      </c>
      <c r="D617">
        <v>0.71899999999999997</v>
      </c>
      <c r="E617" s="6">
        <f t="shared" si="36"/>
        <v>48.604399999999991</v>
      </c>
      <c r="F617">
        <v>912.8</v>
      </c>
      <c r="G617">
        <v>487.2</v>
      </c>
      <c r="H617">
        <v>10.51</v>
      </c>
      <c r="I617">
        <v>9.59</v>
      </c>
      <c r="J617">
        <v>39</v>
      </c>
      <c r="K617" s="6">
        <f t="shared" si="37"/>
        <v>951.8</v>
      </c>
      <c r="L617">
        <v>37.1</v>
      </c>
      <c r="M617" s="6">
        <f t="shared" si="38"/>
        <v>949.9</v>
      </c>
      <c r="N617">
        <v>350</v>
      </c>
      <c r="O617">
        <v>125</v>
      </c>
      <c r="P617" s="6">
        <f t="shared" si="39"/>
        <v>173.6044</v>
      </c>
      <c r="Q617">
        <v>7.63</v>
      </c>
    </row>
    <row r="618" spans="1:17" x14ac:dyDescent="0.3">
      <c r="A618" t="s">
        <v>222</v>
      </c>
      <c r="B618">
        <v>5</v>
      </c>
      <c r="C618">
        <v>70.8</v>
      </c>
      <c r="D618">
        <v>0.71199999999999997</v>
      </c>
      <c r="E618" s="6">
        <f t="shared" si="36"/>
        <v>50.409599999999998</v>
      </c>
      <c r="F618">
        <v>842</v>
      </c>
      <c r="G618">
        <v>0</v>
      </c>
      <c r="H618">
        <v>6.7</v>
      </c>
      <c r="I618">
        <v>0</v>
      </c>
      <c r="J618">
        <v>40.880000000000003</v>
      </c>
      <c r="K618" s="6">
        <f t="shared" si="37"/>
        <v>882.88</v>
      </c>
      <c r="L618">
        <v>37.1</v>
      </c>
      <c r="M618" s="6">
        <f t="shared" si="38"/>
        <v>879.1</v>
      </c>
      <c r="N618">
        <v>345</v>
      </c>
      <c r="O618">
        <v>125</v>
      </c>
      <c r="P618" s="6">
        <f t="shared" si="39"/>
        <v>175.40960000000001</v>
      </c>
      <c r="Q618">
        <v>7.71</v>
      </c>
    </row>
    <row r="619" spans="1:17" x14ac:dyDescent="0.3">
      <c r="A619" t="s">
        <v>224</v>
      </c>
      <c r="B619">
        <v>5</v>
      </c>
      <c r="C619">
        <v>74.599999999999994</v>
      </c>
      <c r="D619">
        <v>0.71299999999999997</v>
      </c>
      <c r="E619" s="6">
        <f t="shared" si="36"/>
        <v>53.189799999999991</v>
      </c>
      <c r="F619">
        <v>849.76</v>
      </c>
      <c r="G619">
        <v>371.8</v>
      </c>
      <c r="H619">
        <v>8.1999999999999993</v>
      </c>
      <c r="I619">
        <v>7.9</v>
      </c>
      <c r="J619">
        <v>33.01</v>
      </c>
      <c r="K619" s="6">
        <f t="shared" si="37"/>
        <v>882.77</v>
      </c>
      <c r="L619">
        <v>30</v>
      </c>
      <c r="M619" s="6">
        <f t="shared" si="38"/>
        <v>879.76</v>
      </c>
      <c r="N619">
        <v>325</v>
      </c>
      <c r="O619">
        <v>550</v>
      </c>
      <c r="P619" s="6">
        <f t="shared" si="39"/>
        <v>603.18979999999999</v>
      </c>
      <c r="Q619">
        <v>7.16</v>
      </c>
    </row>
    <row r="620" spans="1:17" x14ac:dyDescent="0.3">
      <c r="A620" t="s">
        <v>226</v>
      </c>
      <c r="B620">
        <v>5</v>
      </c>
      <c r="C620">
        <v>63.7</v>
      </c>
      <c r="D620">
        <v>0.76</v>
      </c>
      <c r="E620" s="6">
        <f t="shared" si="36"/>
        <v>48.412000000000006</v>
      </c>
      <c r="F620">
        <v>851.72</v>
      </c>
      <c r="G620">
        <v>200</v>
      </c>
      <c r="H620">
        <v>8.19</v>
      </c>
      <c r="I620">
        <v>50</v>
      </c>
      <c r="J620">
        <v>39.299999999999997</v>
      </c>
      <c r="K620" s="6">
        <f t="shared" si="37"/>
        <v>891.02</v>
      </c>
      <c r="L620">
        <v>30</v>
      </c>
      <c r="M620" s="6">
        <f t="shared" si="38"/>
        <v>881.72</v>
      </c>
      <c r="N620">
        <v>335</v>
      </c>
      <c r="O620">
        <v>550</v>
      </c>
      <c r="P620" s="6">
        <f t="shared" si="39"/>
        <v>598.41200000000003</v>
      </c>
      <c r="Q620">
        <v>7.63</v>
      </c>
    </row>
    <row r="621" spans="1:17" x14ac:dyDescent="0.3">
      <c r="A621" t="s">
        <v>228</v>
      </c>
      <c r="B621">
        <v>5</v>
      </c>
      <c r="C621">
        <v>62.4</v>
      </c>
      <c r="D621">
        <v>0.7</v>
      </c>
      <c r="E621" s="6">
        <f t="shared" si="36"/>
        <v>43.68</v>
      </c>
      <c r="F621">
        <v>844.4</v>
      </c>
      <c r="G621">
        <v>453.8</v>
      </c>
      <c r="H621">
        <v>7.87</v>
      </c>
      <c r="I621">
        <v>9.6199999999999992</v>
      </c>
      <c r="J621">
        <v>36.880000000000003</v>
      </c>
      <c r="K621" s="6">
        <f t="shared" si="37"/>
        <v>881.28</v>
      </c>
      <c r="L621">
        <v>30</v>
      </c>
      <c r="M621" s="6">
        <f t="shared" si="38"/>
        <v>874.4</v>
      </c>
      <c r="N621">
        <v>325</v>
      </c>
      <c r="O621">
        <v>650</v>
      </c>
      <c r="P621" s="6">
        <f t="shared" si="39"/>
        <v>693.68</v>
      </c>
      <c r="Q621">
        <v>7.72</v>
      </c>
    </row>
    <row r="622" spans="1:17" x14ac:dyDescent="0.3">
      <c r="A622" t="s">
        <v>230</v>
      </c>
      <c r="B622">
        <v>5</v>
      </c>
      <c r="C622">
        <v>67.2</v>
      </c>
      <c r="D622">
        <v>0.68</v>
      </c>
      <c r="E622" s="6">
        <f t="shared" si="36"/>
        <v>45.696000000000005</v>
      </c>
      <c r="F622">
        <v>946.24</v>
      </c>
      <c r="G622">
        <v>482.2</v>
      </c>
      <c r="H622">
        <v>11.26</v>
      </c>
      <c r="I622">
        <v>11.7</v>
      </c>
      <c r="J622">
        <v>40.880000000000003</v>
      </c>
      <c r="K622" s="6">
        <f t="shared" si="37"/>
        <v>987.12</v>
      </c>
      <c r="L622">
        <v>30</v>
      </c>
      <c r="M622" s="6">
        <f t="shared" si="38"/>
        <v>976.24</v>
      </c>
      <c r="N622">
        <v>335</v>
      </c>
      <c r="O622">
        <v>125</v>
      </c>
      <c r="P622" s="6">
        <f t="shared" si="39"/>
        <v>170.696</v>
      </c>
      <c r="Q622">
        <v>7.55</v>
      </c>
    </row>
    <row r="623" spans="1:17" x14ac:dyDescent="0.3">
      <c r="A623" t="s">
        <v>232</v>
      </c>
      <c r="B623">
        <v>5</v>
      </c>
      <c r="C623">
        <v>64.099999999999994</v>
      </c>
      <c r="D623">
        <v>0.71799999999999997</v>
      </c>
      <c r="E623" s="6">
        <f t="shared" si="36"/>
        <v>46.023799999999994</v>
      </c>
      <c r="F623">
        <v>845</v>
      </c>
      <c r="G623">
        <v>508.88</v>
      </c>
      <c r="H623">
        <v>8.1199999999999992</v>
      </c>
      <c r="I623">
        <v>11.48</v>
      </c>
      <c r="J623">
        <v>33.880000000000003</v>
      </c>
      <c r="K623" s="6">
        <f t="shared" si="37"/>
        <v>878.88</v>
      </c>
      <c r="L623">
        <v>30</v>
      </c>
      <c r="M623" s="6">
        <f t="shared" si="38"/>
        <v>875</v>
      </c>
      <c r="N623">
        <v>325</v>
      </c>
      <c r="O623">
        <v>500</v>
      </c>
      <c r="P623" s="6">
        <f t="shared" si="39"/>
        <v>546.02379999999994</v>
      </c>
      <c r="Q623">
        <v>7.46</v>
      </c>
    </row>
    <row r="624" spans="1:17" x14ac:dyDescent="0.3">
      <c r="A624" t="s">
        <v>234</v>
      </c>
      <c r="B624">
        <v>5</v>
      </c>
      <c r="C624">
        <v>66</v>
      </c>
      <c r="D624">
        <v>0.66800000000000004</v>
      </c>
      <c r="E624" s="6">
        <f t="shared" si="36"/>
        <v>44.088000000000001</v>
      </c>
      <c r="F624">
        <v>840.76</v>
      </c>
      <c r="G624">
        <v>486.16</v>
      </c>
      <c r="H624">
        <v>7.62</v>
      </c>
      <c r="I624">
        <v>9.6199999999999992</v>
      </c>
      <c r="J624">
        <v>37.380000000000003</v>
      </c>
      <c r="K624" s="6">
        <f t="shared" si="37"/>
        <v>878.14</v>
      </c>
      <c r="L624">
        <v>30</v>
      </c>
      <c r="M624" s="6">
        <f t="shared" si="38"/>
        <v>870.76</v>
      </c>
      <c r="N624">
        <v>325</v>
      </c>
      <c r="O624">
        <v>550</v>
      </c>
      <c r="P624" s="6">
        <f t="shared" si="39"/>
        <v>594.08799999999997</v>
      </c>
      <c r="Q624">
        <v>7.17</v>
      </c>
    </row>
    <row r="625" spans="1:17" x14ac:dyDescent="0.3">
      <c r="A625" t="s">
        <v>236</v>
      </c>
      <c r="B625">
        <v>5</v>
      </c>
      <c r="C625">
        <v>66.099999999999994</v>
      </c>
      <c r="D625">
        <v>0.73</v>
      </c>
      <c r="E625" s="6">
        <f t="shared" si="36"/>
        <v>48.252999999999993</v>
      </c>
      <c r="F625">
        <v>872.8</v>
      </c>
      <c r="G625">
        <v>408.8</v>
      </c>
      <c r="H625">
        <v>7.62</v>
      </c>
      <c r="I625">
        <v>8.57</v>
      </c>
      <c r="J625">
        <v>37.380000000000003</v>
      </c>
      <c r="K625" s="6">
        <f t="shared" si="37"/>
        <v>910.18</v>
      </c>
      <c r="L625">
        <v>30</v>
      </c>
      <c r="M625" s="6">
        <f t="shared" si="38"/>
        <v>902.8</v>
      </c>
      <c r="N625">
        <v>335</v>
      </c>
      <c r="O625">
        <v>525</v>
      </c>
      <c r="P625" s="6">
        <f t="shared" si="39"/>
        <v>573.25300000000004</v>
      </c>
      <c r="Q625">
        <v>7.06</v>
      </c>
    </row>
    <row r="626" spans="1:17" x14ac:dyDescent="0.3">
      <c r="A626" t="s">
        <v>238</v>
      </c>
      <c r="B626">
        <v>5</v>
      </c>
      <c r="C626">
        <v>60.9</v>
      </c>
      <c r="D626">
        <v>0.67200000000000004</v>
      </c>
      <c r="E626" s="6">
        <f t="shared" si="36"/>
        <v>40.924800000000005</v>
      </c>
      <c r="F626">
        <v>880</v>
      </c>
      <c r="G626">
        <v>440</v>
      </c>
      <c r="H626">
        <v>9.1999999999999993</v>
      </c>
      <c r="I626">
        <v>14.5</v>
      </c>
      <c r="J626">
        <v>40</v>
      </c>
      <c r="K626" s="6">
        <f t="shared" si="37"/>
        <v>920</v>
      </c>
      <c r="L626">
        <v>30</v>
      </c>
      <c r="M626" s="6">
        <f t="shared" si="38"/>
        <v>910</v>
      </c>
      <c r="N626">
        <v>325</v>
      </c>
      <c r="O626">
        <v>500</v>
      </c>
      <c r="P626" s="6">
        <f t="shared" si="39"/>
        <v>540.9248</v>
      </c>
      <c r="Q626">
        <v>7.78</v>
      </c>
    </row>
    <row r="627" spans="1:17" x14ac:dyDescent="0.3">
      <c r="A627" t="s">
        <v>240</v>
      </c>
      <c r="B627">
        <v>5</v>
      </c>
      <c r="C627">
        <v>71.900000000000006</v>
      </c>
      <c r="D627">
        <v>0.66300000000000003</v>
      </c>
      <c r="E627" s="6">
        <f t="shared" si="36"/>
        <v>47.669700000000006</v>
      </c>
      <c r="F627">
        <v>979.2</v>
      </c>
      <c r="G627">
        <v>573.08000000000004</v>
      </c>
      <c r="H627">
        <v>9.94</v>
      </c>
      <c r="I627">
        <v>11.7</v>
      </c>
      <c r="J627">
        <v>40.68</v>
      </c>
      <c r="K627" s="6">
        <f t="shared" si="37"/>
        <v>1019.88</v>
      </c>
      <c r="L627">
        <v>37.1</v>
      </c>
      <c r="M627" s="6">
        <f t="shared" si="38"/>
        <v>1016.3000000000001</v>
      </c>
      <c r="N627">
        <v>340</v>
      </c>
      <c r="O627">
        <v>125</v>
      </c>
      <c r="P627" s="6">
        <f t="shared" si="39"/>
        <v>172.66970000000001</v>
      </c>
      <c r="Q627">
        <v>6.92</v>
      </c>
    </row>
    <row r="628" spans="1:17" x14ac:dyDescent="0.3">
      <c r="A628" t="s">
        <v>242</v>
      </c>
      <c r="B628">
        <v>5</v>
      </c>
      <c r="C628">
        <v>67.599999999999994</v>
      </c>
      <c r="D628">
        <v>0.72199999999999998</v>
      </c>
      <c r="E628" s="6">
        <f t="shared" si="36"/>
        <v>48.807199999999995</v>
      </c>
      <c r="F628">
        <v>922.8</v>
      </c>
      <c r="G628">
        <v>525.20000000000005</v>
      </c>
      <c r="H628">
        <v>11.51</v>
      </c>
      <c r="I628">
        <v>9.59</v>
      </c>
      <c r="J628">
        <v>40.880000000000003</v>
      </c>
      <c r="K628" s="6">
        <f t="shared" si="37"/>
        <v>963.68</v>
      </c>
      <c r="L628">
        <v>37.1</v>
      </c>
      <c r="M628" s="6">
        <f t="shared" si="38"/>
        <v>959.9</v>
      </c>
      <c r="N628">
        <v>350</v>
      </c>
      <c r="O628">
        <v>125</v>
      </c>
      <c r="P628" s="6">
        <f t="shared" si="39"/>
        <v>173.80719999999999</v>
      </c>
      <c r="Q628">
        <v>7.68</v>
      </c>
    </row>
    <row r="629" spans="1:17" x14ac:dyDescent="0.3">
      <c r="A629" t="s">
        <v>244</v>
      </c>
      <c r="B629">
        <v>5</v>
      </c>
      <c r="C629">
        <v>68.8</v>
      </c>
      <c r="D629">
        <v>0.67200000000000004</v>
      </c>
      <c r="E629" s="6">
        <f t="shared" si="36"/>
        <v>46.233600000000003</v>
      </c>
      <c r="F629">
        <v>990</v>
      </c>
      <c r="G629">
        <v>485</v>
      </c>
      <c r="H629">
        <v>8.6999999999999993</v>
      </c>
      <c r="I629">
        <v>12</v>
      </c>
      <c r="J629">
        <v>39</v>
      </c>
      <c r="K629" s="6">
        <f t="shared" si="37"/>
        <v>1029</v>
      </c>
      <c r="L629">
        <v>37.1</v>
      </c>
      <c r="M629" s="6">
        <f t="shared" si="38"/>
        <v>1027.0999999999999</v>
      </c>
      <c r="N629">
        <v>335</v>
      </c>
      <c r="O629">
        <v>175</v>
      </c>
      <c r="P629" s="6">
        <f t="shared" si="39"/>
        <v>221.2336</v>
      </c>
      <c r="Q629">
        <v>7.26</v>
      </c>
    </row>
    <row r="630" spans="1:17" x14ac:dyDescent="0.3">
      <c r="A630" t="s">
        <v>246</v>
      </c>
      <c r="B630">
        <v>5</v>
      </c>
      <c r="C630">
        <v>72</v>
      </c>
      <c r="D630">
        <v>0.73</v>
      </c>
      <c r="E630" s="6">
        <f t="shared" si="36"/>
        <v>52.56</v>
      </c>
      <c r="F630">
        <v>1000.28</v>
      </c>
      <c r="G630">
        <v>461.6</v>
      </c>
      <c r="H630">
        <v>12.83</v>
      </c>
      <c r="I630">
        <v>9.91</v>
      </c>
      <c r="J630">
        <v>38.340000000000003</v>
      </c>
      <c r="K630" s="6">
        <f t="shared" si="37"/>
        <v>1038.6199999999999</v>
      </c>
      <c r="L630">
        <v>37.1</v>
      </c>
      <c r="M630" s="6">
        <f t="shared" si="38"/>
        <v>1037.3799999999999</v>
      </c>
      <c r="N630">
        <v>350</v>
      </c>
      <c r="O630">
        <v>175</v>
      </c>
      <c r="P630" s="6">
        <f t="shared" si="39"/>
        <v>227.56</v>
      </c>
      <c r="Q630">
        <v>6.6</v>
      </c>
    </row>
    <row r="631" spans="1:17" x14ac:dyDescent="0.3">
      <c r="A631" t="s">
        <v>248</v>
      </c>
      <c r="B631">
        <v>5</v>
      </c>
      <c r="C631">
        <v>63.5</v>
      </c>
      <c r="D631">
        <v>0.68600000000000005</v>
      </c>
      <c r="E631" s="6">
        <f t="shared" si="36"/>
        <v>43.561</v>
      </c>
      <c r="F631">
        <v>870.76</v>
      </c>
      <c r="G631">
        <v>374.76</v>
      </c>
      <c r="H631">
        <v>8.7899999999999991</v>
      </c>
      <c r="I631">
        <v>9.01</v>
      </c>
      <c r="J631">
        <v>34</v>
      </c>
      <c r="K631" s="6">
        <f t="shared" si="37"/>
        <v>904.76</v>
      </c>
      <c r="L631">
        <v>30</v>
      </c>
      <c r="M631" s="6">
        <f t="shared" si="38"/>
        <v>900.76</v>
      </c>
      <c r="N631">
        <v>325</v>
      </c>
      <c r="O631">
        <v>578</v>
      </c>
      <c r="P631" s="6">
        <f t="shared" si="39"/>
        <v>621.56100000000004</v>
      </c>
      <c r="Q631">
        <v>7.59</v>
      </c>
    </row>
    <row r="632" spans="1:17" x14ac:dyDescent="0.3">
      <c r="A632" t="s">
        <v>250</v>
      </c>
      <c r="B632">
        <v>5</v>
      </c>
      <c r="C632">
        <v>74.2</v>
      </c>
      <c r="D632">
        <v>0.7</v>
      </c>
      <c r="E632" s="6">
        <f t="shared" si="36"/>
        <v>51.94</v>
      </c>
      <c r="F632">
        <v>1017.64</v>
      </c>
      <c r="G632">
        <v>100</v>
      </c>
      <c r="H632">
        <v>12.11</v>
      </c>
      <c r="I632">
        <v>0</v>
      </c>
      <c r="J632">
        <v>36.51</v>
      </c>
      <c r="K632" s="6">
        <f t="shared" si="37"/>
        <v>1054.1500000000001</v>
      </c>
      <c r="L632">
        <v>37.1</v>
      </c>
      <c r="M632" s="6">
        <f t="shared" si="38"/>
        <v>1054.74</v>
      </c>
      <c r="N632">
        <v>345</v>
      </c>
      <c r="O632">
        <v>125</v>
      </c>
      <c r="P632" s="6">
        <f t="shared" si="39"/>
        <v>176.94</v>
      </c>
      <c r="Q632">
        <v>7.68</v>
      </c>
    </row>
    <row r="633" spans="1:17" x14ac:dyDescent="0.3">
      <c r="A633" t="s">
        <v>252</v>
      </c>
      <c r="B633">
        <v>5</v>
      </c>
      <c r="C633">
        <v>63.2</v>
      </c>
      <c r="D633">
        <v>0.71399999999999997</v>
      </c>
      <c r="E633" s="6">
        <f t="shared" si="36"/>
        <v>45.1248</v>
      </c>
      <c r="F633">
        <v>849.76</v>
      </c>
      <c r="G633">
        <v>417.84</v>
      </c>
      <c r="H633">
        <v>7.91</v>
      </c>
      <c r="I633">
        <v>9.1999999999999993</v>
      </c>
      <c r="J633">
        <v>33.14</v>
      </c>
      <c r="K633" s="6">
        <f t="shared" si="37"/>
        <v>882.9</v>
      </c>
      <c r="L633">
        <v>30</v>
      </c>
      <c r="M633" s="6">
        <f t="shared" si="38"/>
        <v>879.76</v>
      </c>
      <c r="N633">
        <v>330</v>
      </c>
      <c r="O633">
        <v>525</v>
      </c>
      <c r="P633" s="6">
        <f t="shared" si="39"/>
        <v>570.12480000000005</v>
      </c>
      <c r="Q633">
        <v>7.72</v>
      </c>
    </row>
    <row r="634" spans="1:17" x14ac:dyDescent="0.3">
      <c r="A634" t="s">
        <v>254</v>
      </c>
      <c r="B634">
        <v>5</v>
      </c>
      <c r="C634">
        <v>64.099999999999994</v>
      </c>
      <c r="D634">
        <v>0.748</v>
      </c>
      <c r="E634" s="6">
        <f t="shared" si="36"/>
        <v>47.946799999999996</v>
      </c>
      <c r="F634">
        <v>849.08</v>
      </c>
      <c r="G634">
        <v>447.2</v>
      </c>
      <c r="H634">
        <v>8.41</v>
      </c>
      <c r="I634">
        <v>9.06</v>
      </c>
      <c r="J634">
        <v>35.04</v>
      </c>
      <c r="K634" s="6">
        <f t="shared" si="37"/>
        <v>884.12</v>
      </c>
      <c r="L634">
        <v>30</v>
      </c>
      <c r="M634" s="6">
        <f t="shared" si="38"/>
        <v>879.08</v>
      </c>
      <c r="N634">
        <v>330</v>
      </c>
      <c r="O634">
        <v>550</v>
      </c>
      <c r="P634" s="6">
        <f t="shared" si="39"/>
        <v>597.94679999999994</v>
      </c>
      <c r="Q634">
        <v>6.98</v>
      </c>
    </row>
    <row r="635" spans="1:17" x14ac:dyDescent="0.3">
      <c r="A635" t="s">
        <v>256</v>
      </c>
      <c r="B635">
        <v>5</v>
      </c>
      <c r="C635">
        <v>66.7</v>
      </c>
      <c r="D635">
        <v>0.75700000000000001</v>
      </c>
      <c r="E635" s="6">
        <f t="shared" si="36"/>
        <v>50.491900000000001</v>
      </c>
      <c r="F635">
        <v>843.76</v>
      </c>
      <c r="G635">
        <v>427.2</v>
      </c>
      <c r="H635">
        <v>8.34</v>
      </c>
      <c r="I635">
        <v>9.01</v>
      </c>
      <c r="J635">
        <v>39.299999999999997</v>
      </c>
      <c r="K635" s="6">
        <f t="shared" si="37"/>
        <v>883.06</v>
      </c>
      <c r="L635">
        <v>30</v>
      </c>
      <c r="M635" s="6">
        <f t="shared" si="38"/>
        <v>873.76</v>
      </c>
      <c r="N635">
        <v>330</v>
      </c>
      <c r="O635">
        <v>500</v>
      </c>
      <c r="P635" s="6">
        <f t="shared" si="39"/>
        <v>550.49189999999999</v>
      </c>
      <c r="Q635">
        <v>6.19</v>
      </c>
    </row>
    <row r="636" spans="1:17" x14ac:dyDescent="0.3">
      <c r="A636" t="s">
        <v>258</v>
      </c>
      <c r="B636">
        <v>5</v>
      </c>
      <c r="C636">
        <v>67.2</v>
      </c>
      <c r="D636">
        <v>0.70099999999999996</v>
      </c>
      <c r="E636" s="6">
        <f t="shared" si="36"/>
        <v>47.107199999999999</v>
      </c>
      <c r="F636">
        <v>927.16</v>
      </c>
      <c r="G636">
        <v>441.12</v>
      </c>
      <c r="H636">
        <v>10.44</v>
      </c>
      <c r="I636">
        <v>9.16</v>
      </c>
      <c r="J636">
        <v>43.25</v>
      </c>
      <c r="K636" s="6">
        <f t="shared" si="37"/>
        <v>970.41</v>
      </c>
      <c r="L636">
        <v>37.1</v>
      </c>
      <c r="M636" s="6">
        <f t="shared" si="38"/>
        <v>964.26</v>
      </c>
      <c r="N636">
        <v>355</v>
      </c>
      <c r="O636">
        <v>150</v>
      </c>
      <c r="P636" s="6">
        <f t="shared" si="39"/>
        <v>197.10720000000001</v>
      </c>
      <c r="Q636">
        <v>7.7</v>
      </c>
    </row>
    <row r="637" spans="1:17" x14ac:dyDescent="0.3">
      <c r="A637" t="s">
        <v>260</v>
      </c>
      <c r="B637">
        <v>5</v>
      </c>
      <c r="C637">
        <v>58.9</v>
      </c>
      <c r="D637">
        <v>0.66500000000000004</v>
      </c>
      <c r="E637" s="6">
        <f t="shared" si="36"/>
        <v>39.168500000000002</v>
      </c>
      <c r="F637">
        <v>844.4</v>
      </c>
      <c r="G637">
        <v>624.12</v>
      </c>
      <c r="H637">
        <v>8.01</v>
      </c>
      <c r="I637">
        <v>9.1999999999999993</v>
      </c>
      <c r="J637">
        <v>34.880000000000003</v>
      </c>
      <c r="K637" s="6">
        <f t="shared" si="37"/>
        <v>879.28</v>
      </c>
      <c r="L637">
        <v>30</v>
      </c>
      <c r="M637" s="6">
        <f t="shared" si="38"/>
        <v>874.4</v>
      </c>
      <c r="N637">
        <v>335</v>
      </c>
      <c r="O637">
        <v>480</v>
      </c>
      <c r="P637" s="6">
        <f t="shared" si="39"/>
        <v>519.16849999999999</v>
      </c>
      <c r="Q637">
        <v>7.44</v>
      </c>
    </row>
    <row r="638" spans="1:17" x14ac:dyDescent="0.3">
      <c r="A638" t="s">
        <v>262</v>
      </c>
      <c r="B638">
        <v>5</v>
      </c>
      <c r="C638">
        <v>73.2</v>
      </c>
      <c r="D638">
        <v>0.73699999999999999</v>
      </c>
      <c r="E638" s="6">
        <f t="shared" si="36"/>
        <v>53.948399999999999</v>
      </c>
      <c r="F638">
        <v>890</v>
      </c>
      <c r="G638">
        <v>460</v>
      </c>
      <c r="H638">
        <v>10.45</v>
      </c>
      <c r="I638">
        <v>10.8</v>
      </c>
      <c r="J638">
        <v>38</v>
      </c>
      <c r="K638" s="6">
        <f t="shared" si="37"/>
        <v>928</v>
      </c>
      <c r="L638">
        <v>37.1</v>
      </c>
      <c r="M638" s="6">
        <f t="shared" si="38"/>
        <v>927.1</v>
      </c>
      <c r="N638">
        <v>345</v>
      </c>
      <c r="O638">
        <v>150</v>
      </c>
      <c r="P638" s="6">
        <f t="shared" si="39"/>
        <v>203.94839999999999</v>
      </c>
      <c r="Q638">
        <v>7.16</v>
      </c>
    </row>
    <row r="639" spans="1:17" x14ac:dyDescent="0.3">
      <c r="A639" t="s">
        <v>264</v>
      </c>
      <c r="B639">
        <v>5</v>
      </c>
      <c r="C639">
        <v>70</v>
      </c>
      <c r="D639">
        <v>0.71899999999999997</v>
      </c>
      <c r="E639" s="6">
        <f t="shared" si="36"/>
        <v>50.33</v>
      </c>
      <c r="F639">
        <v>902.48</v>
      </c>
      <c r="G639">
        <v>465.2</v>
      </c>
      <c r="H639">
        <v>10.98</v>
      </c>
      <c r="I639">
        <v>9.1999999999999993</v>
      </c>
      <c r="J639">
        <v>36.01</v>
      </c>
      <c r="K639" s="6">
        <f t="shared" si="37"/>
        <v>938.49</v>
      </c>
      <c r="L639">
        <v>37.1</v>
      </c>
      <c r="M639" s="6">
        <f t="shared" si="38"/>
        <v>939.58</v>
      </c>
      <c r="N639">
        <v>335</v>
      </c>
      <c r="O639">
        <v>175</v>
      </c>
      <c r="P639" s="6">
        <f t="shared" si="39"/>
        <v>225.32999999999998</v>
      </c>
      <c r="Q639">
        <v>7.55</v>
      </c>
    </row>
    <row r="640" spans="1:17" x14ac:dyDescent="0.3">
      <c r="A640" t="s">
        <v>266</v>
      </c>
      <c r="B640">
        <v>5</v>
      </c>
      <c r="C640">
        <v>66.3</v>
      </c>
      <c r="D640">
        <v>0.65100000000000002</v>
      </c>
      <c r="E640" s="6">
        <f t="shared" si="36"/>
        <v>43.161299999999997</v>
      </c>
      <c r="F640">
        <v>776</v>
      </c>
      <c r="G640">
        <v>467.2</v>
      </c>
      <c r="H640">
        <v>18.010000000000002</v>
      </c>
      <c r="I640">
        <v>9.1999999999999993</v>
      </c>
      <c r="J640">
        <v>31.04</v>
      </c>
      <c r="K640" s="6">
        <f t="shared" si="37"/>
        <v>807.04</v>
      </c>
      <c r="L640">
        <v>30</v>
      </c>
      <c r="M640" s="6">
        <f t="shared" si="38"/>
        <v>806</v>
      </c>
      <c r="N640">
        <v>340</v>
      </c>
      <c r="O640">
        <v>550</v>
      </c>
      <c r="P640" s="6">
        <f t="shared" si="39"/>
        <v>593.16129999999998</v>
      </c>
      <c r="Q640">
        <v>6.33</v>
      </c>
    </row>
    <row r="641" spans="1:17" x14ac:dyDescent="0.3">
      <c r="A641" t="s">
        <v>268</v>
      </c>
      <c r="B641">
        <v>5</v>
      </c>
      <c r="C641">
        <v>74.2</v>
      </c>
      <c r="D641">
        <v>0.72</v>
      </c>
      <c r="E641" s="6">
        <f t="shared" si="36"/>
        <v>53.423999999999999</v>
      </c>
      <c r="F641">
        <v>979.6</v>
      </c>
      <c r="G641">
        <v>475.2</v>
      </c>
      <c r="H641">
        <v>12.26</v>
      </c>
      <c r="I641">
        <v>9.91</v>
      </c>
      <c r="J641">
        <v>42.72</v>
      </c>
      <c r="K641" s="6">
        <f t="shared" si="37"/>
        <v>1022.32</v>
      </c>
      <c r="L641">
        <v>37.1</v>
      </c>
      <c r="M641" s="6">
        <f t="shared" si="38"/>
        <v>1016.7</v>
      </c>
      <c r="N641">
        <v>345</v>
      </c>
      <c r="O641">
        <v>175</v>
      </c>
      <c r="P641" s="6">
        <f t="shared" si="39"/>
        <v>228.42400000000001</v>
      </c>
      <c r="Q641">
        <v>7.5</v>
      </c>
    </row>
    <row r="642" spans="1:17" x14ac:dyDescent="0.3">
      <c r="A642" t="s">
        <v>14</v>
      </c>
      <c r="B642">
        <v>6</v>
      </c>
      <c r="C642">
        <v>80.400000000000006</v>
      </c>
      <c r="D642">
        <v>0.69799999999999995</v>
      </c>
      <c r="E642" s="6">
        <f t="shared" ref="E642:E705" si="40">C642*D642</f>
        <v>56.119199999999999</v>
      </c>
      <c r="F642">
        <v>1037.53</v>
      </c>
      <c r="G642">
        <v>0</v>
      </c>
      <c r="H642">
        <v>10.34</v>
      </c>
      <c r="I642">
        <v>0</v>
      </c>
      <c r="J642">
        <v>42.54</v>
      </c>
      <c r="K642" s="6">
        <f t="shared" ref="K642:K705" si="41">F642+J642</f>
        <v>1080.07</v>
      </c>
      <c r="L642">
        <v>38.35</v>
      </c>
      <c r="M642" s="6">
        <f t="shared" ref="M642:M705" si="42">F642+L642</f>
        <v>1075.8799999999999</v>
      </c>
      <c r="N642">
        <v>340</v>
      </c>
      <c r="O642">
        <v>175</v>
      </c>
      <c r="P642" s="6">
        <f t="shared" ref="P642:P705" si="43">O642+E642</f>
        <v>231.11920000000001</v>
      </c>
      <c r="Q642">
        <v>7.24</v>
      </c>
    </row>
    <row r="643" spans="1:17" x14ac:dyDescent="0.3">
      <c r="A643" t="s">
        <v>16</v>
      </c>
      <c r="B643">
        <v>6</v>
      </c>
      <c r="C643">
        <v>78.8</v>
      </c>
      <c r="D643">
        <v>0.66900000000000004</v>
      </c>
      <c r="E643" s="6">
        <f t="shared" si="40"/>
        <v>52.717199999999998</v>
      </c>
      <c r="F643">
        <v>1002.8</v>
      </c>
      <c r="G643">
        <v>604</v>
      </c>
      <c r="H643">
        <v>12.46</v>
      </c>
      <c r="I643">
        <v>10</v>
      </c>
      <c r="J643">
        <v>44.38</v>
      </c>
      <c r="K643" s="6">
        <f t="shared" si="41"/>
        <v>1047.18</v>
      </c>
      <c r="L643">
        <v>38.35</v>
      </c>
      <c r="M643" s="6">
        <f t="shared" si="42"/>
        <v>1041.1499999999999</v>
      </c>
      <c r="N643">
        <v>335</v>
      </c>
      <c r="O643">
        <v>125</v>
      </c>
      <c r="P643" s="6">
        <f t="shared" si="43"/>
        <v>177.71719999999999</v>
      </c>
      <c r="Q643">
        <v>6.71</v>
      </c>
    </row>
    <row r="644" spans="1:17" x14ac:dyDescent="0.3">
      <c r="A644" t="s">
        <v>18</v>
      </c>
      <c r="B644">
        <v>6</v>
      </c>
      <c r="C644">
        <v>74</v>
      </c>
      <c r="D644">
        <v>0.72299999999999998</v>
      </c>
      <c r="E644" s="6">
        <f t="shared" si="40"/>
        <v>53.501999999999995</v>
      </c>
      <c r="F644">
        <v>990</v>
      </c>
      <c r="G644">
        <v>482.2</v>
      </c>
      <c r="H644">
        <v>9.26</v>
      </c>
      <c r="I644">
        <v>11.18</v>
      </c>
      <c r="J644">
        <v>42.54</v>
      </c>
      <c r="K644" s="6">
        <f t="shared" si="41"/>
        <v>1032.54</v>
      </c>
      <c r="L644">
        <v>38.35</v>
      </c>
      <c r="M644" s="6">
        <f t="shared" si="42"/>
        <v>1028.3499999999999</v>
      </c>
      <c r="N644">
        <v>345</v>
      </c>
      <c r="O644">
        <v>125</v>
      </c>
      <c r="P644" s="6">
        <f t="shared" si="43"/>
        <v>178.50200000000001</v>
      </c>
      <c r="Q644">
        <v>6.65</v>
      </c>
    </row>
    <row r="645" spans="1:17" x14ac:dyDescent="0.3">
      <c r="A645" t="s">
        <v>20</v>
      </c>
      <c r="B645">
        <v>6</v>
      </c>
      <c r="C645">
        <v>78.900000000000006</v>
      </c>
      <c r="D645">
        <v>0.70399999999999996</v>
      </c>
      <c r="E645" s="6">
        <f t="shared" si="40"/>
        <v>55.5456</v>
      </c>
      <c r="F645">
        <v>1028.52</v>
      </c>
      <c r="G645">
        <v>635</v>
      </c>
      <c r="H645">
        <v>12.93</v>
      </c>
      <c r="I645">
        <v>10</v>
      </c>
      <c r="J645">
        <v>44.05</v>
      </c>
      <c r="K645" s="6">
        <f t="shared" si="41"/>
        <v>1072.57</v>
      </c>
      <c r="L645">
        <v>38.35</v>
      </c>
      <c r="M645" s="6">
        <f t="shared" si="42"/>
        <v>1066.8699999999999</v>
      </c>
      <c r="N645">
        <v>330</v>
      </c>
      <c r="O645">
        <v>125</v>
      </c>
      <c r="P645" s="6">
        <f t="shared" si="43"/>
        <v>180.54560000000001</v>
      </c>
      <c r="Q645">
        <v>7.1</v>
      </c>
    </row>
    <row r="646" spans="1:17" x14ac:dyDescent="0.3">
      <c r="A646" t="s">
        <v>22</v>
      </c>
      <c r="B646">
        <v>6</v>
      </c>
      <c r="C646">
        <v>72.900000000000006</v>
      </c>
      <c r="D646">
        <v>0.69799999999999995</v>
      </c>
      <c r="E646" s="6">
        <f t="shared" si="40"/>
        <v>50.8842</v>
      </c>
      <c r="F646">
        <v>971.12</v>
      </c>
      <c r="G646">
        <v>522.20000000000005</v>
      </c>
      <c r="H646">
        <v>10.18</v>
      </c>
      <c r="I646">
        <v>11.43</v>
      </c>
      <c r="J646">
        <v>41.38</v>
      </c>
      <c r="K646" s="6">
        <f t="shared" si="41"/>
        <v>1012.5</v>
      </c>
      <c r="L646">
        <v>30</v>
      </c>
      <c r="M646" s="6">
        <f t="shared" si="42"/>
        <v>1001.12</v>
      </c>
      <c r="N646">
        <v>345</v>
      </c>
      <c r="O646">
        <v>425</v>
      </c>
      <c r="P646" s="6">
        <f t="shared" si="43"/>
        <v>475.88420000000002</v>
      </c>
      <c r="Q646">
        <v>7.7</v>
      </c>
    </row>
    <row r="647" spans="1:17" x14ac:dyDescent="0.3">
      <c r="A647" t="s">
        <v>24</v>
      </c>
      <c r="B647">
        <v>6</v>
      </c>
      <c r="C647">
        <v>63</v>
      </c>
      <c r="D647">
        <v>0.63800000000000001</v>
      </c>
      <c r="E647" s="6">
        <f t="shared" si="40"/>
        <v>40.194000000000003</v>
      </c>
      <c r="F647">
        <v>865</v>
      </c>
      <c r="G647">
        <v>100</v>
      </c>
      <c r="H647">
        <v>5</v>
      </c>
      <c r="I647">
        <v>0</v>
      </c>
      <c r="J647">
        <v>35.5</v>
      </c>
      <c r="K647" s="6">
        <f t="shared" si="41"/>
        <v>900.5</v>
      </c>
      <c r="L647">
        <v>30</v>
      </c>
      <c r="M647" s="6">
        <f t="shared" si="42"/>
        <v>895</v>
      </c>
      <c r="N647">
        <v>325</v>
      </c>
      <c r="O647">
        <v>150</v>
      </c>
      <c r="P647" s="6">
        <f t="shared" si="43"/>
        <v>190.19400000000002</v>
      </c>
      <c r="Q647">
        <v>7.07</v>
      </c>
    </row>
    <row r="648" spans="1:17" x14ac:dyDescent="0.3">
      <c r="A648" t="s">
        <v>26</v>
      </c>
      <c r="B648">
        <v>6</v>
      </c>
      <c r="C648">
        <v>66.7</v>
      </c>
      <c r="D648">
        <v>0.71</v>
      </c>
      <c r="E648" s="6">
        <f t="shared" si="40"/>
        <v>47.356999999999999</v>
      </c>
      <c r="F648">
        <v>859.32</v>
      </c>
      <c r="G648">
        <v>592.24</v>
      </c>
      <c r="H648">
        <v>8.17</v>
      </c>
      <c r="I648">
        <v>13.5</v>
      </c>
      <c r="J648">
        <v>39.72</v>
      </c>
      <c r="K648" s="6">
        <f t="shared" si="41"/>
        <v>899.04000000000008</v>
      </c>
      <c r="L648">
        <v>30</v>
      </c>
      <c r="M648" s="6">
        <f t="shared" si="42"/>
        <v>889.32</v>
      </c>
      <c r="N648">
        <v>335</v>
      </c>
      <c r="O648">
        <v>550</v>
      </c>
      <c r="P648" s="6">
        <f t="shared" si="43"/>
        <v>597.35699999999997</v>
      </c>
      <c r="Q648">
        <v>7.86</v>
      </c>
    </row>
    <row r="649" spans="1:17" x14ac:dyDescent="0.3">
      <c r="A649" t="s">
        <v>28</v>
      </c>
      <c r="B649">
        <v>6</v>
      </c>
      <c r="C649">
        <v>76.7</v>
      </c>
      <c r="D649">
        <v>0.72699999999999998</v>
      </c>
      <c r="E649" s="6">
        <f t="shared" si="40"/>
        <v>55.760899999999999</v>
      </c>
      <c r="F649">
        <v>1011.2</v>
      </c>
      <c r="G649">
        <v>535.6</v>
      </c>
      <c r="H649">
        <v>13.51</v>
      </c>
      <c r="I649">
        <v>9.94</v>
      </c>
      <c r="J649">
        <v>42.38</v>
      </c>
      <c r="K649" s="6">
        <f t="shared" si="41"/>
        <v>1053.5800000000002</v>
      </c>
      <c r="L649">
        <v>38.35</v>
      </c>
      <c r="M649" s="6">
        <f t="shared" si="42"/>
        <v>1049.55</v>
      </c>
      <c r="N649">
        <v>350</v>
      </c>
      <c r="O649">
        <v>125</v>
      </c>
      <c r="P649" s="6">
        <f t="shared" si="43"/>
        <v>180.76089999999999</v>
      </c>
      <c r="Q649">
        <v>7.21</v>
      </c>
    </row>
    <row r="650" spans="1:17" x14ac:dyDescent="0.3">
      <c r="A650" t="s">
        <v>30</v>
      </c>
      <c r="B650">
        <v>6</v>
      </c>
      <c r="C650">
        <v>74</v>
      </c>
      <c r="D650">
        <v>0.63700000000000001</v>
      </c>
      <c r="E650" s="6">
        <f t="shared" si="40"/>
        <v>47.137999999999998</v>
      </c>
      <c r="F650">
        <v>1006.48</v>
      </c>
      <c r="G650">
        <v>569</v>
      </c>
      <c r="H650">
        <v>11.12</v>
      </c>
      <c r="I650">
        <v>12.13</v>
      </c>
      <c r="J650">
        <v>45.21</v>
      </c>
      <c r="K650" s="6">
        <f t="shared" si="41"/>
        <v>1051.69</v>
      </c>
      <c r="L650">
        <v>38.35</v>
      </c>
      <c r="M650" s="6">
        <f t="shared" si="42"/>
        <v>1044.83</v>
      </c>
      <c r="N650">
        <v>325</v>
      </c>
      <c r="O650">
        <v>175</v>
      </c>
      <c r="P650" s="6">
        <f t="shared" si="43"/>
        <v>222.13800000000001</v>
      </c>
      <c r="Q650">
        <v>7.15</v>
      </c>
    </row>
    <row r="651" spans="1:17" x14ac:dyDescent="0.3">
      <c r="A651" t="s">
        <v>32</v>
      </c>
      <c r="B651">
        <v>6</v>
      </c>
      <c r="C651">
        <v>74.7</v>
      </c>
      <c r="D651">
        <v>0.74</v>
      </c>
      <c r="E651" s="6">
        <f t="shared" si="40"/>
        <v>55.277999999999999</v>
      </c>
      <c r="F651">
        <v>1007.8</v>
      </c>
      <c r="G651">
        <v>448.8</v>
      </c>
      <c r="H651">
        <v>12.01</v>
      </c>
      <c r="I651">
        <v>9.01</v>
      </c>
      <c r="J651">
        <v>44.38</v>
      </c>
      <c r="K651" s="6">
        <f t="shared" si="41"/>
        <v>1052.18</v>
      </c>
      <c r="L651">
        <v>38.35</v>
      </c>
      <c r="M651" s="6">
        <f t="shared" si="42"/>
        <v>1046.1499999999999</v>
      </c>
      <c r="N651">
        <v>345</v>
      </c>
      <c r="O651">
        <v>125</v>
      </c>
      <c r="P651" s="6">
        <f t="shared" si="43"/>
        <v>180.27799999999999</v>
      </c>
      <c r="Q651">
        <v>7.59</v>
      </c>
    </row>
    <row r="652" spans="1:17" x14ac:dyDescent="0.3">
      <c r="A652" t="s">
        <v>34</v>
      </c>
      <c r="B652">
        <v>6</v>
      </c>
      <c r="C652">
        <v>74.099999999999994</v>
      </c>
      <c r="D652">
        <v>0.68100000000000005</v>
      </c>
      <c r="E652" s="6">
        <f t="shared" si="40"/>
        <v>50.4621</v>
      </c>
      <c r="F652">
        <v>1078.28</v>
      </c>
      <c r="G652">
        <v>493.56</v>
      </c>
      <c r="H652">
        <v>12.39</v>
      </c>
      <c r="I652">
        <v>9.94</v>
      </c>
      <c r="J652">
        <v>43.88</v>
      </c>
      <c r="K652" s="6">
        <f t="shared" si="41"/>
        <v>1122.1600000000001</v>
      </c>
      <c r="L652">
        <v>38.35</v>
      </c>
      <c r="M652" s="6">
        <f t="shared" si="42"/>
        <v>1116.6299999999999</v>
      </c>
      <c r="N652">
        <v>350</v>
      </c>
      <c r="O652">
        <v>125</v>
      </c>
      <c r="P652" s="6">
        <f t="shared" si="43"/>
        <v>175.46209999999999</v>
      </c>
      <c r="Q652">
        <v>6.88</v>
      </c>
    </row>
    <row r="653" spans="1:17" x14ac:dyDescent="0.3">
      <c r="A653" t="s">
        <v>36</v>
      </c>
      <c r="B653">
        <v>6</v>
      </c>
      <c r="C653">
        <v>65.400000000000006</v>
      </c>
      <c r="D653">
        <v>0.72</v>
      </c>
      <c r="E653" s="6">
        <f t="shared" si="40"/>
        <v>47.088000000000001</v>
      </c>
      <c r="F653">
        <v>991.2</v>
      </c>
      <c r="G653">
        <v>520.6</v>
      </c>
      <c r="H653">
        <v>9.01</v>
      </c>
      <c r="I653">
        <v>10</v>
      </c>
      <c r="J653">
        <v>40.380000000000003</v>
      </c>
      <c r="K653" s="6">
        <f t="shared" si="41"/>
        <v>1031.5800000000002</v>
      </c>
      <c r="L653">
        <v>30</v>
      </c>
      <c r="M653" s="6">
        <f t="shared" si="42"/>
        <v>1021.2</v>
      </c>
      <c r="N653">
        <v>335</v>
      </c>
      <c r="O653">
        <v>525</v>
      </c>
      <c r="P653" s="6">
        <f t="shared" si="43"/>
        <v>572.08799999999997</v>
      </c>
      <c r="Q653">
        <v>7.56</v>
      </c>
    </row>
    <row r="654" spans="1:17" x14ac:dyDescent="0.3">
      <c r="A654" t="s">
        <v>38</v>
      </c>
      <c r="B654">
        <v>6</v>
      </c>
      <c r="C654">
        <v>80.900000000000006</v>
      </c>
      <c r="D654">
        <v>0.65</v>
      </c>
      <c r="E654" s="6">
        <f t="shared" si="40"/>
        <v>52.585000000000008</v>
      </c>
      <c r="F654">
        <v>1082.24</v>
      </c>
      <c r="G654">
        <v>450.5</v>
      </c>
      <c r="H654">
        <v>14.6</v>
      </c>
      <c r="I654">
        <v>8.34</v>
      </c>
      <c r="J654">
        <v>49.88</v>
      </c>
      <c r="K654" s="6">
        <f t="shared" si="41"/>
        <v>1132.1200000000001</v>
      </c>
      <c r="L654">
        <v>38.35</v>
      </c>
      <c r="M654" s="6">
        <f t="shared" si="42"/>
        <v>1120.5899999999999</v>
      </c>
      <c r="N654">
        <v>340</v>
      </c>
      <c r="O654">
        <v>175</v>
      </c>
      <c r="P654" s="6">
        <f t="shared" si="43"/>
        <v>227.58500000000001</v>
      </c>
      <c r="Q654">
        <v>7.66</v>
      </c>
    </row>
    <row r="655" spans="1:17" x14ac:dyDescent="0.3">
      <c r="A655" t="s">
        <v>40</v>
      </c>
      <c r="B655">
        <v>6</v>
      </c>
      <c r="C655">
        <v>68</v>
      </c>
      <c r="D655">
        <v>0.69699999999999995</v>
      </c>
      <c r="E655" s="6">
        <f t="shared" si="40"/>
        <v>47.395999999999994</v>
      </c>
      <c r="F655">
        <v>1039.2</v>
      </c>
      <c r="G655">
        <v>497.2</v>
      </c>
      <c r="H655">
        <v>11.68</v>
      </c>
      <c r="I655">
        <v>10</v>
      </c>
      <c r="J655">
        <v>44.05</v>
      </c>
      <c r="K655" s="6">
        <f t="shared" si="41"/>
        <v>1083.25</v>
      </c>
      <c r="L655">
        <v>38.35</v>
      </c>
      <c r="M655" s="6">
        <f t="shared" si="42"/>
        <v>1077.55</v>
      </c>
      <c r="N655">
        <v>345</v>
      </c>
      <c r="O655">
        <v>150</v>
      </c>
      <c r="P655" s="6">
        <f t="shared" si="43"/>
        <v>197.39599999999999</v>
      </c>
      <c r="Q655">
        <v>7.73</v>
      </c>
    </row>
    <row r="656" spans="1:17" x14ac:dyDescent="0.3">
      <c r="A656" t="s">
        <v>42</v>
      </c>
      <c r="B656">
        <v>6</v>
      </c>
      <c r="C656">
        <v>70.400000000000006</v>
      </c>
      <c r="D656">
        <v>0.75</v>
      </c>
      <c r="E656" s="6">
        <f t="shared" si="40"/>
        <v>52.800000000000004</v>
      </c>
      <c r="F656">
        <v>967.76</v>
      </c>
      <c r="G656">
        <v>555.55999999999995</v>
      </c>
      <c r="H656">
        <v>9.68</v>
      </c>
      <c r="I656">
        <v>11.29</v>
      </c>
      <c r="J656">
        <v>42.04</v>
      </c>
      <c r="K656" s="6">
        <f t="shared" si="41"/>
        <v>1009.8</v>
      </c>
      <c r="L656">
        <v>30</v>
      </c>
      <c r="M656" s="6">
        <f t="shared" si="42"/>
        <v>997.76</v>
      </c>
      <c r="N656">
        <v>330</v>
      </c>
      <c r="O656">
        <v>550</v>
      </c>
      <c r="P656" s="6">
        <f t="shared" si="43"/>
        <v>602.79999999999995</v>
      </c>
      <c r="Q656">
        <v>7.46</v>
      </c>
    </row>
    <row r="657" spans="1:17" x14ac:dyDescent="0.3">
      <c r="A657" t="s">
        <v>44</v>
      </c>
      <c r="B657">
        <v>6</v>
      </c>
      <c r="C657">
        <v>70</v>
      </c>
      <c r="D657">
        <v>0.67800000000000005</v>
      </c>
      <c r="E657" s="6">
        <f t="shared" si="40"/>
        <v>47.46</v>
      </c>
      <c r="F657">
        <v>988.48</v>
      </c>
      <c r="G657">
        <v>652.4</v>
      </c>
      <c r="H657">
        <v>8.02</v>
      </c>
      <c r="I657">
        <v>10</v>
      </c>
      <c r="J657">
        <v>41.05</v>
      </c>
      <c r="K657" s="6">
        <f t="shared" si="41"/>
        <v>1029.53</v>
      </c>
      <c r="L657">
        <v>30</v>
      </c>
      <c r="M657" s="6">
        <f t="shared" si="42"/>
        <v>1018.48</v>
      </c>
      <c r="N657">
        <v>340</v>
      </c>
      <c r="O657">
        <v>550</v>
      </c>
      <c r="P657" s="6">
        <f t="shared" si="43"/>
        <v>597.46</v>
      </c>
      <c r="Q657">
        <v>7.64</v>
      </c>
    </row>
    <row r="658" spans="1:17" x14ac:dyDescent="0.3">
      <c r="A658" t="s">
        <v>46</v>
      </c>
      <c r="B658">
        <v>6</v>
      </c>
      <c r="C658">
        <v>73.400000000000006</v>
      </c>
      <c r="D658">
        <v>0.68100000000000005</v>
      </c>
      <c r="E658" s="6">
        <f t="shared" si="40"/>
        <v>49.985400000000006</v>
      </c>
      <c r="F658">
        <v>994.48</v>
      </c>
      <c r="G658">
        <v>475.44</v>
      </c>
      <c r="H658">
        <v>10.67</v>
      </c>
      <c r="I658">
        <v>10.34</v>
      </c>
      <c r="J658">
        <v>52.88</v>
      </c>
      <c r="K658" s="6">
        <f t="shared" si="41"/>
        <v>1047.3600000000001</v>
      </c>
      <c r="L658">
        <v>38.35</v>
      </c>
      <c r="M658" s="6">
        <f t="shared" si="42"/>
        <v>1032.83</v>
      </c>
      <c r="N658">
        <v>335</v>
      </c>
      <c r="O658">
        <v>125</v>
      </c>
      <c r="P658" s="6">
        <f t="shared" si="43"/>
        <v>174.9854</v>
      </c>
      <c r="Q658">
        <v>7.46</v>
      </c>
    </row>
    <row r="659" spans="1:17" x14ac:dyDescent="0.3">
      <c r="A659" t="s">
        <v>48</v>
      </c>
      <c r="B659">
        <v>6</v>
      </c>
      <c r="C659">
        <v>70</v>
      </c>
      <c r="D659">
        <v>0.65900000000000003</v>
      </c>
      <c r="E659" s="6">
        <f t="shared" si="40"/>
        <v>46.13</v>
      </c>
      <c r="F659">
        <v>872.72</v>
      </c>
      <c r="G659">
        <v>619</v>
      </c>
      <c r="H659">
        <v>8.17</v>
      </c>
      <c r="I659">
        <v>10</v>
      </c>
      <c r="J659">
        <v>38.72</v>
      </c>
      <c r="K659" s="6">
        <f t="shared" si="41"/>
        <v>911.44</v>
      </c>
      <c r="L659">
        <v>30</v>
      </c>
      <c r="M659" s="6">
        <f t="shared" si="42"/>
        <v>902.72</v>
      </c>
      <c r="N659">
        <v>330</v>
      </c>
      <c r="O659">
        <v>550</v>
      </c>
      <c r="P659" s="6">
        <f t="shared" si="43"/>
        <v>596.13</v>
      </c>
      <c r="Q659">
        <v>7.71</v>
      </c>
    </row>
    <row r="660" spans="1:17" x14ac:dyDescent="0.3">
      <c r="A660" t="s">
        <v>50</v>
      </c>
      <c r="B660">
        <v>6</v>
      </c>
      <c r="C660">
        <v>77</v>
      </c>
      <c r="D660">
        <v>0.69199999999999995</v>
      </c>
      <c r="E660" s="6">
        <f t="shared" si="40"/>
        <v>53.283999999999999</v>
      </c>
      <c r="F660">
        <v>984.4</v>
      </c>
      <c r="G660">
        <v>100</v>
      </c>
      <c r="H660">
        <v>11.01</v>
      </c>
      <c r="I660">
        <v>0</v>
      </c>
      <c r="J660">
        <v>43.38</v>
      </c>
      <c r="K660" s="6">
        <f t="shared" si="41"/>
        <v>1027.78</v>
      </c>
      <c r="L660">
        <v>38.35</v>
      </c>
      <c r="M660" s="6">
        <f t="shared" si="42"/>
        <v>1022.75</v>
      </c>
      <c r="N660">
        <v>345</v>
      </c>
      <c r="O660">
        <v>125</v>
      </c>
      <c r="P660" s="6">
        <f t="shared" si="43"/>
        <v>178.28399999999999</v>
      </c>
      <c r="Q660">
        <v>7.47</v>
      </c>
    </row>
    <row r="661" spans="1:17" x14ac:dyDescent="0.3">
      <c r="A661" t="s">
        <v>52</v>
      </c>
      <c r="B661">
        <v>6</v>
      </c>
      <c r="C661">
        <v>73.8</v>
      </c>
      <c r="D661">
        <v>0.73499999999999999</v>
      </c>
      <c r="E661" s="6">
        <f t="shared" si="40"/>
        <v>54.242999999999995</v>
      </c>
      <c r="F661">
        <v>1007.16</v>
      </c>
      <c r="G661">
        <v>100</v>
      </c>
      <c r="H661">
        <v>11.71</v>
      </c>
      <c r="I661">
        <v>0</v>
      </c>
      <c r="J661">
        <v>44.58</v>
      </c>
      <c r="K661" s="6">
        <f t="shared" si="41"/>
        <v>1051.74</v>
      </c>
      <c r="L661">
        <v>38.35</v>
      </c>
      <c r="M661" s="6">
        <f t="shared" si="42"/>
        <v>1045.51</v>
      </c>
      <c r="N661">
        <v>345</v>
      </c>
      <c r="O661">
        <v>125</v>
      </c>
      <c r="P661" s="6">
        <f t="shared" si="43"/>
        <v>179.24299999999999</v>
      </c>
      <c r="Q661">
        <v>7.61</v>
      </c>
    </row>
    <row r="662" spans="1:17" x14ac:dyDescent="0.3">
      <c r="A662" t="s">
        <v>54</v>
      </c>
      <c r="B662">
        <v>6</v>
      </c>
      <c r="C662">
        <v>75</v>
      </c>
      <c r="D662">
        <v>0.69799999999999995</v>
      </c>
      <c r="E662" s="6">
        <f t="shared" si="40"/>
        <v>52.349999999999994</v>
      </c>
      <c r="F662">
        <v>1011.16</v>
      </c>
      <c r="G662">
        <v>502.2</v>
      </c>
      <c r="H662">
        <v>12.68</v>
      </c>
      <c r="I662">
        <v>10</v>
      </c>
      <c r="J662">
        <v>45.21</v>
      </c>
      <c r="K662" s="6">
        <f t="shared" si="41"/>
        <v>1056.3699999999999</v>
      </c>
      <c r="L662">
        <v>38.35</v>
      </c>
      <c r="M662" s="6">
        <f t="shared" si="42"/>
        <v>1049.51</v>
      </c>
      <c r="N662">
        <v>335</v>
      </c>
      <c r="O662">
        <v>125</v>
      </c>
      <c r="P662" s="6">
        <f t="shared" si="43"/>
        <v>177.35</v>
      </c>
      <c r="Q662">
        <v>7.8</v>
      </c>
    </row>
    <row r="663" spans="1:17" x14ac:dyDescent="0.3">
      <c r="A663" t="s">
        <v>56</v>
      </c>
      <c r="B663">
        <v>6</v>
      </c>
      <c r="C663">
        <v>72.400000000000006</v>
      </c>
      <c r="D663">
        <v>0.67500000000000004</v>
      </c>
      <c r="E663" s="6">
        <f t="shared" si="40"/>
        <v>48.870000000000005</v>
      </c>
      <c r="F663">
        <v>1061.2</v>
      </c>
      <c r="G663">
        <v>100</v>
      </c>
      <c r="H663">
        <v>10.59</v>
      </c>
      <c r="I663">
        <v>0</v>
      </c>
      <c r="J663">
        <v>47.05</v>
      </c>
      <c r="K663" s="6">
        <f t="shared" si="41"/>
        <v>1108.25</v>
      </c>
      <c r="L663">
        <v>38.35</v>
      </c>
      <c r="M663" s="6">
        <f t="shared" si="42"/>
        <v>1099.55</v>
      </c>
      <c r="N663">
        <v>335</v>
      </c>
      <c r="O663">
        <v>175</v>
      </c>
      <c r="P663" s="6">
        <f t="shared" si="43"/>
        <v>223.87</v>
      </c>
      <c r="Q663">
        <v>7.66</v>
      </c>
    </row>
    <row r="664" spans="1:17" x14ac:dyDescent="0.3">
      <c r="A664" t="s">
        <v>58</v>
      </c>
      <c r="B664">
        <v>6</v>
      </c>
      <c r="C664">
        <v>75</v>
      </c>
      <c r="D664">
        <v>0.746</v>
      </c>
      <c r="E664" s="6">
        <f t="shared" si="40"/>
        <v>55.95</v>
      </c>
      <c r="F664">
        <v>1036.2</v>
      </c>
      <c r="G664">
        <v>5</v>
      </c>
      <c r="H664">
        <v>6.27</v>
      </c>
      <c r="I664">
        <v>0</v>
      </c>
      <c r="J664">
        <v>43.38</v>
      </c>
      <c r="K664" s="6">
        <f t="shared" si="41"/>
        <v>1079.5800000000002</v>
      </c>
      <c r="L664">
        <v>38.35</v>
      </c>
      <c r="M664" s="6">
        <f t="shared" si="42"/>
        <v>1074.55</v>
      </c>
      <c r="N664">
        <v>345</v>
      </c>
      <c r="O664">
        <v>125</v>
      </c>
      <c r="P664" s="6">
        <f t="shared" si="43"/>
        <v>180.95</v>
      </c>
      <c r="Q664">
        <v>7.76</v>
      </c>
    </row>
    <row r="665" spans="1:17" x14ac:dyDescent="0.3">
      <c r="A665" t="s">
        <v>60</v>
      </c>
      <c r="B665">
        <v>6</v>
      </c>
      <c r="C665">
        <v>69.5</v>
      </c>
      <c r="D665">
        <v>0.72199999999999998</v>
      </c>
      <c r="E665" s="6">
        <f t="shared" si="40"/>
        <v>50.178999999999995</v>
      </c>
      <c r="F665">
        <v>954.4</v>
      </c>
      <c r="G665">
        <v>538.88</v>
      </c>
      <c r="H665">
        <v>9.44</v>
      </c>
      <c r="I665">
        <v>11.68</v>
      </c>
      <c r="J665">
        <v>39.04</v>
      </c>
      <c r="K665" s="6">
        <f t="shared" si="41"/>
        <v>993.43999999999994</v>
      </c>
      <c r="L665">
        <v>30</v>
      </c>
      <c r="M665" s="6">
        <f t="shared" si="42"/>
        <v>984.4</v>
      </c>
      <c r="N665">
        <v>335</v>
      </c>
      <c r="O665">
        <v>500</v>
      </c>
      <c r="P665" s="6">
        <f t="shared" si="43"/>
        <v>550.17899999999997</v>
      </c>
      <c r="Q665">
        <v>7.55</v>
      </c>
    </row>
    <row r="666" spans="1:17" x14ac:dyDescent="0.3">
      <c r="A666" t="s">
        <v>62</v>
      </c>
      <c r="B666">
        <v>6</v>
      </c>
      <c r="C666">
        <v>59.4</v>
      </c>
      <c r="D666">
        <v>0.68</v>
      </c>
      <c r="E666" s="6">
        <f t="shared" si="40"/>
        <v>40.392000000000003</v>
      </c>
      <c r="F666">
        <v>922.76</v>
      </c>
      <c r="G666">
        <v>567.4</v>
      </c>
      <c r="H666">
        <v>9.01</v>
      </c>
      <c r="I666">
        <v>15</v>
      </c>
      <c r="J666">
        <v>37.72</v>
      </c>
      <c r="K666" s="6">
        <f t="shared" si="41"/>
        <v>960.48</v>
      </c>
      <c r="L666">
        <v>30</v>
      </c>
      <c r="M666" s="6">
        <f t="shared" si="42"/>
        <v>952.76</v>
      </c>
      <c r="N666">
        <v>325</v>
      </c>
      <c r="O666">
        <v>550</v>
      </c>
      <c r="P666" s="6">
        <f t="shared" si="43"/>
        <v>590.39200000000005</v>
      </c>
      <c r="Q666">
        <v>7.77</v>
      </c>
    </row>
    <row r="667" spans="1:17" x14ac:dyDescent="0.3">
      <c r="A667" t="s">
        <v>64</v>
      </c>
      <c r="B667">
        <v>6</v>
      </c>
      <c r="C667">
        <v>72.400000000000006</v>
      </c>
      <c r="D667">
        <v>0.66</v>
      </c>
      <c r="E667" s="6">
        <f t="shared" si="40"/>
        <v>47.784000000000006</v>
      </c>
      <c r="F667">
        <v>891</v>
      </c>
      <c r="G667">
        <v>584</v>
      </c>
      <c r="H667">
        <v>10.17</v>
      </c>
      <c r="I667">
        <v>10</v>
      </c>
      <c r="J667">
        <v>39.380000000000003</v>
      </c>
      <c r="K667" s="6">
        <f t="shared" si="41"/>
        <v>930.38</v>
      </c>
      <c r="L667">
        <v>30</v>
      </c>
      <c r="M667" s="6">
        <f t="shared" si="42"/>
        <v>921</v>
      </c>
      <c r="N667">
        <v>335</v>
      </c>
      <c r="O667">
        <v>525</v>
      </c>
      <c r="P667" s="6">
        <f t="shared" si="43"/>
        <v>572.78399999999999</v>
      </c>
      <c r="Q667">
        <v>7.46</v>
      </c>
    </row>
    <row r="668" spans="1:17" x14ac:dyDescent="0.3">
      <c r="A668" t="s">
        <v>68</v>
      </c>
      <c r="B668">
        <v>6</v>
      </c>
      <c r="C668">
        <v>71</v>
      </c>
      <c r="D668">
        <v>0.71299999999999997</v>
      </c>
      <c r="E668" s="6">
        <f t="shared" si="40"/>
        <v>50.622999999999998</v>
      </c>
      <c r="F668">
        <v>988.48</v>
      </c>
      <c r="G668">
        <v>0</v>
      </c>
      <c r="H668">
        <v>5.84</v>
      </c>
      <c r="I668">
        <v>0</v>
      </c>
      <c r="J668">
        <v>40.380000000000003</v>
      </c>
      <c r="K668" s="6">
        <f t="shared" si="41"/>
        <v>1028.8600000000001</v>
      </c>
      <c r="L668">
        <v>38.35</v>
      </c>
      <c r="M668" s="6">
        <f t="shared" si="42"/>
        <v>1026.83</v>
      </c>
      <c r="N668">
        <v>345</v>
      </c>
      <c r="O668">
        <v>125</v>
      </c>
      <c r="P668" s="6">
        <f t="shared" si="43"/>
        <v>175.62299999999999</v>
      </c>
      <c r="Q668">
        <v>7.91</v>
      </c>
    </row>
    <row r="669" spans="1:17" x14ac:dyDescent="0.3">
      <c r="A669" t="s">
        <v>70</v>
      </c>
      <c r="B669">
        <v>6</v>
      </c>
      <c r="C669">
        <v>64</v>
      </c>
      <c r="D669">
        <v>0.65900000000000003</v>
      </c>
      <c r="E669" s="6">
        <f t="shared" si="40"/>
        <v>42.176000000000002</v>
      </c>
      <c r="F669">
        <v>926.12</v>
      </c>
      <c r="G669">
        <v>554</v>
      </c>
      <c r="H669">
        <v>9.67</v>
      </c>
      <c r="I669">
        <v>7.67</v>
      </c>
      <c r="J669">
        <v>38.72</v>
      </c>
      <c r="K669" s="6">
        <f t="shared" si="41"/>
        <v>964.84</v>
      </c>
      <c r="L669">
        <v>30</v>
      </c>
      <c r="M669" s="6">
        <f t="shared" si="42"/>
        <v>956.12</v>
      </c>
      <c r="N669">
        <v>325</v>
      </c>
      <c r="O669">
        <v>550</v>
      </c>
      <c r="P669" s="6">
        <f t="shared" si="43"/>
        <v>592.17600000000004</v>
      </c>
      <c r="Q669">
        <v>7.42</v>
      </c>
    </row>
    <row r="670" spans="1:17" x14ac:dyDescent="0.3">
      <c r="A670" t="s">
        <v>66</v>
      </c>
      <c r="B670">
        <v>6</v>
      </c>
      <c r="C670">
        <v>77.2</v>
      </c>
      <c r="D670">
        <v>0.72899999999999998</v>
      </c>
      <c r="E670" s="6">
        <f t="shared" si="40"/>
        <v>56.278800000000004</v>
      </c>
      <c r="F670">
        <v>995.8</v>
      </c>
      <c r="G670">
        <v>200</v>
      </c>
      <c r="H670">
        <v>10.93</v>
      </c>
      <c r="I670">
        <v>50</v>
      </c>
      <c r="J670">
        <v>42.72</v>
      </c>
      <c r="K670" s="6">
        <f t="shared" si="41"/>
        <v>1038.52</v>
      </c>
      <c r="L670">
        <v>38.35</v>
      </c>
      <c r="M670" s="6">
        <f t="shared" si="42"/>
        <v>1034.1499999999999</v>
      </c>
      <c r="N670">
        <v>350</v>
      </c>
      <c r="O670">
        <v>125</v>
      </c>
      <c r="P670" s="6">
        <f t="shared" si="43"/>
        <v>181.27879999999999</v>
      </c>
      <c r="Q670">
        <v>7.71</v>
      </c>
    </row>
    <row r="671" spans="1:17" x14ac:dyDescent="0.3">
      <c r="A671" t="s">
        <v>72</v>
      </c>
      <c r="B671">
        <v>6</v>
      </c>
      <c r="C671">
        <v>75</v>
      </c>
      <c r="D671">
        <v>0.73299999999999998</v>
      </c>
      <c r="E671" s="6">
        <f t="shared" si="40"/>
        <v>54.975000000000001</v>
      </c>
      <c r="F671">
        <v>1058.56</v>
      </c>
      <c r="G671">
        <v>460.56</v>
      </c>
      <c r="H671">
        <v>10.84</v>
      </c>
      <c r="I671">
        <v>9.51</v>
      </c>
      <c r="J671">
        <v>39.04</v>
      </c>
      <c r="K671" s="6">
        <f t="shared" si="41"/>
        <v>1097.5999999999999</v>
      </c>
      <c r="L671">
        <v>38.35</v>
      </c>
      <c r="M671" s="6">
        <f t="shared" si="42"/>
        <v>1096.9099999999999</v>
      </c>
      <c r="N671">
        <v>355</v>
      </c>
      <c r="O671">
        <v>125</v>
      </c>
      <c r="P671" s="6">
        <f t="shared" si="43"/>
        <v>179.97499999999999</v>
      </c>
      <c r="Q671">
        <v>6.25</v>
      </c>
    </row>
    <row r="672" spans="1:17" x14ac:dyDescent="0.3">
      <c r="A672" t="s">
        <v>74</v>
      </c>
      <c r="B672">
        <v>6</v>
      </c>
      <c r="C672">
        <v>80</v>
      </c>
      <c r="D672">
        <v>0.753</v>
      </c>
      <c r="E672" s="6">
        <f t="shared" si="40"/>
        <v>60.24</v>
      </c>
      <c r="F672">
        <v>1022.2</v>
      </c>
      <c r="G672">
        <v>592.28</v>
      </c>
      <c r="H672">
        <v>12.93</v>
      </c>
      <c r="I672">
        <v>9.4600000000000009</v>
      </c>
      <c r="J672">
        <v>48.72</v>
      </c>
      <c r="K672" s="6">
        <f t="shared" si="41"/>
        <v>1070.92</v>
      </c>
      <c r="L672">
        <v>30</v>
      </c>
      <c r="M672" s="6">
        <f t="shared" si="42"/>
        <v>1052.2</v>
      </c>
      <c r="N672">
        <v>335</v>
      </c>
      <c r="O672">
        <v>125</v>
      </c>
      <c r="P672" s="6">
        <f t="shared" si="43"/>
        <v>185.24</v>
      </c>
      <c r="Q672">
        <v>7.27</v>
      </c>
    </row>
    <row r="673" spans="1:17" x14ac:dyDescent="0.3">
      <c r="A673" t="s">
        <v>76</v>
      </c>
      <c r="B673">
        <v>6</v>
      </c>
      <c r="C673">
        <v>69.7</v>
      </c>
      <c r="D673">
        <v>0.65900000000000003</v>
      </c>
      <c r="E673" s="6">
        <f t="shared" si="40"/>
        <v>45.932300000000005</v>
      </c>
      <c r="F673">
        <v>914.4</v>
      </c>
      <c r="G673">
        <v>550.6</v>
      </c>
      <c r="H673">
        <v>8.17</v>
      </c>
      <c r="I673">
        <v>10</v>
      </c>
      <c r="J673">
        <v>39.380000000000003</v>
      </c>
      <c r="K673" s="6">
        <f t="shared" si="41"/>
        <v>953.78</v>
      </c>
      <c r="L673">
        <v>30</v>
      </c>
      <c r="M673" s="6">
        <f t="shared" si="42"/>
        <v>944.4</v>
      </c>
      <c r="N673">
        <v>340</v>
      </c>
      <c r="O673">
        <v>550</v>
      </c>
      <c r="P673" s="6">
        <f t="shared" si="43"/>
        <v>595.93230000000005</v>
      </c>
      <c r="Q673">
        <v>7.69</v>
      </c>
    </row>
    <row r="674" spans="1:17" x14ac:dyDescent="0.3">
      <c r="A674" t="s">
        <v>78</v>
      </c>
      <c r="B674">
        <v>6</v>
      </c>
      <c r="C674">
        <v>78.8</v>
      </c>
      <c r="D674">
        <v>0.72499999999999998</v>
      </c>
      <c r="E674" s="6">
        <f t="shared" si="40"/>
        <v>57.129999999999995</v>
      </c>
      <c r="F674">
        <v>1024.2</v>
      </c>
      <c r="G674">
        <v>482.2</v>
      </c>
      <c r="H674">
        <v>11.12</v>
      </c>
      <c r="I674">
        <v>10.07</v>
      </c>
      <c r="J674">
        <v>47.05</v>
      </c>
      <c r="K674" s="6">
        <f t="shared" si="41"/>
        <v>1071.25</v>
      </c>
      <c r="L674">
        <v>38.35</v>
      </c>
      <c r="M674" s="6">
        <f t="shared" si="42"/>
        <v>1062.55</v>
      </c>
      <c r="N674">
        <v>335</v>
      </c>
      <c r="O674">
        <v>125</v>
      </c>
      <c r="P674" s="6">
        <f t="shared" si="43"/>
        <v>182.13</v>
      </c>
      <c r="Q674">
        <v>7.67</v>
      </c>
    </row>
    <row r="675" spans="1:17" x14ac:dyDescent="0.3">
      <c r="A675" t="s">
        <v>80</v>
      </c>
      <c r="B675">
        <v>6</v>
      </c>
      <c r="C675">
        <v>86</v>
      </c>
      <c r="D675">
        <v>0.77700000000000002</v>
      </c>
      <c r="E675" s="6">
        <f t="shared" si="40"/>
        <v>66.822000000000003</v>
      </c>
      <c r="F675">
        <v>925</v>
      </c>
      <c r="G675">
        <v>120</v>
      </c>
      <c r="H675">
        <v>6.12</v>
      </c>
      <c r="I675">
        <v>0</v>
      </c>
      <c r="J675">
        <v>38.75</v>
      </c>
      <c r="K675" s="6">
        <f t="shared" si="41"/>
        <v>963.75</v>
      </c>
      <c r="L675">
        <v>38.35</v>
      </c>
      <c r="M675" s="6">
        <f t="shared" si="42"/>
        <v>963.35</v>
      </c>
      <c r="N675">
        <v>325</v>
      </c>
      <c r="O675">
        <v>175</v>
      </c>
      <c r="P675" s="6">
        <f t="shared" si="43"/>
        <v>241.822</v>
      </c>
      <c r="Q675">
        <v>7.38</v>
      </c>
    </row>
    <row r="676" spans="1:17" x14ac:dyDescent="0.3">
      <c r="A676" t="s">
        <v>82</v>
      </c>
      <c r="B676">
        <v>6</v>
      </c>
      <c r="C676">
        <v>73</v>
      </c>
      <c r="D676">
        <v>0.66300000000000003</v>
      </c>
      <c r="E676" s="6">
        <f t="shared" si="40"/>
        <v>48.399000000000001</v>
      </c>
      <c r="F676">
        <v>977.48</v>
      </c>
      <c r="G676">
        <v>640.79999999999995</v>
      </c>
      <c r="H676">
        <v>8.7100000000000009</v>
      </c>
      <c r="I676">
        <v>10</v>
      </c>
      <c r="J676">
        <v>44.38</v>
      </c>
      <c r="K676" s="6">
        <f t="shared" si="41"/>
        <v>1021.86</v>
      </c>
      <c r="L676">
        <v>30</v>
      </c>
      <c r="M676" s="6">
        <f t="shared" si="42"/>
        <v>1007.48</v>
      </c>
      <c r="N676">
        <v>335</v>
      </c>
      <c r="O676">
        <v>450</v>
      </c>
      <c r="P676" s="6">
        <f t="shared" si="43"/>
        <v>498.399</v>
      </c>
      <c r="Q676">
        <v>7.7</v>
      </c>
    </row>
    <row r="677" spans="1:17" x14ac:dyDescent="0.3">
      <c r="A677" t="s">
        <v>84</v>
      </c>
      <c r="B677">
        <v>6</v>
      </c>
      <c r="C677">
        <v>76.3</v>
      </c>
      <c r="D677">
        <v>0.69499999999999995</v>
      </c>
      <c r="E677" s="6">
        <f t="shared" si="40"/>
        <v>53.028499999999994</v>
      </c>
      <c r="F677">
        <v>1027.52</v>
      </c>
      <c r="G677">
        <v>0</v>
      </c>
      <c r="H677">
        <v>11.51</v>
      </c>
      <c r="I677">
        <v>0</v>
      </c>
      <c r="J677">
        <v>44.38</v>
      </c>
      <c r="K677" s="6">
        <f t="shared" si="41"/>
        <v>1071.9000000000001</v>
      </c>
      <c r="L677">
        <v>38.35</v>
      </c>
      <c r="M677" s="6">
        <f t="shared" si="42"/>
        <v>1065.8699999999999</v>
      </c>
      <c r="N677">
        <v>345</v>
      </c>
      <c r="O677">
        <v>125</v>
      </c>
      <c r="P677" s="6">
        <f t="shared" si="43"/>
        <v>178.02850000000001</v>
      </c>
      <c r="Q677">
        <v>7.46</v>
      </c>
    </row>
    <row r="678" spans="1:17" x14ac:dyDescent="0.3">
      <c r="A678" t="s">
        <v>86</v>
      </c>
      <c r="B678">
        <v>6</v>
      </c>
      <c r="C678">
        <v>51</v>
      </c>
      <c r="D678">
        <v>0.73499999999999999</v>
      </c>
      <c r="E678" s="6">
        <f t="shared" si="40"/>
        <v>37.484999999999999</v>
      </c>
      <c r="F678">
        <v>955</v>
      </c>
      <c r="G678">
        <v>500.84</v>
      </c>
      <c r="H678">
        <v>9.44</v>
      </c>
      <c r="I678">
        <v>11.29</v>
      </c>
      <c r="J678">
        <v>39.04</v>
      </c>
      <c r="K678" s="6">
        <f t="shared" si="41"/>
        <v>994.04</v>
      </c>
      <c r="L678">
        <v>30</v>
      </c>
      <c r="M678" s="6">
        <f t="shared" si="42"/>
        <v>985</v>
      </c>
      <c r="N678">
        <v>325</v>
      </c>
      <c r="O678">
        <v>550</v>
      </c>
      <c r="P678" s="6">
        <f t="shared" si="43"/>
        <v>587.48500000000001</v>
      </c>
      <c r="Q678">
        <v>7.56</v>
      </c>
    </row>
    <row r="679" spans="1:17" x14ac:dyDescent="0.3">
      <c r="A679" t="s">
        <v>88</v>
      </c>
      <c r="B679">
        <v>6</v>
      </c>
      <c r="C679">
        <v>61</v>
      </c>
      <c r="D679">
        <v>0.67500000000000004</v>
      </c>
      <c r="E679" s="6">
        <f t="shared" si="40"/>
        <v>41.175000000000004</v>
      </c>
      <c r="F679">
        <v>1000</v>
      </c>
      <c r="G679">
        <v>600</v>
      </c>
      <c r="H679">
        <v>8.15</v>
      </c>
      <c r="I679">
        <v>8.25</v>
      </c>
      <c r="J679">
        <v>41</v>
      </c>
      <c r="K679" s="6">
        <f t="shared" si="41"/>
        <v>1041</v>
      </c>
      <c r="L679">
        <v>30</v>
      </c>
      <c r="M679" s="6">
        <f t="shared" si="42"/>
        <v>1030</v>
      </c>
      <c r="N679">
        <v>330</v>
      </c>
      <c r="O679">
        <v>500</v>
      </c>
      <c r="P679" s="6">
        <f t="shared" si="43"/>
        <v>541.17499999999995</v>
      </c>
      <c r="Q679">
        <v>6.1</v>
      </c>
    </row>
    <row r="680" spans="1:17" x14ac:dyDescent="0.3">
      <c r="A680" t="s">
        <v>90</v>
      </c>
      <c r="B680">
        <v>6</v>
      </c>
      <c r="C680">
        <v>66.7</v>
      </c>
      <c r="D680">
        <v>0.72799999999999998</v>
      </c>
      <c r="E680" s="6">
        <f t="shared" si="40"/>
        <v>48.557600000000001</v>
      </c>
      <c r="F680">
        <v>947.76</v>
      </c>
      <c r="G680">
        <v>525</v>
      </c>
      <c r="H680">
        <v>8.17</v>
      </c>
      <c r="I680">
        <v>11.34</v>
      </c>
      <c r="J680">
        <v>40.21</v>
      </c>
      <c r="K680" s="6">
        <f t="shared" si="41"/>
        <v>987.97</v>
      </c>
      <c r="L680">
        <v>30</v>
      </c>
      <c r="M680" s="6">
        <f t="shared" si="42"/>
        <v>977.76</v>
      </c>
      <c r="N680">
        <v>330</v>
      </c>
      <c r="O680">
        <v>575</v>
      </c>
      <c r="P680" s="6">
        <f t="shared" si="43"/>
        <v>623.55759999999998</v>
      </c>
      <c r="Q680">
        <v>7.68</v>
      </c>
    </row>
    <row r="681" spans="1:17" x14ac:dyDescent="0.3">
      <c r="A681" t="s">
        <v>92</v>
      </c>
      <c r="B681">
        <v>6</v>
      </c>
      <c r="C681">
        <v>73.400000000000006</v>
      </c>
      <c r="D681">
        <v>0.70699999999999996</v>
      </c>
      <c r="E681" s="6">
        <f t="shared" si="40"/>
        <v>51.893799999999999</v>
      </c>
      <c r="F681">
        <v>1007.8</v>
      </c>
      <c r="G681">
        <v>520.6</v>
      </c>
      <c r="H681">
        <v>13.51</v>
      </c>
      <c r="I681">
        <v>11.34</v>
      </c>
      <c r="J681">
        <v>43.38</v>
      </c>
      <c r="K681" s="6">
        <f t="shared" si="41"/>
        <v>1051.18</v>
      </c>
      <c r="L681">
        <v>38.35</v>
      </c>
      <c r="M681" s="6">
        <f t="shared" si="42"/>
        <v>1046.1499999999999</v>
      </c>
      <c r="N681">
        <v>345</v>
      </c>
      <c r="O681">
        <v>125</v>
      </c>
      <c r="P681" s="6">
        <f t="shared" si="43"/>
        <v>176.8938</v>
      </c>
      <c r="Q681">
        <v>7.54</v>
      </c>
    </row>
    <row r="682" spans="1:17" x14ac:dyDescent="0.3">
      <c r="A682" t="s">
        <v>94</v>
      </c>
      <c r="B682">
        <v>6</v>
      </c>
      <c r="C682">
        <v>63.8</v>
      </c>
      <c r="D682">
        <v>0.68100000000000005</v>
      </c>
      <c r="E682" s="6">
        <f t="shared" si="40"/>
        <v>43.447800000000001</v>
      </c>
      <c r="F682">
        <v>902.76</v>
      </c>
      <c r="G682">
        <v>652.4</v>
      </c>
      <c r="H682">
        <v>8.17</v>
      </c>
      <c r="I682">
        <v>10</v>
      </c>
      <c r="J682">
        <v>41.3</v>
      </c>
      <c r="K682" s="6">
        <f t="shared" si="41"/>
        <v>944.06</v>
      </c>
      <c r="L682">
        <v>30</v>
      </c>
      <c r="M682" s="6">
        <f t="shared" si="42"/>
        <v>932.76</v>
      </c>
      <c r="N682">
        <v>340</v>
      </c>
      <c r="O682">
        <v>525</v>
      </c>
      <c r="P682" s="6">
        <f t="shared" si="43"/>
        <v>568.44780000000003</v>
      </c>
      <c r="Q682">
        <v>6.75</v>
      </c>
    </row>
    <row r="683" spans="1:17" x14ac:dyDescent="0.3">
      <c r="A683" t="s">
        <v>96</v>
      </c>
      <c r="B683">
        <v>6</v>
      </c>
      <c r="C683">
        <v>65.2</v>
      </c>
      <c r="D683">
        <v>0.76300000000000001</v>
      </c>
      <c r="E683" s="6">
        <f t="shared" si="40"/>
        <v>49.747600000000006</v>
      </c>
      <c r="F683">
        <v>913.44</v>
      </c>
      <c r="G683">
        <v>406.8</v>
      </c>
      <c r="H683">
        <v>8.17</v>
      </c>
      <c r="I683">
        <v>8.9700000000000006</v>
      </c>
      <c r="J683">
        <v>36.01</v>
      </c>
      <c r="K683" s="6">
        <f t="shared" si="41"/>
        <v>949.45</v>
      </c>
      <c r="L683">
        <v>30</v>
      </c>
      <c r="M683" s="6">
        <f t="shared" si="42"/>
        <v>943.44</v>
      </c>
      <c r="N683">
        <v>330</v>
      </c>
      <c r="O683">
        <v>550</v>
      </c>
      <c r="P683" s="6">
        <f t="shared" si="43"/>
        <v>599.74760000000003</v>
      </c>
      <c r="Q683">
        <v>7.29</v>
      </c>
    </row>
    <row r="684" spans="1:17" x14ac:dyDescent="0.3">
      <c r="A684" t="s">
        <v>98</v>
      </c>
      <c r="B684">
        <v>6</v>
      </c>
      <c r="C684">
        <v>70.599999999999994</v>
      </c>
      <c r="D684">
        <v>0.65900000000000003</v>
      </c>
      <c r="E684" s="6">
        <f t="shared" si="40"/>
        <v>46.525399999999998</v>
      </c>
      <c r="F684">
        <v>887.68</v>
      </c>
      <c r="G684">
        <v>585.6</v>
      </c>
      <c r="H684">
        <v>8.17</v>
      </c>
      <c r="I684">
        <v>10</v>
      </c>
      <c r="J684">
        <v>39.380000000000003</v>
      </c>
      <c r="K684" s="6">
        <f t="shared" si="41"/>
        <v>927.06</v>
      </c>
      <c r="L684">
        <v>30</v>
      </c>
      <c r="M684" s="6">
        <f t="shared" si="42"/>
        <v>917.68</v>
      </c>
      <c r="N684">
        <v>340</v>
      </c>
      <c r="O684">
        <v>525</v>
      </c>
      <c r="P684" s="6">
        <f t="shared" si="43"/>
        <v>571.52539999999999</v>
      </c>
      <c r="Q684">
        <v>7.67</v>
      </c>
    </row>
    <row r="685" spans="1:17" x14ac:dyDescent="0.3">
      <c r="A685" t="s">
        <v>100</v>
      </c>
      <c r="B685">
        <v>6</v>
      </c>
      <c r="C685">
        <v>76</v>
      </c>
      <c r="D685">
        <v>0.69799999999999995</v>
      </c>
      <c r="E685" s="6">
        <f t="shared" si="40"/>
        <v>53.047999999999995</v>
      </c>
      <c r="F685">
        <v>1014.48</v>
      </c>
      <c r="G685">
        <v>420.4</v>
      </c>
      <c r="H685">
        <v>11.34</v>
      </c>
      <c r="I685">
        <v>11.34</v>
      </c>
      <c r="J685">
        <v>43.88</v>
      </c>
      <c r="K685" s="6">
        <f t="shared" si="41"/>
        <v>1058.3600000000001</v>
      </c>
      <c r="L685">
        <v>38.35</v>
      </c>
      <c r="M685" s="6">
        <f t="shared" si="42"/>
        <v>1052.83</v>
      </c>
      <c r="N685">
        <v>345</v>
      </c>
      <c r="O685">
        <v>125</v>
      </c>
      <c r="P685" s="6">
        <f t="shared" si="43"/>
        <v>178.048</v>
      </c>
      <c r="Q685">
        <v>7.5</v>
      </c>
    </row>
    <row r="686" spans="1:17" x14ac:dyDescent="0.3">
      <c r="A686" t="s">
        <v>102</v>
      </c>
      <c r="B686">
        <v>6</v>
      </c>
      <c r="C686">
        <v>71.400000000000006</v>
      </c>
      <c r="D686">
        <v>0.70199999999999996</v>
      </c>
      <c r="E686" s="6">
        <f t="shared" si="40"/>
        <v>50.122799999999998</v>
      </c>
      <c r="F686">
        <v>1011.16</v>
      </c>
      <c r="G686">
        <v>535.6</v>
      </c>
      <c r="H686">
        <v>13.18</v>
      </c>
      <c r="I686">
        <v>10</v>
      </c>
      <c r="J686">
        <v>49.22</v>
      </c>
      <c r="K686" s="6">
        <f t="shared" si="41"/>
        <v>1060.3799999999999</v>
      </c>
      <c r="L686">
        <v>38.35</v>
      </c>
      <c r="M686" s="6">
        <f t="shared" si="42"/>
        <v>1049.51</v>
      </c>
      <c r="N686">
        <v>335</v>
      </c>
      <c r="O686">
        <v>125</v>
      </c>
      <c r="P686" s="6">
        <f t="shared" si="43"/>
        <v>175.12279999999998</v>
      </c>
      <c r="Q686">
        <v>7.66</v>
      </c>
    </row>
    <row r="687" spans="1:17" x14ac:dyDescent="0.3">
      <c r="A687" t="s">
        <v>104</v>
      </c>
      <c r="B687">
        <v>6</v>
      </c>
      <c r="C687">
        <v>72</v>
      </c>
      <c r="D687">
        <v>0.65900000000000003</v>
      </c>
      <c r="E687" s="6">
        <f t="shared" si="40"/>
        <v>47.448</v>
      </c>
      <c r="F687">
        <v>887.68</v>
      </c>
      <c r="G687">
        <v>585.6</v>
      </c>
      <c r="H687">
        <v>8.17</v>
      </c>
      <c r="I687">
        <v>11.01</v>
      </c>
      <c r="J687">
        <v>39.380000000000003</v>
      </c>
      <c r="K687" s="6">
        <f t="shared" si="41"/>
        <v>927.06</v>
      </c>
      <c r="L687">
        <v>30</v>
      </c>
      <c r="M687" s="6">
        <f t="shared" si="42"/>
        <v>917.68</v>
      </c>
      <c r="N687">
        <v>340</v>
      </c>
      <c r="O687">
        <v>550</v>
      </c>
      <c r="P687" s="6">
        <f t="shared" si="43"/>
        <v>597.44799999999998</v>
      </c>
      <c r="Q687">
        <v>7.04</v>
      </c>
    </row>
    <row r="688" spans="1:17" x14ac:dyDescent="0.3">
      <c r="A688" t="s">
        <v>106</v>
      </c>
      <c r="B688">
        <v>6</v>
      </c>
      <c r="C688">
        <v>63</v>
      </c>
      <c r="D688">
        <v>0.71099999999999997</v>
      </c>
      <c r="E688" s="6">
        <f t="shared" si="40"/>
        <v>44.792999999999999</v>
      </c>
      <c r="F688">
        <v>967.8</v>
      </c>
      <c r="G688">
        <v>0</v>
      </c>
      <c r="H688">
        <v>10.01</v>
      </c>
      <c r="I688">
        <v>0</v>
      </c>
      <c r="J688">
        <v>39.380000000000003</v>
      </c>
      <c r="K688" s="6">
        <f t="shared" si="41"/>
        <v>1007.18</v>
      </c>
      <c r="L688">
        <v>30</v>
      </c>
      <c r="M688" s="6">
        <f t="shared" si="42"/>
        <v>997.8</v>
      </c>
      <c r="N688">
        <v>335</v>
      </c>
      <c r="O688">
        <v>450</v>
      </c>
      <c r="P688" s="6">
        <f t="shared" si="43"/>
        <v>494.79300000000001</v>
      </c>
      <c r="Q688">
        <v>7.61</v>
      </c>
    </row>
    <row r="689" spans="1:17" x14ac:dyDescent="0.3">
      <c r="A689" t="s">
        <v>108</v>
      </c>
      <c r="B689">
        <v>6</v>
      </c>
      <c r="C689">
        <v>79</v>
      </c>
      <c r="D689">
        <v>0.65300000000000002</v>
      </c>
      <c r="E689" s="6">
        <f t="shared" si="40"/>
        <v>51.587000000000003</v>
      </c>
      <c r="F689">
        <v>1057.5999999999999</v>
      </c>
      <c r="G689">
        <v>467.2</v>
      </c>
      <c r="H689">
        <v>12.26</v>
      </c>
      <c r="I689">
        <v>12.5</v>
      </c>
      <c r="J689">
        <v>44.38</v>
      </c>
      <c r="K689" s="6">
        <f t="shared" si="41"/>
        <v>1101.98</v>
      </c>
      <c r="L689">
        <v>38.35</v>
      </c>
      <c r="M689" s="6">
        <f t="shared" si="42"/>
        <v>1095.9499999999998</v>
      </c>
      <c r="N689">
        <v>325</v>
      </c>
      <c r="O689">
        <v>125</v>
      </c>
      <c r="P689" s="6">
        <f t="shared" si="43"/>
        <v>176.58699999999999</v>
      </c>
      <c r="Q689">
        <v>7.47</v>
      </c>
    </row>
    <row r="690" spans="1:17" x14ac:dyDescent="0.3">
      <c r="A690" t="s">
        <v>110</v>
      </c>
      <c r="B690">
        <v>6</v>
      </c>
      <c r="C690">
        <v>67</v>
      </c>
      <c r="D690">
        <v>0.67800000000000005</v>
      </c>
      <c r="E690" s="6">
        <f t="shared" si="40"/>
        <v>45.426000000000002</v>
      </c>
      <c r="F690">
        <v>906.04</v>
      </c>
      <c r="G690">
        <v>574</v>
      </c>
      <c r="H690">
        <v>11.09</v>
      </c>
      <c r="I690">
        <v>10</v>
      </c>
      <c r="J690">
        <v>42.72</v>
      </c>
      <c r="K690" s="6">
        <f t="shared" si="41"/>
        <v>948.76</v>
      </c>
      <c r="L690">
        <v>30</v>
      </c>
      <c r="M690" s="6">
        <f t="shared" si="42"/>
        <v>936.04</v>
      </c>
      <c r="N690">
        <v>335</v>
      </c>
      <c r="O690">
        <v>525</v>
      </c>
      <c r="P690" s="6">
        <f t="shared" si="43"/>
        <v>570.42600000000004</v>
      </c>
      <c r="Q690">
        <v>7.14</v>
      </c>
    </row>
    <row r="691" spans="1:17" x14ac:dyDescent="0.3">
      <c r="A691" t="s">
        <v>112</v>
      </c>
      <c r="B691">
        <v>6</v>
      </c>
      <c r="C691">
        <v>78.8</v>
      </c>
      <c r="D691">
        <v>0.72299999999999998</v>
      </c>
      <c r="E691" s="6">
        <f t="shared" si="40"/>
        <v>56.972399999999993</v>
      </c>
      <c r="F691">
        <v>964.08</v>
      </c>
      <c r="G691">
        <v>385.4</v>
      </c>
      <c r="H691">
        <v>11.12</v>
      </c>
      <c r="I691">
        <v>9.41</v>
      </c>
      <c r="J691">
        <v>48.72</v>
      </c>
      <c r="K691" s="6">
        <f t="shared" si="41"/>
        <v>1012.8000000000001</v>
      </c>
      <c r="L691">
        <v>30</v>
      </c>
      <c r="M691" s="6">
        <f t="shared" si="42"/>
        <v>994.08</v>
      </c>
      <c r="N691">
        <v>345</v>
      </c>
      <c r="O691">
        <v>125</v>
      </c>
      <c r="P691" s="6">
        <f t="shared" si="43"/>
        <v>181.97239999999999</v>
      </c>
      <c r="Q691">
        <v>6.26</v>
      </c>
    </row>
    <row r="692" spans="1:17" x14ac:dyDescent="0.3">
      <c r="A692" t="s">
        <v>114</v>
      </c>
      <c r="B692">
        <v>6</v>
      </c>
      <c r="C692">
        <v>79.7</v>
      </c>
      <c r="D692">
        <v>0.66600000000000004</v>
      </c>
      <c r="E692" s="6">
        <f t="shared" si="40"/>
        <v>53.080200000000005</v>
      </c>
      <c r="F692">
        <v>907.64</v>
      </c>
      <c r="G692">
        <v>535.6</v>
      </c>
      <c r="H692">
        <v>14.18</v>
      </c>
      <c r="I692">
        <v>11.01</v>
      </c>
      <c r="J692">
        <v>38.04</v>
      </c>
      <c r="K692" s="6">
        <f t="shared" si="41"/>
        <v>945.68</v>
      </c>
      <c r="L692">
        <v>38.35</v>
      </c>
      <c r="M692" s="6">
        <f t="shared" si="42"/>
        <v>945.99</v>
      </c>
      <c r="N692">
        <v>345</v>
      </c>
      <c r="O692">
        <v>175</v>
      </c>
      <c r="P692" s="6">
        <f t="shared" si="43"/>
        <v>228.08019999999999</v>
      </c>
      <c r="Q692">
        <v>6.65</v>
      </c>
    </row>
    <row r="693" spans="1:17" x14ac:dyDescent="0.3">
      <c r="A693" t="s">
        <v>116</v>
      </c>
      <c r="B693">
        <v>6</v>
      </c>
      <c r="C693">
        <v>75.099999999999994</v>
      </c>
      <c r="D693">
        <v>0.77700000000000002</v>
      </c>
      <c r="E693" s="6">
        <f t="shared" si="40"/>
        <v>58.352699999999999</v>
      </c>
      <c r="F693">
        <v>1002.12</v>
      </c>
      <c r="G693">
        <v>482.2</v>
      </c>
      <c r="H693">
        <v>11.12</v>
      </c>
      <c r="I693">
        <v>9.41</v>
      </c>
      <c r="J693">
        <v>42.38</v>
      </c>
      <c r="K693" s="6">
        <f t="shared" si="41"/>
        <v>1044.5</v>
      </c>
      <c r="L693">
        <v>38.35</v>
      </c>
      <c r="M693" s="6">
        <f t="shared" si="42"/>
        <v>1040.47</v>
      </c>
      <c r="N693">
        <v>350</v>
      </c>
      <c r="O693">
        <v>125</v>
      </c>
      <c r="P693" s="6">
        <f t="shared" si="43"/>
        <v>183.3527</v>
      </c>
      <c r="Q693">
        <v>7.49</v>
      </c>
    </row>
    <row r="694" spans="1:17" x14ac:dyDescent="0.3">
      <c r="A694" t="s">
        <v>118</v>
      </c>
      <c r="B694">
        <v>6</v>
      </c>
      <c r="C694">
        <v>74</v>
      </c>
      <c r="D694">
        <v>0.70899999999999996</v>
      </c>
      <c r="E694" s="6">
        <f t="shared" si="40"/>
        <v>52.465999999999994</v>
      </c>
      <c r="F694">
        <v>1075</v>
      </c>
      <c r="G694">
        <v>600</v>
      </c>
      <c r="H694">
        <v>12.93</v>
      </c>
      <c r="I694">
        <v>9.4600000000000009</v>
      </c>
      <c r="J694">
        <v>44.54</v>
      </c>
      <c r="K694" s="6">
        <f t="shared" si="41"/>
        <v>1119.54</v>
      </c>
      <c r="L694">
        <v>38.35</v>
      </c>
      <c r="M694" s="6">
        <f t="shared" si="42"/>
        <v>1113.3499999999999</v>
      </c>
      <c r="N694">
        <v>340</v>
      </c>
      <c r="O694">
        <v>125</v>
      </c>
      <c r="P694" s="6">
        <f t="shared" si="43"/>
        <v>177.46600000000001</v>
      </c>
      <c r="Q694">
        <v>7.25</v>
      </c>
    </row>
    <row r="695" spans="1:17" x14ac:dyDescent="0.3">
      <c r="A695" t="s">
        <v>120</v>
      </c>
      <c r="B695">
        <v>6</v>
      </c>
      <c r="C695">
        <v>65</v>
      </c>
      <c r="D695">
        <v>0.70299999999999996</v>
      </c>
      <c r="E695" s="6">
        <f t="shared" si="40"/>
        <v>45.695</v>
      </c>
      <c r="F695">
        <v>867.36</v>
      </c>
      <c r="G695">
        <v>565.6</v>
      </c>
      <c r="H695">
        <v>8.17</v>
      </c>
      <c r="I695">
        <v>13.5</v>
      </c>
      <c r="J695">
        <v>37.04</v>
      </c>
      <c r="K695" s="6">
        <f t="shared" si="41"/>
        <v>904.4</v>
      </c>
      <c r="L695">
        <v>30</v>
      </c>
      <c r="M695" s="6">
        <f t="shared" si="42"/>
        <v>897.36</v>
      </c>
      <c r="N695">
        <v>325</v>
      </c>
      <c r="O695">
        <v>550</v>
      </c>
      <c r="P695" s="6">
        <f t="shared" si="43"/>
        <v>595.69500000000005</v>
      </c>
      <c r="Q695">
        <v>8.01</v>
      </c>
    </row>
    <row r="696" spans="1:17" x14ac:dyDescent="0.3">
      <c r="A696" t="s">
        <v>122</v>
      </c>
      <c r="B696">
        <v>6</v>
      </c>
      <c r="C696">
        <v>65</v>
      </c>
      <c r="D696">
        <v>0.67900000000000005</v>
      </c>
      <c r="E696" s="6">
        <f t="shared" si="40"/>
        <v>44.135000000000005</v>
      </c>
      <c r="F696">
        <v>919.04</v>
      </c>
      <c r="G696">
        <v>650.79999999999995</v>
      </c>
      <c r="H696">
        <v>5</v>
      </c>
      <c r="I696">
        <v>11</v>
      </c>
      <c r="J696">
        <v>42.38</v>
      </c>
      <c r="K696" s="6">
        <f t="shared" si="41"/>
        <v>961.42</v>
      </c>
      <c r="L696">
        <v>30</v>
      </c>
      <c r="M696" s="6">
        <f t="shared" si="42"/>
        <v>949.04</v>
      </c>
      <c r="N696">
        <v>325</v>
      </c>
      <c r="O696">
        <v>550</v>
      </c>
      <c r="P696" s="6">
        <f t="shared" si="43"/>
        <v>594.13499999999999</v>
      </c>
      <c r="Q696">
        <v>7.7</v>
      </c>
    </row>
    <row r="697" spans="1:17" x14ac:dyDescent="0.3">
      <c r="A697" t="s">
        <v>124</v>
      </c>
      <c r="B697">
        <v>6</v>
      </c>
      <c r="C697">
        <v>77</v>
      </c>
      <c r="D697">
        <v>0.74</v>
      </c>
      <c r="E697" s="6">
        <f t="shared" si="40"/>
        <v>56.98</v>
      </c>
      <c r="F697">
        <v>995.8</v>
      </c>
      <c r="G697">
        <v>200</v>
      </c>
      <c r="H697">
        <v>11.12</v>
      </c>
      <c r="I697">
        <v>50</v>
      </c>
      <c r="J697">
        <v>45.72</v>
      </c>
      <c r="K697" s="6">
        <f t="shared" si="41"/>
        <v>1041.52</v>
      </c>
      <c r="L697">
        <v>30</v>
      </c>
      <c r="M697" s="6">
        <f t="shared" si="42"/>
        <v>1025.8</v>
      </c>
      <c r="N697">
        <v>335</v>
      </c>
      <c r="O697">
        <v>125</v>
      </c>
      <c r="P697" s="6">
        <f t="shared" si="43"/>
        <v>181.98</v>
      </c>
      <c r="Q697">
        <v>7.71</v>
      </c>
    </row>
    <row r="698" spans="1:17" x14ac:dyDescent="0.3">
      <c r="A698" t="s">
        <v>126</v>
      </c>
      <c r="B698">
        <v>6</v>
      </c>
      <c r="C698">
        <v>77.7</v>
      </c>
      <c r="D698">
        <v>0.70299999999999996</v>
      </c>
      <c r="E698" s="6">
        <f t="shared" si="40"/>
        <v>54.623100000000001</v>
      </c>
      <c r="F698">
        <v>1069.5999999999999</v>
      </c>
      <c r="G698">
        <v>100</v>
      </c>
      <c r="H698">
        <v>12.59</v>
      </c>
      <c r="I698">
        <v>0</v>
      </c>
      <c r="J698">
        <v>44.38</v>
      </c>
      <c r="K698" s="6">
        <f t="shared" si="41"/>
        <v>1113.98</v>
      </c>
      <c r="L698">
        <v>38.35</v>
      </c>
      <c r="M698" s="6">
        <f t="shared" si="42"/>
        <v>1107.9499999999998</v>
      </c>
      <c r="N698">
        <v>350</v>
      </c>
      <c r="O698">
        <v>125</v>
      </c>
      <c r="P698" s="6">
        <f t="shared" si="43"/>
        <v>179.62309999999999</v>
      </c>
      <c r="Q698">
        <v>7.69</v>
      </c>
    </row>
    <row r="699" spans="1:17" x14ac:dyDescent="0.3">
      <c r="A699" t="s">
        <v>128</v>
      </c>
      <c r="B699">
        <v>6</v>
      </c>
      <c r="C699">
        <v>67</v>
      </c>
      <c r="D699">
        <v>0.67800000000000005</v>
      </c>
      <c r="E699" s="6">
        <f t="shared" si="40"/>
        <v>45.426000000000002</v>
      </c>
      <c r="F699">
        <v>906.04</v>
      </c>
      <c r="G699">
        <v>609</v>
      </c>
      <c r="H699">
        <v>11.09</v>
      </c>
      <c r="I699">
        <v>10</v>
      </c>
      <c r="J699">
        <v>42.72</v>
      </c>
      <c r="K699" s="6">
        <f t="shared" si="41"/>
        <v>948.76</v>
      </c>
      <c r="L699">
        <v>30</v>
      </c>
      <c r="M699" s="6">
        <f t="shared" si="42"/>
        <v>936.04</v>
      </c>
      <c r="N699">
        <v>335</v>
      </c>
      <c r="O699">
        <v>500</v>
      </c>
      <c r="P699" s="6">
        <f t="shared" si="43"/>
        <v>545.42600000000004</v>
      </c>
      <c r="Q699">
        <v>7.76</v>
      </c>
    </row>
    <row r="700" spans="1:17" x14ac:dyDescent="0.3">
      <c r="A700" t="s">
        <v>130</v>
      </c>
      <c r="B700">
        <v>6</v>
      </c>
      <c r="C700">
        <v>82.2</v>
      </c>
      <c r="D700">
        <v>0.67800000000000005</v>
      </c>
      <c r="E700" s="6">
        <f t="shared" si="40"/>
        <v>55.731600000000007</v>
      </c>
      <c r="F700">
        <v>1081.28</v>
      </c>
      <c r="G700">
        <v>472.2</v>
      </c>
      <c r="H700">
        <v>13.18</v>
      </c>
      <c r="I700">
        <v>9.4600000000000009</v>
      </c>
      <c r="J700">
        <v>48.38</v>
      </c>
      <c r="K700" s="6">
        <f t="shared" si="41"/>
        <v>1129.6600000000001</v>
      </c>
      <c r="L700">
        <v>38.35</v>
      </c>
      <c r="M700" s="6">
        <f t="shared" si="42"/>
        <v>1119.6299999999999</v>
      </c>
      <c r="N700">
        <v>345</v>
      </c>
      <c r="O700">
        <v>125</v>
      </c>
      <c r="P700" s="6">
        <f t="shared" si="43"/>
        <v>180.73160000000001</v>
      </c>
      <c r="Q700">
        <v>6.92</v>
      </c>
    </row>
    <row r="701" spans="1:17" x14ac:dyDescent="0.3">
      <c r="A701" t="s">
        <v>132</v>
      </c>
      <c r="B701">
        <v>6</v>
      </c>
      <c r="C701">
        <v>69.5</v>
      </c>
      <c r="D701">
        <v>0.66500000000000004</v>
      </c>
      <c r="E701" s="6">
        <f t="shared" si="40"/>
        <v>46.217500000000001</v>
      </c>
      <c r="F701">
        <v>925.76</v>
      </c>
      <c r="G701">
        <v>534</v>
      </c>
      <c r="H701">
        <v>7.92</v>
      </c>
      <c r="I701">
        <v>12.51</v>
      </c>
      <c r="J701">
        <v>38.46</v>
      </c>
      <c r="K701" s="6">
        <f t="shared" si="41"/>
        <v>964.22</v>
      </c>
      <c r="L701">
        <v>30</v>
      </c>
      <c r="M701" s="6">
        <f t="shared" si="42"/>
        <v>955.76</v>
      </c>
      <c r="N701">
        <v>335</v>
      </c>
      <c r="O701">
        <v>500</v>
      </c>
      <c r="P701" s="6">
        <f t="shared" si="43"/>
        <v>546.21749999999997</v>
      </c>
      <c r="Q701">
        <v>7.52</v>
      </c>
    </row>
    <row r="702" spans="1:17" x14ac:dyDescent="0.3">
      <c r="A702" t="s">
        <v>136</v>
      </c>
      <c r="B702">
        <v>6</v>
      </c>
      <c r="C702">
        <v>68.400000000000006</v>
      </c>
      <c r="D702">
        <v>0.65900000000000003</v>
      </c>
      <c r="E702" s="6">
        <f t="shared" si="40"/>
        <v>45.075600000000009</v>
      </c>
      <c r="F702">
        <v>901.04</v>
      </c>
      <c r="G702">
        <v>684</v>
      </c>
      <c r="H702">
        <v>9.51</v>
      </c>
      <c r="I702">
        <v>10</v>
      </c>
      <c r="J702">
        <v>41.71</v>
      </c>
      <c r="K702" s="6">
        <f t="shared" si="41"/>
        <v>942.75</v>
      </c>
      <c r="L702">
        <v>30</v>
      </c>
      <c r="M702" s="6">
        <f t="shared" si="42"/>
        <v>931.04</v>
      </c>
      <c r="N702">
        <v>330</v>
      </c>
      <c r="O702">
        <v>550</v>
      </c>
      <c r="P702" s="6">
        <f t="shared" si="43"/>
        <v>595.07560000000001</v>
      </c>
      <c r="Q702">
        <v>7.17</v>
      </c>
    </row>
    <row r="703" spans="1:17" x14ac:dyDescent="0.3">
      <c r="A703" t="s">
        <v>138</v>
      </c>
      <c r="B703">
        <v>6</v>
      </c>
      <c r="C703">
        <v>79.2</v>
      </c>
      <c r="D703">
        <v>0.65700000000000003</v>
      </c>
      <c r="E703" s="6">
        <f t="shared" si="40"/>
        <v>52.034400000000005</v>
      </c>
      <c r="F703">
        <v>952.76</v>
      </c>
      <c r="G703">
        <v>515.6</v>
      </c>
      <c r="H703">
        <v>10.77</v>
      </c>
      <c r="I703">
        <v>10.27</v>
      </c>
      <c r="J703">
        <v>45.38</v>
      </c>
      <c r="K703" s="6">
        <f t="shared" si="41"/>
        <v>998.14</v>
      </c>
      <c r="L703">
        <v>30</v>
      </c>
      <c r="M703" s="6">
        <f t="shared" si="42"/>
        <v>982.76</v>
      </c>
      <c r="N703">
        <v>345</v>
      </c>
      <c r="O703">
        <v>125</v>
      </c>
      <c r="P703" s="6">
        <f t="shared" si="43"/>
        <v>177.03440000000001</v>
      </c>
      <c r="Q703">
        <v>7.41</v>
      </c>
    </row>
    <row r="704" spans="1:17" x14ac:dyDescent="0.3">
      <c r="A704" t="s">
        <v>134</v>
      </c>
      <c r="B704">
        <v>6</v>
      </c>
      <c r="C704">
        <v>74</v>
      </c>
      <c r="D704">
        <v>0.745</v>
      </c>
      <c r="E704" s="6">
        <f t="shared" si="40"/>
        <v>55.13</v>
      </c>
      <c r="F704">
        <v>1026.1600000000001</v>
      </c>
      <c r="G704">
        <v>448.8</v>
      </c>
      <c r="H704">
        <v>11.68</v>
      </c>
      <c r="I704">
        <v>9.51</v>
      </c>
      <c r="J704">
        <v>43.38</v>
      </c>
      <c r="K704" s="6">
        <f t="shared" si="41"/>
        <v>1069.5400000000002</v>
      </c>
      <c r="L704">
        <v>38.35</v>
      </c>
      <c r="M704" s="6">
        <f t="shared" si="42"/>
        <v>1064.51</v>
      </c>
      <c r="N704">
        <v>345</v>
      </c>
      <c r="O704">
        <v>175</v>
      </c>
      <c r="P704" s="6">
        <f t="shared" si="43"/>
        <v>230.13</v>
      </c>
      <c r="Q704">
        <v>7.27</v>
      </c>
    </row>
    <row r="705" spans="1:17" x14ac:dyDescent="0.3">
      <c r="A705" t="s">
        <v>140</v>
      </c>
      <c r="B705">
        <v>6</v>
      </c>
      <c r="C705">
        <v>58.7</v>
      </c>
      <c r="D705">
        <v>0.626</v>
      </c>
      <c r="E705" s="6">
        <f t="shared" si="40"/>
        <v>36.746200000000002</v>
      </c>
      <c r="F705">
        <v>1025.52</v>
      </c>
      <c r="G705">
        <v>493.92</v>
      </c>
      <c r="H705">
        <v>9.67</v>
      </c>
      <c r="I705">
        <v>10</v>
      </c>
      <c r="J705">
        <v>16</v>
      </c>
      <c r="K705" s="6">
        <f t="shared" si="41"/>
        <v>1041.52</v>
      </c>
      <c r="L705">
        <v>30</v>
      </c>
      <c r="M705" s="6">
        <f t="shared" si="42"/>
        <v>1055.52</v>
      </c>
      <c r="N705">
        <v>335</v>
      </c>
      <c r="O705">
        <v>450</v>
      </c>
      <c r="P705" s="6">
        <f t="shared" si="43"/>
        <v>486.74619999999999</v>
      </c>
      <c r="Q705">
        <v>7.95</v>
      </c>
    </row>
    <row r="706" spans="1:17" x14ac:dyDescent="0.3">
      <c r="A706" t="s">
        <v>142</v>
      </c>
      <c r="B706">
        <v>6</v>
      </c>
      <c r="C706">
        <v>68</v>
      </c>
      <c r="D706">
        <v>0.71899999999999997</v>
      </c>
      <c r="E706" s="6">
        <f t="shared" ref="E706:E769" si="44">C706*D706</f>
        <v>48.891999999999996</v>
      </c>
      <c r="F706">
        <v>914.4</v>
      </c>
      <c r="G706">
        <v>584</v>
      </c>
      <c r="H706">
        <v>9.51</v>
      </c>
      <c r="I706">
        <v>10</v>
      </c>
      <c r="J706">
        <v>38.380000000000003</v>
      </c>
      <c r="K706" s="6">
        <f t="shared" ref="K706:K769" si="45">F706+J706</f>
        <v>952.78</v>
      </c>
      <c r="L706">
        <v>30</v>
      </c>
      <c r="M706" s="6">
        <f t="shared" ref="M706:M769" si="46">F706+L706</f>
        <v>944.4</v>
      </c>
      <c r="N706">
        <v>330</v>
      </c>
      <c r="O706">
        <v>550</v>
      </c>
      <c r="P706" s="6">
        <f t="shared" ref="P706:P769" si="47">O706+E706</f>
        <v>598.89200000000005</v>
      </c>
      <c r="Q706">
        <v>8.0500000000000007</v>
      </c>
    </row>
    <row r="707" spans="1:17" x14ac:dyDescent="0.3">
      <c r="A707" t="s">
        <v>144</v>
      </c>
      <c r="B707">
        <v>6</v>
      </c>
      <c r="C707">
        <v>72.400000000000006</v>
      </c>
      <c r="D707">
        <v>0.69399999999999995</v>
      </c>
      <c r="E707" s="6">
        <f t="shared" si="44"/>
        <v>50.245600000000003</v>
      </c>
      <c r="F707">
        <v>1033.1199999999999</v>
      </c>
      <c r="G707">
        <v>487.2</v>
      </c>
      <c r="H707">
        <v>13.13</v>
      </c>
      <c r="I707">
        <v>10.01</v>
      </c>
      <c r="J707">
        <v>41.54</v>
      </c>
      <c r="K707" s="6">
        <f t="shared" si="45"/>
        <v>1074.6599999999999</v>
      </c>
      <c r="L707">
        <v>38.35</v>
      </c>
      <c r="M707" s="6">
        <f t="shared" si="46"/>
        <v>1071.4699999999998</v>
      </c>
      <c r="N707">
        <v>335</v>
      </c>
      <c r="O707">
        <v>125</v>
      </c>
      <c r="P707" s="6">
        <f t="shared" si="47"/>
        <v>175.2456</v>
      </c>
      <c r="Q707">
        <v>7.72</v>
      </c>
    </row>
    <row r="708" spans="1:17" x14ac:dyDescent="0.3">
      <c r="A708" t="s">
        <v>146</v>
      </c>
      <c r="B708">
        <v>6</v>
      </c>
      <c r="C708">
        <v>66</v>
      </c>
      <c r="D708">
        <v>0.63600000000000001</v>
      </c>
      <c r="E708" s="6">
        <f t="shared" si="44"/>
        <v>41.975999999999999</v>
      </c>
      <c r="F708">
        <v>924.4</v>
      </c>
      <c r="G708">
        <v>560.55999999999995</v>
      </c>
      <c r="H708">
        <v>9.67</v>
      </c>
      <c r="I708">
        <v>10</v>
      </c>
      <c r="J708">
        <v>34.04</v>
      </c>
      <c r="K708" s="6">
        <f t="shared" si="45"/>
        <v>958.43999999999994</v>
      </c>
      <c r="L708">
        <v>30</v>
      </c>
      <c r="M708" s="6">
        <f t="shared" si="46"/>
        <v>954.4</v>
      </c>
      <c r="N708">
        <v>325</v>
      </c>
      <c r="O708">
        <v>525</v>
      </c>
      <c r="P708" s="6">
        <f t="shared" si="47"/>
        <v>566.976</v>
      </c>
      <c r="Q708">
        <v>6.27</v>
      </c>
    </row>
    <row r="709" spans="1:17" x14ac:dyDescent="0.3">
      <c r="A709" t="s">
        <v>148</v>
      </c>
      <c r="B709">
        <v>6</v>
      </c>
      <c r="C709">
        <v>74.400000000000006</v>
      </c>
      <c r="D709">
        <v>0.78</v>
      </c>
      <c r="E709" s="6">
        <f t="shared" si="44"/>
        <v>58.032000000000004</v>
      </c>
      <c r="F709">
        <v>1012.8</v>
      </c>
      <c r="G709">
        <v>200</v>
      </c>
      <c r="H709">
        <v>11.59</v>
      </c>
      <c r="I709">
        <v>50</v>
      </c>
      <c r="J709">
        <v>43.88</v>
      </c>
      <c r="K709" s="6">
        <f t="shared" si="45"/>
        <v>1056.68</v>
      </c>
      <c r="L709">
        <v>38.35</v>
      </c>
      <c r="M709" s="6">
        <f t="shared" si="46"/>
        <v>1051.1499999999999</v>
      </c>
      <c r="N709">
        <v>350</v>
      </c>
      <c r="O709">
        <v>125</v>
      </c>
      <c r="P709" s="6">
        <f t="shared" si="47"/>
        <v>183.03200000000001</v>
      </c>
      <c r="Q709">
        <v>7.57</v>
      </c>
    </row>
    <row r="710" spans="1:17" x14ac:dyDescent="0.3">
      <c r="A710" t="s">
        <v>150</v>
      </c>
      <c r="B710">
        <v>6</v>
      </c>
      <c r="C710">
        <v>76.400000000000006</v>
      </c>
      <c r="D710">
        <v>0.72899999999999998</v>
      </c>
      <c r="E710" s="6">
        <f t="shared" si="44"/>
        <v>55.695600000000006</v>
      </c>
      <c r="F710">
        <v>962.8</v>
      </c>
      <c r="G710">
        <v>330.6</v>
      </c>
      <c r="H710">
        <v>9.09</v>
      </c>
      <c r="I710">
        <v>0</v>
      </c>
      <c r="J710">
        <v>43.38</v>
      </c>
      <c r="K710" s="6">
        <f t="shared" si="45"/>
        <v>1006.18</v>
      </c>
      <c r="L710">
        <v>38.35</v>
      </c>
      <c r="M710" s="6">
        <f t="shared" si="46"/>
        <v>1001.15</v>
      </c>
      <c r="N710">
        <v>345</v>
      </c>
      <c r="O710">
        <v>150</v>
      </c>
      <c r="P710" s="6">
        <f t="shared" si="47"/>
        <v>205.69560000000001</v>
      </c>
      <c r="Q710">
        <v>6.78</v>
      </c>
    </row>
    <row r="711" spans="1:17" x14ac:dyDescent="0.3">
      <c r="A711" t="s">
        <v>152</v>
      </c>
      <c r="B711">
        <v>6</v>
      </c>
      <c r="C711">
        <v>69.099999999999994</v>
      </c>
      <c r="D711">
        <v>0.67800000000000005</v>
      </c>
      <c r="E711" s="6">
        <f t="shared" si="44"/>
        <v>46.849800000000002</v>
      </c>
      <c r="F711">
        <v>1143.3599999999999</v>
      </c>
      <c r="G711">
        <v>468.84</v>
      </c>
      <c r="H711">
        <v>12.93</v>
      </c>
      <c r="I711">
        <v>12.5</v>
      </c>
      <c r="J711">
        <v>41.88</v>
      </c>
      <c r="K711" s="6">
        <f t="shared" si="45"/>
        <v>1185.24</v>
      </c>
      <c r="L711">
        <v>38.35</v>
      </c>
      <c r="M711" s="6">
        <f t="shared" si="46"/>
        <v>1181.7099999999998</v>
      </c>
      <c r="N711">
        <v>330</v>
      </c>
      <c r="O711">
        <v>125</v>
      </c>
      <c r="P711" s="6">
        <f t="shared" si="47"/>
        <v>171.84980000000002</v>
      </c>
      <c r="Q711">
        <v>7.68</v>
      </c>
    </row>
    <row r="712" spans="1:17" x14ac:dyDescent="0.3">
      <c r="A712" t="s">
        <v>154</v>
      </c>
      <c r="B712">
        <v>6</v>
      </c>
      <c r="C712">
        <v>63.5</v>
      </c>
      <c r="D712">
        <v>0.61</v>
      </c>
      <c r="E712" s="6">
        <f t="shared" si="44"/>
        <v>38.734999999999999</v>
      </c>
      <c r="F712">
        <v>891.68</v>
      </c>
      <c r="G712">
        <v>584</v>
      </c>
      <c r="H712">
        <v>8.17</v>
      </c>
      <c r="I712">
        <v>10</v>
      </c>
      <c r="J712">
        <v>39.22</v>
      </c>
      <c r="K712" s="6">
        <f t="shared" si="45"/>
        <v>930.9</v>
      </c>
      <c r="L712">
        <v>30</v>
      </c>
      <c r="M712" s="6">
        <f t="shared" si="46"/>
        <v>921.68</v>
      </c>
      <c r="N712">
        <v>335</v>
      </c>
      <c r="O712">
        <v>625</v>
      </c>
      <c r="P712" s="6">
        <f t="shared" si="47"/>
        <v>663.73500000000001</v>
      </c>
      <c r="Q712">
        <v>7.66</v>
      </c>
    </row>
    <row r="713" spans="1:17" x14ac:dyDescent="0.3">
      <c r="A713" t="s">
        <v>156</v>
      </c>
      <c r="B713">
        <v>6</v>
      </c>
      <c r="C713">
        <v>67.400000000000006</v>
      </c>
      <c r="D713">
        <v>0.66700000000000004</v>
      </c>
      <c r="E713" s="6">
        <f t="shared" si="44"/>
        <v>44.955800000000004</v>
      </c>
      <c r="F713">
        <v>817.6</v>
      </c>
      <c r="G713">
        <v>646.04</v>
      </c>
      <c r="H713">
        <v>8.32</v>
      </c>
      <c r="I713">
        <v>10</v>
      </c>
      <c r="J713">
        <v>41.22</v>
      </c>
      <c r="K713" s="6">
        <f t="shared" si="45"/>
        <v>858.82</v>
      </c>
      <c r="L713">
        <v>30</v>
      </c>
      <c r="M713" s="6">
        <f t="shared" si="46"/>
        <v>847.6</v>
      </c>
      <c r="N713">
        <v>325</v>
      </c>
      <c r="O713">
        <v>600</v>
      </c>
      <c r="P713" s="6">
        <f t="shared" si="47"/>
        <v>644.95579999999995</v>
      </c>
      <c r="Q713">
        <v>7.66</v>
      </c>
    </row>
    <row r="714" spans="1:17" x14ac:dyDescent="0.3">
      <c r="A714" t="s">
        <v>158</v>
      </c>
      <c r="B714">
        <v>6</v>
      </c>
      <c r="C714">
        <v>67.8</v>
      </c>
      <c r="D714">
        <v>0.746</v>
      </c>
      <c r="E714" s="6">
        <f t="shared" si="44"/>
        <v>50.578800000000001</v>
      </c>
      <c r="F714">
        <v>922.72</v>
      </c>
      <c r="G714">
        <v>440</v>
      </c>
      <c r="H714">
        <v>8.17</v>
      </c>
      <c r="I714">
        <v>13.5</v>
      </c>
      <c r="J714">
        <v>38.21</v>
      </c>
      <c r="K714" s="6">
        <f t="shared" si="45"/>
        <v>960.93000000000006</v>
      </c>
      <c r="L714">
        <v>30</v>
      </c>
      <c r="M714" s="6">
        <f t="shared" si="46"/>
        <v>952.72</v>
      </c>
      <c r="N714">
        <v>325</v>
      </c>
      <c r="O714">
        <v>600</v>
      </c>
      <c r="P714" s="6">
        <f t="shared" si="47"/>
        <v>650.5788</v>
      </c>
      <c r="Q714">
        <v>7.42</v>
      </c>
    </row>
    <row r="715" spans="1:17" x14ac:dyDescent="0.3">
      <c r="A715" t="s">
        <v>164</v>
      </c>
      <c r="B715">
        <v>6</v>
      </c>
      <c r="C715">
        <v>65.5</v>
      </c>
      <c r="D715">
        <v>0.66900000000000004</v>
      </c>
      <c r="E715" s="6">
        <f t="shared" si="44"/>
        <v>43.819500000000005</v>
      </c>
      <c r="F715">
        <v>929.4</v>
      </c>
      <c r="G715">
        <v>574</v>
      </c>
      <c r="H715">
        <v>8.7100000000000009</v>
      </c>
      <c r="I715">
        <v>10</v>
      </c>
      <c r="J715">
        <v>38.880000000000003</v>
      </c>
      <c r="K715" s="6">
        <f t="shared" si="45"/>
        <v>968.28</v>
      </c>
      <c r="L715">
        <v>30</v>
      </c>
      <c r="M715" s="6">
        <f t="shared" si="46"/>
        <v>959.4</v>
      </c>
      <c r="N715">
        <v>330</v>
      </c>
      <c r="O715">
        <v>550</v>
      </c>
      <c r="P715" s="6">
        <f t="shared" si="47"/>
        <v>593.81950000000006</v>
      </c>
      <c r="Q715">
        <v>7.69</v>
      </c>
    </row>
    <row r="716" spans="1:17" x14ac:dyDescent="0.3">
      <c r="A716" t="s">
        <v>160</v>
      </c>
      <c r="B716">
        <v>6</v>
      </c>
      <c r="C716">
        <v>71.400000000000006</v>
      </c>
      <c r="D716">
        <v>0.75</v>
      </c>
      <c r="E716" s="6">
        <f t="shared" si="44"/>
        <v>53.550000000000004</v>
      </c>
      <c r="F716">
        <v>927.76</v>
      </c>
      <c r="G716">
        <v>60</v>
      </c>
      <c r="H716">
        <v>11.01</v>
      </c>
      <c r="I716">
        <v>0</v>
      </c>
      <c r="J716">
        <v>41.71</v>
      </c>
      <c r="K716" s="6">
        <f t="shared" si="45"/>
        <v>969.47</v>
      </c>
      <c r="L716">
        <v>30</v>
      </c>
      <c r="M716" s="6">
        <f t="shared" si="46"/>
        <v>957.76</v>
      </c>
      <c r="N716">
        <v>345</v>
      </c>
      <c r="O716">
        <v>175</v>
      </c>
      <c r="P716" s="6">
        <f t="shared" si="47"/>
        <v>228.55</v>
      </c>
      <c r="Q716">
        <v>7.01</v>
      </c>
    </row>
    <row r="717" spans="1:17" x14ac:dyDescent="0.3">
      <c r="A717" t="s">
        <v>162</v>
      </c>
      <c r="B717">
        <v>6</v>
      </c>
      <c r="C717">
        <v>74</v>
      </c>
      <c r="D717">
        <v>0.70799999999999996</v>
      </c>
      <c r="E717" s="6">
        <f t="shared" si="44"/>
        <v>52.391999999999996</v>
      </c>
      <c r="F717">
        <v>980</v>
      </c>
      <c r="G717">
        <v>530</v>
      </c>
      <c r="H717">
        <v>13.5</v>
      </c>
      <c r="I717">
        <v>13</v>
      </c>
      <c r="J717">
        <v>42</v>
      </c>
      <c r="K717" s="6">
        <f t="shared" si="45"/>
        <v>1022</v>
      </c>
      <c r="L717">
        <v>38.25</v>
      </c>
      <c r="M717" s="6">
        <f t="shared" si="46"/>
        <v>1018.25</v>
      </c>
      <c r="N717">
        <v>340</v>
      </c>
      <c r="O717">
        <v>125</v>
      </c>
      <c r="P717" s="6">
        <f t="shared" si="47"/>
        <v>177.392</v>
      </c>
      <c r="Q717">
        <v>7.57</v>
      </c>
    </row>
    <row r="718" spans="1:17" x14ac:dyDescent="0.3">
      <c r="A718" t="s">
        <v>166</v>
      </c>
      <c r="B718">
        <v>6</v>
      </c>
      <c r="C718">
        <v>75.900000000000006</v>
      </c>
      <c r="D718">
        <v>0.73699999999999999</v>
      </c>
      <c r="E718" s="6">
        <f t="shared" si="44"/>
        <v>55.938300000000005</v>
      </c>
      <c r="F718">
        <v>1002.8</v>
      </c>
      <c r="G718">
        <v>455.84</v>
      </c>
      <c r="H718">
        <v>9.44</v>
      </c>
      <c r="I718">
        <v>11.29</v>
      </c>
      <c r="J718">
        <v>42.38</v>
      </c>
      <c r="K718" s="6">
        <f t="shared" si="45"/>
        <v>1045.18</v>
      </c>
      <c r="L718">
        <v>38.35</v>
      </c>
      <c r="M718" s="6">
        <f t="shared" si="46"/>
        <v>1041.1499999999999</v>
      </c>
      <c r="N718">
        <v>345</v>
      </c>
      <c r="O718">
        <v>175</v>
      </c>
      <c r="P718" s="6">
        <f t="shared" si="47"/>
        <v>230.9383</v>
      </c>
      <c r="Q718">
        <v>7.15</v>
      </c>
    </row>
    <row r="719" spans="1:17" x14ac:dyDescent="0.3">
      <c r="A719" t="s">
        <v>168</v>
      </c>
      <c r="B719">
        <v>6</v>
      </c>
      <c r="C719">
        <v>53.4</v>
      </c>
      <c r="D719">
        <v>0.75</v>
      </c>
      <c r="E719" s="6">
        <f t="shared" si="44"/>
        <v>40.049999999999997</v>
      </c>
      <c r="F719">
        <v>912.72</v>
      </c>
      <c r="G719">
        <v>584</v>
      </c>
      <c r="H719">
        <v>9.6199999999999992</v>
      </c>
      <c r="I719">
        <v>10</v>
      </c>
      <c r="J719">
        <v>32.04</v>
      </c>
      <c r="K719" s="6">
        <f t="shared" si="45"/>
        <v>944.76</v>
      </c>
      <c r="L719">
        <v>30</v>
      </c>
      <c r="M719" s="6">
        <f t="shared" si="46"/>
        <v>942.72</v>
      </c>
      <c r="N719">
        <v>325</v>
      </c>
      <c r="O719">
        <v>525</v>
      </c>
      <c r="P719" s="6">
        <f t="shared" si="47"/>
        <v>565.04999999999995</v>
      </c>
      <c r="Q719">
        <v>7.7</v>
      </c>
    </row>
    <row r="720" spans="1:17" x14ac:dyDescent="0.3">
      <c r="A720" t="s">
        <v>172</v>
      </c>
      <c r="B720">
        <v>6</v>
      </c>
      <c r="C720">
        <v>75.099999999999994</v>
      </c>
      <c r="D720">
        <v>0.7</v>
      </c>
      <c r="E720" s="6">
        <f t="shared" si="44"/>
        <v>52.569999999999993</v>
      </c>
      <c r="F720">
        <v>988.8</v>
      </c>
      <c r="G720">
        <v>468.8</v>
      </c>
      <c r="H720">
        <v>11.68</v>
      </c>
      <c r="I720">
        <v>9.01</v>
      </c>
      <c r="J720">
        <v>43.05</v>
      </c>
      <c r="K720" s="6">
        <f t="shared" si="45"/>
        <v>1031.8499999999999</v>
      </c>
      <c r="L720">
        <v>38.35</v>
      </c>
      <c r="M720" s="6">
        <f t="shared" si="46"/>
        <v>1027.1499999999999</v>
      </c>
      <c r="N720">
        <v>345</v>
      </c>
      <c r="O720">
        <v>125</v>
      </c>
      <c r="P720" s="6">
        <f t="shared" si="47"/>
        <v>177.57</v>
      </c>
      <c r="Q720">
        <v>6.87</v>
      </c>
    </row>
    <row r="721" spans="1:17" x14ac:dyDescent="0.3">
      <c r="A721" t="s">
        <v>174</v>
      </c>
      <c r="B721">
        <v>6</v>
      </c>
      <c r="C721">
        <v>74.3</v>
      </c>
      <c r="D721">
        <v>0.72799999999999998</v>
      </c>
      <c r="E721" s="6">
        <f t="shared" si="44"/>
        <v>54.090399999999995</v>
      </c>
      <c r="F721">
        <v>1088.32</v>
      </c>
      <c r="G721">
        <v>420.4</v>
      </c>
      <c r="H721">
        <v>12.46</v>
      </c>
      <c r="I721">
        <v>9.76</v>
      </c>
      <c r="J721">
        <v>45.47</v>
      </c>
      <c r="K721" s="6">
        <f t="shared" si="45"/>
        <v>1133.79</v>
      </c>
      <c r="L721">
        <v>38.35</v>
      </c>
      <c r="M721" s="6">
        <f t="shared" si="46"/>
        <v>1126.6699999999998</v>
      </c>
      <c r="N721">
        <v>345</v>
      </c>
      <c r="O721">
        <v>125</v>
      </c>
      <c r="P721" s="6">
        <f t="shared" si="47"/>
        <v>179.09039999999999</v>
      </c>
      <c r="Q721">
        <v>5.31</v>
      </c>
    </row>
    <row r="722" spans="1:17" x14ac:dyDescent="0.3">
      <c r="A722" t="s">
        <v>176</v>
      </c>
      <c r="B722">
        <v>6</v>
      </c>
      <c r="C722">
        <v>70</v>
      </c>
      <c r="D722">
        <v>0.71899999999999997</v>
      </c>
      <c r="E722" s="6">
        <f t="shared" si="44"/>
        <v>50.33</v>
      </c>
      <c r="F722">
        <v>1031.52</v>
      </c>
      <c r="G722">
        <v>587.4</v>
      </c>
      <c r="H722">
        <v>9.51</v>
      </c>
      <c r="I722">
        <v>11.84</v>
      </c>
      <c r="J722">
        <v>41.04</v>
      </c>
      <c r="K722" s="6">
        <f t="shared" si="45"/>
        <v>1072.56</v>
      </c>
      <c r="L722">
        <v>30</v>
      </c>
      <c r="M722" s="6">
        <f t="shared" si="46"/>
        <v>1061.52</v>
      </c>
      <c r="N722">
        <v>335</v>
      </c>
      <c r="O722">
        <v>425</v>
      </c>
      <c r="P722" s="6">
        <f t="shared" si="47"/>
        <v>475.33</v>
      </c>
      <c r="Q722">
        <v>6.22</v>
      </c>
    </row>
    <row r="723" spans="1:17" x14ac:dyDescent="0.3">
      <c r="A723" t="s">
        <v>170</v>
      </c>
      <c r="B723">
        <v>6</v>
      </c>
      <c r="C723">
        <v>77.5</v>
      </c>
      <c r="D723">
        <v>0.76900000000000002</v>
      </c>
      <c r="E723" s="6">
        <f t="shared" si="44"/>
        <v>59.597500000000004</v>
      </c>
      <c r="F723">
        <v>1062.24</v>
      </c>
      <c r="G723">
        <v>525.6</v>
      </c>
      <c r="H723">
        <v>13.01</v>
      </c>
      <c r="I723">
        <v>10.34</v>
      </c>
      <c r="J723">
        <v>41.04</v>
      </c>
      <c r="K723" s="6">
        <f t="shared" si="45"/>
        <v>1103.28</v>
      </c>
      <c r="L723">
        <v>38.35</v>
      </c>
      <c r="M723" s="6">
        <f t="shared" si="46"/>
        <v>1100.5899999999999</v>
      </c>
      <c r="N723">
        <v>350</v>
      </c>
      <c r="O723">
        <v>125</v>
      </c>
      <c r="P723" s="6">
        <f t="shared" si="47"/>
        <v>184.5975</v>
      </c>
      <c r="Q723">
        <v>7.43</v>
      </c>
    </row>
    <row r="724" spans="1:17" x14ac:dyDescent="0.3">
      <c r="A724" t="s">
        <v>178</v>
      </c>
      <c r="B724">
        <v>6</v>
      </c>
      <c r="C724">
        <v>79.3</v>
      </c>
      <c r="D724">
        <v>0.75700000000000001</v>
      </c>
      <c r="E724" s="6">
        <f t="shared" si="44"/>
        <v>60.030099999999997</v>
      </c>
      <c r="F724">
        <v>1082.6400000000001</v>
      </c>
      <c r="G724">
        <v>390.4</v>
      </c>
      <c r="H724">
        <v>12.39</v>
      </c>
      <c r="I724">
        <v>11.11</v>
      </c>
      <c r="J724">
        <v>43.38</v>
      </c>
      <c r="K724" s="6">
        <f t="shared" si="45"/>
        <v>1126.0200000000002</v>
      </c>
      <c r="L724">
        <v>38.35</v>
      </c>
      <c r="M724" s="6">
        <f t="shared" si="46"/>
        <v>1120.99</v>
      </c>
      <c r="N724">
        <v>345</v>
      </c>
      <c r="O724">
        <v>125</v>
      </c>
      <c r="P724" s="6">
        <f t="shared" si="47"/>
        <v>185.0301</v>
      </c>
      <c r="Q724">
        <v>7.43</v>
      </c>
    </row>
    <row r="725" spans="1:17" x14ac:dyDescent="0.3">
      <c r="A725" t="s">
        <v>180</v>
      </c>
      <c r="B725">
        <v>6</v>
      </c>
      <c r="C725">
        <v>78</v>
      </c>
      <c r="D725">
        <v>0.75</v>
      </c>
      <c r="E725" s="6">
        <f t="shared" si="44"/>
        <v>58.5</v>
      </c>
      <c r="F725">
        <v>1057.2</v>
      </c>
      <c r="G725">
        <v>498.8</v>
      </c>
      <c r="H725">
        <v>11.84</v>
      </c>
      <c r="I725">
        <v>14.75</v>
      </c>
      <c r="J725">
        <v>44.05</v>
      </c>
      <c r="K725" s="6">
        <f t="shared" si="45"/>
        <v>1101.25</v>
      </c>
      <c r="L725">
        <v>38.35</v>
      </c>
      <c r="M725" s="6">
        <f t="shared" si="46"/>
        <v>1095.55</v>
      </c>
      <c r="N725">
        <v>345</v>
      </c>
      <c r="O725">
        <v>125</v>
      </c>
      <c r="P725" s="6">
        <f t="shared" si="47"/>
        <v>183.5</v>
      </c>
      <c r="Q725">
        <v>7.51</v>
      </c>
    </row>
    <row r="726" spans="1:17" x14ac:dyDescent="0.3">
      <c r="A726" t="s">
        <v>182</v>
      </c>
      <c r="B726">
        <v>6</v>
      </c>
      <c r="C726">
        <v>71.400000000000006</v>
      </c>
      <c r="D726">
        <v>0.75900000000000001</v>
      </c>
      <c r="E726" s="6">
        <f t="shared" si="44"/>
        <v>54.192600000000006</v>
      </c>
      <c r="F726">
        <v>981.2</v>
      </c>
      <c r="G726">
        <v>525.6</v>
      </c>
      <c r="H726">
        <v>12.57</v>
      </c>
      <c r="I726">
        <v>11.11</v>
      </c>
      <c r="J726">
        <v>45.5</v>
      </c>
      <c r="K726" s="6">
        <f t="shared" si="45"/>
        <v>1026.7</v>
      </c>
      <c r="L726">
        <v>38.35</v>
      </c>
      <c r="M726" s="6">
        <f t="shared" si="46"/>
        <v>1019.5500000000001</v>
      </c>
      <c r="N726">
        <v>340</v>
      </c>
      <c r="O726">
        <v>125</v>
      </c>
      <c r="P726" s="6">
        <f t="shared" si="47"/>
        <v>179.1926</v>
      </c>
      <c r="Q726">
        <v>7.28</v>
      </c>
    </row>
    <row r="727" spans="1:17" x14ac:dyDescent="0.3">
      <c r="A727" t="s">
        <v>184</v>
      </c>
      <c r="B727">
        <v>6</v>
      </c>
      <c r="C727">
        <v>67.7</v>
      </c>
      <c r="D727">
        <v>0.69499999999999995</v>
      </c>
      <c r="E727" s="6">
        <f t="shared" si="44"/>
        <v>47.051499999999997</v>
      </c>
      <c r="F727">
        <v>884.4</v>
      </c>
      <c r="G727">
        <v>570.6</v>
      </c>
      <c r="H727">
        <v>9.17</v>
      </c>
      <c r="I727">
        <v>11.34</v>
      </c>
      <c r="J727">
        <v>39.380000000000003</v>
      </c>
      <c r="K727" s="6">
        <f t="shared" si="45"/>
        <v>923.78</v>
      </c>
      <c r="L727">
        <v>30</v>
      </c>
      <c r="M727" s="6">
        <f t="shared" si="46"/>
        <v>914.4</v>
      </c>
      <c r="N727">
        <v>325</v>
      </c>
      <c r="O727">
        <v>550</v>
      </c>
      <c r="P727" s="6">
        <f t="shared" si="47"/>
        <v>597.05150000000003</v>
      </c>
      <c r="Q727">
        <v>7.96</v>
      </c>
    </row>
    <row r="728" spans="1:17" x14ac:dyDescent="0.3">
      <c r="A728" t="s">
        <v>186</v>
      </c>
      <c r="B728">
        <v>6</v>
      </c>
      <c r="C728">
        <v>85</v>
      </c>
      <c r="D728">
        <v>0.628</v>
      </c>
      <c r="E728" s="6">
        <f t="shared" si="44"/>
        <v>53.38</v>
      </c>
      <c r="F728">
        <v>1060.5999999999999</v>
      </c>
      <c r="G728">
        <v>500</v>
      </c>
      <c r="H728">
        <v>13.5</v>
      </c>
      <c r="I728">
        <v>11.25</v>
      </c>
      <c r="J728">
        <v>45</v>
      </c>
      <c r="K728" s="6">
        <f t="shared" si="45"/>
        <v>1105.5999999999999</v>
      </c>
      <c r="L728">
        <v>38.35</v>
      </c>
      <c r="M728" s="6">
        <f t="shared" si="46"/>
        <v>1098.9499999999998</v>
      </c>
      <c r="N728">
        <v>340</v>
      </c>
      <c r="O728">
        <v>125</v>
      </c>
      <c r="P728" s="6">
        <f t="shared" si="47"/>
        <v>178.38</v>
      </c>
      <c r="Q728">
        <v>7.88</v>
      </c>
    </row>
    <row r="729" spans="1:17" x14ac:dyDescent="0.3">
      <c r="A729" t="s">
        <v>188</v>
      </c>
      <c r="B729">
        <v>6</v>
      </c>
      <c r="C729">
        <v>72.7</v>
      </c>
      <c r="D729">
        <v>0.72399999999999998</v>
      </c>
      <c r="E729" s="6">
        <f t="shared" si="44"/>
        <v>52.634799999999998</v>
      </c>
      <c r="F729">
        <v>1021.2</v>
      </c>
      <c r="G729">
        <v>502.2</v>
      </c>
      <c r="H729">
        <v>11.68</v>
      </c>
      <c r="I729">
        <v>9.01</v>
      </c>
      <c r="J729">
        <v>47</v>
      </c>
      <c r="K729" s="6">
        <f t="shared" si="45"/>
        <v>1068.2</v>
      </c>
      <c r="L729">
        <v>38.35</v>
      </c>
      <c r="M729" s="6">
        <f t="shared" si="46"/>
        <v>1059.55</v>
      </c>
      <c r="N729">
        <v>340</v>
      </c>
      <c r="O729">
        <v>175</v>
      </c>
      <c r="P729" s="6">
        <f t="shared" si="47"/>
        <v>227.63479999999998</v>
      </c>
      <c r="Q729">
        <v>7.7</v>
      </c>
    </row>
    <row r="730" spans="1:17" x14ac:dyDescent="0.3">
      <c r="A730" t="s">
        <v>190</v>
      </c>
      <c r="B730">
        <v>6</v>
      </c>
      <c r="C730">
        <v>69.400000000000006</v>
      </c>
      <c r="D730">
        <v>0.67800000000000005</v>
      </c>
      <c r="E730" s="6">
        <f t="shared" si="44"/>
        <v>47.053200000000004</v>
      </c>
      <c r="F730">
        <v>849.32</v>
      </c>
      <c r="G730">
        <v>584</v>
      </c>
      <c r="H730">
        <v>8.19</v>
      </c>
      <c r="I730">
        <v>12.5</v>
      </c>
      <c r="J730">
        <v>35.04</v>
      </c>
      <c r="K730" s="6">
        <f t="shared" si="45"/>
        <v>884.36</v>
      </c>
      <c r="L730">
        <v>30</v>
      </c>
      <c r="M730" s="6">
        <f t="shared" si="46"/>
        <v>879.32</v>
      </c>
      <c r="N730">
        <v>325</v>
      </c>
      <c r="O730">
        <v>575</v>
      </c>
      <c r="P730" s="6">
        <f t="shared" si="47"/>
        <v>622.05320000000006</v>
      </c>
      <c r="Q730">
        <v>7.62</v>
      </c>
    </row>
    <row r="731" spans="1:17" x14ac:dyDescent="0.3">
      <c r="A731" t="s">
        <v>194</v>
      </c>
      <c r="B731">
        <v>6</v>
      </c>
      <c r="C731">
        <v>66.7</v>
      </c>
      <c r="D731">
        <v>0.69</v>
      </c>
      <c r="E731" s="6">
        <f t="shared" si="44"/>
        <v>46.022999999999996</v>
      </c>
      <c r="F731">
        <v>877.04</v>
      </c>
      <c r="G731">
        <v>729.52</v>
      </c>
      <c r="H731">
        <v>8.17</v>
      </c>
      <c r="I731">
        <v>11</v>
      </c>
      <c r="J731">
        <v>38.380000000000003</v>
      </c>
      <c r="K731" s="6">
        <f t="shared" si="45"/>
        <v>915.42</v>
      </c>
      <c r="L731">
        <v>30</v>
      </c>
      <c r="M731" s="6">
        <f t="shared" si="46"/>
        <v>907.04</v>
      </c>
      <c r="N731">
        <v>335</v>
      </c>
      <c r="O731">
        <v>475</v>
      </c>
      <c r="P731" s="6">
        <f t="shared" si="47"/>
        <v>521.02300000000002</v>
      </c>
      <c r="Q731">
        <v>7.6</v>
      </c>
    </row>
    <row r="732" spans="1:17" x14ac:dyDescent="0.3">
      <c r="A732" t="s">
        <v>198</v>
      </c>
      <c r="B732">
        <v>6</v>
      </c>
      <c r="C732">
        <v>71.7</v>
      </c>
      <c r="D732">
        <v>0.77200000000000002</v>
      </c>
      <c r="E732" s="6">
        <f t="shared" si="44"/>
        <v>55.352400000000003</v>
      </c>
      <c r="F732">
        <v>979.4</v>
      </c>
      <c r="G732">
        <v>200</v>
      </c>
      <c r="H732">
        <v>10.34</v>
      </c>
      <c r="I732">
        <v>50</v>
      </c>
      <c r="J732">
        <v>44.38</v>
      </c>
      <c r="K732" s="6">
        <f t="shared" si="45"/>
        <v>1023.78</v>
      </c>
      <c r="L732">
        <v>38.35</v>
      </c>
      <c r="M732" s="6">
        <f t="shared" si="46"/>
        <v>1017.75</v>
      </c>
      <c r="N732">
        <v>345</v>
      </c>
      <c r="O732">
        <v>125</v>
      </c>
      <c r="P732" s="6">
        <f t="shared" si="47"/>
        <v>180.35239999999999</v>
      </c>
      <c r="Q732">
        <v>7.94</v>
      </c>
    </row>
    <row r="733" spans="1:17" x14ac:dyDescent="0.3">
      <c r="A733" t="s">
        <v>196</v>
      </c>
      <c r="B733">
        <v>6</v>
      </c>
      <c r="C733">
        <v>78.8</v>
      </c>
      <c r="D733">
        <v>0.72499999999999998</v>
      </c>
      <c r="E733" s="6">
        <f t="shared" si="44"/>
        <v>57.129999999999995</v>
      </c>
      <c r="F733">
        <v>1017.8</v>
      </c>
      <c r="G733">
        <v>498.8</v>
      </c>
      <c r="H733">
        <v>11.12</v>
      </c>
      <c r="I733">
        <v>11.08</v>
      </c>
      <c r="J733">
        <v>42.04</v>
      </c>
      <c r="K733" s="6">
        <f t="shared" si="45"/>
        <v>1059.8399999999999</v>
      </c>
      <c r="L733">
        <v>38.35</v>
      </c>
      <c r="M733" s="6">
        <f t="shared" si="46"/>
        <v>1056.1499999999999</v>
      </c>
      <c r="N733">
        <v>350</v>
      </c>
      <c r="O733">
        <v>125</v>
      </c>
      <c r="P733" s="6">
        <f t="shared" si="47"/>
        <v>182.13</v>
      </c>
      <c r="Q733">
        <v>7.7</v>
      </c>
    </row>
    <row r="734" spans="1:17" x14ac:dyDescent="0.3">
      <c r="A734" t="s">
        <v>192</v>
      </c>
      <c r="B734">
        <v>6</v>
      </c>
      <c r="C734">
        <v>76.5</v>
      </c>
      <c r="D734">
        <v>0.67900000000000005</v>
      </c>
      <c r="E734" s="6">
        <f t="shared" si="44"/>
        <v>51.9435</v>
      </c>
      <c r="F734">
        <v>1089.5999999999999</v>
      </c>
      <c r="G734">
        <v>0</v>
      </c>
      <c r="H734">
        <v>10.67</v>
      </c>
      <c r="I734">
        <v>0</v>
      </c>
      <c r="J734">
        <v>41.38</v>
      </c>
      <c r="K734" s="6">
        <f t="shared" si="45"/>
        <v>1130.98</v>
      </c>
      <c r="L734">
        <v>38.35</v>
      </c>
      <c r="M734" s="6">
        <f t="shared" si="46"/>
        <v>1127.9499999999998</v>
      </c>
      <c r="N734">
        <v>335</v>
      </c>
      <c r="O734">
        <v>175</v>
      </c>
      <c r="P734" s="6">
        <f t="shared" si="47"/>
        <v>226.9435</v>
      </c>
      <c r="Q734">
        <v>7.72</v>
      </c>
    </row>
    <row r="735" spans="1:17" x14ac:dyDescent="0.3">
      <c r="A735" t="s">
        <v>200</v>
      </c>
      <c r="B735">
        <v>6</v>
      </c>
      <c r="C735">
        <v>69.7</v>
      </c>
      <c r="D735">
        <v>0.66400000000000003</v>
      </c>
      <c r="E735" s="6">
        <f t="shared" si="44"/>
        <v>46.280800000000006</v>
      </c>
      <c r="F735">
        <v>914.4</v>
      </c>
      <c r="G735">
        <v>586.96</v>
      </c>
      <c r="H735">
        <v>8.17</v>
      </c>
      <c r="I735">
        <v>10</v>
      </c>
      <c r="J735">
        <v>39.380000000000003</v>
      </c>
      <c r="K735" s="6">
        <f t="shared" si="45"/>
        <v>953.78</v>
      </c>
      <c r="L735">
        <v>30</v>
      </c>
      <c r="M735" s="6">
        <f t="shared" si="46"/>
        <v>944.4</v>
      </c>
      <c r="N735">
        <v>340</v>
      </c>
      <c r="O735">
        <v>525</v>
      </c>
      <c r="P735" s="6">
        <f t="shared" si="47"/>
        <v>571.2808</v>
      </c>
      <c r="Q735">
        <v>7</v>
      </c>
    </row>
    <row r="736" spans="1:17" x14ac:dyDescent="0.3">
      <c r="A736" t="s">
        <v>202</v>
      </c>
      <c r="B736">
        <v>6</v>
      </c>
      <c r="C736">
        <v>67.900000000000006</v>
      </c>
      <c r="D736">
        <v>0.72899999999999998</v>
      </c>
      <c r="E736" s="6">
        <f t="shared" si="44"/>
        <v>49.499100000000006</v>
      </c>
      <c r="F736">
        <v>1021.2</v>
      </c>
      <c r="G736">
        <v>542.20000000000005</v>
      </c>
      <c r="H736">
        <v>11.34</v>
      </c>
      <c r="I736">
        <v>10</v>
      </c>
      <c r="J736">
        <v>39.880000000000003</v>
      </c>
      <c r="K736" s="6">
        <f t="shared" si="45"/>
        <v>1061.0800000000002</v>
      </c>
      <c r="L736">
        <v>30</v>
      </c>
      <c r="M736" s="6">
        <f t="shared" si="46"/>
        <v>1051.2</v>
      </c>
      <c r="N736">
        <v>335</v>
      </c>
      <c r="O736">
        <v>125</v>
      </c>
      <c r="P736" s="6">
        <f t="shared" si="47"/>
        <v>174.4991</v>
      </c>
      <c r="Q736">
        <v>7.67</v>
      </c>
    </row>
    <row r="737" spans="1:17" x14ac:dyDescent="0.3">
      <c r="A737" t="s">
        <v>204</v>
      </c>
      <c r="B737">
        <v>6</v>
      </c>
      <c r="C737">
        <v>69.7</v>
      </c>
      <c r="D737">
        <v>0.70099999999999996</v>
      </c>
      <c r="E737" s="6">
        <f t="shared" si="44"/>
        <v>48.859699999999997</v>
      </c>
      <c r="F737">
        <v>924.4</v>
      </c>
      <c r="G737">
        <v>619</v>
      </c>
      <c r="H737">
        <v>9.26</v>
      </c>
      <c r="I737">
        <v>10</v>
      </c>
      <c r="J737">
        <v>38.04</v>
      </c>
      <c r="K737" s="6">
        <f t="shared" si="45"/>
        <v>962.43999999999994</v>
      </c>
      <c r="L737">
        <v>30</v>
      </c>
      <c r="M737" s="6">
        <f t="shared" si="46"/>
        <v>954.4</v>
      </c>
      <c r="N737">
        <v>325</v>
      </c>
      <c r="O737">
        <v>550</v>
      </c>
      <c r="P737" s="6">
        <f t="shared" si="47"/>
        <v>598.85969999999998</v>
      </c>
      <c r="Q737">
        <v>7.68</v>
      </c>
    </row>
    <row r="738" spans="1:17" x14ac:dyDescent="0.3">
      <c r="A738" t="s">
        <v>206</v>
      </c>
      <c r="B738">
        <v>6</v>
      </c>
      <c r="C738">
        <v>66.599999999999994</v>
      </c>
      <c r="D738">
        <v>0.67500000000000004</v>
      </c>
      <c r="E738" s="6">
        <f t="shared" si="44"/>
        <v>44.954999999999998</v>
      </c>
      <c r="F738">
        <v>884.28</v>
      </c>
      <c r="G738">
        <v>660.8</v>
      </c>
      <c r="H738">
        <v>7.94</v>
      </c>
      <c r="I738">
        <v>12.5</v>
      </c>
      <c r="J738">
        <v>38.130000000000003</v>
      </c>
      <c r="K738" s="6">
        <f t="shared" si="45"/>
        <v>922.41</v>
      </c>
      <c r="L738">
        <v>30</v>
      </c>
      <c r="M738" s="6">
        <f t="shared" si="46"/>
        <v>914.28</v>
      </c>
      <c r="N738">
        <v>335</v>
      </c>
      <c r="O738">
        <v>550</v>
      </c>
      <c r="P738" s="6">
        <f t="shared" si="47"/>
        <v>594.95500000000004</v>
      </c>
      <c r="Q738">
        <v>7.41</v>
      </c>
    </row>
    <row r="739" spans="1:17" x14ac:dyDescent="0.3">
      <c r="A739" t="s">
        <v>208</v>
      </c>
      <c r="B739">
        <v>6</v>
      </c>
      <c r="C739">
        <v>70.5</v>
      </c>
      <c r="D739">
        <v>0.65</v>
      </c>
      <c r="E739" s="6">
        <f t="shared" si="44"/>
        <v>45.825000000000003</v>
      </c>
      <c r="F739">
        <v>927.76</v>
      </c>
      <c r="G739">
        <v>470.6</v>
      </c>
      <c r="H739">
        <v>8.34</v>
      </c>
      <c r="I739">
        <v>11.68</v>
      </c>
      <c r="J739">
        <v>40.380000000000003</v>
      </c>
      <c r="K739" s="6">
        <f t="shared" si="45"/>
        <v>968.14</v>
      </c>
      <c r="L739">
        <v>30</v>
      </c>
      <c r="M739" s="6">
        <f t="shared" si="46"/>
        <v>957.76</v>
      </c>
      <c r="N739">
        <v>325</v>
      </c>
      <c r="O739">
        <v>525</v>
      </c>
      <c r="P739" s="6">
        <f t="shared" si="47"/>
        <v>570.82500000000005</v>
      </c>
      <c r="Q739">
        <v>7.73</v>
      </c>
    </row>
    <row r="740" spans="1:17" x14ac:dyDescent="0.3">
      <c r="A740" t="s">
        <v>210</v>
      </c>
      <c r="B740">
        <v>6</v>
      </c>
      <c r="C740">
        <v>82.2</v>
      </c>
      <c r="D740">
        <v>0.66100000000000003</v>
      </c>
      <c r="E740" s="6">
        <f t="shared" si="44"/>
        <v>54.334200000000003</v>
      </c>
      <c r="F740">
        <v>974.4</v>
      </c>
      <c r="G740">
        <v>472.2</v>
      </c>
      <c r="H740">
        <v>13.18</v>
      </c>
      <c r="I740">
        <v>9.4600000000000009</v>
      </c>
      <c r="J740">
        <v>46.38</v>
      </c>
      <c r="K740" s="6">
        <f t="shared" si="45"/>
        <v>1020.78</v>
      </c>
      <c r="L740">
        <v>38.35</v>
      </c>
      <c r="M740" s="6">
        <f t="shared" si="46"/>
        <v>1012.75</v>
      </c>
      <c r="N740">
        <v>345</v>
      </c>
      <c r="O740">
        <v>125</v>
      </c>
      <c r="P740" s="6">
        <f t="shared" si="47"/>
        <v>179.33420000000001</v>
      </c>
      <c r="Q740">
        <v>7.5</v>
      </c>
    </row>
    <row r="741" spans="1:17" x14ac:dyDescent="0.3">
      <c r="A741" t="s">
        <v>212</v>
      </c>
      <c r="B741">
        <v>6</v>
      </c>
      <c r="C741">
        <v>70</v>
      </c>
      <c r="D741">
        <v>0.68300000000000005</v>
      </c>
      <c r="E741" s="6">
        <f t="shared" si="44"/>
        <v>47.81</v>
      </c>
      <c r="F741">
        <v>937.44</v>
      </c>
      <c r="G741">
        <v>624</v>
      </c>
      <c r="H741">
        <v>8.3699999999999992</v>
      </c>
      <c r="I741">
        <v>12.5</v>
      </c>
      <c r="J741">
        <v>39.380000000000003</v>
      </c>
      <c r="K741" s="6">
        <f t="shared" si="45"/>
        <v>976.82</v>
      </c>
      <c r="L741">
        <v>30</v>
      </c>
      <c r="M741" s="6">
        <f t="shared" si="46"/>
        <v>967.44</v>
      </c>
      <c r="N741">
        <v>335</v>
      </c>
      <c r="O741">
        <v>525</v>
      </c>
      <c r="P741" s="6">
        <f t="shared" si="47"/>
        <v>572.80999999999995</v>
      </c>
      <c r="Q741">
        <v>6.61</v>
      </c>
    </row>
    <row r="742" spans="1:17" x14ac:dyDescent="0.3">
      <c r="A742" t="s">
        <v>214</v>
      </c>
      <c r="B742">
        <v>6</v>
      </c>
      <c r="C742">
        <v>78.400000000000006</v>
      </c>
      <c r="D742">
        <v>0.73499999999999999</v>
      </c>
      <c r="E742" s="6">
        <f t="shared" si="44"/>
        <v>57.624000000000002</v>
      </c>
      <c r="F742">
        <v>954.04</v>
      </c>
      <c r="G742">
        <v>732.6</v>
      </c>
      <c r="H742">
        <v>10.29</v>
      </c>
      <c r="I742">
        <v>10</v>
      </c>
      <c r="J742">
        <v>39.380000000000003</v>
      </c>
      <c r="K742" s="6">
        <f t="shared" si="45"/>
        <v>993.42</v>
      </c>
      <c r="L742">
        <v>30</v>
      </c>
      <c r="M742" s="6">
        <f t="shared" si="46"/>
        <v>984.04</v>
      </c>
      <c r="N742">
        <v>340</v>
      </c>
      <c r="O742">
        <v>150</v>
      </c>
      <c r="P742" s="6">
        <f t="shared" si="47"/>
        <v>207.624</v>
      </c>
      <c r="Q742">
        <v>7.66</v>
      </c>
    </row>
    <row r="743" spans="1:17" x14ac:dyDescent="0.3">
      <c r="A743" t="s">
        <v>216</v>
      </c>
      <c r="B743">
        <v>6</v>
      </c>
      <c r="C743">
        <v>61.9</v>
      </c>
      <c r="D743">
        <v>0.67800000000000005</v>
      </c>
      <c r="E743" s="6">
        <f t="shared" si="44"/>
        <v>41.968200000000003</v>
      </c>
      <c r="F743">
        <v>891</v>
      </c>
      <c r="G743">
        <v>677.48</v>
      </c>
      <c r="H743">
        <v>9.17</v>
      </c>
      <c r="I743">
        <v>10</v>
      </c>
      <c r="J743">
        <v>38.380000000000003</v>
      </c>
      <c r="K743" s="6">
        <f t="shared" si="45"/>
        <v>929.38</v>
      </c>
      <c r="L743">
        <v>30</v>
      </c>
      <c r="M743" s="6">
        <f t="shared" si="46"/>
        <v>921</v>
      </c>
      <c r="N743">
        <v>335</v>
      </c>
      <c r="O743">
        <v>450</v>
      </c>
      <c r="P743" s="6">
        <f t="shared" si="47"/>
        <v>491.96820000000002</v>
      </c>
      <c r="Q743">
        <v>7.69</v>
      </c>
    </row>
    <row r="744" spans="1:17" x14ac:dyDescent="0.3">
      <c r="A744" t="s">
        <v>218</v>
      </c>
      <c r="B744">
        <v>6</v>
      </c>
      <c r="C744">
        <v>68.400000000000006</v>
      </c>
      <c r="D744">
        <v>0.69</v>
      </c>
      <c r="E744" s="6">
        <f t="shared" si="44"/>
        <v>47.195999999999998</v>
      </c>
      <c r="F744">
        <v>881</v>
      </c>
      <c r="G744">
        <v>670.8</v>
      </c>
      <c r="H744">
        <v>8.19</v>
      </c>
      <c r="I744">
        <v>12.11</v>
      </c>
      <c r="J744">
        <v>42.22</v>
      </c>
      <c r="K744" s="6">
        <f t="shared" si="45"/>
        <v>923.22</v>
      </c>
      <c r="L744">
        <v>30</v>
      </c>
      <c r="M744" s="6">
        <f t="shared" si="46"/>
        <v>911</v>
      </c>
      <c r="N744">
        <v>335</v>
      </c>
      <c r="O744">
        <v>550</v>
      </c>
      <c r="P744" s="6">
        <f t="shared" si="47"/>
        <v>597.19600000000003</v>
      </c>
      <c r="Q744">
        <v>6.41</v>
      </c>
    </row>
    <row r="745" spans="1:17" x14ac:dyDescent="0.3">
      <c r="A745" t="s">
        <v>220</v>
      </c>
      <c r="B745">
        <v>6</v>
      </c>
      <c r="C745">
        <v>70.7</v>
      </c>
      <c r="D745">
        <v>0.73699999999999999</v>
      </c>
      <c r="E745" s="6">
        <f t="shared" si="44"/>
        <v>52.105899999999998</v>
      </c>
      <c r="F745">
        <v>997.8</v>
      </c>
      <c r="G745">
        <v>527.20000000000005</v>
      </c>
      <c r="H745">
        <v>11.26</v>
      </c>
      <c r="I745">
        <v>10.09</v>
      </c>
      <c r="J745">
        <v>42</v>
      </c>
      <c r="K745" s="6">
        <f t="shared" si="45"/>
        <v>1039.8</v>
      </c>
      <c r="L745">
        <v>38.35</v>
      </c>
      <c r="M745" s="6">
        <f t="shared" si="46"/>
        <v>1036.1499999999999</v>
      </c>
      <c r="N745">
        <v>350</v>
      </c>
      <c r="O745">
        <v>125</v>
      </c>
      <c r="P745" s="6">
        <f t="shared" si="47"/>
        <v>177.10589999999999</v>
      </c>
      <c r="Q745">
        <v>7.63</v>
      </c>
    </row>
    <row r="746" spans="1:17" x14ac:dyDescent="0.3">
      <c r="A746" t="s">
        <v>222</v>
      </c>
      <c r="B746">
        <v>6</v>
      </c>
      <c r="C746">
        <v>74</v>
      </c>
      <c r="D746">
        <v>0.73</v>
      </c>
      <c r="E746" s="6">
        <f t="shared" si="44"/>
        <v>54.019999999999996</v>
      </c>
      <c r="F746">
        <v>925</v>
      </c>
      <c r="G746">
        <v>0</v>
      </c>
      <c r="H746">
        <v>7.25</v>
      </c>
      <c r="I746">
        <v>0</v>
      </c>
      <c r="J746">
        <v>44.38</v>
      </c>
      <c r="K746" s="6">
        <f t="shared" si="45"/>
        <v>969.38</v>
      </c>
      <c r="L746">
        <v>38.35</v>
      </c>
      <c r="M746" s="6">
        <f t="shared" si="46"/>
        <v>963.35</v>
      </c>
      <c r="N746">
        <v>345</v>
      </c>
      <c r="O746">
        <v>125</v>
      </c>
      <c r="P746" s="6">
        <f t="shared" si="47"/>
        <v>179.01999999999998</v>
      </c>
      <c r="Q746">
        <v>7.71</v>
      </c>
    </row>
    <row r="747" spans="1:17" x14ac:dyDescent="0.3">
      <c r="A747" t="s">
        <v>224</v>
      </c>
      <c r="B747">
        <v>6</v>
      </c>
      <c r="C747">
        <v>77.5</v>
      </c>
      <c r="D747">
        <v>0.73199999999999998</v>
      </c>
      <c r="E747" s="6">
        <f t="shared" si="44"/>
        <v>56.73</v>
      </c>
      <c r="F747">
        <v>932.76</v>
      </c>
      <c r="G747">
        <v>406.8</v>
      </c>
      <c r="H747">
        <v>8.75</v>
      </c>
      <c r="I747">
        <v>8.3000000000000007</v>
      </c>
      <c r="J747">
        <v>36.51</v>
      </c>
      <c r="K747" s="6">
        <f t="shared" si="45"/>
        <v>969.27</v>
      </c>
      <c r="L747">
        <v>30</v>
      </c>
      <c r="M747" s="6">
        <f t="shared" si="46"/>
        <v>962.76</v>
      </c>
      <c r="N747">
        <v>325</v>
      </c>
      <c r="O747">
        <v>550</v>
      </c>
      <c r="P747" s="6">
        <f t="shared" si="47"/>
        <v>606.73</v>
      </c>
      <c r="Q747">
        <v>7.16</v>
      </c>
    </row>
    <row r="748" spans="1:17" x14ac:dyDescent="0.3">
      <c r="A748" t="s">
        <v>226</v>
      </c>
      <c r="B748">
        <v>6</v>
      </c>
      <c r="C748">
        <v>67</v>
      </c>
      <c r="D748">
        <v>0.78400000000000003</v>
      </c>
      <c r="E748" s="6">
        <f t="shared" si="44"/>
        <v>52.527999999999999</v>
      </c>
      <c r="F748">
        <v>930.72</v>
      </c>
      <c r="G748">
        <v>200</v>
      </c>
      <c r="H748">
        <v>8.84</v>
      </c>
      <c r="I748">
        <v>50</v>
      </c>
      <c r="J748">
        <v>43.05</v>
      </c>
      <c r="K748" s="6">
        <f t="shared" si="45"/>
        <v>973.77</v>
      </c>
      <c r="L748">
        <v>30</v>
      </c>
      <c r="M748" s="6">
        <f t="shared" si="46"/>
        <v>960.72</v>
      </c>
      <c r="N748">
        <v>335</v>
      </c>
      <c r="O748">
        <v>550</v>
      </c>
      <c r="P748" s="6">
        <f t="shared" si="47"/>
        <v>602.52800000000002</v>
      </c>
      <c r="Q748">
        <v>7.63</v>
      </c>
    </row>
    <row r="749" spans="1:17" x14ac:dyDescent="0.3">
      <c r="A749" t="s">
        <v>228</v>
      </c>
      <c r="B749">
        <v>6</v>
      </c>
      <c r="C749">
        <v>64.599999999999994</v>
      </c>
      <c r="D749">
        <v>0.72499999999999998</v>
      </c>
      <c r="E749" s="6">
        <f t="shared" si="44"/>
        <v>46.834999999999994</v>
      </c>
      <c r="F749">
        <v>924.4</v>
      </c>
      <c r="G749">
        <v>488.8</v>
      </c>
      <c r="H749">
        <v>8.42</v>
      </c>
      <c r="I749">
        <v>10.17</v>
      </c>
      <c r="J749">
        <v>40.380000000000003</v>
      </c>
      <c r="K749" s="6">
        <f t="shared" si="45"/>
        <v>964.78</v>
      </c>
      <c r="L749">
        <v>30</v>
      </c>
      <c r="M749" s="6">
        <f t="shared" si="46"/>
        <v>954.4</v>
      </c>
      <c r="N749">
        <v>325</v>
      </c>
      <c r="O749">
        <v>650</v>
      </c>
      <c r="P749" s="6">
        <f t="shared" si="47"/>
        <v>696.83500000000004</v>
      </c>
      <c r="Q749">
        <v>7.72</v>
      </c>
    </row>
    <row r="750" spans="1:17" x14ac:dyDescent="0.3">
      <c r="A750" t="s">
        <v>230</v>
      </c>
      <c r="B750">
        <v>6</v>
      </c>
      <c r="C750">
        <v>70</v>
      </c>
      <c r="D750">
        <v>0.69399999999999995</v>
      </c>
      <c r="E750" s="6">
        <f t="shared" si="44"/>
        <v>48.58</v>
      </c>
      <c r="F750">
        <v>1039.24</v>
      </c>
      <c r="G750">
        <v>522.20000000000005</v>
      </c>
      <c r="H750">
        <v>12.01</v>
      </c>
      <c r="I750">
        <v>12.5</v>
      </c>
      <c r="J750">
        <v>44.38</v>
      </c>
      <c r="K750" s="6">
        <f t="shared" si="45"/>
        <v>1083.6200000000001</v>
      </c>
      <c r="L750">
        <v>30</v>
      </c>
      <c r="M750" s="6">
        <f t="shared" si="46"/>
        <v>1069.24</v>
      </c>
      <c r="N750">
        <v>335</v>
      </c>
      <c r="O750">
        <v>125</v>
      </c>
      <c r="P750" s="6">
        <f t="shared" si="47"/>
        <v>173.57999999999998</v>
      </c>
      <c r="Q750">
        <v>7.55</v>
      </c>
    </row>
    <row r="751" spans="1:17" x14ac:dyDescent="0.3">
      <c r="A751" t="s">
        <v>232</v>
      </c>
      <c r="B751">
        <v>6</v>
      </c>
      <c r="C751">
        <v>66.5</v>
      </c>
      <c r="D751">
        <v>0.73499999999999999</v>
      </c>
      <c r="E751" s="6">
        <f t="shared" si="44"/>
        <v>48.877499999999998</v>
      </c>
      <c r="F751">
        <v>927</v>
      </c>
      <c r="G751">
        <v>548.88</v>
      </c>
      <c r="H751">
        <v>8.67</v>
      </c>
      <c r="I751">
        <v>12.18</v>
      </c>
      <c r="J751">
        <v>37.380000000000003</v>
      </c>
      <c r="K751" s="6">
        <f t="shared" si="45"/>
        <v>964.38</v>
      </c>
      <c r="L751">
        <v>30</v>
      </c>
      <c r="M751" s="6">
        <f t="shared" si="46"/>
        <v>957</v>
      </c>
      <c r="N751">
        <v>325</v>
      </c>
      <c r="O751">
        <v>500</v>
      </c>
      <c r="P751" s="6">
        <f t="shared" si="47"/>
        <v>548.87750000000005</v>
      </c>
      <c r="Q751">
        <v>7.46</v>
      </c>
    </row>
    <row r="752" spans="1:17" x14ac:dyDescent="0.3">
      <c r="A752" t="s">
        <v>234</v>
      </c>
      <c r="B752">
        <v>6</v>
      </c>
      <c r="C752">
        <v>68.5</v>
      </c>
      <c r="D752">
        <v>0.68300000000000005</v>
      </c>
      <c r="E752" s="6">
        <f t="shared" si="44"/>
        <v>46.785500000000006</v>
      </c>
      <c r="F752">
        <v>922.76</v>
      </c>
      <c r="G752">
        <v>520.16</v>
      </c>
      <c r="H752">
        <v>8.17</v>
      </c>
      <c r="I752">
        <v>10.17</v>
      </c>
      <c r="J752">
        <v>40.880000000000003</v>
      </c>
      <c r="K752" s="6">
        <f t="shared" si="45"/>
        <v>963.64</v>
      </c>
      <c r="L752">
        <v>30</v>
      </c>
      <c r="M752" s="6">
        <f t="shared" si="46"/>
        <v>952.76</v>
      </c>
      <c r="N752">
        <v>325</v>
      </c>
      <c r="O752">
        <v>550</v>
      </c>
      <c r="P752" s="6">
        <f t="shared" si="47"/>
        <v>596.78549999999996</v>
      </c>
      <c r="Q752">
        <v>7.17</v>
      </c>
    </row>
    <row r="753" spans="1:17" x14ac:dyDescent="0.3">
      <c r="A753" t="s">
        <v>236</v>
      </c>
      <c r="B753">
        <v>6</v>
      </c>
      <c r="C753">
        <v>68.5</v>
      </c>
      <c r="D753">
        <v>0.751</v>
      </c>
      <c r="E753" s="6">
        <f t="shared" si="44"/>
        <v>51.4435</v>
      </c>
      <c r="F753">
        <v>957.8</v>
      </c>
      <c r="G753">
        <v>443.8</v>
      </c>
      <c r="H753">
        <v>8.17</v>
      </c>
      <c r="I753">
        <v>8.9700000000000006</v>
      </c>
      <c r="J753">
        <v>40.880000000000003</v>
      </c>
      <c r="K753" s="6">
        <f t="shared" si="45"/>
        <v>998.68</v>
      </c>
      <c r="L753">
        <v>30</v>
      </c>
      <c r="M753" s="6">
        <f t="shared" si="46"/>
        <v>987.8</v>
      </c>
      <c r="N753">
        <v>335</v>
      </c>
      <c r="O753">
        <v>525</v>
      </c>
      <c r="P753" s="6">
        <f t="shared" si="47"/>
        <v>576.44349999999997</v>
      </c>
      <c r="Q753">
        <v>7.06</v>
      </c>
    </row>
    <row r="754" spans="1:17" x14ac:dyDescent="0.3">
      <c r="A754" t="s">
        <v>238</v>
      </c>
      <c r="B754">
        <v>6</v>
      </c>
      <c r="C754">
        <v>62.5</v>
      </c>
      <c r="D754">
        <v>0.68799999999999994</v>
      </c>
      <c r="E754" s="6">
        <f t="shared" si="44"/>
        <v>43</v>
      </c>
      <c r="F754">
        <v>965</v>
      </c>
      <c r="G754">
        <v>475</v>
      </c>
      <c r="H754">
        <v>9.75</v>
      </c>
      <c r="I754">
        <v>16.5</v>
      </c>
      <c r="J754">
        <v>43.25</v>
      </c>
      <c r="K754" s="6">
        <f t="shared" si="45"/>
        <v>1008.25</v>
      </c>
      <c r="L754">
        <v>30</v>
      </c>
      <c r="M754" s="6">
        <f t="shared" si="46"/>
        <v>995</v>
      </c>
      <c r="N754">
        <v>325</v>
      </c>
      <c r="O754">
        <v>500</v>
      </c>
      <c r="P754" s="6">
        <f t="shared" si="47"/>
        <v>543</v>
      </c>
      <c r="Q754">
        <v>7.78</v>
      </c>
    </row>
    <row r="755" spans="1:17" x14ac:dyDescent="0.3">
      <c r="A755" t="s">
        <v>240</v>
      </c>
      <c r="B755">
        <v>6</v>
      </c>
      <c r="C755">
        <v>75.400000000000006</v>
      </c>
      <c r="D755">
        <v>0.67600000000000005</v>
      </c>
      <c r="E755" s="6">
        <f t="shared" si="44"/>
        <v>50.970400000000005</v>
      </c>
      <c r="F755">
        <v>1069.2</v>
      </c>
      <c r="G755">
        <v>629.08000000000004</v>
      </c>
      <c r="H755">
        <v>10.44</v>
      </c>
      <c r="I755">
        <v>12.5</v>
      </c>
      <c r="J755">
        <v>44.38</v>
      </c>
      <c r="K755" s="6">
        <f t="shared" si="45"/>
        <v>1113.5800000000002</v>
      </c>
      <c r="L755">
        <v>38.35</v>
      </c>
      <c r="M755" s="6">
        <f t="shared" si="46"/>
        <v>1107.55</v>
      </c>
      <c r="N755">
        <v>340</v>
      </c>
      <c r="O755">
        <v>125</v>
      </c>
      <c r="P755" s="6">
        <f t="shared" si="47"/>
        <v>175.97040000000001</v>
      </c>
      <c r="Q755">
        <v>6.92</v>
      </c>
    </row>
    <row r="756" spans="1:17" x14ac:dyDescent="0.3">
      <c r="A756" t="s">
        <v>242</v>
      </c>
      <c r="B756">
        <v>6</v>
      </c>
      <c r="C756">
        <v>70.7</v>
      </c>
      <c r="D756">
        <v>0.74</v>
      </c>
      <c r="E756" s="6">
        <f t="shared" si="44"/>
        <v>52.318000000000005</v>
      </c>
      <c r="F756">
        <v>1007.8</v>
      </c>
      <c r="G756">
        <v>562.20000000000005</v>
      </c>
      <c r="H756">
        <v>12.26</v>
      </c>
      <c r="I756">
        <v>10.09</v>
      </c>
      <c r="J756">
        <v>44.38</v>
      </c>
      <c r="K756" s="6">
        <f t="shared" si="45"/>
        <v>1052.18</v>
      </c>
      <c r="L756">
        <v>38.35</v>
      </c>
      <c r="M756" s="6">
        <f t="shared" si="46"/>
        <v>1046.1499999999999</v>
      </c>
      <c r="N756">
        <v>350</v>
      </c>
      <c r="O756">
        <v>125</v>
      </c>
      <c r="P756" s="6">
        <f t="shared" si="47"/>
        <v>177.31800000000001</v>
      </c>
      <c r="Q756">
        <v>7.68</v>
      </c>
    </row>
    <row r="757" spans="1:17" x14ac:dyDescent="0.3">
      <c r="A757" t="s">
        <v>244</v>
      </c>
      <c r="B757">
        <v>6</v>
      </c>
      <c r="C757">
        <v>72</v>
      </c>
      <c r="D757">
        <v>0.68799999999999994</v>
      </c>
      <c r="E757" s="6">
        <f t="shared" si="44"/>
        <v>49.535999999999994</v>
      </c>
      <c r="F757">
        <v>1085</v>
      </c>
      <c r="G757">
        <v>525</v>
      </c>
      <c r="H757">
        <v>9.25</v>
      </c>
      <c r="I757">
        <v>13</v>
      </c>
      <c r="J757">
        <v>42</v>
      </c>
      <c r="K757" s="6">
        <f t="shared" si="45"/>
        <v>1127</v>
      </c>
      <c r="L757">
        <v>38.35</v>
      </c>
      <c r="M757" s="6">
        <f t="shared" si="46"/>
        <v>1123.3499999999999</v>
      </c>
      <c r="N757">
        <v>335</v>
      </c>
      <c r="O757">
        <v>175</v>
      </c>
      <c r="P757" s="6">
        <f t="shared" si="47"/>
        <v>224.536</v>
      </c>
      <c r="Q757">
        <v>7.26</v>
      </c>
    </row>
    <row r="758" spans="1:17" x14ac:dyDescent="0.3">
      <c r="A758" t="s">
        <v>246</v>
      </c>
      <c r="B758">
        <v>6</v>
      </c>
      <c r="C758">
        <v>75</v>
      </c>
      <c r="D758">
        <v>0.75</v>
      </c>
      <c r="E758" s="6">
        <f t="shared" si="44"/>
        <v>56.25</v>
      </c>
      <c r="F758">
        <v>1096.28</v>
      </c>
      <c r="G758">
        <v>506.6</v>
      </c>
      <c r="H758">
        <v>13.68</v>
      </c>
      <c r="I758">
        <v>10.51</v>
      </c>
      <c r="J758">
        <v>41.04</v>
      </c>
      <c r="K758" s="6">
        <f t="shared" si="45"/>
        <v>1137.32</v>
      </c>
      <c r="L758">
        <v>38.35</v>
      </c>
      <c r="M758" s="6">
        <f t="shared" si="46"/>
        <v>1134.6299999999999</v>
      </c>
      <c r="N758">
        <v>350</v>
      </c>
      <c r="O758">
        <v>175</v>
      </c>
      <c r="P758" s="6">
        <f t="shared" si="47"/>
        <v>231.25</v>
      </c>
      <c r="Q758">
        <v>6.6</v>
      </c>
    </row>
    <row r="759" spans="1:17" x14ac:dyDescent="0.3">
      <c r="A759" t="s">
        <v>248</v>
      </c>
      <c r="B759">
        <v>6</v>
      </c>
      <c r="C759">
        <v>66.5</v>
      </c>
      <c r="D759">
        <v>0.69499999999999995</v>
      </c>
      <c r="E759" s="6">
        <f t="shared" si="44"/>
        <v>46.217499999999994</v>
      </c>
      <c r="F759">
        <v>952.76</v>
      </c>
      <c r="G759">
        <v>406.76</v>
      </c>
      <c r="H759">
        <v>9.44</v>
      </c>
      <c r="I759">
        <v>9.4600000000000009</v>
      </c>
      <c r="J759">
        <v>37</v>
      </c>
      <c r="K759" s="6">
        <f t="shared" si="45"/>
        <v>989.76</v>
      </c>
      <c r="L759">
        <v>30</v>
      </c>
      <c r="M759" s="6">
        <f t="shared" si="46"/>
        <v>982.76</v>
      </c>
      <c r="N759">
        <v>325</v>
      </c>
      <c r="O759">
        <v>585</v>
      </c>
      <c r="P759" s="6">
        <f t="shared" si="47"/>
        <v>631.21749999999997</v>
      </c>
      <c r="Q759">
        <v>7.59</v>
      </c>
    </row>
    <row r="760" spans="1:17" x14ac:dyDescent="0.3">
      <c r="A760" t="s">
        <v>250</v>
      </c>
      <c r="B760">
        <v>6</v>
      </c>
      <c r="C760">
        <v>77.400000000000006</v>
      </c>
      <c r="D760">
        <v>0.71899999999999997</v>
      </c>
      <c r="E760" s="6">
        <f t="shared" si="44"/>
        <v>55.650600000000004</v>
      </c>
      <c r="F760">
        <v>1115.6400000000001</v>
      </c>
      <c r="G760">
        <v>100</v>
      </c>
      <c r="H760">
        <v>13.01</v>
      </c>
      <c r="I760">
        <v>0</v>
      </c>
      <c r="J760">
        <v>39.61</v>
      </c>
      <c r="K760" s="6">
        <f t="shared" si="45"/>
        <v>1155.25</v>
      </c>
      <c r="L760">
        <v>38.35</v>
      </c>
      <c r="M760" s="6">
        <f t="shared" si="46"/>
        <v>1153.99</v>
      </c>
      <c r="N760">
        <v>345</v>
      </c>
      <c r="O760">
        <v>125</v>
      </c>
      <c r="P760" s="6">
        <f t="shared" si="47"/>
        <v>180.6506</v>
      </c>
      <c r="Q760">
        <v>7.68</v>
      </c>
    </row>
    <row r="761" spans="1:17" x14ac:dyDescent="0.3">
      <c r="A761" t="s">
        <v>252</v>
      </c>
      <c r="B761">
        <v>6</v>
      </c>
      <c r="C761">
        <v>66.5</v>
      </c>
      <c r="D761">
        <v>0.73499999999999999</v>
      </c>
      <c r="E761" s="6">
        <f t="shared" si="44"/>
        <v>48.877499999999998</v>
      </c>
      <c r="F761">
        <v>931.76</v>
      </c>
      <c r="G761">
        <v>455.84</v>
      </c>
      <c r="H761">
        <v>8.51</v>
      </c>
      <c r="I761">
        <v>10</v>
      </c>
      <c r="J761">
        <v>36.29</v>
      </c>
      <c r="K761" s="6">
        <f t="shared" si="45"/>
        <v>968.05</v>
      </c>
      <c r="L761">
        <v>30</v>
      </c>
      <c r="M761" s="6">
        <f t="shared" si="46"/>
        <v>961.76</v>
      </c>
      <c r="N761">
        <v>330</v>
      </c>
      <c r="O761">
        <v>525</v>
      </c>
      <c r="P761" s="6">
        <f t="shared" si="47"/>
        <v>573.87750000000005</v>
      </c>
      <c r="Q761">
        <v>7.72</v>
      </c>
    </row>
    <row r="762" spans="1:17" x14ac:dyDescent="0.3">
      <c r="A762" t="s">
        <v>254</v>
      </c>
      <c r="B762">
        <v>6</v>
      </c>
      <c r="C762">
        <v>66.5</v>
      </c>
      <c r="D762">
        <v>0.77100000000000002</v>
      </c>
      <c r="E762" s="6">
        <f t="shared" si="44"/>
        <v>51.271500000000003</v>
      </c>
      <c r="F762">
        <v>930.08</v>
      </c>
      <c r="G762">
        <v>487.2</v>
      </c>
      <c r="H762">
        <v>9.01</v>
      </c>
      <c r="I762">
        <v>9.51</v>
      </c>
      <c r="J762">
        <v>38.04</v>
      </c>
      <c r="K762" s="6">
        <f t="shared" si="45"/>
        <v>968.12</v>
      </c>
      <c r="L762">
        <v>30</v>
      </c>
      <c r="M762" s="6">
        <f t="shared" si="46"/>
        <v>960.08</v>
      </c>
      <c r="N762">
        <v>330</v>
      </c>
      <c r="O762">
        <v>550</v>
      </c>
      <c r="P762" s="6">
        <f t="shared" si="47"/>
        <v>601.27150000000006</v>
      </c>
      <c r="Q762">
        <v>6.98</v>
      </c>
    </row>
    <row r="763" spans="1:17" x14ac:dyDescent="0.3">
      <c r="A763" t="s">
        <v>256</v>
      </c>
      <c r="B763">
        <v>6</v>
      </c>
      <c r="C763">
        <v>69.099999999999994</v>
      </c>
      <c r="D763">
        <v>0.78</v>
      </c>
      <c r="E763" s="6">
        <f t="shared" si="44"/>
        <v>53.897999999999996</v>
      </c>
      <c r="F763">
        <v>925.76</v>
      </c>
      <c r="G763">
        <v>467.2</v>
      </c>
      <c r="H763">
        <v>8.99</v>
      </c>
      <c r="I763">
        <v>9.4600000000000009</v>
      </c>
      <c r="J763">
        <v>43.05</v>
      </c>
      <c r="K763" s="6">
        <f t="shared" si="45"/>
        <v>968.81</v>
      </c>
      <c r="L763">
        <v>30</v>
      </c>
      <c r="M763" s="6">
        <f t="shared" si="46"/>
        <v>955.76</v>
      </c>
      <c r="N763">
        <v>330</v>
      </c>
      <c r="O763">
        <v>500</v>
      </c>
      <c r="P763" s="6">
        <f t="shared" si="47"/>
        <v>553.89800000000002</v>
      </c>
      <c r="Q763">
        <v>6.19</v>
      </c>
    </row>
    <row r="764" spans="1:17" x14ac:dyDescent="0.3">
      <c r="A764" t="s">
        <v>258</v>
      </c>
      <c r="B764">
        <v>6</v>
      </c>
      <c r="C764">
        <v>70.099999999999994</v>
      </c>
      <c r="D764">
        <v>0.72</v>
      </c>
      <c r="E764" s="6">
        <f t="shared" si="44"/>
        <v>50.471999999999994</v>
      </c>
      <c r="F764">
        <v>1014.16</v>
      </c>
      <c r="G764">
        <v>472.12</v>
      </c>
      <c r="H764">
        <v>11.09</v>
      </c>
      <c r="I764">
        <v>9.61</v>
      </c>
      <c r="J764">
        <v>47.15</v>
      </c>
      <c r="K764" s="6">
        <f t="shared" si="45"/>
        <v>1061.31</v>
      </c>
      <c r="L764">
        <v>38.35</v>
      </c>
      <c r="M764" s="6">
        <f t="shared" si="46"/>
        <v>1052.51</v>
      </c>
      <c r="N764">
        <v>355</v>
      </c>
      <c r="O764">
        <v>150</v>
      </c>
      <c r="P764" s="6">
        <f t="shared" si="47"/>
        <v>200.47199999999998</v>
      </c>
      <c r="Q764">
        <v>7.7</v>
      </c>
    </row>
    <row r="765" spans="1:17" x14ac:dyDescent="0.3">
      <c r="A765" t="s">
        <v>260</v>
      </c>
      <c r="B765">
        <v>6</v>
      </c>
      <c r="C765">
        <v>61.5</v>
      </c>
      <c r="D765">
        <v>0.67800000000000005</v>
      </c>
      <c r="E765" s="6">
        <f t="shared" si="44"/>
        <v>41.697000000000003</v>
      </c>
      <c r="F765">
        <v>924.4</v>
      </c>
      <c r="G765">
        <v>680.12</v>
      </c>
      <c r="H765">
        <v>8.61</v>
      </c>
      <c r="I765">
        <v>10</v>
      </c>
      <c r="J765">
        <v>38.380000000000003</v>
      </c>
      <c r="K765" s="6">
        <f t="shared" si="45"/>
        <v>962.78</v>
      </c>
      <c r="L765">
        <v>30</v>
      </c>
      <c r="M765" s="6">
        <f t="shared" si="46"/>
        <v>954.4</v>
      </c>
      <c r="N765">
        <v>335</v>
      </c>
      <c r="O765">
        <v>480</v>
      </c>
      <c r="P765" s="6">
        <f t="shared" si="47"/>
        <v>521.697</v>
      </c>
      <c r="Q765">
        <v>7.44</v>
      </c>
    </row>
    <row r="766" spans="1:17" x14ac:dyDescent="0.3">
      <c r="A766" t="s">
        <v>262</v>
      </c>
      <c r="B766">
        <v>6</v>
      </c>
      <c r="C766">
        <v>76.5</v>
      </c>
      <c r="D766">
        <v>0.75800000000000001</v>
      </c>
      <c r="E766" s="6">
        <f t="shared" si="44"/>
        <v>57.987000000000002</v>
      </c>
      <c r="F766">
        <v>975</v>
      </c>
      <c r="G766">
        <v>500</v>
      </c>
      <c r="H766">
        <v>11</v>
      </c>
      <c r="I766">
        <v>11.5</v>
      </c>
      <c r="J766">
        <v>41.5</v>
      </c>
      <c r="K766" s="6">
        <f t="shared" si="45"/>
        <v>1016.5</v>
      </c>
      <c r="L766">
        <v>38.35</v>
      </c>
      <c r="M766" s="6">
        <f t="shared" si="46"/>
        <v>1013.35</v>
      </c>
      <c r="N766">
        <v>345</v>
      </c>
      <c r="O766">
        <v>150</v>
      </c>
      <c r="P766" s="6">
        <f t="shared" si="47"/>
        <v>207.98699999999999</v>
      </c>
      <c r="Q766">
        <v>7.16</v>
      </c>
    </row>
    <row r="767" spans="1:17" x14ac:dyDescent="0.3">
      <c r="A767" t="s">
        <v>264</v>
      </c>
      <c r="B767">
        <v>6</v>
      </c>
      <c r="C767">
        <v>73</v>
      </c>
      <c r="D767">
        <v>0.74</v>
      </c>
      <c r="E767" s="6">
        <f t="shared" si="44"/>
        <v>54.019999999999996</v>
      </c>
      <c r="F767">
        <v>988.48</v>
      </c>
      <c r="G767">
        <v>502.2</v>
      </c>
      <c r="H767">
        <v>11.68</v>
      </c>
      <c r="I767">
        <v>10</v>
      </c>
      <c r="J767">
        <v>39.409999999999997</v>
      </c>
      <c r="K767" s="6">
        <f t="shared" si="45"/>
        <v>1027.8900000000001</v>
      </c>
      <c r="L767">
        <v>38.35</v>
      </c>
      <c r="M767" s="6">
        <f t="shared" si="46"/>
        <v>1026.83</v>
      </c>
      <c r="N767">
        <v>335</v>
      </c>
      <c r="O767">
        <v>175</v>
      </c>
      <c r="P767" s="6">
        <f t="shared" si="47"/>
        <v>229.01999999999998</v>
      </c>
      <c r="Q767">
        <v>7.55</v>
      </c>
    </row>
    <row r="768" spans="1:17" x14ac:dyDescent="0.3">
      <c r="A768" t="s">
        <v>266</v>
      </c>
      <c r="B768">
        <v>6</v>
      </c>
      <c r="C768">
        <v>69</v>
      </c>
      <c r="D768">
        <v>0.65900000000000003</v>
      </c>
      <c r="E768" s="6">
        <f t="shared" si="44"/>
        <v>45.471000000000004</v>
      </c>
      <c r="F768">
        <v>851</v>
      </c>
      <c r="G768">
        <v>507.2</v>
      </c>
      <c r="H768">
        <v>19.760000000000002</v>
      </c>
      <c r="I768">
        <v>10</v>
      </c>
      <c r="J768">
        <v>34.04</v>
      </c>
      <c r="K768" s="6">
        <f t="shared" si="45"/>
        <v>885.04</v>
      </c>
      <c r="L768">
        <v>30</v>
      </c>
      <c r="M768" s="6">
        <f t="shared" si="46"/>
        <v>881</v>
      </c>
      <c r="N768">
        <v>340</v>
      </c>
      <c r="O768">
        <v>550</v>
      </c>
      <c r="P768" s="6">
        <f t="shared" si="47"/>
        <v>595.471</v>
      </c>
      <c r="Q768">
        <v>6.33</v>
      </c>
    </row>
    <row r="769" spans="1:17" x14ac:dyDescent="0.3">
      <c r="A769" t="s">
        <v>268</v>
      </c>
      <c r="B769">
        <v>6</v>
      </c>
      <c r="C769">
        <v>77.400000000000006</v>
      </c>
      <c r="D769">
        <v>0.73699999999999999</v>
      </c>
      <c r="E769" s="6">
        <f t="shared" si="44"/>
        <v>57.043800000000005</v>
      </c>
      <c r="F769">
        <v>1074.5999999999999</v>
      </c>
      <c r="G769">
        <v>512.20000000000005</v>
      </c>
      <c r="H769">
        <v>13.01</v>
      </c>
      <c r="I769">
        <v>10.51</v>
      </c>
      <c r="J769">
        <v>46.72</v>
      </c>
      <c r="K769" s="6">
        <f t="shared" si="45"/>
        <v>1121.32</v>
      </c>
      <c r="L769">
        <v>38.35</v>
      </c>
      <c r="M769" s="6">
        <f t="shared" si="46"/>
        <v>1112.9499999999998</v>
      </c>
      <c r="N769">
        <v>345</v>
      </c>
      <c r="O769">
        <v>175</v>
      </c>
      <c r="P769" s="6">
        <f t="shared" si="47"/>
        <v>232.0438</v>
      </c>
      <c r="Q769">
        <v>7.5</v>
      </c>
    </row>
    <row r="770" spans="1:17" x14ac:dyDescent="0.3">
      <c r="A770" t="s">
        <v>14</v>
      </c>
      <c r="B770">
        <v>7</v>
      </c>
      <c r="C770">
        <v>84.9</v>
      </c>
      <c r="D770">
        <v>0.71599999999999997</v>
      </c>
      <c r="E770" s="6">
        <f t="shared" ref="E770:E833" si="48">C770*D770</f>
        <v>60.788400000000003</v>
      </c>
      <c r="F770">
        <v>1121.78</v>
      </c>
      <c r="G770">
        <v>0</v>
      </c>
      <c r="H770">
        <v>10.84</v>
      </c>
      <c r="I770">
        <v>0</v>
      </c>
      <c r="J770">
        <v>45.54</v>
      </c>
      <c r="K770" s="6">
        <f t="shared" ref="K770:K833" si="49">F770+J770</f>
        <v>1167.32</v>
      </c>
      <c r="L770">
        <v>39.6</v>
      </c>
      <c r="M770" s="6">
        <f t="shared" ref="M770:M833" si="50">F770+L770</f>
        <v>1161.3799999999999</v>
      </c>
      <c r="N770">
        <v>340</v>
      </c>
      <c r="O770">
        <v>175</v>
      </c>
      <c r="P770" s="6">
        <f t="shared" ref="P770:P833" si="51">O770+E770</f>
        <v>235.7884</v>
      </c>
      <c r="Q770">
        <v>7.24</v>
      </c>
    </row>
    <row r="771" spans="1:17" x14ac:dyDescent="0.3">
      <c r="A771" t="s">
        <v>16</v>
      </c>
      <c r="B771">
        <v>7</v>
      </c>
      <c r="C771">
        <v>82.2</v>
      </c>
      <c r="D771">
        <v>0.67600000000000005</v>
      </c>
      <c r="E771" s="6">
        <f t="shared" si="48"/>
        <v>55.567200000000007</v>
      </c>
      <c r="F771">
        <v>1087.8</v>
      </c>
      <c r="G771">
        <v>651</v>
      </c>
      <c r="H771">
        <v>13.21</v>
      </c>
      <c r="I771">
        <v>10.8</v>
      </c>
      <c r="J771">
        <v>47.88</v>
      </c>
      <c r="K771" s="6">
        <f t="shared" si="49"/>
        <v>1135.68</v>
      </c>
      <c r="L771">
        <v>39.6</v>
      </c>
      <c r="M771" s="6">
        <f t="shared" si="50"/>
        <v>1127.3999999999999</v>
      </c>
      <c r="N771">
        <v>335</v>
      </c>
      <c r="O771">
        <v>125</v>
      </c>
      <c r="P771" s="6">
        <f t="shared" si="51"/>
        <v>180.56720000000001</v>
      </c>
      <c r="Q771">
        <v>6.71</v>
      </c>
    </row>
    <row r="772" spans="1:17" x14ac:dyDescent="0.3">
      <c r="A772" t="s">
        <v>18</v>
      </c>
      <c r="B772">
        <v>7</v>
      </c>
      <c r="C772">
        <v>77</v>
      </c>
      <c r="D772">
        <v>0.74099999999999999</v>
      </c>
      <c r="E772" s="6">
        <f t="shared" si="48"/>
        <v>57.057000000000002</v>
      </c>
      <c r="F772">
        <v>1072</v>
      </c>
      <c r="G772">
        <v>522.20000000000005</v>
      </c>
      <c r="H772">
        <v>10.01</v>
      </c>
      <c r="I772">
        <v>11.88</v>
      </c>
      <c r="J772">
        <v>45.84</v>
      </c>
      <c r="K772" s="6">
        <f t="shared" si="49"/>
        <v>1117.8399999999999</v>
      </c>
      <c r="L772">
        <v>39.6</v>
      </c>
      <c r="M772" s="6">
        <f t="shared" si="50"/>
        <v>1111.5999999999999</v>
      </c>
      <c r="N772">
        <v>345</v>
      </c>
      <c r="O772">
        <v>125</v>
      </c>
      <c r="P772" s="6">
        <f t="shared" si="51"/>
        <v>182.05700000000002</v>
      </c>
      <c r="Q772">
        <v>6.65</v>
      </c>
    </row>
    <row r="773" spans="1:17" x14ac:dyDescent="0.3">
      <c r="A773" t="s">
        <v>20</v>
      </c>
      <c r="B773">
        <v>7</v>
      </c>
      <c r="C773">
        <v>82.4</v>
      </c>
      <c r="D773">
        <v>0.71799999999999997</v>
      </c>
      <c r="E773" s="6">
        <f t="shared" si="48"/>
        <v>59.163200000000003</v>
      </c>
      <c r="F773">
        <v>1117.52</v>
      </c>
      <c r="G773">
        <v>682</v>
      </c>
      <c r="H773">
        <v>13.78</v>
      </c>
      <c r="I773">
        <v>10.8</v>
      </c>
      <c r="J773">
        <v>47.65</v>
      </c>
      <c r="K773" s="6">
        <f t="shared" si="49"/>
        <v>1165.17</v>
      </c>
      <c r="L773">
        <v>39.6</v>
      </c>
      <c r="M773" s="6">
        <f t="shared" si="50"/>
        <v>1157.1199999999999</v>
      </c>
      <c r="N773">
        <v>330</v>
      </c>
      <c r="O773">
        <v>125</v>
      </c>
      <c r="P773" s="6">
        <f t="shared" si="51"/>
        <v>184.16320000000002</v>
      </c>
      <c r="Q773">
        <v>7.1</v>
      </c>
    </row>
    <row r="774" spans="1:17" x14ac:dyDescent="0.3">
      <c r="A774" t="s">
        <v>22</v>
      </c>
      <c r="B774">
        <v>7</v>
      </c>
      <c r="C774">
        <v>75.3</v>
      </c>
      <c r="D774">
        <v>0.71599999999999997</v>
      </c>
      <c r="E774" s="6">
        <f t="shared" si="48"/>
        <v>53.914799999999993</v>
      </c>
      <c r="F774">
        <v>1055.1199999999999</v>
      </c>
      <c r="G774">
        <v>562.20000000000005</v>
      </c>
      <c r="H774">
        <v>10.88</v>
      </c>
      <c r="I774">
        <v>12.13</v>
      </c>
      <c r="J774">
        <v>44.78</v>
      </c>
      <c r="K774" s="6">
        <f t="shared" si="49"/>
        <v>1099.8999999999999</v>
      </c>
      <c r="L774">
        <v>30</v>
      </c>
      <c r="M774" s="6">
        <f t="shared" si="50"/>
        <v>1085.1199999999999</v>
      </c>
      <c r="N774">
        <v>345</v>
      </c>
      <c r="O774">
        <v>425</v>
      </c>
      <c r="P774" s="6">
        <f t="shared" si="51"/>
        <v>478.91480000000001</v>
      </c>
      <c r="Q774">
        <v>7.7</v>
      </c>
    </row>
    <row r="775" spans="1:17" x14ac:dyDescent="0.3">
      <c r="A775" t="s">
        <v>24</v>
      </c>
      <c r="B775">
        <v>7</v>
      </c>
      <c r="C775">
        <v>66</v>
      </c>
      <c r="D775">
        <v>0.64100000000000001</v>
      </c>
      <c r="E775" s="6">
        <f t="shared" si="48"/>
        <v>42.305999999999997</v>
      </c>
      <c r="F775">
        <v>930</v>
      </c>
      <c r="G775">
        <v>100</v>
      </c>
      <c r="H775">
        <v>5.5</v>
      </c>
      <c r="I775">
        <v>0</v>
      </c>
      <c r="J775">
        <v>38</v>
      </c>
      <c r="K775" s="6">
        <f t="shared" si="49"/>
        <v>968</v>
      </c>
      <c r="L775">
        <v>30</v>
      </c>
      <c r="M775" s="6">
        <f t="shared" si="50"/>
        <v>960</v>
      </c>
      <c r="N775">
        <v>325</v>
      </c>
      <c r="O775">
        <v>150</v>
      </c>
      <c r="P775" s="6">
        <f t="shared" si="51"/>
        <v>192.30599999999998</v>
      </c>
      <c r="Q775">
        <v>7.07</v>
      </c>
    </row>
    <row r="776" spans="1:17" x14ac:dyDescent="0.3">
      <c r="A776" t="s">
        <v>26</v>
      </c>
      <c r="B776">
        <v>7</v>
      </c>
      <c r="C776">
        <v>69.8</v>
      </c>
      <c r="D776">
        <v>0.72699999999999998</v>
      </c>
      <c r="E776" s="6">
        <f t="shared" si="48"/>
        <v>50.744599999999998</v>
      </c>
      <c r="F776">
        <v>933.32</v>
      </c>
      <c r="G776">
        <v>635.24</v>
      </c>
      <c r="H776">
        <v>8.7200000000000006</v>
      </c>
      <c r="I776">
        <v>13.9</v>
      </c>
      <c r="J776">
        <v>43.72</v>
      </c>
      <c r="K776" s="6">
        <f t="shared" si="49"/>
        <v>977.04000000000008</v>
      </c>
      <c r="L776">
        <v>30</v>
      </c>
      <c r="M776" s="6">
        <f t="shared" si="50"/>
        <v>963.32</v>
      </c>
      <c r="N776">
        <v>335</v>
      </c>
      <c r="O776">
        <v>550</v>
      </c>
      <c r="P776" s="6">
        <f t="shared" si="51"/>
        <v>600.74459999999999</v>
      </c>
      <c r="Q776">
        <v>7.86</v>
      </c>
    </row>
    <row r="777" spans="1:17" x14ac:dyDescent="0.3">
      <c r="A777" t="s">
        <v>28</v>
      </c>
      <c r="B777">
        <v>7</v>
      </c>
      <c r="C777">
        <v>80.2</v>
      </c>
      <c r="D777">
        <v>0.749</v>
      </c>
      <c r="E777" s="6">
        <f t="shared" si="48"/>
        <v>60.069800000000001</v>
      </c>
      <c r="F777">
        <v>1101.2</v>
      </c>
      <c r="G777">
        <v>577.6</v>
      </c>
      <c r="H777">
        <v>14.41</v>
      </c>
      <c r="I777">
        <v>10.44</v>
      </c>
      <c r="J777">
        <v>45.88</v>
      </c>
      <c r="K777" s="6">
        <f t="shared" si="49"/>
        <v>1147.0800000000002</v>
      </c>
      <c r="L777">
        <v>39.6</v>
      </c>
      <c r="M777" s="6">
        <f t="shared" si="50"/>
        <v>1140.8</v>
      </c>
      <c r="N777">
        <v>350</v>
      </c>
      <c r="O777">
        <v>125</v>
      </c>
      <c r="P777" s="6">
        <f t="shared" si="51"/>
        <v>185.06979999999999</v>
      </c>
      <c r="Q777">
        <v>7.21</v>
      </c>
    </row>
    <row r="778" spans="1:17" x14ac:dyDescent="0.3">
      <c r="A778" t="s">
        <v>30</v>
      </c>
      <c r="B778">
        <v>7</v>
      </c>
      <c r="C778">
        <v>77.3</v>
      </c>
      <c r="D778">
        <v>0.64300000000000002</v>
      </c>
      <c r="E778" s="6">
        <f t="shared" si="48"/>
        <v>49.703899999999997</v>
      </c>
      <c r="F778">
        <v>1092.48</v>
      </c>
      <c r="G778">
        <v>616</v>
      </c>
      <c r="H778">
        <v>11.67</v>
      </c>
      <c r="I778">
        <v>12.83</v>
      </c>
      <c r="J778">
        <v>48.96</v>
      </c>
      <c r="K778" s="6">
        <f t="shared" si="49"/>
        <v>1141.44</v>
      </c>
      <c r="L778">
        <v>39.6</v>
      </c>
      <c r="M778" s="6">
        <f t="shared" si="50"/>
        <v>1132.08</v>
      </c>
      <c r="N778">
        <v>325</v>
      </c>
      <c r="O778">
        <v>175</v>
      </c>
      <c r="P778" s="6">
        <f t="shared" si="51"/>
        <v>224.7039</v>
      </c>
      <c r="Q778">
        <v>7.15</v>
      </c>
    </row>
    <row r="779" spans="1:17" x14ac:dyDescent="0.3">
      <c r="A779" t="s">
        <v>32</v>
      </c>
      <c r="B779">
        <v>7</v>
      </c>
      <c r="C779">
        <v>77.8</v>
      </c>
      <c r="D779">
        <v>0.75800000000000001</v>
      </c>
      <c r="E779" s="6">
        <f t="shared" si="48"/>
        <v>58.9724</v>
      </c>
      <c r="F779">
        <v>1092.8</v>
      </c>
      <c r="G779">
        <v>483.8</v>
      </c>
      <c r="H779">
        <v>12.76</v>
      </c>
      <c r="I779">
        <v>9.4600000000000009</v>
      </c>
      <c r="J779">
        <v>47.88</v>
      </c>
      <c r="K779" s="6">
        <f t="shared" si="49"/>
        <v>1140.68</v>
      </c>
      <c r="L779">
        <v>39.6</v>
      </c>
      <c r="M779" s="6">
        <f t="shared" si="50"/>
        <v>1132.3999999999999</v>
      </c>
      <c r="N779">
        <v>345</v>
      </c>
      <c r="O779">
        <v>125</v>
      </c>
      <c r="P779" s="6">
        <f t="shared" si="51"/>
        <v>183.97239999999999</v>
      </c>
      <c r="Q779">
        <v>7.59</v>
      </c>
    </row>
    <row r="780" spans="1:17" x14ac:dyDescent="0.3">
      <c r="A780" t="s">
        <v>34</v>
      </c>
      <c r="B780">
        <v>7</v>
      </c>
      <c r="C780">
        <v>77.599999999999994</v>
      </c>
      <c r="D780">
        <v>0.69499999999999995</v>
      </c>
      <c r="E780" s="6">
        <f t="shared" si="48"/>
        <v>53.931999999999995</v>
      </c>
      <c r="F780">
        <v>1174.28</v>
      </c>
      <c r="G780">
        <v>535.55999999999995</v>
      </c>
      <c r="H780">
        <v>13.19</v>
      </c>
      <c r="I780">
        <v>10.44</v>
      </c>
      <c r="J780">
        <v>47.38</v>
      </c>
      <c r="K780" s="6">
        <f t="shared" si="49"/>
        <v>1221.6600000000001</v>
      </c>
      <c r="L780">
        <v>39.6</v>
      </c>
      <c r="M780" s="6">
        <f t="shared" si="50"/>
        <v>1213.8799999999999</v>
      </c>
      <c r="N780">
        <v>350</v>
      </c>
      <c r="O780">
        <v>125</v>
      </c>
      <c r="P780" s="6">
        <f t="shared" si="51"/>
        <v>178.93199999999999</v>
      </c>
      <c r="Q780">
        <v>6.88</v>
      </c>
    </row>
    <row r="781" spans="1:17" x14ac:dyDescent="0.3">
      <c r="A781" t="s">
        <v>36</v>
      </c>
      <c r="B781">
        <v>7</v>
      </c>
      <c r="C781">
        <v>68.900000000000006</v>
      </c>
      <c r="D781">
        <v>0.74099999999999999</v>
      </c>
      <c r="E781" s="6">
        <f t="shared" si="48"/>
        <v>51.054900000000004</v>
      </c>
      <c r="F781">
        <v>1081.2</v>
      </c>
      <c r="G781">
        <v>565.6</v>
      </c>
      <c r="H781">
        <v>9.61</v>
      </c>
      <c r="I781">
        <v>10.8</v>
      </c>
      <c r="J781">
        <v>43.88</v>
      </c>
      <c r="K781" s="6">
        <f t="shared" si="49"/>
        <v>1125.0800000000002</v>
      </c>
      <c r="L781">
        <v>30</v>
      </c>
      <c r="M781" s="6">
        <f t="shared" si="50"/>
        <v>1111.2</v>
      </c>
      <c r="N781">
        <v>335</v>
      </c>
      <c r="O781">
        <v>525</v>
      </c>
      <c r="P781" s="6">
        <f t="shared" si="51"/>
        <v>576.05489999999998</v>
      </c>
      <c r="Q781">
        <v>7.56</v>
      </c>
    </row>
    <row r="782" spans="1:17" x14ac:dyDescent="0.3">
      <c r="A782" t="s">
        <v>38</v>
      </c>
      <c r="B782">
        <v>7</v>
      </c>
      <c r="C782">
        <v>85.9</v>
      </c>
      <c r="D782">
        <v>0.65600000000000003</v>
      </c>
      <c r="E782" s="6">
        <f t="shared" si="48"/>
        <v>56.350400000000008</v>
      </c>
      <c r="F782">
        <v>1182.24</v>
      </c>
      <c r="G782">
        <v>488</v>
      </c>
      <c r="H782">
        <v>15.55</v>
      </c>
      <c r="I782">
        <v>8.69</v>
      </c>
      <c r="J782">
        <v>53.88</v>
      </c>
      <c r="K782" s="6">
        <f t="shared" si="49"/>
        <v>1236.1200000000001</v>
      </c>
      <c r="L782">
        <v>39.6</v>
      </c>
      <c r="M782" s="6">
        <f t="shared" si="50"/>
        <v>1221.8399999999999</v>
      </c>
      <c r="N782">
        <v>340</v>
      </c>
      <c r="O782">
        <v>175</v>
      </c>
      <c r="P782" s="6">
        <f t="shared" si="51"/>
        <v>231.35040000000001</v>
      </c>
      <c r="Q782">
        <v>7.66</v>
      </c>
    </row>
    <row r="783" spans="1:17" x14ac:dyDescent="0.3">
      <c r="A783" t="s">
        <v>40</v>
      </c>
      <c r="B783">
        <v>7</v>
      </c>
      <c r="C783">
        <v>71</v>
      </c>
      <c r="D783">
        <v>0.71499999999999997</v>
      </c>
      <c r="E783" s="6">
        <f t="shared" si="48"/>
        <v>50.765000000000001</v>
      </c>
      <c r="F783">
        <v>1129.2</v>
      </c>
      <c r="G783">
        <v>537.20000000000005</v>
      </c>
      <c r="H783">
        <v>12.53</v>
      </c>
      <c r="I783">
        <v>10.8</v>
      </c>
      <c r="J783">
        <v>47.65</v>
      </c>
      <c r="K783" s="6">
        <f t="shared" si="49"/>
        <v>1176.8500000000001</v>
      </c>
      <c r="L783">
        <v>39.6</v>
      </c>
      <c r="M783" s="6">
        <f t="shared" si="50"/>
        <v>1168.8</v>
      </c>
      <c r="N783">
        <v>345</v>
      </c>
      <c r="O783">
        <v>150</v>
      </c>
      <c r="P783" s="6">
        <f t="shared" si="51"/>
        <v>200.76499999999999</v>
      </c>
      <c r="Q783">
        <v>7.73</v>
      </c>
    </row>
    <row r="784" spans="1:17" x14ac:dyDescent="0.3">
      <c r="A784" t="s">
        <v>42</v>
      </c>
      <c r="B784">
        <v>7</v>
      </c>
      <c r="C784">
        <v>73.3</v>
      </c>
      <c r="D784">
        <v>0.76700000000000002</v>
      </c>
      <c r="E784" s="6">
        <f t="shared" si="48"/>
        <v>56.2211</v>
      </c>
      <c r="F784">
        <v>1049.76</v>
      </c>
      <c r="G784">
        <v>594.55999999999995</v>
      </c>
      <c r="H784">
        <v>10.38</v>
      </c>
      <c r="I784">
        <v>11.94</v>
      </c>
      <c r="J784">
        <v>45.34</v>
      </c>
      <c r="K784" s="6">
        <f t="shared" si="49"/>
        <v>1095.0999999999999</v>
      </c>
      <c r="L784">
        <v>30</v>
      </c>
      <c r="M784" s="6">
        <f t="shared" si="50"/>
        <v>1079.76</v>
      </c>
      <c r="N784">
        <v>330</v>
      </c>
      <c r="O784">
        <v>550</v>
      </c>
      <c r="P784" s="6">
        <f t="shared" si="51"/>
        <v>606.22109999999998</v>
      </c>
      <c r="Q784">
        <v>7.46</v>
      </c>
    </row>
    <row r="785" spans="1:17" x14ac:dyDescent="0.3">
      <c r="A785" t="s">
        <v>44</v>
      </c>
      <c r="B785">
        <v>7</v>
      </c>
      <c r="C785">
        <v>73</v>
      </c>
      <c r="D785">
        <v>0.69099999999999995</v>
      </c>
      <c r="E785" s="6">
        <f t="shared" si="48"/>
        <v>50.442999999999998</v>
      </c>
      <c r="F785">
        <v>1074.48</v>
      </c>
      <c r="G785">
        <v>704.4</v>
      </c>
      <c r="H785">
        <v>8.57</v>
      </c>
      <c r="I785">
        <v>10.8</v>
      </c>
      <c r="J785">
        <v>44.95</v>
      </c>
      <c r="K785" s="6">
        <f t="shared" si="49"/>
        <v>1119.43</v>
      </c>
      <c r="L785">
        <v>30</v>
      </c>
      <c r="M785" s="6">
        <f t="shared" si="50"/>
        <v>1104.48</v>
      </c>
      <c r="N785">
        <v>340</v>
      </c>
      <c r="O785">
        <v>550</v>
      </c>
      <c r="P785" s="6">
        <f t="shared" si="51"/>
        <v>600.44299999999998</v>
      </c>
      <c r="Q785">
        <v>7.64</v>
      </c>
    </row>
    <row r="786" spans="1:17" x14ac:dyDescent="0.3">
      <c r="A786" t="s">
        <v>46</v>
      </c>
      <c r="B786">
        <v>7</v>
      </c>
      <c r="C786">
        <v>76.900000000000006</v>
      </c>
      <c r="D786">
        <v>0.69399999999999995</v>
      </c>
      <c r="E786" s="6">
        <f t="shared" si="48"/>
        <v>53.368600000000001</v>
      </c>
      <c r="F786">
        <v>1080.48</v>
      </c>
      <c r="G786">
        <v>508.44</v>
      </c>
      <c r="H786">
        <v>11.22</v>
      </c>
      <c r="I786">
        <v>10.84</v>
      </c>
      <c r="J786">
        <v>57.18</v>
      </c>
      <c r="K786" s="6">
        <f t="shared" si="49"/>
        <v>1137.6600000000001</v>
      </c>
      <c r="L786">
        <v>39.6</v>
      </c>
      <c r="M786" s="6">
        <f t="shared" si="50"/>
        <v>1120.08</v>
      </c>
      <c r="N786">
        <v>335</v>
      </c>
      <c r="O786">
        <v>125</v>
      </c>
      <c r="P786" s="6">
        <f t="shared" si="51"/>
        <v>178.36860000000001</v>
      </c>
      <c r="Q786">
        <v>7.46</v>
      </c>
    </row>
    <row r="787" spans="1:17" x14ac:dyDescent="0.3">
      <c r="A787" t="s">
        <v>48</v>
      </c>
      <c r="B787">
        <v>7</v>
      </c>
      <c r="C787">
        <v>73.3</v>
      </c>
      <c r="D787">
        <v>0.66800000000000004</v>
      </c>
      <c r="E787" s="6">
        <f t="shared" si="48"/>
        <v>48.964399999999998</v>
      </c>
      <c r="F787">
        <v>951.72</v>
      </c>
      <c r="G787">
        <v>666</v>
      </c>
      <c r="H787">
        <v>8.7200000000000006</v>
      </c>
      <c r="I787">
        <v>10.8</v>
      </c>
      <c r="J787">
        <v>42.72</v>
      </c>
      <c r="K787" s="6">
        <f t="shared" si="49"/>
        <v>994.44</v>
      </c>
      <c r="L787">
        <v>30</v>
      </c>
      <c r="M787" s="6">
        <f t="shared" si="50"/>
        <v>981.72</v>
      </c>
      <c r="N787">
        <v>330</v>
      </c>
      <c r="O787">
        <v>550</v>
      </c>
      <c r="P787" s="6">
        <f t="shared" si="51"/>
        <v>598.96439999999996</v>
      </c>
      <c r="Q787">
        <v>7.71</v>
      </c>
    </row>
    <row r="788" spans="1:17" x14ac:dyDescent="0.3">
      <c r="A788" t="s">
        <v>50</v>
      </c>
      <c r="B788">
        <v>7</v>
      </c>
      <c r="C788">
        <v>80.2</v>
      </c>
      <c r="D788">
        <v>0.70399999999999996</v>
      </c>
      <c r="E788" s="6">
        <f t="shared" si="48"/>
        <v>56.460799999999999</v>
      </c>
      <c r="F788">
        <v>1064.4000000000001</v>
      </c>
      <c r="G788">
        <v>100</v>
      </c>
      <c r="H788">
        <v>11.61</v>
      </c>
      <c r="I788">
        <v>0</v>
      </c>
      <c r="J788">
        <v>46.88</v>
      </c>
      <c r="K788" s="6">
        <f t="shared" si="49"/>
        <v>1111.2800000000002</v>
      </c>
      <c r="L788">
        <v>39.6</v>
      </c>
      <c r="M788" s="6">
        <f t="shared" si="50"/>
        <v>1104</v>
      </c>
      <c r="N788">
        <v>345</v>
      </c>
      <c r="O788">
        <v>125</v>
      </c>
      <c r="P788" s="6">
        <f t="shared" si="51"/>
        <v>181.46080000000001</v>
      </c>
      <c r="Q788">
        <v>7.47</v>
      </c>
    </row>
    <row r="789" spans="1:17" x14ac:dyDescent="0.3">
      <c r="A789" t="s">
        <v>52</v>
      </c>
      <c r="B789">
        <v>7</v>
      </c>
      <c r="C789">
        <v>76.900000000000006</v>
      </c>
      <c r="D789">
        <v>0.753</v>
      </c>
      <c r="E789" s="6">
        <f t="shared" si="48"/>
        <v>57.905700000000003</v>
      </c>
      <c r="F789">
        <v>1094.1600000000001</v>
      </c>
      <c r="G789">
        <v>100</v>
      </c>
      <c r="H789">
        <v>12.46</v>
      </c>
      <c r="I789">
        <v>0</v>
      </c>
      <c r="J789">
        <v>48.38</v>
      </c>
      <c r="K789" s="6">
        <f t="shared" si="49"/>
        <v>1142.5400000000002</v>
      </c>
      <c r="L789">
        <v>39.6</v>
      </c>
      <c r="M789" s="6">
        <f t="shared" si="50"/>
        <v>1133.76</v>
      </c>
      <c r="N789">
        <v>345</v>
      </c>
      <c r="O789">
        <v>125</v>
      </c>
      <c r="P789" s="6">
        <f t="shared" si="51"/>
        <v>182.9057</v>
      </c>
      <c r="Q789">
        <v>7.61</v>
      </c>
    </row>
    <row r="790" spans="1:17" x14ac:dyDescent="0.3">
      <c r="A790" t="s">
        <v>54</v>
      </c>
      <c r="B790">
        <v>7</v>
      </c>
      <c r="C790">
        <v>78</v>
      </c>
      <c r="D790">
        <v>0.71599999999999997</v>
      </c>
      <c r="E790" s="6">
        <f t="shared" si="48"/>
        <v>55.847999999999999</v>
      </c>
      <c r="F790">
        <v>1098.1600000000001</v>
      </c>
      <c r="G790">
        <v>542.20000000000005</v>
      </c>
      <c r="H790">
        <v>13.53</v>
      </c>
      <c r="I790">
        <v>10.8</v>
      </c>
      <c r="J790">
        <v>48.81</v>
      </c>
      <c r="K790" s="6">
        <f t="shared" si="49"/>
        <v>1146.97</v>
      </c>
      <c r="L790">
        <v>39.6</v>
      </c>
      <c r="M790" s="6">
        <f t="shared" si="50"/>
        <v>1137.76</v>
      </c>
      <c r="N790">
        <v>335</v>
      </c>
      <c r="O790">
        <v>125</v>
      </c>
      <c r="P790" s="6">
        <f t="shared" si="51"/>
        <v>180.84800000000001</v>
      </c>
      <c r="Q790">
        <v>7.8</v>
      </c>
    </row>
    <row r="791" spans="1:17" x14ac:dyDescent="0.3">
      <c r="A791" t="s">
        <v>56</v>
      </c>
      <c r="B791">
        <v>7</v>
      </c>
      <c r="C791">
        <v>75.7</v>
      </c>
      <c r="D791">
        <v>0.68799999999999994</v>
      </c>
      <c r="E791" s="6">
        <f t="shared" si="48"/>
        <v>52.081599999999995</v>
      </c>
      <c r="F791">
        <v>1151.2</v>
      </c>
      <c r="G791">
        <v>100</v>
      </c>
      <c r="H791">
        <v>11.24</v>
      </c>
      <c r="I791">
        <v>0</v>
      </c>
      <c r="J791">
        <v>50.8</v>
      </c>
      <c r="K791" s="6">
        <f t="shared" si="49"/>
        <v>1202</v>
      </c>
      <c r="L791">
        <v>39.6</v>
      </c>
      <c r="M791" s="6">
        <f t="shared" si="50"/>
        <v>1190.8</v>
      </c>
      <c r="N791">
        <v>335</v>
      </c>
      <c r="O791">
        <v>175</v>
      </c>
      <c r="P791" s="6">
        <f t="shared" si="51"/>
        <v>227.08159999999998</v>
      </c>
      <c r="Q791">
        <v>7.66</v>
      </c>
    </row>
    <row r="792" spans="1:17" x14ac:dyDescent="0.3">
      <c r="A792" t="s">
        <v>58</v>
      </c>
      <c r="B792">
        <v>7</v>
      </c>
      <c r="C792">
        <v>78</v>
      </c>
      <c r="D792">
        <v>0.76500000000000001</v>
      </c>
      <c r="E792" s="6">
        <f t="shared" si="48"/>
        <v>59.67</v>
      </c>
      <c r="F792">
        <v>1126.2</v>
      </c>
      <c r="G792">
        <v>5</v>
      </c>
      <c r="H792">
        <v>6.67</v>
      </c>
      <c r="I792">
        <v>0</v>
      </c>
      <c r="J792">
        <v>46.88</v>
      </c>
      <c r="K792" s="6">
        <f t="shared" si="49"/>
        <v>1173.0800000000002</v>
      </c>
      <c r="L792">
        <v>39.6</v>
      </c>
      <c r="M792" s="6">
        <f t="shared" si="50"/>
        <v>1165.8</v>
      </c>
      <c r="N792">
        <v>345</v>
      </c>
      <c r="O792">
        <v>125</v>
      </c>
      <c r="P792" s="6">
        <f t="shared" si="51"/>
        <v>184.67000000000002</v>
      </c>
      <c r="Q792">
        <v>7.76</v>
      </c>
    </row>
    <row r="793" spans="1:17" x14ac:dyDescent="0.3">
      <c r="A793" t="s">
        <v>60</v>
      </c>
      <c r="B793">
        <v>7</v>
      </c>
      <c r="C793">
        <v>71.900000000000006</v>
      </c>
      <c r="D793">
        <v>0.74299999999999999</v>
      </c>
      <c r="E793" s="6">
        <f t="shared" si="48"/>
        <v>53.421700000000001</v>
      </c>
      <c r="F793">
        <v>1034.4000000000001</v>
      </c>
      <c r="G793">
        <v>576.88</v>
      </c>
      <c r="H793">
        <v>10.09</v>
      </c>
      <c r="I793">
        <v>12.38</v>
      </c>
      <c r="J793">
        <v>42.04</v>
      </c>
      <c r="K793" s="6">
        <f t="shared" si="49"/>
        <v>1076.44</v>
      </c>
      <c r="L793">
        <v>30</v>
      </c>
      <c r="M793" s="6">
        <f t="shared" si="50"/>
        <v>1064.4000000000001</v>
      </c>
      <c r="N793">
        <v>335</v>
      </c>
      <c r="O793">
        <v>500</v>
      </c>
      <c r="P793" s="6">
        <f t="shared" si="51"/>
        <v>553.42169999999999</v>
      </c>
      <c r="Q793">
        <v>7.55</v>
      </c>
    </row>
    <row r="794" spans="1:17" x14ac:dyDescent="0.3">
      <c r="A794" t="s">
        <v>62</v>
      </c>
      <c r="B794">
        <v>7</v>
      </c>
      <c r="C794">
        <v>62</v>
      </c>
      <c r="D794">
        <v>0.69399999999999995</v>
      </c>
      <c r="E794" s="6">
        <f t="shared" si="48"/>
        <v>43.027999999999999</v>
      </c>
      <c r="F794">
        <v>996.76</v>
      </c>
      <c r="G794">
        <v>622.4</v>
      </c>
      <c r="H794">
        <v>9.61</v>
      </c>
      <c r="I794">
        <v>15.8</v>
      </c>
      <c r="J794">
        <v>41.42</v>
      </c>
      <c r="K794" s="6">
        <f t="shared" si="49"/>
        <v>1038.18</v>
      </c>
      <c r="L794">
        <v>30</v>
      </c>
      <c r="M794" s="6">
        <f t="shared" si="50"/>
        <v>1026.76</v>
      </c>
      <c r="N794">
        <v>325</v>
      </c>
      <c r="O794">
        <v>550</v>
      </c>
      <c r="P794" s="6">
        <f t="shared" si="51"/>
        <v>593.02800000000002</v>
      </c>
      <c r="Q794">
        <v>7.77</v>
      </c>
    </row>
    <row r="795" spans="1:17" x14ac:dyDescent="0.3">
      <c r="A795" t="s">
        <v>64</v>
      </c>
      <c r="B795">
        <v>7</v>
      </c>
      <c r="C795">
        <v>75.900000000000006</v>
      </c>
      <c r="D795">
        <v>0.66900000000000004</v>
      </c>
      <c r="E795" s="6">
        <f t="shared" si="48"/>
        <v>50.777100000000004</v>
      </c>
      <c r="F795">
        <v>966</v>
      </c>
      <c r="G795">
        <v>634</v>
      </c>
      <c r="H795">
        <v>10.72</v>
      </c>
      <c r="I795">
        <v>10.8</v>
      </c>
      <c r="J795">
        <v>42.88</v>
      </c>
      <c r="K795" s="6">
        <f t="shared" si="49"/>
        <v>1008.88</v>
      </c>
      <c r="L795">
        <v>30</v>
      </c>
      <c r="M795" s="6">
        <f t="shared" si="50"/>
        <v>996</v>
      </c>
      <c r="N795">
        <v>335</v>
      </c>
      <c r="O795">
        <v>525</v>
      </c>
      <c r="P795" s="6">
        <f t="shared" si="51"/>
        <v>575.77710000000002</v>
      </c>
      <c r="Q795">
        <v>7.46</v>
      </c>
    </row>
    <row r="796" spans="1:17" x14ac:dyDescent="0.3">
      <c r="A796" t="s">
        <v>68</v>
      </c>
      <c r="B796">
        <v>7</v>
      </c>
      <c r="C796">
        <v>74</v>
      </c>
      <c r="D796">
        <v>0.73399999999999999</v>
      </c>
      <c r="E796" s="6">
        <f t="shared" si="48"/>
        <v>54.316000000000003</v>
      </c>
      <c r="F796">
        <v>1074.48</v>
      </c>
      <c r="G796">
        <v>0</v>
      </c>
      <c r="H796">
        <v>6.34</v>
      </c>
      <c r="I796">
        <v>0</v>
      </c>
      <c r="J796">
        <v>43.58</v>
      </c>
      <c r="K796" s="6">
        <f t="shared" si="49"/>
        <v>1118.06</v>
      </c>
      <c r="L796">
        <v>39.6</v>
      </c>
      <c r="M796" s="6">
        <f t="shared" si="50"/>
        <v>1114.08</v>
      </c>
      <c r="N796">
        <v>345</v>
      </c>
      <c r="O796">
        <v>125</v>
      </c>
      <c r="P796" s="6">
        <f t="shared" si="51"/>
        <v>179.316</v>
      </c>
      <c r="Q796">
        <v>7.91</v>
      </c>
    </row>
    <row r="797" spans="1:17" x14ac:dyDescent="0.3">
      <c r="A797" t="s">
        <v>70</v>
      </c>
      <c r="B797">
        <v>7</v>
      </c>
      <c r="C797">
        <v>66.7</v>
      </c>
      <c r="D797">
        <v>0.66800000000000004</v>
      </c>
      <c r="E797" s="6">
        <f t="shared" si="48"/>
        <v>44.555600000000005</v>
      </c>
      <c r="F797">
        <v>1010.12</v>
      </c>
      <c r="G797">
        <v>604</v>
      </c>
      <c r="H797">
        <v>10.220000000000001</v>
      </c>
      <c r="I797">
        <v>8.07</v>
      </c>
      <c r="J797">
        <v>42.42</v>
      </c>
      <c r="K797" s="6">
        <f t="shared" si="49"/>
        <v>1052.54</v>
      </c>
      <c r="L797">
        <v>30</v>
      </c>
      <c r="M797" s="6">
        <f t="shared" si="50"/>
        <v>1040.1199999999999</v>
      </c>
      <c r="N797">
        <v>325</v>
      </c>
      <c r="O797">
        <v>550</v>
      </c>
      <c r="P797" s="6">
        <f t="shared" si="51"/>
        <v>594.55560000000003</v>
      </c>
      <c r="Q797">
        <v>7.42</v>
      </c>
    </row>
    <row r="798" spans="1:17" x14ac:dyDescent="0.3">
      <c r="A798" t="s">
        <v>66</v>
      </c>
      <c r="B798">
        <v>7</v>
      </c>
      <c r="C798">
        <v>80.400000000000006</v>
      </c>
      <c r="D798">
        <v>0.749</v>
      </c>
      <c r="E798" s="6">
        <f t="shared" si="48"/>
        <v>60.219600000000007</v>
      </c>
      <c r="F798">
        <v>1080.8</v>
      </c>
      <c r="G798">
        <v>200</v>
      </c>
      <c r="H798">
        <v>11.63</v>
      </c>
      <c r="I798">
        <v>50</v>
      </c>
      <c r="J798">
        <v>46.42</v>
      </c>
      <c r="K798" s="6">
        <f t="shared" si="49"/>
        <v>1127.22</v>
      </c>
      <c r="L798">
        <v>39.6</v>
      </c>
      <c r="M798" s="6">
        <f t="shared" si="50"/>
        <v>1120.3999999999999</v>
      </c>
      <c r="N798">
        <v>350</v>
      </c>
      <c r="O798">
        <v>125</v>
      </c>
      <c r="P798" s="6">
        <f t="shared" si="51"/>
        <v>185.21960000000001</v>
      </c>
      <c r="Q798">
        <v>7.71</v>
      </c>
    </row>
    <row r="799" spans="1:17" x14ac:dyDescent="0.3">
      <c r="A799" t="s">
        <v>72</v>
      </c>
      <c r="B799">
        <v>7</v>
      </c>
      <c r="C799">
        <v>78</v>
      </c>
      <c r="D799">
        <v>0.747</v>
      </c>
      <c r="E799" s="6">
        <f t="shared" si="48"/>
        <v>58.265999999999998</v>
      </c>
      <c r="F799">
        <v>1150.56</v>
      </c>
      <c r="G799">
        <v>502.56</v>
      </c>
      <c r="H799">
        <v>11.49</v>
      </c>
      <c r="I799">
        <v>9.9600000000000009</v>
      </c>
      <c r="J799">
        <v>42.04</v>
      </c>
      <c r="K799" s="6">
        <f t="shared" si="49"/>
        <v>1192.5999999999999</v>
      </c>
      <c r="L799">
        <v>39.6</v>
      </c>
      <c r="M799" s="6">
        <f t="shared" si="50"/>
        <v>1190.1599999999999</v>
      </c>
      <c r="N799">
        <v>355</v>
      </c>
      <c r="O799">
        <v>125</v>
      </c>
      <c r="P799" s="6">
        <f t="shared" si="51"/>
        <v>183.26599999999999</v>
      </c>
      <c r="Q799">
        <v>6.25</v>
      </c>
    </row>
    <row r="800" spans="1:17" x14ac:dyDescent="0.3">
      <c r="A800" t="s">
        <v>74</v>
      </c>
      <c r="B800">
        <v>7</v>
      </c>
      <c r="C800">
        <v>83.3</v>
      </c>
      <c r="D800">
        <v>0.76800000000000002</v>
      </c>
      <c r="E800" s="6">
        <f t="shared" si="48"/>
        <v>63.974399999999996</v>
      </c>
      <c r="F800">
        <v>1112.2</v>
      </c>
      <c r="G800">
        <v>635.28</v>
      </c>
      <c r="H800">
        <v>13.78</v>
      </c>
      <c r="I800">
        <v>9.91</v>
      </c>
      <c r="J800">
        <v>52.72</v>
      </c>
      <c r="K800" s="6">
        <f t="shared" si="49"/>
        <v>1164.92</v>
      </c>
      <c r="L800">
        <v>30</v>
      </c>
      <c r="M800" s="6">
        <f t="shared" si="50"/>
        <v>1142.2</v>
      </c>
      <c r="N800">
        <v>335</v>
      </c>
      <c r="O800">
        <v>125</v>
      </c>
      <c r="P800" s="6">
        <f t="shared" si="51"/>
        <v>188.9744</v>
      </c>
      <c r="Q800">
        <v>7.27</v>
      </c>
    </row>
    <row r="801" spans="1:17" x14ac:dyDescent="0.3">
      <c r="A801" t="s">
        <v>76</v>
      </c>
      <c r="B801">
        <v>7</v>
      </c>
      <c r="C801">
        <v>72.7</v>
      </c>
      <c r="D801">
        <v>0.66800000000000004</v>
      </c>
      <c r="E801" s="6">
        <f t="shared" si="48"/>
        <v>48.563600000000008</v>
      </c>
      <c r="F801">
        <v>994.4</v>
      </c>
      <c r="G801">
        <v>595.6</v>
      </c>
      <c r="H801">
        <v>8.7200000000000006</v>
      </c>
      <c r="I801">
        <v>10.8</v>
      </c>
      <c r="J801">
        <v>42.88</v>
      </c>
      <c r="K801" s="6">
        <f t="shared" si="49"/>
        <v>1037.28</v>
      </c>
      <c r="L801">
        <v>30</v>
      </c>
      <c r="M801" s="6">
        <f t="shared" si="50"/>
        <v>1024.4000000000001</v>
      </c>
      <c r="N801">
        <v>340</v>
      </c>
      <c r="O801">
        <v>550</v>
      </c>
      <c r="P801" s="6">
        <f t="shared" si="51"/>
        <v>598.56359999999995</v>
      </c>
      <c r="Q801">
        <v>7.69</v>
      </c>
    </row>
    <row r="802" spans="1:17" x14ac:dyDescent="0.3">
      <c r="A802" t="s">
        <v>78</v>
      </c>
      <c r="B802">
        <v>7</v>
      </c>
      <c r="C802">
        <v>82.2</v>
      </c>
      <c r="D802">
        <v>0.746</v>
      </c>
      <c r="E802" s="6">
        <f t="shared" si="48"/>
        <v>61.321200000000005</v>
      </c>
      <c r="F802">
        <v>1114.2</v>
      </c>
      <c r="G802">
        <v>522.20000000000005</v>
      </c>
      <c r="H802">
        <v>11.67</v>
      </c>
      <c r="I802">
        <v>10.62</v>
      </c>
      <c r="J802">
        <v>50.8</v>
      </c>
      <c r="K802" s="6">
        <f t="shared" si="49"/>
        <v>1165</v>
      </c>
      <c r="L802">
        <v>39.6</v>
      </c>
      <c r="M802" s="6">
        <f t="shared" si="50"/>
        <v>1153.8</v>
      </c>
      <c r="N802">
        <v>335</v>
      </c>
      <c r="O802">
        <v>125</v>
      </c>
      <c r="P802" s="6">
        <f t="shared" si="51"/>
        <v>186.3212</v>
      </c>
      <c r="Q802">
        <v>7.67</v>
      </c>
    </row>
    <row r="803" spans="1:17" x14ac:dyDescent="0.3">
      <c r="A803" t="s">
        <v>80</v>
      </c>
      <c r="B803">
        <v>7</v>
      </c>
      <c r="C803">
        <v>91</v>
      </c>
      <c r="D803">
        <v>0.79800000000000004</v>
      </c>
      <c r="E803" s="6">
        <f t="shared" si="48"/>
        <v>72.618000000000009</v>
      </c>
      <c r="F803">
        <v>1005</v>
      </c>
      <c r="G803">
        <v>120</v>
      </c>
      <c r="H803">
        <v>6.67</v>
      </c>
      <c r="I803">
        <v>0</v>
      </c>
      <c r="J803">
        <v>42.5</v>
      </c>
      <c r="K803" s="6">
        <f t="shared" si="49"/>
        <v>1047.5</v>
      </c>
      <c r="L803">
        <v>39.6</v>
      </c>
      <c r="M803" s="6">
        <f t="shared" si="50"/>
        <v>1044.5999999999999</v>
      </c>
      <c r="N803">
        <v>325</v>
      </c>
      <c r="O803">
        <v>175</v>
      </c>
      <c r="P803" s="6">
        <f t="shared" si="51"/>
        <v>247.61799999999999</v>
      </c>
      <c r="Q803">
        <v>7.38</v>
      </c>
    </row>
    <row r="804" spans="1:17" x14ac:dyDescent="0.3">
      <c r="A804" t="s">
        <v>82</v>
      </c>
      <c r="B804">
        <v>7</v>
      </c>
      <c r="C804">
        <v>76.5</v>
      </c>
      <c r="D804">
        <v>0.67300000000000004</v>
      </c>
      <c r="E804" s="6">
        <f t="shared" si="48"/>
        <v>51.484500000000004</v>
      </c>
      <c r="F804">
        <v>1063.48</v>
      </c>
      <c r="G804">
        <v>700.8</v>
      </c>
      <c r="H804">
        <v>9.31</v>
      </c>
      <c r="I804">
        <v>10.8</v>
      </c>
      <c r="J804">
        <v>48.18</v>
      </c>
      <c r="K804" s="6">
        <f t="shared" si="49"/>
        <v>1111.6600000000001</v>
      </c>
      <c r="L804">
        <v>30</v>
      </c>
      <c r="M804" s="6">
        <f t="shared" si="50"/>
        <v>1093.48</v>
      </c>
      <c r="N804">
        <v>335</v>
      </c>
      <c r="O804">
        <v>450</v>
      </c>
      <c r="P804" s="6">
        <f t="shared" si="51"/>
        <v>501.48450000000003</v>
      </c>
      <c r="Q804">
        <v>7.7</v>
      </c>
    </row>
    <row r="805" spans="1:17" x14ac:dyDescent="0.3">
      <c r="A805" t="s">
        <v>84</v>
      </c>
      <c r="B805">
        <v>7</v>
      </c>
      <c r="C805">
        <v>79.3</v>
      </c>
      <c r="D805">
        <v>0.71299999999999997</v>
      </c>
      <c r="E805" s="6">
        <f t="shared" si="48"/>
        <v>56.540899999999993</v>
      </c>
      <c r="F805">
        <v>1116.52</v>
      </c>
      <c r="G805">
        <v>0</v>
      </c>
      <c r="H805">
        <v>12.26</v>
      </c>
      <c r="I805">
        <v>0</v>
      </c>
      <c r="J805">
        <v>47.88</v>
      </c>
      <c r="K805" s="6">
        <f t="shared" si="49"/>
        <v>1164.4000000000001</v>
      </c>
      <c r="L805">
        <v>39.6</v>
      </c>
      <c r="M805" s="6">
        <f t="shared" si="50"/>
        <v>1156.1199999999999</v>
      </c>
      <c r="N805">
        <v>345</v>
      </c>
      <c r="O805">
        <v>125</v>
      </c>
      <c r="P805" s="6">
        <f t="shared" si="51"/>
        <v>181.54089999999999</v>
      </c>
      <c r="Q805">
        <v>7.46</v>
      </c>
    </row>
    <row r="806" spans="1:17" x14ac:dyDescent="0.3">
      <c r="A806" t="s">
        <v>86</v>
      </c>
      <c r="B806">
        <v>7</v>
      </c>
      <c r="C806">
        <v>52</v>
      </c>
      <c r="D806">
        <v>0.754</v>
      </c>
      <c r="E806" s="6">
        <f t="shared" si="48"/>
        <v>39.207999999999998</v>
      </c>
      <c r="F806">
        <v>1040</v>
      </c>
      <c r="G806">
        <v>535.84</v>
      </c>
      <c r="H806">
        <v>10.09</v>
      </c>
      <c r="I806">
        <v>11.94</v>
      </c>
      <c r="J806">
        <v>42.04</v>
      </c>
      <c r="K806" s="6">
        <f t="shared" si="49"/>
        <v>1082.04</v>
      </c>
      <c r="L806">
        <v>30</v>
      </c>
      <c r="M806" s="6">
        <f t="shared" si="50"/>
        <v>1070</v>
      </c>
      <c r="N806">
        <v>325</v>
      </c>
      <c r="O806">
        <v>550</v>
      </c>
      <c r="P806" s="6">
        <f t="shared" si="51"/>
        <v>589.20799999999997</v>
      </c>
      <c r="Q806">
        <v>7.56</v>
      </c>
    </row>
    <row r="807" spans="1:17" x14ac:dyDescent="0.3">
      <c r="A807" t="s">
        <v>88</v>
      </c>
      <c r="B807">
        <v>7</v>
      </c>
      <c r="C807">
        <v>64</v>
      </c>
      <c r="D807">
        <v>0.68799999999999994</v>
      </c>
      <c r="E807" s="6">
        <f t="shared" si="48"/>
        <v>44.031999999999996</v>
      </c>
      <c r="F807">
        <v>1093</v>
      </c>
      <c r="G807">
        <v>650</v>
      </c>
      <c r="H807">
        <v>8.6999999999999993</v>
      </c>
      <c r="I807">
        <v>8.6999999999999993</v>
      </c>
      <c r="J807">
        <v>45</v>
      </c>
      <c r="K807" s="6">
        <f t="shared" si="49"/>
        <v>1138</v>
      </c>
      <c r="L807">
        <v>30</v>
      </c>
      <c r="M807" s="6">
        <f t="shared" si="50"/>
        <v>1123</v>
      </c>
      <c r="N807">
        <v>330</v>
      </c>
      <c r="O807">
        <v>500</v>
      </c>
      <c r="P807" s="6">
        <f t="shared" si="51"/>
        <v>544.03200000000004</v>
      </c>
      <c r="Q807">
        <v>6.1</v>
      </c>
    </row>
    <row r="808" spans="1:17" x14ac:dyDescent="0.3">
      <c r="A808" t="s">
        <v>90</v>
      </c>
      <c r="B808">
        <v>7</v>
      </c>
      <c r="C808">
        <v>69.099999999999994</v>
      </c>
      <c r="D808">
        <v>0.745</v>
      </c>
      <c r="E808" s="6">
        <f t="shared" si="48"/>
        <v>51.479499999999994</v>
      </c>
      <c r="F808">
        <v>1029.76</v>
      </c>
      <c r="G808">
        <v>558</v>
      </c>
      <c r="H808">
        <v>8.7200000000000006</v>
      </c>
      <c r="I808">
        <v>12.14</v>
      </c>
      <c r="J808">
        <v>43.61</v>
      </c>
      <c r="K808" s="6">
        <f t="shared" si="49"/>
        <v>1073.3699999999999</v>
      </c>
      <c r="L808">
        <v>30</v>
      </c>
      <c r="M808" s="6">
        <f t="shared" si="50"/>
        <v>1059.76</v>
      </c>
      <c r="N808">
        <v>330</v>
      </c>
      <c r="O808">
        <v>575</v>
      </c>
      <c r="P808" s="6">
        <f t="shared" si="51"/>
        <v>626.47950000000003</v>
      </c>
      <c r="Q808">
        <v>7.68</v>
      </c>
    </row>
    <row r="809" spans="1:17" x14ac:dyDescent="0.3">
      <c r="A809" t="s">
        <v>92</v>
      </c>
      <c r="B809">
        <v>7</v>
      </c>
      <c r="C809">
        <v>76.900000000000006</v>
      </c>
      <c r="D809">
        <v>0.72299999999999998</v>
      </c>
      <c r="E809" s="6">
        <f t="shared" si="48"/>
        <v>55.598700000000001</v>
      </c>
      <c r="F809">
        <v>1092.8</v>
      </c>
      <c r="G809">
        <v>565.6</v>
      </c>
      <c r="H809">
        <v>14.41</v>
      </c>
      <c r="I809">
        <v>11.99</v>
      </c>
      <c r="J809">
        <v>46.88</v>
      </c>
      <c r="K809" s="6">
        <f t="shared" si="49"/>
        <v>1139.68</v>
      </c>
      <c r="L809">
        <v>39.6</v>
      </c>
      <c r="M809" s="6">
        <f t="shared" si="50"/>
        <v>1132.3999999999999</v>
      </c>
      <c r="N809">
        <v>345</v>
      </c>
      <c r="O809">
        <v>125</v>
      </c>
      <c r="P809" s="6">
        <f t="shared" si="51"/>
        <v>180.59870000000001</v>
      </c>
      <c r="Q809">
        <v>7.54</v>
      </c>
    </row>
    <row r="810" spans="1:17" x14ac:dyDescent="0.3">
      <c r="A810" t="s">
        <v>94</v>
      </c>
      <c r="B810">
        <v>7</v>
      </c>
      <c r="C810">
        <v>66.5</v>
      </c>
      <c r="D810">
        <v>0.69499999999999995</v>
      </c>
      <c r="E810" s="6">
        <f t="shared" si="48"/>
        <v>46.217499999999994</v>
      </c>
      <c r="F810">
        <v>984.76</v>
      </c>
      <c r="G810">
        <v>704.4</v>
      </c>
      <c r="H810">
        <v>8.7200000000000006</v>
      </c>
      <c r="I810">
        <v>10.8</v>
      </c>
      <c r="J810">
        <v>45.05</v>
      </c>
      <c r="K810" s="6">
        <f t="shared" si="49"/>
        <v>1029.81</v>
      </c>
      <c r="L810">
        <v>30</v>
      </c>
      <c r="M810" s="6">
        <f t="shared" si="50"/>
        <v>1014.76</v>
      </c>
      <c r="N810">
        <v>340</v>
      </c>
      <c r="O810">
        <v>525</v>
      </c>
      <c r="P810" s="6">
        <f t="shared" si="51"/>
        <v>571.21749999999997</v>
      </c>
      <c r="Q810">
        <v>6.75</v>
      </c>
    </row>
    <row r="811" spans="1:17" x14ac:dyDescent="0.3">
      <c r="A811" t="s">
        <v>96</v>
      </c>
      <c r="B811">
        <v>7</v>
      </c>
      <c r="C811">
        <v>66.8</v>
      </c>
      <c r="D811">
        <v>0.79</v>
      </c>
      <c r="E811" s="6">
        <f t="shared" si="48"/>
        <v>52.771999999999998</v>
      </c>
      <c r="F811">
        <v>996.44</v>
      </c>
      <c r="G811">
        <v>441.8</v>
      </c>
      <c r="H811">
        <v>8.7200000000000006</v>
      </c>
      <c r="I811">
        <v>9.3699999999999992</v>
      </c>
      <c r="J811">
        <v>39.409999999999997</v>
      </c>
      <c r="K811" s="6">
        <f t="shared" si="49"/>
        <v>1035.8500000000001</v>
      </c>
      <c r="L811">
        <v>30</v>
      </c>
      <c r="M811" s="6">
        <f t="shared" si="50"/>
        <v>1026.44</v>
      </c>
      <c r="N811">
        <v>330</v>
      </c>
      <c r="O811">
        <v>550</v>
      </c>
      <c r="P811" s="6">
        <f t="shared" si="51"/>
        <v>602.77200000000005</v>
      </c>
      <c r="Q811">
        <v>7.29</v>
      </c>
    </row>
    <row r="812" spans="1:17" x14ac:dyDescent="0.3">
      <c r="A812" t="s">
        <v>98</v>
      </c>
      <c r="B812">
        <v>7</v>
      </c>
      <c r="C812">
        <v>73.8</v>
      </c>
      <c r="D812">
        <v>0.66800000000000004</v>
      </c>
      <c r="E812" s="6">
        <f t="shared" si="48"/>
        <v>49.298400000000001</v>
      </c>
      <c r="F812">
        <v>963.68</v>
      </c>
      <c r="G812">
        <v>627.6</v>
      </c>
      <c r="H812">
        <v>8.7200000000000006</v>
      </c>
      <c r="I812">
        <v>10.8</v>
      </c>
      <c r="J812">
        <v>42.88</v>
      </c>
      <c r="K812" s="6">
        <f t="shared" si="49"/>
        <v>1006.56</v>
      </c>
      <c r="L812">
        <v>30</v>
      </c>
      <c r="M812" s="6">
        <f t="shared" si="50"/>
        <v>993.68</v>
      </c>
      <c r="N812">
        <v>340</v>
      </c>
      <c r="O812">
        <v>525</v>
      </c>
      <c r="P812" s="6">
        <f t="shared" si="51"/>
        <v>574.29840000000002</v>
      </c>
      <c r="Q812">
        <v>7.67</v>
      </c>
    </row>
    <row r="813" spans="1:17" x14ac:dyDescent="0.3">
      <c r="A813" t="s">
        <v>100</v>
      </c>
      <c r="B813">
        <v>7</v>
      </c>
      <c r="C813">
        <v>79.3</v>
      </c>
      <c r="D813">
        <v>0.71599999999999997</v>
      </c>
      <c r="E813" s="6">
        <f t="shared" si="48"/>
        <v>56.778799999999997</v>
      </c>
      <c r="F813">
        <v>1100.48</v>
      </c>
      <c r="G813">
        <v>450.4</v>
      </c>
      <c r="H813">
        <v>11.99</v>
      </c>
      <c r="I813">
        <v>11.99</v>
      </c>
      <c r="J813">
        <v>47.38</v>
      </c>
      <c r="K813" s="6">
        <f t="shared" si="49"/>
        <v>1147.8600000000001</v>
      </c>
      <c r="L813">
        <v>39.6</v>
      </c>
      <c r="M813" s="6">
        <f t="shared" si="50"/>
        <v>1140.08</v>
      </c>
      <c r="N813">
        <v>345</v>
      </c>
      <c r="O813">
        <v>125</v>
      </c>
      <c r="P813" s="6">
        <f t="shared" si="51"/>
        <v>181.77879999999999</v>
      </c>
      <c r="Q813">
        <v>7.5</v>
      </c>
    </row>
    <row r="814" spans="1:17" x14ac:dyDescent="0.3">
      <c r="A814" t="s">
        <v>102</v>
      </c>
      <c r="B814">
        <v>7</v>
      </c>
      <c r="C814">
        <v>74.599999999999994</v>
      </c>
      <c r="D814">
        <v>0.71599999999999997</v>
      </c>
      <c r="E814" s="6">
        <f t="shared" si="48"/>
        <v>53.413599999999995</v>
      </c>
      <c r="F814">
        <v>1098.1600000000001</v>
      </c>
      <c r="G814">
        <v>580.6</v>
      </c>
      <c r="H814">
        <v>14.18</v>
      </c>
      <c r="I814">
        <v>10.8</v>
      </c>
      <c r="J814">
        <v>53.72</v>
      </c>
      <c r="K814" s="6">
        <f t="shared" si="49"/>
        <v>1151.8800000000001</v>
      </c>
      <c r="L814">
        <v>39.6</v>
      </c>
      <c r="M814" s="6">
        <f t="shared" si="50"/>
        <v>1137.76</v>
      </c>
      <c r="N814">
        <v>335</v>
      </c>
      <c r="O814">
        <v>125</v>
      </c>
      <c r="P814" s="6">
        <f t="shared" si="51"/>
        <v>178.4136</v>
      </c>
      <c r="Q814">
        <v>7.66</v>
      </c>
    </row>
    <row r="815" spans="1:17" x14ac:dyDescent="0.3">
      <c r="A815" t="s">
        <v>104</v>
      </c>
      <c r="B815">
        <v>7</v>
      </c>
      <c r="C815">
        <v>75</v>
      </c>
      <c r="D815">
        <v>0.66800000000000004</v>
      </c>
      <c r="E815" s="6">
        <f t="shared" si="48"/>
        <v>50.1</v>
      </c>
      <c r="F815">
        <v>963.68</v>
      </c>
      <c r="G815">
        <v>627.6</v>
      </c>
      <c r="H815">
        <v>8.7200000000000006</v>
      </c>
      <c r="I815">
        <v>11.61</v>
      </c>
      <c r="J815">
        <v>42.88</v>
      </c>
      <c r="K815" s="6">
        <f t="shared" si="49"/>
        <v>1006.56</v>
      </c>
      <c r="L815">
        <v>30</v>
      </c>
      <c r="M815" s="6">
        <f t="shared" si="50"/>
        <v>993.68</v>
      </c>
      <c r="N815">
        <v>340</v>
      </c>
      <c r="O815">
        <v>550</v>
      </c>
      <c r="P815" s="6">
        <f t="shared" si="51"/>
        <v>600.1</v>
      </c>
      <c r="Q815">
        <v>7.04</v>
      </c>
    </row>
    <row r="816" spans="1:17" x14ac:dyDescent="0.3">
      <c r="A816" t="s">
        <v>106</v>
      </c>
      <c r="B816">
        <v>7</v>
      </c>
      <c r="C816">
        <v>66</v>
      </c>
      <c r="D816">
        <v>0.72399999999999998</v>
      </c>
      <c r="E816" s="6">
        <f t="shared" si="48"/>
        <v>47.783999999999999</v>
      </c>
      <c r="F816">
        <v>1052.8</v>
      </c>
      <c r="G816">
        <v>0</v>
      </c>
      <c r="H816">
        <v>10.61</v>
      </c>
      <c r="I816">
        <v>0</v>
      </c>
      <c r="J816">
        <v>42.88</v>
      </c>
      <c r="K816" s="6">
        <f t="shared" si="49"/>
        <v>1095.68</v>
      </c>
      <c r="L816">
        <v>30</v>
      </c>
      <c r="M816" s="6">
        <f t="shared" si="50"/>
        <v>1082.8</v>
      </c>
      <c r="N816">
        <v>335</v>
      </c>
      <c r="O816">
        <v>450</v>
      </c>
      <c r="P816" s="6">
        <f t="shared" si="51"/>
        <v>497.78399999999999</v>
      </c>
      <c r="Q816">
        <v>7.61</v>
      </c>
    </row>
    <row r="817" spans="1:17" x14ac:dyDescent="0.3">
      <c r="A817" t="s">
        <v>108</v>
      </c>
      <c r="B817">
        <v>7</v>
      </c>
      <c r="C817">
        <v>82.5</v>
      </c>
      <c r="D817">
        <v>0.66</v>
      </c>
      <c r="E817" s="6">
        <f t="shared" si="48"/>
        <v>54.45</v>
      </c>
      <c r="F817">
        <v>1152.5999999999999</v>
      </c>
      <c r="G817">
        <v>507.2</v>
      </c>
      <c r="H817">
        <v>13.01</v>
      </c>
      <c r="I817">
        <v>13.3</v>
      </c>
      <c r="J817">
        <v>48.38</v>
      </c>
      <c r="K817" s="6">
        <f t="shared" si="49"/>
        <v>1200.98</v>
      </c>
      <c r="L817">
        <v>39.6</v>
      </c>
      <c r="M817" s="6">
        <f t="shared" si="50"/>
        <v>1192.1999999999998</v>
      </c>
      <c r="N817">
        <v>325</v>
      </c>
      <c r="O817">
        <v>125</v>
      </c>
      <c r="P817" s="6">
        <f t="shared" si="51"/>
        <v>179.45</v>
      </c>
      <c r="Q817">
        <v>7.47</v>
      </c>
    </row>
    <row r="818" spans="1:17" x14ac:dyDescent="0.3">
      <c r="A818" t="s">
        <v>110</v>
      </c>
      <c r="B818">
        <v>7</v>
      </c>
      <c r="C818">
        <v>70</v>
      </c>
      <c r="D818">
        <v>0.69099999999999995</v>
      </c>
      <c r="E818" s="6">
        <f t="shared" si="48"/>
        <v>48.37</v>
      </c>
      <c r="F818">
        <v>984.04</v>
      </c>
      <c r="G818">
        <v>624</v>
      </c>
      <c r="H818">
        <v>11.74</v>
      </c>
      <c r="I818">
        <v>10.8</v>
      </c>
      <c r="J818">
        <v>46.72</v>
      </c>
      <c r="K818" s="6">
        <f t="shared" si="49"/>
        <v>1030.76</v>
      </c>
      <c r="L818">
        <v>30</v>
      </c>
      <c r="M818" s="6">
        <f t="shared" si="50"/>
        <v>1014.04</v>
      </c>
      <c r="N818">
        <v>335</v>
      </c>
      <c r="O818">
        <v>525</v>
      </c>
      <c r="P818" s="6">
        <f t="shared" si="51"/>
        <v>573.37</v>
      </c>
      <c r="Q818">
        <v>7.14</v>
      </c>
    </row>
    <row r="819" spans="1:17" x14ac:dyDescent="0.3">
      <c r="A819" t="s">
        <v>112</v>
      </c>
      <c r="B819">
        <v>7</v>
      </c>
      <c r="C819">
        <v>82.2</v>
      </c>
      <c r="D819">
        <v>0.745</v>
      </c>
      <c r="E819" s="6">
        <f t="shared" si="48"/>
        <v>61.239000000000004</v>
      </c>
      <c r="F819">
        <v>1045.08</v>
      </c>
      <c r="G819">
        <v>415.4</v>
      </c>
      <c r="H819">
        <v>11.67</v>
      </c>
      <c r="I819">
        <v>9.86</v>
      </c>
      <c r="J819">
        <v>52.72</v>
      </c>
      <c r="K819" s="6">
        <f t="shared" si="49"/>
        <v>1097.8</v>
      </c>
      <c r="L819">
        <v>30</v>
      </c>
      <c r="M819" s="6">
        <f t="shared" si="50"/>
        <v>1075.08</v>
      </c>
      <c r="N819">
        <v>345</v>
      </c>
      <c r="O819">
        <v>125</v>
      </c>
      <c r="P819" s="6">
        <f t="shared" si="51"/>
        <v>186.239</v>
      </c>
      <c r="Q819">
        <v>6.26</v>
      </c>
    </row>
    <row r="820" spans="1:17" x14ac:dyDescent="0.3">
      <c r="A820" t="s">
        <v>114</v>
      </c>
      <c r="B820">
        <v>7</v>
      </c>
      <c r="C820">
        <v>83.7</v>
      </c>
      <c r="D820">
        <v>0.67600000000000005</v>
      </c>
      <c r="E820" s="6">
        <f t="shared" si="48"/>
        <v>56.581200000000003</v>
      </c>
      <c r="F820">
        <v>980.64</v>
      </c>
      <c r="G820">
        <v>577.6</v>
      </c>
      <c r="H820">
        <v>14.98</v>
      </c>
      <c r="I820">
        <v>11.61</v>
      </c>
      <c r="J820">
        <v>41.04</v>
      </c>
      <c r="K820" s="6">
        <f t="shared" si="49"/>
        <v>1021.68</v>
      </c>
      <c r="L820">
        <v>39.6</v>
      </c>
      <c r="M820" s="6">
        <f t="shared" si="50"/>
        <v>1020.24</v>
      </c>
      <c r="N820">
        <v>345</v>
      </c>
      <c r="O820">
        <v>175</v>
      </c>
      <c r="P820" s="6">
        <f t="shared" si="51"/>
        <v>231.5812</v>
      </c>
      <c r="Q820">
        <v>6.65</v>
      </c>
    </row>
    <row r="821" spans="1:17" x14ac:dyDescent="0.3">
      <c r="A821" t="s">
        <v>116</v>
      </c>
      <c r="B821">
        <v>7</v>
      </c>
      <c r="C821">
        <v>78.599999999999994</v>
      </c>
      <c r="D821">
        <v>0.79800000000000004</v>
      </c>
      <c r="E821" s="6">
        <f t="shared" si="48"/>
        <v>62.722799999999999</v>
      </c>
      <c r="F821">
        <v>1086.1199999999999</v>
      </c>
      <c r="G821">
        <v>519.20000000000005</v>
      </c>
      <c r="H821">
        <v>11.67</v>
      </c>
      <c r="I821">
        <v>9.86</v>
      </c>
      <c r="J821">
        <v>45.88</v>
      </c>
      <c r="K821" s="6">
        <f t="shared" si="49"/>
        <v>1132</v>
      </c>
      <c r="L821">
        <v>39.6</v>
      </c>
      <c r="M821" s="6">
        <f t="shared" si="50"/>
        <v>1125.7199999999998</v>
      </c>
      <c r="N821">
        <v>350</v>
      </c>
      <c r="O821">
        <v>125</v>
      </c>
      <c r="P821" s="6">
        <f t="shared" si="51"/>
        <v>187.72280000000001</v>
      </c>
      <c r="Q821">
        <v>7.49</v>
      </c>
    </row>
    <row r="822" spans="1:17" x14ac:dyDescent="0.3">
      <c r="A822" t="s">
        <v>118</v>
      </c>
      <c r="B822">
        <v>7</v>
      </c>
      <c r="C822">
        <v>77.3</v>
      </c>
      <c r="D822">
        <v>0.71899999999999997</v>
      </c>
      <c r="E822" s="6">
        <f t="shared" si="48"/>
        <v>55.578699999999998</v>
      </c>
      <c r="F822">
        <v>1170</v>
      </c>
      <c r="G822">
        <v>640</v>
      </c>
      <c r="H822">
        <v>13.78</v>
      </c>
      <c r="I822">
        <v>9.91</v>
      </c>
      <c r="J822">
        <v>47.54</v>
      </c>
      <c r="K822" s="6">
        <f t="shared" si="49"/>
        <v>1217.54</v>
      </c>
      <c r="L822">
        <v>39.6</v>
      </c>
      <c r="M822" s="6">
        <f t="shared" si="50"/>
        <v>1209.5999999999999</v>
      </c>
      <c r="N822">
        <v>340</v>
      </c>
      <c r="O822">
        <v>125</v>
      </c>
      <c r="P822" s="6">
        <f t="shared" si="51"/>
        <v>180.5787</v>
      </c>
      <c r="Q822">
        <v>7.25</v>
      </c>
    </row>
    <row r="823" spans="1:17" x14ac:dyDescent="0.3">
      <c r="A823" t="s">
        <v>120</v>
      </c>
      <c r="B823">
        <v>7</v>
      </c>
      <c r="C823">
        <v>68</v>
      </c>
      <c r="D823">
        <v>0.71799999999999997</v>
      </c>
      <c r="E823" s="6">
        <f t="shared" si="48"/>
        <v>48.823999999999998</v>
      </c>
      <c r="F823">
        <v>944.36</v>
      </c>
      <c r="G823">
        <v>610.6</v>
      </c>
      <c r="H823">
        <v>8.7200000000000006</v>
      </c>
      <c r="I823">
        <v>13.9</v>
      </c>
      <c r="J823">
        <v>40.340000000000003</v>
      </c>
      <c r="K823" s="6">
        <f t="shared" si="49"/>
        <v>984.7</v>
      </c>
      <c r="L823">
        <v>30</v>
      </c>
      <c r="M823" s="6">
        <f t="shared" si="50"/>
        <v>974.36</v>
      </c>
      <c r="N823">
        <v>325</v>
      </c>
      <c r="O823">
        <v>550</v>
      </c>
      <c r="P823" s="6">
        <f t="shared" si="51"/>
        <v>598.82399999999996</v>
      </c>
      <c r="Q823">
        <v>8.01</v>
      </c>
    </row>
    <row r="824" spans="1:17" x14ac:dyDescent="0.3">
      <c r="A824" t="s">
        <v>122</v>
      </c>
      <c r="B824">
        <v>7</v>
      </c>
      <c r="C824">
        <v>68</v>
      </c>
      <c r="D824">
        <v>0.69199999999999995</v>
      </c>
      <c r="E824" s="6">
        <f t="shared" si="48"/>
        <v>47.055999999999997</v>
      </c>
      <c r="F824">
        <v>997.04</v>
      </c>
      <c r="G824">
        <v>710.8</v>
      </c>
      <c r="H824">
        <v>5.5</v>
      </c>
      <c r="I824">
        <v>11.4</v>
      </c>
      <c r="J824">
        <v>46.18</v>
      </c>
      <c r="K824" s="6">
        <f t="shared" si="49"/>
        <v>1043.22</v>
      </c>
      <c r="L824">
        <v>30</v>
      </c>
      <c r="M824" s="6">
        <f t="shared" si="50"/>
        <v>1027.04</v>
      </c>
      <c r="N824">
        <v>325</v>
      </c>
      <c r="O824">
        <v>550</v>
      </c>
      <c r="P824" s="6">
        <f t="shared" si="51"/>
        <v>597.05600000000004</v>
      </c>
      <c r="Q824">
        <v>7.7</v>
      </c>
    </row>
    <row r="825" spans="1:17" x14ac:dyDescent="0.3">
      <c r="A825" t="s">
        <v>124</v>
      </c>
      <c r="B825">
        <v>7</v>
      </c>
      <c r="C825">
        <v>80.400000000000006</v>
      </c>
      <c r="D825">
        <v>0.76200000000000001</v>
      </c>
      <c r="E825" s="6">
        <f t="shared" si="48"/>
        <v>61.264800000000008</v>
      </c>
      <c r="F825">
        <v>1080.8</v>
      </c>
      <c r="G825">
        <v>200</v>
      </c>
      <c r="H825">
        <v>11.67</v>
      </c>
      <c r="I825">
        <v>50</v>
      </c>
      <c r="J825">
        <v>49.72</v>
      </c>
      <c r="K825" s="6">
        <f t="shared" si="49"/>
        <v>1130.52</v>
      </c>
      <c r="L825">
        <v>30</v>
      </c>
      <c r="M825" s="6">
        <f t="shared" si="50"/>
        <v>1110.8</v>
      </c>
      <c r="N825">
        <v>335</v>
      </c>
      <c r="O825">
        <v>125</v>
      </c>
      <c r="P825" s="6">
        <f t="shared" si="51"/>
        <v>186.26480000000001</v>
      </c>
      <c r="Q825">
        <v>7.71</v>
      </c>
    </row>
    <row r="826" spans="1:17" x14ac:dyDescent="0.3">
      <c r="A826" t="s">
        <v>126</v>
      </c>
      <c r="B826">
        <v>7</v>
      </c>
      <c r="C826">
        <v>81.099999999999994</v>
      </c>
      <c r="D826">
        <v>0.71399999999999997</v>
      </c>
      <c r="E826" s="6">
        <f t="shared" si="48"/>
        <v>57.905399999999993</v>
      </c>
      <c r="F826">
        <v>1164.5999999999999</v>
      </c>
      <c r="G826">
        <v>100</v>
      </c>
      <c r="H826">
        <v>13.39</v>
      </c>
      <c r="I826">
        <v>0</v>
      </c>
      <c r="J826">
        <v>47.73</v>
      </c>
      <c r="K826" s="6">
        <f t="shared" si="49"/>
        <v>1212.33</v>
      </c>
      <c r="L826">
        <v>39.6</v>
      </c>
      <c r="M826" s="6">
        <f t="shared" si="50"/>
        <v>1204.1999999999998</v>
      </c>
      <c r="N826">
        <v>350</v>
      </c>
      <c r="O826">
        <v>125</v>
      </c>
      <c r="P826" s="6">
        <f t="shared" si="51"/>
        <v>182.90539999999999</v>
      </c>
      <c r="Q826">
        <v>7.69</v>
      </c>
    </row>
    <row r="827" spans="1:17" x14ac:dyDescent="0.3">
      <c r="A827" t="s">
        <v>128</v>
      </c>
      <c r="B827">
        <v>7</v>
      </c>
      <c r="C827">
        <v>70</v>
      </c>
      <c r="D827">
        <v>0.69099999999999995</v>
      </c>
      <c r="E827" s="6">
        <f t="shared" si="48"/>
        <v>48.37</v>
      </c>
      <c r="F827">
        <v>984.04</v>
      </c>
      <c r="G827">
        <v>656</v>
      </c>
      <c r="H827">
        <v>11.74</v>
      </c>
      <c r="I827">
        <v>10.8</v>
      </c>
      <c r="J827">
        <v>46.72</v>
      </c>
      <c r="K827" s="6">
        <f t="shared" si="49"/>
        <v>1030.76</v>
      </c>
      <c r="L827">
        <v>30</v>
      </c>
      <c r="M827" s="6">
        <f t="shared" si="50"/>
        <v>1014.04</v>
      </c>
      <c r="N827">
        <v>335</v>
      </c>
      <c r="O827">
        <v>500</v>
      </c>
      <c r="P827" s="6">
        <f t="shared" si="51"/>
        <v>548.37</v>
      </c>
      <c r="Q827">
        <v>7.76</v>
      </c>
    </row>
    <row r="828" spans="1:17" x14ac:dyDescent="0.3">
      <c r="A828" t="s">
        <v>130</v>
      </c>
      <c r="B828">
        <v>7</v>
      </c>
      <c r="C828">
        <v>86.4</v>
      </c>
      <c r="D828">
        <v>0.69099999999999995</v>
      </c>
      <c r="E828" s="6">
        <f t="shared" si="48"/>
        <v>59.702399999999997</v>
      </c>
      <c r="F828">
        <v>1177.28</v>
      </c>
      <c r="G828">
        <v>512.20000000000005</v>
      </c>
      <c r="H828">
        <v>14.03</v>
      </c>
      <c r="I828">
        <v>9.91</v>
      </c>
      <c r="J828">
        <v>52.18</v>
      </c>
      <c r="K828" s="6">
        <f t="shared" si="49"/>
        <v>1229.46</v>
      </c>
      <c r="L828">
        <v>39.6</v>
      </c>
      <c r="M828" s="6">
        <f t="shared" si="50"/>
        <v>1216.8799999999999</v>
      </c>
      <c r="N828">
        <v>345</v>
      </c>
      <c r="O828">
        <v>125</v>
      </c>
      <c r="P828" s="6">
        <f t="shared" si="51"/>
        <v>184.70240000000001</v>
      </c>
      <c r="Q828">
        <v>6.92</v>
      </c>
    </row>
    <row r="829" spans="1:17" x14ac:dyDescent="0.3">
      <c r="A829" t="s">
        <v>132</v>
      </c>
      <c r="B829">
        <v>7</v>
      </c>
      <c r="C829">
        <v>71.900000000000006</v>
      </c>
      <c r="D829">
        <v>0.67500000000000004</v>
      </c>
      <c r="E829" s="6">
        <f t="shared" si="48"/>
        <v>48.532500000000006</v>
      </c>
      <c r="F829">
        <v>1007.76</v>
      </c>
      <c r="G829">
        <v>584</v>
      </c>
      <c r="H829">
        <v>8.4700000000000006</v>
      </c>
      <c r="I829">
        <v>13.41</v>
      </c>
      <c r="J829">
        <v>41.71</v>
      </c>
      <c r="K829" s="6">
        <f t="shared" si="49"/>
        <v>1049.47</v>
      </c>
      <c r="L829">
        <v>30</v>
      </c>
      <c r="M829" s="6">
        <f t="shared" si="50"/>
        <v>1037.76</v>
      </c>
      <c r="N829">
        <v>335</v>
      </c>
      <c r="O829">
        <v>500</v>
      </c>
      <c r="P829" s="6">
        <f t="shared" si="51"/>
        <v>548.53250000000003</v>
      </c>
      <c r="Q829">
        <v>7.52</v>
      </c>
    </row>
    <row r="830" spans="1:17" x14ac:dyDescent="0.3">
      <c r="A830" t="s">
        <v>136</v>
      </c>
      <c r="B830">
        <v>7</v>
      </c>
      <c r="C830">
        <v>71.3</v>
      </c>
      <c r="D830">
        <v>0.67100000000000004</v>
      </c>
      <c r="E830" s="6">
        <f t="shared" si="48"/>
        <v>47.842300000000002</v>
      </c>
      <c r="F830">
        <v>979.04</v>
      </c>
      <c r="G830">
        <v>744</v>
      </c>
      <c r="H830">
        <v>10.11</v>
      </c>
      <c r="I830">
        <v>10.8</v>
      </c>
      <c r="J830">
        <v>45.11</v>
      </c>
      <c r="K830" s="6">
        <f t="shared" si="49"/>
        <v>1024.1499999999999</v>
      </c>
      <c r="L830">
        <v>30</v>
      </c>
      <c r="M830" s="6">
        <f t="shared" si="50"/>
        <v>1009.04</v>
      </c>
      <c r="N830">
        <v>330</v>
      </c>
      <c r="O830">
        <v>550</v>
      </c>
      <c r="P830" s="6">
        <f t="shared" si="51"/>
        <v>597.84230000000002</v>
      </c>
      <c r="Q830">
        <v>7.17</v>
      </c>
    </row>
    <row r="831" spans="1:17" x14ac:dyDescent="0.3">
      <c r="A831" t="s">
        <v>138</v>
      </c>
      <c r="B831">
        <v>7</v>
      </c>
      <c r="C831">
        <v>82.6</v>
      </c>
      <c r="D831">
        <v>0.66800000000000004</v>
      </c>
      <c r="E831" s="6">
        <f t="shared" si="48"/>
        <v>55.1768</v>
      </c>
      <c r="F831">
        <v>1034.76</v>
      </c>
      <c r="G831">
        <v>560.6</v>
      </c>
      <c r="H831">
        <v>11.32</v>
      </c>
      <c r="I831">
        <v>10.82</v>
      </c>
      <c r="J831">
        <v>48.88</v>
      </c>
      <c r="K831" s="6">
        <f t="shared" si="49"/>
        <v>1083.6400000000001</v>
      </c>
      <c r="L831">
        <v>30</v>
      </c>
      <c r="M831" s="6">
        <f t="shared" si="50"/>
        <v>1064.76</v>
      </c>
      <c r="N831">
        <v>345</v>
      </c>
      <c r="O831">
        <v>125</v>
      </c>
      <c r="P831" s="6">
        <f t="shared" si="51"/>
        <v>180.17680000000001</v>
      </c>
      <c r="Q831">
        <v>7.41</v>
      </c>
    </row>
    <row r="832" spans="1:17" x14ac:dyDescent="0.3">
      <c r="A832" t="s">
        <v>134</v>
      </c>
      <c r="B832">
        <v>7</v>
      </c>
      <c r="C832">
        <v>77.3</v>
      </c>
      <c r="D832">
        <v>0.76300000000000001</v>
      </c>
      <c r="E832" s="6">
        <f t="shared" si="48"/>
        <v>58.979900000000001</v>
      </c>
      <c r="F832">
        <v>1113.1600000000001</v>
      </c>
      <c r="G832">
        <v>483.8</v>
      </c>
      <c r="H832">
        <v>12.38</v>
      </c>
      <c r="I832">
        <v>9.9600000000000009</v>
      </c>
      <c r="J832">
        <v>46.88</v>
      </c>
      <c r="K832" s="6">
        <f t="shared" si="49"/>
        <v>1160.0400000000002</v>
      </c>
      <c r="L832">
        <v>39.6</v>
      </c>
      <c r="M832" s="6">
        <f t="shared" si="50"/>
        <v>1152.76</v>
      </c>
      <c r="N832">
        <v>345</v>
      </c>
      <c r="O832">
        <v>175</v>
      </c>
      <c r="P832" s="6">
        <f t="shared" si="51"/>
        <v>233.97989999999999</v>
      </c>
      <c r="Q832">
        <v>7.27</v>
      </c>
    </row>
    <row r="833" spans="1:17" x14ac:dyDescent="0.3">
      <c r="A833" t="s">
        <v>140</v>
      </c>
      <c r="B833">
        <v>7</v>
      </c>
      <c r="C833">
        <v>60.9</v>
      </c>
      <c r="D833">
        <v>0.626</v>
      </c>
      <c r="E833" s="6">
        <f t="shared" si="48"/>
        <v>38.123399999999997</v>
      </c>
      <c r="F833">
        <v>1118.52</v>
      </c>
      <c r="G833">
        <v>537.91999999999996</v>
      </c>
      <c r="H833">
        <v>10.220000000000001</v>
      </c>
      <c r="I833">
        <v>10.8</v>
      </c>
      <c r="J833">
        <v>16</v>
      </c>
      <c r="K833" s="6">
        <f t="shared" si="49"/>
        <v>1134.52</v>
      </c>
      <c r="L833">
        <v>30</v>
      </c>
      <c r="M833" s="6">
        <f t="shared" si="50"/>
        <v>1148.52</v>
      </c>
      <c r="N833">
        <v>335</v>
      </c>
      <c r="O833">
        <v>450</v>
      </c>
      <c r="P833" s="6">
        <f t="shared" si="51"/>
        <v>488.1234</v>
      </c>
      <c r="Q833">
        <v>7.95</v>
      </c>
    </row>
    <row r="834" spans="1:17" x14ac:dyDescent="0.3">
      <c r="A834" t="s">
        <v>142</v>
      </c>
      <c r="B834">
        <v>7</v>
      </c>
      <c r="C834">
        <v>71</v>
      </c>
      <c r="D834">
        <v>0.73099999999999998</v>
      </c>
      <c r="E834" s="6">
        <f t="shared" ref="E834:E897" si="52">C834*D834</f>
        <v>51.900999999999996</v>
      </c>
      <c r="F834">
        <v>994.4</v>
      </c>
      <c r="G834">
        <v>634</v>
      </c>
      <c r="H834">
        <v>10.11</v>
      </c>
      <c r="I834">
        <v>10.8</v>
      </c>
      <c r="J834">
        <v>41.88</v>
      </c>
      <c r="K834" s="6">
        <f t="shared" ref="K834:K897" si="53">F834+J834</f>
        <v>1036.28</v>
      </c>
      <c r="L834">
        <v>30</v>
      </c>
      <c r="M834" s="6">
        <f t="shared" ref="M834:M897" si="54">F834+L834</f>
        <v>1024.4000000000001</v>
      </c>
      <c r="N834">
        <v>330</v>
      </c>
      <c r="O834">
        <v>550</v>
      </c>
      <c r="P834" s="6">
        <f t="shared" ref="P834:P897" si="55">O834+E834</f>
        <v>601.90099999999995</v>
      </c>
      <c r="Q834">
        <v>8.0500000000000007</v>
      </c>
    </row>
    <row r="835" spans="1:17" x14ac:dyDescent="0.3">
      <c r="A835" t="s">
        <v>144</v>
      </c>
      <c r="B835">
        <v>7</v>
      </c>
      <c r="C835">
        <v>76.2</v>
      </c>
      <c r="D835">
        <v>0.70799999999999996</v>
      </c>
      <c r="E835" s="6">
        <f t="shared" si="52"/>
        <v>53.949599999999997</v>
      </c>
      <c r="F835">
        <v>1117.1199999999999</v>
      </c>
      <c r="G835">
        <v>527.20000000000005</v>
      </c>
      <c r="H835">
        <v>13.98</v>
      </c>
      <c r="I835">
        <v>10.53</v>
      </c>
      <c r="J835">
        <v>45.14</v>
      </c>
      <c r="K835" s="6">
        <f t="shared" si="53"/>
        <v>1162.26</v>
      </c>
      <c r="L835">
        <v>39.6</v>
      </c>
      <c r="M835" s="6">
        <f t="shared" si="54"/>
        <v>1156.7199999999998</v>
      </c>
      <c r="N835">
        <v>335</v>
      </c>
      <c r="O835">
        <v>125</v>
      </c>
      <c r="P835" s="6">
        <f t="shared" si="55"/>
        <v>178.9496</v>
      </c>
      <c r="Q835">
        <v>7.72</v>
      </c>
    </row>
    <row r="836" spans="1:17" x14ac:dyDescent="0.3">
      <c r="A836" t="s">
        <v>146</v>
      </c>
      <c r="B836">
        <v>7</v>
      </c>
      <c r="C836">
        <v>68.8</v>
      </c>
      <c r="D836">
        <v>0.64500000000000002</v>
      </c>
      <c r="E836" s="6">
        <f t="shared" si="52"/>
        <v>44.375999999999998</v>
      </c>
      <c r="F836">
        <v>1004.4</v>
      </c>
      <c r="G836">
        <v>602.55999999999995</v>
      </c>
      <c r="H836">
        <v>10.220000000000001</v>
      </c>
      <c r="I836">
        <v>10.8</v>
      </c>
      <c r="J836">
        <v>37.04</v>
      </c>
      <c r="K836" s="6">
        <f t="shared" si="53"/>
        <v>1041.44</v>
      </c>
      <c r="L836">
        <v>30</v>
      </c>
      <c r="M836" s="6">
        <f t="shared" si="54"/>
        <v>1034.4000000000001</v>
      </c>
      <c r="N836">
        <v>325</v>
      </c>
      <c r="O836">
        <v>525</v>
      </c>
      <c r="P836" s="6">
        <f t="shared" si="55"/>
        <v>569.37599999999998</v>
      </c>
      <c r="Q836">
        <v>6.27</v>
      </c>
    </row>
    <row r="837" spans="1:17" x14ac:dyDescent="0.3">
      <c r="A837" t="s">
        <v>148</v>
      </c>
      <c r="B837">
        <v>7</v>
      </c>
      <c r="C837">
        <v>77.599999999999994</v>
      </c>
      <c r="D837">
        <v>0.80200000000000005</v>
      </c>
      <c r="E837" s="6">
        <f t="shared" si="52"/>
        <v>62.235199999999999</v>
      </c>
      <c r="F837">
        <v>1097.8</v>
      </c>
      <c r="G837">
        <v>200</v>
      </c>
      <c r="H837">
        <v>12.24</v>
      </c>
      <c r="I837">
        <v>50</v>
      </c>
      <c r="J837">
        <v>47.38</v>
      </c>
      <c r="K837" s="6">
        <f t="shared" si="53"/>
        <v>1145.18</v>
      </c>
      <c r="L837">
        <v>39.6</v>
      </c>
      <c r="M837" s="6">
        <f t="shared" si="54"/>
        <v>1137.3999999999999</v>
      </c>
      <c r="N837">
        <v>350</v>
      </c>
      <c r="O837">
        <v>125</v>
      </c>
      <c r="P837" s="6">
        <f t="shared" si="55"/>
        <v>187.23519999999999</v>
      </c>
      <c r="Q837">
        <v>7.57</v>
      </c>
    </row>
    <row r="838" spans="1:17" x14ac:dyDescent="0.3">
      <c r="A838" t="s">
        <v>150</v>
      </c>
      <c r="B838">
        <v>7</v>
      </c>
      <c r="C838">
        <v>79.599999999999994</v>
      </c>
      <c r="D838">
        <v>0.749</v>
      </c>
      <c r="E838" s="6">
        <f t="shared" si="52"/>
        <v>59.620399999999997</v>
      </c>
      <c r="F838">
        <v>1047.8</v>
      </c>
      <c r="G838">
        <v>375.6</v>
      </c>
      <c r="H838">
        <v>9.59</v>
      </c>
      <c r="I838">
        <v>0</v>
      </c>
      <c r="J838">
        <v>47.18</v>
      </c>
      <c r="K838" s="6">
        <f t="shared" si="53"/>
        <v>1094.98</v>
      </c>
      <c r="L838">
        <v>39.6</v>
      </c>
      <c r="M838" s="6">
        <f t="shared" si="54"/>
        <v>1087.3999999999999</v>
      </c>
      <c r="N838">
        <v>345</v>
      </c>
      <c r="O838">
        <v>150</v>
      </c>
      <c r="P838" s="6">
        <f t="shared" si="55"/>
        <v>209.62039999999999</v>
      </c>
      <c r="Q838">
        <v>6.78</v>
      </c>
    </row>
    <row r="839" spans="1:17" x14ac:dyDescent="0.3">
      <c r="A839" t="s">
        <v>152</v>
      </c>
      <c r="B839">
        <v>7</v>
      </c>
      <c r="C839">
        <v>72.7</v>
      </c>
      <c r="D839">
        <v>0.69199999999999995</v>
      </c>
      <c r="E839" s="6">
        <f t="shared" si="52"/>
        <v>50.308399999999999</v>
      </c>
      <c r="F839">
        <v>1249.3599999999999</v>
      </c>
      <c r="G839">
        <v>506.84</v>
      </c>
      <c r="H839">
        <v>13.78</v>
      </c>
      <c r="I839">
        <v>13.3</v>
      </c>
      <c r="J839">
        <v>45.38</v>
      </c>
      <c r="K839" s="6">
        <f t="shared" si="53"/>
        <v>1294.74</v>
      </c>
      <c r="L839">
        <v>39.6</v>
      </c>
      <c r="M839" s="6">
        <f t="shared" si="54"/>
        <v>1288.9599999999998</v>
      </c>
      <c r="N839">
        <v>330</v>
      </c>
      <c r="O839">
        <v>125</v>
      </c>
      <c r="P839" s="6">
        <f t="shared" si="55"/>
        <v>175.30840000000001</v>
      </c>
      <c r="Q839">
        <v>7.68</v>
      </c>
    </row>
    <row r="840" spans="1:17" x14ac:dyDescent="0.3">
      <c r="A840" t="s">
        <v>154</v>
      </c>
      <c r="B840">
        <v>7</v>
      </c>
      <c r="C840">
        <v>66.2</v>
      </c>
      <c r="D840">
        <v>0.61799999999999999</v>
      </c>
      <c r="E840" s="6">
        <f t="shared" si="52"/>
        <v>40.9116</v>
      </c>
      <c r="F840">
        <v>967.68</v>
      </c>
      <c r="G840">
        <v>634</v>
      </c>
      <c r="H840">
        <v>8.7200000000000006</v>
      </c>
      <c r="I840">
        <v>10.8</v>
      </c>
      <c r="J840">
        <v>43.22</v>
      </c>
      <c r="K840" s="6">
        <f t="shared" si="53"/>
        <v>1010.9</v>
      </c>
      <c r="L840">
        <v>30</v>
      </c>
      <c r="M840" s="6">
        <f t="shared" si="54"/>
        <v>997.68</v>
      </c>
      <c r="N840">
        <v>335</v>
      </c>
      <c r="O840">
        <v>625</v>
      </c>
      <c r="P840" s="6">
        <f t="shared" si="55"/>
        <v>665.91160000000002</v>
      </c>
      <c r="Q840">
        <v>7.66</v>
      </c>
    </row>
    <row r="841" spans="1:17" x14ac:dyDescent="0.3">
      <c r="A841" t="s">
        <v>156</v>
      </c>
      <c r="B841">
        <v>7</v>
      </c>
      <c r="C841">
        <v>70.599999999999994</v>
      </c>
      <c r="D841">
        <v>0.67800000000000005</v>
      </c>
      <c r="E841" s="6">
        <f t="shared" si="52"/>
        <v>47.866799999999998</v>
      </c>
      <c r="F841">
        <v>887.6</v>
      </c>
      <c r="G841">
        <v>696.04</v>
      </c>
      <c r="H841">
        <v>8.8699999999999992</v>
      </c>
      <c r="I841">
        <v>10.8</v>
      </c>
      <c r="J841">
        <v>45.22</v>
      </c>
      <c r="K841" s="6">
        <f t="shared" si="53"/>
        <v>932.82</v>
      </c>
      <c r="L841">
        <v>30</v>
      </c>
      <c r="M841" s="6">
        <f t="shared" si="54"/>
        <v>917.6</v>
      </c>
      <c r="N841">
        <v>325</v>
      </c>
      <c r="O841">
        <v>600</v>
      </c>
      <c r="P841" s="6">
        <f t="shared" si="55"/>
        <v>647.86680000000001</v>
      </c>
      <c r="Q841">
        <v>7.66</v>
      </c>
    </row>
    <row r="842" spans="1:17" x14ac:dyDescent="0.3">
      <c r="A842" t="s">
        <v>158</v>
      </c>
      <c r="B842">
        <v>7</v>
      </c>
      <c r="C842">
        <v>70.099999999999994</v>
      </c>
      <c r="D842">
        <v>0.76800000000000002</v>
      </c>
      <c r="E842" s="6">
        <f t="shared" si="52"/>
        <v>53.836799999999997</v>
      </c>
      <c r="F842">
        <v>1001.72</v>
      </c>
      <c r="G842">
        <v>472</v>
      </c>
      <c r="H842">
        <v>8.7200000000000006</v>
      </c>
      <c r="I842">
        <v>13.9</v>
      </c>
      <c r="J842">
        <v>41.61</v>
      </c>
      <c r="K842" s="6">
        <f t="shared" si="53"/>
        <v>1043.33</v>
      </c>
      <c r="L842">
        <v>30</v>
      </c>
      <c r="M842" s="6">
        <f t="shared" si="54"/>
        <v>1031.72</v>
      </c>
      <c r="N842">
        <v>325</v>
      </c>
      <c r="O842">
        <v>600</v>
      </c>
      <c r="P842" s="6">
        <f t="shared" si="55"/>
        <v>653.83680000000004</v>
      </c>
      <c r="Q842">
        <v>7.42</v>
      </c>
    </row>
    <row r="843" spans="1:17" x14ac:dyDescent="0.3">
      <c r="A843" t="s">
        <v>164</v>
      </c>
      <c r="B843">
        <v>7</v>
      </c>
      <c r="C843">
        <v>68.5</v>
      </c>
      <c r="D843">
        <v>0.68</v>
      </c>
      <c r="E843" s="6">
        <f t="shared" si="52"/>
        <v>46.580000000000005</v>
      </c>
      <c r="F843">
        <v>1009.4</v>
      </c>
      <c r="G843">
        <v>624</v>
      </c>
      <c r="H843">
        <v>9.31</v>
      </c>
      <c r="I843">
        <v>10.8</v>
      </c>
      <c r="J843">
        <v>42.23</v>
      </c>
      <c r="K843" s="6">
        <f t="shared" si="53"/>
        <v>1051.6299999999999</v>
      </c>
      <c r="L843">
        <v>30</v>
      </c>
      <c r="M843" s="6">
        <f t="shared" si="54"/>
        <v>1039.4000000000001</v>
      </c>
      <c r="N843">
        <v>330</v>
      </c>
      <c r="O843">
        <v>550</v>
      </c>
      <c r="P843" s="6">
        <f t="shared" si="55"/>
        <v>596.58000000000004</v>
      </c>
      <c r="Q843">
        <v>7.69</v>
      </c>
    </row>
    <row r="844" spans="1:17" x14ac:dyDescent="0.3">
      <c r="A844" t="s">
        <v>160</v>
      </c>
      <c r="B844">
        <v>7</v>
      </c>
      <c r="C844">
        <v>74.599999999999994</v>
      </c>
      <c r="D844">
        <v>0.77300000000000002</v>
      </c>
      <c r="E844" s="6">
        <f t="shared" si="52"/>
        <v>57.665799999999997</v>
      </c>
      <c r="F844">
        <v>1009.76</v>
      </c>
      <c r="G844">
        <v>60</v>
      </c>
      <c r="H844">
        <v>11.91</v>
      </c>
      <c r="I844">
        <v>0</v>
      </c>
      <c r="J844">
        <v>45.11</v>
      </c>
      <c r="K844" s="6">
        <f t="shared" si="53"/>
        <v>1054.8699999999999</v>
      </c>
      <c r="L844">
        <v>30</v>
      </c>
      <c r="M844" s="6">
        <f t="shared" si="54"/>
        <v>1039.76</v>
      </c>
      <c r="N844">
        <v>345</v>
      </c>
      <c r="O844">
        <v>175</v>
      </c>
      <c r="P844" s="6">
        <f t="shared" si="55"/>
        <v>232.66579999999999</v>
      </c>
      <c r="Q844">
        <v>7.01</v>
      </c>
    </row>
    <row r="845" spans="1:17" x14ac:dyDescent="0.3">
      <c r="A845" t="s">
        <v>162</v>
      </c>
      <c r="B845">
        <v>7</v>
      </c>
      <c r="C845">
        <v>77</v>
      </c>
      <c r="D845">
        <v>0.72799999999999998</v>
      </c>
      <c r="E845" s="6">
        <f t="shared" si="52"/>
        <v>56.055999999999997</v>
      </c>
      <c r="F845">
        <v>1060</v>
      </c>
      <c r="G845">
        <v>580</v>
      </c>
      <c r="H845">
        <v>14.4</v>
      </c>
      <c r="I845">
        <v>13.8</v>
      </c>
      <c r="J845">
        <v>45</v>
      </c>
      <c r="K845" s="6">
        <f t="shared" si="53"/>
        <v>1105</v>
      </c>
      <c r="L845">
        <v>39.5</v>
      </c>
      <c r="M845" s="6">
        <f t="shared" si="54"/>
        <v>1099.5</v>
      </c>
      <c r="N845">
        <v>340</v>
      </c>
      <c r="O845">
        <v>125</v>
      </c>
      <c r="P845" s="6">
        <f t="shared" si="55"/>
        <v>181.05599999999998</v>
      </c>
      <c r="Q845">
        <v>7.57</v>
      </c>
    </row>
    <row r="846" spans="1:17" x14ac:dyDescent="0.3">
      <c r="A846" t="s">
        <v>166</v>
      </c>
      <c r="B846">
        <v>7</v>
      </c>
      <c r="C846">
        <v>79.099999999999994</v>
      </c>
      <c r="D846">
        <v>0.75700000000000001</v>
      </c>
      <c r="E846" s="6">
        <f t="shared" si="52"/>
        <v>59.878699999999995</v>
      </c>
      <c r="F846">
        <v>1087.8</v>
      </c>
      <c r="G846">
        <v>493.84</v>
      </c>
      <c r="H846">
        <v>10.09</v>
      </c>
      <c r="I846">
        <v>11.94</v>
      </c>
      <c r="J846">
        <v>45.88</v>
      </c>
      <c r="K846" s="6">
        <f t="shared" si="53"/>
        <v>1133.68</v>
      </c>
      <c r="L846">
        <v>39.6</v>
      </c>
      <c r="M846" s="6">
        <f t="shared" si="54"/>
        <v>1127.3999999999999</v>
      </c>
      <c r="N846">
        <v>345</v>
      </c>
      <c r="O846">
        <v>175</v>
      </c>
      <c r="P846" s="6">
        <f t="shared" si="55"/>
        <v>234.87869999999998</v>
      </c>
      <c r="Q846">
        <v>7.15</v>
      </c>
    </row>
    <row r="847" spans="1:17" x14ac:dyDescent="0.3">
      <c r="A847" t="s">
        <v>168</v>
      </c>
      <c r="B847">
        <v>7</v>
      </c>
      <c r="C847">
        <v>56</v>
      </c>
      <c r="D847">
        <v>0.77300000000000002</v>
      </c>
      <c r="E847" s="6">
        <f t="shared" si="52"/>
        <v>43.288000000000004</v>
      </c>
      <c r="F847">
        <v>991.72</v>
      </c>
      <c r="G847">
        <v>634</v>
      </c>
      <c r="H847">
        <v>10.17</v>
      </c>
      <c r="I847">
        <v>10.8</v>
      </c>
      <c r="J847">
        <v>35.04</v>
      </c>
      <c r="K847" s="6">
        <f t="shared" si="53"/>
        <v>1026.76</v>
      </c>
      <c r="L847">
        <v>30</v>
      </c>
      <c r="M847" s="6">
        <f t="shared" si="54"/>
        <v>1021.72</v>
      </c>
      <c r="N847">
        <v>325</v>
      </c>
      <c r="O847">
        <v>525</v>
      </c>
      <c r="P847" s="6">
        <f t="shared" si="55"/>
        <v>568.28800000000001</v>
      </c>
      <c r="Q847">
        <v>7.7</v>
      </c>
    </row>
    <row r="848" spans="1:17" x14ac:dyDescent="0.3">
      <c r="A848" t="s">
        <v>172</v>
      </c>
      <c r="B848">
        <v>7</v>
      </c>
      <c r="C848">
        <v>78.599999999999994</v>
      </c>
      <c r="D848">
        <v>0.71899999999999997</v>
      </c>
      <c r="E848" s="6">
        <f t="shared" si="52"/>
        <v>56.513399999999997</v>
      </c>
      <c r="F848">
        <v>1073.8</v>
      </c>
      <c r="G848">
        <v>503.8</v>
      </c>
      <c r="H848">
        <v>12.38</v>
      </c>
      <c r="I848">
        <v>9.4600000000000009</v>
      </c>
      <c r="J848">
        <v>46.65</v>
      </c>
      <c r="K848" s="6">
        <f t="shared" si="53"/>
        <v>1120.45</v>
      </c>
      <c r="L848">
        <v>39.6</v>
      </c>
      <c r="M848" s="6">
        <f t="shared" si="54"/>
        <v>1113.3999999999999</v>
      </c>
      <c r="N848">
        <v>345</v>
      </c>
      <c r="O848">
        <v>125</v>
      </c>
      <c r="P848" s="6">
        <f t="shared" si="55"/>
        <v>181.51339999999999</v>
      </c>
      <c r="Q848">
        <v>6.87</v>
      </c>
    </row>
    <row r="849" spans="1:17" x14ac:dyDescent="0.3">
      <c r="A849" t="s">
        <v>174</v>
      </c>
      <c r="B849">
        <v>7</v>
      </c>
      <c r="C849">
        <v>77.5</v>
      </c>
      <c r="D849">
        <v>0.746</v>
      </c>
      <c r="E849" s="6">
        <f t="shared" si="52"/>
        <v>57.814999999999998</v>
      </c>
      <c r="F849">
        <v>1187.32</v>
      </c>
      <c r="G849">
        <v>450.4</v>
      </c>
      <c r="H849">
        <v>13.21</v>
      </c>
      <c r="I849">
        <v>10.210000000000001</v>
      </c>
      <c r="J849">
        <v>49.47</v>
      </c>
      <c r="K849" s="6">
        <f t="shared" si="53"/>
        <v>1236.79</v>
      </c>
      <c r="L849">
        <v>39.6</v>
      </c>
      <c r="M849" s="6">
        <f t="shared" si="54"/>
        <v>1226.9199999999998</v>
      </c>
      <c r="N849">
        <v>345</v>
      </c>
      <c r="O849">
        <v>125</v>
      </c>
      <c r="P849" s="6">
        <f t="shared" si="55"/>
        <v>182.815</v>
      </c>
      <c r="Q849">
        <v>5.31</v>
      </c>
    </row>
    <row r="850" spans="1:17" x14ac:dyDescent="0.3">
      <c r="A850" t="s">
        <v>176</v>
      </c>
      <c r="B850">
        <v>7</v>
      </c>
      <c r="C850">
        <v>73.599999999999994</v>
      </c>
      <c r="D850">
        <v>0.73699999999999999</v>
      </c>
      <c r="E850" s="6">
        <f t="shared" si="52"/>
        <v>54.243199999999995</v>
      </c>
      <c r="F850">
        <v>1120.52</v>
      </c>
      <c r="G850">
        <v>642.4</v>
      </c>
      <c r="H850">
        <v>10.11</v>
      </c>
      <c r="I850">
        <v>12.49</v>
      </c>
      <c r="J850">
        <v>44.34</v>
      </c>
      <c r="K850" s="6">
        <f t="shared" si="53"/>
        <v>1164.8599999999999</v>
      </c>
      <c r="L850">
        <v>30</v>
      </c>
      <c r="M850" s="6">
        <f t="shared" si="54"/>
        <v>1150.52</v>
      </c>
      <c r="N850">
        <v>335</v>
      </c>
      <c r="O850">
        <v>425</v>
      </c>
      <c r="P850" s="6">
        <f t="shared" si="55"/>
        <v>479.2432</v>
      </c>
      <c r="Q850">
        <v>6.22</v>
      </c>
    </row>
    <row r="851" spans="1:17" x14ac:dyDescent="0.3">
      <c r="A851" t="s">
        <v>170</v>
      </c>
      <c r="B851">
        <v>7</v>
      </c>
      <c r="C851">
        <v>81</v>
      </c>
      <c r="D851">
        <v>0.78800000000000003</v>
      </c>
      <c r="E851" s="6">
        <f t="shared" si="52"/>
        <v>63.828000000000003</v>
      </c>
      <c r="F851">
        <v>1155.24</v>
      </c>
      <c r="G851">
        <v>567.6</v>
      </c>
      <c r="H851">
        <v>13.91</v>
      </c>
      <c r="I851">
        <v>10.92</v>
      </c>
      <c r="J851">
        <v>44.04</v>
      </c>
      <c r="K851" s="6">
        <f t="shared" si="53"/>
        <v>1199.28</v>
      </c>
      <c r="L851">
        <v>39.6</v>
      </c>
      <c r="M851" s="6">
        <f t="shared" si="54"/>
        <v>1194.8399999999999</v>
      </c>
      <c r="N851">
        <v>350</v>
      </c>
      <c r="O851">
        <v>125</v>
      </c>
      <c r="P851" s="6">
        <f t="shared" si="55"/>
        <v>188.828</v>
      </c>
      <c r="Q851">
        <v>7.43</v>
      </c>
    </row>
    <row r="852" spans="1:17" x14ac:dyDescent="0.3">
      <c r="A852" t="s">
        <v>178</v>
      </c>
      <c r="B852">
        <v>7</v>
      </c>
      <c r="C852">
        <v>82.7</v>
      </c>
      <c r="D852">
        <v>0.77700000000000002</v>
      </c>
      <c r="E852" s="6">
        <f t="shared" si="52"/>
        <v>64.257900000000006</v>
      </c>
      <c r="F852">
        <v>1180.6400000000001</v>
      </c>
      <c r="G852">
        <v>420.4</v>
      </c>
      <c r="H852">
        <v>13.19</v>
      </c>
      <c r="I852">
        <v>11.71</v>
      </c>
      <c r="J852">
        <v>46.88</v>
      </c>
      <c r="K852" s="6">
        <f t="shared" si="53"/>
        <v>1227.5200000000002</v>
      </c>
      <c r="L852">
        <v>39.6</v>
      </c>
      <c r="M852" s="6">
        <f t="shared" si="54"/>
        <v>1220.24</v>
      </c>
      <c r="N852">
        <v>345</v>
      </c>
      <c r="O852">
        <v>125</v>
      </c>
      <c r="P852" s="6">
        <f t="shared" si="55"/>
        <v>189.25790000000001</v>
      </c>
      <c r="Q852">
        <v>7.43</v>
      </c>
    </row>
    <row r="853" spans="1:17" x14ac:dyDescent="0.3">
      <c r="A853" t="s">
        <v>180</v>
      </c>
      <c r="B853">
        <v>7</v>
      </c>
      <c r="C853">
        <v>81.3</v>
      </c>
      <c r="D853">
        <v>0.77100000000000002</v>
      </c>
      <c r="E853" s="6">
        <f t="shared" si="52"/>
        <v>62.682299999999998</v>
      </c>
      <c r="F853">
        <v>1147.2</v>
      </c>
      <c r="G853">
        <v>530.79999999999995</v>
      </c>
      <c r="H853">
        <v>12.49</v>
      </c>
      <c r="I853">
        <v>15.4</v>
      </c>
      <c r="J853">
        <v>47.8</v>
      </c>
      <c r="K853" s="6">
        <f t="shared" si="53"/>
        <v>1195</v>
      </c>
      <c r="L853">
        <v>39.6</v>
      </c>
      <c r="M853" s="6">
        <f t="shared" si="54"/>
        <v>1186.8</v>
      </c>
      <c r="N853">
        <v>345</v>
      </c>
      <c r="O853">
        <v>125</v>
      </c>
      <c r="P853" s="6">
        <f t="shared" si="55"/>
        <v>187.6823</v>
      </c>
      <c r="Q853">
        <v>7.51</v>
      </c>
    </row>
    <row r="854" spans="1:17" x14ac:dyDescent="0.3">
      <c r="A854" t="s">
        <v>182</v>
      </c>
      <c r="B854">
        <v>7</v>
      </c>
      <c r="C854">
        <v>74.900000000000006</v>
      </c>
      <c r="D854">
        <v>0.78400000000000003</v>
      </c>
      <c r="E854" s="6">
        <f t="shared" si="52"/>
        <v>58.721600000000009</v>
      </c>
      <c r="F854">
        <v>1071.2</v>
      </c>
      <c r="G854">
        <v>567.6</v>
      </c>
      <c r="H854">
        <v>13.12</v>
      </c>
      <c r="I854">
        <v>11.71</v>
      </c>
      <c r="J854">
        <v>49.3</v>
      </c>
      <c r="K854" s="6">
        <f t="shared" si="53"/>
        <v>1120.5</v>
      </c>
      <c r="L854">
        <v>39.6</v>
      </c>
      <c r="M854" s="6">
        <f t="shared" si="54"/>
        <v>1110.8</v>
      </c>
      <c r="N854">
        <v>340</v>
      </c>
      <c r="O854">
        <v>125</v>
      </c>
      <c r="P854" s="6">
        <f t="shared" si="55"/>
        <v>183.72160000000002</v>
      </c>
      <c r="Q854">
        <v>7.28</v>
      </c>
    </row>
    <row r="855" spans="1:17" x14ac:dyDescent="0.3">
      <c r="A855" t="s">
        <v>184</v>
      </c>
      <c r="B855">
        <v>7</v>
      </c>
      <c r="C855">
        <v>70.099999999999994</v>
      </c>
      <c r="D855">
        <v>0.71299999999999997</v>
      </c>
      <c r="E855" s="6">
        <f t="shared" si="52"/>
        <v>49.98129999999999</v>
      </c>
      <c r="F855">
        <v>964.4</v>
      </c>
      <c r="G855">
        <v>612.6</v>
      </c>
      <c r="H855">
        <v>9.7200000000000006</v>
      </c>
      <c r="I855">
        <v>11.99</v>
      </c>
      <c r="J855">
        <v>42.88</v>
      </c>
      <c r="K855" s="6">
        <f t="shared" si="53"/>
        <v>1007.28</v>
      </c>
      <c r="L855">
        <v>30</v>
      </c>
      <c r="M855" s="6">
        <f t="shared" si="54"/>
        <v>994.4</v>
      </c>
      <c r="N855">
        <v>325</v>
      </c>
      <c r="O855">
        <v>550</v>
      </c>
      <c r="P855" s="6">
        <f t="shared" si="55"/>
        <v>599.98130000000003</v>
      </c>
      <c r="Q855">
        <v>7.96</v>
      </c>
    </row>
    <row r="856" spans="1:17" x14ac:dyDescent="0.3">
      <c r="A856" t="s">
        <v>186</v>
      </c>
      <c r="B856">
        <v>7</v>
      </c>
      <c r="C856">
        <v>90</v>
      </c>
      <c r="D856">
        <v>0.64200000000000002</v>
      </c>
      <c r="E856" s="6">
        <f t="shared" si="52"/>
        <v>57.78</v>
      </c>
      <c r="F856">
        <v>1155.5999999999999</v>
      </c>
      <c r="G856">
        <v>540</v>
      </c>
      <c r="H856">
        <v>14.3</v>
      </c>
      <c r="I856">
        <v>12</v>
      </c>
      <c r="J856">
        <v>48.8</v>
      </c>
      <c r="K856" s="6">
        <f t="shared" si="53"/>
        <v>1204.3999999999999</v>
      </c>
      <c r="L856">
        <v>39.6</v>
      </c>
      <c r="M856" s="6">
        <f t="shared" si="54"/>
        <v>1195.1999999999998</v>
      </c>
      <c r="N856">
        <v>340</v>
      </c>
      <c r="O856">
        <v>125</v>
      </c>
      <c r="P856" s="6">
        <f t="shared" si="55"/>
        <v>182.78</v>
      </c>
      <c r="Q856">
        <v>7.88</v>
      </c>
    </row>
    <row r="857" spans="1:17" x14ac:dyDescent="0.3">
      <c r="A857" t="s">
        <v>188</v>
      </c>
      <c r="B857">
        <v>7</v>
      </c>
      <c r="C857">
        <v>76.099999999999994</v>
      </c>
      <c r="D857">
        <v>0.74</v>
      </c>
      <c r="E857" s="6">
        <f t="shared" si="52"/>
        <v>56.313999999999993</v>
      </c>
      <c r="F857">
        <v>1111.2</v>
      </c>
      <c r="G857">
        <v>542.20000000000005</v>
      </c>
      <c r="H857">
        <v>12.38</v>
      </c>
      <c r="I857">
        <v>9.4600000000000009</v>
      </c>
      <c r="J857">
        <v>50.6</v>
      </c>
      <c r="K857" s="6">
        <f t="shared" si="53"/>
        <v>1161.8</v>
      </c>
      <c r="L857">
        <v>39.6</v>
      </c>
      <c r="M857" s="6">
        <f t="shared" si="54"/>
        <v>1150.8</v>
      </c>
      <c r="N857">
        <v>340</v>
      </c>
      <c r="O857">
        <v>175</v>
      </c>
      <c r="P857" s="6">
        <f t="shared" si="55"/>
        <v>231.31399999999999</v>
      </c>
      <c r="Q857">
        <v>7.7</v>
      </c>
    </row>
    <row r="858" spans="1:17" x14ac:dyDescent="0.3">
      <c r="A858" t="s">
        <v>190</v>
      </c>
      <c r="B858">
        <v>7</v>
      </c>
      <c r="C858">
        <v>72.599999999999994</v>
      </c>
      <c r="D858">
        <v>0.69099999999999995</v>
      </c>
      <c r="E858" s="6">
        <f t="shared" si="52"/>
        <v>50.166599999999995</v>
      </c>
      <c r="F858">
        <v>923.32</v>
      </c>
      <c r="G858">
        <v>634</v>
      </c>
      <c r="H858">
        <v>8.69</v>
      </c>
      <c r="I858">
        <v>13.3</v>
      </c>
      <c r="J858">
        <v>38.04</v>
      </c>
      <c r="K858" s="6">
        <f t="shared" si="53"/>
        <v>961.36</v>
      </c>
      <c r="L858">
        <v>30</v>
      </c>
      <c r="M858" s="6">
        <f t="shared" si="54"/>
        <v>953.32</v>
      </c>
      <c r="N858">
        <v>325</v>
      </c>
      <c r="O858">
        <v>575</v>
      </c>
      <c r="P858" s="6">
        <f t="shared" si="55"/>
        <v>625.16660000000002</v>
      </c>
      <c r="Q858">
        <v>7.62</v>
      </c>
    </row>
    <row r="859" spans="1:17" x14ac:dyDescent="0.3">
      <c r="A859" t="s">
        <v>194</v>
      </c>
      <c r="B859">
        <v>7</v>
      </c>
      <c r="C859">
        <v>69.7</v>
      </c>
      <c r="D859">
        <v>0.70699999999999996</v>
      </c>
      <c r="E859" s="6">
        <f t="shared" si="52"/>
        <v>49.277900000000002</v>
      </c>
      <c r="F859">
        <v>955.04</v>
      </c>
      <c r="G859">
        <v>793.52</v>
      </c>
      <c r="H859">
        <v>8.7200000000000006</v>
      </c>
      <c r="I859">
        <v>11.4</v>
      </c>
      <c r="J859">
        <v>42.18</v>
      </c>
      <c r="K859" s="6">
        <f t="shared" si="53"/>
        <v>997.21999999999991</v>
      </c>
      <c r="L859">
        <v>30</v>
      </c>
      <c r="M859" s="6">
        <f t="shared" si="54"/>
        <v>985.04</v>
      </c>
      <c r="N859">
        <v>335</v>
      </c>
      <c r="O859">
        <v>475</v>
      </c>
      <c r="P859" s="6">
        <f t="shared" si="55"/>
        <v>524.27790000000005</v>
      </c>
      <c r="Q859">
        <v>7.6</v>
      </c>
    </row>
    <row r="860" spans="1:17" x14ac:dyDescent="0.3">
      <c r="A860" t="s">
        <v>198</v>
      </c>
      <c r="B860">
        <v>7</v>
      </c>
      <c r="C860">
        <v>75.099999999999994</v>
      </c>
      <c r="D860">
        <v>0.79300000000000004</v>
      </c>
      <c r="E860" s="6">
        <f t="shared" si="52"/>
        <v>59.554299999999998</v>
      </c>
      <c r="F860">
        <v>1059.4000000000001</v>
      </c>
      <c r="G860">
        <v>200</v>
      </c>
      <c r="H860">
        <v>10.99</v>
      </c>
      <c r="I860">
        <v>50</v>
      </c>
      <c r="J860">
        <v>47.88</v>
      </c>
      <c r="K860" s="6">
        <f t="shared" si="53"/>
        <v>1107.2800000000002</v>
      </c>
      <c r="L860">
        <v>39.6</v>
      </c>
      <c r="M860" s="6">
        <f t="shared" si="54"/>
        <v>1099</v>
      </c>
      <c r="N860">
        <v>345</v>
      </c>
      <c r="O860">
        <v>125</v>
      </c>
      <c r="P860" s="6">
        <f t="shared" si="55"/>
        <v>184.55430000000001</v>
      </c>
      <c r="Q860">
        <v>7.94</v>
      </c>
    </row>
    <row r="861" spans="1:17" x14ac:dyDescent="0.3">
      <c r="A861" t="s">
        <v>196</v>
      </c>
      <c r="B861">
        <v>7</v>
      </c>
      <c r="C861">
        <v>82.2</v>
      </c>
      <c r="D861">
        <v>0.746</v>
      </c>
      <c r="E861" s="6">
        <f t="shared" si="52"/>
        <v>61.321200000000005</v>
      </c>
      <c r="F861">
        <v>1102.8</v>
      </c>
      <c r="G861">
        <v>530.79999999999995</v>
      </c>
      <c r="H861">
        <v>11.67</v>
      </c>
      <c r="I861">
        <v>11.78</v>
      </c>
      <c r="J861">
        <v>45.04</v>
      </c>
      <c r="K861" s="6">
        <f t="shared" si="53"/>
        <v>1147.8399999999999</v>
      </c>
      <c r="L861">
        <v>39.6</v>
      </c>
      <c r="M861" s="6">
        <f t="shared" si="54"/>
        <v>1142.3999999999999</v>
      </c>
      <c r="N861">
        <v>350</v>
      </c>
      <c r="O861">
        <v>125</v>
      </c>
      <c r="P861" s="6">
        <f t="shared" si="55"/>
        <v>186.3212</v>
      </c>
      <c r="Q861">
        <v>7.7</v>
      </c>
    </row>
    <row r="862" spans="1:17" x14ac:dyDescent="0.3">
      <c r="A862" t="s">
        <v>192</v>
      </c>
      <c r="B862">
        <v>7</v>
      </c>
      <c r="C862">
        <v>79.900000000000006</v>
      </c>
      <c r="D862">
        <v>0.68899999999999995</v>
      </c>
      <c r="E862" s="6">
        <f t="shared" si="52"/>
        <v>55.051099999999998</v>
      </c>
      <c r="F862">
        <v>1184.5999999999999</v>
      </c>
      <c r="G862">
        <v>0</v>
      </c>
      <c r="H862">
        <v>11.22</v>
      </c>
      <c r="I862">
        <v>0</v>
      </c>
      <c r="J862">
        <v>44.88</v>
      </c>
      <c r="K862" s="6">
        <f t="shared" si="53"/>
        <v>1229.48</v>
      </c>
      <c r="L862">
        <v>39.6</v>
      </c>
      <c r="M862" s="6">
        <f t="shared" si="54"/>
        <v>1224.1999999999998</v>
      </c>
      <c r="N862">
        <v>335</v>
      </c>
      <c r="O862">
        <v>175</v>
      </c>
      <c r="P862" s="6">
        <f t="shared" si="55"/>
        <v>230.05109999999999</v>
      </c>
      <c r="Q862">
        <v>7.72</v>
      </c>
    </row>
    <row r="863" spans="1:17" x14ac:dyDescent="0.3">
      <c r="A863" t="s">
        <v>200</v>
      </c>
      <c r="B863">
        <v>7</v>
      </c>
      <c r="C863">
        <v>72.7</v>
      </c>
      <c r="D863">
        <v>0.67300000000000004</v>
      </c>
      <c r="E863" s="6">
        <f t="shared" si="52"/>
        <v>48.927100000000003</v>
      </c>
      <c r="F863">
        <v>994.4</v>
      </c>
      <c r="G863">
        <v>630.96</v>
      </c>
      <c r="H863">
        <v>8.7200000000000006</v>
      </c>
      <c r="I863">
        <v>10.8</v>
      </c>
      <c r="J863">
        <v>42.88</v>
      </c>
      <c r="K863" s="6">
        <f t="shared" si="53"/>
        <v>1037.28</v>
      </c>
      <c r="L863">
        <v>30</v>
      </c>
      <c r="M863" s="6">
        <f t="shared" si="54"/>
        <v>1024.4000000000001</v>
      </c>
      <c r="N863">
        <v>340</v>
      </c>
      <c r="O863">
        <v>525</v>
      </c>
      <c r="P863" s="6">
        <f t="shared" si="55"/>
        <v>573.9271</v>
      </c>
      <c r="Q863">
        <v>7</v>
      </c>
    </row>
    <row r="864" spans="1:17" x14ac:dyDescent="0.3">
      <c r="A864" t="s">
        <v>202</v>
      </c>
      <c r="B864">
        <v>7</v>
      </c>
      <c r="C864">
        <v>71.400000000000006</v>
      </c>
      <c r="D864">
        <v>0.747</v>
      </c>
      <c r="E864" s="6">
        <f t="shared" si="52"/>
        <v>53.335800000000006</v>
      </c>
      <c r="F864">
        <v>1111.2</v>
      </c>
      <c r="G864">
        <v>579.20000000000005</v>
      </c>
      <c r="H864">
        <v>12.14</v>
      </c>
      <c r="I864">
        <v>10.8</v>
      </c>
      <c r="J864">
        <v>43.38</v>
      </c>
      <c r="K864" s="6">
        <f t="shared" si="53"/>
        <v>1154.5800000000002</v>
      </c>
      <c r="L864">
        <v>30</v>
      </c>
      <c r="M864" s="6">
        <f t="shared" si="54"/>
        <v>1141.2</v>
      </c>
      <c r="N864">
        <v>335</v>
      </c>
      <c r="O864">
        <v>125</v>
      </c>
      <c r="P864" s="6">
        <f t="shared" si="55"/>
        <v>178.33580000000001</v>
      </c>
      <c r="Q864">
        <v>7.67</v>
      </c>
    </row>
    <row r="865" spans="1:17" x14ac:dyDescent="0.3">
      <c r="A865" t="s">
        <v>204</v>
      </c>
      <c r="B865">
        <v>7</v>
      </c>
      <c r="C865">
        <v>72.8</v>
      </c>
      <c r="D865">
        <v>0.71199999999999997</v>
      </c>
      <c r="E865" s="6">
        <f t="shared" si="52"/>
        <v>51.833599999999997</v>
      </c>
      <c r="F865">
        <v>1004.4</v>
      </c>
      <c r="G865">
        <v>666</v>
      </c>
      <c r="H865">
        <v>9.86</v>
      </c>
      <c r="I865">
        <v>10.8</v>
      </c>
      <c r="J865">
        <v>41.34</v>
      </c>
      <c r="K865" s="6">
        <f t="shared" si="53"/>
        <v>1045.74</v>
      </c>
      <c r="L865">
        <v>30</v>
      </c>
      <c r="M865" s="6">
        <f t="shared" si="54"/>
        <v>1034.4000000000001</v>
      </c>
      <c r="N865">
        <v>325</v>
      </c>
      <c r="O865">
        <v>550</v>
      </c>
      <c r="P865" s="6">
        <f t="shared" si="55"/>
        <v>601.83360000000005</v>
      </c>
      <c r="Q865">
        <v>7.68</v>
      </c>
    </row>
    <row r="866" spans="1:17" x14ac:dyDescent="0.3">
      <c r="A866" t="s">
        <v>206</v>
      </c>
      <c r="B866">
        <v>7</v>
      </c>
      <c r="C866">
        <v>69.599999999999994</v>
      </c>
      <c r="D866">
        <v>0.68799999999999994</v>
      </c>
      <c r="E866" s="6">
        <f t="shared" si="52"/>
        <v>47.884799999999991</v>
      </c>
      <c r="F866">
        <v>961.28</v>
      </c>
      <c r="G866">
        <v>720.8</v>
      </c>
      <c r="H866">
        <v>8.44</v>
      </c>
      <c r="I866">
        <v>13.3</v>
      </c>
      <c r="J866">
        <v>41.93</v>
      </c>
      <c r="K866" s="6">
        <f t="shared" si="53"/>
        <v>1003.2099999999999</v>
      </c>
      <c r="L866">
        <v>30</v>
      </c>
      <c r="M866" s="6">
        <f t="shared" si="54"/>
        <v>991.28</v>
      </c>
      <c r="N866">
        <v>335</v>
      </c>
      <c r="O866">
        <v>550</v>
      </c>
      <c r="P866" s="6">
        <f t="shared" si="55"/>
        <v>597.88480000000004</v>
      </c>
      <c r="Q866">
        <v>7.41</v>
      </c>
    </row>
    <row r="867" spans="1:17" x14ac:dyDescent="0.3">
      <c r="A867" t="s">
        <v>208</v>
      </c>
      <c r="B867">
        <v>7</v>
      </c>
      <c r="C867">
        <v>72.900000000000006</v>
      </c>
      <c r="D867">
        <v>0.65600000000000003</v>
      </c>
      <c r="E867" s="6">
        <f t="shared" si="52"/>
        <v>47.822400000000009</v>
      </c>
      <c r="F867">
        <v>1009.76</v>
      </c>
      <c r="G867">
        <v>515.6</v>
      </c>
      <c r="H867">
        <v>8.84</v>
      </c>
      <c r="I867">
        <v>12.68</v>
      </c>
      <c r="J867">
        <v>43.88</v>
      </c>
      <c r="K867" s="6">
        <f t="shared" si="53"/>
        <v>1053.6400000000001</v>
      </c>
      <c r="L867">
        <v>30</v>
      </c>
      <c r="M867" s="6">
        <f t="shared" si="54"/>
        <v>1039.76</v>
      </c>
      <c r="N867">
        <v>325</v>
      </c>
      <c r="O867">
        <v>525</v>
      </c>
      <c r="P867" s="6">
        <f t="shared" si="55"/>
        <v>572.82240000000002</v>
      </c>
      <c r="Q867">
        <v>7.73</v>
      </c>
    </row>
    <row r="868" spans="1:17" x14ac:dyDescent="0.3">
      <c r="A868" t="s">
        <v>210</v>
      </c>
      <c r="B868">
        <v>7</v>
      </c>
      <c r="C868">
        <v>86.4</v>
      </c>
      <c r="D868">
        <v>0.67</v>
      </c>
      <c r="E868" s="6">
        <f t="shared" si="52"/>
        <v>57.888000000000005</v>
      </c>
      <c r="F868">
        <v>1054.4000000000001</v>
      </c>
      <c r="G868">
        <v>512.20000000000005</v>
      </c>
      <c r="H868">
        <v>14.03</v>
      </c>
      <c r="I868">
        <v>9.91</v>
      </c>
      <c r="J868">
        <v>49.88</v>
      </c>
      <c r="K868" s="6">
        <f t="shared" si="53"/>
        <v>1104.2800000000002</v>
      </c>
      <c r="L868">
        <v>39.6</v>
      </c>
      <c r="M868" s="6">
        <f t="shared" si="54"/>
        <v>1094</v>
      </c>
      <c r="N868">
        <v>345</v>
      </c>
      <c r="O868">
        <v>125</v>
      </c>
      <c r="P868" s="6">
        <f t="shared" si="55"/>
        <v>182.88800000000001</v>
      </c>
      <c r="Q868">
        <v>7.5</v>
      </c>
    </row>
    <row r="869" spans="1:17" x14ac:dyDescent="0.3">
      <c r="A869" t="s">
        <v>212</v>
      </c>
      <c r="B869">
        <v>7</v>
      </c>
      <c r="C869">
        <v>73.3</v>
      </c>
      <c r="D869">
        <v>0.69699999999999995</v>
      </c>
      <c r="E869" s="6">
        <f t="shared" si="52"/>
        <v>51.090099999999993</v>
      </c>
      <c r="F869">
        <v>1020.44</v>
      </c>
      <c r="G869">
        <v>674</v>
      </c>
      <c r="H869">
        <v>8.92</v>
      </c>
      <c r="I869">
        <v>13.3</v>
      </c>
      <c r="J869">
        <v>43.18</v>
      </c>
      <c r="K869" s="6">
        <f t="shared" si="53"/>
        <v>1063.6200000000001</v>
      </c>
      <c r="L869">
        <v>30</v>
      </c>
      <c r="M869" s="6">
        <f t="shared" si="54"/>
        <v>1050.44</v>
      </c>
      <c r="N869">
        <v>335</v>
      </c>
      <c r="O869">
        <v>525</v>
      </c>
      <c r="P869" s="6">
        <f t="shared" si="55"/>
        <v>576.09010000000001</v>
      </c>
      <c r="Q869">
        <v>6.61</v>
      </c>
    </row>
    <row r="870" spans="1:17" x14ac:dyDescent="0.3">
      <c r="A870" t="s">
        <v>214</v>
      </c>
      <c r="B870">
        <v>7</v>
      </c>
      <c r="C870">
        <v>82.3</v>
      </c>
      <c r="D870">
        <v>0.75800000000000001</v>
      </c>
      <c r="E870" s="6">
        <f t="shared" si="52"/>
        <v>62.383400000000002</v>
      </c>
      <c r="F870">
        <v>1032.04</v>
      </c>
      <c r="G870">
        <v>799.6</v>
      </c>
      <c r="H870">
        <v>10.79</v>
      </c>
      <c r="I870">
        <v>10.8</v>
      </c>
      <c r="J870">
        <v>42.58</v>
      </c>
      <c r="K870" s="6">
        <f t="shared" si="53"/>
        <v>1074.6199999999999</v>
      </c>
      <c r="L870">
        <v>30</v>
      </c>
      <c r="M870" s="6">
        <f t="shared" si="54"/>
        <v>1062.04</v>
      </c>
      <c r="N870">
        <v>340</v>
      </c>
      <c r="O870">
        <v>150</v>
      </c>
      <c r="P870" s="6">
        <f t="shared" si="55"/>
        <v>212.38339999999999</v>
      </c>
      <c r="Q870">
        <v>7.66</v>
      </c>
    </row>
    <row r="871" spans="1:17" x14ac:dyDescent="0.3">
      <c r="A871" t="s">
        <v>216</v>
      </c>
      <c r="B871">
        <v>7</v>
      </c>
      <c r="C871">
        <v>65.2</v>
      </c>
      <c r="D871">
        <v>0.69099999999999995</v>
      </c>
      <c r="E871" s="6">
        <f t="shared" si="52"/>
        <v>45.053199999999997</v>
      </c>
      <c r="F871">
        <v>966</v>
      </c>
      <c r="G871">
        <v>738.48</v>
      </c>
      <c r="H871">
        <v>9.7200000000000006</v>
      </c>
      <c r="I871">
        <v>10.8</v>
      </c>
      <c r="J871">
        <v>41.88</v>
      </c>
      <c r="K871" s="6">
        <f t="shared" si="53"/>
        <v>1007.88</v>
      </c>
      <c r="L871">
        <v>30</v>
      </c>
      <c r="M871" s="6">
        <f t="shared" si="54"/>
        <v>996</v>
      </c>
      <c r="N871">
        <v>335</v>
      </c>
      <c r="O871">
        <v>450</v>
      </c>
      <c r="P871" s="6">
        <f t="shared" si="55"/>
        <v>495.0532</v>
      </c>
      <c r="Q871">
        <v>7.69</v>
      </c>
    </row>
    <row r="872" spans="1:17" x14ac:dyDescent="0.3">
      <c r="A872" t="s">
        <v>218</v>
      </c>
      <c r="B872">
        <v>7</v>
      </c>
      <c r="C872">
        <v>71.599999999999994</v>
      </c>
      <c r="D872">
        <v>0.70099999999999996</v>
      </c>
      <c r="E872" s="6">
        <f t="shared" si="52"/>
        <v>50.191599999999994</v>
      </c>
      <c r="F872">
        <v>956</v>
      </c>
      <c r="G872">
        <v>730.8</v>
      </c>
      <c r="H872">
        <v>8.69</v>
      </c>
      <c r="I872">
        <v>12.86</v>
      </c>
      <c r="J872">
        <v>46.22</v>
      </c>
      <c r="K872" s="6">
        <f t="shared" si="53"/>
        <v>1002.22</v>
      </c>
      <c r="L872">
        <v>30</v>
      </c>
      <c r="M872" s="6">
        <f t="shared" si="54"/>
        <v>986</v>
      </c>
      <c r="N872">
        <v>335</v>
      </c>
      <c r="O872">
        <v>550</v>
      </c>
      <c r="P872" s="6">
        <f t="shared" si="55"/>
        <v>600.19159999999999</v>
      </c>
      <c r="Q872">
        <v>6.41</v>
      </c>
    </row>
    <row r="873" spans="1:17" x14ac:dyDescent="0.3">
      <c r="A873" t="s">
        <v>220</v>
      </c>
      <c r="B873">
        <v>7</v>
      </c>
      <c r="C873">
        <v>73.8</v>
      </c>
      <c r="D873">
        <v>0.755</v>
      </c>
      <c r="E873" s="6">
        <f t="shared" si="52"/>
        <v>55.719000000000001</v>
      </c>
      <c r="F873">
        <v>1082.8</v>
      </c>
      <c r="G873">
        <v>567.20000000000005</v>
      </c>
      <c r="H873">
        <v>12.01</v>
      </c>
      <c r="I873">
        <v>10.59</v>
      </c>
      <c r="J873">
        <v>45</v>
      </c>
      <c r="K873" s="6">
        <f t="shared" si="53"/>
        <v>1127.8</v>
      </c>
      <c r="L873">
        <v>39.6</v>
      </c>
      <c r="M873" s="6">
        <f t="shared" si="54"/>
        <v>1122.3999999999999</v>
      </c>
      <c r="N873">
        <v>350</v>
      </c>
      <c r="O873">
        <v>125</v>
      </c>
      <c r="P873" s="6">
        <f t="shared" si="55"/>
        <v>180.71899999999999</v>
      </c>
      <c r="Q873">
        <v>7.63</v>
      </c>
    </row>
    <row r="874" spans="1:17" x14ac:dyDescent="0.3">
      <c r="A874" t="s">
        <v>222</v>
      </c>
      <c r="B874">
        <v>7</v>
      </c>
      <c r="C874">
        <v>77.2</v>
      </c>
      <c r="D874">
        <v>0.748</v>
      </c>
      <c r="E874" s="6">
        <f t="shared" si="52"/>
        <v>57.745600000000003</v>
      </c>
      <c r="F874">
        <v>1008</v>
      </c>
      <c r="G874">
        <v>0</v>
      </c>
      <c r="H874">
        <v>7.8</v>
      </c>
      <c r="I874">
        <v>0</v>
      </c>
      <c r="J874">
        <v>47.88</v>
      </c>
      <c r="K874" s="6">
        <f t="shared" si="53"/>
        <v>1055.8800000000001</v>
      </c>
      <c r="L874">
        <v>39.6</v>
      </c>
      <c r="M874" s="6">
        <f t="shared" si="54"/>
        <v>1047.5999999999999</v>
      </c>
      <c r="N874">
        <v>345</v>
      </c>
      <c r="O874">
        <v>125</v>
      </c>
      <c r="P874" s="6">
        <f t="shared" si="55"/>
        <v>182.7456</v>
      </c>
      <c r="Q874">
        <v>7.71</v>
      </c>
    </row>
    <row r="875" spans="1:17" x14ac:dyDescent="0.3">
      <c r="A875" t="s">
        <v>224</v>
      </c>
      <c r="B875">
        <v>7</v>
      </c>
      <c r="C875">
        <v>80.400000000000006</v>
      </c>
      <c r="D875">
        <v>0.75</v>
      </c>
      <c r="E875" s="6">
        <f t="shared" si="52"/>
        <v>60.300000000000004</v>
      </c>
      <c r="F875">
        <v>1015.76</v>
      </c>
      <c r="G875">
        <v>441.8</v>
      </c>
      <c r="H875">
        <v>9.3000000000000007</v>
      </c>
      <c r="I875">
        <v>8.6999999999999993</v>
      </c>
      <c r="J875">
        <v>40.01</v>
      </c>
      <c r="K875" s="6">
        <f t="shared" si="53"/>
        <v>1055.77</v>
      </c>
      <c r="L875">
        <v>30</v>
      </c>
      <c r="M875" s="6">
        <f t="shared" si="54"/>
        <v>1045.76</v>
      </c>
      <c r="N875">
        <v>325</v>
      </c>
      <c r="O875">
        <v>550</v>
      </c>
      <c r="P875" s="6">
        <f t="shared" si="55"/>
        <v>610.29999999999995</v>
      </c>
      <c r="Q875">
        <v>7.16</v>
      </c>
    </row>
    <row r="876" spans="1:17" x14ac:dyDescent="0.3">
      <c r="A876" t="s">
        <v>226</v>
      </c>
      <c r="B876">
        <v>7</v>
      </c>
      <c r="C876">
        <v>70.3</v>
      </c>
      <c r="D876">
        <v>0.80700000000000005</v>
      </c>
      <c r="E876" s="6">
        <f t="shared" si="52"/>
        <v>56.732100000000003</v>
      </c>
      <c r="F876">
        <v>1009.72</v>
      </c>
      <c r="G876">
        <v>200</v>
      </c>
      <c r="H876">
        <v>9.49</v>
      </c>
      <c r="I876">
        <v>50</v>
      </c>
      <c r="J876">
        <v>46.8</v>
      </c>
      <c r="K876" s="6">
        <f t="shared" si="53"/>
        <v>1056.52</v>
      </c>
      <c r="L876">
        <v>30</v>
      </c>
      <c r="M876" s="6">
        <f t="shared" si="54"/>
        <v>1039.72</v>
      </c>
      <c r="N876">
        <v>335</v>
      </c>
      <c r="O876">
        <v>550</v>
      </c>
      <c r="P876" s="6">
        <f t="shared" si="55"/>
        <v>606.73209999999995</v>
      </c>
      <c r="Q876">
        <v>7.63</v>
      </c>
    </row>
    <row r="877" spans="1:17" x14ac:dyDescent="0.3">
      <c r="A877" t="s">
        <v>228</v>
      </c>
      <c r="B877">
        <v>7</v>
      </c>
      <c r="C877">
        <v>66.7</v>
      </c>
      <c r="D877">
        <v>0.75</v>
      </c>
      <c r="E877" s="6">
        <f t="shared" si="52"/>
        <v>50.025000000000006</v>
      </c>
      <c r="F877">
        <v>1004.4</v>
      </c>
      <c r="G877">
        <v>523.79999999999995</v>
      </c>
      <c r="H877">
        <v>8.9700000000000006</v>
      </c>
      <c r="I877">
        <v>10.72</v>
      </c>
      <c r="J877">
        <v>43.88</v>
      </c>
      <c r="K877" s="6">
        <f t="shared" si="53"/>
        <v>1048.28</v>
      </c>
      <c r="L877">
        <v>30</v>
      </c>
      <c r="M877" s="6">
        <f t="shared" si="54"/>
        <v>1034.4000000000001</v>
      </c>
      <c r="N877">
        <v>325</v>
      </c>
      <c r="O877">
        <v>650</v>
      </c>
      <c r="P877" s="6">
        <f t="shared" si="55"/>
        <v>700.02499999999998</v>
      </c>
      <c r="Q877">
        <v>7.72</v>
      </c>
    </row>
    <row r="878" spans="1:17" x14ac:dyDescent="0.3">
      <c r="A878" t="s">
        <v>230</v>
      </c>
      <c r="B878">
        <v>7</v>
      </c>
      <c r="C878">
        <v>72.8</v>
      </c>
      <c r="D878">
        <v>0.70799999999999996</v>
      </c>
      <c r="E878" s="6">
        <f t="shared" si="52"/>
        <v>51.542399999999994</v>
      </c>
      <c r="F878">
        <v>1132.24</v>
      </c>
      <c r="G878">
        <v>562.20000000000005</v>
      </c>
      <c r="H878">
        <v>12.76</v>
      </c>
      <c r="I878">
        <v>13.3</v>
      </c>
      <c r="J878">
        <v>47.88</v>
      </c>
      <c r="K878" s="6">
        <f t="shared" si="53"/>
        <v>1180.1200000000001</v>
      </c>
      <c r="L878">
        <v>30</v>
      </c>
      <c r="M878" s="6">
        <f t="shared" si="54"/>
        <v>1162.24</v>
      </c>
      <c r="N878">
        <v>335</v>
      </c>
      <c r="O878">
        <v>125</v>
      </c>
      <c r="P878" s="6">
        <f t="shared" si="55"/>
        <v>176.54239999999999</v>
      </c>
      <c r="Q878">
        <v>7.55</v>
      </c>
    </row>
    <row r="879" spans="1:17" x14ac:dyDescent="0.3">
      <c r="A879" t="s">
        <v>232</v>
      </c>
      <c r="B879">
        <v>7</v>
      </c>
      <c r="C879">
        <v>68.900000000000006</v>
      </c>
      <c r="D879">
        <v>0.753</v>
      </c>
      <c r="E879" s="6">
        <f t="shared" si="52"/>
        <v>51.881700000000002</v>
      </c>
      <c r="F879">
        <v>1009</v>
      </c>
      <c r="G879">
        <v>588.88</v>
      </c>
      <c r="H879">
        <v>9.2200000000000006</v>
      </c>
      <c r="I879">
        <v>12.88</v>
      </c>
      <c r="J879">
        <v>40.880000000000003</v>
      </c>
      <c r="K879" s="6">
        <f t="shared" si="53"/>
        <v>1049.8800000000001</v>
      </c>
      <c r="L879">
        <v>30</v>
      </c>
      <c r="M879" s="6">
        <f t="shared" si="54"/>
        <v>1039</v>
      </c>
      <c r="N879">
        <v>325</v>
      </c>
      <c r="O879">
        <v>500</v>
      </c>
      <c r="P879" s="6">
        <f t="shared" si="55"/>
        <v>551.88170000000002</v>
      </c>
      <c r="Q879">
        <v>7.46</v>
      </c>
    </row>
    <row r="880" spans="1:17" x14ac:dyDescent="0.3">
      <c r="A880" t="s">
        <v>234</v>
      </c>
      <c r="B880">
        <v>7</v>
      </c>
      <c r="C880">
        <v>71</v>
      </c>
      <c r="D880">
        <v>0.69699999999999995</v>
      </c>
      <c r="E880" s="6">
        <f t="shared" si="52"/>
        <v>49.486999999999995</v>
      </c>
      <c r="F880">
        <v>1004.76</v>
      </c>
      <c r="G880">
        <v>554.16</v>
      </c>
      <c r="H880">
        <v>8.7200000000000006</v>
      </c>
      <c r="I880">
        <v>10.72</v>
      </c>
      <c r="J880">
        <v>44.38</v>
      </c>
      <c r="K880" s="6">
        <f t="shared" si="53"/>
        <v>1049.1400000000001</v>
      </c>
      <c r="L880">
        <v>30</v>
      </c>
      <c r="M880" s="6">
        <f t="shared" si="54"/>
        <v>1034.76</v>
      </c>
      <c r="N880">
        <v>325</v>
      </c>
      <c r="O880">
        <v>550</v>
      </c>
      <c r="P880" s="6">
        <f t="shared" si="55"/>
        <v>599.48699999999997</v>
      </c>
      <c r="Q880">
        <v>7.17</v>
      </c>
    </row>
    <row r="881" spans="1:17" x14ac:dyDescent="0.3">
      <c r="A881" t="s">
        <v>236</v>
      </c>
      <c r="B881">
        <v>7</v>
      </c>
      <c r="C881">
        <v>70.900000000000006</v>
      </c>
      <c r="D881">
        <v>0.77200000000000002</v>
      </c>
      <c r="E881" s="6">
        <f t="shared" si="52"/>
        <v>54.734800000000007</v>
      </c>
      <c r="F881">
        <v>1042.8</v>
      </c>
      <c r="G881">
        <v>478.8</v>
      </c>
      <c r="H881">
        <v>8.7200000000000006</v>
      </c>
      <c r="I881">
        <v>9.3699999999999992</v>
      </c>
      <c r="J881">
        <v>44.38</v>
      </c>
      <c r="K881" s="6">
        <f t="shared" si="53"/>
        <v>1087.18</v>
      </c>
      <c r="L881">
        <v>30</v>
      </c>
      <c r="M881" s="6">
        <f t="shared" si="54"/>
        <v>1072.8</v>
      </c>
      <c r="N881">
        <v>335</v>
      </c>
      <c r="O881">
        <v>525</v>
      </c>
      <c r="P881" s="6">
        <f t="shared" si="55"/>
        <v>579.73479999999995</v>
      </c>
      <c r="Q881">
        <v>7.06</v>
      </c>
    </row>
    <row r="882" spans="1:17" x14ac:dyDescent="0.3">
      <c r="A882" t="s">
        <v>238</v>
      </c>
      <c r="B882">
        <v>7</v>
      </c>
      <c r="C882">
        <v>64.099999999999994</v>
      </c>
      <c r="D882">
        <v>0.70299999999999996</v>
      </c>
      <c r="E882" s="6">
        <f t="shared" si="52"/>
        <v>45.062299999999993</v>
      </c>
      <c r="F882">
        <v>1050</v>
      </c>
      <c r="G882">
        <v>510</v>
      </c>
      <c r="H882">
        <v>10.3</v>
      </c>
      <c r="I882">
        <v>18.5</v>
      </c>
      <c r="J882">
        <v>46.5</v>
      </c>
      <c r="K882" s="6">
        <f t="shared" si="53"/>
        <v>1096.5</v>
      </c>
      <c r="L882">
        <v>30</v>
      </c>
      <c r="M882" s="6">
        <f t="shared" si="54"/>
        <v>1080</v>
      </c>
      <c r="N882">
        <v>325</v>
      </c>
      <c r="O882">
        <v>500</v>
      </c>
      <c r="P882" s="6">
        <f t="shared" si="55"/>
        <v>545.06230000000005</v>
      </c>
      <c r="Q882">
        <v>7.78</v>
      </c>
    </row>
    <row r="883" spans="1:17" x14ac:dyDescent="0.3">
      <c r="A883" t="s">
        <v>240</v>
      </c>
      <c r="B883">
        <v>7</v>
      </c>
      <c r="C883">
        <v>78.900000000000006</v>
      </c>
      <c r="D883">
        <v>0.68799999999999994</v>
      </c>
      <c r="E883" s="6">
        <f t="shared" si="52"/>
        <v>54.283200000000001</v>
      </c>
      <c r="F883">
        <v>1159.2</v>
      </c>
      <c r="G883">
        <v>685.08</v>
      </c>
      <c r="H883">
        <v>10.94</v>
      </c>
      <c r="I883">
        <v>13.3</v>
      </c>
      <c r="J883">
        <v>48.08</v>
      </c>
      <c r="K883" s="6">
        <f t="shared" si="53"/>
        <v>1207.28</v>
      </c>
      <c r="L883">
        <v>39.6</v>
      </c>
      <c r="M883" s="6">
        <f t="shared" si="54"/>
        <v>1198.8</v>
      </c>
      <c r="N883">
        <v>340</v>
      </c>
      <c r="O883">
        <v>125</v>
      </c>
      <c r="P883" s="6">
        <f t="shared" si="55"/>
        <v>179.28319999999999</v>
      </c>
      <c r="Q883">
        <v>6.92</v>
      </c>
    </row>
    <row r="884" spans="1:17" x14ac:dyDescent="0.3">
      <c r="A884" t="s">
        <v>242</v>
      </c>
      <c r="B884">
        <v>7</v>
      </c>
      <c r="C884">
        <v>73.8</v>
      </c>
      <c r="D884">
        <v>0.75800000000000001</v>
      </c>
      <c r="E884" s="6">
        <f t="shared" si="52"/>
        <v>55.940399999999997</v>
      </c>
      <c r="F884">
        <v>1092.8</v>
      </c>
      <c r="G884">
        <v>599.20000000000005</v>
      </c>
      <c r="H884">
        <v>13.01</v>
      </c>
      <c r="I884">
        <v>10.59</v>
      </c>
      <c r="J884">
        <v>47.88</v>
      </c>
      <c r="K884" s="6">
        <f t="shared" si="53"/>
        <v>1140.68</v>
      </c>
      <c r="L884">
        <v>39.6</v>
      </c>
      <c r="M884" s="6">
        <f t="shared" si="54"/>
        <v>1132.3999999999999</v>
      </c>
      <c r="N884">
        <v>350</v>
      </c>
      <c r="O884">
        <v>125</v>
      </c>
      <c r="P884" s="6">
        <f t="shared" si="55"/>
        <v>180.94040000000001</v>
      </c>
      <c r="Q884">
        <v>7.68</v>
      </c>
    </row>
    <row r="885" spans="1:17" x14ac:dyDescent="0.3">
      <c r="A885" t="s">
        <v>244</v>
      </c>
      <c r="B885">
        <v>7</v>
      </c>
      <c r="C885">
        <v>75.2</v>
      </c>
      <c r="D885">
        <v>0.70299999999999996</v>
      </c>
      <c r="E885" s="6">
        <f t="shared" si="52"/>
        <v>52.865600000000001</v>
      </c>
      <c r="F885">
        <v>1180</v>
      </c>
      <c r="G885">
        <v>565</v>
      </c>
      <c r="H885">
        <v>9.8000000000000007</v>
      </c>
      <c r="I885">
        <v>14</v>
      </c>
      <c r="J885">
        <v>45</v>
      </c>
      <c r="K885" s="6">
        <f t="shared" si="53"/>
        <v>1225</v>
      </c>
      <c r="L885">
        <v>39.6</v>
      </c>
      <c r="M885" s="6">
        <f t="shared" si="54"/>
        <v>1219.5999999999999</v>
      </c>
      <c r="N885">
        <v>335</v>
      </c>
      <c r="O885">
        <v>175</v>
      </c>
      <c r="P885" s="6">
        <f t="shared" si="55"/>
        <v>227.8656</v>
      </c>
      <c r="Q885">
        <v>7.26</v>
      </c>
    </row>
    <row r="886" spans="1:17" x14ac:dyDescent="0.3">
      <c r="A886" t="s">
        <v>246</v>
      </c>
      <c r="B886">
        <v>7</v>
      </c>
      <c r="C886">
        <v>78</v>
      </c>
      <c r="D886">
        <v>0.76900000000000002</v>
      </c>
      <c r="E886" s="6">
        <f t="shared" si="52"/>
        <v>59.981999999999999</v>
      </c>
      <c r="F886">
        <v>1192.28</v>
      </c>
      <c r="G886">
        <v>551.6</v>
      </c>
      <c r="H886">
        <v>14.53</v>
      </c>
      <c r="I886">
        <v>11.11</v>
      </c>
      <c r="J886">
        <v>43.74</v>
      </c>
      <c r="K886" s="6">
        <f t="shared" si="53"/>
        <v>1236.02</v>
      </c>
      <c r="L886">
        <v>39.6</v>
      </c>
      <c r="M886" s="6">
        <f t="shared" si="54"/>
        <v>1231.8799999999999</v>
      </c>
      <c r="N886">
        <v>350</v>
      </c>
      <c r="O886">
        <v>175</v>
      </c>
      <c r="P886" s="6">
        <f t="shared" si="55"/>
        <v>234.982</v>
      </c>
      <c r="Q886">
        <v>6.6</v>
      </c>
    </row>
    <row r="887" spans="1:17" x14ac:dyDescent="0.3">
      <c r="A887" t="s">
        <v>248</v>
      </c>
      <c r="B887">
        <v>7</v>
      </c>
      <c r="C887">
        <v>69.5</v>
      </c>
      <c r="D887">
        <v>0.70499999999999996</v>
      </c>
      <c r="E887" s="6">
        <f t="shared" si="52"/>
        <v>48.997499999999995</v>
      </c>
      <c r="F887">
        <v>1034.76</v>
      </c>
      <c r="G887">
        <v>438.76</v>
      </c>
      <c r="H887">
        <v>10.09</v>
      </c>
      <c r="I887">
        <v>9.91</v>
      </c>
      <c r="J887">
        <v>40</v>
      </c>
      <c r="K887" s="6">
        <f t="shared" si="53"/>
        <v>1074.76</v>
      </c>
      <c r="L887">
        <v>30</v>
      </c>
      <c r="M887" s="6">
        <f t="shared" si="54"/>
        <v>1064.76</v>
      </c>
      <c r="N887">
        <v>325</v>
      </c>
      <c r="O887">
        <v>592</v>
      </c>
      <c r="P887" s="6">
        <f t="shared" si="55"/>
        <v>640.99749999999995</v>
      </c>
      <c r="Q887">
        <v>7.59</v>
      </c>
    </row>
    <row r="888" spans="1:17" x14ac:dyDescent="0.3">
      <c r="A888" t="s">
        <v>250</v>
      </c>
      <c r="B888">
        <v>7</v>
      </c>
      <c r="C888">
        <v>80.599999999999994</v>
      </c>
      <c r="D888">
        <v>0.73699999999999999</v>
      </c>
      <c r="E888" s="6">
        <f t="shared" si="52"/>
        <v>59.402199999999993</v>
      </c>
      <c r="F888">
        <v>1213.6400000000001</v>
      </c>
      <c r="G888">
        <v>100</v>
      </c>
      <c r="H888">
        <v>13.91</v>
      </c>
      <c r="I888">
        <v>0</v>
      </c>
      <c r="J888">
        <v>42.71</v>
      </c>
      <c r="K888" s="6">
        <f t="shared" si="53"/>
        <v>1256.3500000000001</v>
      </c>
      <c r="L888">
        <v>39.6</v>
      </c>
      <c r="M888" s="6">
        <f t="shared" si="54"/>
        <v>1253.24</v>
      </c>
      <c r="N888">
        <v>345</v>
      </c>
      <c r="O888">
        <v>125</v>
      </c>
      <c r="P888" s="6">
        <f t="shared" si="55"/>
        <v>184.40219999999999</v>
      </c>
      <c r="Q888">
        <v>7.68</v>
      </c>
    </row>
    <row r="889" spans="1:17" x14ac:dyDescent="0.3">
      <c r="A889" t="s">
        <v>252</v>
      </c>
      <c r="B889">
        <v>7</v>
      </c>
      <c r="C889">
        <v>69.8</v>
      </c>
      <c r="D889">
        <v>0.75600000000000001</v>
      </c>
      <c r="E889" s="6">
        <f t="shared" si="52"/>
        <v>52.768799999999999</v>
      </c>
      <c r="F889">
        <v>1013.76</v>
      </c>
      <c r="G889">
        <v>493.84</v>
      </c>
      <c r="H889">
        <v>9.11</v>
      </c>
      <c r="I889">
        <v>10.8</v>
      </c>
      <c r="J889">
        <v>39.44</v>
      </c>
      <c r="K889" s="6">
        <f t="shared" si="53"/>
        <v>1053.2</v>
      </c>
      <c r="L889">
        <v>30</v>
      </c>
      <c r="M889" s="6">
        <f t="shared" si="54"/>
        <v>1043.76</v>
      </c>
      <c r="N889">
        <v>330</v>
      </c>
      <c r="O889">
        <v>525</v>
      </c>
      <c r="P889" s="6">
        <f t="shared" si="55"/>
        <v>577.76880000000006</v>
      </c>
      <c r="Q889">
        <v>7.72</v>
      </c>
    </row>
    <row r="890" spans="1:17" x14ac:dyDescent="0.3">
      <c r="A890" t="s">
        <v>254</v>
      </c>
      <c r="B890">
        <v>7</v>
      </c>
      <c r="C890">
        <v>68.900000000000006</v>
      </c>
      <c r="D890">
        <v>0.79400000000000004</v>
      </c>
      <c r="E890" s="6">
        <f t="shared" si="52"/>
        <v>54.706600000000009</v>
      </c>
      <c r="F890">
        <v>1011.08</v>
      </c>
      <c r="G890">
        <v>527.20000000000005</v>
      </c>
      <c r="H890">
        <v>9.61</v>
      </c>
      <c r="I890">
        <v>9.9600000000000009</v>
      </c>
      <c r="J890">
        <v>41.04</v>
      </c>
      <c r="K890" s="6">
        <f t="shared" si="53"/>
        <v>1052.1200000000001</v>
      </c>
      <c r="L890">
        <v>30</v>
      </c>
      <c r="M890" s="6">
        <f t="shared" si="54"/>
        <v>1041.08</v>
      </c>
      <c r="N890">
        <v>330</v>
      </c>
      <c r="O890">
        <v>550</v>
      </c>
      <c r="P890" s="6">
        <f t="shared" si="55"/>
        <v>604.70659999999998</v>
      </c>
      <c r="Q890">
        <v>6.98</v>
      </c>
    </row>
    <row r="891" spans="1:17" x14ac:dyDescent="0.3">
      <c r="A891" t="s">
        <v>256</v>
      </c>
      <c r="B891">
        <v>7</v>
      </c>
      <c r="C891">
        <v>71.5</v>
      </c>
      <c r="D891">
        <v>0.80300000000000005</v>
      </c>
      <c r="E891" s="6">
        <f t="shared" si="52"/>
        <v>57.414500000000004</v>
      </c>
      <c r="F891">
        <v>1007.76</v>
      </c>
      <c r="G891">
        <v>507.2</v>
      </c>
      <c r="H891">
        <v>9.64</v>
      </c>
      <c r="I891">
        <v>9.91</v>
      </c>
      <c r="J891">
        <v>46.8</v>
      </c>
      <c r="K891" s="6">
        <f t="shared" si="53"/>
        <v>1054.56</v>
      </c>
      <c r="L891">
        <v>30</v>
      </c>
      <c r="M891" s="6">
        <f t="shared" si="54"/>
        <v>1037.76</v>
      </c>
      <c r="N891">
        <v>330</v>
      </c>
      <c r="O891">
        <v>500</v>
      </c>
      <c r="P891" s="6">
        <f t="shared" si="55"/>
        <v>557.41449999999998</v>
      </c>
      <c r="Q891">
        <v>6.19</v>
      </c>
    </row>
    <row r="892" spans="1:17" x14ac:dyDescent="0.3">
      <c r="A892" t="s">
        <v>258</v>
      </c>
      <c r="B892">
        <v>7</v>
      </c>
      <c r="C892">
        <v>73</v>
      </c>
      <c r="D892">
        <v>0.73899999999999999</v>
      </c>
      <c r="E892" s="6">
        <f t="shared" si="52"/>
        <v>53.947000000000003</v>
      </c>
      <c r="F892">
        <v>1101.1600000000001</v>
      </c>
      <c r="G892">
        <v>503.12</v>
      </c>
      <c r="H892">
        <v>11.74</v>
      </c>
      <c r="I892">
        <v>10.06</v>
      </c>
      <c r="J892">
        <v>51.05</v>
      </c>
      <c r="K892" s="6">
        <f t="shared" si="53"/>
        <v>1152.21</v>
      </c>
      <c r="L892">
        <v>39.6</v>
      </c>
      <c r="M892" s="6">
        <f t="shared" si="54"/>
        <v>1140.76</v>
      </c>
      <c r="N892">
        <v>355</v>
      </c>
      <c r="O892">
        <v>150</v>
      </c>
      <c r="P892" s="6">
        <f t="shared" si="55"/>
        <v>203.947</v>
      </c>
      <c r="Q892">
        <v>7.7</v>
      </c>
    </row>
    <row r="893" spans="1:17" x14ac:dyDescent="0.3">
      <c r="A893" t="s">
        <v>260</v>
      </c>
      <c r="B893">
        <v>7</v>
      </c>
      <c r="C893">
        <v>64.099999999999994</v>
      </c>
      <c r="D893">
        <v>0.69099999999999995</v>
      </c>
      <c r="E893" s="6">
        <f t="shared" si="52"/>
        <v>44.293099999999995</v>
      </c>
      <c r="F893">
        <v>1004.4</v>
      </c>
      <c r="G893">
        <v>736.12</v>
      </c>
      <c r="H893">
        <v>9.2100000000000009</v>
      </c>
      <c r="I893">
        <v>10.8</v>
      </c>
      <c r="J893">
        <v>41.88</v>
      </c>
      <c r="K893" s="6">
        <f t="shared" si="53"/>
        <v>1046.28</v>
      </c>
      <c r="L893">
        <v>30</v>
      </c>
      <c r="M893" s="6">
        <f t="shared" si="54"/>
        <v>1034.4000000000001</v>
      </c>
      <c r="N893">
        <v>335</v>
      </c>
      <c r="O893">
        <v>480</v>
      </c>
      <c r="P893" s="6">
        <f t="shared" si="55"/>
        <v>524.29309999999998</v>
      </c>
      <c r="Q893">
        <v>7.44</v>
      </c>
    </row>
    <row r="894" spans="1:17" x14ac:dyDescent="0.3">
      <c r="A894" t="s">
        <v>262</v>
      </c>
      <c r="B894">
        <v>7</v>
      </c>
      <c r="C894">
        <v>79.8</v>
      </c>
      <c r="D894">
        <v>0.78</v>
      </c>
      <c r="E894" s="6">
        <f t="shared" si="52"/>
        <v>62.244</v>
      </c>
      <c r="F894">
        <v>1060</v>
      </c>
      <c r="G894">
        <v>540</v>
      </c>
      <c r="H894">
        <v>11.55</v>
      </c>
      <c r="I894">
        <v>12.2</v>
      </c>
      <c r="J894">
        <v>45</v>
      </c>
      <c r="K894" s="6">
        <f t="shared" si="53"/>
        <v>1105</v>
      </c>
      <c r="L894">
        <v>39.6</v>
      </c>
      <c r="M894" s="6">
        <f t="shared" si="54"/>
        <v>1099.5999999999999</v>
      </c>
      <c r="N894">
        <v>345</v>
      </c>
      <c r="O894">
        <v>150</v>
      </c>
      <c r="P894" s="6">
        <f t="shared" si="55"/>
        <v>212.244</v>
      </c>
      <c r="Q894">
        <v>7.16</v>
      </c>
    </row>
    <row r="895" spans="1:17" x14ac:dyDescent="0.3">
      <c r="A895" t="s">
        <v>264</v>
      </c>
      <c r="B895">
        <v>7</v>
      </c>
      <c r="C895">
        <v>76</v>
      </c>
      <c r="D895">
        <v>0.76</v>
      </c>
      <c r="E895" s="6">
        <f t="shared" si="52"/>
        <v>57.76</v>
      </c>
      <c r="F895">
        <v>1074.48</v>
      </c>
      <c r="G895">
        <v>539.20000000000005</v>
      </c>
      <c r="H895">
        <v>12.38</v>
      </c>
      <c r="I895">
        <v>10.8</v>
      </c>
      <c r="J895">
        <v>42.81</v>
      </c>
      <c r="K895" s="6">
        <f t="shared" si="53"/>
        <v>1117.29</v>
      </c>
      <c r="L895">
        <v>39.6</v>
      </c>
      <c r="M895" s="6">
        <f t="shared" si="54"/>
        <v>1114.08</v>
      </c>
      <c r="N895">
        <v>335</v>
      </c>
      <c r="O895">
        <v>175</v>
      </c>
      <c r="P895" s="6">
        <f t="shared" si="55"/>
        <v>232.76</v>
      </c>
      <c r="Q895">
        <v>7.55</v>
      </c>
    </row>
    <row r="896" spans="1:17" x14ac:dyDescent="0.3">
      <c r="A896" t="s">
        <v>266</v>
      </c>
      <c r="B896">
        <v>7</v>
      </c>
      <c r="C896">
        <v>71.7</v>
      </c>
      <c r="D896">
        <v>0.66800000000000004</v>
      </c>
      <c r="E896" s="6">
        <f t="shared" si="52"/>
        <v>47.895600000000002</v>
      </c>
      <c r="F896">
        <v>926</v>
      </c>
      <c r="G896">
        <v>547.20000000000005</v>
      </c>
      <c r="H896">
        <v>21.51</v>
      </c>
      <c r="I896">
        <v>10.8</v>
      </c>
      <c r="J896">
        <v>37.04</v>
      </c>
      <c r="K896" s="6">
        <f t="shared" si="53"/>
        <v>963.04</v>
      </c>
      <c r="L896">
        <v>30</v>
      </c>
      <c r="M896" s="6">
        <f t="shared" si="54"/>
        <v>956</v>
      </c>
      <c r="N896">
        <v>340</v>
      </c>
      <c r="O896">
        <v>550</v>
      </c>
      <c r="P896" s="6">
        <f t="shared" si="55"/>
        <v>597.89560000000006</v>
      </c>
      <c r="Q896">
        <v>6.33</v>
      </c>
    </row>
    <row r="897" spans="1:17" x14ac:dyDescent="0.3">
      <c r="A897" t="s">
        <v>268</v>
      </c>
      <c r="B897">
        <v>7</v>
      </c>
      <c r="C897">
        <v>80.599999999999994</v>
      </c>
      <c r="D897">
        <v>0.754</v>
      </c>
      <c r="E897" s="6">
        <f t="shared" si="52"/>
        <v>60.772399999999998</v>
      </c>
      <c r="F897">
        <v>1169.5999999999999</v>
      </c>
      <c r="G897">
        <v>549.20000000000005</v>
      </c>
      <c r="H897">
        <v>13.76</v>
      </c>
      <c r="I897">
        <v>11.11</v>
      </c>
      <c r="J897">
        <v>50.72</v>
      </c>
      <c r="K897" s="6">
        <f t="shared" si="53"/>
        <v>1220.32</v>
      </c>
      <c r="L897">
        <v>39.6</v>
      </c>
      <c r="M897" s="6">
        <f t="shared" si="54"/>
        <v>1209.1999999999998</v>
      </c>
      <c r="N897">
        <v>345</v>
      </c>
      <c r="O897">
        <v>175</v>
      </c>
      <c r="P897" s="6">
        <f t="shared" si="55"/>
        <v>235.7724</v>
      </c>
      <c r="Q897">
        <v>7.5</v>
      </c>
    </row>
    <row r="898" spans="1:17" x14ac:dyDescent="0.3">
      <c r="A898" t="s">
        <v>14</v>
      </c>
      <c r="B898">
        <v>8</v>
      </c>
      <c r="C898">
        <v>89.4</v>
      </c>
      <c r="D898">
        <v>0.73399999999999999</v>
      </c>
      <c r="E898" s="6">
        <f t="shared" ref="E898:E961" si="56">C898*D898</f>
        <v>65.619600000000005</v>
      </c>
      <c r="F898">
        <v>1206.03</v>
      </c>
      <c r="G898">
        <v>0</v>
      </c>
      <c r="H898">
        <v>11.34</v>
      </c>
      <c r="I898">
        <v>0</v>
      </c>
      <c r="J898">
        <v>48.54</v>
      </c>
      <c r="K898" s="6">
        <f t="shared" ref="K898:K961" si="57">F898+J898</f>
        <v>1254.57</v>
      </c>
      <c r="L898">
        <v>40.85</v>
      </c>
      <c r="M898" s="6">
        <f t="shared" ref="M898:M961" si="58">F898+L898</f>
        <v>1246.8799999999999</v>
      </c>
      <c r="N898">
        <v>340</v>
      </c>
      <c r="O898">
        <v>175</v>
      </c>
      <c r="P898" s="6">
        <f t="shared" ref="P898:P961" si="59">O898+E898</f>
        <v>240.61959999999999</v>
      </c>
      <c r="Q898">
        <v>7.24</v>
      </c>
    </row>
    <row r="899" spans="1:17" x14ac:dyDescent="0.3">
      <c r="A899" t="s">
        <v>16</v>
      </c>
      <c r="B899">
        <v>8</v>
      </c>
      <c r="C899">
        <v>85.6</v>
      </c>
      <c r="D899">
        <v>0.68400000000000005</v>
      </c>
      <c r="E899" s="6">
        <f t="shared" si="56"/>
        <v>58.550400000000003</v>
      </c>
      <c r="F899">
        <v>1172.8</v>
      </c>
      <c r="G899">
        <v>698</v>
      </c>
      <c r="H899">
        <v>13.96</v>
      </c>
      <c r="I899">
        <v>11.6</v>
      </c>
      <c r="J899">
        <v>51.38</v>
      </c>
      <c r="K899" s="6">
        <f t="shared" si="57"/>
        <v>1224.18</v>
      </c>
      <c r="L899">
        <v>40.85</v>
      </c>
      <c r="M899" s="6">
        <f t="shared" si="58"/>
        <v>1213.6499999999999</v>
      </c>
      <c r="N899">
        <v>335</v>
      </c>
      <c r="O899">
        <v>125</v>
      </c>
      <c r="P899" s="6">
        <f t="shared" si="59"/>
        <v>183.5504</v>
      </c>
      <c r="Q899">
        <v>6.71</v>
      </c>
    </row>
    <row r="900" spans="1:17" x14ac:dyDescent="0.3">
      <c r="A900" t="s">
        <v>18</v>
      </c>
      <c r="B900">
        <v>8</v>
      </c>
      <c r="C900">
        <v>80</v>
      </c>
      <c r="D900">
        <v>0.75800000000000001</v>
      </c>
      <c r="E900" s="6">
        <f t="shared" si="56"/>
        <v>60.64</v>
      </c>
      <c r="F900">
        <v>1154</v>
      </c>
      <c r="G900">
        <v>562.20000000000005</v>
      </c>
      <c r="H900">
        <v>10.76</v>
      </c>
      <c r="I900">
        <v>12.58</v>
      </c>
      <c r="J900">
        <v>49.14</v>
      </c>
      <c r="K900" s="6">
        <f t="shared" si="57"/>
        <v>1203.1400000000001</v>
      </c>
      <c r="L900">
        <v>40.85</v>
      </c>
      <c r="M900" s="6">
        <f t="shared" si="58"/>
        <v>1194.8499999999999</v>
      </c>
      <c r="N900">
        <v>345</v>
      </c>
      <c r="O900">
        <v>125</v>
      </c>
      <c r="P900" s="6">
        <f t="shared" si="59"/>
        <v>185.64</v>
      </c>
      <c r="Q900">
        <v>6.65</v>
      </c>
    </row>
    <row r="901" spans="1:17" x14ac:dyDescent="0.3">
      <c r="A901" t="s">
        <v>20</v>
      </c>
      <c r="B901">
        <v>8</v>
      </c>
      <c r="C901">
        <v>85.9</v>
      </c>
      <c r="D901">
        <v>0.73099999999999998</v>
      </c>
      <c r="E901" s="6">
        <f t="shared" si="56"/>
        <v>62.792900000000003</v>
      </c>
      <c r="F901">
        <v>1206.52</v>
      </c>
      <c r="G901">
        <v>729</v>
      </c>
      <c r="H901">
        <v>14.63</v>
      </c>
      <c r="I901">
        <v>11.6</v>
      </c>
      <c r="J901">
        <v>51.25</v>
      </c>
      <c r="K901" s="6">
        <f t="shared" si="57"/>
        <v>1257.77</v>
      </c>
      <c r="L901">
        <v>40.85</v>
      </c>
      <c r="M901" s="6">
        <f t="shared" si="58"/>
        <v>1247.3699999999999</v>
      </c>
      <c r="N901">
        <v>330</v>
      </c>
      <c r="O901">
        <v>125</v>
      </c>
      <c r="P901" s="6">
        <f t="shared" si="59"/>
        <v>187.7929</v>
      </c>
      <c r="Q901">
        <v>7.1</v>
      </c>
    </row>
    <row r="902" spans="1:17" x14ac:dyDescent="0.3">
      <c r="A902" t="s">
        <v>22</v>
      </c>
      <c r="B902">
        <v>8</v>
      </c>
      <c r="C902">
        <v>77.7</v>
      </c>
      <c r="D902">
        <v>0.73399999999999999</v>
      </c>
      <c r="E902" s="6">
        <f t="shared" si="56"/>
        <v>57.031800000000004</v>
      </c>
      <c r="F902">
        <v>1139.1199999999999</v>
      </c>
      <c r="G902">
        <v>602.20000000000005</v>
      </c>
      <c r="H902">
        <v>11.58</v>
      </c>
      <c r="I902">
        <v>12.83</v>
      </c>
      <c r="J902">
        <v>48.18</v>
      </c>
      <c r="K902" s="6">
        <f t="shared" si="57"/>
        <v>1187.3</v>
      </c>
      <c r="L902">
        <v>30</v>
      </c>
      <c r="M902" s="6">
        <f t="shared" si="58"/>
        <v>1169.1199999999999</v>
      </c>
      <c r="N902">
        <v>345</v>
      </c>
      <c r="O902">
        <v>425</v>
      </c>
      <c r="P902" s="6">
        <f t="shared" si="59"/>
        <v>482.03179999999998</v>
      </c>
      <c r="Q902">
        <v>7.7</v>
      </c>
    </row>
    <row r="903" spans="1:17" x14ac:dyDescent="0.3">
      <c r="A903" t="s">
        <v>24</v>
      </c>
      <c r="B903">
        <v>8</v>
      </c>
      <c r="C903">
        <v>69</v>
      </c>
      <c r="D903">
        <v>0.64400000000000002</v>
      </c>
      <c r="E903" s="6">
        <f t="shared" si="56"/>
        <v>44.436</v>
      </c>
      <c r="F903">
        <v>995</v>
      </c>
      <c r="G903">
        <v>100</v>
      </c>
      <c r="H903">
        <v>6</v>
      </c>
      <c r="I903">
        <v>0</v>
      </c>
      <c r="J903">
        <v>40.5</v>
      </c>
      <c r="K903" s="6">
        <f t="shared" si="57"/>
        <v>1035.5</v>
      </c>
      <c r="L903">
        <v>30</v>
      </c>
      <c r="M903" s="6">
        <f t="shared" si="58"/>
        <v>1025</v>
      </c>
      <c r="N903">
        <v>325</v>
      </c>
      <c r="O903">
        <v>150</v>
      </c>
      <c r="P903" s="6">
        <f t="shared" si="59"/>
        <v>194.43600000000001</v>
      </c>
      <c r="Q903">
        <v>7.07</v>
      </c>
    </row>
    <row r="904" spans="1:17" x14ac:dyDescent="0.3">
      <c r="A904" t="s">
        <v>26</v>
      </c>
      <c r="B904">
        <v>8</v>
      </c>
      <c r="C904">
        <v>72.900000000000006</v>
      </c>
      <c r="D904">
        <v>0.74299999999999999</v>
      </c>
      <c r="E904" s="6">
        <f t="shared" si="56"/>
        <v>54.164700000000003</v>
      </c>
      <c r="F904">
        <v>1007.32</v>
      </c>
      <c r="G904">
        <v>678.24</v>
      </c>
      <c r="H904">
        <v>9.27</v>
      </c>
      <c r="I904">
        <v>14.3</v>
      </c>
      <c r="J904">
        <v>47.72</v>
      </c>
      <c r="K904" s="6">
        <f t="shared" si="57"/>
        <v>1055.04</v>
      </c>
      <c r="L904">
        <v>30</v>
      </c>
      <c r="M904" s="6">
        <f t="shared" si="58"/>
        <v>1037.3200000000002</v>
      </c>
      <c r="N904">
        <v>335</v>
      </c>
      <c r="O904">
        <v>550</v>
      </c>
      <c r="P904" s="6">
        <f t="shared" si="59"/>
        <v>604.16470000000004</v>
      </c>
      <c r="Q904">
        <v>7.86</v>
      </c>
    </row>
    <row r="905" spans="1:17" x14ac:dyDescent="0.3">
      <c r="A905" t="s">
        <v>28</v>
      </c>
      <c r="B905">
        <v>8</v>
      </c>
      <c r="C905">
        <v>83.7</v>
      </c>
      <c r="D905">
        <v>0.77100000000000002</v>
      </c>
      <c r="E905" s="6">
        <f t="shared" si="56"/>
        <v>64.532700000000006</v>
      </c>
      <c r="F905">
        <v>1191.2</v>
      </c>
      <c r="G905">
        <v>619.6</v>
      </c>
      <c r="H905">
        <v>15.31</v>
      </c>
      <c r="I905">
        <v>10.94</v>
      </c>
      <c r="J905">
        <v>49.38</v>
      </c>
      <c r="K905" s="6">
        <f t="shared" si="57"/>
        <v>1240.5800000000002</v>
      </c>
      <c r="L905">
        <v>40.85</v>
      </c>
      <c r="M905" s="6">
        <f t="shared" si="58"/>
        <v>1232.05</v>
      </c>
      <c r="N905">
        <v>350</v>
      </c>
      <c r="O905">
        <v>125</v>
      </c>
      <c r="P905" s="6">
        <f t="shared" si="59"/>
        <v>189.53270000000001</v>
      </c>
      <c r="Q905">
        <v>7.21</v>
      </c>
    </row>
    <row r="906" spans="1:17" x14ac:dyDescent="0.3">
      <c r="A906" t="s">
        <v>30</v>
      </c>
      <c r="B906">
        <v>8</v>
      </c>
      <c r="C906">
        <v>80.599999999999994</v>
      </c>
      <c r="D906">
        <v>0.64900000000000002</v>
      </c>
      <c r="E906" s="6">
        <f t="shared" si="56"/>
        <v>52.309399999999997</v>
      </c>
      <c r="F906">
        <v>1178.48</v>
      </c>
      <c r="G906">
        <v>663</v>
      </c>
      <c r="H906">
        <v>12.22</v>
      </c>
      <c r="I906">
        <v>13.53</v>
      </c>
      <c r="J906">
        <v>52.71</v>
      </c>
      <c r="K906" s="6">
        <f t="shared" si="57"/>
        <v>1231.19</v>
      </c>
      <c r="L906">
        <v>40.85</v>
      </c>
      <c r="M906" s="6">
        <f t="shared" si="58"/>
        <v>1219.33</v>
      </c>
      <c r="N906">
        <v>325</v>
      </c>
      <c r="O906">
        <v>175</v>
      </c>
      <c r="P906" s="6">
        <f t="shared" si="59"/>
        <v>227.30939999999998</v>
      </c>
      <c r="Q906">
        <v>7.15</v>
      </c>
    </row>
    <row r="907" spans="1:17" x14ac:dyDescent="0.3">
      <c r="A907" t="s">
        <v>32</v>
      </c>
      <c r="B907">
        <v>8</v>
      </c>
      <c r="C907">
        <v>80.900000000000006</v>
      </c>
      <c r="D907">
        <v>0.77600000000000002</v>
      </c>
      <c r="E907" s="6">
        <f t="shared" si="56"/>
        <v>62.778400000000005</v>
      </c>
      <c r="F907">
        <v>1177.8</v>
      </c>
      <c r="G907">
        <v>518.79999999999995</v>
      </c>
      <c r="H907">
        <v>13.51</v>
      </c>
      <c r="I907">
        <v>9.91</v>
      </c>
      <c r="J907">
        <v>51.38</v>
      </c>
      <c r="K907" s="6">
        <f t="shared" si="57"/>
        <v>1229.18</v>
      </c>
      <c r="L907">
        <v>40.85</v>
      </c>
      <c r="M907" s="6">
        <f t="shared" si="58"/>
        <v>1218.6499999999999</v>
      </c>
      <c r="N907">
        <v>345</v>
      </c>
      <c r="O907">
        <v>125</v>
      </c>
      <c r="P907" s="6">
        <f t="shared" si="59"/>
        <v>187.7784</v>
      </c>
      <c r="Q907">
        <v>7.59</v>
      </c>
    </row>
    <row r="908" spans="1:17" x14ac:dyDescent="0.3">
      <c r="A908" t="s">
        <v>34</v>
      </c>
      <c r="B908">
        <v>8</v>
      </c>
      <c r="C908">
        <v>81</v>
      </c>
      <c r="D908">
        <v>0.70899999999999996</v>
      </c>
      <c r="E908" s="6">
        <f t="shared" si="56"/>
        <v>57.428999999999995</v>
      </c>
      <c r="F908">
        <v>1270.28</v>
      </c>
      <c r="G908">
        <v>577.55999999999995</v>
      </c>
      <c r="H908">
        <v>13.99</v>
      </c>
      <c r="I908">
        <v>10.94</v>
      </c>
      <c r="J908">
        <v>50.88</v>
      </c>
      <c r="K908" s="6">
        <f t="shared" si="57"/>
        <v>1321.16</v>
      </c>
      <c r="L908">
        <v>40.85</v>
      </c>
      <c r="M908" s="6">
        <f t="shared" si="58"/>
        <v>1311.1299999999999</v>
      </c>
      <c r="N908">
        <v>350</v>
      </c>
      <c r="O908">
        <v>125</v>
      </c>
      <c r="P908" s="6">
        <f t="shared" si="59"/>
        <v>182.429</v>
      </c>
      <c r="Q908">
        <v>6.88</v>
      </c>
    </row>
    <row r="909" spans="1:17" x14ac:dyDescent="0.3">
      <c r="A909" t="s">
        <v>36</v>
      </c>
      <c r="B909">
        <v>8</v>
      </c>
      <c r="C909">
        <v>72.400000000000006</v>
      </c>
      <c r="D909">
        <v>0.76100000000000001</v>
      </c>
      <c r="E909" s="6">
        <f t="shared" si="56"/>
        <v>55.096400000000003</v>
      </c>
      <c r="F909">
        <v>1171.2</v>
      </c>
      <c r="G909">
        <v>610.6</v>
      </c>
      <c r="H909">
        <v>10.210000000000001</v>
      </c>
      <c r="I909">
        <v>11.6</v>
      </c>
      <c r="J909">
        <v>47.38</v>
      </c>
      <c r="K909" s="6">
        <f t="shared" si="57"/>
        <v>1218.5800000000002</v>
      </c>
      <c r="L909">
        <v>30</v>
      </c>
      <c r="M909" s="6">
        <f t="shared" si="58"/>
        <v>1201.2</v>
      </c>
      <c r="N909">
        <v>335</v>
      </c>
      <c r="O909">
        <v>525</v>
      </c>
      <c r="P909" s="6">
        <f t="shared" si="59"/>
        <v>580.09640000000002</v>
      </c>
      <c r="Q909">
        <v>7.56</v>
      </c>
    </row>
    <row r="910" spans="1:17" x14ac:dyDescent="0.3">
      <c r="A910" t="s">
        <v>38</v>
      </c>
      <c r="B910">
        <v>8</v>
      </c>
      <c r="C910">
        <v>90.9</v>
      </c>
      <c r="D910">
        <v>0.66300000000000003</v>
      </c>
      <c r="E910" s="6">
        <f t="shared" si="56"/>
        <v>60.266700000000007</v>
      </c>
      <c r="F910">
        <v>1282.24</v>
      </c>
      <c r="G910">
        <v>525.5</v>
      </c>
      <c r="H910">
        <v>16.5</v>
      </c>
      <c r="I910">
        <v>9.0399999999999991</v>
      </c>
      <c r="J910">
        <v>57.88</v>
      </c>
      <c r="K910" s="6">
        <f t="shared" si="57"/>
        <v>1340.1200000000001</v>
      </c>
      <c r="L910">
        <v>40.85</v>
      </c>
      <c r="M910" s="6">
        <f t="shared" si="58"/>
        <v>1323.09</v>
      </c>
      <c r="N910">
        <v>340</v>
      </c>
      <c r="O910">
        <v>175</v>
      </c>
      <c r="P910" s="6">
        <f t="shared" si="59"/>
        <v>235.26670000000001</v>
      </c>
      <c r="Q910">
        <v>7.66</v>
      </c>
    </row>
    <row r="911" spans="1:17" x14ac:dyDescent="0.3">
      <c r="A911" t="s">
        <v>40</v>
      </c>
      <c r="B911">
        <v>8</v>
      </c>
      <c r="C911">
        <v>74</v>
      </c>
      <c r="D911">
        <v>0.73299999999999998</v>
      </c>
      <c r="E911" s="6">
        <f t="shared" si="56"/>
        <v>54.241999999999997</v>
      </c>
      <c r="F911">
        <v>1219.2</v>
      </c>
      <c r="G911">
        <v>577.20000000000005</v>
      </c>
      <c r="H911">
        <v>13.38</v>
      </c>
      <c r="I911">
        <v>11.6</v>
      </c>
      <c r="J911">
        <v>51.25</v>
      </c>
      <c r="K911" s="6">
        <f t="shared" si="57"/>
        <v>1270.45</v>
      </c>
      <c r="L911">
        <v>40.85</v>
      </c>
      <c r="M911" s="6">
        <f t="shared" si="58"/>
        <v>1260.05</v>
      </c>
      <c r="N911">
        <v>345</v>
      </c>
      <c r="O911">
        <v>150</v>
      </c>
      <c r="P911" s="6">
        <f t="shared" si="59"/>
        <v>204.24199999999999</v>
      </c>
      <c r="Q911">
        <v>7.73</v>
      </c>
    </row>
    <row r="912" spans="1:17" x14ac:dyDescent="0.3">
      <c r="A912" t="s">
        <v>42</v>
      </c>
      <c r="B912">
        <v>8</v>
      </c>
      <c r="C912">
        <v>76.2</v>
      </c>
      <c r="D912">
        <v>0.78500000000000003</v>
      </c>
      <c r="E912" s="6">
        <f t="shared" si="56"/>
        <v>59.817000000000007</v>
      </c>
      <c r="F912">
        <v>1131.76</v>
      </c>
      <c r="G912">
        <v>633.55999999999995</v>
      </c>
      <c r="H912">
        <v>11.08</v>
      </c>
      <c r="I912">
        <v>12.59</v>
      </c>
      <c r="J912">
        <v>48.64</v>
      </c>
      <c r="K912" s="6">
        <f t="shared" si="57"/>
        <v>1180.4000000000001</v>
      </c>
      <c r="L912">
        <v>30</v>
      </c>
      <c r="M912" s="6">
        <f t="shared" si="58"/>
        <v>1161.76</v>
      </c>
      <c r="N912">
        <v>330</v>
      </c>
      <c r="O912">
        <v>550</v>
      </c>
      <c r="P912" s="6">
        <f t="shared" si="59"/>
        <v>609.81700000000001</v>
      </c>
      <c r="Q912">
        <v>7.46</v>
      </c>
    </row>
    <row r="913" spans="1:17" x14ac:dyDescent="0.3">
      <c r="A913" t="s">
        <v>44</v>
      </c>
      <c r="B913">
        <v>8</v>
      </c>
      <c r="C913">
        <v>76</v>
      </c>
      <c r="D913">
        <v>0.70399999999999996</v>
      </c>
      <c r="E913" s="6">
        <f t="shared" si="56"/>
        <v>53.503999999999998</v>
      </c>
      <c r="F913">
        <v>1160.48</v>
      </c>
      <c r="G913">
        <v>756.4</v>
      </c>
      <c r="H913">
        <v>9.1199999999999992</v>
      </c>
      <c r="I913">
        <v>11.6</v>
      </c>
      <c r="J913">
        <v>48.85</v>
      </c>
      <c r="K913" s="6">
        <f t="shared" si="57"/>
        <v>1209.33</v>
      </c>
      <c r="L913">
        <v>30</v>
      </c>
      <c r="M913" s="6">
        <f t="shared" si="58"/>
        <v>1190.48</v>
      </c>
      <c r="N913">
        <v>340</v>
      </c>
      <c r="O913">
        <v>550</v>
      </c>
      <c r="P913" s="6">
        <f t="shared" si="59"/>
        <v>603.50400000000002</v>
      </c>
      <c r="Q913">
        <v>7.64</v>
      </c>
    </row>
    <row r="914" spans="1:17" x14ac:dyDescent="0.3">
      <c r="A914" t="s">
        <v>46</v>
      </c>
      <c r="B914">
        <v>8</v>
      </c>
      <c r="C914">
        <v>80.400000000000006</v>
      </c>
      <c r="D914">
        <v>0.70799999999999996</v>
      </c>
      <c r="E914" s="6">
        <f t="shared" si="56"/>
        <v>56.923200000000001</v>
      </c>
      <c r="F914">
        <v>1166.48</v>
      </c>
      <c r="G914">
        <v>541.44000000000005</v>
      </c>
      <c r="H914">
        <v>11.77</v>
      </c>
      <c r="I914">
        <v>11.34</v>
      </c>
      <c r="J914">
        <v>61.48</v>
      </c>
      <c r="K914" s="6">
        <f t="shared" si="57"/>
        <v>1227.96</v>
      </c>
      <c r="L914">
        <v>40.85</v>
      </c>
      <c r="M914" s="6">
        <f t="shared" si="58"/>
        <v>1207.33</v>
      </c>
      <c r="N914">
        <v>335</v>
      </c>
      <c r="O914">
        <v>125</v>
      </c>
      <c r="P914" s="6">
        <f t="shared" si="59"/>
        <v>181.92320000000001</v>
      </c>
      <c r="Q914">
        <v>7.46</v>
      </c>
    </row>
    <row r="915" spans="1:17" x14ac:dyDescent="0.3">
      <c r="A915" t="s">
        <v>48</v>
      </c>
      <c r="B915">
        <v>8</v>
      </c>
      <c r="C915">
        <v>76.599999999999994</v>
      </c>
      <c r="D915">
        <v>0.67600000000000005</v>
      </c>
      <c r="E915" s="6">
        <f t="shared" si="56"/>
        <v>51.781599999999997</v>
      </c>
      <c r="F915">
        <v>1030.72</v>
      </c>
      <c r="G915">
        <v>713</v>
      </c>
      <c r="H915">
        <v>9.27</v>
      </c>
      <c r="I915">
        <v>11.6</v>
      </c>
      <c r="J915">
        <v>46.72</v>
      </c>
      <c r="K915" s="6">
        <f t="shared" si="57"/>
        <v>1077.44</v>
      </c>
      <c r="L915">
        <v>30</v>
      </c>
      <c r="M915" s="6">
        <f t="shared" si="58"/>
        <v>1060.72</v>
      </c>
      <c r="N915">
        <v>330</v>
      </c>
      <c r="O915">
        <v>550</v>
      </c>
      <c r="P915" s="6">
        <f t="shared" si="59"/>
        <v>601.78160000000003</v>
      </c>
      <c r="Q915">
        <v>7.71</v>
      </c>
    </row>
    <row r="916" spans="1:17" x14ac:dyDescent="0.3">
      <c r="A916" t="s">
        <v>50</v>
      </c>
      <c r="B916">
        <v>8</v>
      </c>
      <c r="C916">
        <v>83.4</v>
      </c>
      <c r="D916">
        <v>0.71499999999999997</v>
      </c>
      <c r="E916" s="6">
        <f t="shared" si="56"/>
        <v>59.631</v>
      </c>
      <c r="F916">
        <v>1144.4000000000001</v>
      </c>
      <c r="G916">
        <v>100</v>
      </c>
      <c r="H916">
        <v>12.21</v>
      </c>
      <c r="I916">
        <v>0</v>
      </c>
      <c r="J916">
        <v>50.38</v>
      </c>
      <c r="K916" s="6">
        <f t="shared" si="57"/>
        <v>1194.7800000000002</v>
      </c>
      <c r="L916">
        <v>40.85</v>
      </c>
      <c r="M916" s="6">
        <f t="shared" si="58"/>
        <v>1185.25</v>
      </c>
      <c r="N916">
        <v>345</v>
      </c>
      <c r="O916">
        <v>125</v>
      </c>
      <c r="P916" s="6">
        <f t="shared" si="59"/>
        <v>184.631</v>
      </c>
      <c r="Q916">
        <v>7.47</v>
      </c>
    </row>
    <row r="917" spans="1:17" x14ac:dyDescent="0.3">
      <c r="A917" t="s">
        <v>52</v>
      </c>
      <c r="B917">
        <v>8</v>
      </c>
      <c r="C917">
        <v>80</v>
      </c>
      <c r="D917">
        <v>0.77100000000000002</v>
      </c>
      <c r="E917" s="6">
        <f t="shared" si="56"/>
        <v>61.68</v>
      </c>
      <c r="F917">
        <v>1181.1600000000001</v>
      </c>
      <c r="G917">
        <v>100</v>
      </c>
      <c r="H917">
        <v>13.21</v>
      </c>
      <c r="I917">
        <v>0</v>
      </c>
      <c r="J917">
        <v>52.18</v>
      </c>
      <c r="K917" s="6">
        <f t="shared" si="57"/>
        <v>1233.3400000000001</v>
      </c>
      <c r="L917">
        <v>40.85</v>
      </c>
      <c r="M917" s="6">
        <f t="shared" si="58"/>
        <v>1222.01</v>
      </c>
      <c r="N917">
        <v>345</v>
      </c>
      <c r="O917">
        <v>125</v>
      </c>
      <c r="P917" s="6">
        <f t="shared" si="59"/>
        <v>186.68</v>
      </c>
      <c r="Q917">
        <v>7.61</v>
      </c>
    </row>
    <row r="918" spans="1:17" x14ac:dyDescent="0.3">
      <c r="A918" t="s">
        <v>54</v>
      </c>
      <c r="B918">
        <v>8</v>
      </c>
      <c r="C918">
        <v>81</v>
      </c>
      <c r="D918">
        <v>0.73399999999999999</v>
      </c>
      <c r="E918" s="6">
        <f t="shared" si="56"/>
        <v>59.454000000000001</v>
      </c>
      <c r="F918">
        <v>1185.1600000000001</v>
      </c>
      <c r="G918">
        <v>582.20000000000005</v>
      </c>
      <c r="H918">
        <v>14.38</v>
      </c>
      <c r="I918">
        <v>11.6</v>
      </c>
      <c r="J918">
        <v>52.41</v>
      </c>
      <c r="K918" s="6">
        <f t="shared" si="57"/>
        <v>1237.5700000000002</v>
      </c>
      <c r="L918">
        <v>40.85</v>
      </c>
      <c r="M918" s="6">
        <f t="shared" si="58"/>
        <v>1226.01</v>
      </c>
      <c r="N918">
        <v>335</v>
      </c>
      <c r="O918">
        <v>125</v>
      </c>
      <c r="P918" s="6">
        <f t="shared" si="59"/>
        <v>184.45400000000001</v>
      </c>
      <c r="Q918">
        <v>7.8</v>
      </c>
    </row>
    <row r="919" spans="1:17" x14ac:dyDescent="0.3">
      <c r="A919" t="s">
        <v>56</v>
      </c>
      <c r="B919">
        <v>8</v>
      </c>
      <c r="C919">
        <v>79.099999999999994</v>
      </c>
      <c r="D919">
        <v>0.7</v>
      </c>
      <c r="E919" s="6">
        <f t="shared" si="56"/>
        <v>55.36999999999999</v>
      </c>
      <c r="F919">
        <v>1241.2</v>
      </c>
      <c r="G919">
        <v>100</v>
      </c>
      <c r="H919">
        <v>11.89</v>
      </c>
      <c r="I919">
        <v>0</v>
      </c>
      <c r="J919">
        <v>54.55</v>
      </c>
      <c r="K919" s="6">
        <f t="shared" si="57"/>
        <v>1295.75</v>
      </c>
      <c r="L919">
        <v>40.85</v>
      </c>
      <c r="M919" s="6">
        <f t="shared" si="58"/>
        <v>1282.05</v>
      </c>
      <c r="N919">
        <v>335</v>
      </c>
      <c r="O919">
        <v>175</v>
      </c>
      <c r="P919" s="6">
        <f t="shared" si="59"/>
        <v>230.37</v>
      </c>
      <c r="Q919">
        <v>7.66</v>
      </c>
    </row>
    <row r="920" spans="1:17" x14ac:dyDescent="0.3">
      <c r="A920" t="s">
        <v>58</v>
      </c>
      <c r="B920">
        <v>8</v>
      </c>
      <c r="C920">
        <v>81</v>
      </c>
      <c r="D920">
        <v>0.78500000000000003</v>
      </c>
      <c r="E920" s="6">
        <f t="shared" si="56"/>
        <v>63.585000000000001</v>
      </c>
      <c r="F920">
        <v>1216.2</v>
      </c>
      <c r="G920">
        <v>5</v>
      </c>
      <c r="H920">
        <v>7.07</v>
      </c>
      <c r="I920">
        <v>0</v>
      </c>
      <c r="J920">
        <v>50.38</v>
      </c>
      <c r="K920" s="6">
        <f t="shared" si="57"/>
        <v>1266.5800000000002</v>
      </c>
      <c r="L920">
        <v>40.85</v>
      </c>
      <c r="M920" s="6">
        <f t="shared" si="58"/>
        <v>1257.05</v>
      </c>
      <c r="N920">
        <v>345</v>
      </c>
      <c r="O920">
        <v>125</v>
      </c>
      <c r="P920" s="6">
        <f t="shared" si="59"/>
        <v>188.58500000000001</v>
      </c>
      <c r="Q920">
        <v>7.76</v>
      </c>
    </row>
    <row r="921" spans="1:17" x14ac:dyDescent="0.3">
      <c r="A921" t="s">
        <v>60</v>
      </c>
      <c r="B921">
        <v>8</v>
      </c>
      <c r="C921">
        <v>74.3</v>
      </c>
      <c r="D921">
        <v>0.76400000000000001</v>
      </c>
      <c r="E921" s="6">
        <f t="shared" si="56"/>
        <v>56.7652</v>
      </c>
      <c r="F921">
        <v>1114.4000000000001</v>
      </c>
      <c r="G921">
        <v>614.88</v>
      </c>
      <c r="H921">
        <v>10.74</v>
      </c>
      <c r="I921">
        <v>13.08</v>
      </c>
      <c r="J921">
        <v>45.04</v>
      </c>
      <c r="K921" s="6">
        <f t="shared" si="57"/>
        <v>1159.44</v>
      </c>
      <c r="L921">
        <v>30</v>
      </c>
      <c r="M921" s="6">
        <f t="shared" si="58"/>
        <v>1144.4000000000001</v>
      </c>
      <c r="N921">
        <v>335</v>
      </c>
      <c r="O921">
        <v>500</v>
      </c>
      <c r="P921" s="6">
        <f t="shared" si="59"/>
        <v>556.76520000000005</v>
      </c>
      <c r="Q921">
        <v>7.55</v>
      </c>
    </row>
    <row r="922" spans="1:17" x14ac:dyDescent="0.3">
      <c r="A922" t="s">
        <v>62</v>
      </c>
      <c r="B922">
        <v>8</v>
      </c>
      <c r="C922">
        <v>64.599999999999994</v>
      </c>
      <c r="D922">
        <v>0.70799999999999996</v>
      </c>
      <c r="E922" s="6">
        <f t="shared" si="56"/>
        <v>45.736799999999995</v>
      </c>
      <c r="F922">
        <v>1070.76</v>
      </c>
      <c r="G922">
        <v>677.4</v>
      </c>
      <c r="H922">
        <v>10.210000000000001</v>
      </c>
      <c r="I922">
        <v>16.600000000000001</v>
      </c>
      <c r="J922">
        <v>45.12</v>
      </c>
      <c r="K922" s="6">
        <f t="shared" si="57"/>
        <v>1115.8799999999999</v>
      </c>
      <c r="L922">
        <v>30</v>
      </c>
      <c r="M922" s="6">
        <f t="shared" si="58"/>
        <v>1100.76</v>
      </c>
      <c r="N922">
        <v>325</v>
      </c>
      <c r="O922">
        <v>550</v>
      </c>
      <c r="P922" s="6">
        <f t="shared" si="59"/>
        <v>595.73680000000002</v>
      </c>
      <c r="Q922">
        <v>7.77</v>
      </c>
    </row>
    <row r="923" spans="1:17" x14ac:dyDescent="0.3">
      <c r="A923" t="s">
        <v>64</v>
      </c>
      <c r="B923">
        <v>8</v>
      </c>
      <c r="C923">
        <v>79.400000000000006</v>
      </c>
      <c r="D923">
        <v>0.67800000000000005</v>
      </c>
      <c r="E923" s="6">
        <f t="shared" si="56"/>
        <v>53.833200000000005</v>
      </c>
      <c r="F923">
        <v>1041</v>
      </c>
      <c r="G923">
        <v>684</v>
      </c>
      <c r="H923">
        <v>11.27</v>
      </c>
      <c r="I923">
        <v>11.6</v>
      </c>
      <c r="J923">
        <v>46.38</v>
      </c>
      <c r="K923" s="6">
        <f t="shared" si="57"/>
        <v>1087.3800000000001</v>
      </c>
      <c r="L923">
        <v>30</v>
      </c>
      <c r="M923" s="6">
        <f t="shared" si="58"/>
        <v>1071</v>
      </c>
      <c r="N923">
        <v>335</v>
      </c>
      <c r="O923">
        <v>525</v>
      </c>
      <c r="P923" s="6">
        <f t="shared" si="59"/>
        <v>578.83320000000003</v>
      </c>
      <c r="Q923">
        <v>7.46</v>
      </c>
    </row>
    <row r="924" spans="1:17" x14ac:dyDescent="0.3">
      <c r="A924" t="s">
        <v>68</v>
      </c>
      <c r="B924">
        <v>8</v>
      </c>
      <c r="C924">
        <v>77</v>
      </c>
      <c r="D924">
        <v>0.75600000000000001</v>
      </c>
      <c r="E924" s="6">
        <f t="shared" si="56"/>
        <v>58.212000000000003</v>
      </c>
      <c r="F924">
        <v>1160.48</v>
      </c>
      <c r="G924">
        <v>0</v>
      </c>
      <c r="H924">
        <v>6.84</v>
      </c>
      <c r="I924">
        <v>0</v>
      </c>
      <c r="J924">
        <v>46.78</v>
      </c>
      <c r="K924" s="6">
        <f t="shared" si="57"/>
        <v>1207.26</v>
      </c>
      <c r="L924">
        <v>40.85</v>
      </c>
      <c r="M924" s="6">
        <f t="shared" si="58"/>
        <v>1201.33</v>
      </c>
      <c r="N924">
        <v>345</v>
      </c>
      <c r="O924">
        <v>125</v>
      </c>
      <c r="P924" s="6">
        <f t="shared" si="59"/>
        <v>183.21199999999999</v>
      </c>
      <c r="Q924">
        <v>7.91</v>
      </c>
    </row>
    <row r="925" spans="1:17" x14ac:dyDescent="0.3">
      <c r="A925" t="s">
        <v>70</v>
      </c>
      <c r="B925">
        <v>8</v>
      </c>
      <c r="C925">
        <v>69.400000000000006</v>
      </c>
      <c r="D925">
        <v>0.67600000000000005</v>
      </c>
      <c r="E925" s="6">
        <f t="shared" si="56"/>
        <v>46.914400000000008</v>
      </c>
      <c r="F925">
        <v>1094.1199999999999</v>
      </c>
      <c r="G925">
        <v>654</v>
      </c>
      <c r="H925">
        <v>10.77</v>
      </c>
      <c r="I925">
        <v>8.4700000000000006</v>
      </c>
      <c r="J925">
        <v>46.12</v>
      </c>
      <c r="K925" s="6">
        <f t="shared" si="57"/>
        <v>1140.2399999999998</v>
      </c>
      <c r="L925">
        <v>30</v>
      </c>
      <c r="M925" s="6">
        <f t="shared" si="58"/>
        <v>1124.1199999999999</v>
      </c>
      <c r="N925">
        <v>325</v>
      </c>
      <c r="O925">
        <v>550</v>
      </c>
      <c r="P925" s="6">
        <f t="shared" si="59"/>
        <v>596.9144</v>
      </c>
      <c r="Q925">
        <v>7.42</v>
      </c>
    </row>
    <row r="926" spans="1:17" x14ac:dyDescent="0.3">
      <c r="A926" t="s">
        <v>66</v>
      </c>
      <c r="B926">
        <v>8</v>
      </c>
      <c r="C926">
        <v>83.6</v>
      </c>
      <c r="D926">
        <v>0.76800000000000002</v>
      </c>
      <c r="E926" s="6">
        <f t="shared" si="56"/>
        <v>64.204799999999992</v>
      </c>
      <c r="F926">
        <v>1165.8</v>
      </c>
      <c r="G926">
        <v>200</v>
      </c>
      <c r="H926">
        <v>12.33</v>
      </c>
      <c r="I926">
        <v>50</v>
      </c>
      <c r="J926">
        <v>50.12</v>
      </c>
      <c r="K926" s="6">
        <f t="shared" si="57"/>
        <v>1215.9199999999998</v>
      </c>
      <c r="L926">
        <v>40.85</v>
      </c>
      <c r="M926" s="6">
        <f t="shared" si="58"/>
        <v>1206.6499999999999</v>
      </c>
      <c r="N926">
        <v>350</v>
      </c>
      <c r="O926">
        <v>125</v>
      </c>
      <c r="P926" s="6">
        <f t="shared" si="59"/>
        <v>189.20479999999998</v>
      </c>
      <c r="Q926">
        <v>7.71</v>
      </c>
    </row>
    <row r="927" spans="1:17" x14ac:dyDescent="0.3">
      <c r="A927" t="s">
        <v>72</v>
      </c>
      <c r="B927">
        <v>8</v>
      </c>
      <c r="C927">
        <v>81</v>
      </c>
      <c r="D927">
        <v>0.76</v>
      </c>
      <c r="E927" s="6">
        <f t="shared" si="56"/>
        <v>61.56</v>
      </c>
      <c r="F927">
        <v>1242.56</v>
      </c>
      <c r="G927">
        <v>544.55999999999995</v>
      </c>
      <c r="H927">
        <v>12.14</v>
      </c>
      <c r="I927">
        <v>10.41</v>
      </c>
      <c r="J927">
        <v>45.04</v>
      </c>
      <c r="K927" s="6">
        <f t="shared" si="57"/>
        <v>1287.5999999999999</v>
      </c>
      <c r="L927">
        <v>40.85</v>
      </c>
      <c r="M927" s="6">
        <f t="shared" si="58"/>
        <v>1283.4099999999999</v>
      </c>
      <c r="N927">
        <v>355</v>
      </c>
      <c r="O927">
        <v>125</v>
      </c>
      <c r="P927" s="6">
        <f t="shared" si="59"/>
        <v>186.56</v>
      </c>
      <c r="Q927">
        <v>6.25</v>
      </c>
    </row>
    <row r="928" spans="1:17" x14ac:dyDescent="0.3">
      <c r="A928" t="s">
        <v>74</v>
      </c>
      <c r="B928">
        <v>8</v>
      </c>
      <c r="C928">
        <v>86.6</v>
      </c>
      <c r="D928">
        <v>0.78300000000000003</v>
      </c>
      <c r="E928" s="6">
        <f t="shared" si="56"/>
        <v>67.8078</v>
      </c>
      <c r="F928">
        <v>1202.2</v>
      </c>
      <c r="G928">
        <v>678.28</v>
      </c>
      <c r="H928">
        <v>14.63</v>
      </c>
      <c r="I928">
        <v>10.36</v>
      </c>
      <c r="J928">
        <v>56.72</v>
      </c>
      <c r="K928" s="6">
        <f t="shared" si="57"/>
        <v>1258.92</v>
      </c>
      <c r="L928">
        <v>30</v>
      </c>
      <c r="M928" s="6">
        <f t="shared" si="58"/>
        <v>1232.2</v>
      </c>
      <c r="N928">
        <v>335</v>
      </c>
      <c r="O928">
        <v>125</v>
      </c>
      <c r="P928" s="6">
        <f t="shared" si="59"/>
        <v>192.80779999999999</v>
      </c>
      <c r="Q928">
        <v>7.27</v>
      </c>
    </row>
    <row r="929" spans="1:17" x14ac:dyDescent="0.3">
      <c r="A929" t="s">
        <v>76</v>
      </c>
      <c r="B929">
        <v>8</v>
      </c>
      <c r="C929">
        <v>75.7</v>
      </c>
      <c r="D929">
        <v>0.67600000000000005</v>
      </c>
      <c r="E929" s="6">
        <f t="shared" si="56"/>
        <v>51.173200000000008</v>
      </c>
      <c r="F929">
        <v>1074.4000000000001</v>
      </c>
      <c r="G929">
        <v>640.6</v>
      </c>
      <c r="H929">
        <v>9.27</v>
      </c>
      <c r="I929">
        <v>11.6</v>
      </c>
      <c r="J929">
        <v>46.38</v>
      </c>
      <c r="K929" s="6">
        <f t="shared" si="57"/>
        <v>1120.7800000000002</v>
      </c>
      <c r="L929">
        <v>30</v>
      </c>
      <c r="M929" s="6">
        <f t="shared" si="58"/>
        <v>1104.4000000000001</v>
      </c>
      <c r="N929">
        <v>340</v>
      </c>
      <c r="O929">
        <v>550</v>
      </c>
      <c r="P929" s="6">
        <f t="shared" si="59"/>
        <v>601.17319999999995</v>
      </c>
      <c r="Q929">
        <v>7.69</v>
      </c>
    </row>
    <row r="930" spans="1:17" x14ac:dyDescent="0.3">
      <c r="A930" t="s">
        <v>78</v>
      </c>
      <c r="B930">
        <v>8</v>
      </c>
      <c r="C930">
        <v>85.6</v>
      </c>
      <c r="D930">
        <v>0.76800000000000002</v>
      </c>
      <c r="E930" s="6">
        <f t="shared" si="56"/>
        <v>65.740799999999993</v>
      </c>
      <c r="F930">
        <v>1204.2</v>
      </c>
      <c r="G930">
        <v>562.20000000000005</v>
      </c>
      <c r="H930">
        <v>12.22</v>
      </c>
      <c r="I930">
        <v>11.17</v>
      </c>
      <c r="J930">
        <v>54.55</v>
      </c>
      <c r="K930" s="6">
        <f t="shared" si="57"/>
        <v>1258.75</v>
      </c>
      <c r="L930">
        <v>40.85</v>
      </c>
      <c r="M930" s="6">
        <f t="shared" si="58"/>
        <v>1245.05</v>
      </c>
      <c r="N930">
        <v>335</v>
      </c>
      <c r="O930">
        <v>125</v>
      </c>
      <c r="P930" s="6">
        <f t="shared" si="59"/>
        <v>190.74079999999998</v>
      </c>
      <c r="Q930">
        <v>7.67</v>
      </c>
    </row>
    <row r="931" spans="1:17" x14ac:dyDescent="0.3">
      <c r="A931" t="s">
        <v>80</v>
      </c>
      <c r="B931">
        <v>8</v>
      </c>
      <c r="C931">
        <v>96</v>
      </c>
      <c r="D931">
        <v>0.81899999999999995</v>
      </c>
      <c r="E931" s="6">
        <f t="shared" si="56"/>
        <v>78.623999999999995</v>
      </c>
      <c r="F931">
        <v>1085</v>
      </c>
      <c r="G931">
        <v>120</v>
      </c>
      <c r="H931">
        <v>7.22</v>
      </c>
      <c r="I931">
        <v>0</v>
      </c>
      <c r="J931">
        <v>46.25</v>
      </c>
      <c r="K931" s="6">
        <f t="shared" si="57"/>
        <v>1131.25</v>
      </c>
      <c r="L931">
        <v>40.85</v>
      </c>
      <c r="M931" s="6">
        <f t="shared" si="58"/>
        <v>1125.8499999999999</v>
      </c>
      <c r="N931">
        <v>325</v>
      </c>
      <c r="O931">
        <v>175</v>
      </c>
      <c r="P931" s="6">
        <f t="shared" si="59"/>
        <v>253.624</v>
      </c>
      <c r="Q931">
        <v>7.38</v>
      </c>
    </row>
    <row r="932" spans="1:17" x14ac:dyDescent="0.3">
      <c r="A932" t="s">
        <v>82</v>
      </c>
      <c r="B932">
        <v>8</v>
      </c>
      <c r="C932">
        <v>80</v>
      </c>
      <c r="D932">
        <v>0.68200000000000005</v>
      </c>
      <c r="E932" s="6">
        <f t="shared" si="56"/>
        <v>54.56</v>
      </c>
      <c r="F932">
        <v>1149.48</v>
      </c>
      <c r="G932">
        <v>760.8</v>
      </c>
      <c r="H932">
        <v>9.91</v>
      </c>
      <c r="I932">
        <v>11.6</v>
      </c>
      <c r="J932">
        <v>51.98</v>
      </c>
      <c r="K932" s="6">
        <f t="shared" si="57"/>
        <v>1201.46</v>
      </c>
      <c r="L932">
        <v>30</v>
      </c>
      <c r="M932" s="6">
        <f t="shared" si="58"/>
        <v>1179.48</v>
      </c>
      <c r="N932">
        <v>335</v>
      </c>
      <c r="O932">
        <v>450</v>
      </c>
      <c r="P932" s="6">
        <f t="shared" si="59"/>
        <v>504.56</v>
      </c>
      <c r="Q932">
        <v>7.7</v>
      </c>
    </row>
    <row r="933" spans="1:17" x14ac:dyDescent="0.3">
      <c r="A933" t="s">
        <v>84</v>
      </c>
      <c r="B933">
        <v>8</v>
      </c>
      <c r="C933">
        <v>82.3</v>
      </c>
      <c r="D933">
        <v>0.73</v>
      </c>
      <c r="E933" s="6">
        <f t="shared" si="56"/>
        <v>60.078999999999994</v>
      </c>
      <c r="F933">
        <v>1205.52</v>
      </c>
      <c r="G933">
        <v>0</v>
      </c>
      <c r="H933">
        <v>13.01</v>
      </c>
      <c r="I933">
        <v>0</v>
      </c>
      <c r="J933">
        <v>51.38</v>
      </c>
      <c r="K933" s="6">
        <f t="shared" si="57"/>
        <v>1256.9000000000001</v>
      </c>
      <c r="L933">
        <v>40.85</v>
      </c>
      <c r="M933" s="6">
        <f t="shared" si="58"/>
        <v>1246.3699999999999</v>
      </c>
      <c r="N933">
        <v>345</v>
      </c>
      <c r="O933">
        <v>125</v>
      </c>
      <c r="P933" s="6">
        <f t="shared" si="59"/>
        <v>185.07900000000001</v>
      </c>
      <c r="Q933">
        <v>7.46</v>
      </c>
    </row>
    <row r="934" spans="1:17" x14ac:dyDescent="0.3">
      <c r="A934" t="s">
        <v>86</v>
      </c>
      <c r="B934">
        <v>8</v>
      </c>
      <c r="C934">
        <v>53</v>
      </c>
      <c r="D934">
        <v>0.77400000000000002</v>
      </c>
      <c r="E934" s="6">
        <f t="shared" si="56"/>
        <v>41.021999999999998</v>
      </c>
      <c r="F934">
        <v>1125</v>
      </c>
      <c r="G934">
        <v>570.84</v>
      </c>
      <c r="H934">
        <v>10.74</v>
      </c>
      <c r="I934">
        <v>12.59</v>
      </c>
      <c r="J934">
        <v>45.04</v>
      </c>
      <c r="K934" s="6">
        <f t="shared" si="57"/>
        <v>1170.04</v>
      </c>
      <c r="L934">
        <v>30</v>
      </c>
      <c r="M934" s="6">
        <f t="shared" si="58"/>
        <v>1155</v>
      </c>
      <c r="N934">
        <v>325</v>
      </c>
      <c r="O934">
        <v>550</v>
      </c>
      <c r="P934" s="6">
        <f t="shared" si="59"/>
        <v>591.02200000000005</v>
      </c>
      <c r="Q934">
        <v>7.56</v>
      </c>
    </row>
    <row r="935" spans="1:17" x14ac:dyDescent="0.3">
      <c r="A935" t="s">
        <v>88</v>
      </c>
      <c r="B935">
        <v>8</v>
      </c>
      <c r="C935">
        <v>67</v>
      </c>
      <c r="D935">
        <v>0.7</v>
      </c>
      <c r="E935" s="6">
        <f t="shared" si="56"/>
        <v>46.9</v>
      </c>
      <c r="F935">
        <v>1186</v>
      </c>
      <c r="G935">
        <v>700</v>
      </c>
      <c r="H935">
        <v>9.25</v>
      </c>
      <c r="I935">
        <v>9.15</v>
      </c>
      <c r="J935">
        <v>49</v>
      </c>
      <c r="K935" s="6">
        <f t="shared" si="57"/>
        <v>1235</v>
      </c>
      <c r="L935">
        <v>30</v>
      </c>
      <c r="M935" s="6">
        <f t="shared" si="58"/>
        <v>1216</v>
      </c>
      <c r="N935">
        <v>330</v>
      </c>
      <c r="O935">
        <v>500</v>
      </c>
      <c r="P935" s="6">
        <f t="shared" si="59"/>
        <v>546.9</v>
      </c>
      <c r="Q935">
        <v>6.1</v>
      </c>
    </row>
    <row r="936" spans="1:17" x14ac:dyDescent="0.3">
      <c r="A936" t="s">
        <v>90</v>
      </c>
      <c r="B936">
        <v>8</v>
      </c>
      <c r="C936">
        <v>71.5</v>
      </c>
      <c r="D936">
        <v>0.76300000000000001</v>
      </c>
      <c r="E936" s="6">
        <f t="shared" si="56"/>
        <v>54.554499999999997</v>
      </c>
      <c r="F936">
        <v>1111.76</v>
      </c>
      <c r="G936">
        <v>591</v>
      </c>
      <c r="H936">
        <v>9.27</v>
      </c>
      <c r="I936">
        <v>12.94</v>
      </c>
      <c r="J936">
        <v>47.01</v>
      </c>
      <c r="K936" s="6">
        <f t="shared" si="57"/>
        <v>1158.77</v>
      </c>
      <c r="L936">
        <v>30</v>
      </c>
      <c r="M936" s="6">
        <f t="shared" si="58"/>
        <v>1141.76</v>
      </c>
      <c r="N936">
        <v>330</v>
      </c>
      <c r="O936">
        <v>575</v>
      </c>
      <c r="P936" s="6">
        <f t="shared" si="59"/>
        <v>629.55449999999996</v>
      </c>
      <c r="Q936">
        <v>7.68</v>
      </c>
    </row>
    <row r="937" spans="1:17" x14ac:dyDescent="0.3">
      <c r="A937" t="s">
        <v>92</v>
      </c>
      <c r="B937">
        <v>8</v>
      </c>
      <c r="C937">
        <v>80.400000000000006</v>
      </c>
      <c r="D937">
        <v>0.73899999999999999</v>
      </c>
      <c r="E937" s="6">
        <f t="shared" si="56"/>
        <v>59.415600000000005</v>
      </c>
      <c r="F937">
        <v>1177.8</v>
      </c>
      <c r="G937">
        <v>610.6</v>
      </c>
      <c r="H937">
        <v>15.31</v>
      </c>
      <c r="I937">
        <v>12.64</v>
      </c>
      <c r="J937">
        <v>50.38</v>
      </c>
      <c r="K937" s="6">
        <f t="shared" si="57"/>
        <v>1228.18</v>
      </c>
      <c r="L937">
        <v>40.85</v>
      </c>
      <c r="M937" s="6">
        <f t="shared" si="58"/>
        <v>1218.6499999999999</v>
      </c>
      <c r="N937">
        <v>345</v>
      </c>
      <c r="O937">
        <v>125</v>
      </c>
      <c r="P937" s="6">
        <f t="shared" si="59"/>
        <v>184.41560000000001</v>
      </c>
      <c r="Q937">
        <v>7.54</v>
      </c>
    </row>
    <row r="938" spans="1:17" x14ac:dyDescent="0.3">
      <c r="A938" t="s">
        <v>94</v>
      </c>
      <c r="B938">
        <v>8</v>
      </c>
      <c r="C938">
        <v>69.099999999999994</v>
      </c>
      <c r="D938">
        <v>0.70899999999999996</v>
      </c>
      <c r="E938" s="6">
        <f t="shared" si="56"/>
        <v>48.991899999999994</v>
      </c>
      <c r="F938">
        <v>1066.76</v>
      </c>
      <c r="G938">
        <v>756.4</v>
      </c>
      <c r="H938">
        <v>9.27</v>
      </c>
      <c r="I938">
        <v>11.6</v>
      </c>
      <c r="J938">
        <v>48.8</v>
      </c>
      <c r="K938" s="6">
        <f t="shared" si="57"/>
        <v>1115.56</v>
      </c>
      <c r="L938">
        <v>30</v>
      </c>
      <c r="M938" s="6">
        <f t="shared" si="58"/>
        <v>1096.76</v>
      </c>
      <c r="N938">
        <v>340</v>
      </c>
      <c r="O938">
        <v>525</v>
      </c>
      <c r="P938" s="6">
        <f t="shared" si="59"/>
        <v>573.99189999999999</v>
      </c>
      <c r="Q938">
        <v>6.75</v>
      </c>
    </row>
    <row r="939" spans="1:17" x14ac:dyDescent="0.3">
      <c r="A939" t="s">
        <v>96</v>
      </c>
      <c r="B939">
        <v>8</v>
      </c>
      <c r="C939">
        <v>68.5</v>
      </c>
      <c r="D939">
        <v>0.81599999999999995</v>
      </c>
      <c r="E939" s="6">
        <f t="shared" si="56"/>
        <v>55.895999999999994</v>
      </c>
      <c r="F939">
        <v>1079.44</v>
      </c>
      <c r="G939">
        <v>476.8</v>
      </c>
      <c r="H939">
        <v>9.27</v>
      </c>
      <c r="I939">
        <v>9.77</v>
      </c>
      <c r="J939">
        <v>42.81</v>
      </c>
      <c r="K939" s="6">
        <f t="shared" si="57"/>
        <v>1122.25</v>
      </c>
      <c r="L939">
        <v>30</v>
      </c>
      <c r="M939" s="6">
        <f t="shared" si="58"/>
        <v>1109.44</v>
      </c>
      <c r="N939">
        <v>330</v>
      </c>
      <c r="O939">
        <v>550</v>
      </c>
      <c r="P939" s="6">
        <f t="shared" si="59"/>
        <v>605.89599999999996</v>
      </c>
      <c r="Q939">
        <v>7.29</v>
      </c>
    </row>
    <row r="940" spans="1:17" x14ac:dyDescent="0.3">
      <c r="A940" t="s">
        <v>98</v>
      </c>
      <c r="B940">
        <v>8</v>
      </c>
      <c r="C940">
        <v>76.900000000000006</v>
      </c>
      <c r="D940">
        <v>0.67600000000000005</v>
      </c>
      <c r="E940" s="6">
        <f t="shared" si="56"/>
        <v>51.984400000000008</v>
      </c>
      <c r="F940">
        <v>1039.68</v>
      </c>
      <c r="G940">
        <v>669.6</v>
      </c>
      <c r="H940">
        <v>9.27</v>
      </c>
      <c r="I940">
        <v>11.6</v>
      </c>
      <c r="J940">
        <v>46.38</v>
      </c>
      <c r="K940" s="6">
        <f t="shared" si="57"/>
        <v>1086.0600000000002</v>
      </c>
      <c r="L940">
        <v>30</v>
      </c>
      <c r="M940" s="6">
        <f t="shared" si="58"/>
        <v>1069.68</v>
      </c>
      <c r="N940">
        <v>340</v>
      </c>
      <c r="O940">
        <v>525</v>
      </c>
      <c r="P940" s="6">
        <f t="shared" si="59"/>
        <v>576.98440000000005</v>
      </c>
      <c r="Q940">
        <v>7.67</v>
      </c>
    </row>
    <row r="941" spans="1:17" x14ac:dyDescent="0.3">
      <c r="A941" t="s">
        <v>100</v>
      </c>
      <c r="B941">
        <v>8</v>
      </c>
      <c r="C941">
        <v>82.6</v>
      </c>
      <c r="D941">
        <v>0.73399999999999999</v>
      </c>
      <c r="E941" s="6">
        <f t="shared" si="56"/>
        <v>60.628399999999992</v>
      </c>
      <c r="F941">
        <v>1186.48</v>
      </c>
      <c r="G941">
        <v>480.4</v>
      </c>
      <c r="H941">
        <v>12.64</v>
      </c>
      <c r="I941">
        <v>12.64</v>
      </c>
      <c r="J941">
        <v>50.88</v>
      </c>
      <c r="K941" s="6">
        <f t="shared" si="57"/>
        <v>1237.3600000000001</v>
      </c>
      <c r="L941">
        <v>40.85</v>
      </c>
      <c r="M941" s="6">
        <f t="shared" si="58"/>
        <v>1227.33</v>
      </c>
      <c r="N941">
        <v>345</v>
      </c>
      <c r="O941">
        <v>125</v>
      </c>
      <c r="P941" s="6">
        <f t="shared" si="59"/>
        <v>185.6284</v>
      </c>
      <c r="Q941">
        <v>7.5</v>
      </c>
    </row>
    <row r="942" spans="1:17" x14ac:dyDescent="0.3">
      <c r="A942" t="s">
        <v>102</v>
      </c>
      <c r="B942">
        <v>8</v>
      </c>
      <c r="C942">
        <v>77.8</v>
      </c>
      <c r="D942">
        <v>0.73099999999999998</v>
      </c>
      <c r="E942" s="6">
        <f t="shared" si="56"/>
        <v>56.871799999999993</v>
      </c>
      <c r="F942">
        <v>1185.1600000000001</v>
      </c>
      <c r="G942">
        <v>625.6</v>
      </c>
      <c r="H942">
        <v>15.18</v>
      </c>
      <c r="I942">
        <v>11.6</v>
      </c>
      <c r="J942">
        <v>58.22</v>
      </c>
      <c r="K942" s="6">
        <f t="shared" si="57"/>
        <v>1243.3800000000001</v>
      </c>
      <c r="L942">
        <v>40.85</v>
      </c>
      <c r="M942" s="6">
        <f t="shared" si="58"/>
        <v>1226.01</v>
      </c>
      <c r="N942">
        <v>335</v>
      </c>
      <c r="O942">
        <v>125</v>
      </c>
      <c r="P942" s="6">
        <f t="shared" si="59"/>
        <v>181.87180000000001</v>
      </c>
      <c r="Q942">
        <v>7.66</v>
      </c>
    </row>
    <row r="943" spans="1:17" x14ac:dyDescent="0.3">
      <c r="A943" t="s">
        <v>104</v>
      </c>
      <c r="B943">
        <v>8</v>
      </c>
      <c r="C943">
        <v>78</v>
      </c>
      <c r="D943">
        <v>0.67600000000000005</v>
      </c>
      <c r="E943" s="6">
        <f t="shared" si="56"/>
        <v>52.728000000000002</v>
      </c>
      <c r="F943">
        <v>1039.68</v>
      </c>
      <c r="G943">
        <v>669.6</v>
      </c>
      <c r="H943">
        <v>9.27</v>
      </c>
      <c r="I943">
        <v>12.21</v>
      </c>
      <c r="J943">
        <v>46.38</v>
      </c>
      <c r="K943" s="6">
        <f t="shared" si="57"/>
        <v>1086.0600000000002</v>
      </c>
      <c r="L943">
        <v>30</v>
      </c>
      <c r="M943" s="6">
        <f t="shared" si="58"/>
        <v>1069.68</v>
      </c>
      <c r="N943">
        <v>340</v>
      </c>
      <c r="O943">
        <v>550</v>
      </c>
      <c r="P943" s="6">
        <f t="shared" si="59"/>
        <v>602.72799999999995</v>
      </c>
      <c r="Q943">
        <v>7.04</v>
      </c>
    </row>
    <row r="944" spans="1:17" x14ac:dyDescent="0.3">
      <c r="A944" t="s">
        <v>106</v>
      </c>
      <c r="B944">
        <v>8</v>
      </c>
      <c r="C944">
        <v>69</v>
      </c>
      <c r="D944">
        <v>0.73699999999999999</v>
      </c>
      <c r="E944" s="6">
        <f t="shared" si="56"/>
        <v>50.853000000000002</v>
      </c>
      <c r="F944">
        <v>1137.8</v>
      </c>
      <c r="G944">
        <v>0</v>
      </c>
      <c r="H944">
        <v>11.21</v>
      </c>
      <c r="I944">
        <v>0</v>
      </c>
      <c r="J944">
        <v>46.38</v>
      </c>
      <c r="K944" s="6">
        <f t="shared" si="57"/>
        <v>1184.18</v>
      </c>
      <c r="L944">
        <v>30</v>
      </c>
      <c r="M944" s="6">
        <f t="shared" si="58"/>
        <v>1167.8</v>
      </c>
      <c r="N944">
        <v>335</v>
      </c>
      <c r="O944">
        <v>450</v>
      </c>
      <c r="P944" s="6">
        <f t="shared" si="59"/>
        <v>500.85300000000001</v>
      </c>
      <c r="Q944">
        <v>7.61</v>
      </c>
    </row>
    <row r="945" spans="1:17" x14ac:dyDescent="0.3">
      <c r="A945" t="s">
        <v>108</v>
      </c>
      <c r="B945">
        <v>8</v>
      </c>
      <c r="C945">
        <v>86</v>
      </c>
      <c r="D945">
        <v>0.66700000000000004</v>
      </c>
      <c r="E945" s="6">
        <f t="shared" si="56"/>
        <v>57.362000000000002</v>
      </c>
      <c r="F945">
        <v>1247.5999999999999</v>
      </c>
      <c r="G945">
        <v>547.20000000000005</v>
      </c>
      <c r="H945">
        <v>13.76</v>
      </c>
      <c r="I945">
        <v>14.1</v>
      </c>
      <c r="J945">
        <v>52.38</v>
      </c>
      <c r="K945" s="6">
        <f t="shared" si="57"/>
        <v>1299.98</v>
      </c>
      <c r="L945">
        <v>40.85</v>
      </c>
      <c r="M945" s="6">
        <f t="shared" si="58"/>
        <v>1288.4499999999998</v>
      </c>
      <c r="N945">
        <v>325</v>
      </c>
      <c r="O945">
        <v>125</v>
      </c>
      <c r="P945" s="6">
        <f t="shared" si="59"/>
        <v>182.36199999999999</v>
      </c>
      <c r="Q945">
        <v>7.47</v>
      </c>
    </row>
    <row r="946" spans="1:17" x14ac:dyDescent="0.3">
      <c r="A946" t="s">
        <v>110</v>
      </c>
      <c r="B946">
        <v>8</v>
      </c>
      <c r="C946">
        <v>73</v>
      </c>
      <c r="D946">
        <v>0.70399999999999996</v>
      </c>
      <c r="E946" s="6">
        <f t="shared" si="56"/>
        <v>51.391999999999996</v>
      </c>
      <c r="F946">
        <v>1062.04</v>
      </c>
      <c r="G946">
        <v>674</v>
      </c>
      <c r="H946">
        <v>12.39</v>
      </c>
      <c r="I946">
        <v>11.6</v>
      </c>
      <c r="J946">
        <v>50.72</v>
      </c>
      <c r="K946" s="6">
        <f t="shared" si="57"/>
        <v>1112.76</v>
      </c>
      <c r="L946">
        <v>30</v>
      </c>
      <c r="M946" s="6">
        <f t="shared" si="58"/>
        <v>1092.04</v>
      </c>
      <c r="N946">
        <v>335</v>
      </c>
      <c r="O946">
        <v>525</v>
      </c>
      <c r="P946" s="6">
        <f t="shared" si="59"/>
        <v>576.39200000000005</v>
      </c>
      <c r="Q946">
        <v>7.14</v>
      </c>
    </row>
    <row r="947" spans="1:17" x14ac:dyDescent="0.3">
      <c r="A947" t="s">
        <v>112</v>
      </c>
      <c r="B947">
        <v>8</v>
      </c>
      <c r="C947">
        <v>85.6</v>
      </c>
      <c r="D947">
        <v>0.76600000000000001</v>
      </c>
      <c r="E947" s="6">
        <f t="shared" si="56"/>
        <v>65.569599999999994</v>
      </c>
      <c r="F947">
        <v>1126.08</v>
      </c>
      <c r="G947">
        <v>445.4</v>
      </c>
      <c r="H947">
        <v>12.22</v>
      </c>
      <c r="I947">
        <v>10.31</v>
      </c>
      <c r="J947">
        <v>56.72</v>
      </c>
      <c r="K947" s="6">
        <f t="shared" si="57"/>
        <v>1182.8</v>
      </c>
      <c r="L947">
        <v>30</v>
      </c>
      <c r="M947" s="6">
        <f t="shared" si="58"/>
        <v>1156.08</v>
      </c>
      <c r="N947">
        <v>345</v>
      </c>
      <c r="O947">
        <v>125</v>
      </c>
      <c r="P947" s="6">
        <f t="shared" si="59"/>
        <v>190.56959999999998</v>
      </c>
      <c r="Q947">
        <v>6.26</v>
      </c>
    </row>
    <row r="948" spans="1:17" x14ac:dyDescent="0.3">
      <c r="A948" t="s">
        <v>114</v>
      </c>
      <c r="B948">
        <v>8</v>
      </c>
      <c r="C948">
        <v>87.7</v>
      </c>
      <c r="D948">
        <v>0.68600000000000005</v>
      </c>
      <c r="E948" s="6">
        <f t="shared" si="56"/>
        <v>60.162200000000006</v>
      </c>
      <c r="F948">
        <v>1053.6400000000001</v>
      </c>
      <c r="G948">
        <v>619.6</v>
      </c>
      <c r="H948">
        <v>15.78</v>
      </c>
      <c r="I948">
        <v>12.21</v>
      </c>
      <c r="J948">
        <v>44.04</v>
      </c>
      <c r="K948" s="6">
        <f t="shared" si="57"/>
        <v>1097.68</v>
      </c>
      <c r="L948">
        <v>40.85</v>
      </c>
      <c r="M948" s="6">
        <f t="shared" si="58"/>
        <v>1094.49</v>
      </c>
      <c r="N948">
        <v>345</v>
      </c>
      <c r="O948">
        <v>175</v>
      </c>
      <c r="P948" s="6">
        <f t="shared" si="59"/>
        <v>235.16220000000001</v>
      </c>
      <c r="Q948">
        <v>6.65</v>
      </c>
    </row>
    <row r="949" spans="1:17" x14ac:dyDescent="0.3">
      <c r="A949" t="s">
        <v>116</v>
      </c>
      <c r="B949">
        <v>8</v>
      </c>
      <c r="C949">
        <v>82.1</v>
      </c>
      <c r="D949">
        <v>0.81899999999999995</v>
      </c>
      <c r="E949" s="6">
        <f t="shared" si="56"/>
        <v>67.239899999999992</v>
      </c>
      <c r="F949">
        <v>1170.1199999999999</v>
      </c>
      <c r="G949">
        <v>556.20000000000005</v>
      </c>
      <c r="H949">
        <v>12.22</v>
      </c>
      <c r="I949">
        <v>10.31</v>
      </c>
      <c r="J949">
        <v>49.38</v>
      </c>
      <c r="K949" s="6">
        <f t="shared" si="57"/>
        <v>1219.5</v>
      </c>
      <c r="L949">
        <v>40.85</v>
      </c>
      <c r="M949" s="6">
        <f t="shared" si="58"/>
        <v>1210.9699999999998</v>
      </c>
      <c r="N949">
        <v>350</v>
      </c>
      <c r="O949">
        <v>125</v>
      </c>
      <c r="P949" s="6">
        <f t="shared" si="59"/>
        <v>192.23989999999998</v>
      </c>
      <c r="Q949">
        <v>7.49</v>
      </c>
    </row>
    <row r="950" spans="1:17" x14ac:dyDescent="0.3">
      <c r="A950" t="s">
        <v>118</v>
      </c>
      <c r="B950">
        <v>8</v>
      </c>
      <c r="C950">
        <v>80.599999999999994</v>
      </c>
      <c r="D950">
        <v>0.72799999999999998</v>
      </c>
      <c r="E950" s="6">
        <f t="shared" si="56"/>
        <v>58.676799999999993</v>
      </c>
      <c r="F950">
        <v>1265</v>
      </c>
      <c r="G950">
        <v>680</v>
      </c>
      <c r="H950">
        <v>14.63</v>
      </c>
      <c r="I950">
        <v>10.36</v>
      </c>
      <c r="J950">
        <v>50.54</v>
      </c>
      <c r="K950" s="6">
        <f t="shared" si="57"/>
        <v>1315.54</v>
      </c>
      <c r="L950">
        <v>40.85</v>
      </c>
      <c r="M950" s="6">
        <f t="shared" si="58"/>
        <v>1305.8499999999999</v>
      </c>
      <c r="N950">
        <v>340</v>
      </c>
      <c r="O950">
        <v>125</v>
      </c>
      <c r="P950" s="6">
        <f t="shared" si="59"/>
        <v>183.67679999999999</v>
      </c>
      <c r="Q950">
        <v>7.25</v>
      </c>
    </row>
    <row r="951" spans="1:17" x14ac:dyDescent="0.3">
      <c r="A951" t="s">
        <v>120</v>
      </c>
      <c r="B951">
        <v>8</v>
      </c>
      <c r="C951">
        <v>71</v>
      </c>
      <c r="D951">
        <v>0.73299999999999998</v>
      </c>
      <c r="E951" s="6">
        <f t="shared" si="56"/>
        <v>52.042999999999999</v>
      </c>
      <c r="F951">
        <v>1021.36</v>
      </c>
      <c r="G951">
        <v>655.6</v>
      </c>
      <c r="H951">
        <v>9.27</v>
      </c>
      <c r="I951">
        <v>14.3</v>
      </c>
      <c r="J951">
        <v>43.64</v>
      </c>
      <c r="K951" s="6">
        <f t="shared" si="57"/>
        <v>1065</v>
      </c>
      <c r="L951">
        <v>30</v>
      </c>
      <c r="M951" s="6">
        <f t="shared" si="58"/>
        <v>1051.3600000000001</v>
      </c>
      <c r="N951">
        <v>325</v>
      </c>
      <c r="O951">
        <v>550</v>
      </c>
      <c r="P951" s="6">
        <f t="shared" si="59"/>
        <v>602.04300000000001</v>
      </c>
      <c r="Q951">
        <v>8.01</v>
      </c>
    </row>
    <row r="952" spans="1:17" x14ac:dyDescent="0.3">
      <c r="A952" t="s">
        <v>122</v>
      </c>
      <c r="B952">
        <v>8</v>
      </c>
      <c r="C952">
        <v>71</v>
      </c>
      <c r="D952">
        <v>0.70499999999999996</v>
      </c>
      <c r="E952" s="6">
        <f t="shared" si="56"/>
        <v>50.055</v>
      </c>
      <c r="F952">
        <v>1075.04</v>
      </c>
      <c r="G952">
        <v>770.8</v>
      </c>
      <c r="H952">
        <v>6</v>
      </c>
      <c r="I952">
        <v>11.8</v>
      </c>
      <c r="J952">
        <v>49.98</v>
      </c>
      <c r="K952" s="6">
        <f t="shared" si="57"/>
        <v>1125.02</v>
      </c>
      <c r="L952">
        <v>30</v>
      </c>
      <c r="M952" s="6">
        <f t="shared" si="58"/>
        <v>1105.04</v>
      </c>
      <c r="N952">
        <v>325</v>
      </c>
      <c r="O952">
        <v>550</v>
      </c>
      <c r="P952" s="6">
        <f t="shared" si="59"/>
        <v>600.05499999999995</v>
      </c>
      <c r="Q952">
        <v>7.7</v>
      </c>
    </row>
    <row r="953" spans="1:17" x14ac:dyDescent="0.3">
      <c r="A953" t="s">
        <v>124</v>
      </c>
      <c r="B953">
        <v>8</v>
      </c>
      <c r="C953">
        <v>83.8</v>
      </c>
      <c r="D953">
        <v>0.78400000000000003</v>
      </c>
      <c r="E953" s="6">
        <f t="shared" si="56"/>
        <v>65.699200000000005</v>
      </c>
      <c r="F953">
        <v>1165.8</v>
      </c>
      <c r="G953">
        <v>200</v>
      </c>
      <c r="H953">
        <v>12.22</v>
      </c>
      <c r="I953">
        <v>50</v>
      </c>
      <c r="J953">
        <v>53.72</v>
      </c>
      <c r="K953" s="6">
        <f t="shared" si="57"/>
        <v>1219.52</v>
      </c>
      <c r="L953">
        <v>30</v>
      </c>
      <c r="M953" s="6">
        <f t="shared" si="58"/>
        <v>1195.8</v>
      </c>
      <c r="N953">
        <v>335</v>
      </c>
      <c r="O953">
        <v>125</v>
      </c>
      <c r="P953" s="6">
        <f t="shared" si="59"/>
        <v>190.69920000000002</v>
      </c>
      <c r="Q953">
        <v>7.71</v>
      </c>
    </row>
    <row r="954" spans="1:17" x14ac:dyDescent="0.3">
      <c r="A954" t="s">
        <v>126</v>
      </c>
      <c r="B954">
        <v>8</v>
      </c>
      <c r="C954">
        <v>84.5</v>
      </c>
      <c r="D954">
        <v>0.72499999999999998</v>
      </c>
      <c r="E954" s="6">
        <f t="shared" si="56"/>
        <v>61.262499999999996</v>
      </c>
      <c r="F954">
        <v>1259.5999999999999</v>
      </c>
      <c r="G954">
        <v>100</v>
      </c>
      <c r="H954">
        <v>14.19</v>
      </c>
      <c r="I954">
        <v>0</v>
      </c>
      <c r="J954">
        <v>51.08</v>
      </c>
      <c r="K954" s="6">
        <f t="shared" si="57"/>
        <v>1310.6799999999998</v>
      </c>
      <c r="L954">
        <v>40.85</v>
      </c>
      <c r="M954" s="6">
        <f t="shared" si="58"/>
        <v>1300.4499999999998</v>
      </c>
      <c r="N954">
        <v>350</v>
      </c>
      <c r="O954">
        <v>125</v>
      </c>
      <c r="P954" s="6">
        <f t="shared" si="59"/>
        <v>186.26249999999999</v>
      </c>
      <c r="Q954">
        <v>7.69</v>
      </c>
    </row>
    <row r="955" spans="1:17" x14ac:dyDescent="0.3">
      <c r="A955" t="s">
        <v>128</v>
      </c>
      <c r="B955">
        <v>8</v>
      </c>
      <c r="C955">
        <v>73</v>
      </c>
      <c r="D955">
        <v>0.70399999999999996</v>
      </c>
      <c r="E955" s="6">
        <f t="shared" si="56"/>
        <v>51.391999999999996</v>
      </c>
      <c r="F955">
        <v>1062.04</v>
      </c>
      <c r="G955">
        <v>703</v>
      </c>
      <c r="H955">
        <v>12.39</v>
      </c>
      <c r="I955">
        <v>11.6</v>
      </c>
      <c r="J955">
        <v>50.72</v>
      </c>
      <c r="K955" s="6">
        <f t="shared" si="57"/>
        <v>1112.76</v>
      </c>
      <c r="L955">
        <v>30</v>
      </c>
      <c r="M955" s="6">
        <f t="shared" si="58"/>
        <v>1092.04</v>
      </c>
      <c r="N955">
        <v>335</v>
      </c>
      <c r="O955">
        <v>500</v>
      </c>
      <c r="P955" s="6">
        <f t="shared" si="59"/>
        <v>551.39200000000005</v>
      </c>
      <c r="Q955">
        <v>7.76</v>
      </c>
    </row>
    <row r="956" spans="1:17" x14ac:dyDescent="0.3">
      <c r="A956" t="s">
        <v>130</v>
      </c>
      <c r="B956">
        <v>8</v>
      </c>
      <c r="C956">
        <v>90.6</v>
      </c>
      <c r="D956">
        <v>0.70399999999999996</v>
      </c>
      <c r="E956" s="6">
        <f t="shared" si="56"/>
        <v>63.782399999999996</v>
      </c>
      <c r="F956">
        <v>1273.28</v>
      </c>
      <c r="G956">
        <v>552.20000000000005</v>
      </c>
      <c r="H956">
        <v>14.88</v>
      </c>
      <c r="I956">
        <v>10.36</v>
      </c>
      <c r="J956">
        <v>55.98</v>
      </c>
      <c r="K956" s="6">
        <f t="shared" si="57"/>
        <v>1329.26</v>
      </c>
      <c r="L956">
        <v>40.85</v>
      </c>
      <c r="M956" s="6">
        <f t="shared" si="58"/>
        <v>1314.1299999999999</v>
      </c>
      <c r="N956">
        <v>345</v>
      </c>
      <c r="O956">
        <v>125</v>
      </c>
      <c r="P956" s="6">
        <f t="shared" si="59"/>
        <v>188.7824</v>
      </c>
      <c r="Q956">
        <v>6.92</v>
      </c>
    </row>
    <row r="957" spans="1:17" x14ac:dyDescent="0.3">
      <c r="A957" t="s">
        <v>132</v>
      </c>
      <c r="B957">
        <v>8</v>
      </c>
      <c r="C957">
        <v>74.3</v>
      </c>
      <c r="D957">
        <v>0.68500000000000005</v>
      </c>
      <c r="E957" s="6">
        <f t="shared" si="56"/>
        <v>50.895500000000006</v>
      </c>
      <c r="F957">
        <v>1089.76</v>
      </c>
      <c r="G957">
        <v>634</v>
      </c>
      <c r="H957">
        <v>9.02</v>
      </c>
      <c r="I957">
        <v>14.31</v>
      </c>
      <c r="J957">
        <v>44.96</v>
      </c>
      <c r="K957" s="6">
        <f t="shared" si="57"/>
        <v>1134.72</v>
      </c>
      <c r="L957">
        <v>30</v>
      </c>
      <c r="M957" s="6">
        <f t="shared" si="58"/>
        <v>1119.76</v>
      </c>
      <c r="N957">
        <v>335</v>
      </c>
      <c r="O957">
        <v>500</v>
      </c>
      <c r="P957" s="6">
        <f t="shared" si="59"/>
        <v>550.89549999999997</v>
      </c>
      <c r="Q957">
        <v>7.52</v>
      </c>
    </row>
    <row r="958" spans="1:17" x14ac:dyDescent="0.3">
      <c r="A958" t="s">
        <v>136</v>
      </c>
      <c r="B958">
        <v>8</v>
      </c>
      <c r="C958">
        <v>74.2</v>
      </c>
      <c r="D958">
        <v>0.68300000000000005</v>
      </c>
      <c r="E958" s="6">
        <f t="shared" si="56"/>
        <v>50.678600000000003</v>
      </c>
      <c r="F958">
        <v>1057.04</v>
      </c>
      <c r="G958">
        <v>804</v>
      </c>
      <c r="H958">
        <v>10.71</v>
      </c>
      <c r="I958">
        <v>11.6</v>
      </c>
      <c r="J958">
        <v>48.51</v>
      </c>
      <c r="K958" s="6">
        <f t="shared" si="57"/>
        <v>1105.55</v>
      </c>
      <c r="L958">
        <v>30</v>
      </c>
      <c r="M958" s="6">
        <f t="shared" si="58"/>
        <v>1087.04</v>
      </c>
      <c r="N958">
        <v>330</v>
      </c>
      <c r="O958">
        <v>550</v>
      </c>
      <c r="P958" s="6">
        <f t="shared" si="59"/>
        <v>600.67859999999996</v>
      </c>
      <c r="Q958">
        <v>7.17</v>
      </c>
    </row>
    <row r="959" spans="1:17" x14ac:dyDescent="0.3">
      <c r="A959" t="s">
        <v>138</v>
      </c>
      <c r="B959">
        <v>8</v>
      </c>
      <c r="C959">
        <v>85.9</v>
      </c>
      <c r="D959">
        <v>0.68</v>
      </c>
      <c r="E959" s="6">
        <f t="shared" si="56"/>
        <v>58.412000000000006</v>
      </c>
      <c r="F959">
        <v>1116.76</v>
      </c>
      <c r="G959">
        <v>605.6</v>
      </c>
      <c r="H959">
        <v>11.87</v>
      </c>
      <c r="I959">
        <v>11.37</v>
      </c>
      <c r="J959">
        <v>52.38</v>
      </c>
      <c r="K959" s="6">
        <f t="shared" si="57"/>
        <v>1169.1400000000001</v>
      </c>
      <c r="L959">
        <v>30</v>
      </c>
      <c r="M959" s="6">
        <f t="shared" si="58"/>
        <v>1146.76</v>
      </c>
      <c r="N959">
        <v>345</v>
      </c>
      <c r="O959">
        <v>125</v>
      </c>
      <c r="P959" s="6">
        <f t="shared" si="59"/>
        <v>183.41200000000001</v>
      </c>
      <c r="Q959">
        <v>7.41</v>
      </c>
    </row>
    <row r="960" spans="1:17" x14ac:dyDescent="0.3">
      <c r="A960" t="s">
        <v>134</v>
      </c>
      <c r="B960">
        <v>8</v>
      </c>
      <c r="C960">
        <v>80.599999999999994</v>
      </c>
      <c r="D960">
        <v>0.78100000000000003</v>
      </c>
      <c r="E960" s="6">
        <f t="shared" si="56"/>
        <v>62.948599999999999</v>
      </c>
      <c r="F960">
        <v>1200.1600000000001</v>
      </c>
      <c r="G960">
        <v>518.79999999999995</v>
      </c>
      <c r="H960">
        <v>13.08</v>
      </c>
      <c r="I960">
        <v>10.41</v>
      </c>
      <c r="J960">
        <v>50.38</v>
      </c>
      <c r="K960" s="6">
        <f t="shared" si="57"/>
        <v>1250.5400000000002</v>
      </c>
      <c r="L960">
        <v>40.85</v>
      </c>
      <c r="M960" s="6">
        <f t="shared" si="58"/>
        <v>1241.01</v>
      </c>
      <c r="N960">
        <v>345</v>
      </c>
      <c r="O960">
        <v>175</v>
      </c>
      <c r="P960" s="6">
        <f t="shared" si="59"/>
        <v>237.9486</v>
      </c>
      <c r="Q960">
        <v>7.27</v>
      </c>
    </row>
    <row r="961" spans="1:17" x14ac:dyDescent="0.3">
      <c r="A961" t="s">
        <v>140</v>
      </c>
      <c r="B961">
        <v>8</v>
      </c>
      <c r="C961">
        <v>63.1</v>
      </c>
      <c r="D961">
        <v>0.626</v>
      </c>
      <c r="E961" s="6">
        <f t="shared" si="56"/>
        <v>39.500599999999999</v>
      </c>
      <c r="F961">
        <v>1211.52</v>
      </c>
      <c r="G961">
        <v>581.91999999999996</v>
      </c>
      <c r="H961">
        <v>10.77</v>
      </c>
      <c r="I961">
        <v>11.6</v>
      </c>
      <c r="J961">
        <v>16</v>
      </c>
      <c r="K961" s="6">
        <f t="shared" si="57"/>
        <v>1227.52</v>
      </c>
      <c r="L961">
        <v>30</v>
      </c>
      <c r="M961" s="6">
        <f t="shared" si="58"/>
        <v>1241.52</v>
      </c>
      <c r="N961">
        <v>335</v>
      </c>
      <c r="O961">
        <v>450</v>
      </c>
      <c r="P961" s="6">
        <f t="shared" si="59"/>
        <v>489.50060000000002</v>
      </c>
      <c r="Q961">
        <v>7.95</v>
      </c>
    </row>
    <row r="962" spans="1:17" x14ac:dyDescent="0.3">
      <c r="A962" t="s">
        <v>142</v>
      </c>
      <c r="B962">
        <v>8</v>
      </c>
      <c r="C962">
        <v>74</v>
      </c>
      <c r="D962">
        <v>0.74399999999999999</v>
      </c>
      <c r="E962" s="6">
        <f t="shared" ref="E962:E1025" si="60">C962*D962</f>
        <v>55.055999999999997</v>
      </c>
      <c r="F962">
        <v>1074.4000000000001</v>
      </c>
      <c r="G962">
        <v>684</v>
      </c>
      <c r="H962">
        <v>10.71</v>
      </c>
      <c r="I962">
        <v>11.6</v>
      </c>
      <c r="J962">
        <v>45.38</v>
      </c>
      <c r="K962" s="6">
        <f t="shared" ref="K962:K1025" si="61">F962+J962</f>
        <v>1119.7800000000002</v>
      </c>
      <c r="L962">
        <v>30</v>
      </c>
      <c r="M962" s="6">
        <f t="shared" ref="M962:M1025" si="62">F962+L962</f>
        <v>1104.4000000000001</v>
      </c>
      <c r="N962">
        <v>330</v>
      </c>
      <c r="O962">
        <v>550</v>
      </c>
      <c r="P962" s="6">
        <f t="shared" ref="P962:P1025" si="63">O962+E962</f>
        <v>605.05600000000004</v>
      </c>
      <c r="Q962">
        <v>8.0500000000000007</v>
      </c>
    </row>
    <row r="963" spans="1:17" x14ac:dyDescent="0.3">
      <c r="A963" t="s">
        <v>144</v>
      </c>
      <c r="B963">
        <v>8</v>
      </c>
      <c r="C963">
        <v>80</v>
      </c>
      <c r="D963">
        <v>0.72099999999999997</v>
      </c>
      <c r="E963" s="6">
        <f t="shared" si="60"/>
        <v>57.68</v>
      </c>
      <c r="F963">
        <v>1201.1199999999999</v>
      </c>
      <c r="G963">
        <v>567.20000000000005</v>
      </c>
      <c r="H963">
        <v>14.83</v>
      </c>
      <c r="I963">
        <v>11.06</v>
      </c>
      <c r="J963">
        <v>48.74</v>
      </c>
      <c r="K963" s="6">
        <f t="shared" si="61"/>
        <v>1249.8599999999999</v>
      </c>
      <c r="L963">
        <v>40.85</v>
      </c>
      <c r="M963" s="6">
        <f t="shared" si="62"/>
        <v>1241.9699999999998</v>
      </c>
      <c r="N963">
        <v>335</v>
      </c>
      <c r="O963">
        <v>125</v>
      </c>
      <c r="P963" s="6">
        <f t="shared" si="63"/>
        <v>182.68</v>
      </c>
      <c r="Q963">
        <v>7.72</v>
      </c>
    </row>
    <row r="964" spans="1:17" x14ac:dyDescent="0.3">
      <c r="A964" t="s">
        <v>146</v>
      </c>
      <c r="B964">
        <v>8</v>
      </c>
      <c r="C964">
        <v>71.599999999999994</v>
      </c>
      <c r="D964">
        <v>0.65400000000000003</v>
      </c>
      <c r="E964" s="6">
        <f t="shared" si="60"/>
        <v>46.8264</v>
      </c>
      <c r="F964">
        <v>1084.4000000000001</v>
      </c>
      <c r="G964">
        <v>644.55999999999995</v>
      </c>
      <c r="H964">
        <v>10.77</v>
      </c>
      <c r="I964">
        <v>11.6</v>
      </c>
      <c r="J964">
        <v>40.04</v>
      </c>
      <c r="K964" s="6">
        <f t="shared" si="61"/>
        <v>1124.44</v>
      </c>
      <c r="L964">
        <v>30</v>
      </c>
      <c r="M964" s="6">
        <f t="shared" si="62"/>
        <v>1114.4000000000001</v>
      </c>
      <c r="N964">
        <v>325</v>
      </c>
      <c r="O964">
        <v>525</v>
      </c>
      <c r="P964" s="6">
        <f t="shared" si="63"/>
        <v>571.82640000000004</v>
      </c>
      <c r="Q964">
        <v>6.27</v>
      </c>
    </row>
    <row r="965" spans="1:17" x14ac:dyDescent="0.3">
      <c r="A965" t="s">
        <v>148</v>
      </c>
      <c r="B965">
        <v>8</v>
      </c>
      <c r="C965">
        <v>80.8</v>
      </c>
      <c r="D965">
        <v>0.82299999999999995</v>
      </c>
      <c r="E965" s="6">
        <f t="shared" si="60"/>
        <v>66.49839999999999</v>
      </c>
      <c r="F965">
        <v>1182.8</v>
      </c>
      <c r="G965">
        <v>200</v>
      </c>
      <c r="H965">
        <v>12.89</v>
      </c>
      <c r="I965">
        <v>50</v>
      </c>
      <c r="J965">
        <v>50.88</v>
      </c>
      <c r="K965" s="6">
        <f t="shared" si="61"/>
        <v>1233.68</v>
      </c>
      <c r="L965">
        <v>40.85</v>
      </c>
      <c r="M965" s="6">
        <f t="shared" si="62"/>
        <v>1223.6499999999999</v>
      </c>
      <c r="N965">
        <v>350</v>
      </c>
      <c r="O965">
        <v>125</v>
      </c>
      <c r="P965" s="6">
        <f t="shared" si="63"/>
        <v>191.4984</v>
      </c>
      <c r="Q965">
        <v>7.57</v>
      </c>
    </row>
    <row r="966" spans="1:17" x14ac:dyDescent="0.3">
      <c r="A966" t="s">
        <v>150</v>
      </c>
      <c r="B966">
        <v>8</v>
      </c>
      <c r="C966">
        <v>82.8</v>
      </c>
      <c r="D966">
        <v>0.76800000000000002</v>
      </c>
      <c r="E966" s="6">
        <f t="shared" si="60"/>
        <v>63.590400000000002</v>
      </c>
      <c r="F966">
        <v>1132.8</v>
      </c>
      <c r="G966">
        <v>420.6</v>
      </c>
      <c r="H966">
        <v>10.09</v>
      </c>
      <c r="I966">
        <v>0</v>
      </c>
      <c r="J966">
        <v>50.98</v>
      </c>
      <c r="K966" s="6">
        <f t="shared" si="61"/>
        <v>1183.78</v>
      </c>
      <c r="L966">
        <v>40.85</v>
      </c>
      <c r="M966" s="6">
        <f t="shared" si="62"/>
        <v>1173.6499999999999</v>
      </c>
      <c r="N966">
        <v>345</v>
      </c>
      <c r="O966">
        <v>150</v>
      </c>
      <c r="P966" s="6">
        <f t="shared" si="63"/>
        <v>213.59039999999999</v>
      </c>
      <c r="Q966">
        <v>6.78</v>
      </c>
    </row>
    <row r="967" spans="1:17" x14ac:dyDescent="0.3">
      <c r="A967" t="s">
        <v>152</v>
      </c>
      <c r="B967">
        <v>8</v>
      </c>
      <c r="C967">
        <v>76.3</v>
      </c>
      <c r="D967">
        <v>0.70499999999999996</v>
      </c>
      <c r="E967" s="6">
        <f t="shared" si="60"/>
        <v>53.791499999999992</v>
      </c>
      <c r="F967">
        <v>1355.36</v>
      </c>
      <c r="G967">
        <v>544.84</v>
      </c>
      <c r="H967">
        <v>14.63</v>
      </c>
      <c r="I967">
        <v>14.1</v>
      </c>
      <c r="J967">
        <v>48.88</v>
      </c>
      <c r="K967" s="6">
        <f t="shared" si="61"/>
        <v>1404.24</v>
      </c>
      <c r="L967">
        <v>40.85</v>
      </c>
      <c r="M967" s="6">
        <f t="shared" si="62"/>
        <v>1396.2099999999998</v>
      </c>
      <c r="N967">
        <v>330</v>
      </c>
      <c r="O967">
        <v>125</v>
      </c>
      <c r="P967" s="6">
        <f t="shared" si="63"/>
        <v>178.79149999999998</v>
      </c>
      <c r="Q967">
        <v>7.68</v>
      </c>
    </row>
    <row r="968" spans="1:17" x14ac:dyDescent="0.3">
      <c r="A968" t="s">
        <v>154</v>
      </c>
      <c r="B968">
        <v>8</v>
      </c>
      <c r="C968">
        <v>68.8</v>
      </c>
      <c r="D968">
        <v>0.626</v>
      </c>
      <c r="E968" s="6">
        <f t="shared" si="60"/>
        <v>43.068799999999996</v>
      </c>
      <c r="F968">
        <v>1043.68</v>
      </c>
      <c r="G968">
        <v>684</v>
      </c>
      <c r="H968">
        <v>9.27</v>
      </c>
      <c r="I968">
        <v>11.6</v>
      </c>
      <c r="J968">
        <v>47.22</v>
      </c>
      <c r="K968" s="6">
        <f t="shared" si="61"/>
        <v>1090.9000000000001</v>
      </c>
      <c r="L968">
        <v>30</v>
      </c>
      <c r="M968" s="6">
        <f t="shared" si="62"/>
        <v>1073.68</v>
      </c>
      <c r="N968">
        <v>335</v>
      </c>
      <c r="O968">
        <v>625</v>
      </c>
      <c r="P968" s="6">
        <f t="shared" si="63"/>
        <v>668.06880000000001</v>
      </c>
      <c r="Q968">
        <v>7.66</v>
      </c>
    </row>
    <row r="969" spans="1:17" x14ac:dyDescent="0.3">
      <c r="A969" t="s">
        <v>156</v>
      </c>
      <c r="B969">
        <v>8</v>
      </c>
      <c r="C969">
        <v>73.8</v>
      </c>
      <c r="D969">
        <v>0.68799999999999994</v>
      </c>
      <c r="E969" s="6">
        <f t="shared" si="60"/>
        <v>50.774399999999993</v>
      </c>
      <c r="F969">
        <v>957.6</v>
      </c>
      <c r="G969">
        <v>746.04</v>
      </c>
      <c r="H969">
        <v>9.42</v>
      </c>
      <c r="I969">
        <v>11.6</v>
      </c>
      <c r="J969">
        <v>49.22</v>
      </c>
      <c r="K969" s="6">
        <f t="shared" si="61"/>
        <v>1006.82</v>
      </c>
      <c r="L969">
        <v>30</v>
      </c>
      <c r="M969" s="6">
        <f t="shared" si="62"/>
        <v>987.6</v>
      </c>
      <c r="N969">
        <v>325</v>
      </c>
      <c r="O969">
        <v>600</v>
      </c>
      <c r="P969" s="6">
        <f t="shared" si="63"/>
        <v>650.77440000000001</v>
      </c>
      <c r="Q969">
        <v>7.66</v>
      </c>
    </row>
    <row r="970" spans="1:17" x14ac:dyDescent="0.3">
      <c r="A970" t="s">
        <v>158</v>
      </c>
      <c r="B970">
        <v>8</v>
      </c>
      <c r="C970">
        <v>72.3</v>
      </c>
      <c r="D970">
        <v>0.79</v>
      </c>
      <c r="E970" s="6">
        <f t="shared" si="60"/>
        <v>57.116999999999997</v>
      </c>
      <c r="F970">
        <v>1080.72</v>
      </c>
      <c r="G970">
        <v>504</v>
      </c>
      <c r="H970">
        <v>9.27</v>
      </c>
      <c r="I970">
        <v>14.3</v>
      </c>
      <c r="J970">
        <v>45.01</v>
      </c>
      <c r="K970" s="6">
        <f t="shared" si="61"/>
        <v>1125.73</v>
      </c>
      <c r="L970">
        <v>30</v>
      </c>
      <c r="M970" s="6">
        <f t="shared" si="62"/>
        <v>1110.72</v>
      </c>
      <c r="N970">
        <v>325</v>
      </c>
      <c r="O970">
        <v>600</v>
      </c>
      <c r="P970" s="6">
        <f t="shared" si="63"/>
        <v>657.11699999999996</v>
      </c>
      <c r="Q970">
        <v>7.42</v>
      </c>
    </row>
    <row r="971" spans="1:17" x14ac:dyDescent="0.3">
      <c r="A971" t="s">
        <v>164</v>
      </c>
      <c r="B971">
        <v>8</v>
      </c>
      <c r="C971">
        <v>71.5</v>
      </c>
      <c r="D971">
        <v>0.69099999999999995</v>
      </c>
      <c r="E971" s="6">
        <f t="shared" si="60"/>
        <v>49.406499999999994</v>
      </c>
      <c r="F971">
        <v>1089.4000000000001</v>
      </c>
      <c r="G971">
        <v>674</v>
      </c>
      <c r="H971">
        <v>9.91</v>
      </c>
      <c r="I971">
        <v>11.6</v>
      </c>
      <c r="J971">
        <v>45.58</v>
      </c>
      <c r="K971" s="6">
        <f t="shared" si="61"/>
        <v>1134.98</v>
      </c>
      <c r="L971">
        <v>30</v>
      </c>
      <c r="M971" s="6">
        <f t="shared" si="62"/>
        <v>1119.4000000000001</v>
      </c>
      <c r="N971">
        <v>330</v>
      </c>
      <c r="O971">
        <v>550</v>
      </c>
      <c r="P971" s="6">
        <f t="shared" si="63"/>
        <v>599.40650000000005</v>
      </c>
      <c r="Q971">
        <v>7.69</v>
      </c>
    </row>
    <row r="972" spans="1:17" x14ac:dyDescent="0.3">
      <c r="A972" t="s">
        <v>160</v>
      </c>
      <c r="B972">
        <v>8</v>
      </c>
      <c r="C972">
        <v>77.8</v>
      </c>
      <c r="D972">
        <v>0.79600000000000004</v>
      </c>
      <c r="E972" s="6">
        <f t="shared" si="60"/>
        <v>61.928800000000003</v>
      </c>
      <c r="F972">
        <v>1091.76</v>
      </c>
      <c r="G972">
        <v>60</v>
      </c>
      <c r="H972">
        <v>12.81</v>
      </c>
      <c r="I972">
        <v>0</v>
      </c>
      <c r="J972">
        <v>48.51</v>
      </c>
      <c r="K972" s="6">
        <f t="shared" si="61"/>
        <v>1140.27</v>
      </c>
      <c r="L972">
        <v>30</v>
      </c>
      <c r="M972" s="6">
        <f t="shared" si="62"/>
        <v>1121.76</v>
      </c>
      <c r="N972">
        <v>345</v>
      </c>
      <c r="O972">
        <v>175</v>
      </c>
      <c r="P972" s="6">
        <f t="shared" si="63"/>
        <v>236.9288</v>
      </c>
      <c r="Q972">
        <v>7.01</v>
      </c>
    </row>
    <row r="973" spans="1:17" x14ac:dyDescent="0.3">
      <c r="A973" t="s">
        <v>162</v>
      </c>
      <c r="B973">
        <v>8</v>
      </c>
      <c r="C973">
        <v>80</v>
      </c>
      <c r="D973">
        <v>0.749</v>
      </c>
      <c r="E973" s="6">
        <f t="shared" si="60"/>
        <v>59.92</v>
      </c>
      <c r="F973">
        <v>1140</v>
      </c>
      <c r="G973">
        <v>630</v>
      </c>
      <c r="H973">
        <v>15.3</v>
      </c>
      <c r="I973">
        <v>14.6</v>
      </c>
      <c r="J973">
        <v>48</v>
      </c>
      <c r="K973" s="6">
        <f t="shared" si="61"/>
        <v>1188</v>
      </c>
      <c r="L973">
        <v>40.75</v>
      </c>
      <c r="M973" s="6">
        <f t="shared" si="62"/>
        <v>1180.75</v>
      </c>
      <c r="N973">
        <v>340</v>
      </c>
      <c r="O973">
        <v>125</v>
      </c>
      <c r="P973" s="6">
        <f t="shared" si="63"/>
        <v>184.92000000000002</v>
      </c>
      <c r="Q973">
        <v>7.57</v>
      </c>
    </row>
    <row r="974" spans="1:17" x14ac:dyDescent="0.3">
      <c r="A974" t="s">
        <v>166</v>
      </c>
      <c r="B974">
        <v>8</v>
      </c>
      <c r="C974">
        <v>82.3</v>
      </c>
      <c r="D974">
        <v>0.77600000000000002</v>
      </c>
      <c r="E974" s="6">
        <f t="shared" si="60"/>
        <v>63.864800000000002</v>
      </c>
      <c r="F974">
        <v>1172.8</v>
      </c>
      <c r="G974">
        <v>531.84</v>
      </c>
      <c r="H974">
        <v>10.74</v>
      </c>
      <c r="I974">
        <v>12.59</v>
      </c>
      <c r="J974">
        <v>49.38</v>
      </c>
      <c r="K974" s="6">
        <f t="shared" si="61"/>
        <v>1222.18</v>
      </c>
      <c r="L974">
        <v>40.85</v>
      </c>
      <c r="M974" s="6">
        <f t="shared" si="62"/>
        <v>1213.6499999999999</v>
      </c>
      <c r="N974">
        <v>345</v>
      </c>
      <c r="O974">
        <v>175</v>
      </c>
      <c r="P974" s="6">
        <f t="shared" si="63"/>
        <v>238.8648</v>
      </c>
      <c r="Q974">
        <v>7.15</v>
      </c>
    </row>
    <row r="975" spans="1:17" x14ac:dyDescent="0.3">
      <c r="A975" t="s">
        <v>168</v>
      </c>
      <c r="B975">
        <v>8</v>
      </c>
      <c r="C975">
        <v>58.6</v>
      </c>
      <c r="D975">
        <v>0.79600000000000004</v>
      </c>
      <c r="E975" s="6">
        <f t="shared" si="60"/>
        <v>46.645600000000002</v>
      </c>
      <c r="F975">
        <v>1070.72</v>
      </c>
      <c r="G975">
        <v>684</v>
      </c>
      <c r="H975">
        <v>10.72</v>
      </c>
      <c r="I975">
        <v>11.6</v>
      </c>
      <c r="J975">
        <v>38.04</v>
      </c>
      <c r="K975" s="6">
        <f t="shared" si="61"/>
        <v>1108.76</v>
      </c>
      <c r="L975">
        <v>30</v>
      </c>
      <c r="M975" s="6">
        <f t="shared" si="62"/>
        <v>1100.72</v>
      </c>
      <c r="N975">
        <v>325</v>
      </c>
      <c r="O975">
        <v>525</v>
      </c>
      <c r="P975" s="6">
        <f t="shared" si="63"/>
        <v>571.64560000000006</v>
      </c>
      <c r="Q975">
        <v>7.7</v>
      </c>
    </row>
    <row r="976" spans="1:17" x14ac:dyDescent="0.3">
      <c r="A976" t="s">
        <v>172</v>
      </c>
      <c r="B976">
        <v>8</v>
      </c>
      <c r="C976">
        <v>82.1</v>
      </c>
      <c r="D976">
        <v>0.73799999999999999</v>
      </c>
      <c r="E976" s="6">
        <f t="shared" si="60"/>
        <v>60.589799999999997</v>
      </c>
      <c r="F976">
        <v>1158.8</v>
      </c>
      <c r="G976">
        <v>538.79999999999995</v>
      </c>
      <c r="H976">
        <v>13.08</v>
      </c>
      <c r="I976">
        <v>9.91</v>
      </c>
      <c r="J976">
        <v>50.25</v>
      </c>
      <c r="K976" s="6">
        <f t="shared" si="61"/>
        <v>1209.05</v>
      </c>
      <c r="L976">
        <v>40.85</v>
      </c>
      <c r="M976" s="6">
        <f t="shared" si="62"/>
        <v>1199.6499999999999</v>
      </c>
      <c r="N976">
        <v>345</v>
      </c>
      <c r="O976">
        <v>125</v>
      </c>
      <c r="P976" s="6">
        <f t="shared" si="63"/>
        <v>185.5898</v>
      </c>
      <c r="Q976">
        <v>6.87</v>
      </c>
    </row>
    <row r="977" spans="1:17" x14ac:dyDescent="0.3">
      <c r="A977" t="s">
        <v>174</v>
      </c>
      <c r="B977">
        <v>8</v>
      </c>
      <c r="C977">
        <v>80.7</v>
      </c>
      <c r="D977">
        <v>0.76300000000000001</v>
      </c>
      <c r="E977" s="6">
        <f t="shared" si="60"/>
        <v>61.574100000000001</v>
      </c>
      <c r="F977">
        <v>1286.32</v>
      </c>
      <c r="G977">
        <v>480.4</v>
      </c>
      <c r="H977">
        <v>13.96</v>
      </c>
      <c r="I977">
        <v>10.66</v>
      </c>
      <c r="J977">
        <v>53.47</v>
      </c>
      <c r="K977" s="6">
        <f t="shared" si="61"/>
        <v>1339.79</v>
      </c>
      <c r="L977">
        <v>40.85</v>
      </c>
      <c r="M977" s="6">
        <f t="shared" si="62"/>
        <v>1327.1699999999998</v>
      </c>
      <c r="N977">
        <v>345</v>
      </c>
      <c r="O977">
        <v>125</v>
      </c>
      <c r="P977" s="6">
        <f t="shared" si="63"/>
        <v>186.57409999999999</v>
      </c>
      <c r="Q977">
        <v>5.31</v>
      </c>
    </row>
    <row r="978" spans="1:17" x14ac:dyDescent="0.3">
      <c r="A978" t="s">
        <v>176</v>
      </c>
      <c r="B978">
        <v>8</v>
      </c>
      <c r="C978">
        <v>77.2</v>
      </c>
      <c r="D978">
        <v>0.75600000000000001</v>
      </c>
      <c r="E978" s="6">
        <f t="shared" si="60"/>
        <v>58.363199999999999</v>
      </c>
      <c r="F978">
        <v>1209.52</v>
      </c>
      <c r="G978">
        <v>697.4</v>
      </c>
      <c r="H978">
        <v>10.71</v>
      </c>
      <c r="I978">
        <v>13.14</v>
      </c>
      <c r="J978">
        <v>47.64</v>
      </c>
      <c r="K978" s="6">
        <f t="shared" si="61"/>
        <v>1257.1600000000001</v>
      </c>
      <c r="L978">
        <v>30</v>
      </c>
      <c r="M978" s="6">
        <f t="shared" si="62"/>
        <v>1239.52</v>
      </c>
      <c r="N978">
        <v>335</v>
      </c>
      <c r="O978">
        <v>425</v>
      </c>
      <c r="P978" s="6">
        <f t="shared" si="63"/>
        <v>483.36320000000001</v>
      </c>
      <c r="Q978">
        <v>6.22</v>
      </c>
    </row>
    <row r="979" spans="1:17" x14ac:dyDescent="0.3">
      <c r="A979" t="s">
        <v>170</v>
      </c>
      <c r="B979">
        <v>8</v>
      </c>
      <c r="C979">
        <v>84.5</v>
      </c>
      <c r="D979">
        <v>0.80600000000000005</v>
      </c>
      <c r="E979" s="6">
        <f t="shared" si="60"/>
        <v>68.106999999999999</v>
      </c>
      <c r="F979">
        <v>1248.24</v>
      </c>
      <c r="G979">
        <v>609.6</v>
      </c>
      <c r="H979">
        <v>14.81</v>
      </c>
      <c r="I979">
        <v>11.49</v>
      </c>
      <c r="J979">
        <v>47.04</v>
      </c>
      <c r="K979" s="6">
        <f t="shared" si="61"/>
        <v>1295.28</v>
      </c>
      <c r="L979">
        <v>40.85</v>
      </c>
      <c r="M979" s="6">
        <f t="shared" si="62"/>
        <v>1289.0899999999999</v>
      </c>
      <c r="N979">
        <v>350</v>
      </c>
      <c r="O979">
        <v>125</v>
      </c>
      <c r="P979" s="6">
        <f t="shared" si="63"/>
        <v>193.107</v>
      </c>
      <c r="Q979">
        <v>7.43</v>
      </c>
    </row>
    <row r="980" spans="1:17" x14ac:dyDescent="0.3">
      <c r="A980" t="s">
        <v>178</v>
      </c>
      <c r="B980">
        <v>8</v>
      </c>
      <c r="C980">
        <v>86.1</v>
      </c>
      <c r="D980">
        <v>0.79600000000000004</v>
      </c>
      <c r="E980" s="6">
        <f t="shared" si="60"/>
        <v>68.535600000000002</v>
      </c>
      <c r="F980">
        <v>1278.6400000000001</v>
      </c>
      <c r="G980">
        <v>450.4</v>
      </c>
      <c r="H980">
        <v>13.99</v>
      </c>
      <c r="I980">
        <v>12.31</v>
      </c>
      <c r="J980">
        <v>50.38</v>
      </c>
      <c r="K980" s="6">
        <f t="shared" si="61"/>
        <v>1329.0200000000002</v>
      </c>
      <c r="L980">
        <v>40.85</v>
      </c>
      <c r="M980" s="6">
        <f t="shared" si="62"/>
        <v>1319.49</v>
      </c>
      <c r="N980">
        <v>345</v>
      </c>
      <c r="O980">
        <v>125</v>
      </c>
      <c r="P980" s="6">
        <f t="shared" si="63"/>
        <v>193.53559999999999</v>
      </c>
      <c r="Q980">
        <v>7.43</v>
      </c>
    </row>
    <row r="981" spans="1:17" x14ac:dyDescent="0.3">
      <c r="A981" t="s">
        <v>180</v>
      </c>
      <c r="B981">
        <v>8</v>
      </c>
      <c r="C981">
        <v>84.6</v>
      </c>
      <c r="D981">
        <v>0.79300000000000004</v>
      </c>
      <c r="E981" s="6">
        <f t="shared" si="60"/>
        <v>67.087800000000001</v>
      </c>
      <c r="F981">
        <v>1237.2</v>
      </c>
      <c r="G981">
        <v>562.79999999999995</v>
      </c>
      <c r="H981">
        <v>13.14</v>
      </c>
      <c r="I981">
        <v>16.05</v>
      </c>
      <c r="J981">
        <v>51.55</v>
      </c>
      <c r="K981" s="6">
        <f t="shared" si="61"/>
        <v>1288.75</v>
      </c>
      <c r="L981">
        <v>40.85</v>
      </c>
      <c r="M981" s="6">
        <f t="shared" si="62"/>
        <v>1278.05</v>
      </c>
      <c r="N981">
        <v>345</v>
      </c>
      <c r="O981">
        <v>125</v>
      </c>
      <c r="P981" s="6">
        <f t="shared" si="63"/>
        <v>192.08780000000002</v>
      </c>
      <c r="Q981">
        <v>7.51</v>
      </c>
    </row>
    <row r="982" spans="1:17" x14ac:dyDescent="0.3">
      <c r="A982" t="s">
        <v>182</v>
      </c>
      <c r="B982">
        <v>8</v>
      </c>
      <c r="C982">
        <v>78.400000000000006</v>
      </c>
      <c r="D982">
        <v>0.81</v>
      </c>
      <c r="E982" s="6">
        <f t="shared" si="60"/>
        <v>63.504000000000012</v>
      </c>
      <c r="F982">
        <v>1161.2</v>
      </c>
      <c r="G982">
        <v>609.6</v>
      </c>
      <c r="H982">
        <v>13.67</v>
      </c>
      <c r="I982">
        <v>12.31</v>
      </c>
      <c r="J982">
        <v>53.1</v>
      </c>
      <c r="K982" s="6">
        <f t="shared" si="61"/>
        <v>1214.3</v>
      </c>
      <c r="L982">
        <v>40.85</v>
      </c>
      <c r="M982" s="6">
        <f t="shared" si="62"/>
        <v>1202.05</v>
      </c>
      <c r="N982">
        <v>340</v>
      </c>
      <c r="O982">
        <v>125</v>
      </c>
      <c r="P982" s="6">
        <f t="shared" si="63"/>
        <v>188.50400000000002</v>
      </c>
      <c r="Q982">
        <v>7.28</v>
      </c>
    </row>
    <row r="983" spans="1:17" x14ac:dyDescent="0.3">
      <c r="A983" t="s">
        <v>184</v>
      </c>
      <c r="B983">
        <v>8</v>
      </c>
      <c r="C983">
        <v>72.5</v>
      </c>
      <c r="D983">
        <v>0.73</v>
      </c>
      <c r="E983" s="6">
        <f t="shared" si="60"/>
        <v>52.924999999999997</v>
      </c>
      <c r="F983">
        <v>1044.4000000000001</v>
      </c>
      <c r="G983">
        <v>654.6</v>
      </c>
      <c r="H983">
        <v>10.27</v>
      </c>
      <c r="I983">
        <v>12.64</v>
      </c>
      <c r="J983">
        <v>46.38</v>
      </c>
      <c r="K983" s="6">
        <f t="shared" si="61"/>
        <v>1090.7800000000002</v>
      </c>
      <c r="L983">
        <v>30</v>
      </c>
      <c r="M983" s="6">
        <f t="shared" si="62"/>
        <v>1074.4000000000001</v>
      </c>
      <c r="N983">
        <v>325</v>
      </c>
      <c r="O983">
        <v>550</v>
      </c>
      <c r="P983" s="6">
        <f t="shared" si="63"/>
        <v>602.92499999999995</v>
      </c>
      <c r="Q983">
        <v>7.96</v>
      </c>
    </row>
    <row r="984" spans="1:17" x14ac:dyDescent="0.3">
      <c r="A984" t="s">
        <v>186</v>
      </c>
      <c r="B984">
        <v>8</v>
      </c>
      <c r="C984">
        <v>95</v>
      </c>
      <c r="D984">
        <v>0.65700000000000003</v>
      </c>
      <c r="E984" s="6">
        <f t="shared" si="60"/>
        <v>62.415000000000006</v>
      </c>
      <c r="F984">
        <v>1250.5999999999999</v>
      </c>
      <c r="G984">
        <v>580</v>
      </c>
      <c r="H984">
        <v>15.1</v>
      </c>
      <c r="I984">
        <v>12.75</v>
      </c>
      <c r="J984">
        <v>52.6</v>
      </c>
      <c r="K984" s="6">
        <f t="shared" si="61"/>
        <v>1303.1999999999998</v>
      </c>
      <c r="L984">
        <v>40.85</v>
      </c>
      <c r="M984" s="6">
        <f t="shared" si="62"/>
        <v>1291.4499999999998</v>
      </c>
      <c r="N984">
        <v>340</v>
      </c>
      <c r="O984">
        <v>125</v>
      </c>
      <c r="P984" s="6">
        <f t="shared" si="63"/>
        <v>187.41500000000002</v>
      </c>
      <c r="Q984">
        <v>7.88</v>
      </c>
    </row>
    <row r="985" spans="1:17" x14ac:dyDescent="0.3">
      <c r="A985" t="s">
        <v>188</v>
      </c>
      <c r="B985">
        <v>8</v>
      </c>
      <c r="C985">
        <v>79.5</v>
      </c>
      <c r="D985">
        <v>0.75700000000000001</v>
      </c>
      <c r="E985" s="6">
        <f t="shared" si="60"/>
        <v>60.1815</v>
      </c>
      <c r="F985">
        <v>1201.2</v>
      </c>
      <c r="G985">
        <v>582.20000000000005</v>
      </c>
      <c r="H985">
        <v>13.08</v>
      </c>
      <c r="I985">
        <v>9.91</v>
      </c>
      <c r="J985">
        <v>54.2</v>
      </c>
      <c r="K985" s="6">
        <f t="shared" si="61"/>
        <v>1255.4000000000001</v>
      </c>
      <c r="L985">
        <v>40.85</v>
      </c>
      <c r="M985" s="6">
        <f t="shared" si="62"/>
        <v>1242.05</v>
      </c>
      <c r="N985">
        <v>340</v>
      </c>
      <c r="O985">
        <v>175</v>
      </c>
      <c r="P985" s="6">
        <f t="shared" si="63"/>
        <v>235.1815</v>
      </c>
      <c r="Q985">
        <v>7.7</v>
      </c>
    </row>
    <row r="986" spans="1:17" x14ac:dyDescent="0.3">
      <c r="A986" t="s">
        <v>190</v>
      </c>
      <c r="B986">
        <v>8</v>
      </c>
      <c r="C986">
        <v>75.8</v>
      </c>
      <c r="D986">
        <v>0.70399999999999996</v>
      </c>
      <c r="E986" s="6">
        <f t="shared" si="60"/>
        <v>53.363199999999992</v>
      </c>
      <c r="F986">
        <v>997.32</v>
      </c>
      <c r="G986">
        <v>684</v>
      </c>
      <c r="H986">
        <v>9.19</v>
      </c>
      <c r="I986">
        <v>14.1</v>
      </c>
      <c r="J986">
        <v>41.04</v>
      </c>
      <c r="K986" s="6">
        <f t="shared" si="61"/>
        <v>1038.3600000000001</v>
      </c>
      <c r="L986">
        <v>30</v>
      </c>
      <c r="M986" s="6">
        <f t="shared" si="62"/>
        <v>1027.3200000000002</v>
      </c>
      <c r="N986">
        <v>325</v>
      </c>
      <c r="O986">
        <v>575</v>
      </c>
      <c r="P986" s="6">
        <f t="shared" si="63"/>
        <v>628.36320000000001</v>
      </c>
      <c r="Q986">
        <v>7.62</v>
      </c>
    </row>
    <row r="987" spans="1:17" x14ac:dyDescent="0.3">
      <c r="A987" t="s">
        <v>194</v>
      </c>
      <c r="B987">
        <v>8</v>
      </c>
      <c r="C987">
        <v>72.599999999999994</v>
      </c>
      <c r="D987">
        <v>0.72299999999999998</v>
      </c>
      <c r="E987" s="6">
        <f t="shared" si="60"/>
        <v>52.489799999999995</v>
      </c>
      <c r="F987">
        <v>1033.04</v>
      </c>
      <c r="G987">
        <v>857.52</v>
      </c>
      <c r="H987">
        <v>9.27</v>
      </c>
      <c r="I987">
        <v>11.8</v>
      </c>
      <c r="J987">
        <v>45.98</v>
      </c>
      <c r="K987" s="6">
        <f t="shared" si="61"/>
        <v>1079.02</v>
      </c>
      <c r="L987">
        <v>30</v>
      </c>
      <c r="M987" s="6">
        <f t="shared" si="62"/>
        <v>1063.04</v>
      </c>
      <c r="N987">
        <v>335</v>
      </c>
      <c r="O987">
        <v>475</v>
      </c>
      <c r="P987" s="6">
        <f t="shared" si="63"/>
        <v>527.48979999999995</v>
      </c>
      <c r="Q987">
        <v>7.6</v>
      </c>
    </row>
    <row r="988" spans="1:17" x14ac:dyDescent="0.3">
      <c r="A988" t="s">
        <v>198</v>
      </c>
      <c r="B988">
        <v>8</v>
      </c>
      <c r="C988">
        <v>78.5</v>
      </c>
      <c r="D988">
        <v>0.81499999999999995</v>
      </c>
      <c r="E988" s="6">
        <f t="shared" si="60"/>
        <v>63.977499999999999</v>
      </c>
      <c r="F988">
        <v>1139.4000000000001</v>
      </c>
      <c r="G988">
        <v>200</v>
      </c>
      <c r="H988">
        <v>11.64</v>
      </c>
      <c r="I988">
        <v>50</v>
      </c>
      <c r="J988">
        <v>51.38</v>
      </c>
      <c r="K988" s="6">
        <f t="shared" si="61"/>
        <v>1190.7800000000002</v>
      </c>
      <c r="L988">
        <v>40.85</v>
      </c>
      <c r="M988" s="6">
        <f t="shared" si="62"/>
        <v>1180.25</v>
      </c>
      <c r="N988">
        <v>345</v>
      </c>
      <c r="O988">
        <v>125</v>
      </c>
      <c r="P988" s="6">
        <f t="shared" si="63"/>
        <v>188.97749999999999</v>
      </c>
      <c r="Q988">
        <v>7.94</v>
      </c>
    </row>
    <row r="989" spans="1:17" x14ac:dyDescent="0.3">
      <c r="A989" t="s">
        <v>196</v>
      </c>
      <c r="B989">
        <v>8</v>
      </c>
      <c r="C989">
        <v>85.6</v>
      </c>
      <c r="D989">
        <v>0.76800000000000002</v>
      </c>
      <c r="E989" s="6">
        <f t="shared" si="60"/>
        <v>65.740799999999993</v>
      </c>
      <c r="F989">
        <v>1187.8</v>
      </c>
      <c r="G989">
        <v>562.79999999999995</v>
      </c>
      <c r="H989">
        <v>12.22</v>
      </c>
      <c r="I989">
        <v>12.48</v>
      </c>
      <c r="J989">
        <v>48.04</v>
      </c>
      <c r="K989" s="6">
        <f t="shared" si="61"/>
        <v>1235.8399999999999</v>
      </c>
      <c r="L989">
        <v>40.85</v>
      </c>
      <c r="M989" s="6">
        <f t="shared" si="62"/>
        <v>1228.6499999999999</v>
      </c>
      <c r="N989">
        <v>350</v>
      </c>
      <c r="O989">
        <v>125</v>
      </c>
      <c r="P989" s="6">
        <f t="shared" si="63"/>
        <v>190.74079999999998</v>
      </c>
      <c r="Q989">
        <v>7.7</v>
      </c>
    </row>
    <row r="990" spans="1:17" x14ac:dyDescent="0.3">
      <c r="A990" t="s">
        <v>192</v>
      </c>
      <c r="B990">
        <v>8</v>
      </c>
      <c r="C990">
        <v>83.3</v>
      </c>
      <c r="D990">
        <v>0.69899999999999995</v>
      </c>
      <c r="E990" s="6">
        <f t="shared" si="60"/>
        <v>58.226699999999994</v>
      </c>
      <c r="F990">
        <v>1279.5999999999999</v>
      </c>
      <c r="G990">
        <v>0</v>
      </c>
      <c r="H990">
        <v>11.77</v>
      </c>
      <c r="I990">
        <v>0</v>
      </c>
      <c r="J990">
        <v>48.38</v>
      </c>
      <c r="K990" s="6">
        <f t="shared" si="61"/>
        <v>1327.98</v>
      </c>
      <c r="L990">
        <v>40.85</v>
      </c>
      <c r="M990" s="6">
        <f t="shared" si="62"/>
        <v>1320.4499999999998</v>
      </c>
      <c r="N990">
        <v>335</v>
      </c>
      <c r="O990">
        <v>175</v>
      </c>
      <c r="P990" s="6">
        <f t="shared" si="63"/>
        <v>233.22669999999999</v>
      </c>
      <c r="Q990">
        <v>7.72</v>
      </c>
    </row>
    <row r="991" spans="1:17" x14ac:dyDescent="0.3">
      <c r="A991" t="s">
        <v>200</v>
      </c>
      <c r="B991">
        <v>8</v>
      </c>
      <c r="C991">
        <v>75.7</v>
      </c>
      <c r="D991">
        <v>0.68100000000000005</v>
      </c>
      <c r="E991" s="6">
        <f t="shared" si="60"/>
        <v>51.551700000000004</v>
      </c>
      <c r="F991">
        <v>1074.4000000000001</v>
      </c>
      <c r="G991">
        <v>674.96</v>
      </c>
      <c r="H991">
        <v>9.27</v>
      </c>
      <c r="I991">
        <v>11.6</v>
      </c>
      <c r="J991">
        <v>46.38</v>
      </c>
      <c r="K991" s="6">
        <f t="shared" si="61"/>
        <v>1120.7800000000002</v>
      </c>
      <c r="L991">
        <v>30</v>
      </c>
      <c r="M991" s="6">
        <f t="shared" si="62"/>
        <v>1104.4000000000001</v>
      </c>
      <c r="N991">
        <v>340</v>
      </c>
      <c r="O991">
        <v>525</v>
      </c>
      <c r="P991" s="6">
        <f t="shared" si="63"/>
        <v>576.55169999999998</v>
      </c>
      <c r="Q991">
        <v>7</v>
      </c>
    </row>
    <row r="992" spans="1:17" x14ac:dyDescent="0.3">
      <c r="A992" t="s">
        <v>202</v>
      </c>
      <c r="B992">
        <v>8</v>
      </c>
      <c r="C992">
        <v>74.900000000000006</v>
      </c>
      <c r="D992">
        <v>0.76500000000000001</v>
      </c>
      <c r="E992" s="6">
        <f t="shared" si="60"/>
        <v>57.298500000000004</v>
      </c>
      <c r="F992">
        <v>1201.2</v>
      </c>
      <c r="G992">
        <v>616.20000000000005</v>
      </c>
      <c r="H992">
        <v>12.94</v>
      </c>
      <c r="I992">
        <v>11.6</v>
      </c>
      <c r="J992">
        <v>46.88</v>
      </c>
      <c r="K992" s="6">
        <f t="shared" si="61"/>
        <v>1248.0800000000002</v>
      </c>
      <c r="L992">
        <v>30</v>
      </c>
      <c r="M992" s="6">
        <f t="shared" si="62"/>
        <v>1231.2</v>
      </c>
      <c r="N992">
        <v>335</v>
      </c>
      <c r="O992">
        <v>125</v>
      </c>
      <c r="P992" s="6">
        <f t="shared" si="63"/>
        <v>182.29849999999999</v>
      </c>
      <c r="Q992">
        <v>7.67</v>
      </c>
    </row>
    <row r="993" spans="1:17" x14ac:dyDescent="0.3">
      <c r="A993" t="s">
        <v>204</v>
      </c>
      <c r="B993">
        <v>8</v>
      </c>
      <c r="C993">
        <v>75.900000000000006</v>
      </c>
      <c r="D993">
        <v>0.72299999999999998</v>
      </c>
      <c r="E993" s="6">
        <f t="shared" si="60"/>
        <v>54.875700000000002</v>
      </c>
      <c r="F993">
        <v>1084.4000000000001</v>
      </c>
      <c r="G993">
        <v>713</v>
      </c>
      <c r="H993">
        <v>10.46</v>
      </c>
      <c r="I993">
        <v>11.6</v>
      </c>
      <c r="J993">
        <v>44.64</v>
      </c>
      <c r="K993" s="6">
        <f t="shared" si="61"/>
        <v>1129.0400000000002</v>
      </c>
      <c r="L993">
        <v>30</v>
      </c>
      <c r="M993" s="6">
        <f t="shared" si="62"/>
        <v>1114.4000000000001</v>
      </c>
      <c r="N993">
        <v>325</v>
      </c>
      <c r="O993">
        <v>550</v>
      </c>
      <c r="P993" s="6">
        <f t="shared" si="63"/>
        <v>604.87570000000005</v>
      </c>
      <c r="Q993">
        <v>7.68</v>
      </c>
    </row>
    <row r="994" spans="1:17" x14ac:dyDescent="0.3">
      <c r="A994" t="s">
        <v>206</v>
      </c>
      <c r="B994">
        <v>8</v>
      </c>
      <c r="C994">
        <v>72.599999999999994</v>
      </c>
      <c r="D994">
        <v>0.7</v>
      </c>
      <c r="E994" s="6">
        <f t="shared" si="60"/>
        <v>50.819999999999993</v>
      </c>
      <c r="F994">
        <v>1038.28</v>
      </c>
      <c r="G994">
        <v>780.8</v>
      </c>
      <c r="H994">
        <v>8.94</v>
      </c>
      <c r="I994">
        <v>14.1</v>
      </c>
      <c r="J994">
        <v>45.73</v>
      </c>
      <c r="K994" s="6">
        <f t="shared" si="61"/>
        <v>1084.01</v>
      </c>
      <c r="L994">
        <v>30</v>
      </c>
      <c r="M994" s="6">
        <f t="shared" si="62"/>
        <v>1068.28</v>
      </c>
      <c r="N994">
        <v>335</v>
      </c>
      <c r="O994">
        <v>550</v>
      </c>
      <c r="P994" s="6">
        <f t="shared" si="63"/>
        <v>600.81999999999994</v>
      </c>
      <c r="Q994">
        <v>7.41</v>
      </c>
    </row>
    <row r="995" spans="1:17" x14ac:dyDescent="0.3">
      <c r="A995" t="s">
        <v>208</v>
      </c>
      <c r="B995">
        <v>8</v>
      </c>
      <c r="C995">
        <v>75.3</v>
      </c>
      <c r="D995">
        <v>0.66300000000000003</v>
      </c>
      <c r="E995" s="6">
        <f t="shared" si="60"/>
        <v>49.923900000000003</v>
      </c>
      <c r="F995">
        <v>1091.76</v>
      </c>
      <c r="G995">
        <v>560.6</v>
      </c>
      <c r="H995">
        <v>9.34</v>
      </c>
      <c r="I995">
        <v>13.68</v>
      </c>
      <c r="J995">
        <v>47.38</v>
      </c>
      <c r="K995" s="6">
        <f t="shared" si="61"/>
        <v>1139.1400000000001</v>
      </c>
      <c r="L995">
        <v>30</v>
      </c>
      <c r="M995" s="6">
        <f t="shared" si="62"/>
        <v>1121.76</v>
      </c>
      <c r="N995">
        <v>325</v>
      </c>
      <c r="O995">
        <v>525</v>
      </c>
      <c r="P995" s="6">
        <f t="shared" si="63"/>
        <v>574.9239</v>
      </c>
      <c r="Q995">
        <v>7.73</v>
      </c>
    </row>
    <row r="996" spans="1:17" x14ac:dyDescent="0.3">
      <c r="A996" t="s">
        <v>210</v>
      </c>
      <c r="B996">
        <v>8</v>
      </c>
      <c r="C996">
        <v>90.6</v>
      </c>
      <c r="D996">
        <v>0.67900000000000005</v>
      </c>
      <c r="E996" s="6">
        <f t="shared" si="60"/>
        <v>61.517400000000002</v>
      </c>
      <c r="F996">
        <v>1134.4000000000001</v>
      </c>
      <c r="G996">
        <v>552.20000000000005</v>
      </c>
      <c r="H996">
        <v>14.88</v>
      </c>
      <c r="I996">
        <v>10.36</v>
      </c>
      <c r="J996">
        <v>53.38</v>
      </c>
      <c r="K996" s="6">
        <f t="shared" si="61"/>
        <v>1187.7800000000002</v>
      </c>
      <c r="L996">
        <v>40.85</v>
      </c>
      <c r="M996" s="6">
        <f t="shared" si="62"/>
        <v>1175.25</v>
      </c>
      <c r="N996">
        <v>345</v>
      </c>
      <c r="O996">
        <v>125</v>
      </c>
      <c r="P996" s="6">
        <f t="shared" si="63"/>
        <v>186.51740000000001</v>
      </c>
      <c r="Q996">
        <v>7.5</v>
      </c>
    </row>
    <row r="997" spans="1:17" x14ac:dyDescent="0.3">
      <c r="A997" t="s">
        <v>212</v>
      </c>
      <c r="B997">
        <v>8</v>
      </c>
      <c r="C997">
        <v>76.599999999999994</v>
      </c>
      <c r="D997">
        <v>0.71099999999999997</v>
      </c>
      <c r="E997" s="6">
        <f t="shared" si="60"/>
        <v>54.462599999999995</v>
      </c>
      <c r="F997">
        <v>1103.44</v>
      </c>
      <c r="G997">
        <v>724</v>
      </c>
      <c r="H997">
        <v>9.4700000000000006</v>
      </c>
      <c r="I997">
        <v>14.1</v>
      </c>
      <c r="J997">
        <v>46.98</v>
      </c>
      <c r="K997" s="6">
        <f t="shared" si="61"/>
        <v>1150.42</v>
      </c>
      <c r="L997">
        <v>30</v>
      </c>
      <c r="M997" s="6">
        <f t="shared" si="62"/>
        <v>1133.44</v>
      </c>
      <c r="N997">
        <v>335</v>
      </c>
      <c r="O997">
        <v>525</v>
      </c>
      <c r="P997" s="6">
        <f t="shared" si="63"/>
        <v>579.46259999999995</v>
      </c>
      <c r="Q997">
        <v>6.61</v>
      </c>
    </row>
    <row r="998" spans="1:17" x14ac:dyDescent="0.3">
      <c r="A998" t="s">
        <v>214</v>
      </c>
      <c r="B998">
        <v>8</v>
      </c>
      <c r="C998">
        <v>86.2</v>
      </c>
      <c r="D998">
        <v>0.78200000000000003</v>
      </c>
      <c r="E998" s="6">
        <f t="shared" si="60"/>
        <v>67.4084</v>
      </c>
      <c r="F998">
        <v>1110.04</v>
      </c>
      <c r="G998">
        <v>866.6</v>
      </c>
      <c r="H998">
        <v>11.29</v>
      </c>
      <c r="I998">
        <v>11.6</v>
      </c>
      <c r="J998">
        <v>45.78</v>
      </c>
      <c r="K998" s="6">
        <f t="shared" si="61"/>
        <v>1155.82</v>
      </c>
      <c r="L998">
        <v>30</v>
      </c>
      <c r="M998" s="6">
        <f t="shared" si="62"/>
        <v>1140.04</v>
      </c>
      <c r="N998">
        <v>340</v>
      </c>
      <c r="O998">
        <v>150</v>
      </c>
      <c r="P998" s="6">
        <f t="shared" si="63"/>
        <v>217.4084</v>
      </c>
      <c r="Q998">
        <v>7.66</v>
      </c>
    </row>
    <row r="999" spans="1:17" x14ac:dyDescent="0.3">
      <c r="A999" t="s">
        <v>216</v>
      </c>
      <c r="B999">
        <v>8</v>
      </c>
      <c r="C999">
        <v>68.400000000000006</v>
      </c>
      <c r="D999">
        <v>0.70399999999999996</v>
      </c>
      <c r="E999" s="6">
        <f t="shared" si="60"/>
        <v>48.153600000000004</v>
      </c>
      <c r="F999">
        <v>1041</v>
      </c>
      <c r="G999">
        <v>799.48</v>
      </c>
      <c r="H999">
        <v>10.27</v>
      </c>
      <c r="I999">
        <v>11.6</v>
      </c>
      <c r="J999">
        <v>45.38</v>
      </c>
      <c r="K999" s="6">
        <f t="shared" si="61"/>
        <v>1086.3800000000001</v>
      </c>
      <c r="L999">
        <v>30</v>
      </c>
      <c r="M999" s="6">
        <f t="shared" si="62"/>
        <v>1071</v>
      </c>
      <c r="N999">
        <v>335</v>
      </c>
      <c r="O999">
        <v>450</v>
      </c>
      <c r="P999" s="6">
        <f t="shared" si="63"/>
        <v>498.15359999999998</v>
      </c>
      <c r="Q999">
        <v>7.69</v>
      </c>
    </row>
    <row r="1000" spans="1:17" x14ac:dyDescent="0.3">
      <c r="A1000" t="s">
        <v>218</v>
      </c>
      <c r="B1000">
        <v>8</v>
      </c>
      <c r="C1000">
        <v>74.8</v>
      </c>
      <c r="D1000">
        <v>0.71199999999999997</v>
      </c>
      <c r="E1000" s="6">
        <f t="shared" si="60"/>
        <v>53.257599999999996</v>
      </c>
      <c r="F1000">
        <v>1031</v>
      </c>
      <c r="G1000">
        <v>790.8</v>
      </c>
      <c r="H1000">
        <v>9.19</v>
      </c>
      <c r="I1000">
        <v>13.61</v>
      </c>
      <c r="J1000">
        <v>50.22</v>
      </c>
      <c r="K1000" s="6">
        <f t="shared" si="61"/>
        <v>1081.22</v>
      </c>
      <c r="L1000">
        <v>30</v>
      </c>
      <c r="M1000" s="6">
        <f t="shared" si="62"/>
        <v>1061</v>
      </c>
      <c r="N1000">
        <v>335</v>
      </c>
      <c r="O1000">
        <v>550</v>
      </c>
      <c r="P1000" s="6">
        <f t="shared" si="63"/>
        <v>603.25760000000002</v>
      </c>
      <c r="Q1000">
        <v>6.41</v>
      </c>
    </row>
    <row r="1001" spans="1:17" x14ac:dyDescent="0.3">
      <c r="A1001" t="s">
        <v>220</v>
      </c>
      <c r="B1001">
        <v>8</v>
      </c>
      <c r="C1001">
        <v>76.900000000000006</v>
      </c>
      <c r="D1001">
        <v>0.77300000000000002</v>
      </c>
      <c r="E1001" s="6">
        <f t="shared" si="60"/>
        <v>59.443700000000007</v>
      </c>
      <c r="F1001">
        <v>1167.8</v>
      </c>
      <c r="G1001">
        <v>607.20000000000005</v>
      </c>
      <c r="H1001">
        <v>12.76</v>
      </c>
      <c r="I1001">
        <v>11.09</v>
      </c>
      <c r="J1001">
        <v>48</v>
      </c>
      <c r="K1001" s="6">
        <f t="shared" si="61"/>
        <v>1215.8</v>
      </c>
      <c r="L1001">
        <v>40.85</v>
      </c>
      <c r="M1001" s="6">
        <f t="shared" si="62"/>
        <v>1208.6499999999999</v>
      </c>
      <c r="N1001">
        <v>350</v>
      </c>
      <c r="O1001">
        <v>125</v>
      </c>
      <c r="P1001" s="6">
        <f t="shared" si="63"/>
        <v>184.44370000000001</v>
      </c>
      <c r="Q1001">
        <v>7.63</v>
      </c>
    </row>
    <row r="1002" spans="1:17" x14ac:dyDescent="0.3">
      <c r="A1002" t="s">
        <v>222</v>
      </c>
      <c r="B1002">
        <v>8</v>
      </c>
      <c r="C1002">
        <v>80.400000000000006</v>
      </c>
      <c r="D1002">
        <v>0.76600000000000001</v>
      </c>
      <c r="E1002" s="6">
        <f t="shared" si="60"/>
        <v>61.586400000000005</v>
      </c>
      <c r="F1002">
        <v>1091</v>
      </c>
      <c r="G1002">
        <v>0</v>
      </c>
      <c r="H1002">
        <v>8.35</v>
      </c>
      <c r="I1002">
        <v>0</v>
      </c>
      <c r="J1002">
        <v>51.38</v>
      </c>
      <c r="K1002" s="6">
        <f t="shared" si="61"/>
        <v>1142.3800000000001</v>
      </c>
      <c r="L1002">
        <v>40.85</v>
      </c>
      <c r="M1002" s="6">
        <f t="shared" si="62"/>
        <v>1131.8499999999999</v>
      </c>
      <c r="N1002">
        <v>345</v>
      </c>
      <c r="O1002">
        <v>125</v>
      </c>
      <c r="P1002" s="6">
        <f t="shared" si="63"/>
        <v>186.5864</v>
      </c>
      <c r="Q1002">
        <v>7.71</v>
      </c>
    </row>
    <row r="1003" spans="1:17" x14ac:dyDescent="0.3">
      <c r="A1003" t="s">
        <v>224</v>
      </c>
      <c r="B1003">
        <v>8</v>
      </c>
      <c r="C1003">
        <v>83.3</v>
      </c>
      <c r="D1003">
        <v>0.76900000000000002</v>
      </c>
      <c r="E1003" s="6">
        <f t="shared" si="60"/>
        <v>64.057699999999997</v>
      </c>
      <c r="F1003">
        <v>1098.76</v>
      </c>
      <c r="G1003">
        <v>476.8</v>
      </c>
      <c r="H1003">
        <v>9.85</v>
      </c>
      <c r="I1003">
        <v>9.1</v>
      </c>
      <c r="J1003">
        <v>43.51</v>
      </c>
      <c r="K1003" s="6">
        <f t="shared" si="61"/>
        <v>1142.27</v>
      </c>
      <c r="L1003">
        <v>30</v>
      </c>
      <c r="M1003" s="6">
        <f t="shared" si="62"/>
        <v>1128.76</v>
      </c>
      <c r="N1003">
        <v>325</v>
      </c>
      <c r="O1003">
        <v>550</v>
      </c>
      <c r="P1003" s="6">
        <f t="shared" si="63"/>
        <v>614.05769999999995</v>
      </c>
      <c r="Q1003">
        <v>7.16</v>
      </c>
    </row>
    <row r="1004" spans="1:17" x14ac:dyDescent="0.3">
      <c r="A1004" t="s">
        <v>226</v>
      </c>
      <c r="B1004">
        <v>8</v>
      </c>
      <c r="C1004">
        <v>73.599999999999994</v>
      </c>
      <c r="D1004">
        <v>0.83099999999999996</v>
      </c>
      <c r="E1004" s="6">
        <f t="shared" si="60"/>
        <v>61.161599999999993</v>
      </c>
      <c r="F1004">
        <v>1088.72</v>
      </c>
      <c r="G1004">
        <v>200</v>
      </c>
      <c r="H1004">
        <v>10.14</v>
      </c>
      <c r="I1004">
        <v>50</v>
      </c>
      <c r="J1004">
        <v>50.55</v>
      </c>
      <c r="K1004" s="6">
        <f t="shared" si="61"/>
        <v>1139.27</v>
      </c>
      <c r="L1004">
        <v>30</v>
      </c>
      <c r="M1004" s="6">
        <f t="shared" si="62"/>
        <v>1118.72</v>
      </c>
      <c r="N1004">
        <v>335</v>
      </c>
      <c r="O1004">
        <v>550</v>
      </c>
      <c r="P1004" s="6">
        <f t="shared" si="63"/>
        <v>611.16160000000002</v>
      </c>
      <c r="Q1004">
        <v>7.63</v>
      </c>
    </row>
    <row r="1005" spans="1:17" x14ac:dyDescent="0.3">
      <c r="A1005" t="s">
        <v>228</v>
      </c>
      <c r="B1005">
        <v>8</v>
      </c>
      <c r="C1005">
        <v>68.900000000000006</v>
      </c>
      <c r="D1005">
        <v>0.77500000000000002</v>
      </c>
      <c r="E1005" s="6">
        <f t="shared" si="60"/>
        <v>53.397500000000008</v>
      </c>
      <c r="F1005">
        <v>1084.4000000000001</v>
      </c>
      <c r="G1005">
        <v>558.79999999999995</v>
      </c>
      <c r="H1005">
        <v>9.52</v>
      </c>
      <c r="I1005">
        <v>11.27</v>
      </c>
      <c r="J1005">
        <v>47.38</v>
      </c>
      <c r="K1005" s="6">
        <f t="shared" si="61"/>
        <v>1131.7800000000002</v>
      </c>
      <c r="L1005">
        <v>30</v>
      </c>
      <c r="M1005" s="6">
        <f t="shared" si="62"/>
        <v>1114.4000000000001</v>
      </c>
      <c r="N1005">
        <v>325</v>
      </c>
      <c r="O1005">
        <v>650</v>
      </c>
      <c r="P1005" s="6">
        <f t="shared" si="63"/>
        <v>703.39750000000004</v>
      </c>
      <c r="Q1005">
        <v>7.72</v>
      </c>
    </row>
    <row r="1006" spans="1:17" x14ac:dyDescent="0.3">
      <c r="A1006" t="s">
        <v>230</v>
      </c>
      <c r="B1006">
        <v>8</v>
      </c>
      <c r="C1006">
        <v>75.599999999999994</v>
      </c>
      <c r="D1006">
        <v>0.72199999999999998</v>
      </c>
      <c r="E1006" s="6">
        <f t="shared" si="60"/>
        <v>54.583199999999991</v>
      </c>
      <c r="F1006">
        <v>1225.24</v>
      </c>
      <c r="G1006">
        <v>602.20000000000005</v>
      </c>
      <c r="H1006">
        <v>13.51</v>
      </c>
      <c r="I1006">
        <v>14.1</v>
      </c>
      <c r="J1006">
        <v>51.38</v>
      </c>
      <c r="K1006" s="6">
        <f t="shared" si="61"/>
        <v>1276.6200000000001</v>
      </c>
      <c r="L1006">
        <v>30</v>
      </c>
      <c r="M1006" s="6">
        <f t="shared" si="62"/>
        <v>1255.24</v>
      </c>
      <c r="N1006">
        <v>335</v>
      </c>
      <c r="O1006">
        <v>125</v>
      </c>
      <c r="P1006" s="6">
        <f t="shared" si="63"/>
        <v>179.58319999999998</v>
      </c>
      <c r="Q1006">
        <v>7.55</v>
      </c>
    </row>
    <row r="1007" spans="1:17" x14ac:dyDescent="0.3">
      <c r="A1007" t="s">
        <v>232</v>
      </c>
      <c r="B1007">
        <v>8</v>
      </c>
      <c r="C1007">
        <v>71.3</v>
      </c>
      <c r="D1007">
        <v>0.77100000000000002</v>
      </c>
      <c r="E1007" s="6">
        <f t="shared" si="60"/>
        <v>54.972299999999997</v>
      </c>
      <c r="F1007">
        <v>1091</v>
      </c>
      <c r="G1007">
        <v>628.88</v>
      </c>
      <c r="H1007">
        <v>9.77</v>
      </c>
      <c r="I1007">
        <v>13.58</v>
      </c>
      <c r="J1007">
        <v>44.38</v>
      </c>
      <c r="K1007" s="6">
        <f t="shared" si="61"/>
        <v>1135.3800000000001</v>
      </c>
      <c r="L1007">
        <v>30</v>
      </c>
      <c r="M1007" s="6">
        <f t="shared" si="62"/>
        <v>1121</v>
      </c>
      <c r="N1007">
        <v>325</v>
      </c>
      <c r="O1007">
        <v>500</v>
      </c>
      <c r="P1007" s="6">
        <f t="shared" si="63"/>
        <v>554.97230000000002</v>
      </c>
      <c r="Q1007">
        <v>7.46</v>
      </c>
    </row>
    <row r="1008" spans="1:17" x14ac:dyDescent="0.3">
      <c r="A1008" t="s">
        <v>234</v>
      </c>
      <c r="B1008">
        <v>8</v>
      </c>
      <c r="C1008">
        <v>73.5</v>
      </c>
      <c r="D1008">
        <v>0.71099999999999997</v>
      </c>
      <c r="E1008" s="6">
        <f t="shared" si="60"/>
        <v>52.258499999999998</v>
      </c>
      <c r="F1008">
        <v>1086.76</v>
      </c>
      <c r="G1008">
        <v>588.16</v>
      </c>
      <c r="H1008">
        <v>9.27</v>
      </c>
      <c r="I1008">
        <v>11.27</v>
      </c>
      <c r="J1008">
        <v>47.88</v>
      </c>
      <c r="K1008" s="6">
        <f t="shared" si="61"/>
        <v>1134.6400000000001</v>
      </c>
      <c r="L1008">
        <v>30</v>
      </c>
      <c r="M1008" s="6">
        <f t="shared" si="62"/>
        <v>1116.76</v>
      </c>
      <c r="N1008">
        <v>325</v>
      </c>
      <c r="O1008">
        <v>550</v>
      </c>
      <c r="P1008" s="6">
        <f t="shared" si="63"/>
        <v>602.25850000000003</v>
      </c>
      <c r="Q1008">
        <v>7.17</v>
      </c>
    </row>
    <row r="1009" spans="1:17" x14ac:dyDescent="0.3">
      <c r="A1009" t="s">
        <v>236</v>
      </c>
      <c r="B1009">
        <v>8</v>
      </c>
      <c r="C1009">
        <v>73.3</v>
      </c>
      <c r="D1009">
        <v>0.79300000000000004</v>
      </c>
      <c r="E1009" s="6">
        <f t="shared" si="60"/>
        <v>58.126899999999999</v>
      </c>
      <c r="F1009">
        <v>1127.8</v>
      </c>
      <c r="G1009">
        <v>513.79999999999995</v>
      </c>
      <c r="H1009">
        <v>9.27</v>
      </c>
      <c r="I1009">
        <v>9.77</v>
      </c>
      <c r="J1009">
        <v>47.88</v>
      </c>
      <c r="K1009" s="6">
        <f t="shared" si="61"/>
        <v>1175.68</v>
      </c>
      <c r="L1009">
        <v>30</v>
      </c>
      <c r="M1009" s="6">
        <f t="shared" si="62"/>
        <v>1157.8</v>
      </c>
      <c r="N1009">
        <v>335</v>
      </c>
      <c r="O1009">
        <v>525</v>
      </c>
      <c r="P1009" s="6">
        <f t="shared" si="63"/>
        <v>583.12689999999998</v>
      </c>
      <c r="Q1009">
        <v>7.06</v>
      </c>
    </row>
    <row r="1010" spans="1:17" x14ac:dyDescent="0.3">
      <c r="A1010" t="s">
        <v>238</v>
      </c>
      <c r="B1010">
        <v>8</v>
      </c>
      <c r="C1010">
        <v>65.7</v>
      </c>
      <c r="D1010">
        <v>0.71899999999999997</v>
      </c>
      <c r="E1010" s="6">
        <f t="shared" si="60"/>
        <v>47.238300000000002</v>
      </c>
      <c r="F1010">
        <v>1135</v>
      </c>
      <c r="G1010">
        <v>545</v>
      </c>
      <c r="H1010">
        <v>10.85</v>
      </c>
      <c r="I1010">
        <v>20.5</v>
      </c>
      <c r="J1010">
        <v>49.75</v>
      </c>
      <c r="K1010" s="6">
        <f t="shared" si="61"/>
        <v>1184.75</v>
      </c>
      <c r="L1010">
        <v>30</v>
      </c>
      <c r="M1010" s="6">
        <f t="shared" si="62"/>
        <v>1165</v>
      </c>
      <c r="N1010">
        <v>325</v>
      </c>
      <c r="O1010">
        <v>500</v>
      </c>
      <c r="P1010" s="6">
        <f t="shared" si="63"/>
        <v>547.23829999999998</v>
      </c>
      <c r="Q1010">
        <v>7.78</v>
      </c>
    </row>
    <row r="1011" spans="1:17" x14ac:dyDescent="0.3">
      <c r="A1011" t="s">
        <v>240</v>
      </c>
      <c r="B1011">
        <v>8</v>
      </c>
      <c r="C1011">
        <v>82.4</v>
      </c>
      <c r="D1011">
        <v>0.70099999999999996</v>
      </c>
      <c r="E1011" s="6">
        <f t="shared" si="60"/>
        <v>57.7624</v>
      </c>
      <c r="F1011">
        <v>1249.2</v>
      </c>
      <c r="G1011">
        <v>741.08</v>
      </c>
      <c r="H1011">
        <v>11.44</v>
      </c>
      <c r="I1011">
        <v>14.1</v>
      </c>
      <c r="J1011">
        <v>51.78</v>
      </c>
      <c r="K1011" s="6">
        <f t="shared" si="61"/>
        <v>1300.98</v>
      </c>
      <c r="L1011">
        <v>40.85</v>
      </c>
      <c r="M1011" s="6">
        <f t="shared" si="62"/>
        <v>1290.05</v>
      </c>
      <c r="N1011">
        <v>340</v>
      </c>
      <c r="O1011">
        <v>125</v>
      </c>
      <c r="P1011" s="6">
        <f t="shared" si="63"/>
        <v>182.76240000000001</v>
      </c>
      <c r="Q1011">
        <v>6.92</v>
      </c>
    </row>
    <row r="1012" spans="1:17" x14ac:dyDescent="0.3">
      <c r="A1012" t="s">
        <v>242</v>
      </c>
      <c r="B1012">
        <v>8</v>
      </c>
      <c r="C1012">
        <v>76.900000000000006</v>
      </c>
      <c r="D1012">
        <v>0.77600000000000002</v>
      </c>
      <c r="E1012" s="6">
        <f t="shared" si="60"/>
        <v>59.674400000000006</v>
      </c>
      <c r="F1012">
        <v>1177.8</v>
      </c>
      <c r="G1012">
        <v>636.20000000000005</v>
      </c>
      <c r="H1012">
        <v>13.76</v>
      </c>
      <c r="I1012">
        <v>11.09</v>
      </c>
      <c r="J1012">
        <v>51.38</v>
      </c>
      <c r="K1012" s="6">
        <f t="shared" si="61"/>
        <v>1229.18</v>
      </c>
      <c r="L1012">
        <v>40.85</v>
      </c>
      <c r="M1012" s="6">
        <f t="shared" si="62"/>
        <v>1218.6499999999999</v>
      </c>
      <c r="N1012">
        <v>350</v>
      </c>
      <c r="O1012">
        <v>125</v>
      </c>
      <c r="P1012" s="6">
        <f t="shared" si="63"/>
        <v>184.67439999999999</v>
      </c>
      <c r="Q1012">
        <v>7.68</v>
      </c>
    </row>
    <row r="1013" spans="1:17" x14ac:dyDescent="0.3">
      <c r="A1013" t="s">
        <v>244</v>
      </c>
      <c r="B1013">
        <v>8</v>
      </c>
      <c r="C1013">
        <v>78.400000000000006</v>
      </c>
      <c r="D1013">
        <v>0.71899999999999997</v>
      </c>
      <c r="E1013" s="6">
        <f t="shared" si="60"/>
        <v>56.369600000000005</v>
      </c>
      <c r="F1013">
        <v>1275</v>
      </c>
      <c r="G1013">
        <v>605</v>
      </c>
      <c r="H1013">
        <v>10.35</v>
      </c>
      <c r="I1013">
        <v>15</v>
      </c>
      <c r="J1013">
        <v>48</v>
      </c>
      <c r="K1013" s="6">
        <f t="shared" si="61"/>
        <v>1323</v>
      </c>
      <c r="L1013">
        <v>40.85</v>
      </c>
      <c r="M1013" s="6">
        <f t="shared" si="62"/>
        <v>1315.85</v>
      </c>
      <c r="N1013">
        <v>335</v>
      </c>
      <c r="O1013">
        <v>175</v>
      </c>
      <c r="P1013" s="6">
        <f t="shared" si="63"/>
        <v>231.36959999999999</v>
      </c>
      <c r="Q1013">
        <v>7.26</v>
      </c>
    </row>
    <row r="1014" spans="1:17" x14ac:dyDescent="0.3">
      <c r="A1014" t="s">
        <v>246</v>
      </c>
      <c r="B1014">
        <v>8</v>
      </c>
      <c r="C1014">
        <v>81</v>
      </c>
      <c r="D1014">
        <v>0.78900000000000003</v>
      </c>
      <c r="E1014" s="6">
        <f t="shared" si="60"/>
        <v>63.909000000000006</v>
      </c>
      <c r="F1014">
        <v>1288.28</v>
      </c>
      <c r="G1014">
        <v>596.6</v>
      </c>
      <c r="H1014">
        <v>15.38</v>
      </c>
      <c r="I1014">
        <v>11.71</v>
      </c>
      <c r="J1014">
        <v>46.44</v>
      </c>
      <c r="K1014" s="6">
        <f t="shared" si="61"/>
        <v>1334.72</v>
      </c>
      <c r="L1014">
        <v>40.85</v>
      </c>
      <c r="M1014" s="6">
        <f t="shared" si="62"/>
        <v>1329.1299999999999</v>
      </c>
      <c r="N1014">
        <v>350</v>
      </c>
      <c r="O1014">
        <v>175</v>
      </c>
      <c r="P1014" s="6">
        <f t="shared" si="63"/>
        <v>238.90899999999999</v>
      </c>
      <c r="Q1014">
        <v>6.6</v>
      </c>
    </row>
    <row r="1015" spans="1:17" x14ac:dyDescent="0.3">
      <c r="A1015" t="s">
        <v>248</v>
      </c>
      <c r="B1015">
        <v>8</v>
      </c>
      <c r="C1015">
        <v>72.5</v>
      </c>
      <c r="D1015">
        <v>0.71499999999999997</v>
      </c>
      <c r="E1015" s="6">
        <f t="shared" si="60"/>
        <v>51.837499999999999</v>
      </c>
      <c r="F1015">
        <v>1116.76</v>
      </c>
      <c r="G1015">
        <v>470.76</v>
      </c>
      <c r="H1015">
        <v>10.74</v>
      </c>
      <c r="I1015">
        <v>10.36</v>
      </c>
      <c r="J1015">
        <v>43</v>
      </c>
      <c r="K1015" s="6">
        <f t="shared" si="61"/>
        <v>1159.76</v>
      </c>
      <c r="L1015">
        <v>30</v>
      </c>
      <c r="M1015" s="6">
        <f t="shared" si="62"/>
        <v>1146.76</v>
      </c>
      <c r="N1015">
        <v>325</v>
      </c>
      <c r="O1015">
        <v>599</v>
      </c>
      <c r="P1015" s="6">
        <f t="shared" si="63"/>
        <v>650.83749999999998</v>
      </c>
      <c r="Q1015">
        <v>7.59</v>
      </c>
    </row>
    <row r="1016" spans="1:17" x14ac:dyDescent="0.3">
      <c r="A1016" t="s">
        <v>250</v>
      </c>
      <c r="B1016">
        <v>8</v>
      </c>
      <c r="C1016">
        <v>83.8</v>
      </c>
      <c r="D1016">
        <v>0.75600000000000001</v>
      </c>
      <c r="E1016" s="6">
        <f t="shared" si="60"/>
        <v>63.352799999999995</v>
      </c>
      <c r="F1016">
        <v>1311.64</v>
      </c>
      <c r="G1016">
        <v>100</v>
      </c>
      <c r="H1016">
        <v>14.81</v>
      </c>
      <c r="I1016">
        <v>0</v>
      </c>
      <c r="J1016">
        <v>45.81</v>
      </c>
      <c r="K1016" s="6">
        <f t="shared" si="61"/>
        <v>1357.45</v>
      </c>
      <c r="L1016">
        <v>40.85</v>
      </c>
      <c r="M1016" s="6">
        <f t="shared" si="62"/>
        <v>1352.49</v>
      </c>
      <c r="N1016">
        <v>345</v>
      </c>
      <c r="O1016">
        <v>125</v>
      </c>
      <c r="P1016" s="6">
        <f t="shared" si="63"/>
        <v>188.3528</v>
      </c>
      <c r="Q1016">
        <v>7.68</v>
      </c>
    </row>
    <row r="1017" spans="1:17" x14ac:dyDescent="0.3">
      <c r="A1017" t="s">
        <v>252</v>
      </c>
      <c r="B1017">
        <v>8</v>
      </c>
      <c r="C1017">
        <v>73.099999999999994</v>
      </c>
      <c r="D1017">
        <v>0.77700000000000002</v>
      </c>
      <c r="E1017" s="6">
        <f t="shared" si="60"/>
        <v>56.798699999999997</v>
      </c>
      <c r="F1017">
        <v>1095.76</v>
      </c>
      <c r="G1017">
        <v>531.84</v>
      </c>
      <c r="H1017">
        <v>9.7100000000000009</v>
      </c>
      <c r="I1017">
        <v>11.6</v>
      </c>
      <c r="J1017">
        <v>42.59</v>
      </c>
      <c r="K1017" s="6">
        <f t="shared" si="61"/>
        <v>1138.3499999999999</v>
      </c>
      <c r="L1017">
        <v>30</v>
      </c>
      <c r="M1017" s="6">
        <f t="shared" si="62"/>
        <v>1125.76</v>
      </c>
      <c r="N1017">
        <v>330</v>
      </c>
      <c r="O1017">
        <v>525</v>
      </c>
      <c r="P1017" s="6">
        <f t="shared" si="63"/>
        <v>581.79870000000005</v>
      </c>
      <c r="Q1017">
        <v>7.72</v>
      </c>
    </row>
    <row r="1018" spans="1:17" x14ac:dyDescent="0.3">
      <c r="A1018" t="s">
        <v>254</v>
      </c>
      <c r="B1018">
        <v>8</v>
      </c>
      <c r="C1018">
        <v>71.3</v>
      </c>
      <c r="D1018">
        <v>0.81699999999999995</v>
      </c>
      <c r="E1018" s="6">
        <f t="shared" si="60"/>
        <v>58.252099999999992</v>
      </c>
      <c r="F1018">
        <v>1092.08</v>
      </c>
      <c r="G1018">
        <v>567.20000000000005</v>
      </c>
      <c r="H1018">
        <v>10.210000000000001</v>
      </c>
      <c r="I1018">
        <v>10.41</v>
      </c>
      <c r="J1018">
        <v>44.04</v>
      </c>
      <c r="K1018" s="6">
        <f t="shared" si="61"/>
        <v>1136.1199999999999</v>
      </c>
      <c r="L1018">
        <v>30</v>
      </c>
      <c r="M1018" s="6">
        <f t="shared" si="62"/>
        <v>1122.08</v>
      </c>
      <c r="N1018">
        <v>330</v>
      </c>
      <c r="O1018">
        <v>550</v>
      </c>
      <c r="P1018" s="6">
        <f t="shared" si="63"/>
        <v>608.25210000000004</v>
      </c>
      <c r="Q1018">
        <v>6.98</v>
      </c>
    </row>
    <row r="1019" spans="1:17" x14ac:dyDescent="0.3">
      <c r="A1019" t="s">
        <v>256</v>
      </c>
      <c r="B1019">
        <v>8</v>
      </c>
      <c r="C1019">
        <v>73.900000000000006</v>
      </c>
      <c r="D1019">
        <v>0.82599999999999996</v>
      </c>
      <c r="E1019" s="6">
        <f t="shared" si="60"/>
        <v>61.041400000000003</v>
      </c>
      <c r="F1019">
        <v>1089.76</v>
      </c>
      <c r="G1019">
        <v>547.20000000000005</v>
      </c>
      <c r="H1019">
        <v>10.29</v>
      </c>
      <c r="I1019">
        <v>10.36</v>
      </c>
      <c r="J1019">
        <v>50.55</v>
      </c>
      <c r="K1019" s="6">
        <f t="shared" si="61"/>
        <v>1140.31</v>
      </c>
      <c r="L1019">
        <v>30</v>
      </c>
      <c r="M1019" s="6">
        <f t="shared" si="62"/>
        <v>1119.76</v>
      </c>
      <c r="N1019">
        <v>330</v>
      </c>
      <c r="O1019">
        <v>500</v>
      </c>
      <c r="P1019" s="6">
        <f t="shared" si="63"/>
        <v>561.04139999999995</v>
      </c>
      <c r="Q1019">
        <v>6.19</v>
      </c>
    </row>
    <row r="1020" spans="1:17" x14ac:dyDescent="0.3">
      <c r="A1020" t="s">
        <v>258</v>
      </c>
      <c r="B1020">
        <v>8</v>
      </c>
      <c r="C1020">
        <v>75.900000000000006</v>
      </c>
      <c r="D1020">
        <v>0.75800000000000001</v>
      </c>
      <c r="E1020" s="6">
        <f t="shared" si="60"/>
        <v>57.532200000000003</v>
      </c>
      <c r="F1020">
        <v>1188.1600000000001</v>
      </c>
      <c r="G1020">
        <v>534.12</v>
      </c>
      <c r="H1020">
        <v>12.39</v>
      </c>
      <c r="I1020">
        <v>10.51</v>
      </c>
      <c r="J1020">
        <v>54.95</v>
      </c>
      <c r="K1020" s="6">
        <f t="shared" si="61"/>
        <v>1243.1100000000001</v>
      </c>
      <c r="L1020">
        <v>40.85</v>
      </c>
      <c r="M1020" s="6">
        <f t="shared" si="62"/>
        <v>1229.01</v>
      </c>
      <c r="N1020">
        <v>355</v>
      </c>
      <c r="O1020">
        <v>150</v>
      </c>
      <c r="P1020" s="6">
        <f t="shared" si="63"/>
        <v>207.53219999999999</v>
      </c>
      <c r="Q1020">
        <v>7.7</v>
      </c>
    </row>
    <row r="1021" spans="1:17" x14ac:dyDescent="0.3">
      <c r="A1021" t="s">
        <v>260</v>
      </c>
      <c r="B1021">
        <v>8</v>
      </c>
      <c r="C1021">
        <v>66.7</v>
      </c>
      <c r="D1021">
        <v>0.70399999999999996</v>
      </c>
      <c r="E1021" s="6">
        <f t="shared" si="60"/>
        <v>46.956800000000001</v>
      </c>
      <c r="F1021">
        <v>1084.4000000000001</v>
      </c>
      <c r="G1021">
        <v>792.12</v>
      </c>
      <c r="H1021">
        <v>9.81</v>
      </c>
      <c r="I1021">
        <v>11.6</v>
      </c>
      <c r="J1021">
        <v>45.38</v>
      </c>
      <c r="K1021" s="6">
        <f t="shared" si="61"/>
        <v>1129.7800000000002</v>
      </c>
      <c r="L1021">
        <v>30</v>
      </c>
      <c r="M1021" s="6">
        <f t="shared" si="62"/>
        <v>1114.4000000000001</v>
      </c>
      <c r="N1021">
        <v>335</v>
      </c>
      <c r="O1021">
        <v>480</v>
      </c>
      <c r="P1021" s="6">
        <f t="shared" si="63"/>
        <v>526.95680000000004</v>
      </c>
      <c r="Q1021">
        <v>7.44</v>
      </c>
    </row>
    <row r="1022" spans="1:17" x14ac:dyDescent="0.3">
      <c r="A1022" t="s">
        <v>262</v>
      </c>
      <c r="B1022">
        <v>8</v>
      </c>
      <c r="C1022">
        <v>83.1</v>
      </c>
      <c r="D1022">
        <v>0.80100000000000005</v>
      </c>
      <c r="E1022" s="6">
        <f t="shared" si="60"/>
        <v>66.563100000000006</v>
      </c>
      <c r="F1022">
        <v>1145</v>
      </c>
      <c r="G1022">
        <v>580</v>
      </c>
      <c r="H1022">
        <v>12.1</v>
      </c>
      <c r="I1022">
        <v>12.9</v>
      </c>
      <c r="J1022">
        <v>48.5</v>
      </c>
      <c r="K1022" s="6">
        <f t="shared" si="61"/>
        <v>1193.5</v>
      </c>
      <c r="L1022">
        <v>40.85</v>
      </c>
      <c r="M1022" s="6">
        <f t="shared" si="62"/>
        <v>1185.8499999999999</v>
      </c>
      <c r="N1022">
        <v>345</v>
      </c>
      <c r="O1022">
        <v>150</v>
      </c>
      <c r="P1022" s="6">
        <f t="shared" si="63"/>
        <v>216.56310000000002</v>
      </c>
      <c r="Q1022">
        <v>7.16</v>
      </c>
    </row>
    <row r="1023" spans="1:17" x14ac:dyDescent="0.3">
      <c r="A1023" t="s">
        <v>264</v>
      </c>
      <c r="B1023">
        <v>8</v>
      </c>
      <c r="C1023">
        <v>79</v>
      </c>
      <c r="D1023">
        <v>0.78</v>
      </c>
      <c r="E1023" s="6">
        <f t="shared" si="60"/>
        <v>61.620000000000005</v>
      </c>
      <c r="F1023">
        <v>1160.48</v>
      </c>
      <c r="G1023">
        <v>576.20000000000005</v>
      </c>
      <c r="H1023">
        <v>13.08</v>
      </c>
      <c r="I1023">
        <v>11.6</v>
      </c>
      <c r="J1023">
        <v>46.21</v>
      </c>
      <c r="K1023" s="6">
        <f t="shared" si="61"/>
        <v>1206.69</v>
      </c>
      <c r="L1023">
        <v>40.85</v>
      </c>
      <c r="M1023" s="6">
        <f t="shared" si="62"/>
        <v>1201.33</v>
      </c>
      <c r="N1023">
        <v>335</v>
      </c>
      <c r="O1023">
        <v>175</v>
      </c>
      <c r="P1023" s="6">
        <f t="shared" si="63"/>
        <v>236.62</v>
      </c>
      <c r="Q1023">
        <v>7.55</v>
      </c>
    </row>
    <row r="1024" spans="1:17" x14ac:dyDescent="0.3">
      <c r="A1024" t="s">
        <v>266</v>
      </c>
      <c r="B1024">
        <v>8</v>
      </c>
      <c r="C1024">
        <v>74.400000000000006</v>
      </c>
      <c r="D1024">
        <v>0.67600000000000005</v>
      </c>
      <c r="E1024" s="6">
        <f t="shared" si="60"/>
        <v>50.29440000000001</v>
      </c>
      <c r="F1024">
        <v>1001</v>
      </c>
      <c r="G1024">
        <v>587.20000000000005</v>
      </c>
      <c r="H1024">
        <v>23.26</v>
      </c>
      <c r="I1024">
        <v>11.6</v>
      </c>
      <c r="J1024">
        <v>40.04</v>
      </c>
      <c r="K1024" s="6">
        <f t="shared" si="61"/>
        <v>1041.04</v>
      </c>
      <c r="L1024">
        <v>30</v>
      </c>
      <c r="M1024" s="6">
        <f t="shared" si="62"/>
        <v>1031</v>
      </c>
      <c r="N1024">
        <v>340</v>
      </c>
      <c r="O1024">
        <v>550</v>
      </c>
      <c r="P1024" s="6">
        <f t="shared" si="63"/>
        <v>600.2944</v>
      </c>
      <c r="Q1024">
        <v>6.33</v>
      </c>
    </row>
    <row r="1025" spans="1:17" x14ac:dyDescent="0.3">
      <c r="A1025" t="s">
        <v>268</v>
      </c>
      <c r="B1025">
        <v>8</v>
      </c>
      <c r="C1025">
        <v>83.8</v>
      </c>
      <c r="D1025">
        <v>0.77100000000000002</v>
      </c>
      <c r="E1025" s="6">
        <f t="shared" si="60"/>
        <v>64.609799999999993</v>
      </c>
      <c r="F1025">
        <v>1264.5999999999999</v>
      </c>
      <c r="G1025">
        <v>586.20000000000005</v>
      </c>
      <c r="H1025">
        <v>14.51</v>
      </c>
      <c r="I1025">
        <v>11.71</v>
      </c>
      <c r="J1025">
        <v>54.72</v>
      </c>
      <c r="K1025" s="6">
        <f t="shared" si="61"/>
        <v>1319.32</v>
      </c>
      <c r="L1025">
        <v>40.85</v>
      </c>
      <c r="M1025" s="6">
        <f t="shared" si="62"/>
        <v>1305.4499999999998</v>
      </c>
      <c r="N1025">
        <v>345</v>
      </c>
      <c r="O1025">
        <v>175</v>
      </c>
      <c r="P1025" s="6">
        <f t="shared" si="63"/>
        <v>239.60980000000001</v>
      </c>
      <c r="Q1025">
        <v>7.5</v>
      </c>
    </row>
    <row r="1026" spans="1:17" x14ac:dyDescent="0.3">
      <c r="A1026" t="s">
        <v>14</v>
      </c>
      <c r="B1026">
        <v>9</v>
      </c>
      <c r="C1026">
        <v>93.9</v>
      </c>
      <c r="D1026">
        <v>0.752</v>
      </c>
      <c r="E1026" s="6">
        <f t="shared" ref="E1026:E1089" si="64">C1026*D1026</f>
        <v>70.612800000000007</v>
      </c>
      <c r="F1026">
        <v>1290.28</v>
      </c>
      <c r="G1026">
        <v>0</v>
      </c>
      <c r="H1026">
        <v>11.84</v>
      </c>
      <c r="I1026">
        <v>0</v>
      </c>
      <c r="J1026">
        <v>51.54</v>
      </c>
      <c r="K1026" s="6">
        <f t="shared" ref="K1026:K1089" si="65">F1026+J1026</f>
        <v>1341.82</v>
      </c>
      <c r="L1026">
        <v>42.1</v>
      </c>
      <c r="M1026" s="6">
        <f t="shared" ref="M1026:M1089" si="66">F1026+L1026</f>
        <v>1332.3799999999999</v>
      </c>
      <c r="N1026">
        <v>340</v>
      </c>
      <c r="O1026">
        <v>175</v>
      </c>
      <c r="P1026" s="6">
        <f t="shared" ref="P1026:P1089" si="67">O1026+E1026</f>
        <v>245.61279999999999</v>
      </c>
      <c r="Q1026">
        <v>7.24</v>
      </c>
    </row>
    <row r="1027" spans="1:17" x14ac:dyDescent="0.3">
      <c r="A1027" t="s">
        <v>16</v>
      </c>
      <c r="B1027">
        <v>9</v>
      </c>
      <c r="C1027">
        <v>89</v>
      </c>
      <c r="D1027">
        <v>0.69199999999999995</v>
      </c>
      <c r="E1027" s="6">
        <f t="shared" si="64"/>
        <v>61.587999999999994</v>
      </c>
      <c r="F1027">
        <v>1257.8</v>
      </c>
      <c r="G1027">
        <v>745</v>
      </c>
      <c r="H1027">
        <v>14.71</v>
      </c>
      <c r="I1027">
        <v>12.4</v>
      </c>
      <c r="J1027">
        <v>54.88</v>
      </c>
      <c r="K1027" s="6">
        <f t="shared" si="65"/>
        <v>1312.68</v>
      </c>
      <c r="L1027">
        <v>42.1</v>
      </c>
      <c r="M1027" s="6">
        <f t="shared" si="66"/>
        <v>1299.8999999999999</v>
      </c>
      <c r="N1027">
        <v>335</v>
      </c>
      <c r="O1027">
        <v>125</v>
      </c>
      <c r="P1027" s="6">
        <f t="shared" si="67"/>
        <v>186.58799999999999</v>
      </c>
      <c r="Q1027">
        <v>6.71</v>
      </c>
    </row>
    <row r="1028" spans="1:17" x14ac:dyDescent="0.3">
      <c r="A1028" t="s">
        <v>18</v>
      </c>
      <c r="B1028">
        <v>9</v>
      </c>
      <c r="C1028">
        <v>83</v>
      </c>
      <c r="D1028">
        <v>0.77600000000000002</v>
      </c>
      <c r="E1028" s="6">
        <f t="shared" si="64"/>
        <v>64.408000000000001</v>
      </c>
      <c r="F1028">
        <v>1236</v>
      </c>
      <c r="G1028">
        <v>602.20000000000005</v>
      </c>
      <c r="H1028">
        <v>11.51</v>
      </c>
      <c r="I1028">
        <v>13.28</v>
      </c>
      <c r="J1028">
        <v>52.44</v>
      </c>
      <c r="K1028" s="6">
        <f t="shared" si="65"/>
        <v>1288.44</v>
      </c>
      <c r="L1028">
        <v>42.1</v>
      </c>
      <c r="M1028" s="6">
        <f t="shared" si="66"/>
        <v>1278.0999999999999</v>
      </c>
      <c r="N1028">
        <v>345</v>
      </c>
      <c r="O1028">
        <v>125</v>
      </c>
      <c r="P1028" s="6">
        <f t="shared" si="67"/>
        <v>189.40800000000002</v>
      </c>
      <c r="Q1028">
        <v>6.65</v>
      </c>
    </row>
    <row r="1029" spans="1:17" x14ac:dyDescent="0.3">
      <c r="A1029" t="s">
        <v>20</v>
      </c>
      <c r="B1029">
        <v>9</v>
      </c>
      <c r="C1029">
        <v>89.4</v>
      </c>
      <c r="D1029">
        <v>0.74399999999999999</v>
      </c>
      <c r="E1029" s="6">
        <f t="shared" si="64"/>
        <v>66.513599999999997</v>
      </c>
      <c r="F1029">
        <v>1295.52</v>
      </c>
      <c r="G1029">
        <v>776</v>
      </c>
      <c r="H1029">
        <v>15.48</v>
      </c>
      <c r="I1029">
        <v>12.4</v>
      </c>
      <c r="J1029">
        <v>54.85</v>
      </c>
      <c r="K1029" s="6">
        <f t="shared" si="65"/>
        <v>1350.37</v>
      </c>
      <c r="L1029">
        <v>42.1</v>
      </c>
      <c r="M1029" s="6">
        <f t="shared" si="66"/>
        <v>1337.62</v>
      </c>
      <c r="N1029">
        <v>330</v>
      </c>
      <c r="O1029">
        <v>125</v>
      </c>
      <c r="P1029" s="6">
        <f t="shared" si="67"/>
        <v>191.5136</v>
      </c>
      <c r="Q1029">
        <v>7.1</v>
      </c>
    </row>
    <row r="1030" spans="1:17" x14ac:dyDescent="0.3">
      <c r="A1030" t="s">
        <v>22</v>
      </c>
      <c r="B1030">
        <v>9</v>
      </c>
      <c r="C1030">
        <v>80.099999999999994</v>
      </c>
      <c r="D1030">
        <v>0.752</v>
      </c>
      <c r="E1030" s="6">
        <f t="shared" si="64"/>
        <v>60.235199999999999</v>
      </c>
      <c r="F1030">
        <v>1223.1199999999999</v>
      </c>
      <c r="G1030">
        <v>642.20000000000005</v>
      </c>
      <c r="H1030">
        <v>12.28</v>
      </c>
      <c r="I1030">
        <v>13.53</v>
      </c>
      <c r="J1030">
        <v>51.58</v>
      </c>
      <c r="K1030" s="6">
        <f t="shared" si="65"/>
        <v>1274.6999999999998</v>
      </c>
      <c r="L1030">
        <v>30</v>
      </c>
      <c r="M1030" s="6">
        <f t="shared" si="66"/>
        <v>1253.1199999999999</v>
      </c>
      <c r="N1030">
        <v>345</v>
      </c>
      <c r="O1030">
        <v>425</v>
      </c>
      <c r="P1030" s="6">
        <f t="shared" si="67"/>
        <v>485.23520000000002</v>
      </c>
      <c r="Q1030">
        <v>7.7</v>
      </c>
    </row>
    <row r="1031" spans="1:17" x14ac:dyDescent="0.3">
      <c r="A1031" t="s">
        <v>24</v>
      </c>
      <c r="B1031">
        <v>9</v>
      </c>
      <c r="C1031">
        <v>72</v>
      </c>
      <c r="D1031">
        <v>0.64700000000000002</v>
      </c>
      <c r="E1031" s="6">
        <f t="shared" si="64"/>
        <v>46.584000000000003</v>
      </c>
      <c r="F1031">
        <v>1060</v>
      </c>
      <c r="G1031">
        <v>100</v>
      </c>
      <c r="H1031">
        <v>6.5</v>
      </c>
      <c r="I1031">
        <v>0</v>
      </c>
      <c r="J1031">
        <v>43</v>
      </c>
      <c r="K1031" s="6">
        <f t="shared" si="65"/>
        <v>1103</v>
      </c>
      <c r="L1031">
        <v>30</v>
      </c>
      <c r="M1031" s="6">
        <f t="shared" si="66"/>
        <v>1090</v>
      </c>
      <c r="N1031">
        <v>325</v>
      </c>
      <c r="O1031">
        <v>150</v>
      </c>
      <c r="P1031" s="6">
        <f t="shared" si="67"/>
        <v>196.584</v>
      </c>
      <c r="Q1031">
        <v>7.07</v>
      </c>
    </row>
    <row r="1032" spans="1:17" x14ac:dyDescent="0.3">
      <c r="A1032" t="s">
        <v>26</v>
      </c>
      <c r="B1032">
        <v>9</v>
      </c>
      <c r="C1032">
        <v>76</v>
      </c>
      <c r="D1032">
        <v>0.76</v>
      </c>
      <c r="E1032" s="6">
        <f t="shared" si="64"/>
        <v>57.76</v>
      </c>
      <c r="F1032">
        <v>1081.32</v>
      </c>
      <c r="G1032">
        <v>721.24</v>
      </c>
      <c r="H1032">
        <v>9.82</v>
      </c>
      <c r="I1032">
        <v>14.7</v>
      </c>
      <c r="J1032">
        <v>51.72</v>
      </c>
      <c r="K1032" s="6">
        <f t="shared" si="65"/>
        <v>1133.04</v>
      </c>
      <c r="L1032">
        <v>30</v>
      </c>
      <c r="M1032" s="6">
        <f t="shared" si="66"/>
        <v>1111.32</v>
      </c>
      <c r="N1032">
        <v>335</v>
      </c>
      <c r="O1032">
        <v>550</v>
      </c>
      <c r="P1032" s="6">
        <f t="shared" si="67"/>
        <v>607.76</v>
      </c>
      <c r="Q1032">
        <v>7.86</v>
      </c>
    </row>
    <row r="1033" spans="1:17" x14ac:dyDescent="0.3">
      <c r="A1033" t="s">
        <v>28</v>
      </c>
      <c r="B1033">
        <v>9</v>
      </c>
      <c r="C1033">
        <v>87.2</v>
      </c>
      <c r="D1033">
        <v>0.79300000000000004</v>
      </c>
      <c r="E1033" s="6">
        <f t="shared" si="64"/>
        <v>69.149600000000007</v>
      </c>
      <c r="F1033">
        <v>1281.2</v>
      </c>
      <c r="G1033">
        <v>661.6</v>
      </c>
      <c r="H1033">
        <v>16.21</v>
      </c>
      <c r="I1033">
        <v>11.44</v>
      </c>
      <c r="J1033">
        <v>52.88</v>
      </c>
      <c r="K1033" s="6">
        <f t="shared" si="65"/>
        <v>1334.0800000000002</v>
      </c>
      <c r="L1033">
        <v>42.1</v>
      </c>
      <c r="M1033" s="6">
        <f t="shared" si="66"/>
        <v>1323.3</v>
      </c>
      <c r="N1033">
        <v>350</v>
      </c>
      <c r="O1033">
        <v>125</v>
      </c>
      <c r="P1033" s="6">
        <f t="shared" si="67"/>
        <v>194.14960000000002</v>
      </c>
      <c r="Q1033">
        <v>7.21</v>
      </c>
    </row>
    <row r="1034" spans="1:17" x14ac:dyDescent="0.3">
      <c r="A1034" t="s">
        <v>30</v>
      </c>
      <c r="B1034">
        <v>9</v>
      </c>
      <c r="C1034">
        <v>83.9</v>
      </c>
      <c r="D1034">
        <v>0.65500000000000003</v>
      </c>
      <c r="E1034" s="6">
        <f t="shared" si="64"/>
        <v>54.954500000000003</v>
      </c>
      <c r="F1034">
        <v>1264.48</v>
      </c>
      <c r="G1034">
        <v>710</v>
      </c>
      <c r="H1034">
        <v>12.77</v>
      </c>
      <c r="I1034">
        <v>14.23</v>
      </c>
      <c r="J1034">
        <v>56.46</v>
      </c>
      <c r="K1034" s="6">
        <f t="shared" si="65"/>
        <v>1320.94</v>
      </c>
      <c r="L1034">
        <v>42.1</v>
      </c>
      <c r="M1034" s="6">
        <f t="shared" si="66"/>
        <v>1306.58</v>
      </c>
      <c r="N1034">
        <v>325</v>
      </c>
      <c r="O1034">
        <v>175</v>
      </c>
      <c r="P1034" s="6">
        <f t="shared" si="67"/>
        <v>229.9545</v>
      </c>
      <c r="Q1034">
        <v>7.15</v>
      </c>
    </row>
    <row r="1035" spans="1:17" x14ac:dyDescent="0.3">
      <c r="A1035" t="s">
        <v>32</v>
      </c>
      <c r="B1035">
        <v>9</v>
      </c>
      <c r="C1035">
        <v>84</v>
      </c>
      <c r="D1035">
        <v>0.79400000000000004</v>
      </c>
      <c r="E1035" s="6">
        <f t="shared" si="64"/>
        <v>66.695999999999998</v>
      </c>
      <c r="F1035">
        <v>1262.8</v>
      </c>
      <c r="G1035">
        <v>553.79999999999995</v>
      </c>
      <c r="H1035">
        <v>14.26</v>
      </c>
      <c r="I1035">
        <v>10.36</v>
      </c>
      <c r="J1035">
        <v>54.88</v>
      </c>
      <c r="K1035" s="6">
        <f t="shared" si="65"/>
        <v>1317.68</v>
      </c>
      <c r="L1035">
        <v>42.1</v>
      </c>
      <c r="M1035" s="6">
        <f t="shared" si="66"/>
        <v>1304.8999999999999</v>
      </c>
      <c r="N1035">
        <v>345</v>
      </c>
      <c r="O1035">
        <v>125</v>
      </c>
      <c r="P1035" s="6">
        <f t="shared" si="67"/>
        <v>191.696</v>
      </c>
      <c r="Q1035">
        <v>7.59</v>
      </c>
    </row>
    <row r="1036" spans="1:17" x14ac:dyDescent="0.3">
      <c r="A1036" t="s">
        <v>34</v>
      </c>
      <c r="B1036">
        <v>9</v>
      </c>
      <c r="C1036">
        <v>84.5</v>
      </c>
      <c r="D1036">
        <v>0.72299999999999998</v>
      </c>
      <c r="E1036" s="6">
        <f t="shared" si="64"/>
        <v>61.093499999999999</v>
      </c>
      <c r="F1036">
        <v>1366.28</v>
      </c>
      <c r="G1036">
        <v>619.55999999999995</v>
      </c>
      <c r="H1036">
        <v>14.79</v>
      </c>
      <c r="I1036">
        <v>11.44</v>
      </c>
      <c r="J1036">
        <v>54.38</v>
      </c>
      <c r="K1036" s="6">
        <f t="shared" si="65"/>
        <v>1420.66</v>
      </c>
      <c r="L1036">
        <v>42.1</v>
      </c>
      <c r="M1036" s="6">
        <f t="shared" si="66"/>
        <v>1408.3799999999999</v>
      </c>
      <c r="N1036">
        <v>350</v>
      </c>
      <c r="O1036">
        <v>125</v>
      </c>
      <c r="P1036" s="6">
        <f t="shared" si="67"/>
        <v>186.09350000000001</v>
      </c>
      <c r="Q1036">
        <v>6.88</v>
      </c>
    </row>
    <row r="1037" spans="1:17" x14ac:dyDescent="0.3">
      <c r="A1037" t="s">
        <v>36</v>
      </c>
      <c r="B1037">
        <v>9</v>
      </c>
      <c r="C1037">
        <v>75.900000000000006</v>
      </c>
      <c r="D1037">
        <v>0.78200000000000003</v>
      </c>
      <c r="E1037" s="6">
        <f t="shared" si="64"/>
        <v>59.353800000000007</v>
      </c>
      <c r="F1037">
        <v>1261.2</v>
      </c>
      <c r="G1037">
        <v>655.6</v>
      </c>
      <c r="H1037">
        <v>10.81</v>
      </c>
      <c r="I1037">
        <v>12.4</v>
      </c>
      <c r="J1037">
        <v>50.88</v>
      </c>
      <c r="K1037" s="6">
        <f t="shared" si="65"/>
        <v>1312.0800000000002</v>
      </c>
      <c r="L1037">
        <v>30</v>
      </c>
      <c r="M1037" s="6">
        <f t="shared" si="66"/>
        <v>1291.2</v>
      </c>
      <c r="N1037">
        <v>335</v>
      </c>
      <c r="O1037">
        <v>525</v>
      </c>
      <c r="P1037" s="6">
        <f t="shared" si="67"/>
        <v>584.35379999999998</v>
      </c>
      <c r="Q1037">
        <v>7.56</v>
      </c>
    </row>
    <row r="1038" spans="1:17" x14ac:dyDescent="0.3">
      <c r="A1038" t="s">
        <v>38</v>
      </c>
      <c r="B1038">
        <v>9</v>
      </c>
      <c r="C1038">
        <v>95.9</v>
      </c>
      <c r="D1038">
        <v>0.66900000000000004</v>
      </c>
      <c r="E1038" s="6">
        <f t="shared" si="64"/>
        <v>64.157100000000014</v>
      </c>
      <c r="F1038">
        <v>1382.24</v>
      </c>
      <c r="G1038">
        <v>563</v>
      </c>
      <c r="H1038">
        <v>17.45</v>
      </c>
      <c r="I1038">
        <v>9.39</v>
      </c>
      <c r="J1038">
        <v>61.88</v>
      </c>
      <c r="K1038" s="6">
        <f t="shared" si="65"/>
        <v>1444.1200000000001</v>
      </c>
      <c r="L1038">
        <v>42.1</v>
      </c>
      <c r="M1038" s="6">
        <f t="shared" si="66"/>
        <v>1424.34</v>
      </c>
      <c r="N1038">
        <v>340</v>
      </c>
      <c r="O1038">
        <v>175</v>
      </c>
      <c r="P1038" s="6">
        <f t="shared" si="67"/>
        <v>239.15710000000001</v>
      </c>
      <c r="Q1038">
        <v>7.66</v>
      </c>
    </row>
    <row r="1039" spans="1:17" x14ac:dyDescent="0.3">
      <c r="A1039" t="s">
        <v>40</v>
      </c>
      <c r="B1039">
        <v>9</v>
      </c>
      <c r="C1039">
        <v>77</v>
      </c>
      <c r="D1039">
        <v>0.751</v>
      </c>
      <c r="E1039" s="6">
        <f t="shared" si="64"/>
        <v>57.826999999999998</v>
      </c>
      <c r="F1039">
        <v>1309.2</v>
      </c>
      <c r="G1039">
        <v>617.20000000000005</v>
      </c>
      <c r="H1039">
        <v>14.23</v>
      </c>
      <c r="I1039">
        <v>12.4</v>
      </c>
      <c r="J1039">
        <v>54.85</v>
      </c>
      <c r="K1039" s="6">
        <f t="shared" si="65"/>
        <v>1364.05</v>
      </c>
      <c r="L1039">
        <v>42.1</v>
      </c>
      <c r="M1039" s="6">
        <f t="shared" si="66"/>
        <v>1351.3</v>
      </c>
      <c r="N1039">
        <v>345</v>
      </c>
      <c r="O1039">
        <v>150</v>
      </c>
      <c r="P1039" s="6">
        <f t="shared" si="67"/>
        <v>207.827</v>
      </c>
      <c r="Q1039">
        <v>7.73</v>
      </c>
    </row>
    <row r="1040" spans="1:17" x14ac:dyDescent="0.3">
      <c r="A1040" t="s">
        <v>42</v>
      </c>
      <c r="B1040">
        <v>9</v>
      </c>
      <c r="C1040">
        <v>79.099999999999994</v>
      </c>
      <c r="D1040">
        <v>0.80300000000000005</v>
      </c>
      <c r="E1040" s="6">
        <f t="shared" si="64"/>
        <v>63.517299999999999</v>
      </c>
      <c r="F1040">
        <v>1213.76</v>
      </c>
      <c r="G1040">
        <v>672.56</v>
      </c>
      <c r="H1040">
        <v>11.78</v>
      </c>
      <c r="I1040">
        <v>13.24</v>
      </c>
      <c r="J1040">
        <v>51.94</v>
      </c>
      <c r="K1040" s="6">
        <f t="shared" si="65"/>
        <v>1265.7</v>
      </c>
      <c r="L1040">
        <v>30</v>
      </c>
      <c r="M1040" s="6">
        <f t="shared" si="66"/>
        <v>1243.76</v>
      </c>
      <c r="N1040">
        <v>330</v>
      </c>
      <c r="O1040">
        <v>550</v>
      </c>
      <c r="P1040" s="6">
        <f t="shared" si="67"/>
        <v>613.51729999999998</v>
      </c>
      <c r="Q1040">
        <v>7.46</v>
      </c>
    </row>
    <row r="1041" spans="1:17" x14ac:dyDescent="0.3">
      <c r="A1041" t="s">
        <v>44</v>
      </c>
      <c r="B1041">
        <v>9</v>
      </c>
      <c r="C1041">
        <v>79</v>
      </c>
      <c r="D1041">
        <v>0.71699999999999997</v>
      </c>
      <c r="E1041" s="6">
        <f t="shared" si="64"/>
        <v>56.643000000000001</v>
      </c>
      <c r="F1041">
        <v>1246.48</v>
      </c>
      <c r="G1041">
        <v>808.4</v>
      </c>
      <c r="H1041">
        <v>9.67</v>
      </c>
      <c r="I1041">
        <v>12.4</v>
      </c>
      <c r="J1041">
        <v>52.75</v>
      </c>
      <c r="K1041" s="6">
        <f t="shared" si="65"/>
        <v>1299.23</v>
      </c>
      <c r="L1041">
        <v>30</v>
      </c>
      <c r="M1041" s="6">
        <f t="shared" si="66"/>
        <v>1276.48</v>
      </c>
      <c r="N1041">
        <v>340</v>
      </c>
      <c r="O1041">
        <v>550</v>
      </c>
      <c r="P1041" s="6">
        <f t="shared" si="67"/>
        <v>606.64300000000003</v>
      </c>
      <c r="Q1041">
        <v>7.64</v>
      </c>
    </row>
    <row r="1042" spans="1:17" x14ac:dyDescent="0.3">
      <c r="A1042" t="s">
        <v>46</v>
      </c>
      <c r="B1042">
        <v>9</v>
      </c>
      <c r="C1042">
        <v>83.9</v>
      </c>
      <c r="D1042">
        <v>0.72199999999999998</v>
      </c>
      <c r="E1042" s="6">
        <f t="shared" si="64"/>
        <v>60.575800000000001</v>
      </c>
      <c r="F1042">
        <v>1252.48</v>
      </c>
      <c r="G1042">
        <v>574.44000000000005</v>
      </c>
      <c r="H1042">
        <v>12.32</v>
      </c>
      <c r="I1042">
        <v>11.84</v>
      </c>
      <c r="J1042">
        <v>65.78</v>
      </c>
      <c r="K1042" s="6">
        <f t="shared" si="65"/>
        <v>1318.26</v>
      </c>
      <c r="L1042">
        <v>42.1</v>
      </c>
      <c r="M1042" s="6">
        <f t="shared" si="66"/>
        <v>1294.58</v>
      </c>
      <c r="N1042">
        <v>335</v>
      </c>
      <c r="O1042">
        <v>125</v>
      </c>
      <c r="P1042" s="6">
        <f t="shared" si="67"/>
        <v>185.57580000000002</v>
      </c>
      <c r="Q1042">
        <v>7.46</v>
      </c>
    </row>
    <row r="1043" spans="1:17" x14ac:dyDescent="0.3">
      <c r="A1043" t="s">
        <v>48</v>
      </c>
      <c r="B1043">
        <v>9</v>
      </c>
      <c r="C1043">
        <v>79.900000000000006</v>
      </c>
      <c r="D1043">
        <v>0.68500000000000005</v>
      </c>
      <c r="E1043" s="6">
        <f t="shared" si="64"/>
        <v>54.731500000000011</v>
      </c>
      <c r="F1043">
        <v>1109.72</v>
      </c>
      <c r="G1043">
        <v>760</v>
      </c>
      <c r="H1043">
        <v>9.82</v>
      </c>
      <c r="I1043">
        <v>12.4</v>
      </c>
      <c r="J1043">
        <v>50.72</v>
      </c>
      <c r="K1043" s="6">
        <f t="shared" si="65"/>
        <v>1160.44</v>
      </c>
      <c r="L1043">
        <v>30</v>
      </c>
      <c r="M1043" s="6">
        <f t="shared" si="66"/>
        <v>1139.72</v>
      </c>
      <c r="N1043">
        <v>330</v>
      </c>
      <c r="O1043">
        <v>550</v>
      </c>
      <c r="P1043" s="6">
        <f t="shared" si="67"/>
        <v>604.73149999999998</v>
      </c>
      <c r="Q1043">
        <v>7.71</v>
      </c>
    </row>
    <row r="1044" spans="1:17" x14ac:dyDescent="0.3">
      <c r="A1044" t="s">
        <v>50</v>
      </c>
      <c r="B1044">
        <v>9</v>
      </c>
      <c r="C1044">
        <v>86.6</v>
      </c>
      <c r="D1044">
        <v>0.72699999999999998</v>
      </c>
      <c r="E1044" s="6">
        <f t="shared" si="64"/>
        <v>62.958199999999991</v>
      </c>
      <c r="F1044">
        <v>1224.4000000000001</v>
      </c>
      <c r="G1044">
        <v>100</v>
      </c>
      <c r="H1044">
        <v>12.81</v>
      </c>
      <c r="I1044">
        <v>0</v>
      </c>
      <c r="J1044">
        <v>53.88</v>
      </c>
      <c r="K1044" s="6">
        <f t="shared" si="65"/>
        <v>1278.2800000000002</v>
      </c>
      <c r="L1044">
        <v>42.1</v>
      </c>
      <c r="M1044" s="6">
        <f t="shared" si="66"/>
        <v>1266.5</v>
      </c>
      <c r="N1044">
        <v>345</v>
      </c>
      <c r="O1044">
        <v>125</v>
      </c>
      <c r="P1044" s="6">
        <f t="shared" si="67"/>
        <v>187.95819999999998</v>
      </c>
      <c r="Q1044">
        <v>7.47</v>
      </c>
    </row>
    <row r="1045" spans="1:17" x14ac:dyDescent="0.3">
      <c r="A1045" t="s">
        <v>52</v>
      </c>
      <c r="B1045">
        <v>9</v>
      </c>
      <c r="C1045">
        <v>83.1</v>
      </c>
      <c r="D1045">
        <v>0.78800000000000003</v>
      </c>
      <c r="E1045" s="6">
        <f t="shared" si="64"/>
        <v>65.482799999999997</v>
      </c>
      <c r="F1045">
        <v>1268.1600000000001</v>
      </c>
      <c r="G1045">
        <v>100</v>
      </c>
      <c r="H1045">
        <v>13.96</v>
      </c>
      <c r="I1045">
        <v>0</v>
      </c>
      <c r="J1045">
        <v>55.98</v>
      </c>
      <c r="K1045" s="6">
        <f t="shared" si="65"/>
        <v>1324.14</v>
      </c>
      <c r="L1045">
        <v>42.1</v>
      </c>
      <c r="M1045" s="6">
        <f t="shared" si="66"/>
        <v>1310.26</v>
      </c>
      <c r="N1045">
        <v>345</v>
      </c>
      <c r="O1045">
        <v>125</v>
      </c>
      <c r="P1045" s="6">
        <f t="shared" si="67"/>
        <v>190.4828</v>
      </c>
      <c r="Q1045">
        <v>7.61</v>
      </c>
    </row>
    <row r="1046" spans="1:17" x14ac:dyDescent="0.3">
      <c r="A1046" t="s">
        <v>54</v>
      </c>
      <c r="B1046">
        <v>9</v>
      </c>
      <c r="C1046">
        <v>84</v>
      </c>
      <c r="D1046">
        <v>0.752</v>
      </c>
      <c r="E1046" s="6">
        <f t="shared" si="64"/>
        <v>63.167999999999999</v>
      </c>
      <c r="F1046">
        <v>1272.1600000000001</v>
      </c>
      <c r="G1046">
        <v>622.20000000000005</v>
      </c>
      <c r="H1046">
        <v>15.23</v>
      </c>
      <c r="I1046">
        <v>12.4</v>
      </c>
      <c r="J1046">
        <v>56.01</v>
      </c>
      <c r="K1046" s="6">
        <f t="shared" si="65"/>
        <v>1328.17</v>
      </c>
      <c r="L1046">
        <v>42.1</v>
      </c>
      <c r="M1046" s="6">
        <f t="shared" si="66"/>
        <v>1314.26</v>
      </c>
      <c r="N1046">
        <v>335</v>
      </c>
      <c r="O1046">
        <v>125</v>
      </c>
      <c r="P1046" s="6">
        <f t="shared" si="67"/>
        <v>188.16800000000001</v>
      </c>
      <c r="Q1046">
        <v>7.8</v>
      </c>
    </row>
    <row r="1047" spans="1:17" x14ac:dyDescent="0.3">
      <c r="A1047" t="s">
        <v>56</v>
      </c>
      <c r="B1047">
        <v>9</v>
      </c>
      <c r="C1047">
        <v>82.4</v>
      </c>
      <c r="D1047">
        <v>0.71299999999999997</v>
      </c>
      <c r="E1047" s="6">
        <f t="shared" si="64"/>
        <v>58.751200000000004</v>
      </c>
      <c r="F1047">
        <v>1331.2</v>
      </c>
      <c r="G1047">
        <v>100</v>
      </c>
      <c r="H1047">
        <v>12.54</v>
      </c>
      <c r="I1047">
        <v>0</v>
      </c>
      <c r="J1047">
        <v>58.3</v>
      </c>
      <c r="K1047" s="6">
        <f t="shared" si="65"/>
        <v>1389.5</v>
      </c>
      <c r="L1047">
        <v>42.1</v>
      </c>
      <c r="M1047" s="6">
        <f t="shared" si="66"/>
        <v>1373.3</v>
      </c>
      <c r="N1047">
        <v>335</v>
      </c>
      <c r="O1047">
        <v>175</v>
      </c>
      <c r="P1047" s="6">
        <f t="shared" si="67"/>
        <v>233.75120000000001</v>
      </c>
      <c r="Q1047">
        <v>7.66</v>
      </c>
    </row>
    <row r="1048" spans="1:17" x14ac:dyDescent="0.3">
      <c r="A1048" t="s">
        <v>58</v>
      </c>
      <c r="B1048">
        <v>9</v>
      </c>
      <c r="C1048">
        <v>84</v>
      </c>
      <c r="D1048">
        <v>0.80400000000000005</v>
      </c>
      <c r="E1048" s="6">
        <f t="shared" si="64"/>
        <v>67.536000000000001</v>
      </c>
      <c r="F1048">
        <v>1306.2</v>
      </c>
      <c r="G1048">
        <v>5</v>
      </c>
      <c r="H1048">
        <v>7.47</v>
      </c>
      <c r="I1048">
        <v>0</v>
      </c>
      <c r="J1048">
        <v>53.88</v>
      </c>
      <c r="K1048" s="6">
        <f t="shared" si="65"/>
        <v>1360.0800000000002</v>
      </c>
      <c r="L1048">
        <v>42.1</v>
      </c>
      <c r="M1048" s="6">
        <f t="shared" si="66"/>
        <v>1348.3</v>
      </c>
      <c r="N1048">
        <v>345</v>
      </c>
      <c r="O1048">
        <v>125</v>
      </c>
      <c r="P1048" s="6">
        <f t="shared" si="67"/>
        <v>192.536</v>
      </c>
      <c r="Q1048">
        <v>7.76</v>
      </c>
    </row>
    <row r="1049" spans="1:17" x14ac:dyDescent="0.3">
      <c r="A1049" t="s">
        <v>60</v>
      </c>
      <c r="B1049">
        <v>9</v>
      </c>
      <c r="C1049">
        <v>76.7</v>
      </c>
      <c r="D1049">
        <v>0.78500000000000003</v>
      </c>
      <c r="E1049" s="6">
        <f t="shared" si="64"/>
        <v>60.209500000000006</v>
      </c>
      <c r="F1049">
        <v>1194.4000000000001</v>
      </c>
      <c r="G1049">
        <v>652.88</v>
      </c>
      <c r="H1049">
        <v>11.39</v>
      </c>
      <c r="I1049">
        <v>13.78</v>
      </c>
      <c r="J1049">
        <v>48.04</v>
      </c>
      <c r="K1049" s="6">
        <f t="shared" si="65"/>
        <v>1242.44</v>
      </c>
      <c r="L1049">
        <v>30</v>
      </c>
      <c r="M1049" s="6">
        <f t="shared" si="66"/>
        <v>1224.4000000000001</v>
      </c>
      <c r="N1049">
        <v>335</v>
      </c>
      <c r="O1049">
        <v>500</v>
      </c>
      <c r="P1049" s="6">
        <f t="shared" si="67"/>
        <v>560.20950000000005</v>
      </c>
      <c r="Q1049">
        <v>7.55</v>
      </c>
    </row>
    <row r="1050" spans="1:17" x14ac:dyDescent="0.3">
      <c r="A1050" t="s">
        <v>62</v>
      </c>
      <c r="B1050">
        <v>9</v>
      </c>
      <c r="C1050">
        <v>67.2</v>
      </c>
      <c r="D1050">
        <v>0.72099999999999997</v>
      </c>
      <c r="E1050" s="6">
        <f t="shared" si="64"/>
        <v>48.4512</v>
      </c>
      <c r="F1050">
        <v>1144.76</v>
      </c>
      <c r="G1050">
        <v>732.4</v>
      </c>
      <c r="H1050">
        <v>10.81</v>
      </c>
      <c r="I1050">
        <v>17.399999999999999</v>
      </c>
      <c r="J1050">
        <v>48.82</v>
      </c>
      <c r="K1050" s="6">
        <f t="shared" si="65"/>
        <v>1193.58</v>
      </c>
      <c r="L1050">
        <v>30</v>
      </c>
      <c r="M1050" s="6">
        <f t="shared" si="66"/>
        <v>1174.76</v>
      </c>
      <c r="N1050">
        <v>325</v>
      </c>
      <c r="O1050">
        <v>550</v>
      </c>
      <c r="P1050" s="6">
        <f t="shared" si="67"/>
        <v>598.45119999999997</v>
      </c>
      <c r="Q1050">
        <v>7.77</v>
      </c>
    </row>
    <row r="1051" spans="1:17" x14ac:dyDescent="0.3">
      <c r="A1051" t="s">
        <v>64</v>
      </c>
      <c r="B1051">
        <v>9</v>
      </c>
      <c r="C1051">
        <v>82.9</v>
      </c>
      <c r="D1051">
        <v>0.68600000000000005</v>
      </c>
      <c r="E1051" s="6">
        <f t="shared" si="64"/>
        <v>56.869400000000006</v>
      </c>
      <c r="F1051">
        <v>1116</v>
      </c>
      <c r="G1051">
        <v>734</v>
      </c>
      <c r="H1051">
        <v>11.82</v>
      </c>
      <c r="I1051">
        <v>12.4</v>
      </c>
      <c r="J1051">
        <v>49.88</v>
      </c>
      <c r="K1051" s="6">
        <f t="shared" si="65"/>
        <v>1165.8800000000001</v>
      </c>
      <c r="L1051">
        <v>30</v>
      </c>
      <c r="M1051" s="6">
        <f t="shared" si="66"/>
        <v>1146</v>
      </c>
      <c r="N1051">
        <v>335</v>
      </c>
      <c r="O1051">
        <v>525</v>
      </c>
      <c r="P1051" s="6">
        <f t="shared" si="67"/>
        <v>581.86940000000004</v>
      </c>
      <c r="Q1051">
        <v>7.46</v>
      </c>
    </row>
    <row r="1052" spans="1:17" x14ac:dyDescent="0.3">
      <c r="A1052" t="s">
        <v>68</v>
      </c>
      <c r="B1052">
        <v>9</v>
      </c>
      <c r="C1052">
        <v>80</v>
      </c>
      <c r="D1052">
        <v>0.77800000000000002</v>
      </c>
      <c r="E1052" s="6">
        <f t="shared" si="64"/>
        <v>62.24</v>
      </c>
      <c r="F1052">
        <v>1246.48</v>
      </c>
      <c r="G1052">
        <v>0</v>
      </c>
      <c r="H1052">
        <v>7.34</v>
      </c>
      <c r="I1052">
        <v>0</v>
      </c>
      <c r="J1052">
        <v>49.98</v>
      </c>
      <c r="K1052" s="6">
        <f t="shared" si="65"/>
        <v>1296.46</v>
      </c>
      <c r="L1052">
        <v>42.1</v>
      </c>
      <c r="M1052" s="6">
        <f t="shared" si="66"/>
        <v>1288.58</v>
      </c>
      <c r="N1052">
        <v>345</v>
      </c>
      <c r="O1052">
        <v>125</v>
      </c>
      <c r="P1052" s="6">
        <f t="shared" si="67"/>
        <v>187.24</v>
      </c>
      <c r="Q1052">
        <v>7.91</v>
      </c>
    </row>
    <row r="1053" spans="1:17" x14ac:dyDescent="0.3">
      <c r="A1053" t="s">
        <v>70</v>
      </c>
      <c r="B1053">
        <v>9</v>
      </c>
      <c r="C1053">
        <v>72.099999999999994</v>
      </c>
      <c r="D1053">
        <v>0.68500000000000005</v>
      </c>
      <c r="E1053" s="6">
        <f t="shared" si="64"/>
        <v>49.388500000000001</v>
      </c>
      <c r="F1053">
        <v>1178.1199999999999</v>
      </c>
      <c r="G1053">
        <v>704</v>
      </c>
      <c r="H1053">
        <v>11.32</v>
      </c>
      <c r="I1053">
        <v>8.8699999999999992</v>
      </c>
      <c r="J1053">
        <v>49.82</v>
      </c>
      <c r="K1053" s="6">
        <f t="shared" si="65"/>
        <v>1227.9399999999998</v>
      </c>
      <c r="L1053">
        <v>30</v>
      </c>
      <c r="M1053" s="6">
        <f t="shared" si="66"/>
        <v>1208.1199999999999</v>
      </c>
      <c r="N1053">
        <v>325</v>
      </c>
      <c r="O1053">
        <v>550</v>
      </c>
      <c r="P1053" s="6">
        <f t="shared" si="67"/>
        <v>599.38850000000002</v>
      </c>
      <c r="Q1053">
        <v>7.42</v>
      </c>
    </row>
    <row r="1054" spans="1:17" x14ac:dyDescent="0.3">
      <c r="A1054" t="s">
        <v>66</v>
      </c>
      <c r="B1054">
        <v>9</v>
      </c>
      <c r="C1054">
        <v>86.8</v>
      </c>
      <c r="D1054">
        <v>0.78800000000000003</v>
      </c>
      <c r="E1054" s="6">
        <f t="shared" si="64"/>
        <v>68.398399999999995</v>
      </c>
      <c r="F1054">
        <v>1250.8</v>
      </c>
      <c r="G1054">
        <v>200</v>
      </c>
      <c r="H1054">
        <v>13.03</v>
      </c>
      <c r="I1054">
        <v>50</v>
      </c>
      <c r="J1054">
        <v>53.82</v>
      </c>
      <c r="K1054" s="6">
        <f t="shared" si="65"/>
        <v>1304.6199999999999</v>
      </c>
      <c r="L1054">
        <v>42.1</v>
      </c>
      <c r="M1054" s="6">
        <f t="shared" si="66"/>
        <v>1292.8999999999999</v>
      </c>
      <c r="N1054">
        <v>350</v>
      </c>
      <c r="O1054">
        <v>125</v>
      </c>
      <c r="P1054" s="6">
        <f t="shared" si="67"/>
        <v>193.39839999999998</v>
      </c>
      <c r="Q1054">
        <v>7.71</v>
      </c>
    </row>
    <row r="1055" spans="1:17" x14ac:dyDescent="0.3">
      <c r="A1055" t="s">
        <v>72</v>
      </c>
      <c r="B1055">
        <v>9</v>
      </c>
      <c r="C1055">
        <v>84</v>
      </c>
      <c r="D1055">
        <v>0.77400000000000002</v>
      </c>
      <c r="E1055" s="6">
        <f t="shared" si="64"/>
        <v>65.016000000000005</v>
      </c>
      <c r="F1055">
        <v>1334.56</v>
      </c>
      <c r="G1055">
        <v>586.55999999999995</v>
      </c>
      <c r="H1055">
        <v>12.79</v>
      </c>
      <c r="I1055">
        <v>10.86</v>
      </c>
      <c r="J1055">
        <v>48.04</v>
      </c>
      <c r="K1055" s="6">
        <f t="shared" si="65"/>
        <v>1382.6</v>
      </c>
      <c r="L1055">
        <v>42.1</v>
      </c>
      <c r="M1055" s="6">
        <f t="shared" si="66"/>
        <v>1376.6599999999999</v>
      </c>
      <c r="N1055">
        <v>355</v>
      </c>
      <c r="O1055">
        <v>125</v>
      </c>
      <c r="P1055" s="6">
        <f t="shared" si="67"/>
        <v>190.01600000000002</v>
      </c>
      <c r="Q1055">
        <v>6.25</v>
      </c>
    </row>
    <row r="1056" spans="1:17" x14ac:dyDescent="0.3">
      <c r="A1056" t="s">
        <v>74</v>
      </c>
      <c r="B1056">
        <v>9</v>
      </c>
      <c r="C1056">
        <v>89.9</v>
      </c>
      <c r="D1056">
        <v>0.79700000000000004</v>
      </c>
      <c r="E1056" s="6">
        <f t="shared" si="64"/>
        <v>71.650300000000001</v>
      </c>
      <c r="F1056">
        <v>1292.2</v>
      </c>
      <c r="G1056">
        <v>721.28</v>
      </c>
      <c r="H1056">
        <v>15.48</v>
      </c>
      <c r="I1056">
        <v>10.81</v>
      </c>
      <c r="J1056">
        <v>60.72</v>
      </c>
      <c r="K1056" s="6">
        <f t="shared" si="65"/>
        <v>1352.92</v>
      </c>
      <c r="L1056">
        <v>30</v>
      </c>
      <c r="M1056" s="6">
        <f t="shared" si="66"/>
        <v>1322.2</v>
      </c>
      <c r="N1056">
        <v>335</v>
      </c>
      <c r="O1056">
        <v>125</v>
      </c>
      <c r="P1056" s="6">
        <f t="shared" si="67"/>
        <v>196.65030000000002</v>
      </c>
      <c r="Q1056">
        <v>7.27</v>
      </c>
    </row>
    <row r="1057" spans="1:17" x14ac:dyDescent="0.3">
      <c r="A1057" t="s">
        <v>76</v>
      </c>
      <c r="B1057">
        <v>9</v>
      </c>
      <c r="C1057">
        <v>78.7</v>
      </c>
      <c r="D1057">
        <v>0.68500000000000005</v>
      </c>
      <c r="E1057" s="6">
        <f t="shared" si="64"/>
        <v>53.909500000000008</v>
      </c>
      <c r="F1057">
        <v>1154.4000000000001</v>
      </c>
      <c r="G1057">
        <v>685.6</v>
      </c>
      <c r="H1057">
        <v>9.82</v>
      </c>
      <c r="I1057">
        <v>12.4</v>
      </c>
      <c r="J1057">
        <v>49.88</v>
      </c>
      <c r="K1057" s="6">
        <f t="shared" si="65"/>
        <v>1204.2800000000002</v>
      </c>
      <c r="L1057">
        <v>30</v>
      </c>
      <c r="M1057" s="6">
        <f t="shared" si="66"/>
        <v>1184.4000000000001</v>
      </c>
      <c r="N1057">
        <v>340</v>
      </c>
      <c r="O1057">
        <v>550</v>
      </c>
      <c r="P1057" s="6">
        <f t="shared" si="67"/>
        <v>603.90949999999998</v>
      </c>
      <c r="Q1057">
        <v>7.69</v>
      </c>
    </row>
    <row r="1058" spans="1:17" x14ac:dyDescent="0.3">
      <c r="A1058" t="s">
        <v>78</v>
      </c>
      <c r="B1058">
        <v>9</v>
      </c>
      <c r="C1058">
        <v>89</v>
      </c>
      <c r="D1058">
        <v>0.79</v>
      </c>
      <c r="E1058" s="6">
        <f t="shared" si="64"/>
        <v>70.31</v>
      </c>
      <c r="F1058">
        <v>1294.2</v>
      </c>
      <c r="G1058">
        <v>602.20000000000005</v>
      </c>
      <c r="H1058">
        <v>12.77</v>
      </c>
      <c r="I1058">
        <v>11.72</v>
      </c>
      <c r="J1058">
        <v>58.3</v>
      </c>
      <c r="K1058" s="6">
        <f t="shared" si="65"/>
        <v>1352.5</v>
      </c>
      <c r="L1058">
        <v>42.1</v>
      </c>
      <c r="M1058" s="6">
        <f t="shared" si="66"/>
        <v>1336.3</v>
      </c>
      <c r="N1058">
        <v>335</v>
      </c>
      <c r="O1058">
        <v>125</v>
      </c>
      <c r="P1058" s="6">
        <f t="shared" si="67"/>
        <v>195.31</v>
      </c>
      <c r="Q1058">
        <v>7.67</v>
      </c>
    </row>
    <row r="1059" spans="1:17" x14ac:dyDescent="0.3">
      <c r="A1059" t="s">
        <v>80</v>
      </c>
      <c r="B1059">
        <v>9</v>
      </c>
      <c r="C1059">
        <v>101</v>
      </c>
      <c r="D1059">
        <v>0.84</v>
      </c>
      <c r="E1059" s="6">
        <f t="shared" si="64"/>
        <v>84.84</v>
      </c>
      <c r="F1059">
        <v>1165</v>
      </c>
      <c r="G1059">
        <v>120</v>
      </c>
      <c r="H1059">
        <v>7.77</v>
      </c>
      <c r="I1059">
        <v>0</v>
      </c>
      <c r="J1059">
        <v>50</v>
      </c>
      <c r="K1059" s="6">
        <f t="shared" si="65"/>
        <v>1215</v>
      </c>
      <c r="L1059">
        <v>42.1</v>
      </c>
      <c r="M1059" s="6">
        <f t="shared" si="66"/>
        <v>1207.0999999999999</v>
      </c>
      <c r="N1059">
        <v>325</v>
      </c>
      <c r="O1059">
        <v>175</v>
      </c>
      <c r="P1059" s="6">
        <f t="shared" si="67"/>
        <v>259.84000000000003</v>
      </c>
      <c r="Q1059">
        <v>7.38</v>
      </c>
    </row>
    <row r="1060" spans="1:17" x14ac:dyDescent="0.3">
      <c r="A1060" t="s">
        <v>82</v>
      </c>
      <c r="B1060">
        <v>9</v>
      </c>
      <c r="C1060">
        <v>83.5</v>
      </c>
      <c r="D1060">
        <v>0.69199999999999995</v>
      </c>
      <c r="E1060" s="6">
        <f t="shared" si="64"/>
        <v>57.781999999999996</v>
      </c>
      <c r="F1060">
        <v>1235.48</v>
      </c>
      <c r="G1060">
        <v>820.8</v>
      </c>
      <c r="H1060">
        <v>10.51</v>
      </c>
      <c r="I1060">
        <v>12.4</v>
      </c>
      <c r="J1060">
        <v>55.78</v>
      </c>
      <c r="K1060" s="6">
        <f t="shared" si="65"/>
        <v>1291.26</v>
      </c>
      <c r="L1060">
        <v>30</v>
      </c>
      <c r="M1060" s="6">
        <f t="shared" si="66"/>
        <v>1265.48</v>
      </c>
      <c r="N1060">
        <v>335</v>
      </c>
      <c r="O1060">
        <v>450</v>
      </c>
      <c r="P1060" s="6">
        <f t="shared" si="67"/>
        <v>507.78199999999998</v>
      </c>
      <c r="Q1060">
        <v>7.7</v>
      </c>
    </row>
    <row r="1061" spans="1:17" x14ac:dyDescent="0.3">
      <c r="A1061" t="s">
        <v>84</v>
      </c>
      <c r="B1061">
        <v>9</v>
      </c>
      <c r="C1061">
        <v>85.3</v>
      </c>
      <c r="D1061">
        <v>0.748</v>
      </c>
      <c r="E1061" s="6">
        <f t="shared" si="64"/>
        <v>63.804400000000001</v>
      </c>
      <c r="F1061">
        <v>1294.52</v>
      </c>
      <c r="G1061">
        <v>0</v>
      </c>
      <c r="H1061">
        <v>13.76</v>
      </c>
      <c r="I1061">
        <v>0</v>
      </c>
      <c r="J1061">
        <v>54.88</v>
      </c>
      <c r="K1061" s="6">
        <f t="shared" si="65"/>
        <v>1349.4</v>
      </c>
      <c r="L1061">
        <v>42.1</v>
      </c>
      <c r="M1061" s="6">
        <f t="shared" si="66"/>
        <v>1336.62</v>
      </c>
      <c r="N1061">
        <v>345</v>
      </c>
      <c r="O1061">
        <v>125</v>
      </c>
      <c r="P1061" s="6">
        <f t="shared" si="67"/>
        <v>188.80439999999999</v>
      </c>
      <c r="Q1061">
        <v>7.46</v>
      </c>
    </row>
    <row r="1062" spans="1:17" x14ac:dyDescent="0.3">
      <c r="A1062" t="s">
        <v>86</v>
      </c>
      <c r="B1062">
        <v>9</v>
      </c>
      <c r="C1062">
        <v>54</v>
      </c>
      <c r="D1062">
        <v>0.79400000000000004</v>
      </c>
      <c r="E1062" s="6">
        <f t="shared" si="64"/>
        <v>42.876000000000005</v>
      </c>
      <c r="F1062">
        <v>1210</v>
      </c>
      <c r="G1062">
        <v>605.84</v>
      </c>
      <c r="H1062">
        <v>11.39</v>
      </c>
      <c r="I1062">
        <v>13.24</v>
      </c>
      <c r="J1062">
        <v>48.04</v>
      </c>
      <c r="K1062" s="6">
        <f t="shared" si="65"/>
        <v>1258.04</v>
      </c>
      <c r="L1062">
        <v>30</v>
      </c>
      <c r="M1062" s="6">
        <f t="shared" si="66"/>
        <v>1240</v>
      </c>
      <c r="N1062">
        <v>325</v>
      </c>
      <c r="O1062">
        <v>550</v>
      </c>
      <c r="P1062" s="6">
        <f t="shared" si="67"/>
        <v>592.87599999999998</v>
      </c>
      <c r="Q1062">
        <v>7.56</v>
      </c>
    </row>
    <row r="1063" spans="1:17" x14ac:dyDescent="0.3">
      <c r="A1063" t="s">
        <v>88</v>
      </c>
      <c r="B1063">
        <v>9</v>
      </c>
      <c r="C1063">
        <v>70</v>
      </c>
      <c r="D1063">
        <v>0.71299999999999997</v>
      </c>
      <c r="E1063" s="6">
        <f t="shared" si="64"/>
        <v>49.91</v>
      </c>
      <c r="F1063">
        <v>1279</v>
      </c>
      <c r="G1063">
        <v>750</v>
      </c>
      <c r="H1063">
        <v>9.8000000000000007</v>
      </c>
      <c r="I1063">
        <v>9.6</v>
      </c>
      <c r="J1063">
        <v>53</v>
      </c>
      <c r="K1063" s="6">
        <f t="shared" si="65"/>
        <v>1332</v>
      </c>
      <c r="L1063">
        <v>30</v>
      </c>
      <c r="M1063" s="6">
        <f t="shared" si="66"/>
        <v>1309</v>
      </c>
      <c r="N1063">
        <v>330</v>
      </c>
      <c r="O1063">
        <v>500</v>
      </c>
      <c r="P1063" s="6">
        <f t="shared" si="67"/>
        <v>549.91</v>
      </c>
      <c r="Q1063">
        <v>6.1</v>
      </c>
    </row>
    <row r="1064" spans="1:17" x14ac:dyDescent="0.3">
      <c r="A1064" t="s">
        <v>90</v>
      </c>
      <c r="B1064">
        <v>9</v>
      </c>
      <c r="C1064">
        <v>73.900000000000006</v>
      </c>
      <c r="D1064">
        <v>0.78</v>
      </c>
      <c r="E1064" s="6">
        <f t="shared" si="64"/>
        <v>57.642000000000003</v>
      </c>
      <c r="F1064">
        <v>1193.76</v>
      </c>
      <c r="G1064">
        <v>624</v>
      </c>
      <c r="H1064">
        <v>9.82</v>
      </c>
      <c r="I1064">
        <v>13.74</v>
      </c>
      <c r="J1064">
        <v>50.41</v>
      </c>
      <c r="K1064" s="6">
        <f t="shared" si="65"/>
        <v>1244.17</v>
      </c>
      <c r="L1064">
        <v>30</v>
      </c>
      <c r="M1064" s="6">
        <f t="shared" si="66"/>
        <v>1223.76</v>
      </c>
      <c r="N1064">
        <v>330</v>
      </c>
      <c r="O1064">
        <v>575</v>
      </c>
      <c r="P1064" s="6">
        <f t="shared" si="67"/>
        <v>632.64200000000005</v>
      </c>
      <c r="Q1064">
        <v>7.68</v>
      </c>
    </row>
    <row r="1065" spans="1:17" x14ac:dyDescent="0.3">
      <c r="A1065" t="s">
        <v>92</v>
      </c>
      <c r="B1065">
        <v>9</v>
      </c>
      <c r="C1065">
        <v>83.9</v>
      </c>
      <c r="D1065">
        <v>0.75600000000000001</v>
      </c>
      <c r="E1065" s="6">
        <f t="shared" si="64"/>
        <v>63.428400000000003</v>
      </c>
      <c r="F1065">
        <v>1262.8</v>
      </c>
      <c r="G1065">
        <v>655.6</v>
      </c>
      <c r="H1065">
        <v>16.21</v>
      </c>
      <c r="I1065">
        <v>13.29</v>
      </c>
      <c r="J1065">
        <v>53.88</v>
      </c>
      <c r="K1065" s="6">
        <f t="shared" si="65"/>
        <v>1316.68</v>
      </c>
      <c r="L1065">
        <v>42.1</v>
      </c>
      <c r="M1065" s="6">
        <f t="shared" si="66"/>
        <v>1304.8999999999999</v>
      </c>
      <c r="N1065">
        <v>345</v>
      </c>
      <c r="O1065">
        <v>125</v>
      </c>
      <c r="P1065" s="6">
        <f t="shared" si="67"/>
        <v>188.42840000000001</v>
      </c>
      <c r="Q1065">
        <v>7.54</v>
      </c>
    </row>
    <row r="1066" spans="1:17" x14ac:dyDescent="0.3">
      <c r="A1066" t="s">
        <v>94</v>
      </c>
      <c r="B1066">
        <v>9</v>
      </c>
      <c r="C1066">
        <v>71.7</v>
      </c>
      <c r="D1066">
        <v>0.72299999999999998</v>
      </c>
      <c r="E1066" s="6">
        <f t="shared" si="64"/>
        <v>51.839100000000002</v>
      </c>
      <c r="F1066">
        <v>1148.76</v>
      </c>
      <c r="G1066">
        <v>808.4</v>
      </c>
      <c r="H1066">
        <v>9.82</v>
      </c>
      <c r="I1066">
        <v>12.4</v>
      </c>
      <c r="J1066">
        <v>52.55</v>
      </c>
      <c r="K1066" s="6">
        <f t="shared" si="65"/>
        <v>1201.31</v>
      </c>
      <c r="L1066">
        <v>30</v>
      </c>
      <c r="M1066" s="6">
        <f t="shared" si="66"/>
        <v>1178.76</v>
      </c>
      <c r="N1066">
        <v>340</v>
      </c>
      <c r="O1066">
        <v>525</v>
      </c>
      <c r="P1066" s="6">
        <f t="shared" si="67"/>
        <v>576.83910000000003</v>
      </c>
      <c r="Q1066">
        <v>6.75</v>
      </c>
    </row>
    <row r="1067" spans="1:17" x14ac:dyDescent="0.3">
      <c r="A1067" t="s">
        <v>96</v>
      </c>
      <c r="B1067">
        <v>9</v>
      </c>
      <c r="C1067">
        <v>70.2</v>
      </c>
      <c r="D1067">
        <v>0.84199999999999997</v>
      </c>
      <c r="E1067" s="6">
        <f t="shared" si="64"/>
        <v>59.108400000000003</v>
      </c>
      <c r="F1067">
        <v>1162.44</v>
      </c>
      <c r="G1067">
        <v>511.8</v>
      </c>
      <c r="H1067">
        <v>9.82</v>
      </c>
      <c r="I1067">
        <v>10.17</v>
      </c>
      <c r="J1067">
        <v>46.21</v>
      </c>
      <c r="K1067" s="6">
        <f t="shared" si="65"/>
        <v>1208.6500000000001</v>
      </c>
      <c r="L1067">
        <v>30</v>
      </c>
      <c r="M1067" s="6">
        <f t="shared" si="66"/>
        <v>1192.44</v>
      </c>
      <c r="N1067">
        <v>330</v>
      </c>
      <c r="O1067">
        <v>550</v>
      </c>
      <c r="P1067" s="6">
        <f t="shared" si="67"/>
        <v>609.10839999999996</v>
      </c>
      <c r="Q1067">
        <v>7.29</v>
      </c>
    </row>
    <row r="1068" spans="1:17" x14ac:dyDescent="0.3">
      <c r="A1068" t="s">
        <v>98</v>
      </c>
      <c r="B1068">
        <v>9</v>
      </c>
      <c r="C1068">
        <v>80.099999999999994</v>
      </c>
      <c r="D1068">
        <v>0.68500000000000005</v>
      </c>
      <c r="E1068" s="6">
        <f t="shared" si="64"/>
        <v>54.868499999999997</v>
      </c>
      <c r="F1068">
        <v>1115.68</v>
      </c>
      <c r="G1068">
        <v>711.6</v>
      </c>
      <c r="H1068">
        <v>9.82</v>
      </c>
      <c r="I1068">
        <v>12.4</v>
      </c>
      <c r="J1068">
        <v>49.88</v>
      </c>
      <c r="K1068" s="6">
        <f t="shared" si="65"/>
        <v>1165.5600000000002</v>
      </c>
      <c r="L1068">
        <v>30</v>
      </c>
      <c r="M1068" s="6">
        <f t="shared" si="66"/>
        <v>1145.68</v>
      </c>
      <c r="N1068">
        <v>340</v>
      </c>
      <c r="O1068">
        <v>525</v>
      </c>
      <c r="P1068" s="6">
        <f t="shared" si="67"/>
        <v>579.86850000000004</v>
      </c>
      <c r="Q1068">
        <v>7.67</v>
      </c>
    </row>
    <row r="1069" spans="1:17" x14ac:dyDescent="0.3">
      <c r="A1069" t="s">
        <v>100</v>
      </c>
      <c r="B1069">
        <v>9</v>
      </c>
      <c r="C1069">
        <v>85.9</v>
      </c>
      <c r="D1069">
        <v>0.752</v>
      </c>
      <c r="E1069" s="6">
        <f t="shared" si="64"/>
        <v>64.596800000000002</v>
      </c>
      <c r="F1069">
        <v>1272.48</v>
      </c>
      <c r="G1069">
        <v>510.4</v>
      </c>
      <c r="H1069">
        <v>13.29</v>
      </c>
      <c r="I1069">
        <v>13.29</v>
      </c>
      <c r="J1069">
        <v>54.38</v>
      </c>
      <c r="K1069" s="6">
        <f t="shared" si="65"/>
        <v>1326.8600000000001</v>
      </c>
      <c r="L1069">
        <v>42.1</v>
      </c>
      <c r="M1069" s="6">
        <f t="shared" si="66"/>
        <v>1314.58</v>
      </c>
      <c r="N1069">
        <v>345</v>
      </c>
      <c r="O1069">
        <v>125</v>
      </c>
      <c r="P1069" s="6">
        <f t="shared" si="67"/>
        <v>189.5968</v>
      </c>
      <c r="Q1069">
        <v>7.5</v>
      </c>
    </row>
    <row r="1070" spans="1:17" x14ac:dyDescent="0.3">
      <c r="A1070" t="s">
        <v>102</v>
      </c>
      <c r="B1070">
        <v>9</v>
      </c>
      <c r="C1070">
        <v>81</v>
      </c>
      <c r="D1070">
        <v>0.745</v>
      </c>
      <c r="E1070" s="6">
        <f t="shared" si="64"/>
        <v>60.344999999999999</v>
      </c>
      <c r="F1070">
        <v>1272.1600000000001</v>
      </c>
      <c r="G1070">
        <v>670.6</v>
      </c>
      <c r="H1070">
        <v>16.18</v>
      </c>
      <c r="I1070">
        <v>12.4</v>
      </c>
      <c r="J1070">
        <v>62.72</v>
      </c>
      <c r="K1070" s="6">
        <f t="shared" si="65"/>
        <v>1334.88</v>
      </c>
      <c r="L1070">
        <v>42.1</v>
      </c>
      <c r="M1070" s="6">
        <f t="shared" si="66"/>
        <v>1314.26</v>
      </c>
      <c r="N1070">
        <v>335</v>
      </c>
      <c r="O1070">
        <v>125</v>
      </c>
      <c r="P1070" s="6">
        <f t="shared" si="67"/>
        <v>185.345</v>
      </c>
      <c r="Q1070">
        <v>7.66</v>
      </c>
    </row>
    <row r="1071" spans="1:17" x14ac:dyDescent="0.3">
      <c r="A1071" t="s">
        <v>104</v>
      </c>
      <c r="B1071">
        <v>9</v>
      </c>
      <c r="C1071">
        <v>81</v>
      </c>
      <c r="D1071">
        <v>0.68500000000000005</v>
      </c>
      <c r="E1071" s="6">
        <f t="shared" si="64"/>
        <v>55.485000000000007</v>
      </c>
      <c r="F1071">
        <v>1115.68</v>
      </c>
      <c r="G1071">
        <v>711.6</v>
      </c>
      <c r="H1071">
        <v>9.82</v>
      </c>
      <c r="I1071">
        <v>12.81</v>
      </c>
      <c r="J1071">
        <v>49.88</v>
      </c>
      <c r="K1071" s="6">
        <f t="shared" si="65"/>
        <v>1165.5600000000002</v>
      </c>
      <c r="L1071">
        <v>30</v>
      </c>
      <c r="M1071" s="6">
        <f t="shared" si="66"/>
        <v>1145.68</v>
      </c>
      <c r="N1071">
        <v>340</v>
      </c>
      <c r="O1071">
        <v>550</v>
      </c>
      <c r="P1071" s="6">
        <f t="shared" si="67"/>
        <v>605.48500000000001</v>
      </c>
      <c r="Q1071">
        <v>7.04</v>
      </c>
    </row>
    <row r="1072" spans="1:17" x14ac:dyDescent="0.3">
      <c r="A1072" t="s">
        <v>106</v>
      </c>
      <c r="B1072">
        <v>9</v>
      </c>
      <c r="C1072">
        <v>72</v>
      </c>
      <c r="D1072">
        <v>0.75</v>
      </c>
      <c r="E1072" s="6">
        <f t="shared" si="64"/>
        <v>54</v>
      </c>
      <c r="F1072">
        <v>1222.8</v>
      </c>
      <c r="G1072">
        <v>0</v>
      </c>
      <c r="H1072">
        <v>11.81</v>
      </c>
      <c r="I1072">
        <v>0</v>
      </c>
      <c r="J1072">
        <v>49.88</v>
      </c>
      <c r="K1072" s="6">
        <f t="shared" si="65"/>
        <v>1272.68</v>
      </c>
      <c r="L1072">
        <v>30</v>
      </c>
      <c r="M1072" s="6">
        <f t="shared" si="66"/>
        <v>1252.8</v>
      </c>
      <c r="N1072">
        <v>335</v>
      </c>
      <c r="O1072">
        <v>450</v>
      </c>
      <c r="P1072" s="6">
        <f t="shared" si="67"/>
        <v>504</v>
      </c>
      <c r="Q1072">
        <v>7.61</v>
      </c>
    </row>
    <row r="1073" spans="1:17" x14ac:dyDescent="0.3">
      <c r="A1073" t="s">
        <v>108</v>
      </c>
      <c r="B1073">
        <v>9</v>
      </c>
      <c r="C1073">
        <v>89.5</v>
      </c>
      <c r="D1073">
        <v>0.67400000000000004</v>
      </c>
      <c r="E1073" s="6">
        <f t="shared" si="64"/>
        <v>60.323</v>
      </c>
      <c r="F1073">
        <v>1342.6</v>
      </c>
      <c r="G1073">
        <v>587.20000000000005</v>
      </c>
      <c r="H1073">
        <v>14.51</v>
      </c>
      <c r="I1073">
        <v>14.9</v>
      </c>
      <c r="J1073">
        <v>56.38</v>
      </c>
      <c r="K1073" s="6">
        <f t="shared" si="65"/>
        <v>1398.98</v>
      </c>
      <c r="L1073">
        <v>42.1</v>
      </c>
      <c r="M1073" s="6">
        <f t="shared" si="66"/>
        <v>1384.6999999999998</v>
      </c>
      <c r="N1073">
        <v>325</v>
      </c>
      <c r="O1073">
        <v>125</v>
      </c>
      <c r="P1073" s="6">
        <f t="shared" si="67"/>
        <v>185.32300000000001</v>
      </c>
      <c r="Q1073">
        <v>7.47</v>
      </c>
    </row>
    <row r="1074" spans="1:17" x14ac:dyDescent="0.3">
      <c r="A1074" t="s">
        <v>110</v>
      </c>
      <c r="B1074">
        <v>9</v>
      </c>
      <c r="C1074">
        <v>76</v>
      </c>
      <c r="D1074">
        <v>0.71699999999999997</v>
      </c>
      <c r="E1074" s="6">
        <f t="shared" si="64"/>
        <v>54.491999999999997</v>
      </c>
      <c r="F1074">
        <v>1140.04</v>
      </c>
      <c r="G1074">
        <v>724</v>
      </c>
      <c r="H1074">
        <v>13.04</v>
      </c>
      <c r="I1074">
        <v>12.4</v>
      </c>
      <c r="J1074">
        <v>54.72</v>
      </c>
      <c r="K1074" s="6">
        <f t="shared" si="65"/>
        <v>1194.76</v>
      </c>
      <c r="L1074">
        <v>30</v>
      </c>
      <c r="M1074" s="6">
        <f t="shared" si="66"/>
        <v>1170.04</v>
      </c>
      <c r="N1074">
        <v>335</v>
      </c>
      <c r="O1074">
        <v>525</v>
      </c>
      <c r="P1074" s="6">
        <f t="shared" si="67"/>
        <v>579.49199999999996</v>
      </c>
      <c r="Q1074">
        <v>7.14</v>
      </c>
    </row>
    <row r="1075" spans="1:17" x14ac:dyDescent="0.3">
      <c r="A1075" t="s">
        <v>112</v>
      </c>
      <c r="B1075">
        <v>9</v>
      </c>
      <c r="C1075">
        <v>89</v>
      </c>
      <c r="D1075">
        <v>0.78800000000000003</v>
      </c>
      <c r="E1075" s="6">
        <f t="shared" si="64"/>
        <v>70.132000000000005</v>
      </c>
      <c r="F1075">
        <v>1207.08</v>
      </c>
      <c r="G1075">
        <v>475.4</v>
      </c>
      <c r="H1075">
        <v>12.77</v>
      </c>
      <c r="I1075">
        <v>10.76</v>
      </c>
      <c r="J1075">
        <v>60.72</v>
      </c>
      <c r="K1075" s="6">
        <f t="shared" si="65"/>
        <v>1267.8</v>
      </c>
      <c r="L1075">
        <v>30</v>
      </c>
      <c r="M1075" s="6">
        <f t="shared" si="66"/>
        <v>1237.08</v>
      </c>
      <c r="N1075">
        <v>345</v>
      </c>
      <c r="O1075">
        <v>125</v>
      </c>
      <c r="P1075" s="6">
        <f t="shared" si="67"/>
        <v>195.13200000000001</v>
      </c>
      <c r="Q1075">
        <v>6.26</v>
      </c>
    </row>
    <row r="1076" spans="1:17" x14ac:dyDescent="0.3">
      <c r="A1076" t="s">
        <v>114</v>
      </c>
      <c r="B1076">
        <v>9</v>
      </c>
      <c r="C1076">
        <v>91.7</v>
      </c>
      <c r="D1076">
        <v>0.69599999999999995</v>
      </c>
      <c r="E1076" s="6">
        <f t="shared" si="64"/>
        <v>63.8232</v>
      </c>
      <c r="F1076">
        <v>1126.6400000000001</v>
      </c>
      <c r="G1076">
        <v>661.6</v>
      </c>
      <c r="H1076">
        <v>16.579999999999998</v>
      </c>
      <c r="I1076">
        <v>12.81</v>
      </c>
      <c r="J1076">
        <v>47.04</v>
      </c>
      <c r="K1076" s="6">
        <f t="shared" si="65"/>
        <v>1173.68</v>
      </c>
      <c r="L1076">
        <v>42.1</v>
      </c>
      <c r="M1076" s="6">
        <f t="shared" si="66"/>
        <v>1168.74</v>
      </c>
      <c r="N1076">
        <v>345</v>
      </c>
      <c r="O1076">
        <v>175</v>
      </c>
      <c r="P1076" s="6">
        <f t="shared" si="67"/>
        <v>238.82319999999999</v>
      </c>
      <c r="Q1076">
        <v>6.65</v>
      </c>
    </row>
    <row r="1077" spans="1:17" x14ac:dyDescent="0.3">
      <c r="A1077" t="s">
        <v>116</v>
      </c>
      <c r="B1077">
        <v>9</v>
      </c>
      <c r="C1077">
        <v>85.6</v>
      </c>
      <c r="D1077">
        <v>0.84</v>
      </c>
      <c r="E1077" s="6">
        <f t="shared" si="64"/>
        <v>71.903999999999996</v>
      </c>
      <c r="F1077">
        <v>1254.1199999999999</v>
      </c>
      <c r="G1077">
        <v>593.20000000000005</v>
      </c>
      <c r="H1077">
        <v>12.77</v>
      </c>
      <c r="I1077">
        <v>10.76</v>
      </c>
      <c r="J1077">
        <v>52.88</v>
      </c>
      <c r="K1077" s="6">
        <f t="shared" si="65"/>
        <v>1307</v>
      </c>
      <c r="L1077">
        <v>42.1</v>
      </c>
      <c r="M1077" s="6">
        <f t="shared" si="66"/>
        <v>1296.2199999999998</v>
      </c>
      <c r="N1077">
        <v>350</v>
      </c>
      <c r="O1077">
        <v>125</v>
      </c>
      <c r="P1077" s="6">
        <f t="shared" si="67"/>
        <v>196.904</v>
      </c>
      <c r="Q1077">
        <v>7.49</v>
      </c>
    </row>
    <row r="1078" spans="1:17" x14ac:dyDescent="0.3">
      <c r="A1078" t="s">
        <v>118</v>
      </c>
      <c r="B1078">
        <v>9</v>
      </c>
      <c r="C1078">
        <v>83.9</v>
      </c>
      <c r="D1078">
        <v>0.73799999999999999</v>
      </c>
      <c r="E1078" s="6">
        <f t="shared" si="64"/>
        <v>61.918200000000006</v>
      </c>
      <c r="F1078">
        <v>1360</v>
      </c>
      <c r="G1078">
        <v>720</v>
      </c>
      <c r="H1078">
        <v>15.48</v>
      </c>
      <c r="I1078">
        <v>10.81</v>
      </c>
      <c r="J1078">
        <v>53.54</v>
      </c>
      <c r="K1078" s="6">
        <f t="shared" si="65"/>
        <v>1413.54</v>
      </c>
      <c r="L1078">
        <v>42.1</v>
      </c>
      <c r="M1078" s="6">
        <f t="shared" si="66"/>
        <v>1402.1</v>
      </c>
      <c r="N1078">
        <v>340</v>
      </c>
      <c r="O1078">
        <v>125</v>
      </c>
      <c r="P1078" s="6">
        <f t="shared" si="67"/>
        <v>186.91820000000001</v>
      </c>
      <c r="Q1078">
        <v>7.25</v>
      </c>
    </row>
    <row r="1079" spans="1:17" x14ac:dyDescent="0.3">
      <c r="A1079" t="s">
        <v>120</v>
      </c>
      <c r="B1079">
        <v>9</v>
      </c>
      <c r="C1079">
        <v>74</v>
      </c>
      <c r="D1079">
        <v>0.748</v>
      </c>
      <c r="E1079" s="6">
        <f t="shared" si="64"/>
        <v>55.351999999999997</v>
      </c>
      <c r="F1079">
        <v>1098.3599999999999</v>
      </c>
      <c r="G1079">
        <v>700.6</v>
      </c>
      <c r="H1079">
        <v>9.82</v>
      </c>
      <c r="I1079">
        <v>14.7</v>
      </c>
      <c r="J1079">
        <v>46.94</v>
      </c>
      <c r="K1079" s="6">
        <f t="shared" si="65"/>
        <v>1145.3</v>
      </c>
      <c r="L1079">
        <v>30</v>
      </c>
      <c r="M1079" s="6">
        <f t="shared" si="66"/>
        <v>1128.3599999999999</v>
      </c>
      <c r="N1079">
        <v>325</v>
      </c>
      <c r="O1079">
        <v>550</v>
      </c>
      <c r="P1079" s="6">
        <f t="shared" si="67"/>
        <v>605.35199999999998</v>
      </c>
      <c r="Q1079">
        <v>8.01</v>
      </c>
    </row>
    <row r="1080" spans="1:17" x14ac:dyDescent="0.3">
      <c r="A1080" t="s">
        <v>122</v>
      </c>
      <c r="B1080">
        <v>9</v>
      </c>
      <c r="C1080">
        <v>74</v>
      </c>
      <c r="D1080">
        <v>0.71899999999999997</v>
      </c>
      <c r="E1080" s="6">
        <f t="shared" si="64"/>
        <v>53.205999999999996</v>
      </c>
      <c r="F1080">
        <v>1153.04</v>
      </c>
      <c r="G1080">
        <v>830.8</v>
      </c>
      <c r="H1080">
        <v>6.5</v>
      </c>
      <c r="I1080">
        <v>12.2</v>
      </c>
      <c r="J1080">
        <v>53.78</v>
      </c>
      <c r="K1080" s="6">
        <f t="shared" si="65"/>
        <v>1206.82</v>
      </c>
      <c r="L1080">
        <v>30</v>
      </c>
      <c r="M1080" s="6">
        <f t="shared" si="66"/>
        <v>1183.04</v>
      </c>
      <c r="N1080">
        <v>325</v>
      </c>
      <c r="O1080">
        <v>550</v>
      </c>
      <c r="P1080" s="6">
        <f t="shared" si="67"/>
        <v>603.20600000000002</v>
      </c>
      <c r="Q1080">
        <v>7.7</v>
      </c>
    </row>
    <row r="1081" spans="1:17" x14ac:dyDescent="0.3">
      <c r="A1081" t="s">
        <v>124</v>
      </c>
      <c r="B1081">
        <v>9</v>
      </c>
      <c r="C1081">
        <v>87.2</v>
      </c>
      <c r="D1081">
        <v>0.80600000000000005</v>
      </c>
      <c r="E1081" s="6">
        <f t="shared" si="64"/>
        <v>70.283200000000008</v>
      </c>
      <c r="F1081">
        <v>1250.8</v>
      </c>
      <c r="G1081">
        <v>200</v>
      </c>
      <c r="H1081">
        <v>12.77</v>
      </c>
      <c r="I1081">
        <v>50</v>
      </c>
      <c r="J1081">
        <v>57.72</v>
      </c>
      <c r="K1081" s="6">
        <f t="shared" si="65"/>
        <v>1308.52</v>
      </c>
      <c r="L1081">
        <v>30</v>
      </c>
      <c r="M1081" s="6">
        <f t="shared" si="66"/>
        <v>1280.8</v>
      </c>
      <c r="N1081">
        <v>335</v>
      </c>
      <c r="O1081">
        <v>125</v>
      </c>
      <c r="P1081" s="6">
        <f t="shared" si="67"/>
        <v>195.28320000000002</v>
      </c>
      <c r="Q1081">
        <v>7.71</v>
      </c>
    </row>
    <row r="1082" spans="1:17" x14ac:dyDescent="0.3">
      <c r="A1082" t="s">
        <v>126</v>
      </c>
      <c r="B1082">
        <v>9</v>
      </c>
      <c r="C1082">
        <v>87.9</v>
      </c>
      <c r="D1082">
        <v>0.73599999999999999</v>
      </c>
      <c r="E1082" s="6">
        <f t="shared" si="64"/>
        <v>64.694400000000002</v>
      </c>
      <c r="F1082">
        <v>1354.6</v>
      </c>
      <c r="G1082">
        <v>100</v>
      </c>
      <c r="H1082">
        <v>14.99</v>
      </c>
      <c r="I1082">
        <v>0</v>
      </c>
      <c r="J1082">
        <v>54.43</v>
      </c>
      <c r="K1082" s="6">
        <f t="shared" si="65"/>
        <v>1409.03</v>
      </c>
      <c r="L1082">
        <v>42.1</v>
      </c>
      <c r="M1082" s="6">
        <f t="shared" si="66"/>
        <v>1396.6999999999998</v>
      </c>
      <c r="N1082">
        <v>350</v>
      </c>
      <c r="O1082">
        <v>125</v>
      </c>
      <c r="P1082" s="6">
        <f t="shared" si="67"/>
        <v>189.6944</v>
      </c>
      <c r="Q1082">
        <v>7.69</v>
      </c>
    </row>
    <row r="1083" spans="1:17" x14ac:dyDescent="0.3">
      <c r="A1083" t="s">
        <v>128</v>
      </c>
      <c r="B1083">
        <v>9</v>
      </c>
      <c r="C1083">
        <v>76</v>
      </c>
      <c r="D1083">
        <v>0.71699999999999997</v>
      </c>
      <c r="E1083" s="6">
        <f t="shared" si="64"/>
        <v>54.491999999999997</v>
      </c>
      <c r="F1083">
        <v>1140.04</v>
      </c>
      <c r="G1083">
        <v>750</v>
      </c>
      <c r="H1083">
        <v>13.04</v>
      </c>
      <c r="I1083">
        <v>12.4</v>
      </c>
      <c r="J1083">
        <v>54.72</v>
      </c>
      <c r="K1083" s="6">
        <f t="shared" si="65"/>
        <v>1194.76</v>
      </c>
      <c r="L1083">
        <v>30</v>
      </c>
      <c r="M1083" s="6">
        <f t="shared" si="66"/>
        <v>1170.04</v>
      </c>
      <c r="N1083">
        <v>335</v>
      </c>
      <c r="O1083">
        <v>500</v>
      </c>
      <c r="P1083" s="6">
        <f t="shared" si="67"/>
        <v>554.49199999999996</v>
      </c>
      <c r="Q1083">
        <v>7.76</v>
      </c>
    </row>
    <row r="1084" spans="1:17" x14ac:dyDescent="0.3">
      <c r="A1084" t="s">
        <v>130</v>
      </c>
      <c r="B1084">
        <v>9</v>
      </c>
      <c r="C1084">
        <v>94.8</v>
      </c>
      <c r="D1084">
        <v>0.71699999999999997</v>
      </c>
      <c r="E1084" s="6">
        <f t="shared" si="64"/>
        <v>67.971599999999995</v>
      </c>
      <c r="F1084">
        <v>1369.28</v>
      </c>
      <c r="G1084">
        <v>592.20000000000005</v>
      </c>
      <c r="H1084">
        <v>15.73</v>
      </c>
      <c r="I1084">
        <v>10.81</v>
      </c>
      <c r="J1084">
        <v>59.78</v>
      </c>
      <c r="K1084" s="6">
        <f t="shared" si="65"/>
        <v>1429.06</v>
      </c>
      <c r="L1084">
        <v>42.1</v>
      </c>
      <c r="M1084" s="6">
        <f t="shared" si="66"/>
        <v>1411.3799999999999</v>
      </c>
      <c r="N1084">
        <v>345</v>
      </c>
      <c r="O1084">
        <v>125</v>
      </c>
      <c r="P1084" s="6">
        <f t="shared" si="67"/>
        <v>192.9716</v>
      </c>
      <c r="Q1084">
        <v>6.92</v>
      </c>
    </row>
    <row r="1085" spans="1:17" x14ac:dyDescent="0.3">
      <c r="A1085" t="s">
        <v>132</v>
      </c>
      <c r="B1085">
        <v>9</v>
      </c>
      <c r="C1085">
        <v>76.7</v>
      </c>
      <c r="D1085">
        <v>0.69499999999999995</v>
      </c>
      <c r="E1085" s="6">
        <f t="shared" si="64"/>
        <v>53.3065</v>
      </c>
      <c r="F1085">
        <v>1171.76</v>
      </c>
      <c r="G1085">
        <v>684</v>
      </c>
      <c r="H1085">
        <v>9.57</v>
      </c>
      <c r="I1085">
        <v>15.21</v>
      </c>
      <c r="J1085">
        <v>48.21</v>
      </c>
      <c r="K1085" s="6">
        <f t="shared" si="65"/>
        <v>1219.97</v>
      </c>
      <c r="L1085">
        <v>30</v>
      </c>
      <c r="M1085" s="6">
        <f t="shared" si="66"/>
        <v>1201.76</v>
      </c>
      <c r="N1085">
        <v>335</v>
      </c>
      <c r="O1085">
        <v>500</v>
      </c>
      <c r="P1085" s="6">
        <f t="shared" si="67"/>
        <v>553.30650000000003</v>
      </c>
      <c r="Q1085">
        <v>7.52</v>
      </c>
    </row>
    <row r="1086" spans="1:17" x14ac:dyDescent="0.3">
      <c r="A1086" t="s">
        <v>136</v>
      </c>
      <c r="B1086">
        <v>9</v>
      </c>
      <c r="C1086">
        <v>77.099999999999994</v>
      </c>
      <c r="D1086">
        <v>0.69499999999999995</v>
      </c>
      <c r="E1086" s="6">
        <f t="shared" si="64"/>
        <v>53.584499999999991</v>
      </c>
      <c r="F1086">
        <v>1135.04</v>
      </c>
      <c r="G1086">
        <v>864</v>
      </c>
      <c r="H1086">
        <v>11.31</v>
      </c>
      <c r="I1086">
        <v>12.4</v>
      </c>
      <c r="J1086">
        <v>51.91</v>
      </c>
      <c r="K1086" s="6">
        <f t="shared" si="65"/>
        <v>1186.95</v>
      </c>
      <c r="L1086">
        <v>30</v>
      </c>
      <c r="M1086" s="6">
        <f t="shared" si="66"/>
        <v>1165.04</v>
      </c>
      <c r="N1086">
        <v>330</v>
      </c>
      <c r="O1086">
        <v>550</v>
      </c>
      <c r="P1086" s="6">
        <f t="shared" si="67"/>
        <v>603.58449999999993</v>
      </c>
      <c r="Q1086">
        <v>7.17</v>
      </c>
    </row>
    <row r="1087" spans="1:17" x14ac:dyDescent="0.3">
      <c r="A1087" t="s">
        <v>138</v>
      </c>
      <c r="B1087">
        <v>9</v>
      </c>
      <c r="C1087">
        <v>89.3</v>
      </c>
      <c r="D1087">
        <v>0.69099999999999995</v>
      </c>
      <c r="E1087" s="6">
        <f t="shared" si="64"/>
        <v>61.706299999999992</v>
      </c>
      <c r="F1087">
        <v>1198.76</v>
      </c>
      <c r="G1087">
        <v>650.6</v>
      </c>
      <c r="H1087">
        <v>12.42</v>
      </c>
      <c r="I1087">
        <v>11.92</v>
      </c>
      <c r="J1087">
        <v>55.88</v>
      </c>
      <c r="K1087" s="6">
        <f t="shared" si="65"/>
        <v>1254.6400000000001</v>
      </c>
      <c r="L1087">
        <v>30</v>
      </c>
      <c r="M1087" s="6">
        <f t="shared" si="66"/>
        <v>1228.76</v>
      </c>
      <c r="N1087">
        <v>345</v>
      </c>
      <c r="O1087">
        <v>125</v>
      </c>
      <c r="P1087" s="6">
        <f t="shared" si="67"/>
        <v>186.7063</v>
      </c>
      <c r="Q1087">
        <v>7.41</v>
      </c>
    </row>
    <row r="1088" spans="1:17" x14ac:dyDescent="0.3">
      <c r="A1088" t="s">
        <v>134</v>
      </c>
      <c r="B1088">
        <v>9</v>
      </c>
      <c r="C1088">
        <v>83.9</v>
      </c>
      <c r="D1088">
        <v>0.79900000000000004</v>
      </c>
      <c r="E1088" s="6">
        <f t="shared" si="64"/>
        <v>67.036100000000005</v>
      </c>
      <c r="F1088">
        <v>1287.1600000000001</v>
      </c>
      <c r="G1088">
        <v>553.79999999999995</v>
      </c>
      <c r="H1088">
        <v>13.78</v>
      </c>
      <c r="I1088">
        <v>10.86</v>
      </c>
      <c r="J1088">
        <v>53.88</v>
      </c>
      <c r="K1088" s="6">
        <f t="shared" si="65"/>
        <v>1341.0400000000002</v>
      </c>
      <c r="L1088">
        <v>42.1</v>
      </c>
      <c r="M1088" s="6">
        <f t="shared" si="66"/>
        <v>1329.26</v>
      </c>
      <c r="N1088">
        <v>345</v>
      </c>
      <c r="O1088">
        <v>175</v>
      </c>
      <c r="P1088" s="6">
        <f t="shared" si="67"/>
        <v>242.0361</v>
      </c>
      <c r="Q1088">
        <v>7.27</v>
      </c>
    </row>
    <row r="1089" spans="1:17" x14ac:dyDescent="0.3">
      <c r="A1089" t="s">
        <v>140</v>
      </c>
      <c r="B1089">
        <v>9</v>
      </c>
      <c r="C1089">
        <v>65.3</v>
      </c>
      <c r="D1089">
        <v>0.626</v>
      </c>
      <c r="E1089" s="6">
        <f t="shared" si="64"/>
        <v>40.877800000000001</v>
      </c>
      <c r="F1089">
        <v>1304.52</v>
      </c>
      <c r="G1089">
        <v>625.91999999999996</v>
      </c>
      <c r="H1089">
        <v>11.32</v>
      </c>
      <c r="I1089">
        <v>12.4</v>
      </c>
      <c r="J1089">
        <v>16</v>
      </c>
      <c r="K1089" s="6">
        <f t="shared" si="65"/>
        <v>1320.52</v>
      </c>
      <c r="L1089">
        <v>30</v>
      </c>
      <c r="M1089" s="6">
        <f t="shared" si="66"/>
        <v>1334.52</v>
      </c>
      <c r="N1089">
        <v>335</v>
      </c>
      <c r="O1089">
        <v>450</v>
      </c>
      <c r="P1089" s="6">
        <f t="shared" si="67"/>
        <v>490.87779999999998</v>
      </c>
      <c r="Q1089">
        <v>7.95</v>
      </c>
    </row>
    <row r="1090" spans="1:17" x14ac:dyDescent="0.3">
      <c r="A1090" t="s">
        <v>142</v>
      </c>
      <c r="B1090">
        <v>9</v>
      </c>
      <c r="C1090">
        <v>77</v>
      </c>
      <c r="D1090">
        <v>0.75700000000000001</v>
      </c>
      <c r="E1090" s="6">
        <f t="shared" ref="E1090:E1153" si="68">C1090*D1090</f>
        <v>58.289000000000001</v>
      </c>
      <c r="F1090">
        <v>1154.4000000000001</v>
      </c>
      <c r="G1090">
        <v>734</v>
      </c>
      <c r="H1090">
        <v>11.31</v>
      </c>
      <c r="I1090">
        <v>12.4</v>
      </c>
      <c r="J1090">
        <v>48.88</v>
      </c>
      <c r="K1090" s="6">
        <f t="shared" ref="K1090:K1153" si="69">F1090+J1090</f>
        <v>1203.2800000000002</v>
      </c>
      <c r="L1090">
        <v>30</v>
      </c>
      <c r="M1090" s="6">
        <f t="shared" ref="M1090:M1153" si="70">F1090+L1090</f>
        <v>1184.4000000000001</v>
      </c>
      <c r="N1090">
        <v>330</v>
      </c>
      <c r="O1090">
        <v>550</v>
      </c>
      <c r="P1090" s="6">
        <f t="shared" ref="P1090:P1153" si="71">O1090+E1090</f>
        <v>608.28899999999999</v>
      </c>
      <c r="Q1090">
        <v>8.0500000000000007</v>
      </c>
    </row>
    <row r="1091" spans="1:17" x14ac:dyDescent="0.3">
      <c r="A1091" t="s">
        <v>144</v>
      </c>
      <c r="B1091">
        <v>9</v>
      </c>
      <c r="C1091">
        <v>83.8</v>
      </c>
      <c r="D1091">
        <v>0.73499999999999999</v>
      </c>
      <c r="E1091" s="6">
        <f t="shared" si="68"/>
        <v>61.592999999999996</v>
      </c>
      <c r="F1091">
        <v>1285.1199999999999</v>
      </c>
      <c r="G1091">
        <v>607.20000000000005</v>
      </c>
      <c r="H1091">
        <v>15.68</v>
      </c>
      <c r="I1091">
        <v>11.58</v>
      </c>
      <c r="J1091">
        <v>52.34</v>
      </c>
      <c r="K1091" s="6">
        <f t="shared" si="69"/>
        <v>1337.4599999999998</v>
      </c>
      <c r="L1091">
        <v>42.1</v>
      </c>
      <c r="M1091" s="6">
        <f t="shared" si="70"/>
        <v>1327.2199999999998</v>
      </c>
      <c r="N1091">
        <v>335</v>
      </c>
      <c r="O1091">
        <v>125</v>
      </c>
      <c r="P1091" s="6">
        <f t="shared" si="71"/>
        <v>186.59299999999999</v>
      </c>
      <c r="Q1091">
        <v>7.72</v>
      </c>
    </row>
    <row r="1092" spans="1:17" x14ac:dyDescent="0.3">
      <c r="A1092" t="s">
        <v>146</v>
      </c>
      <c r="B1092">
        <v>9</v>
      </c>
      <c r="C1092">
        <v>74.400000000000006</v>
      </c>
      <c r="D1092">
        <v>0.66300000000000003</v>
      </c>
      <c r="E1092" s="6">
        <f t="shared" si="68"/>
        <v>49.327200000000005</v>
      </c>
      <c r="F1092">
        <v>1164.4000000000001</v>
      </c>
      <c r="G1092">
        <v>686.56</v>
      </c>
      <c r="H1092">
        <v>11.32</v>
      </c>
      <c r="I1092">
        <v>12.4</v>
      </c>
      <c r="J1092">
        <v>43.04</v>
      </c>
      <c r="K1092" s="6">
        <f t="shared" si="69"/>
        <v>1207.44</v>
      </c>
      <c r="L1092">
        <v>30</v>
      </c>
      <c r="M1092" s="6">
        <f t="shared" si="70"/>
        <v>1194.4000000000001</v>
      </c>
      <c r="N1092">
        <v>325</v>
      </c>
      <c r="O1092">
        <v>525</v>
      </c>
      <c r="P1092" s="6">
        <f t="shared" si="71"/>
        <v>574.32719999999995</v>
      </c>
      <c r="Q1092">
        <v>6.27</v>
      </c>
    </row>
    <row r="1093" spans="1:17" x14ac:dyDescent="0.3">
      <c r="A1093" t="s">
        <v>148</v>
      </c>
      <c r="B1093">
        <v>9</v>
      </c>
      <c r="C1093">
        <v>84</v>
      </c>
      <c r="D1093">
        <v>0.84499999999999997</v>
      </c>
      <c r="E1093" s="6">
        <f t="shared" si="68"/>
        <v>70.98</v>
      </c>
      <c r="F1093">
        <v>1267.8</v>
      </c>
      <c r="G1093">
        <v>200</v>
      </c>
      <c r="H1093">
        <v>13.54</v>
      </c>
      <c r="I1093">
        <v>50</v>
      </c>
      <c r="J1093">
        <v>54.38</v>
      </c>
      <c r="K1093" s="6">
        <f t="shared" si="69"/>
        <v>1322.18</v>
      </c>
      <c r="L1093">
        <v>42.1</v>
      </c>
      <c r="M1093" s="6">
        <f t="shared" si="70"/>
        <v>1309.8999999999999</v>
      </c>
      <c r="N1093">
        <v>350</v>
      </c>
      <c r="O1093">
        <v>125</v>
      </c>
      <c r="P1093" s="6">
        <f t="shared" si="71"/>
        <v>195.98000000000002</v>
      </c>
      <c r="Q1093">
        <v>7.57</v>
      </c>
    </row>
    <row r="1094" spans="1:17" x14ac:dyDescent="0.3">
      <c r="A1094" t="s">
        <v>150</v>
      </c>
      <c r="B1094">
        <v>9</v>
      </c>
      <c r="C1094">
        <v>86</v>
      </c>
      <c r="D1094">
        <v>0.78800000000000003</v>
      </c>
      <c r="E1094" s="6">
        <f t="shared" si="68"/>
        <v>67.768000000000001</v>
      </c>
      <c r="F1094">
        <v>1217.8</v>
      </c>
      <c r="G1094">
        <v>465.6</v>
      </c>
      <c r="H1094">
        <v>10.59</v>
      </c>
      <c r="I1094">
        <v>0</v>
      </c>
      <c r="J1094">
        <v>54.78</v>
      </c>
      <c r="K1094" s="6">
        <f t="shared" si="69"/>
        <v>1272.58</v>
      </c>
      <c r="L1094">
        <v>42.1</v>
      </c>
      <c r="M1094" s="6">
        <f t="shared" si="70"/>
        <v>1259.8999999999999</v>
      </c>
      <c r="N1094">
        <v>345</v>
      </c>
      <c r="O1094">
        <v>150</v>
      </c>
      <c r="P1094" s="6">
        <f t="shared" si="71"/>
        <v>217.768</v>
      </c>
      <c r="Q1094">
        <v>6.78</v>
      </c>
    </row>
    <row r="1095" spans="1:17" x14ac:dyDescent="0.3">
      <c r="A1095" t="s">
        <v>152</v>
      </c>
      <c r="B1095">
        <v>9</v>
      </c>
      <c r="C1095">
        <v>80</v>
      </c>
      <c r="D1095">
        <v>0.71799999999999997</v>
      </c>
      <c r="E1095" s="6">
        <f t="shared" si="68"/>
        <v>57.44</v>
      </c>
      <c r="F1095">
        <v>1461.36</v>
      </c>
      <c r="G1095">
        <v>582.84</v>
      </c>
      <c r="H1095">
        <v>15.48</v>
      </c>
      <c r="I1095">
        <v>14.9</v>
      </c>
      <c r="J1095">
        <v>52.38</v>
      </c>
      <c r="K1095" s="6">
        <f t="shared" si="69"/>
        <v>1513.74</v>
      </c>
      <c r="L1095">
        <v>42.1</v>
      </c>
      <c r="M1095" s="6">
        <f t="shared" si="70"/>
        <v>1503.4599999999998</v>
      </c>
      <c r="N1095">
        <v>330</v>
      </c>
      <c r="O1095">
        <v>125</v>
      </c>
      <c r="P1095" s="6">
        <f t="shared" si="71"/>
        <v>182.44</v>
      </c>
      <c r="Q1095">
        <v>7.68</v>
      </c>
    </row>
    <row r="1096" spans="1:17" x14ac:dyDescent="0.3">
      <c r="A1096" t="s">
        <v>154</v>
      </c>
      <c r="B1096">
        <v>9</v>
      </c>
      <c r="C1096">
        <v>71.400000000000006</v>
      </c>
      <c r="D1096">
        <v>0.63400000000000001</v>
      </c>
      <c r="E1096" s="6">
        <f t="shared" si="68"/>
        <v>45.267600000000002</v>
      </c>
      <c r="F1096">
        <v>1119.68</v>
      </c>
      <c r="G1096">
        <v>734</v>
      </c>
      <c r="H1096">
        <v>9.82</v>
      </c>
      <c r="I1096">
        <v>12.4</v>
      </c>
      <c r="J1096">
        <v>51.22</v>
      </c>
      <c r="K1096" s="6">
        <f t="shared" si="69"/>
        <v>1170.9000000000001</v>
      </c>
      <c r="L1096">
        <v>30</v>
      </c>
      <c r="M1096" s="6">
        <f t="shared" si="70"/>
        <v>1149.68</v>
      </c>
      <c r="N1096">
        <v>335</v>
      </c>
      <c r="O1096">
        <v>625</v>
      </c>
      <c r="P1096" s="6">
        <f t="shared" si="71"/>
        <v>670.26760000000002</v>
      </c>
      <c r="Q1096">
        <v>7.66</v>
      </c>
    </row>
    <row r="1097" spans="1:17" x14ac:dyDescent="0.3">
      <c r="A1097" t="s">
        <v>156</v>
      </c>
      <c r="B1097">
        <v>9</v>
      </c>
      <c r="C1097">
        <v>77</v>
      </c>
      <c r="D1097">
        <v>0.69899999999999995</v>
      </c>
      <c r="E1097" s="6">
        <f t="shared" si="68"/>
        <v>53.822999999999993</v>
      </c>
      <c r="F1097">
        <v>1027.5999999999999</v>
      </c>
      <c r="G1097">
        <v>796.04</v>
      </c>
      <c r="H1097">
        <v>9.9700000000000006</v>
      </c>
      <c r="I1097">
        <v>12.4</v>
      </c>
      <c r="J1097">
        <v>53.22</v>
      </c>
      <c r="K1097" s="6">
        <f t="shared" si="69"/>
        <v>1080.82</v>
      </c>
      <c r="L1097">
        <v>30</v>
      </c>
      <c r="M1097" s="6">
        <f t="shared" si="70"/>
        <v>1057.5999999999999</v>
      </c>
      <c r="N1097">
        <v>325</v>
      </c>
      <c r="O1097">
        <v>600</v>
      </c>
      <c r="P1097" s="6">
        <f t="shared" si="71"/>
        <v>653.82299999999998</v>
      </c>
      <c r="Q1097">
        <v>7.66</v>
      </c>
    </row>
    <row r="1098" spans="1:17" x14ac:dyDescent="0.3">
      <c r="A1098" t="s">
        <v>158</v>
      </c>
      <c r="B1098">
        <v>9</v>
      </c>
      <c r="C1098">
        <v>74.599999999999994</v>
      </c>
      <c r="D1098">
        <v>0.81200000000000006</v>
      </c>
      <c r="E1098" s="6">
        <f t="shared" si="68"/>
        <v>60.575200000000002</v>
      </c>
      <c r="F1098">
        <v>1159.72</v>
      </c>
      <c r="G1098">
        <v>536</v>
      </c>
      <c r="H1098">
        <v>9.82</v>
      </c>
      <c r="I1098">
        <v>14.7</v>
      </c>
      <c r="J1098">
        <v>48.41</v>
      </c>
      <c r="K1098" s="6">
        <f t="shared" si="69"/>
        <v>1208.1300000000001</v>
      </c>
      <c r="L1098">
        <v>30</v>
      </c>
      <c r="M1098" s="6">
        <f t="shared" si="70"/>
        <v>1189.72</v>
      </c>
      <c r="N1098">
        <v>325</v>
      </c>
      <c r="O1098">
        <v>600</v>
      </c>
      <c r="P1098" s="6">
        <f t="shared" si="71"/>
        <v>660.5752</v>
      </c>
      <c r="Q1098">
        <v>7.42</v>
      </c>
    </row>
    <row r="1099" spans="1:17" x14ac:dyDescent="0.3">
      <c r="A1099" t="s">
        <v>164</v>
      </c>
      <c r="B1099">
        <v>9</v>
      </c>
      <c r="C1099">
        <v>74.5</v>
      </c>
      <c r="D1099">
        <v>0.70199999999999996</v>
      </c>
      <c r="E1099" s="6">
        <f t="shared" si="68"/>
        <v>52.298999999999999</v>
      </c>
      <c r="F1099">
        <v>1169.4000000000001</v>
      </c>
      <c r="G1099">
        <v>724</v>
      </c>
      <c r="H1099">
        <v>10.51</v>
      </c>
      <c r="I1099">
        <v>12.4</v>
      </c>
      <c r="J1099">
        <v>48.93</v>
      </c>
      <c r="K1099" s="6">
        <f t="shared" si="69"/>
        <v>1218.3300000000002</v>
      </c>
      <c r="L1099">
        <v>30</v>
      </c>
      <c r="M1099" s="6">
        <f t="shared" si="70"/>
        <v>1199.4000000000001</v>
      </c>
      <c r="N1099">
        <v>330</v>
      </c>
      <c r="O1099">
        <v>550</v>
      </c>
      <c r="P1099" s="6">
        <f t="shared" si="71"/>
        <v>602.29899999999998</v>
      </c>
      <c r="Q1099">
        <v>7.69</v>
      </c>
    </row>
    <row r="1100" spans="1:17" x14ac:dyDescent="0.3">
      <c r="A1100" t="s">
        <v>160</v>
      </c>
      <c r="B1100">
        <v>9</v>
      </c>
      <c r="C1100">
        <v>81</v>
      </c>
      <c r="D1100">
        <v>0.81899999999999995</v>
      </c>
      <c r="E1100" s="6">
        <f t="shared" si="68"/>
        <v>66.338999999999999</v>
      </c>
      <c r="F1100">
        <v>1173.76</v>
      </c>
      <c r="G1100">
        <v>60</v>
      </c>
      <c r="H1100">
        <v>13.71</v>
      </c>
      <c r="I1100">
        <v>0</v>
      </c>
      <c r="J1100">
        <v>51.91</v>
      </c>
      <c r="K1100" s="6">
        <f t="shared" si="69"/>
        <v>1225.67</v>
      </c>
      <c r="L1100">
        <v>30</v>
      </c>
      <c r="M1100" s="6">
        <f t="shared" si="70"/>
        <v>1203.76</v>
      </c>
      <c r="N1100">
        <v>345</v>
      </c>
      <c r="O1100">
        <v>175</v>
      </c>
      <c r="P1100" s="6">
        <f t="shared" si="71"/>
        <v>241.339</v>
      </c>
      <c r="Q1100">
        <v>7.01</v>
      </c>
    </row>
    <row r="1101" spans="1:17" x14ac:dyDescent="0.3">
      <c r="A1101" t="s">
        <v>162</v>
      </c>
      <c r="B1101">
        <v>9</v>
      </c>
      <c r="C1101">
        <v>83</v>
      </c>
      <c r="D1101">
        <v>0.76900000000000002</v>
      </c>
      <c r="E1101" s="6">
        <f t="shared" si="68"/>
        <v>63.826999999999998</v>
      </c>
      <c r="F1101">
        <v>1220</v>
      </c>
      <c r="G1101">
        <v>680</v>
      </c>
      <c r="H1101">
        <v>16.2</v>
      </c>
      <c r="I1101">
        <v>15.4</v>
      </c>
      <c r="J1101">
        <v>51</v>
      </c>
      <c r="K1101" s="6">
        <f t="shared" si="69"/>
        <v>1271</v>
      </c>
      <c r="L1101">
        <v>42</v>
      </c>
      <c r="M1101" s="6">
        <f t="shared" si="70"/>
        <v>1262</v>
      </c>
      <c r="N1101">
        <v>340</v>
      </c>
      <c r="O1101">
        <v>125</v>
      </c>
      <c r="P1101" s="6">
        <f t="shared" si="71"/>
        <v>188.827</v>
      </c>
      <c r="Q1101">
        <v>7.57</v>
      </c>
    </row>
    <row r="1102" spans="1:17" x14ac:dyDescent="0.3">
      <c r="A1102" t="s">
        <v>166</v>
      </c>
      <c r="B1102">
        <v>9</v>
      </c>
      <c r="C1102">
        <v>85.5</v>
      </c>
      <c r="D1102">
        <v>0.79600000000000004</v>
      </c>
      <c r="E1102" s="6">
        <f t="shared" si="68"/>
        <v>68.058000000000007</v>
      </c>
      <c r="F1102">
        <v>1257.8</v>
      </c>
      <c r="G1102">
        <v>569.84</v>
      </c>
      <c r="H1102">
        <v>11.39</v>
      </c>
      <c r="I1102">
        <v>13.24</v>
      </c>
      <c r="J1102">
        <v>52.88</v>
      </c>
      <c r="K1102" s="6">
        <f t="shared" si="69"/>
        <v>1310.68</v>
      </c>
      <c r="L1102">
        <v>42.1</v>
      </c>
      <c r="M1102" s="6">
        <f t="shared" si="70"/>
        <v>1299.8999999999999</v>
      </c>
      <c r="N1102">
        <v>345</v>
      </c>
      <c r="O1102">
        <v>175</v>
      </c>
      <c r="P1102" s="6">
        <f t="shared" si="71"/>
        <v>243.05799999999999</v>
      </c>
      <c r="Q1102">
        <v>7.15</v>
      </c>
    </row>
    <row r="1103" spans="1:17" x14ac:dyDescent="0.3">
      <c r="A1103" t="s">
        <v>168</v>
      </c>
      <c r="B1103">
        <v>9</v>
      </c>
      <c r="C1103">
        <v>61.2</v>
      </c>
      <c r="D1103">
        <v>0.81899999999999995</v>
      </c>
      <c r="E1103" s="6">
        <f t="shared" si="68"/>
        <v>50.122799999999998</v>
      </c>
      <c r="F1103">
        <v>1149.72</v>
      </c>
      <c r="G1103">
        <v>734</v>
      </c>
      <c r="H1103">
        <v>11.27</v>
      </c>
      <c r="I1103">
        <v>12.4</v>
      </c>
      <c r="J1103">
        <v>41.04</v>
      </c>
      <c r="K1103" s="6">
        <f t="shared" si="69"/>
        <v>1190.76</v>
      </c>
      <c r="L1103">
        <v>30</v>
      </c>
      <c r="M1103" s="6">
        <f t="shared" si="70"/>
        <v>1179.72</v>
      </c>
      <c r="N1103">
        <v>325</v>
      </c>
      <c r="O1103">
        <v>525</v>
      </c>
      <c r="P1103" s="6">
        <f t="shared" si="71"/>
        <v>575.12279999999998</v>
      </c>
      <c r="Q1103">
        <v>7.7</v>
      </c>
    </row>
    <row r="1104" spans="1:17" x14ac:dyDescent="0.3">
      <c r="A1104" t="s">
        <v>172</v>
      </c>
      <c r="B1104">
        <v>9</v>
      </c>
      <c r="C1104">
        <v>85.6</v>
      </c>
      <c r="D1104">
        <v>0.75600000000000001</v>
      </c>
      <c r="E1104" s="6">
        <f t="shared" si="68"/>
        <v>64.7136</v>
      </c>
      <c r="F1104">
        <v>1243.8</v>
      </c>
      <c r="G1104">
        <v>573.79999999999995</v>
      </c>
      <c r="H1104">
        <v>13.78</v>
      </c>
      <c r="I1104">
        <v>10.36</v>
      </c>
      <c r="J1104">
        <v>53.85</v>
      </c>
      <c r="K1104" s="6">
        <f t="shared" si="69"/>
        <v>1297.6499999999999</v>
      </c>
      <c r="L1104">
        <v>42.1</v>
      </c>
      <c r="M1104" s="6">
        <f t="shared" si="70"/>
        <v>1285.8999999999999</v>
      </c>
      <c r="N1104">
        <v>345</v>
      </c>
      <c r="O1104">
        <v>125</v>
      </c>
      <c r="P1104" s="6">
        <f t="shared" si="71"/>
        <v>189.71359999999999</v>
      </c>
      <c r="Q1104">
        <v>6.87</v>
      </c>
    </row>
    <row r="1105" spans="1:17" x14ac:dyDescent="0.3">
      <c r="A1105" t="s">
        <v>174</v>
      </c>
      <c r="B1105">
        <v>9</v>
      </c>
      <c r="C1105">
        <v>83.9</v>
      </c>
      <c r="D1105">
        <v>0.78100000000000003</v>
      </c>
      <c r="E1105" s="6">
        <f t="shared" si="68"/>
        <v>65.525900000000007</v>
      </c>
      <c r="F1105">
        <v>1385.32</v>
      </c>
      <c r="G1105">
        <v>510.4</v>
      </c>
      <c r="H1105">
        <v>14.71</v>
      </c>
      <c r="I1105">
        <v>11.11</v>
      </c>
      <c r="J1105">
        <v>57.47</v>
      </c>
      <c r="K1105" s="6">
        <f t="shared" si="69"/>
        <v>1442.79</v>
      </c>
      <c r="L1105">
        <v>42.1</v>
      </c>
      <c r="M1105" s="6">
        <f t="shared" si="70"/>
        <v>1427.4199999999998</v>
      </c>
      <c r="N1105">
        <v>345</v>
      </c>
      <c r="O1105">
        <v>125</v>
      </c>
      <c r="P1105" s="6">
        <f t="shared" si="71"/>
        <v>190.52590000000001</v>
      </c>
      <c r="Q1105">
        <v>5.31</v>
      </c>
    </row>
    <row r="1106" spans="1:17" x14ac:dyDescent="0.3">
      <c r="A1106" t="s">
        <v>176</v>
      </c>
      <c r="B1106">
        <v>9</v>
      </c>
      <c r="C1106">
        <v>80.8</v>
      </c>
      <c r="D1106">
        <v>0.77500000000000002</v>
      </c>
      <c r="E1106" s="6">
        <f t="shared" si="68"/>
        <v>62.62</v>
      </c>
      <c r="F1106">
        <v>1298.52</v>
      </c>
      <c r="G1106">
        <v>752.4</v>
      </c>
      <c r="H1106">
        <v>11.31</v>
      </c>
      <c r="I1106">
        <v>13.79</v>
      </c>
      <c r="J1106">
        <v>50.94</v>
      </c>
      <c r="K1106" s="6">
        <f t="shared" si="69"/>
        <v>1349.46</v>
      </c>
      <c r="L1106">
        <v>30</v>
      </c>
      <c r="M1106" s="6">
        <f t="shared" si="70"/>
        <v>1328.52</v>
      </c>
      <c r="N1106">
        <v>335</v>
      </c>
      <c r="O1106">
        <v>425</v>
      </c>
      <c r="P1106" s="6">
        <f t="shared" si="71"/>
        <v>487.62</v>
      </c>
      <c r="Q1106">
        <v>6.22</v>
      </c>
    </row>
    <row r="1107" spans="1:17" x14ac:dyDescent="0.3">
      <c r="A1107" t="s">
        <v>170</v>
      </c>
      <c r="B1107">
        <v>9</v>
      </c>
      <c r="C1107">
        <v>88</v>
      </c>
      <c r="D1107">
        <v>0.82499999999999996</v>
      </c>
      <c r="E1107" s="6">
        <f t="shared" si="68"/>
        <v>72.599999999999994</v>
      </c>
      <c r="F1107">
        <v>1341.24</v>
      </c>
      <c r="G1107">
        <v>651.6</v>
      </c>
      <c r="H1107">
        <v>15.71</v>
      </c>
      <c r="I1107">
        <v>12.07</v>
      </c>
      <c r="J1107">
        <v>50.04</v>
      </c>
      <c r="K1107" s="6">
        <f t="shared" si="69"/>
        <v>1391.28</v>
      </c>
      <c r="L1107">
        <v>42.1</v>
      </c>
      <c r="M1107" s="6">
        <f t="shared" si="70"/>
        <v>1383.34</v>
      </c>
      <c r="N1107">
        <v>350</v>
      </c>
      <c r="O1107">
        <v>125</v>
      </c>
      <c r="P1107" s="6">
        <f t="shared" si="71"/>
        <v>197.6</v>
      </c>
      <c r="Q1107">
        <v>7.43</v>
      </c>
    </row>
    <row r="1108" spans="1:17" x14ac:dyDescent="0.3">
      <c r="A1108" t="s">
        <v>178</v>
      </c>
      <c r="B1108">
        <v>9</v>
      </c>
      <c r="C1108">
        <v>89.4</v>
      </c>
      <c r="D1108">
        <v>0.81599999999999995</v>
      </c>
      <c r="E1108" s="6">
        <f t="shared" si="68"/>
        <v>72.950400000000002</v>
      </c>
      <c r="F1108">
        <v>1376.64</v>
      </c>
      <c r="G1108">
        <v>480.4</v>
      </c>
      <c r="H1108">
        <v>14.79</v>
      </c>
      <c r="I1108">
        <v>12.91</v>
      </c>
      <c r="J1108">
        <v>53.88</v>
      </c>
      <c r="K1108" s="6">
        <f t="shared" si="69"/>
        <v>1430.5200000000002</v>
      </c>
      <c r="L1108">
        <v>42.1</v>
      </c>
      <c r="M1108" s="6">
        <f t="shared" si="70"/>
        <v>1418.74</v>
      </c>
      <c r="N1108">
        <v>345</v>
      </c>
      <c r="O1108">
        <v>125</v>
      </c>
      <c r="P1108" s="6">
        <f t="shared" si="71"/>
        <v>197.9504</v>
      </c>
      <c r="Q1108">
        <v>7.43</v>
      </c>
    </row>
    <row r="1109" spans="1:17" x14ac:dyDescent="0.3">
      <c r="A1109" t="s">
        <v>180</v>
      </c>
      <c r="B1109">
        <v>9</v>
      </c>
      <c r="C1109">
        <v>87.9</v>
      </c>
      <c r="D1109">
        <v>0.81399999999999995</v>
      </c>
      <c r="E1109" s="6">
        <f t="shared" si="68"/>
        <v>71.550600000000003</v>
      </c>
      <c r="F1109">
        <v>1327.2</v>
      </c>
      <c r="G1109">
        <v>594.79999999999995</v>
      </c>
      <c r="H1109">
        <v>13.79</v>
      </c>
      <c r="I1109">
        <v>16.7</v>
      </c>
      <c r="J1109">
        <v>55.3</v>
      </c>
      <c r="K1109" s="6">
        <f t="shared" si="69"/>
        <v>1382.5</v>
      </c>
      <c r="L1109">
        <v>42.1</v>
      </c>
      <c r="M1109" s="6">
        <f t="shared" si="70"/>
        <v>1369.3</v>
      </c>
      <c r="N1109">
        <v>345</v>
      </c>
      <c r="O1109">
        <v>125</v>
      </c>
      <c r="P1109" s="6">
        <f t="shared" si="71"/>
        <v>196.5506</v>
      </c>
      <c r="Q1109">
        <v>7.51</v>
      </c>
    </row>
    <row r="1110" spans="1:17" x14ac:dyDescent="0.3">
      <c r="A1110" t="s">
        <v>182</v>
      </c>
      <c r="B1110">
        <v>9</v>
      </c>
      <c r="C1110">
        <v>81.900000000000006</v>
      </c>
      <c r="D1110">
        <v>0.83499999999999996</v>
      </c>
      <c r="E1110" s="6">
        <f t="shared" si="68"/>
        <v>68.386499999999998</v>
      </c>
      <c r="F1110">
        <v>1251.2</v>
      </c>
      <c r="G1110">
        <v>651.6</v>
      </c>
      <c r="H1110">
        <v>14.22</v>
      </c>
      <c r="I1110">
        <v>12.91</v>
      </c>
      <c r="J1110">
        <v>56.9</v>
      </c>
      <c r="K1110" s="6">
        <f t="shared" si="69"/>
        <v>1308.1000000000001</v>
      </c>
      <c r="L1110">
        <v>42.1</v>
      </c>
      <c r="M1110" s="6">
        <f t="shared" si="70"/>
        <v>1293.3</v>
      </c>
      <c r="N1110">
        <v>340</v>
      </c>
      <c r="O1110">
        <v>125</v>
      </c>
      <c r="P1110" s="6">
        <f t="shared" si="71"/>
        <v>193.38650000000001</v>
      </c>
      <c r="Q1110">
        <v>7.28</v>
      </c>
    </row>
    <row r="1111" spans="1:17" x14ac:dyDescent="0.3">
      <c r="A1111" t="s">
        <v>184</v>
      </c>
      <c r="B1111">
        <v>9</v>
      </c>
      <c r="C1111">
        <v>74.900000000000006</v>
      </c>
      <c r="D1111">
        <v>0.748</v>
      </c>
      <c r="E1111" s="6">
        <f t="shared" si="68"/>
        <v>56.025200000000005</v>
      </c>
      <c r="F1111">
        <v>1124.4000000000001</v>
      </c>
      <c r="G1111">
        <v>696.6</v>
      </c>
      <c r="H1111">
        <v>10.82</v>
      </c>
      <c r="I1111">
        <v>13.29</v>
      </c>
      <c r="J1111">
        <v>49.88</v>
      </c>
      <c r="K1111" s="6">
        <f t="shared" si="69"/>
        <v>1174.2800000000002</v>
      </c>
      <c r="L1111">
        <v>30</v>
      </c>
      <c r="M1111" s="6">
        <f t="shared" si="70"/>
        <v>1154.4000000000001</v>
      </c>
      <c r="N1111">
        <v>325</v>
      </c>
      <c r="O1111">
        <v>550</v>
      </c>
      <c r="P1111" s="6">
        <f t="shared" si="71"/>
        <v>606.02520000000004</v>
      </c>
      <c r="Q1111">
        <v>7.96</v>
      </c>
    </row>
    <row r="1112" spans="1:17" x14ac:dyDescent="0.3">
      <c r="A1112" t="s">
        <v>186</v>
      </c>
      <c r="B1112">
        <v>9</v>
      </c>
      <c r="C1112">
        <v>100</v>
      </c>
      <c r="D1112">
        <v>0.67100000000000004</v>
      </c>
      <c r="E1112" s="6">
        <f t="shared" si="68"/>
        <v>67.100000000000009</v>
      </c>
      <c r="F1112">
        <v>1345.6</v>
      </c>
      <c r="G1112">
        <v>620</v>
      </c>
      <c r="H1112">
        <v>15.9</v>
      </c>
      <c r="I1112">
        <v>13.5</v>
      </c>
      <c r="J1112">
        <v>56.4</v>
      </c>
      <c r="K1112" s="6">
        <f t="shared" si="69"/>
        <v>1402</v>
      </c>
      <c r="L1112">
        <v>42.1</v>
      </c>
      <c r="M1112" s="6">
        <f t="shared" si="70"/>
        <v>1387.6999999999998</v>
      </c>
      <c r="N1112">
        <v>340</v>
      </c>
      <c r="O1112">
        <v>125</v>
      </c>
      <c r="P1112" s="6">
        <f t="shared" si="71"/>
        <v>192.10000000000002</v>
      </c>
      <c r="Q1112">
        <v>7.88</v>
      </c>
    </row>
    <row r="1113" spans="1:17" x14ac:dyDescent="0.3">
      <c r="A1113" t="s">
        <v>188</v>
      </c>
      <c r="B1113">
        <v>9</v>
      </c>
      <c r="C1113">
        <v>82.9</v>
      </c>
      <c r="D1113">
        <v>0.77300000000000002</v>
      </c>
      <c r="E1113" s="6">
        <f t="shared" si="68"/>
        <v>64.081700000000012</v>
      </c>
      <c r="F1113">
        <v>1291.2</v>
      </c>
      <c r="G1113">
        <v>622.20000000000005</v>
      </c>
      <c r="H1113">
        <v>13.78</v>
      </c>
      <c r="I1113">
        <v>10.36</v>
      </c>
      <c r="J1113">
        <v>57.8</v>
      </c>
      <c r="K1113" s="6">
        <f t="shared" si="69"/>
        <v>1349</v>
      </c>
      <c r="L1113">
        <v>42.1</v>
      </c>
      <c r="M1113" s="6">
        <f t="shared" si="70"/>
        <v>1333.3</v>
      </c>
      <c r="N1113">
        <v>340</v>
      </c>
      <c r="O1113">
        <v>175</v>
      </c>
      <c r="P1113" s="6">
        <f t="shared" si="71"/>
        <v>239.08170000000001</v>
      </c>
      <c r="Q1113">
        <v>7.7</v>
      </c>
    </row>
    <row r="1114" spans="1:17" x14ac:dyDescent="0.3">
      <c r="A1114" t="s">
        <v>190</v>
      </c>
      <c r="B1114">
        <v>9</v>
      </c>
      <c r="C1114">
        <v>79</v>
      </c>
      <c r="D1114">
        <v>0.71699999999999997</v>
      </c>
      <c r="E1114" s="6">
        <f t="shared" si="68"/>
        <v>56.643000000000001</v>
      </c>
      <c r="F1114">
        <v>1071.32</v>
      </c>
      <c r="G1114">
        <v>734</v>
      </c>
      <c r="H1114">
        <v>9.69</v>
      </c>
      <c r="I1114">
        <v>14.9</v>
      </c>
      <c r="J1114">
        <v>44.04</v>
      </c>
      <c r="K1114" s="6">
        <f t="shared" si="69"/>
        <v>1115.3599999999999</v>
      </c>
      <c r="L1114">
        <v>30</v>
      </c>
      <c r="M1114" s="6">
        <f t="shared" si="70"/>
        <v>1101.32</v>
      </c>
      <c r="N1114">
        <v>325</v>
      </c>
      <c r="O1114">
        <v>575</v>
      </c>
      <c r="P1114" s="6">
        <f t="shared" si="71"/>
        <v>631.64300000000003</v>
      </c>
      <c r="Q1114">
        <v>7.62</v>
      </c>
    </row>
    <row r="1115" spans="1:17" x14ac:dyDescent="0.3">
      <c r="A1115" t="s">
        <v>194</v>
      </c>
      <c r="B1115">
        <v>9</v>
      </c>
      <c r="C1115">
        <v>75.599999999999994</v>
      </c>
      <c r="D1115">
        <v>0.73899999999999999</v>
      </c>
      <c r="E1115" s="6">
        <f t="shared" si="68"/>
        <v>55.868399999999994</v>
      </c>
      <c r="F1115">
        <v>1111.04</v>
      </c>
      <c r="G1115">
        <v>921.52</v>
      </c>
      <c r="H1115">
        <v>9.82</v>
      </c>
      <c r="I1115">
        <v>12.2</v>
      </c>
      <c r="J1115">
        <v>49.78</v>
      </c>
      <c r="K1115" s="6">
        <f t="shared" si="69"/>
        <v>1160.82</v>
      </c>
      <c r="L1115">
        <v>30</v>
      </c>
      <c r="M1115" s="6">
        <f t="shared" si="70"/>
        <v>1141.04</v>
      </c>
      <c r="N1115">
        <v>335</v>
      </c>
      <c r="O1115">
        <v>475</v>
      </c>
      <c r="P1115" s="6">
        <f t="shared" si="71"/>
        <v>530.86839999999995</v>
      </c>
      <c r="Q1115">
        <v>7.6</v>
      </c>
    </row>
    <row r="1116" spans="1:17" x14ac:dyDescent="0.3">
      <c r="A1116" t="s">
        <v>198</v>
      </c>
      <c r="B1116">
        <v>9</v>
      </c>
      <c r="C1116">
        <v>81.900000000000006</v>
      </c>
      <c r="D1116">
        <v>0.83599999999999997</v>
      </c>
      <c r="E1116" s="6">
        <f t="shared" si="68"/>
        <v>68.468400000000003</v>
      </c>
      <c r="F1116">
        <v>1219.4000000000001</v>
      </c>
      <c r="G1116">
        <v>200</v>
      </c>
      <c r="H1116">
        <v>12.29</v>
      </c>
      <c r="I1116">
        <v>50</v>
      </c>
      <c r="J1116">
        <v>54.88</v>
      </c>
      <c r="K1116" s="6">
        <f t="shared" si="69"/>
        <v>1274.2800000000002</v>
      </c>
      <c r="L1116">
        <v>42.1</v>
      </c>
      <c r="M1116" s="6">
        <f t="shared" si="70"/>
        <v>1261.5</v>
      </c>
      <c r="N1116">
        <v>345</v>
      </c>
      <c r="O1116">
        <v>125</v>
      </c>
      <c r="P1116" s="6">
        <f t="shared" si="71"/>
        <v>193.4684</v>
      </c>
      <c r="Q1116">
        <v>7.94</v>
      </c>
    </row>
    <row r="1117" spans="1:17" x14ac:dyDescent="0.3">
      <c r="A1117" t="s">
        <v>196</v>
      </c>
      <c r="B1117">
        <v>9</v>
      </c>
      <c r="C1117">
        <v>89</v>
      </c>
      <c r="D1117">
        <v>0.79</v>
      </c>
      <c r="E1117" s="6">
        <f t="shared" si="68"/>
        <v>70.31</v>
      </c>
      <c r="F1117">
        <v>1272.8</v>
      </c>
      <c r="G1117">
        <v>594.79999999999995</v>
      </c>
      <c r="H1117">
        <v>12.77</v>
      </c>
      <c r="I1117">
        <v>13.18</v>
      </c>
      <c r="J1117">
        <v>51.04</v>
      </c>
      <c r="K1117" s="6">
        <f t="shared" si="69"/>
        <v>1323.84</v>
      </c>
      <c r="L1117">
        <v>42.1</v>
      </c>
      <c r="M1117" s="6">
        <f t="shared" si="70"/>
        <v>1314.8999999999999</v>
      </c>
      <c r="N1117">
        <v>350</v>
      </c>
      <c r="O1117">
        <v>125</v>
      </c>
      <c r="P1117" s="6">
        <f t="shared" si="71"/>
        <v>195.31</v>
      </c>
      <c r="Q1117">
        <v>7.7</v>
      </c>
    </row>
    <row r="1118" spans="1:17" x14ac:dyDescent="0.3">
      <c r="A1118" t="s">
        <v>192</v>
      </c>
      <c r="B1118">
        <v>9</v>
      </c>
      <c r="C1118">
        <v>86.7</v>
      </c>
      <c r="D1118">
        <v>0.70899999999999996</v>
      </c>
      <c r="E1118" s="6">
        <f t="shared" si="68"/>
        <v>61.470300000000002</v>
      </c>
      <c r="F1118">
        <v>1374.6</v>
      </c>
      <c r="G1118">
        <v>0</v>
      </c>
      <c r="H1118">
        <v>12.32</v>
      </c>
      <c r="I1118">
        <v>0</v>
      </c>
      <c r="J1118">
        <v>51.88</v>
      </c>
      <c r="K1118" s="6">
        <f t="shared" si="69"/>
        <v>1426.48</v>
      </c>
      <c r="L1118">
        <v>42.1</v>
      </c>
      <c r="M1118" s="6">
        <f t="shared" si="70"/>
        <v>1416.6999999999998</v>
      </c>
      <c r="N1118">
        <v>335</v>
      </c>
      <c r="O1118">
        <v>175</v>
      </c>
      <c r="P1118" s="6">
        <f t="shared" si="71"/>
        <v>236.47030000000001</v>
      </c>
      <c r="Q1118">
        <v>7.72</v>
      </c>
    </row>
    <row r="1119" spans="1:17" x14ac:dyDescent="0.3">
      <c r="A1119" t="s">
        <v>200</v>
      </c>
      <c r="B1119">
        <v>9</v>
      </c>
      <c r="C1119">
        <v>78.7</v>
      </c>
      <c r="D1119">
        <v>0.69</v>
      </c>
      <c r="E1119" s="6">
        <f t="shared" si="68"/>
        <v>54.302999999999997</v>
      </c>
      <c r="F1119">
        <v>1154.4000000000001</v>
      </c>
      <c r="G1119">
        <v>718.96</v>
      </c>
      <c r="H1119">
        <v>9.82</v>
      </c>
      <c r="I1119">
        <v>12.4</v>
      </c>
      <c r="J1119">
        <v>49.88</v>
      </c>
      <c r="K1119" s="6">
        <f t="shared" si="69"/>
        <v>1204.2800000000002</v>
      </c>
      <c r="L1119">
        <v>30</v>
      </c>
      <c r="M1119" s="6">
        <f t="shared" si="70"/>
        <v>1184.4000000000001</v>
      </c>
      <c r="N1119">
        <v>340</v>
      </c>
      <c r="O1119">
        <v>525</v>
      </c>
      <c r="P1119" s="6">
        <f t="shared" si="71"/>
        <v>579.303</v>
      </c>
      <c r="Q1119">
        <v>7</v>
      </c>
    </row>
    <row r="1120" spans="1:17" x14ac:dyDescent="0.3">
      <c r="A1120" t="s">
        <v>202</v>
      </c>
      <c r="B1120">
        <v>9</v>
      </c>
      <c r="C1120">
        <v>78.400000000000006</v>
      </c>
      <c r="D1120">
        <v>0.78200000000000003</v>
      </c>
      <c r="E1120" s="6">
        <f t="shared" si="68"/>
        <v>61.308800000000005</v>
      </c>
      <c r="F1120">
        <v>1291.2</v>
      </c>
      <c r="G1120">
        <v>653.20000000000005</v>
      </c>
      <c r="H1120">
        <v>13.74</v>
      </c>
      <c r="I1120">
        <v>12.4</v>
      </c>
      <c r="J1120">
        <v>50.38</v>
      </c>
      <c r="K1120" s="6">
        <f t="shared" si="69"/>
        <v>1341.5800000000002</v>
      </c>
      <c r="L1120">
        <v>30</v>
      </c>
      <c r="M1120" s="6">
        <f t="shared" si="70"/>
        <v>1321.2</v>
      </c>
      <c r="N1120">
        <v>335</v>
      </c>
      <c r="O1120">
        <v>125</v>
      </c>
      <c r="P1120" s="6">
        <f t="shared" si="71"/>
        <v>186.30880000000002</v>
      </c>
      <c r="Q1120">
        <v>7.67</v>
      </c>
    </row>
    <row r="1121" spans="1:17" x14ac:dyDescent="0.3">
      <c r="A1121" t="s">
        <v>204</v>
      </c>
      <c r="B1121">
        <v>9</v>
      </c>
      <c r="C1121">
        <v>79</v>
      </c>
      <c r="D1121">
        <v>0.73399999999999999</v>
      </c>
      <c r="E1121" s="6">
        <f t="shared" si="68"/>
        <v>57.985999999999997</v>
      </c>
      <c r="F1121">
        <v>1164.4000000000001</v>
      </c>
      <c r="G1121">
        <v>760</v>
      </c>
      <c r="H1121">
        <v>11.06</v>
      </c>
      <c r="I1121">
        <v>12.4</v>
      </c>
      <c r="J1121">
        <v>47.94</v>
      </c>
      <c r="K1121" s="6">
        <f t="shared" si="69"/>
        <v>1212.3400000000001</v>
      </c>
      <c r="L1121">
        <v>30</v>
      </c>
      <c r="M1121" s="6">
        <f t="shared" si="70"/>
        <v>1194.4000000000001</v>
      </c>
      <c r="N1121">
        <v>325</v>
      </c>
      <c r="O1121">
        <v>550</v>
      </c>
      <c r="P1121" s="6">
        <f t="shared" si="71"/>
        <v>607.98599999999999</v>
      </c>
      <c r="Q1121">
        <v>7.68</v>
      </c>
    </row>
    <row r="1122" spans="1:17" x14ac:dyDescent="0.3">
      <c r="A1122" t="s">
        <v>206</v>
      </c>
      <c r="B1122">
        <v>9</v>
      </c>
      <c r="C1122">
        <v>75.599999999999994</v>
      </c>
      <c r="D1122">
        <v>0.71299999999999997</v>
      </c>
      <c r="E1122" s="6">
        <f t="shared" si="68"/>
        <v>53.902799999999992</v>
      </c>
      <c r="F1122">
        <v>1115.28</v>
      </c>
      <c r="G1122">
        <v>840.8</v>
      </c>
      <c r="H1122">
        <v>9.44</v>
      </c>
      <c r="I1122">
        <v>14.9</v>
      </c>
      <c r="J1122">
        <v>49.53</v>
      </c>
      <c r="K1122" s="6">
        <f t="shared" si="69"/>
        <v>1164.81</v>
      </c>
      <c r="L1122">
        <v>30</v>
      </c>
      <c r="M1122" s="6">
        <f t="shared" si="70"/>
        <v>1145.28</v>
      </c>
      <c r="N1122">
        <v>335</v>
      </c>
      <c r="O1122">
        <v>550</v>
      </c>
      <c r="P1122" s="6">
        <f t="shared" si="71"/>
        <v>603.90279999999996</v>
      </c>
      <c r="Q1122">
        <v>7.41</v>
      </c>
    </row>
    <row r="1123" spans="1:17" x14ac:dyDescent="0.3">
      <c r="A1123" t="s">
        <v>208</v>
      </c>
      <c r="B1123">
        <v>9</v>
      </c>
      <c r="C1123">
        <v>77.7</v>
      </c>
      <c r="D1123">
        <v>0.66900000000000004</v>
      </c>
      <c r="E1123" s="6">
        <f t="shared" si="68"/>
        <v>51.981300000000005</v>
      </c>
      <c r="F1123">
        <v>1173.76</v>
      </c>
      <c r="G1123">
        <v>605.6</v>
      </c>
      <c r="H1123">
        <v>9.84</v>
      </c>
      <c r="I1123">
        <v>14.68</v>
      </c>
      <c r="J1123">
        <v>50.88</v>
      </c>
      <c r="K1123" s="6">
        <f t="shared" si="69"/>
        <v>1224.6400000000001</v>
      </c>
      <c r="L1123">
        <v>30</v>
      </c>
      <c r="M1123" s="6">
        <f t="shared" si="70"/>
        <v>1203.76</v>
      </c>
      <c r="N1123">
        <v>325</v>
      </c>
      <c r="O1123">
        <v>525</v>
      </c>
      <c r="P1123" s="6">
        <f t="shared" si="71"/>
        <v>576.98130000000003</v>
      </c>
      <c r="Q1123">
        <v>7.73</v>
      </c>
    </row>
    <row r="1124" spans="1:17" x14ac:dyDescent="0.3">
      <c r="A1124" t="s">
        <v>210</v>
      </c>
      <c r="B1124">
        <v>9</v>
      </c>
      <c r="C1124">
        <v>94.8</v>
      </c>
      <c r="D1124">
        <v>0.68799999999999994</v>
      </c>
      <c r="E1124" s="6">
        <f t="shared" si="68"/>
        <v>65.222399999999993</v>
      </c>
      <c r="F1124">
        <v>1214.4000000000001</v>
      </c>
      <c r="G1124">
        <v>592.20000000000005</v>
      </c>
      <c r="H1124">
        <v>15.73</v>
      </c>
      <c r="I1124">
        <v>10.81</v>
      </c>
      <c r="J1124">
        <v>56.88</v>
      </c>
      <c r="K1124" s="6">
        <f t="shared" si="69"/>
        <v>1271.2800000000002</v>
      </c>
      <c r="L1124">
        <v>42.1</v>
      </c>
      <c r="M1124" s="6">
        <f t="shared" si="70"/>
        <v>1256.5</v>
      </c>
      <c r="N1124">
        <v>345</v>
      </c>
      <c r="O1124">
        <v>125</v>
      </c>
      <c r="P1124" s="6">
        <f t="shared" si="71"/>
        <v>190.22239999999999</v>
      </c>
      <c r="Q1124">
        <v>7.5</v>
      </c>
    </row>
    <row r="1125" spans="1:17" x14ac:dyDescent="0.3">
      <c r="A1125" t="s">
        <v>212</v>
      </c>
      <c r="B1125">
        <v>9</v>
      </c>
      <c r="C1125">
        <v>79.900000000000006</v>
      </c>
      <c r="D1125">
        <v>0.72599999999999998</v>
      </c>
      <c r="E1125" s="6">
        <f t="shared" si="68"/>
        <v>58.007400000000004</v>
      </c>
      <c r="F1125">
        <v>1186.44</v>
      </c>
      <c r="G1125">
        <v>774</v>
      </c>
      <c r="H1125">
        <v>10.02</v>
      </c>
      <c r="I1125">
        <v>14.9</v>
      </c>
      <c r="J1125">
        <v>50.78</v>
      </c>
      <c r="K1125" s="6">
        <f t="shared" si="69"/>
        <v>1237.22</v>
      </c>
      <c r="L1125">
        <v>30</v>
      </c>
      <c r="M1125" s="6">
        <f t="shared" si="70"/>
        <v>1216.44</v>
      </c>
      <c r="N1125">
        <v>335</v>
      </c>
      <c r="O1125">
        <v>525</v>
      </c>
      <c r="P1125" s="6">
        <f t="shared" si="71"/>
        <v>583.00739999999996</v>
      </c>
      <c r="Q1125">
        <v>6.61</v>
      </c>
    </row>
    <row r="1126" spans="1:17" x14ac:dyDescent="0.3">
      <c r="A1126" t="s">
        <v>214</v>
      </c>
      <c r="B1126">
        <v>9</v>
      </c>
      <c r="C1126">
        <v>90.1</v>
      </c>
      <c r="D1126">
        <v>0.80600000000000005</v>
      </c>
      <c r="E1126" s="6">
        <f t="shared" si="68"/>
        <v>72.620599999999996</v>
      </c>
      <c r="F1126">
        <v>1188.04</v>
      </c>
      <c r="G1126">
        <v>933.6</v>
      </c>
      <c r="H1126">
        <v>11.79</v>
      </c>
      <c r="I1126">
        <v>12.4</v>
      </c>
      <c r="J1126">
        <v>48.98</v>
      </c>
      <c r="K1126" s="6">
        <f t="shared" si="69"/>
        <v>1237.02</v>
      </c>
      <c r="L1126">
        <v>30</v>
      </c>
      <c r="M1126" s="6">
        <f t="shared" si="70"/>
        <v>1218.04</v>
      </c>
      <c r="N1126">
        <v>340</v>
      </c>
      <c r="O1126">
        <v>150</v>
      </c>
      <c r="P1126" s="6">
        <f t="shared" si="71"/>
        <v>222.6206</v>
      </c>
      <c r="Q1126">
        <v>7.66</v>
      </c>
    </row>
    <row r="1127" spans="1:17" x14ac:dyDescent="0.3">
      <c r="A1127" t="s">
        <v>216</v>
      </c>
      <c r="B1127">
        <v>9</v>
      </c>
      <c r="C1127">
        <v>71.7</v>
      </c>
      <c r="D1127">
        <v>0.71699999999999997</v>
      </c>
      <c r="E1127" s="6">
        <f t="shared" si="68"/>
        <v>51.408900000000003</v>
      </c>
      <c r="F1127">
        <v>1116</v>
      </c>
      <c r="G1127">
        <v>860.48</v>
      </c>
      <c r="H1127">
        <v>10.82</v>
      </c>
      <c r="I1127">
        <v>12.4</v>
      </c>
      <c r="J1127">
        <v>48.88</v>
      </c>
      <c r="K1127" s="6">
        <f t="shared" si="69"/>
        <v>1164.8800000000001</v>
      </c>
      <c r="L1127">
        <v>30</v>
      </c>
      <c r="M1127" s="6">
        <f t="shared" si="70"/>
        <v>1146</v>
      </c>
      <c r="N1127">
        <v>335</v>
      </c>
      <c r="O1127">
        <v>450</v>
      </c>
      <c r="P1127" s="6">
        <f t="shared" si="71"/>
        <v>501.40890000000002</v>
      </c>
      <c r="Q1127">
        <v>7.69</v>
      </c>
    </row>
    <row r="1128" spans="1:17" x14ac:dyDescent="0.3">
      <c r="A1128" t="s">
        <v>218</v>
      </c>
      <c r="B1128">
        <v>9</v>
      </c>
      <c r="C1128">
        <v>78</v>
      </c>
      <c r="D1128">
        <v>0.72299999999999998</v>
      </c>
      <c r="E1128" s="6">
        <f t="shared" si="68"/>
        <v>56.393999999999998</v>
      </c>
      <c r="F1128">
        <v>1106</v>
      </c>
      <c r="G1128">
        <v>850.8</v>
      </c>
      <c r="H1128">
        <v>9.69</v>
      </c>
      <c r="I1128">
        <v>14.36</v>
      </c>
      <c r="J1128">
        <v>54.22</v>
      </c>
      <c r="K1128" s="6">
        <f t="shared" si="69"/>
        <v>1160.22</v>
      </c>
      <c r="L1128">
        <v>30</v>
      </c>
      <c r="M1128" s="6">
        <f t="shared" si="70"/>
        <v>1136</v>
      </c>
      <c r="N1128">
        <v>335</v>
      </c>
      <c r="O1128">
        <v>550</v>
      </c>
      <c r="P1128" s="6">
        <f t="shared" si="71"/>
        <v>606.39400000000001</v>
      </c>
      <c r="Q1128">
        <v>6.41</v>
      </c>
    </row>
    <row r="1129" spans="1:17" x14ac:dyDescent="0.3">
      <c r="A1129" t="s">
        <v>220</v>
      </c>
      <c r="B1129">
        <v>9</v>
      </c>
      <c r="C1129">
        <v>80</v>
      </c>
      <c r="D1129">
        <v>0.79100000000000004</v>
      </c>
      <c r="E1129" s="6">
        <f t="shared" si="68"/>
        <v>63.28</v>
      </c>
      <c r="F1129">
        <v>1252.8</v>
      </c>
      <c r="G1129">
        <v>647.20000000000005</v>
      </c>
      <c r="H1129">
        <v>13.51</v>
      </c>
      <c r="I1129">
        <v>11.59</v>
      </c>
      <c r="J1129">
        <v>51</v>
      </c>
      <c r="K1129" s="6">
        <f t="shared" si="69"/>
        <v>1303.8</v>
      </c>
      <c r="L1129">
        <v>42.1</v>
      </c>
      <c r="M1129" s="6">
        <f t="shared" si="70"/>
        <v>1294.8999999999999</v>
      </c>
      <c r="N1129">
        <v>350</v>
      </c>
      <c r="O1129">
        <v>125</v>
      </c>
      <c r="P1129" s="6">
        <f t="shared" si="71"/>
        <v>188.28</v>
      </c>
      <c r="Q1129">
        <v>7.63</v>
      </c>
    </row>
    <row r="1130" spans="1:17" x14ac:dyDescent="0.3">
      <c r="A1130" t="s">
        <v>222</v>
      </c>
      <c r="B1130">
        <v>9</v>
      </c>
      <c r="C1130">
        <v>83.6</v>
      </c>
      <c r="D1130">
        <v>0.78400000000000003</v>
      </c>
      <c r="E1130" s="6">
        <f t="shared" si="68"/>
        <v>65.542400000000001</v>
      </c>
      <c r="F1130">
        <v>1174</v>
      </c>
      <c r="G1130">
        <v>0</v>
      </c>
      <c r="H1130">
        <v>8.9</v>
      </c>
      <c r="I1130">
        <v>0</v>
      </c>
      <c r="J1130">
        <v>54.88</v>
      </c>
      <c r="K1130" s="6">
        <f t="shared" si="69"/>
        <v>1228.8800000000001</v>
      </c>
      <c r="L1130">
        <v>42.1</v>
      </c>
      <c r="M1130" s="6">
        <f t="shared" si="70"/>
        <v>1216.0999999999999</v>
      </c>
      <c r="N1130">
        <v>345</v>
      </c>
      <c r="O1130">
        <v>125</v>
      </c>
      <c r="P1130" s="6">
        <f t="shared" si="71"/>
        <v>190.54239999999999</v>
      </c>
      <c r="Q1130">
        <v>7.71</v>
      </c>
    </row>
    <row r="1131" spans="1:17" x14ac:dyDescent="0.3">
      <c r="A1131" t="s">
        <v>224</v>
      </c>
      <c r="B1131">
        <v>9</v>
      </c>
      <c r="C1131">
        <v>86.2</v>
      </c>
      <c r="D1131">
        <v>0.78700000000000003</v>
      </c>
      <c r="E1131" s="6">
        <f t="shared" si="68"/>
        <v>67.839400000000012</v>
      </c>
      <c r="F1131">
        <v>1181.76</v>
      </c>
      <c r="G1131">
        <v>511.8</v>
      </c>
      <c r="H1131">
        <v>10.4</v>
      </c>
      <c r="I1131">
        <v>9.5</v>
      </c>
      <c r="J1131">
        <v>47.01</v>
      </c>
      <c r="K1131" s="6">
        <f t="shared" si="69"/>
        <v>1228.77</v>
      </c>
      <c r="L1131">
        <v>30</v>
      </c>
      <c r="M1131" s="6">
        <f t="shared" si="70"/>
        <v>1211.76</v>
      </c>
      <c r="N1131">
        <v>325</v>
      </c>
      <c r="O1131">
        <v>550</v>
      </c>
      <c r="P1131" s="6">
        <f t="shared" si="71"/>
        <v>617.83940000000007</v>
      </c>
      <c r="Q1131">
        <v>7.16</v>
      </c>
    </row>
    <row r="1132" spans="1:17" x14ac:dyDescent="0.3">
      <c r="A1132" t="s">
        <v>226</v>
      </c>
      <c r="B1132">
        <v>9</v>
      </c>
      <c r="C1132">
        <v>76.900000000000006</v>
      </c>
      <c r="D1132">
        <v>0.85399999999999998</v>
      </c>
      <c r="E1132" s="6">
        <f t="shared" si="68"/>
        <v>65.672600000000003</v>
      </c>
      <c r="F1132">
        <v>1167.72</v>
      </c>
      <c r="G1132">
        <v>200</v>
      </c>
      <c r="H1132">
        <v>10.79</v>
      </c>
      <c r="I1132">
        <v>50</v>
      </c>
      <c r="J1132">
        <v>54.3</v>
      </c>
      <c r="K1132" s="6">
        <f t="shared" si="69"/>
        <v>1222.02</v>
      </c>
      <c r="L1132">
        <v>30</v>
      </c>
      <c r="M1132" s="6">
        <f t="shared" si="70"/>
        <v>1197.72</v>
      </c>
      <c r="N1132">
        <v>335</v>
      </c>
      <c r="O1132">
        <v>550</v>
      </c>
      <c r="P1132" s="6">
        <f t="shared" si="71"/>
        <v>615.67259999999999</v>
      </c>
      <c r="Q1132">
        <v>7.63</v>
      </c>
    </row>
    <row r="1133" spans="1:17" x14ac:dyDescent="0.3">
      <c r="A1133" t="s">
        <v>228</v>
      </c>
      <c r="B1133">
        <v>9</v>
      </c>
      <c r="C1133">
        <v>71.099999999999994</v>
      </c>
      <c r="D1133">
        <v>0.8</v>
      </c>
      <c r="E1133" s="6">
        <f t="shared" si="68"/>
        <v>56.879999999999995</v>
      </c>
      <c r="F1133">
        <v>1164.4000000000001</v>
      </c>
      <c r="G1133">
        <v>593.79999999999995</v>
      </c>
      <c r="H1133">
        <v>10.07</v>
      </c>
      <c r="I1133">
        <v>11.82</v>
      </c>
      <c r="J1133">
        <v>50.88</v>
      </c>
      <c r="K1133" s="6">
        <f t="shared" si="69"/>
        <v>1215.2800000000002</v>
      </c>
      <c r="L1133">
        <v>30</v>
      </c>
      <c r="M1133" s="6">
        <f t="shared" si="70"/>
        <v>1194.4000000000001</v>
      </c>
      <c r="N1133">
        <v>325</v>
      </c>
      <c r="O1133">
        <v>650</v>
      </c>
      <c r="P1133" s="6">
        <f t="shared" si="71"/>
        <v>706.88</v>
      </c>
      <c r="Q1133">
        <v>7.72</v>
      </c>
    </row>
    <row r="1134" spans="1:17" x14ac:dyDescent="0.3">
      <c r="A1134" t="s">
        <v>230</v>
      </c>
      <c r="B1134">
        <v>9</v>
      </c>
      <c r="C1134">
        <v>78.400000000000006</v>
      </c>
      <c r="D1134">
        <v>0.73599999999999999</v>
      </c>
      <c r="E1134" s="6">
        <f t="shared" si="68"/>
        <v>57.702400000000004</v>
      </c>
      <c r="F1134">
        <v>1318.24</v>
      </c>
      <c r="G1134">
        <v>642.20000000000005</v>
      </c>
      <c r="H1134">
        <v>14.26</v>
      </c>
      <c r="I1134">
        <v>14.9</v>
      </c>
      <c r="J1134">
        <v>54.88</v>
      </c>
      <c r="K1134" s="6">
        <f t="shared" si="69"/>
        <v>1373.1200000000001</v>
      </c>
      <c r="L1134">
        <v>30</v>
      </c>
      <c r="M1134" s="6">
        <f t="shared" si="70"/>
        <v>1348.24</v>
      </c>
      <c r="N1134">
        <v>335</v>
      </c>
      <c r="O1134">
        <v>125</v>
      </c>
      <c r="P1134" s="6">
        <f t="shared" si="71"/>
        <v>182.70240000000001</v>
      </c>
      <c r="Q1134">
        <v>7.55</v>
      </c>
    </row>
    <row r="1135" spans="1:17" x14ac:dyDescent="0.3">
      <c r="A1135" t="s">
        <v>232</v>
      </c>
      <c r="B1135">
        <v>9</v>
      </c>
      <c r="C1135">
        <v>73.7</v>
      </c>
      <c r="D1135">
        <v>0.78800000000000003</v>
      </c>
      <c r="E1135" s="6">
        <f t="shared" si="68"/>
        <v>58.075600000000001</v>
      </c>
      <c r="F1135">
        <v>1173</v>
      </c>
      <c r="G1135">
        <v>668.88</v>
      </c>
      <c r="H1135">
        <v>10.32</v>
      </c>
      <c r="I1135">
        <v>14.28</v>
      </c>
      <c r="J1135">
        <v>47.88</v>
      </c>
      <c r="K1135" s="6">
        <f t="shared" si="69"/>
        <v>1220.8800000000001</v>
      </c>
      <c r="L1135">
        <v>30</v>
      </c>
      <c r="M1135" s="6">
        <f t="shared" si="70"/>
        <v>1203</v>
      </c>
      <c r="N1135">
        <v>325</v>
      </c>
      <c r="O1135">
        <v>500</v>
      </c>
      <c r="P1135" s="6">
        <f t="shared" si="71"/>
        <v>558.07560000000001</v>
      </c>
      <c r="Q1135">
        <v>7.46</v>
      </c>
    </row>
    <row r="1136" spans="1:17" x14ac:dyDescent="0.3">
      <c r="A1136" t="s">
        <v>234</v>
      </c>
      <c r="B1136">
        <v>9</v>
      </c>
      <c r="C1136">
        <v>76</v>
      </c>
      <c r="D1136">
        <v>0.72599999999999998</v>
      </c>
      <c r="E1136" s="6">
        <f t="shared" si="68"/>
        <v>55.176000000000002</v>
      </c>
      <c r="F1136">
        <v>1168.76</v>
      </c>
      <c r="G1136">
        <v>622.16</v>
      </c>
      <c r="H1136">
        <v>9.82</v>
      </c>
      <c r="I1136">
        <v>11.82</v>
      </c>
      <c r="J1136">
        <v>51.38</v>
      </c>
      <c r="K1136" s="6">
        <f t="shared" si="69"/>
        <v>1220.1400000000001</v>
      </c>
      <c r="L1136">
        <v>30</v>
      </c>
      <c r="M1136" s="6">
        <f t="shared" si="70"/>
        <v>1198.76</v>
      </c>
      <c r="N1136">
        <v>325</v>
      </c>
      <c r="O1136">
        <v>550</v>
      </c>
      <c r="P1136" s="6">
        <f t="shared" si="71"/>
        <v>605.17600000000004</v>
      </c>
      <c r="Q1136">
        <v>7.17</v>
      </c>
    </row>
    <row r="1137" spans="1:17" x14ac:dyDescent="0.3">
      <c r="A1137" t="s">
        <v>236</v>
      </c>
      <c r="B1137">
        <v>9</v>
      </c>
      <c r="C1137">
        <v>75.7</v>
      </c>
      <c r="D1137">
        <v>0.81299999999999994</v>
      </c>
      <c r="E1137" s="6">
        <f t="shared" si="68"/>
        <v>61.5441</v>
      </c>
      <c r="F1137">
        <v>1212.8</v>
      </c>
      <c r="G1137">
        <v>548.79999999999995</v>
      </c>
      <c r="H1137">
        <v>9.82</v>
      </c>
      <c r="I1137">
        <v>10.17</v>
      </c>
      <c r="J1137">
        <v>51.38</v>
      </c>
      <c r="K1137" s="6">
        <f t="shared" si="69"/>
        <v>1264.18</v>
      </c>
      <c r="L1137">
        <v>30</v>
      </c>
      <c r="M1137" s="6">
        <f t="shared" si="70"/>
        <v>1242.8</v>
      </c>
      <c r="N1137">
        <v>335</v>
      </c>
      <c r="O1137">
        <v>525</v>
      </c>
      <c r="P1137" s="6">
        <f t="shared" si="71"/>
        <v>586.54409999999996</v>
      </c>
      <c r="Q1137">
        <v>7.06</v>
      </c>
    </row>
    <row r="1138" spans="1:17" x14ac:dyDescent="0.3">
      <c r="A1138" t="s">
        <v>238</v>
      </c>
      <c r="B1138">
        <v>9</v>
      </c>
      <c r="C1138">
        <v>67.3</v>
      </c>
      <c r="D1138">
        <v>0.73399999999999999</v>
      </c>
      <c r="E1138" s="6">
        <f t="shared" si="68"/>
        <v>49.398199999999996</v>
      </c>
      <c r="F1138">
        <v>1220</v>
      </c>
      <c r="G1138">
        <v>580</v>
      </c>
      <c r="H1138">
        <v>11.4</v>
      </c>
      <c r="I1138">
        <v>22.5</v>
      </c>
      <c r="J1138">
        <v>53</v>
      </c>
      <c r="K1138" s="6">
        <f t="shared" si="69"/>
        <v>1273</v>
      </c>
      <c r="L1138">
        <v>30</v>
      </c>
      <c r="M1138" s="6">
        <f t="shared" si="70"/>
        <v>1250</v>
      </c>
      <c r="N1138">
        <v>325</v>
      </c>
      <c r="O1138">
        <v>500</v>
      </c>
      <c r="P1138" s="6">
        <f t="shared" si="71"/>
        <v>549.39819999999997</v>
      </c>
      <c r="Q1138">
        <v>7.78</v>
      </c>
    </row>
    <row r="1139" spans="1:17" x14ac:dyDescent="0.3">
      <c r="A1139" t="s">
        <v>240</v>
      </c>
      <c r="B1139">
        <v>9</v>
      </c>
      <c r="C1139">
        <v>85.9</v>
      </c>
      <c r="D1139">
        <v>0.71299999999999997</v>
      </c>
      <c r="E1139" s="6">
        <f t="shared" si="68"/>
        <v>61.246700000000004</v>
      </c>
      <c r="F1139">
        <v>1339.2</v>
      </c>
      <c r="G1139">
        <v>797.08</v>
      </c>
      <c r="H1139">
        <v>11.94</v>
      </c>
      <c r="I1139">
        <v>14.9</v>
      </c>
      <c r="J1139">
        <v>55.48</v>
      </c>
      <c r="K1139" s="6">
        <f t="shared" si="69"/>
        <v>1394.68</v>
      </c>
      <c r="L1139">
        <v>42.1</v>
      </c>
      <c r="M1139" s="6">
        <f t="shared" si="70"/>
        <v>1381.3</v>
      </c>
      <c r="N1139">
        <v>340</v>
      </c>
      <c r="O1139">
        <v>125</v>
      </c>
      <c r="P1139" s="6">
        <f t="shared" si="71"/>
        <v>186.2467</v>
      </c>
      <c r="Q1139">
        <v>6.92</v>
      </c>
    </row>
    <row r="1140" spans="1:17" x14ac:dyDescent="0.3">
      <c r="A1140" t="s">
        <v>242</v>
      </c>
      <c r="B1140">
        <v>9</v>
      </c>
      <c r="C1140">
        <v>80</v>
      </c>
      <c r="D1140">
        <v>0.79400000000000004</v>
      </c>
      <c r="E1140" s="6">
        <f t="shared" si="68"/>
        <v>63.52</v>
      </c>
      <c r="F1140">
        <v>1262.8</v>
      </c>
      <c r="G1140">
        <v>673.2</v>
      </c>
      <c r="H1140">
        <v>14.51</v>
      </c>
      <c r="I1140">
        <v>11.59</v>
      </c>
      <c r="J1140">
        <v>54.88</v>
      </c>
      <c r="K1140" s="6">
        <f t="shared" si="69"/>
        <v>1317.68</v>
      </c>
      <c r="L1140">
        <v>42.1</v>
      </c>
      <c r="M1140" s="6">
        <f t="shared" si="70"/>
        <v>1304.8999999999999</v>
      </c>
      <c r="N1140">
        <v>350</v>
      </c>
      <c r="O1140">
        <v>125</v>
      </c>
      <c r="P1140" s="6">
        <f t="shared" si="71"/>
        <v>188.52</v>
      </c>
      <c r="Q1140">
        <v>7.68</v>
      </c>
    </row>
    <row r="1141" spans="1:17" x14ac:dyDescent="0.3">
      <c r="A1141" t="s">
        <v>244</v>
      </c>
      <c r="B1141">
        <v>9</v>
      </c>
      <c r="C1141">
        <v>81.599999999999994</v>
      </c>
      <c r="D1141">
        <v>0.73399999999999999</v>
      </c>
      <c r="E1141" s="6">
        <f t="shared" si="68"/>
        <v>59.894399999999997</v>
      </c>
      <c r="F1141">
        <v>1370</v>
      </c>
      <c r="G1141">
        <v>645</v>
      </c>
      <c r="H1141">
        <v>10.9</v>
      </c>
      <c r="I1141">
        <v>16</v>
      </c>
      <c r="J1141">
        <v>51</v>
      </c>
      <c r="K1141" s="6">
        <f t="shared" si="69"/>
        <v>1421</v>
      </c>
      <c r="L1141">
        <v>42.1</v>
      </c>
      <c r="M1141" s="6">
        <f t="shared" si="70"/>
        <v>1412.1</v>
      </c>
      <c r="N1141">
        <v>335</v>
      </c>
      <c r="O1141">
        <v>175</v>
      </c>
      <c r="P1141" s="6">
        <f t="shared" si="71"/>
        <v>234.89439999999999</v>
      </c>
      <c r="Q1141">
        <v>7.26</v>
      </c>
    </row>
    <row r="1142" spans="1:17" x14ac:dyDescent="0.3">
      <c r="A1142" t="s">
        <v>246</v>
      </c>
      <c r="B1142">
        <v>9</v>
      </c>
      <c r="C1142">
        <v>84</v>
      </c>
      <c r="D1142">
        <v>0.80800000000000005</v>
      </c>
      <c r="E1142" s="6">
        <f t="shared" si="68"/>
        <v>67.872</v>
      </c>
      <c r="F1142">
        <v>1384.28</v>
      </c>
      <c r="G1142">
        <v>641.6</v>
      </c>
      <c r="H1142">
        <v>16.23</v>
      </c>
      <c r="I1142">
        <v>12.31</v>
      </c>
      <c r="J1142">
        <v>49.14</v>
      </c>
      <c r="K1142" s="6">
        <f t="shared" si="69"/>
        <v>1433.42</v>
      </c>
      <c r="L1142">
        <v>42.1</v>
      </c>
      <c r="M1142" s="6">
        <f t="shared" si="70"/>
        <v>1426.3799999999999</v>
      </c>
      <c r="N1142">
        <v>350</v>
      </c>
      <c r="O1142">
        <v>175</v>
      </c>
      <c r="P1142" s="6">
        <f t="shared" si="71"/>
        <v>242.87200000000001</v>
      </c>
      <c r="Q1142">
        <v>6.6</v>
      </c>
    </row>
    <row r="1143" spans="1:17" x14ac:dyDescent="0.3">
      <c r="A1143" t="s">
        <v>248</v>
      </c>
      <c r="B1143">
        <v>9</v>
      </c>
      <c r="C1143">
        <v>75.5</v>
      </c>
      <c r="D1143">
        <v>0.72499999999999998</v>
      </c>
      <c r="E1143" s="6">
        <f t="shared" si="68"/>
        <v>54.737499999999997</v>
      </c>
      <c r="F1143">
        <v>1198.76</v>
      </c>
      <c r="G1143">
        <v>502.76</v>
      </c>
      <c r="H1143">
        <v>11.39</v>
      </c>
      <c r="I1143">
        <v>10.81</v>
      </c>
      <c r="J1143">
        <v>46</v>
      </c>
      <c r="K1143" s="6">
        <f t="shared" si="69"/>
        <v>1244.76</v>
      </c>
      <c r="L1143">
        <v>30</v>
      </c>
      <c r="M1143" s="6">
        <f t="shared" si="70"/>
        <v>1228.76</v>
      </c>
      <c r="N1143">
        <v>325</v>
      </c>
      <c r="O1143">
        <v>606</v>
      </c>
      <c r="P1143" s="6">
        <f t="shared" si="71"/>
        <v>660.73749999999995</v>
      </c>
      <c r="Q1143">
        <v>7.59</v>
      </c>
    </row>
    <row r="1144" spans="1:17" x14ac:dyDescent="0.3">
      <c r="A1144" t="s">
        <v>250</v>
      </c>
      <c r="B1144">
        <v>9</v>
      </c>
      <c r="C1144">
        <v>87</v>
      </c>
      <c r="D1144">
        <v>0.77500000000000002</v>
      </c>
      <c r="E1144" s="6">
        <f t="shared" si="68"/>
        <v>67.424999999999997</v>
      </c>
      <c r="F1144">
        <v>1409.64</v>
      </c>
      <c r="G1144">
        <v>100</v>
      </c>
      <c r="H1144">
        <v>15.71</v>
      </c>
      <c r="I1144">
        <v>0</v>
      </c>
      <c r="J1144">
        <v>48.91</v>
      </c>
      <c r="K1144" s="6">
        <f t="shared" si="69"/>
        <v>1458.5500000000002</v>
      </c>
      <c r="L1144">
        <v>42.1</v>
      </c>
      <c r="M1144" s="6">
        <f t="shared" si="70"/>
        <v>1451.74</v>
      </c>
      <c r="N1144">
        <v>345</v>
      </c>
      <c r="O1144">
        <v>125</v>
      </c>
      <c r="P1144" s="6">
        <f t="shared" si="71"/>
        <v>192.42500000000001</v>
      </c>
      <c r="Q1144">
        <v>7.68</v>
      </c>
    </row>
    <row r="1145" spans="1:17" x14ac:dyDescent="0.3">
      <c r="A1145" t="s">
        <v>252</v>
      </c>
      <c r="B1145">
        <v>9</v>
      </c>
      <c r="C1145">
        <v>76.400000000000006</v>
      </c>
      <c r="D1145">
        <v>0.79800000000000004</v>
      </c>
      <c r="E1145" s="6">
        <f t="shared" si="68"/>
        <v>60.967200000000005</v>
      </c>
      <c r="F1145">
        <v>1177.76</v>
      </c>
      <c r="G1145">
        <v>569.84</v>
      </c>
      <c r="H1145">
        <v>10.31</v>
      </c>
      <c r="I1145">
        <v>12.4</v>
      </c>
      <c r="J1145">
        <v>45.74</v>
      </c>
      <c r="K1145" s="6">
        <f t="shared" si="69"/>
        <v>1223.5</v>
      </c>
      <c r="L1145">
        <v>30</v>
      </c>
      <c r="M1145" s="6">
        <f t="shared" si="70"/>
        <v>1207.76</v>
      </c>
      <c r="N1145">
        <v>330</v>
      </c>
      <c r="O1145">
        <v>525</v>
      </c>
      <c r="P1145" s="6">
        <f t="shared" si="71"/>
        <v>585.96720000000005</v>
      </c>
      <c r="Q1145">
        <v>7.72</v>
      </c>
    </row>
    <row r="1146" spans="1:17" x14ac:dyDescent="0.3">
      <c r="A1146" t="s">
        <v>254</v>
      </c>
      <c r="B1146">
        <v>9</v>
      </c>
      <c r="C1146">
        <v>73.7</v>
      </c>
      <c r="D1146">
        <v>0.84</v>
      </c>
      <c r="E1146" s="6">
        <f t="shared" si="68"/>
        <v>61.908000000000001</v>
      </c>
      <c r="F1146">
        <v>1173.08</v>
      </c>
      <c r="G1146">
        <v>607.20000000000005</v>
      </c>
      <c r="H1146">
        <v>10.81</v>
      </c>
      <c r="I1146">
        <v>10.86</v>
      </c>
      <c r="J1146">
        <v>47.04</v>
      </c>
      <c r="K1146" s="6">
        <f t="shared" si="69"/>
        <v>1220.1199999999999</v>
      </c>
      <c r="L1146">
        <v>30</v>
      </c>
      <c r="M1146" s="6">
        <f t="shared" si="70"/>
        <v>1203.08</v>
      </c>
      <c r="N1146">
        <v>330</v>
      </c>
      <c r="O1146">
        <v>550</v>
      </c>
      <c r="P1146" s="6">
        <f t="shared" si="71"/>
        <v>611.90800000000002</v>
      </c>
      <c r="Q1146">
        <v>6.98</v>
      </c>
    </row>
    <row r="1147" spans="1:17" x14ac:dyDescent="0.3">
      <c r="A1147" t="s">
        <v>256</v>
      </c>
      <c r="B1147">
        <v>9</v>
      </c>
      <c r="C1147">
        <v>76.3</v>
      </c>
      <c r="D1147">
        <v>0.85</v>
      </c>
      <c r="E1147" s="6">
        <f t="shared" si="68"/>
        <v>64.85499999999999</v>
      </c>
      <c r="F1147">
        <v>1171.76</v>
      </c>
      <c r="G1147">
        <v>587.20000000000005</v>
      </c>
      <c r="H1147">
        <v>10.94</v>
      </c>
      <c r="I1147">
        <v>10.81</v>
      </c>
      <c r="J1147">
        <v>54.3</v>
      </c>
      <c r="K1147" s="6">
        <f t="shared" si="69"/>
        <v>1226.06</v>
      </c>
      <c r="L1147">
        <v>30</v>
      </c>
      <c r="M1147" s="6">
        <f t="shared" si="70"/>
        <v>1201.76</v>
      </c>
      <c r="N1147">
        <v>330</v>
      </c>
      <c r="O1147">
        <v>500</v>
      </c>
      <c r="P1147" s="6">
        <f t="shared" si="71"/>
        <v>564.85500000000002</v>
      </c>
      <c r="Q1147">
        <v>6.19</v>
      </c>
    </row>
    <row r="1148" spans="1:17" x14ac:dyDescent="0.3">
      <c r="A1148" t="s">
        <v>258</v>
      </c>
      <c r="B1148">
        <v>9</v>
      </c>
      <c r="C1148">
        <v>78.8</v>
      </c>
      <c r="D1148">
        <v>0.77700000000000002</v>
      </c>
      <c r="E1148" s="6">
        <f t="shared" si="68"/>
        <v>61.227600000000002</v>
      </c>
      <c r="F1148">
        <v>1275.1600000000001</v>
      </c>
      <c r="G1148">
        <v>565.12</v>
      </c>
      <c r="H1148">
        <v>13.04</v>
      </c>
      <c r="I1148">
        <v>10.96</v>
      </c>
      <c r="J1148">
        <v>58.85</v>
      </c>
      <c r="K1148" s="6">
        <f t="shared" si="69"/>
        <v>1334.01</v>
      </c>
      <c r="L1148">
        <v>42.1</v>
      </c>
      <c r="M1148" s="6">
        <f t="shared" si="70"/>
        <v>1317.26</v>
      </c>
      <c r="N1148">
        <v>355</v>
      </c>
      <c r="O1148">
        <v>150</v>
      </c>
      <c r="P1148" s="6">
        <f t="shared" si="71"/>
        <v>211.2276</v>
      </c>
      <c r="Q1148">
        <v>7.7</v>
      </c>
    </row>
    <row r="1149" spans="1:17" x14ac:dyDescent="0.3">
      <c r="A1149" t="s">
        <v>260</v>
      </c>
      <c r="B1149">
        <v>9</v>
      </c>
      <c r="C1149">
        <v>69.400000000000006</v>
      </c>
      <c r="D1149">
        <v>0.71699999999999997</v>
      </c>
      <c r="E1149" s="6">
        <f t="shared" si="68"/>
        <v>49.759800000000006</v>
      </c>
      <c r="F1149">
        <v>1164.4000000000001</v>
      </c>
      <c r="G1149">
        <v>848.12</v>
      </c>
      <c r="H1149">
        <v>10.41</v>
      </c>
      <c r="I1149">
        <v>12.4</v>
      </c>
      <c r="J1149">
        <v>48.88</v>
      </c>
      <c r="K1149" s="6">
        <f t="shared" si="69"/>
        <v>1213.2800000000002</v>
      </c>
      <c r="L1149">
        <v>30</v>
      </c>
      <c r="M1149" s="6">
        <f t="shared" si="70"/>
        <v>1194.4000000000001</v>
      </c>
      <c r="N1149">
        <v>335</v>
      </c>
      <c r="O1149">
        <v>480</v>
      </c>
      <c r="P1149" s="6">
        <f t="shared" si="71"/>
        <v>529.75980000000004</v>
      </c>
      <c r="Q1149">
        <v>7.44</v>
      </c>
    </row>
    <row r="1150" spans="1:17" x14ac:dyDescent="0.3">
      <c r="A1150" t="s">
        <v>262</v>
      </c>
      <c r="B1150">
        <v>9</v>
      </c>
      <c r="C1150">
        <v>86.4</v>
      </c>
      <c r="D1150">
        <v>0.82299999999999995</v>
      </c>
      <c r="E1150" s="6">
        <f t="shared" si="68"/>
        <v>71.107200000000006</v>
      </c>
      <c r="F1150">
        <v>1230</v>
      </c>
      <c r="G1150">
        <v>620</v>
      </c>
      <c r="H1150">
        <v>12.65</v>
      </c>
      <c r="I1150">
        <v>13.6</v>
      </c>
      <c r="J1150">
        <v>52</v>
      </c>
      <c r="K1150" s="6">
        <f t="shared" si="69"/>
        <v>1282</v>
      </c>
      <c r="L1150">
        <v>42.1</v>
      </c>
      <c r="M1150" s="6">
        <f t="shared" si="70"/>
        <v>1272.0999999999999</v>
      </c>
      <c r="N1150">
        <v>345</v>
      </c>
      <c r="O1150">
        <v>150</v>
      </c>
      <c r="P1150" s="6">
        <f t="shared" si="71"/>
        <v>221.10720000000001</v>
      </c>
      <c r="Q1150">
        <v>7.16</v>
      </c>
    </row>
    <row r="1151" spans="1:17" x14ac:dyDescent="0.3">
      <c r="A1151" t="s">
        <v>264</v>
      </c>
      <c r="B1151">
        <v>9</v>
      </c>
      <c r="C1151">
        <v>82</v>
      </c>
      <c r="D1151">
        <v>0.80100000000000005</v>
      </c>
      <c r="E1151" s="6">
        <f t="shared" si="68"/>
        <v>65.682000000000002</v>
      </c>
      <c r="F1151">
        <v>1246.48</v>
      </c>
      <c r="G1151">
        <v>613.20000000000005</v>
      </c>
      <c r="H1151">
        <v>13.78</v>
      </c>
      <c r="I1151">
        <v>12.4</v>
      </c>
      <c r="J1151">
        <v>49.61</v>
      </c>
      <c r="K1151" s="6">
        <f t="shared" si="69"/>
        <v>1296.0899999999999</v>
      </c>
      <c r="L1151">
        <v>42.1</v>
      </c>
      <c r="M1151" s="6">
        <f t="shared" si="70"/>
        <v>1288.58</v>
      </c>
      <c r="N1151">
        <v>335</v>
      </c>
      <c r="O1151">
        <v>175</v>
      </c>
      <c r="P1151" s="6">
        <f t="shared" si="71"/>
        <v>240.68200000000002</v>
      </c>
      <c r="Q1151">
        <v>7.55</v>
      </c>
    </row>
    <row r="1152" spans="1:17" x14ac:dyDescent="0.3">
      <c r="A1152" t="s">
        <v>266</v>
      </c>
      <c r="B1152">
        <v>9</v>
      </c>
      <c r="C1152">
        <v>77.099999999999994</v>
      </c>
      <c r="D1152">
        <v>0.68500000000000005</v>
      </c>
      <c r="E1152" s="6">
        <f t="shared" si="68"/>
        <v>52.813499999999998</v>
      </c>
      <c r="F1152">
        <v>1076</v>
      </c>
      <c r="G1152">
        <v>627.20000000000005</v>
      </c>
      <c r="H1152">
        <v>25.01</v>
      </c>
      <c r="I1152">
        <v>12.4</v>
      </c>
      <c r="J1152">
        <v>43.04</v>
      </c>
      <c r="K1152" s="6">
        <f t="shared" si="69"/>
        <v>1119.04</v>
      </c>
      <c r="L1152">
        <v>30</v>
      </c>
      <c r="M1152" s="6">
        <f t="shared" si="70"/>
        <v>1106</v>
      </c>
      <c r="N1152">
        <v>340</v>
      </c>
      <c r="O1152">
        <v>550</v>
      </c>
      <c r="P1152" s="6">
        <f t="shared" si="71"/>
        <v>602.81349999999998</v>
      </c>
      <c r="Q1152">
        <v>6.33</v>
      </c>
    </row>
    <row r="1153" spans="1:17" x14ac:dyDescent="0.3">
      <c r="A1153" t="s">
        <v>268</v>
      </c>
      <c r="B1153">
        <v>9</v>
      </c>
      <c r="C1153">
        <v>87</v>
      </c>
      <c r="D1153">
        <v>0.78700000000000003</v>
      </c>
      <c r="E1153" s="6">
        <f t="shared" si="68"/>
        <v>68.469000000000008</v>
      </c>
      <c r="F1153">
        <v>1359.6</v>
      </c>
      <c r="G1153">
        <v>623.20000000000005</v>
      </c>
      <c r="H1153">
        <v>15.26</v>
      </c>
      <c r="I1153">
        <v>12.31</v>
      </c>
      <c r="J1153">
        <v>58.72</v>
      </c>
      <c r="K1153" s="6">
        <f t="shared" si="69"/>
        <v>1418.32</v>
      </c>
      <c r="L1153">
        <v>42.1</v>
      </c>
      <c r="M1153" s="6">
        <f t="shared" si="70"/>
        <v>1401.6999999999998</v>
      </c>
      <c r="N1153">
        <v>345</v>
      </c>
      <c r="O1153">
        <v>175</v>
      </c>
      <c r="P1153" s="6">
        <f t="shared" si="71"/>
        <v>243.46899999999999</v>
      </c>
      <c r="Q1153">
        <v>7.5</v>
      </c>
    </row>
    <row r="1154" spans="1:17" x14ac:dyDescent="0.3">
      <c r="A1154" t="s">
        <v>14</v>
      </c>
      <c r="B1154">
        <v>10</v>
      </c>
      <c r="C1154">
        <v>98.4</v>
      </c>
      <c r="D1154">
        <v>0.77</v>
      </c>
      <c r="E1154" s="6">
        <f t="shared" ref="E1154:E1217" si="72">C1154*D1154</f>
        <v>75.768000000000001</v>
      </c>
      <c r="F1154">
        <v>1374.53</v>
      </c>
      <c r="G1154">
        <v>0</v>
      </c>
      <c r="H1154">
        <v>12.34</v>
      </c>
      <c r="I1154">
        <v>0</v>
      </c>
      <c r="J1154">
        <v>54.54</v>
      </c>
      <c r="K1154" s="6">
        <f t="shared" ref="K1154:K1217" si="73">F1154+J1154</f>
        <v>1429.07</v>
      </c>
      <c r="L1154">
        <v>43.35</v>
      </c>
      <c r="M1154" s="6">
        <f t="shared" ref="M1154:M1217" si="74">F1154+L1154</f>
        <v>1417.8799999999999</v>
      </c>
      <c r="N1154">
        <v>340</v>
      </c>
      <c r="O1154">
        <v>175</v>
      </c>
      <c r="P1154" s="6">
        <f t="shared" ref="P1154:P1217" si="75">O1154+E1154</f>
        <v>250.768</v>
      </c>
      <c r="Q1154">
        <v>7.24</v>
      </c>
    </row>
    <row r="1155" spans="1:17" x14ac:dyDescent="0.3">
      <c r="A1155" t="s">
        <v>16</v>
      </c>
      <c r="B1155">
        <v>10</v>
      </c>
      <c r="C1155">
        <v>92.3</v>
      </c>
      <c r="D1155">
        <v>0.69899999999999995</v>
      </c>
      <c r="E1155" s="6">
        <f t="shared" si="72"/>
        <v>64.517699999999991</v>
      </c>
      <c r="F1155">
        <v>1342.8</v>
      </c>
      <c r="G1155">
        <v>792</v>
      </c>
      <c r="H1155">
        <v>15.46</v>
      </c>
      <c r="I1155">
        <v>13.2</v>
      </c>
      <c r="J1155">
        <v>58.38</v>
      </c>
      <c r="K1155" s="6">
        <f t="shared" si="73"/>
        <v>1401.18</v>
      </c>
      <c r="L1155">
        <v>43.35</v>
      </c>
      <c r="M1155" s="6">
        <f t="shared" si="74"/>
        <v>1386.1499999999999</v>
      </c>
      <c r="N1155">
        <v>335</v>
      </c>
      <c r="O1155">
        <v>125</v>
      </c>
      <c r="P1155" s="6">
        <f t="shared" si="75"/>
        <v>189.51769999999999</v>
      </c>
      <c r="Q1155">
        <v>6.71</v>
      </c>
    </row>
    <row r="1156" spans="1:17" x14ac:dyDescent="0.3">
      <c r="A1156" t="s">
        <v>18</v>
      </c>
      <c r="B1156">
        <v>10</v>
      </c>
      <c r="C1156">
        <v>86</v>
      </c>
      <c r="D1156">
        <v>0.79400000000000004</v>
      </c>
      <c r="E1156" s="6">
        <f t="shared" si="72"/>
        <v>68.284000000000006</v>
      </c>
      <c r="F1156">
        <v>1318</v>
      </c>
      <c r="G1156">
        <v>642.20000000000005</v>
      </c>
      <c r="H1156">
        <v>12.26</v>
      </c>
      <c r="I1156">
        <v>13.98</v>
      </c>
      <c r="J1156">
        <v>55.74</v>
      </c>
      <c r="K1156" s="6">
        <f t="shared" si="73"/>
        <v>1373.74</v>
      </c>
      <c r="L1156">
        <v>43.35</v>
      </c>
      <c r="M1156" s="6">
        <f t="shared" si="74"/>
        <v>1361.35</v>
      </c>
      <c r="N1156">
        <v>345</v>
      </c>
      <c r="O1156">
        <v>125</v>
      </c>
      <c r="P1156" s="6">
        <f t="shared" si="75"/>
        <v>193.28399999999999</v>
      </c>
      <c r="Q1156">
        <v>6.65</v>
      </c>
    </row>
    <row r="1157" spans="1:17" x14ac:dyDescent="0.3">
      <c r="A1157" t="s">
        <v>20</v>
      </c>
      <c r="B1157">
        <v>10</v>
      </c>
      <c r="C1157">
        <v>92.9</v>
      </c>
      <c r="D1157">
        <v>0.75800000000000001</v>
      </c>
      <c r="E1157" s="6">
        <f t="shared" si="72"/>
        <v>70.418199999999999</v>
      </c>
      <c r="F1157">
        <v>1384.52</v>
      </c>
      <c r="G1157">
        <v>823</v>
      </c>
      <c r="H1157">
        <v>16.329999999999998</v>
      </c>
      <c r="I1157">
        <v>13.2</v>
      </c>
      <c r="J1157">
        <v>58.45</v>
      </c>
      <c r="K1157" s="6">
        <f t="shared" si="73"/>
        <v>1442.97</v>
      </c>
      <c r="L1157">
        <v>43.35</v>
      </c>
      <c r="M1157" s="6">
        <f t="shared" si="74"/>
        <v>1427.87</v>
      </c>
      <c r="N1157">
        <v>330</v>
      </c>
      <c r="O1157">
        <v>125</v>
      </c>
      <c r="P1157" s="6">
        <f t="shared" si="75"/>
        <v>195.41820000000001</v>
      </c>
      <c r="Q1157">
        <v>7.1</v>
      </c>
    </row>
    <row r="1158" spans="1:17" x14ac:dyDescent="0.3">
      <c r="A1158" t="s">
        <v>22</v>
      </c>
      <c r="B1158">
        <v>10</v>
      </c>
      <c r="C1158">
        <v>82.5</v>
      </c>
      <c r="D1158">
        <v>0.77</v>
      </c>
      <c r="E1158" s="6">
        <f t="shared" si="72"/>
        <v>63.524999999999999</v>
      </c>
      <c r="F1158">
        <v>1307.1199999999999</v>
      </c>
      <c r="G1158">
        <v>682.2</v>
      </c>
      <c r="H1158">
        <v>12.98</v>
      </c>
      <c r="I1158">
        <v>14.23</v>
      </c>
      <c r="J1158">
        <v>54.98</v>
      </c>
      <c r="K1158" s="6">
        <f t="shared" si="73"/>
        <v>1362.1</v>
      </c>
      <c r="L1158">
        <v>30</v>
      </c>
      <c r="M1158" s="6">
        <f t="shared" si="74"/>
        <v>1337.12</v>
      </c>
      <c r="N1158">
        <v>345</v>
      </c>
      <c r="O1158">
        <v>425</v>
      </c>
      <c r="P1158" s="6">
        <f t="shared" si="75"/>
        <v>488.52499999999998</v>
      </c>
      <c r="Q1158">
        <v>7.7</v>
      </c>
    </row>
    <row r="1159" spans="1:17" x14ac:dyDescent="0.3">
      <c r="A1159" t="s">
        <v>24</v>
      </c>
      <c r="B1159">
        <v>10</v>
      </c>
      <c r="C1159">
        <v>75</v>
      </c>
      <c r="D1159">
        <v>0.65</v>
      </c>
      <c r="E1159" s="6">
        <f t="shared" si="72"/>
        <v>48.75</v>
      </c>
      <c r="F1159">
        <v>1125</v>
      </c>
      <c r="G1159">
        <v>100</v>
      </c>
      <c r="H1159">
        <v>7</v>
      </c>
      <c r="I1159">
        <v>0</v>
      </c>
      <c r="J1159">
        <v>45.5</v>
      </c>
      <c r="K1159" s="6">
        <f t="shared" si="73"/>
        <v>1170.5</v>
      </c>
      <c r="L1159">
        <v>30</v>
      </c>
      <c r="M1159" s="6">
        <f t="shared" si="74"/>
        <v>1155</v>
      </c>
      <c r="N1159">
        <v>325</v>
      </c>
      <c r="O1159">
        <v>150</v>
      </c>
      <c r="P1159" s="6">
        <f t="shared" si="75"/>
        <v>198.75</v>
      </c>
      <c r="Q1159">
        <v>7.07</v>
      </c>
    </row>
    <row r="1160" spans="1:17" x14ac:dyDescent="0.3">
      <c r="A1160" t="s">
        <v>26</v>
      </c>
      <c r="B1160">
        <v>10</v>
      </c>
      <c r="C1160">
        <v>79.099999999999994</v>
      </c>
      <c r="D1160">
        <v>0.77700000000000002</v>
      </c>
      <c r="E1160" s="6">
        <f t="shared" si="72"/>
        <v>61.460699999999996</v>
      </c>
      <c r="F1160">
        <v>1155.32</v>
      </c>
      <c r="G1160">
        <v>764.24</v>
      </c>
      <c r="H1160">
        <v>10.37</v>
      </c>
      <c r="I1160">
        <v>15.1</v>
      </c>
      <c r="J1160">
        <v>55.72</v>
      </c>
      <c r="K1160" s="6">
        <f t="shared" si="73"/>
        <v>1211.04</v>
      </c>
      <c r="L1160">
        <v>30</v>
      </c>
      <c r="M1160" s="6">
        <f t="shared" si="74"/>
        <v>1185.32</v>
      </c>
      <c r="N1160">
        <v>335</v>
      </c>
      <c r="O1160">
        <v>550</v>
      </c>
      <c r="P1160" s="6">
        <f t="shared" si="75"/>
        <v>611.46069999999997</v>
      </c>
      <c r="Q1160">
        <v>7.86</v>
      </c>
    </row>
    <row r="1161" spans="1:17" x14ac:dyDescent="0.3">
      <c r="A1161" t="s">
        <v>28</v>
      </c>
      <c r="B1161">
        <v>10</v>
      </c>
      <c r="C1161">
        <v>90.7</v>
      </c>
      <c r="D1161">
        <v>0.81599999999999995</v>
      </c>
      <c r="E1161" s="6">
        <f t="shared" si="72"/>
        <v>74.011200000000002</v>
      </c>
      <c r="F1161">
        <v>1371.2</v>
      </c>
      <c r="G1161">
        <v>703.6</v>
      </c>
      <c r="H1161">
        <v>17.11</v>
      </c>
      <c r="I1161">
        <v>11.94</v>
      </c>
      <c r="J1161">
        <v>56.38</v>
      </c>
      <c r="K1161" s="6">
        <f t="shared" si="73"/>
        <v>1427.5800000000002</v>
      </c>
      <c r="L1161">
        <v>43.35</v>
      </c>
      <c r="M1161" s="6">
        <f t="shared" si="74"/>
        <v>1414.55</v>
      </c>
      <c r="N1161">
        <v>350</v>
      </c>
      <c r="O1161">
        <v>125</v>
      </c>
      <c r="P1161" s="6">
        <f t="shared" si="75"/>
        <v>199.0112</v>
      </c>
      <c r="Q1161">
        <v>7.21</v>
      </c>
    </row>
    <row r="1162" spans="1:17" x14ac:dyDescent="0.3">
      <c r="A1162" t="s">
        <v>30</v>
      </c>
      <c r="B1162">
        <v>10</v>
      </c>
      <c r="C1162">
        <v>87.2</v>
      </c>
      <c r="D1162">
        <v>0.66100000000000003</v>
      </c>
      <c r="E1162" s="6">
        <f t="shared" si="72"/>
        <v>57.639200000000002</v>
      </c>
      <c r="F1162">
        <v>1350.48</v>
      </c>
      <c r="G1162">
        <v>757</v>
      </c>
      <c r="H1162">
        <v>13.32</v>
      </c>
      <c r="I1162">
        <v>14.93</v>
      </c>
      <c r="J1162">
        <v>60.21</v>
      </c>
      <c r="K1162" s="6">
        <f t="shared" si="73"/>
        <v>1410.69</v>
      </c>
      <c r="L1162">
        <v>43.35</v>
      </c>
      <c r="M1162" s="6">
        <f t="shared" si="74"/>
        <v>1393.83</v>
      </c>
      <c r="N1162">
        <v>325</v>
      </c>
      <c r="O1162">
        <v>175</v>
      </c>
      <c r="P1162" s="6">
        <f t="shared" si="75"/>
        <v>232.63920000000002</v>
      </c>
      <c r="Q1162">
        <v>7.15</v>
      </c>
    </row>
    <row r="1163" spans="1:17" x14ac:dyDescent="0.3">
      <c r="A1163" t="s">
        <v>32</v>
      </c>
      <c r="B1163">
        <v>10</v>
      </c>
      <c r="C1163">
        <v>87.1</v>
      </c>
      <c r="D1163">
        <v>0.81200000000000006</v>
      </c>
      <c r="E1163" s="6">
        <f t="shared" si="72"/>
        <v>70.725200000000001</v>
      </c>
      <c r="F1163">
        <v>1347.8</v>
      </c>
      <c r="G1163">
        <v>588.79999999999995</v>
      </c>
      <c r="H1163">
        <v>15.01</v>
      </c>
      <c r="I1163">
        <v>10.81</v>
      </c>
      <c r="J1163">
        <v>58.38</v>
      </c>
      <c r="K1163" s="6">
        <f t="shared" si="73"/>
        <v>1406.18</v>
      </c>
      <c r="L1163">
        <v>43.35</v>
      </c>
      <c r="M1163" s="6">
        <f t="shared" si="74"/>
        <v>1391.1499999999999</v>
      </c>
      <c r="N1163">
        <v>345</v>
      </c>
      <c r="O1163">
        <v>125</v>
      </c>
      <c r="P1163" s="6">
        <f t="shared" si="75"/>
        <v>195.7252</v>
      </c>
      <c r="Q1163">
        <v>7.59</v>
      </c>
    </row>
    <row r="1164" spans="1:17" x14ac:dyDescent="0.3">
      <c r="A1164" t="s">
        <v>34</v>
      </c>
      <c r="B1164">
        <v>10</v>
      </c>
      <c r="C1164">
        <v>87.9</v>
      </c>
      <c r="D1164">
        <v>0.73799999999999999</v>
      </c>
      <c r="E1164" s="6">
        <f t="shared" si="72"/>
        <v>64.870199999999997</v>
      </c>
      <c r="F1164">
        <v>1462.28</v>
      </c>
      <c r="G1164">
        <v>661.56</v>
      </c>
      <c r="H1164">
        <v>15.59</v>
      </c>
      <c r="I1164">
        <v>11.94</v>
      </c>
      <c r="J1164">
        <v>57.88</v>
      </c>
      <c r="K1164" s="6">
        <f t="shared" si="73"/>
        <v>1520.16</v>
      </c>
      <c r="L1164">
        <v>43.35</v>
      </c>
      <c r="M1164" s="6">
        <f t="shared" si="74"/>
        <v>1505.6299999999999</v>
      </c>
      <c r="N1164">
        <v>350</v>
      </c>
      <c r="O1164">
        <v>125</v>
      </c>
      <c r="P1164" s="6">
        <f t="shared" si="75"/>
        <v>189.87020000000001</v>
      </c>
      <c r="Q1164">
        <v>6.88</v>
      </c>
    </row>
    <row r="1165" spans="1:17" x14ac:dyDescent="0.3">
      <c r="A1165" t="s">
        <v>36</v>
      </c>
      <c r="B1165">
        <v>10</v>
      </c>
      <c r="C1165">
        <v>79.400000000000006</v>
      </c>
      <c r="D1165">
        <v>0.80200000000000005</v>
      </c>
      <c r="E1165" s="6">
        <f t="shared" si="72"/>
        <v>63.67880000000001</v>
      </c>
      <c r="F1165">
        <v>1351.2</v>
      </c>
      <c r="G1165">
        <v>700.6</v>
      </c>
      <c r="H1165">
        <v>11.41</v>
      </c>
      <c r="I1165">
        <v>13.2</v>
      </c>
      <c r="J1165">
        <v>54.38</v>
      </c>
      <c r="K1165" s="6">
        <f t="shared" si="73"/>
        <v>1405.5800000000002</v>
      </c>
      <c r="L1165">
        <v>30</v>
      </c>
      <c r="M1165" s="6">
        <f t="shared" si="74"/>
        <v>1381.2</v>
      </c>
      <c r="N1165">
        <v>335</v>
      </c>
      <c r="O1165">
        <v>525</v>
      </c>
      <c r="P1165" s="6">
        <f t="shared" si="75"/>
        <v>588.67880000000002</v>
      </c>
      <c r="Q1165">
        <v>7.56</v>
      </c>
    </row>
    <row r="1166" spans="1:17" x14ac:dyDescent="0.3">
      <c r="A1166" t="s">
        <v>38</v>
      </c>
      <c r="B1166">
        <v>10</v>
      </c>
      <c r="C1166">
        <v>100.9</v>
      </c>
      <c r="D1166">
        <v>0.67500000000000004</v>
      </c>
      <c r="E1166" s="6">
        <f t="shared" si="72"/>
        <v>68.107500000000002</v>
      </c>
      <c r="F1166">
        <v>1482.24</v>
      </c>
      <c r="G1166">
        <v>600.5</v>
      </c>
      <c r="H1166">
        <v>18.399999999999999</v>
      </c>
      <c r="I1166">
        <v>9.74</v>
      </c>
      <c r="J1166">
        <v>65.88</v>
      </c>
      <c r="K1166" s="6">
        <f t="shared" si="73"/>
        <v>1548.12</v>
      </c>
      <c r="L1166">
        <v>43.35</v>
      </c>
      <c r="M1166" s="6">
        <f t="shared" si="74"/>
        <v>1525.59</v>
      </c>
      <c r="N1166">
        <v>340</v>
      </c>
      <c r="O1166">
        <v>175</v>
      </c>
      <c r="P1166" s="6">
        <f t="shared" si="75"/>
        <v>243.10750000000002</v>
      </c>
      <c r="Q1166">
        <v>7.66</v>
      </c>
    </row>
    <row r="1167" spans="1:17" x14ac:dyDescent="0.3">
      <c r="A1167" t="s">
        <v>40</v>
      </c>
      <c r="B1167">
        <v>10</v>
      </c>
      <c r="C1167">
        <v>80</v>
      </c>
      <c r="D1167">
        <v>0.76900000000000002</v>
      </c>
      <c r="E1167" s="6">
        <f t="shared" si="72"/>
        <v>61.52</v>
      </c>
      <c r="F1167">
        <v>1399.2</v>
      </c>
      <c r="G1167">
        <v>657.2</v>
      </c>
      <c r="H1167">
        <v>15.08</v>
      </c>
      <c r="I1167">
        <v>13.2</v>
      </c>
      <c r="J1167">
        <v>58.45</v>
      </c>
      <c r="K1167" s="6">
        <f t="shared" si="73"/>
        <v>1457.65</v>
      </c>
      <c r="L1167">
        <v>43.35</v>
      </c>
      <c r="M1167" s="6">
        <f t="shared" si="74"/>
        <v>1442.55</v>
      </c>
      <c r="N1167">
        <v>345</v>
      </c>
      <c r="O1167">
        <v>150</v>
      </c>
      <c r="P1167" s="6">
        <f t="shared" si="75"/>
        <v>211.52</v>
      </c>
      <c r="Q1167">
        <v>7.73</v>
      </c>
    </row>
    <row r="1168" spans="1:17" x14ac:dyDescent="0.3">
      <c r="A1168" t="s">
        <v>42</v>
      </c>
      <c r="B1168">
        <v>10</v>
      </c>
      <c r="C1168">
        <v>82</v>
      </c>
      <c r="D1168">
        <v>0.82</v>
      </c>
      <c r="E1168" s="6">
        <f t="shared" si="72"/>
        <v>67.239999999999995</v>
      </c>
      <c r="F1168">
        <v>1295.76</v>
      </c>
      <c r="G1168">
        <v>711.56</v>
      </c>
      <c r="H1168">
        <v>12.48</v>
      </c>
      <c r="I1168">
        <v>13.89</v>
      </c>
      <c r="J1168">
        <v>55.24</v>
      </c>
      <c r="K1168" s="6">
        <f t="shared" si="73"/>
        <v>1351</v>
      </c>
      <c r="L1168">
        <v>30</v>
      </c>
      <c r="M1168" s="6">
        <f t="shared" si="74"/>
        <v>1325.76</v>
      </c>
      <c r="N1168">
        <v>330</v>
      </c>
      <c r="O1168">
        <v>550</v>
      </c>
      <c r="P1168" s="6">
        <f t="shared" si="75"/>
        <v>617.24</v>
      </c>
      <c r="Q1168">
        <v>7.46</v>
      </c>
    </row>
    <row r="1169" spans="1:17" x14ac:dyDescent="0.3">
      <c r="A1169" t="s">
        <v>44</v>
      </c>
      <c r="B1169">
        <v>10</v>
      </c>
      <c r="C1169">
        <v>82</v>
      </c>
      <c r="D1169">
        <v>0.73099999999999998</v>
      </c>
      <c r="E1169" s="6">
        <f t="shared" si="72"/>
        <v>59.942</v>
      </c>
      <c r="F1169">
        <v>1332.48</v>
      </c>
      <c r="G1169">
        <v>860.4</v>
      </c>
      <c r="H1169">
        <v>10.220000000000001</v>
      </c>
      <c r="I1169">
        <v>13.2</v>
      </c>
      <c r="J1169">
        <v>56.65</v>
      </c>
      <c r="K1169" s="6">
        <f t="shared" si="73"/>
        <v>1389.13</v>
      </c>
      <c r="L1169">
        <v>30</v>
      </c>
      <c r="M1169" s="6">
        <f t="shared" si="74"/>
        <v>1362.48</v>
      </c>
      <c r="N1169">
        <v>340</v>
      </c>
      <c r="O1169">
        <v>550</v>
      </c>
      <c r="P1169" s="6">
        <f t="shared" si="75"/>
        <v>609.94200000000001</v>
      </c>
      <c r="Q1169">
        <v>7.64</v>
      </c>
    </row>
    <row r="1170" spans="1:17" x14ac:dyDescent="0.3">
      <c r="A1170" t="s">
        <v>46</v>
      </c>
      <c r="B1170">
        <v>10</v>
      </c>
      <c r="C1170">
        <v>87.4</v>
      </c>
      <c r="D1170">
        <v>0.73599999999999999</v>
      </c>
      <c r="E1170" s="6">
        <f t="shared" si="72"/>
        <v>64.326400000000007</v>
      </c>
      <c r="F1170">
        <v>1338.48</v>
      </c>
      <c r="G1170">
        <v>607.44000000000005</v>
      </c>
      <c r="H1170">
        <v>12.87</v>
      </c>
      <c r="I1170">
        <v>12.34</v>
      </c>
      <c r="J1170">
        <v>70.08</v>
      </c>
      <c r="K1170" s="6">
        <f t="shared" si="73"/>
        <v>1408.56</v>
      </c>
      <c r="L1170">
        <v>43.35</v>
      </c>
      <c r="M1170" s="6">
        <f t="shared" si="74"/>
        <v>1381.83</v>
      </c>
      <c r="N1170">
        <v>335</v>
      </c>
      <c r="O1170">
        <v>125</v>
      </c>
      <c r="P1170" s="6">
        <f t="shared" si="75"/>
        <v>189.32640000000001</v>
      </c>
      <c r="Q1170">
        <v>7.46</v>
      </c>
    </row>
    <row r="1171" spans="1:17" x14ac:dyDescent="0.3">
      <c r="A1171" t="s">
        <v>48</v>
      </c>
      <c r="B1171">
        <v>10</v>
      </c>
      <c r="C1171">
        <v>83.2</v>
      </c>
      <c r="D1171">
        <v>0.69299999999999995</v>
      </c>
      <c r="E1171" s="6">
        <f t="shared" si="72"/>
        <v>57.657599999999995</v>
      </c>
      <c r="F1171">
        <v>1188.72</v>
      </c>
      <c r="G1171">
        <v>807</v>
      </c>
      <c r="H1171">
        <v>10.37</v>
      </c>
      <c r="I1171">
        <v>13.2</v>
      </c>
      <c r="J1171">
        <v>54.72</v>
      </c>
      <c r="K1171" s="6">
        <f t="shared" si="73"/>
        <v>1243.44</v>
      </c>
      <c r="L1171">
        <v>30</v>
      </c>
      <c r="M1171" s="6">
        <f t="shared" si="74"/>
        <v>1218.72</v>
      </c>
      <c r="N1171">
        <v>330</v>
      </c>
      <c r="O1171">
        <v>550</v>
      </c>
      <c r="P1171" s="6">
        <f t="shared" si="75"/>
        <v>607.6576</v>
      </c>
      <c r="Q1171">
        <v>7.71</v>
      </c>
    </row>
    <row r="1172" spans="1:17" x14ac:dyDescent="0.3">
      <c r="A1172" t="s">
        <v>50</v>
      </c>
      <c r="B1172">
        <v>10</v>
      </c>
      <c r="C1172">
        <v>89.8</v>
      </c>
      <c r="D1172">
        <v>0.73899999999999999</v>
      </c>
      <c r="E1172" s="6">
        <f t="shared" si="72"/>
        <v>66.362200000000001</v>
      </c>
      <c r="F1172">
        <v>1304.4000000000001</v>
      </c>
      <c r="G1172">
        <v>100</v>
      </c>
      <c r="H1172">
        <v>13.41</v>
      </c>
      <c r="I1172">
        <v>0</v>
      </c>
      <c r="J1172">
        <v>57.38</v>
      </c>
      <c r="K1172" s="6">
        <f t="shared" si="73"/>
        <v>1361.7800000000002</v>
      </c>
      <c r="L1172">
        <v>43.35</v>
      </c>
      <c r="M1172" s="6">
        <f t="shared" si="74"/>
        <v>1347.75</v>
      </c>
      <c r="N1172">
        <v>345</v>
      </c>
      <c r="O1172">
        <v>125</v>
      </c>
      <c r="P1172" s="6">
        <f t="shared" si="75"/>
        <v>191.3622</v>
      </c>
      <c r="Q1172">
        <v>7.47</v>
      </c>
    </row>
    <row r="1173" spans="1:17" x14ac:dyDescent="0.3">
      <c r="A1173" t="s">
        <v>52</v>
      </c>
      <c r="B1173">
        <v>10</v>
      </c>
      <c r="C1173">
        <v>86.2</v>
      </c>
      <c r="D1173">
        <v>0.80600000000000005</v>
      </c>
      <c r="E1173" s="6">
        <f t="shared" si="72"/>
        <v>69.477200000000011</v>
      </c>
      <c r="F1173">
        <v>1355.16</v>
      </c>
      <c r="G1173">
        <v>100</v>
      </c>
      <c r="H1173">
        <v>14.71</v>
      </c>
      <c r="I1173">
        <v>0</v>
      </c>
      <c r="J1173">
        <v>59.78</v>
      </c>
      <c r="K1173" s="6">
        <f t="shared" si="73"/>
        <v>1414.94</v>
      </c>
      <c r="L1173">
        <v>43.35</v>
      </c>
      <c r="M1173" s="6">
        <f t="shared" si="74"/>
        <v>1398.51</v>
      </c>
      <c r="N1173">
        <v>345</v>
      </c>
      <c r="O1173">
        <v>125</v>
      </c>
      <c r="P1173" s="6">
        <f t="shared" si="75"/>
        <v>194.47720000000001</v>
      </c>
      <c r="Q1173">
        <v>7.61</v>
      </c>
    </row>
    <row r="1174" spans="1:17" x14ac:dyDescent="0.3">
      <c r="A1174" t="s">
        <v>54</v>
      </c>
      <c r="B1174">
        <v>10</v>
      </c>
      <c r="C1174">
        <v>87</v>
      </c>
      <c r="D1174">
        <v>0.77</v>
      </c>
      <c r="E1174" s="6">
        <f t="shared" si="72"/>
        <v>66.989999999999995</v>
      </c>
      <c r="F1174">
        <v>1359.16</v>
      </c>
      <c r="G1174">
        <v>662.2</v>
      </c>
      <c r="H1174">
        <v>16.079999999999998</v>
      </c>
      <c r="I1174">
        <v>13.2</v>
      </c>
      <c r="J1174">
        <v>59.61</v>
      </c>
      <c r="K1174" s="6">
        <f t="shared" si="73"/>
        <v>1418.77</v>
      </c>
      <c r="L1174">
        <v>43.35</v>
      </c>
      <c r="M1174" s="6">
        <f t="shared" si="74"/>
        <v>1402.51</v>
      </c>
      <c r="N1174">
        <v>335</v>
      </c>
      <c r="O1174">
        <v>125</v>
      </c>
      <c r="P1174" s="6">
        <f t="shared" si="75"/>
        <v>191.99</v>
      </c>
      <c r="Q1174">
        <v>7.8</v>
      </c>
    </row>
    <row r="1175" spans="1:17" x14ac:dyDescent="0.3">
      <c r="A1175" t="s">
        <v>56</v>
      </c>
      <c r="B1175">
        <v>10</v>
      </c>
      <c r="C1175">
        <v>85.8</v>
      </c>
      <c r="D1175">
        <v>0.72499999999999998</v>
      </c>
      <c r="E1175" s="6">
        <f t="shared" si="72"/>
        <v>62.204999999999998</v>
      </c>
      <c r="F1175">
        <v>1421.2</v>
      </c>
      <c r="G1175">
        <v>100</v>
      </c>
      <c r="H1175">
        <v>13.19</v>
      </c>
      <c r="I1175">
        <v>0</v>
      </c>
      <c r="J1175">
        <v>62.05</v>
      </c>
      <c r="K1175" s="6">
        <f t="shared" si="73"/>
        <v>1483.25</v>
      </c>
      <c r="L1175">
        <v>43.35</v>
      </c>
      <c r="M1175" s="6">
        <f t="shared" si="74"/>
        <v>1464.55</v>
      </c>
      <c r="N1175">
        <v>335</v>
      </c>
      <c r="O1175">
        <v>175</v>
      </c>
      <c r="P1175" s="6">
        <f t="shared" si="75"/>
        <v>237.20499999999998</v>
      </c>
      <c r="Q1175">
        <v>7.66</v>
      </c>
    </row>
    <row r="1176" spans="1:17" x14ac:dyDescent="0.3">
      <c r="A1176" t="s">
        <v>58</v>
      </c>
      <c r="B1176">
        <v>10</v>
      </c>
      <c r="C1176">
        <v>87</v>
      </c>
      <c r="D1176">
        <v>0.82299999999999995</v>
      </c>
      <c r="E1176" s="6">
        <f t="shared" si="72"/>
        <v>71.600999999999999</v>
      </c>
      <c r="F1176">
        <v>1396.2</v>
      </c>
      <c r="G1176">
        <v>5</v>
      </c>
      <c r="H1176">
        <v>7.87</v>
      </c>
      <c r="I1176">
        <v>0</v>
      </c>
      <c r="J1176">
        <v>57.38</v>
      </c>
      <c r="K1176" s="6">
        <f t="shared" si="73"/>
        <v>1453.5800000000002</v>
      </c>
      <c r="L1176">
        <v>43.35</v>
      </c>
      <c r="M1176" s="6">
        <f t="shared" si="74"/>
        <v>1439.55</v>
      </c>
      <c r="N1176">
        <v>345</v>
      </c>
      <c r="O1176">
        <v>125</v>
      </c>
      <c r="P1176" s="6">
        <f t="shared" si="75"/>
        <v>196.601</v>
      </c>
      <c r="Q1176">
        <v>7.76</v>
      </c>
    </row>
    <row r="1177" spans="1:17" x14ac:dyDescent="0.3">
      <c r="A1177" t="s">
        <v>60</v>
      </c>
      <c r="B1177">
        <v>10</v>
      </c>
      <c r="C1177">
        <v>79.099999999999994</v>
      </c>
      <c r="D1177">
        <v>0.80600000000000005</v>
      </c>
      <c r="E1177" s="6">
        <f t="shared" si="72"/>
        <v>63.754599999999996</v>
      </c>
      <c r="F1177">
        <v>1274.4000000000001</v>
      </c>
      <c r="G1177">
        <v>690.88</v>
      </c>
      <c r="H1177">
        <v>12.04</v>
      </c>
      <c r="I1177">
        <v>14.48</v>
      </c>
      <c r="J1177">
        <v>51.04</v>
      </c>
      <c r="K1177" s="6">
        <f t="shared" si="73"/>
        <v>1325.44</v>
      </c>
      <c r="L1177">
        <v>30</v>
      </c>
      <c r="M1177" s="6">
        <f t="shared" si="74"/>
        <v>1304.4000000000001</v>
      </c>
      <c r="N1177">
        <v>335</v>
      </c>
      <c r="O1177">
        <v>500</v>
      </c>
      <c r="P1177" s="6">
        <f t="shared" si="75"/>
        <v>563.75459999999998</v>
      </c>
      <c r="Q1177">
        <v>7.55</v>
      </c>
    </row>
    <row r="1178" spans="1:17" x14ac:dyDescent="0.3">
      <c r="A1178" t="s">
        <v>62</v>
      </c>
      <c r="B1178">
        <v>10</v>
      </c>
      <c r="C1178">
        <v>69.8</v>
      </c>
      <c r="D1178">
        <v>0.73499999999999999</v>
      </c>
      <c r="E1178" s="6">
        <f t="shared" si="72"/>
        <v>51.302999999999997</v>
      </c>
      <c r="F1178">
        <v>1218.76</v>
      </c>
      <c r="G1178">
        <v>787.4</v>
      </c>
      <c r="H1178">
        <v>11.41</v>
      </c>
      <c r="I1178">
        <v>18.2</v>
      </c>
      <c r="J1178">
        <v>52.52</v>
      </c>
      <c r="K1178" s="6">
        <f t="shared" si="73"/>
        <v>1271.28</v>
      </c>
      <c r="L1178">
        <v>30</v>
      </c>
      <c r="M1178" s="6">
        <f t="shared" si="74"/>
        <v>1248.76</v>
      </c>
      <c r="N1178">
        <v>325</v>
      </c>
      <c r="O1178">
        <v>550</v>
      </c>
      <c r="P1178" s="6">
        <f t="shared" si="75"/>
        <v>601.303</v>
      </c>
      <c r="Q1178">
        <v>7.77</v>
      </c>
    </row>
    <row r="1179" spans="1:17" x14ac:dyDescent="0.3">
      <c r="A1179" t="s">
        <v>64</v>
      </c>
      <c r="B1179">
        <v>10</v>
      </c>
      <c r="C1179">
        <v>86.4</v>
      </c>
      <c r="D1179">
        <v>0.69499999999999995</v>
      </c>
      <c r="E1179" s="6">
        <f t="shared" si="72"/>
        <v>60.048000000000002</v>
      </c>
      <c r="F1179">
        <v>1191</v>
      </c>
      <c r="G1179">
        <v>784</v>
      </c>
      <c r="H1179">
        <v>12.37</v>
      </c>
      <c r="I1179">
        <v>13.2</v>
      </c>
      <c r="J1179">
        <v>53.38</v>
      </c>
      <c r="K1179" s="6">
        <f t="shared" si="73"/>
        <v>1244.3800000000001</v>
      </c>
      <c r="L1179">
        <v>30</v>
      </c>
      <c r="M1179" s="6">
        <f t="shared" si="74"/>
        <v>1221</v>
      </c>
      <c r="N1179">
        <v>335</v>
      </c>
      <c r="O1179">
        <v>525</v>
      </c>
      <c r="P1179" s="6">
        <f t="shared" si="75"/>
        <v>585.048</v>
      </c>
      <c r="Q1179">
        <v>7.46</v>
      </c>
    </row>
    <row r="1180" spans="1:17" x14ac:dyDescent="0.3">
      <c r="A1180" t="s">
        <v>68</v>
      </c>
      <c r="B1180">
        <v>10</v>
      </c>
      <c r="C1180">
        <v>83</v>
      </c>
      <c r="D1180">
        <v>0.8</v>
      </c>
      <c r="E1180" s="6">
        <f t="shared" si="72"/>
        <v>66.400000000000006</v>
      </c>
      <c r="F1180">
        <v>1332.48</v>
      </c>
      <c r="G1180">
        <v>0</v>
      </c>
      <c r="H1180">
        <v>7.84</v>
      </c>
      <c r="I1180">
        <v>0</v>
      </c>
      <c r="J1180">
        <v>53.18</v>
      </c>
      <c r="K1180" s="6">
        <f t="shared" si="73"/>
        <v>1385.66</v>
      </c>
      <c r="L1180">
        <v>43.35</v>
      </c>
      <c r="M1180" s="6">
        <f t="shared" si="74"/>
        <v>1375.83</v>
      </c>
      <c r="N1180">
        <v>345</v>
      </c>
      <c r="O1180">
        <v>125</v>
      </c>
      <c r="P1180" s="6">
        <f t="shared" si="75"/>
        <v>191.4</v>
      </c>
      <c r="Q1180">
        <v>7.91</v>
      </c>
    </row>
    <row r="1181" spans="1:17" x14ac:dyDescent="0.3">
      <c r="A1181" t="s">
        <v>70</v>
      </c>
      <c r="B1181">
        <v>10</v>
      </c>
      <c r="C1181">
        <v>74.8</v>
      </c>
      <c r="D1181">
        <v>0.69299999999999995</v>
      </c>
      <c r="E1181" s="6">
        <f t="shared" si="72"/>
        <v>51.836399999999998</v>
      </c>
      <c r="F1181">
        <v>1262.1199999999999</v>
      </c>
      <c r="G1181">
        <v>754</v>
      </c>
      <c r="H1181">
        <v>11.87</v>
      </c>
      <c r="I1181">
        <v>9.27</v>
      </c>
      <c r="J1181">
        <v>53.52</v>
      </c>
      <c r="K1181" s="6">
        <f t="shared" si="73"/>
        <v>1315.6399999999999</v>
      </c>
      <c r="L1181">
        <v>30</v>
      </c>
      <c r="M1181" s="6">
        <f t="shared" si="74"/>
        <v>1292.1199999999999</v>
      </c>
      <c r="N1181">
        <v>325</v>
      </c>
      <c r="O1181">
        <v>550</v>
      </c>
      <c r="P1181" s="6">
        <f t="shared" si="75"/>
        <v>601.83640000000003</v>
      </c>
      <c r="Q1181">
        <v>7.42</v>
      </c>
    </row>
    <row r="1182" spans="1:17" x14ac:dyDescent="0.3">
      <c r="A1182" t="s">
        <v>66</v>
      </c>
      <c r="B1182">
        <v>10</v>
      </c>
      <c r="C1182">
        <v>90</v>
      </c>
      <c r="D1182">
        <v>0.80700000000000005</v>
      </c>
      <c r="E1182" s="6">
        <f t="shared" si="72"/>
        <v>72.63000000000001</v>
      </c>
      <c r="F1182">
        <v>1335.8</v>
      </c>
      <c r="G1182">
        <v>200</v>
      </c>
      <c r="H1182">
        <v>13.73</v>
      </c>
      <c r="I1182">
        <v>50</v>
      </c>
      <c r="J1182">
        <v>57.52</v>
      </c>
      <c r="K1182" s="6">
        <f t="shared" si="73"/>
        <v>1393.32</v>
      </c>
      <c r="L1182">
        <v>43.35</v>
      </c>
      <c r="M1182" s="6">
        <f t="shared" si="74"/>
        <v>1379.1499999999999</v>
      </c>
      <c r="N1182">
        <v>350</v>
      </c>
      <c r="O1182">
        <v>125</v>
      </c>
      <c r="P1182" s="6">
        <f t="shared" si="75"/>
        <v>197.63</v>
      </c>
      <c r="Q1182">
        <v>7.71</v>
      </c>
    </row>
    <row r="1183" spans="1:17" x14ac:dyDescent="0.3">
      <c r="A1183" t="s">
        <v>72</v>
      </c>
      <c r="B1183">
        <v>10</v>
      </c>
      <c r="C1183">
        <v>87</v>
      </c>
      <c r="D1183">
        <v>0.78800000000000003</v>
      </c>
      <c r="E1183" s="6">
        <f t="shared" si="72"/>
        <v>68.555999999999997</v>
      </c>
      <c r="F1183">
        <v>1426.56</v>
      </c>
      <c r="G1183">
        <v>628.55999999999995</v>
      </c>
      <c r="H1183">
        <v>13.44</v>
      </c>
      <c r="I1183">
        <v>11.31</v>
      </c>
      <c r="J1183">
        <v>51.04</v>
      </c>
      <c r="K1183" s="6">
        <f t="shared" si="73"/>
        <v>1477.6</v>
      </c>
      <c r="L1183">
        <v>43.35</v>
      </c>
      <c r="M1183" s="6">
        <f t="shared" si="74"/>
        <v>1469.9099999999999</v>
      </c>
      <c r="N1183">
        <v>355</v>
      </c>
      <c r="O1183">
        <v>125</v>
      </c>
      <c r="P1183" s="6">
        <f t="shared" si="75"/>
        <v>193.55599999999998</v>
      </c>
      <c r="Q1183">
        <v>6.25</v>
      </c>
    </row>
    <row r="1184" spans="1:17" x14ac:dyDescent="0.3">
      <c r="A1184" t="s">
        <v>74</v>
      </c>
      <c r="B1184">
        <v>10</v>
      </c>
      <c r="C1184">
        <v>93.2</v>
      </c>
      <c r="D1184">
        <v>0.81200000000000006</v>
      </c>
      <c r="E1184" s="6">
        <f t="shared" si="72"/>
        <v>75.678400000000011</v>
      </c>
      <c r="F1184">
        <v>1382.2</v>
      </c>
      <c r="G1184">
        <v>764.28</v>
      </c>
      <c r="H1184">
        <v>16.329999999999998</v>
      </c>
      <c r="I1184">
        <v>11.26</v>
      </c>
      <c r="J1184">
        <v>64.72</v>
      </c>
      <c r="K1184" s="6">
        <f t="shared" si="73"/>
        <v>1446.92</v>
      </c>
      <c r="L1184">
        <v>30</v>
      </c>
      <c r="M1184" s="6">
        <f t="shared" si="74"/>
        <v>1412.2</v>
      </c>
      <c r="N1184">
        <v>335</v>
      </c>
      <c r="O1184">
        <v>125</v>
      </c>
      <c r="P1184" s="6">
        <f t="shared" si="75"/>
        <v>200.67840000000001</v>
      </c>
      <c r="Q1184">
        <v>7.27</v>
      </c>
    </row>
    <row r="1185" spans="1:17" x14ac:dyDescent="0.3">
      <c r="A1185" t="s">
        <v>76</v>
      </c>
      <c r="B1185">
        <v>10</v>
      </c>
      <c r="C1185">
        <v>81.7</v>
      </c>
      <c r="D1185">
        <v>0.69299999999999995</v>
      </c>
      <c r="E1185" s="6">
        <f t="shared" si="72"/>
        <v>56.618099999999998</v>
      </c>
      <c r="F1185">
        <v>1234.4000000000001</v>
      </c>
      <c r="G1185">
        <v>730.6</v>
      </c>
      <c r="H1185">
        <v>10.37</v>
      </c>
      <c r="I1185">
        <v>13.2</v>
      </c>
      <c r="J1185">
        <v>53.38</v>
      </c>
      <c r="K1185" s="6">
        <f t="shared" si="73"/>
        <v>1287.7800000000002</v>
      </c>
      <c r="L1185">
        <v>30</v>
      </c>
      <c r="M1185" s="6">
        <f t="shared" si="74"/>
        <v>1264.4000000000001</v>
      </c>
      <c r="N1185">
        <v>340</v>
      </c>
      <c r="O1185">
        <v>550</v>
      </c>
      <c r="P1185" s="6">
        <f t="shared" si="75"/>
        <v>606.61810000000003</v>
      </c>
      <c r="Q1185">
        <v>7.69</v>
      </c>
    </row>
    <row r="1186" spans="1:17" x14ac:dyDescent="0.3">
      <c r="A1186" t="s">
        <v>78</v>
      </c>
      <c r="B1186">
        <v>10</v>
      </c>
      <c r="C1186">
        <v>92.3</v>
      </c>
      <c r="D1186">
        <v>0.81200000000000006</v>
      </c>
      <c r="E1186" s="6">
        <f t="shared" si="72"/>
        <v>74.947600000000008</v>
      </c>
      <c r="F1186">
        <v>1384.2</v>
      </c>
      <c r="G1186">
        <v>642.20000000000005</v>
      </c>
      <c r="H1186">
        <v>13.32</v>
      </c>
      <c r="I1186">
        <v>12.27</v>
      </c>
      <c r="J1186">
        <v>62.05</v>
      </c>
      <c r="K1186" s="6">
        <f t="shared" si="73"/>
        <v>1446.25</v>
      </c>
      <c r="L1186">
        <v>43.35</v>
      </c>
      <c r="M1186" s="6">
        <f t="shared" si="74"/>
        <v>1427.55</v>
      </c>
      <c r="N1186">
        <v>335</v>
      </c>
      <c r="O1186">
        <v>125</v>
      </c>
      <c r="P1186" s="6">
        <f t="shared" si="75"/>
        <v>199.94760000000002</v>
      </c>
      <c r="Q1186">
        <v>7.67</v>
      </c>
    </row>
    <row r="1187" spans="1:17" x14ac:dyDescent="0.3">
      <c r="A1187" t="s">
        <v>80</v>
      </c>
      <c r="B1187">
        <v>10</v>
      </c>
      <c r="C1187">
        <v>106</v>
      </c>
      <c r="D1187">
        <v>0.86099999999999999</v>
      </c>
      <c r="E1187" s="6">
        <f t="shared" si="72"/>
        <v>91.266000000000005</v>
      </c>
      <c r="F1187">
        <v>1245</v>
      </c>
      <c r="G1187">
        <v>120</v>
      </c>
      <c r="H1187">
        <v>8.32</v>
      </c>
      <c r="I1187">
        <v>0</v>
      </c>
      <c r="J1187">
        <v>53.75</v>
      </c>
      <c r="K1187" s="6">
        <f t="shared" si="73"/>
        <v>1298.75</v>
      </c>
      <c r="L1187">
        <v>43.35</v>
      </c>
      <c r="M1187" s="6">
        <f t="shared" si="74"/>
        <v>1288.3499999999999</v>
      </c>
      <c r="N1187">
        <v>325</v>
      </c>
      <c r="O1187">
        <v>175</v>
      </c>
      <c r="P1187" s="6">
        <f t="shared" si="75"/>
        <v>266.26600000000002</v>
      </c>
      <c r="Q1187">
        <v>7.38</v>
      </c>
    </row>
    <row r="1188" spans="1:17" x14ac:dyDescent="0.3">
      <c r="A1188" t="s">
        <v>82</v>
      </c>
      <c r="B1188">
        <v>10</v>
      </c>
      <c r="C1188">
        <v>87</v>
      </c>
      <c r="D1188">
        <v>0.70199999999999996</v>
      </c>
      <c r="E1188" s="6">
        <f t="shared" si="72"/>
        <v>61.073999999999998</v>
      </c>
      <c r="F1188">
        <v>1321.48</v>
      </c>
      <c r="G1188">
        <v>880.8</v>
      </c>
      <c r="H1188">
        <v>11.11</v>
      </c>
      <c r="I1188">
        <v>13.2</v>
      </c>
      <c r="J1188">
        <v>59.58</v>
      </c>
      <c r="K1188" s="6">
        <f t="shared" si="73"/>
        <v>1381.06</v>
      </c>
      <c r="L1188">
        <v>30</v>
      </c>
      <c r="M1188" s="6">
        <f t="shared" si="74"/>
        <v>1351.48</v>
      </c>
      <c r="N1188">
        <v>335</v>
      </c>
      <c r="O1188">
        <v>450</v>
      </c>
      <c r="P1188" s="6">
        <f t="shared" si="75"/>
        <v>511.07400000000001</v>
      </c>
      <c r="Q1188">
        <v>7.7</v>
      </c>
    </row>
    <row r="1189" spans="1:17" x14ac:dyDescent="0.3">
      <c r="A1189" t="s">
        <v>84</v>
      </c>
      <c r="B1189">
        <v>10</v>
      </c>
      <c r="C1189">
        <v>88.3</v>
      </c>
      <c r="D1189">
        <v>0.76500000000000001</v>
      </c>
      <c r="E1189" s="6">
        <f t="shared" si="72"/>
        <v>67.549499999999995</v>
      </c>
      <c r="F1189">
        <v>1383.52</v>
      </c>
      <c r="G1189">
        <v>0</v>
      </c>
      <c r="H1189">
        <v>14.51</v>
      </c>
      <c r="I1189">
        <v>0</v>
      </c>
      <c r="J1189">
        <v>58.38</v>
      </c>
      <c r="K1189" s="6">
        <f t="shared" si="73"/>
        <v>1441.9</v>
      </c>
      <c r="L1189">
        <v>43.35</v>
      </c>
      <c r="M1189" s="6">
        <f t="shared" si="74"/>
        <v>1426.87</v>
      </c>
      <c r="N1189">
        <v>345</v>
      </c>
      <c r="O1189">
        <v>125</v>
      </c>
      <c r="P1189" s="6">
        <f t="shared" si="75"/>
        <v>192.54949999999999</v>
      </c>
      <c r="Q1189">
        <v>7.46</v>
      </c>
    </row>
    <row r="1190" spans="1:17" x14ac:dyDescent="0.3">
      <c r="A1190" t="s">
        <v>86</v>
      </c>
      <c r="B1190">
        <v>10</v>
      </c>
      <c r="C1190">
        <v>55</v>
      </c>
      <c r="D1190">
        <v>0.81299999999999994</v>
      </c>
      <c r="E1190" s="6">
        <f t="shared" si="72"/>
        <v>44.714999999999996</v>
      </c>
      <c r="F1190">
        <v>1295</v>
      </c>
      <c r="G1190">
        <v>640.84</v>
      </c>
      <c r="H1190">
        <v>12.04</v>
      </c>
      <c r="I1190">
        <v>13.89</v>
      </c>
      <c r="J1190">
        <v>51.04</v>
      </c>
      <c r="K1190" s="6">
        <f t="shared" si="73"/>
        <v>1346.04</v>
      </c>
      <c r="L1190">
        <v>30</v>
      </c>
      <c r="M1190" s="6">
        <f t="shared" si="74"/>
        <v>1325</v>
      </c>
      <c r="N1190">
        <v>325</v>
      </c>
      <c r="O1190">
        <v>550</v>
      </c>
      <c r="P1190" s="6">
        <f t="shared" si="75"/>
        <v>594.71500000000003</v>
      </c>
      <c r="Q1190">
        <v>7.56</v>
      </c>
    </row>
    <row r="1191" spans="1:17" x14ac:dyDescent="0.3">
      <c r="A1191" t="s">
        <v>88</v>
      </c>
      <c r="B1191">
        <v>10</v>
      </c>
      <c r="C1191">
        <v>73</v>
      </c>
      <c r="D1191">
        <v>0.72499999999999998</v>
      </c>
      <c r="E1191" s="6">
        <f t="shared" si="72"/>
        <v>52.924999999999997</v>
      </c>
      <c r="F1191">
        <v>1372</v>
      </c>
      <c r="G1191">
        <v>800</v>
      </c>
      <c r="H1191">
        <v>10.35</v>
      </c>
      <c r="I1191">
        <v>10.050000000000001</v>
      </c>
      <c r="J1191">
        <v>57</v>
      </c>
      <c r="K1191" s="6">
        <f t="shared" si="73"/>
        <v>1429</v>
      </c>
      <c r="L1191">
        <v>30</v>
      </c>
      <c r="M1191" s="6">
        <f t="shared" si="74"/>
        <v>1402</v>
      </c>
      <c r="N1191">
        <v>330</v>
      </c>
      <c r="O1191">
        <v>500</v>
      </c>
      <c r="P1191" s="6">
        <f t="shared" si="75"/>
        <v>552.92499999999995</v>
      </c>
      <c r="Q1191">
        <v>6.1</v>
      </c>
    </row>
    <row r="1192" spans="1:17" x14ac:dyDescent="0.3">
      <c r="A1192" t="s">
        <v>90</v>
      </c>
      <c r="B1192">
        <v>10</v>
      </c>
      <c r="C1192">
        <v>76.400000000000006</v>
      </c>
      <c r="D1192">
        <v>0.79700000000000004</v>
      </c>
      <c r="E1192" s="6">
        <f t="shared" si="72"/>
        <v>60.890800000000006</v>
      </c>
      <c r="F1192">
        <v>1275.76</v>
      </c>
      <c r="G1192">
        <v>657</v>
      </c>
      <c r="H1192">
        <v>10.37</v>
      </c>
      <c r="I1192">
        <v>14.54</v>
      </c>
      <c r="J1192">
        <v>53.81</v>
      </c>
      <c r="K1192" s="6">
        <f t="shared" si="73"/>
        <v>1329.57</v>
      </c>
      <c r="L1192">
        <v>30</v>
      </c>
      <c r="M1192" s="6">
        <f t="shared" si="74"/>
        <v>1305.76</v>
      </c>
      <c r="N1192">
        <v>330</v>
      </c>
      <c r="O1192">
        <v>575</v>
      </c>
      <c r="P1192" s="6">
        <f t="shared" si="75"/>
        <v>635.89080000000001</v>
      </c>
      <c r="Q1192">
        <v>7.68</v>
      </c>
    </row>
    <row r="1193" spans="1:17" x14ac:dyDescent="0.3">
      <c r="A1193" t="s">
        <v>92</v>
      </c>
      <c r="B1193">
        <v>10</v>
      </c>
      <c r="C1193">
        <v>87.4</v>
      </c>
      <c r="D1193">
        <v>0.77200000000000002</v>
      </c>
      <c r="E1193" s="6">
        <f t="shared" si="72"/>
        <v>67.472800000000007</v>
      </c>
      <c r="F1193">
        <v>1347.8</v>
      </c>
      <c r="G1193">
        <v>700.6</v>
      </c>
      <c r="H1193">
        <v>17.11</v>
      </c>
      <c r="I1193">
        <v>13.94</v>
      </c>
      <c r="J1193">
        <v>57.38</v>
      </c>
      <c r="K1193" s="6">
        <f t="shared" si="73"/>
        <v>1405.18</v>
      </c>
      <c r="L1193">
        <v>43.35</v>
      </c>
      <c r="M1193" s="6">
        <f t="shared" si="74"/>
        <v>1391.1499999999999</v>
      </c>
      <c r="N1193">
        <v>345</v>
      </c>
      <c r="O1193">
        <v>125</v>
      </c>
      <c r="P1193" s="6">
        <f t="shared" si="75"/>
        <v>192.47280000000001</v>
      </c>
      <c r="Q1193">
        <v>7.54</v>
      </c>
    </row>
    <row r="1194" spans="1:17" x14ac:dyDescent="0.3">
      <c r="A1194" t="s">
        <v>94</v>
      </c>
      <c r="B1194">
        <v>10</v>
      </c>
      <c r="C1194">
        <v>74.3</v>
      </c>
      <c r="D1194">
        <v>0.73699999999999999</v>
      </c>
      <c r="E1194" s="6">
        <f t="shared" si="72"/>
        <v>54.759099999999997</v>
      </c>
      <c r="F1194">
        <v>1230.76</v>
      </c>
      <c r="G1194">
        <v>860.4</v>
      </c>
      <c r="H1194">
        <v>10.37</v>
      </c>
      <c r="I1194">
        <v>13.2</v>
      </c>
      <c r="J1194">
        <v>56.3</v>
      </c>
      <c r="K1194" s="6">
        <f t="shared" si="73"/>
        <v>1287.06</v>
      </c>
      <c r="L1194">
        <v>30</v>
      </c>
      <c r="M1194" s="6">
        <f t="shared" si="74"/>
        <v>1260.76</v>
      </c>
      <c r="N1194">
        <v>340</v>
      </c>
      <c r="O1194">
        <v>525</v>
      </c>
      <c r="P1194" s="6">
        <f t="shared" si="75"/>
        <v>579.75909999999999</v>
      </c>
      <c r="Q1194">
        <v>6.75</v>
      </c>
    </row>
    <row r="1195" spans="1:17" x14ac:dyDescent="0.3">
      <c r="A1195" t="s">
        <v>96</v>
      </c>
      <c r="B1195">
        <v>10</v>
      </c>
      <c r="C1195">
        <v>71.8</v>
      </c>
      <c r="D1195">
        <v>0.86899999999999999</v>
      </c>
      <c r="E1195" s="6">
        <f t="shared" si="72"/>
        <v>62.394199999999998</v>
      </c>
      <c r="F1195">
        <v>1245.44</v>
      </c>
      <c r="G1195">
        <v>546.79999999999995</v>
      </c>
      <c r="H1195">
        <v>10.37</v>
      </c>
      <c r="I1195">
        <v>10.57</v>
      </c>
      <c r="J1195">
        <v>49.61</v>
      </c>
      <c r="K1195" s="6">
        <f t="shared" si="73"/>
        <v>1295.05</v>
      </c>
      <c r="L1195">
        <v>30</v>
      </c>
      <c r="M1195" s="6">
        <f t="shared" si="74"/>
        <v>1275.44</v>
      </c>
      <c r="N1195">
        <v>330</v>
      </c>
      <c r="O1195">
        <v>550</v>
      </c>
      <c r="P1195" s="6">
        <f t="shared" si="75"/>
        <v>612.39419999999996</v>
      </c>
      <c r="Q1195">
        <v>7.29</v>
      </c>
    </row>
    <row r="1196" spans="1:17" x14ac:dyDescent="0.3">
      <c r="A1196" t="s">
        <v>98</v>
      </c>
      <c r="B1196">
        <v>10</v>
      </c>
      <c r="C1196">
        <v>83.2</v>
      </c>
      <c r="D1196">
        <v>0.69299999999999995</v>
      </c>
      <c r="E1196" s="6">
        <f t="shared" si="72"/>
        <v>57.657599999999995</v>
      </c>
      <c r="F1196">
        <v>1191.68</v>
      </c>
      <c r="G1196">
        <v>753.6</v>
      </c>
      <c r="H1196">
        <v>10.37</v>
      </c>
      <c r="I1196">
        <v>13.2</v>
      </c>
      <c r="J1196">
        <v>53.38</v>
      </c>
      <c r="K1196" s="6">
        <f t="shared" si="73"/>
        <v>1245.0600000000002</v>
      </c>
      <c r="L1196">
        <v>30</v>
      </c>
      <c r="M1196" s="6">
        <f t="shared" si="74"/>
        <v>1221.68</v>
      </c>
      <c r="N1196">
        <v>340</v>
      </c>
      <c r="O1196">
        <v>525</v>
      </c>
      <c r="P1196" s="6">
        <f t="shared" si="75"/>
        <v>582.6576</v>
      </c>
      <c r="Q1196">
        <v>7.67</v>
      </c>
    </row>
    <row r="1197" spans="1:17" x14ac:dyDescent="0.3">
      <c r="A1197" t="s">
        <v>100</v>
      </c>
      <c r="B1197">
        <v>10</v>
      </c>
      <c r="C1197">
        <v>89.2</v>
      </c>
      <c r="D1197">
        <v>0.77</v>
      </c>
      <c r="E1197" s="6">
        <f t="shared" si="72"/>
        <v>68.683999999999997</v>
      </c>
      <c r="F1197">
        <v>1358.48</v>
      </c>
      <c r="G1197">
        <v>540.4</v>
      </c>
      <c r="H1197">
        <v>13.94</v>
      </c>
      <c r="I1197">
        <v>13.94</v>
      </c>
      <c r="J1197">
        <v>57.88</v>
      </c>
      <c r="K1197" s="6">
        <f t="shared" si="73"/>
        <v>1416.3600000000001</v>
      </c>
      <c r="L1197">
        <v>43.35</v>
      </c>
      <c r="M1197" s="6">
        <f t="shared" si="74"/>
        <v>1401.83</v>
      </c>
      <c r="N1197">
        <v>345</v>
      </c>
      <c r="O1197">
        <v>125</v>
      </c>
      <c r="P1197" s="6">
        <f t="shared" si="75"/>
        <v>193.684</v>
      </c>
      <c r="Q1197">
        <v>7.5</v>
      </c>
    </row>
    <row r="1198" spans="1:17" x14ac:dyDescent="0.3">
      <c r="A1198" t="s">
        <v>102</v>
      </c>
      <c r="B1198">
        <v>10</v>
      </c>
      <c r="C1198">
        <v>84.2</v>
      </c>
      <c r="D1198">
        <v>0.76</v>
      </c>
      <c r="E1198" s="6">
        <f t="shared" si="72"/>
        <v>63.992000000000004</v>
      </c>
      <c r="F1198">
        <v>1359.16</v>
      </c>
      <c r="G1198">
        <v>715.6</v>
      </c>
      <c r="H1198">
        <v>17.18</v>
      </c>
      <c r="I1198">
        <v>13.2</v>
      </c>
      <c r="J1198">
        <v>67.22</v>
      </c>
      <c r="K1198" s="6">
        <f t="shared" si="73"/>
        <v>1426.38</v>
      </c>
      <c r="L1198">
        <v>43.35</v>
      </c>
      <c r="M1198" s="6">
        <f t="shared" si="74"/>
        <v>1402.51</v>
      </c>
      <c r="N1198">
        <v>335</v>
      </c>
      <c r="O1198">
        <v>125</v>
      </c>
      <c r="P1198" s="6">
        <f t="shared" si="75"/>
        <v>188.99200000000002</v>
      </c>
      <c r="Q1198">
        <v>7.66</v>
      </c>
    </row>
    <row r="1199" spans="1:17" x14ac:dyDescent="0.3">
      <c r="A1199" t="s">
        <v>104</v>
      </c>
      <c r="B1199">
        <v>10</v>
      </c>
      <c r="C1199">
        <v>84</v>
      </c>
      <c r="D1199">
        <v>0.69299999999999995</v>
      </c>
      <c r="E1199" s="6">
        <f t="shared" si="72"/>
        <v>58.211999999999996</v>
      </c>
      <c r="F1199">
        <v>1191.68</v>
      </c>
      <c r="G1199">
        <v>753.6</v>
      </c>
      <c r="H1199">
        <v>10.37</v>
      </c>
      <c r="I1199">
        <v>13.41</v>
      </c>
      <c r="J1199">
        <v>53.38</v>
      </c>
      <c r="K1199" s="6">
        <f t="shared" si="73"/>
        <v>1245.0600000000002</v>
      </c>
      <c r="L1199">
        <v>30</v>
      </c>
      <c r="M1199" s="6">
        <f t="shared" si="74"/>
        <v>1221.68</v>
      </c>
      <c r="N1199">
        <v>340</v>
      </c>
      <c r="O1199">
        <v>550</v>
      </c>
      <c r="P1199" s="6">
        <f t="shared" si="75"/>
        <v>608.21199999999999</v>
      </c>
      <c r="Q1199">
        <v>7.04</v>
      </c>
    </row>
    <row r="1200" spans="1:17" x14ac:dyDescent="0.3">
      <c r="A1200" t="s">
        <v>106</v>
      </c>
      <c r="B1200">
        <v>10</v>
      </c>
      <c r="C1200">
        <v>75</v>
      </c>
      <c r="D1200">
        <v>0.76300000000000001</v>
      </c>
      <c r="E1200" s="6">
        <f t="shared" si="72"/>
        <v>57.225000000000001</v>
      </c>
      <c r="F1200">
        <v>1307.8</v>
      </c>
      <c r="G1200">
        <v>0</v>
      </c>
      <c r="H1200">
        <v>12.41</v>
      </c>
      <c r="I1200">
        <v>0</v>
      </c>
      <c r="J1200">
        <v>53.38</v>
      </c>
      <c r="K1200" s="6">
        <f t="shared" si="73"/>
        <v>1361.18</v>
      </c>
      <c r="L1200">
        <v>30</v>
      </c>
      <c r="M1200" s="6">
        <f t="shared" si="74"/>
        <v>1337.8</v>
      </c>
      <c r="N1200">
        <v>335</v>
      </c>
      <c r="O1200">
        <v>450</v>
      </c>
      <c r="P1200" s="6">
        <f t="shared" si="75"/>
        <v>507.22500000000002</v>
      </c>
      <c r="Q1200">
        <v>7.61</v>
      </c>
    </row>
    <row r="1201" spans="1:17" x14ac:dyDescent="0.3">
      <c r="A1201" t="s">
        <v>108</v>
      </c>
      <c r="B1201">
        <v>10</v>
      </c>
      <c r="C1201">
        <v>93</v>
      </c>
      <c r="D1201">
        <v>0.68200000000000005</v>
      </c>
      <c r="E1201" s="6">
        <f t="shared" si="72"/>
        <v>63.426000000000002</v>
      </c>
      <c r="F1201">
        <v>1437.6</v>
      </c>
      <c r="G1201">
        <v>627.20000000000005</v>
      </c>
      <c r="H1201">
        <v>15.26</v>
      </c>
      <c r="I1201">
        <v>15.7</v>
      </c>
      <c r="J1201">
        <v>60.38</v>
      </c>
      <c r="K1201" s="6">
        <f t="shared" si="73"/>
        <v>1497.98</v>
      </c>
      <c r="L1201">
        <v>43.35</v>
      </c>
      <c r="M1201" s="6">
        <f t="shared" si="74"/>
        <v>1480.9499999999998</v>
      </c>
      <c r="N1201">
        <v>325</v>
      </c>
      <c r="O1201">
        <v>125</v>
      </c>
      <c r="P1201" s="6">
        <f t="shared" si="75"/>
        <v>188.42599999999999</v>
      </c>
      <c r="Q1201">
        <v>7.47</v>
      </c>
    </row>
    <row r="1202" spans="1:17" x14ac:dyDescent="0.3">
      <c r="A1202" t="s">
        <v>110</v>
      </c>
      <c r="B1202">
        <v>10</v>
      </c>
      <c r="C1202">
        <v>79</v>
      </c>
      <c r="D1202">
        <v>0.73099999999999998</v>
      </c>
      <c r="E1202" s="6">
        <f t="shared" si="72"/>
        <v>57.748999999999995</v>
      </c>
      <c r="F1202">
        <v>1218.04</v>
      </c>
      <c r="G1202">
        <v>774</v>
      </c>
      <c r="H1202">
        <v>13.69</v>
      </c>
      <c r="I1202">
        <v>13.2</v>
      </c>
      <c r="J1202">
        <v>58.72</v>
      </c>
      <c r="K1202" s="6">
        <f t="shared" si="73"/>
        <v>1276.76</v>
      </c>
      <c r="L1202">
        <v>30</v>
      </c>
      <c r="M1202" s="6">
        <f t="shared" si="74"/>
        <v>1248.04</v>
      </c>
      <c r="N1202">
        <v>335</v>
      </c>
      <c r="O1202">
        <v>525</v>
      </c>
      <c r="P1202" s="6">
        <f t="shared" si="75"/>
        <v>582.74900000000002</v>
      </c>
      <c r="Q1202">
        <v>7.14</v>
      </c>
    </row>
    <row r="1203" spans="1:17" x14ac:dyDescent="0.3">
      <c r="A1203" t="s">
        <v>112</v>
      </c>
      <c r="B1203">
        <v>10</v>
      </c>
      <c r="C1203">
        <v>92.3</v>
      </c>
      <c r="D1203">
        <v>0.80900000000000005</v>
      </c>
      <c r="E1203" s="6">
        <f t="shared" si="72"/>
        <v>74.670699999999997</v>
      </c>
      <c r="F1203">
        <v>1288.08</v>
      </c>
      <c r="G1203">
        <v>505.4</v>
      </c>
      <c r="H1203">
        <v>13.32</v>
      </c>
      <c r="I1203">
        <v>11.21</v>
      </c>
      <c r="J1203">
        <v>64.72</v>
      </c>
      <c r="K1203" s="6">
        <f t="shared" si="73"/>
        <v>1352.8</v>
      </c>
      <c r="L1203">
        <v>30</v>
      </c>
      <c r="M1203" s="6">
        <f t="shared" si="74"/>
        <v>1318.08</v>
      </c>
      <c r="N1203">
        <v>345</v>
      </c>
      <c r="O1203">
        <v>125</v>
      </c>
      <c r="P1203" s="6">
        <f t="shared" si="75"/>
        <v>199.67070000000001</v>
      </c>
      <c r="Q1203">
        <v>6.26</v>
      </c>
    </row>
    <row r="1204" spans="1:17" x14ac:dyDescent="0.3">
      <c r="A1204" t="s">
        <v>114</v>
      </c>
      <c r="B1204">
        <v>10</v>
      </c>
      <c r="C1204">
        <v>95.7</v>
      </c>
      <c r="D1204">
        <v>0.70699999999999996</v>
      </c>
      <c r="E1204" s="6">
        <f t="shared" si="72"/>
        <v>67.659899999999993</v>
      </c>
      <c r="F1204">
        <v>1199.6400000000001</v>
      </c>
      <c r="G1204">
        <v>703.6</v>
      </c>
      <c r="H1204">
        <v>17.38</v>
      </c>
      <c r="I1204">
        <v>13.41</v>
      </c>
      <c r="J1204">
        <v>50.04</v>
      </c>
      <c r="K1204" s="6">
        <f t="shared" si="73"/>
        <v>1249.68</v>
      </c>
      <c r="L1204">
        <v>43.35</v>
      </c>
      <c r="M1204" s="6">
        <f t="shared" si="74"/>
        <v>1242.99</v>
      </c>
      <c r="N1204">
        <v>345</v>
      </c>
      <c r="O1204">
        <v>175</v>
      </c>
      <c r="P1204" s="6">
        <f t="shared" si="75"/>
        <v>242.65989999999999</v>
      </c>
      <c r="Q1204">
        <v>6.65</v>
      </c>
    </row>
    <row r="1205" spans="1:17" x14ac:dyDescent="0.3">
      <c r="A1205" t="s">
        <v>116</v>
      </c>
      <c r="B1205">
        <v>10</v>
      </c>
      <c r="C1205">
        <v>89.1</v>
      </c>
      <c r="D1205">
        <v>0.86099999999999999</v>
      </c>
      <c r="E1205" s="6">
        <f t="shared" si="72"/>
        <v>76.715099999999993</v>
      </c>
      <c r="F1205">
        <v>1338.12</v>
      </c>
      <c r="G1205">
        <v>630.20000000000005</v>
      </c>
      <c r="H1205">
        <v>13.32</v>
      </c>
      <c r="I1205">
        <v>11.21</v>
      </c>
      <c r="J1205">
        <v>56.38</v>
      </c>
      <c r="K1205" s="6">
        <f t="shared" si="73"/>
        <v>1394.5</v>
      </c>
      <c r="L1205">
        <v>43.35</v>
      </c>
      <c r="M1205" s="6">
        <f t="shared" si="74"/>
        <v>1381.4699999999998</v>
      </c>
      <c r="N1205">
        <v>350</v>
      </c>
      <c r="O1205">
        <v>125</v>
      </c>
      <c r="P1205" s="6">
        <f t="shared" si="75"/>
        <v>201.71510000000001</v>
      </c>
      <c r="Q1205">
        <v>7.49</v>
      </c>
    </row>
    <row r="1206" spans="1:17" x14ac:dyDescent="0.3">
      <c r="A1206" t="s">
        <v>118</v>
      </c>
      <c r="B1206">
        <v>10</v>
      </c>
      <c r="C1206">
        <v>87.2</v>
      </c>
      <c r="D1206">
        <v>0.748</v>
      </c>
      <c r="E1206" s="6">
        <f t="shared" si="72"/>
        <v>65.2256</v>
      </c>
      <c r="F1206">
        <v>1455</v>
      </c>
      <c r="G1206">
        <v>760</v>
      </c>
      <c r="H1206">
        <v>16.329999999999998</v>
      </c>
      <c r="I1206">
        <v>11.26</v>
      </c>
      <c r="J1206">
        <v>56.54</v>
      </c>
      <c r="K1206" s="6">
        <f t="shared" si="73"/>
        <v>1511.54</v>
      </c>
      <c r="L1206">
        <v>43.35</v>
      </c>
      <c r="M1206" s="6">
        <f t="shared" si="74"/>
        <v>1498.35</v>
      </c>
      <c r="N1206">
        <v>340</v>
      </c>
      <c r="O1206">
        <v>125</v>
      </c>
      <c r="P1206" s="6">
        <f t="shared" si="75"/>
        <v>190.22559999999999</v>
      </c>
      <c r="Q1206">
        <v>7.25</v>
      </c>
    </row>
    <row r="1207" spans="1:17" x14ac:dyDescent="0.3">
      <c r="A1207" t="s">
        <v>120</v>
      </c>
      <c r="B1207">
        <v>10</v>
      </c>
      <c r="C1207">
        <v>77</v>
      </c>
      <c r="D1207">
        <v>0.76200000000000001</v>
      </c>
      <c r="E1207" s="6">
        <f t="shared" si="72"/>
        <v>58.673999999999999</v>
      </c>
      <c r="F1207">
        <v>1175.3599999999999</v>
      </c>
      <c r="G1207">
        <v>745.6</v>
      </c>
      <c r="H1207">
        <v>10.37</v>
      </c>
      <c r="I1207">
        <v>15.1</v>
      </c>
      <c r="J1207">
        <v>50.24</v>
      </c>
      <c r="K1207" s="6">
        <f t="shared" si="73"/>
        <v>1225.5999999999999</v>
      </c>
      <c r="L1207">
        <v>30</v>
      </c>
      <c r="M1207" s="6">
        <f t="shared" si="74"/>
        <v>1205.3599999999999</v>
      </c>
      <c r="N1207">
        <v>325</v>
      </c>
      <c r="O1207">
        <v>550</v>
      </c>
      <c r="P1207" s="6">
        <f t="shared" si="75"/>
        <v>608.67399999999998</v>
      </c>
      <c r="Q1207">
        <v>8.01</v>
      </c>
    </row>
    <row r="1208" spans="1:17" x14ac:dyDescent="0.3">
      <c r="A1208" t="s">
        <v>122</v>
      </c>
      <c r="B1208">
        <v>10</v>
      </c>
      <c r="C1208">
        <v>77</v>
      </c>
      <c r="D1208">
        <v>0.73199999999999998</v>
      </c>
      <c r="E1208" s="6">
        <f t="shared" si="72"/>
        <v>56.363999999999997</v>
      </c>
      <c r="F1208">
        <v>1231.04</v>
      </c>
      <c r="G1208">
        <v>890.8</v>
      </c>
      <c r="H1208">
        <v>7</v>
      </c>
      <c r="I1208">
        <v>12.6</v>
      </c>
      <c r="J1208">
        <v>57.58</v>
      </c>
      <c r="K1208" s="6">
        <f t="shared" si="73"/>
        <v>1288.6199999999999</v>
      </c>
      <c r="L1208">
        <v>30</v>
      </c>
      <c r="M1208" s="6">
        <f t="shared" si="74"/>
        <v>1261.04</v>
      </c>
      <c r="N1208">
        <v>325</v>
      </c>
      <c r="O1208">
        <v>550</v>
      </c>
      <c r="P1208" s="6">
        <f t="shared" si="75"/>
        <v>606.36400000000003</v>
      </c>
      <c r="Q1208">
        <v>7.7</v>
      </c>
    </row>
    <row r="1209" spans="1:17" x14ac:dyDescent="0.3">
      <c r="A1209" t="s">
        <v>124</v>
      </c>
      <c r="B1209">
        <v>10</v>
      </c>
      <c r="C1209">
        <v>90.5</v>
      </c>
      <c r="D1209">
        <v>0.82799999999999996</v>
      </c>
      <c r="E1209" s="6">
        <f t="shared" si="72"/>
        <v>74.933999999999997</v>
      </c>
      <c r="F1209">
        <v>1335.8</v>
      </c>
      <c r="G1209">
        <v>200</v>
      </c>
      <c r="H1209">
        <v>13.32</v>
      </c>
      <c r="I1209">
        <v>50</v>
      </c>
      <c r="J1209">
        <v>61.72</v>
      </c>
      <c r="K1209" s="6">
        <f t="shared" si="73"/>
        <v>1397.52</v>
      </c>
      <c r="L1209">
        <v>30</v>
      </c>
      <c r="M1209" s="6">
        <f t="shared" si="74"/>
        <v>1365.8</v>
      </c>
      <c r="N1209">
        <v>335</v>
      </c>
      <c r="O1209">
        <v>125</v>
      </c>
      <c r="P1209" s="6">
        <f t="shared" si="75"/>
        <v>199.934</v>
      </c>
      <c r="Q1209">
        <v>7.71</v>
      </c>
    </row>
    <row r="1210" spans="1:17" x14ac:dyDescent="0.3">
      <c r="A1210" t="s">
        <v>126</v>
      </c>
      <c r="B1210">
        <v>10</v>
      </c>
      <c r="C1210">
        <v>91.3</v>
      </c>
      <c r="D1210">
        <v>0.747</v>
      </c>
      <c r="E1210" s="6">
        <f t="shared" si="72"/>
        <v>68.201099999999997</v>
      </c>
      <c r="F1210">
        <v>1449.6</v>
      </c>
      <c r="G1210">
        <v>100</v>
      </c>
      <c r="H1210">
        <v>15.79</v>
      </c>
      <c r="I1210">
        <v>0</v>
      </c>
      <c r="J1210">
        <v>57.78</v>
      </c>
      <c r="K1210" s="6">
        <f t="shared" si="73"/>
        <v>1507.3799999999999</v>
      </c>
      <c r="L1210">
        <v>43.35</v>
      </c>
      <c r="M1210" s="6">
        <f t="shared" si="74"/>
        <v>1492.9499999999998</v>
      </c>
      <c r="N1210">
        <v>350</v>
      </c>
      <c r="O1210">
        <v>125</v>
      </c>
      <c r="P1210" s="6">
        <f t="shared" si="75"/>
        <v>193.2011</v>
      </c>
      <c r="Q1210">
        <v>7.69</v>
      </c>
    </row>
    <row r="1211" spans="1:17" x14ac:dyDescent="0.3">
      <c r="A1211" t="s">
        <v>128</v>
      </c>
      <c r="B1211">
        <v>10</v>
      </c>
      <c r="C1211">
        <v>79</v>
      </c>
      <c r="D1211">
        <v>0.73099999999999998</v>
      </c>
      <c r="E1211" s="6">
        <f t="shared" si="72"/>
        <v>57.748999999999995</v>
      </c>
      <c r="F1211">
        <v>1218.04</v>
      </c>
      <c r="G1211">
        <v>797</v>
      </c>
      <c r="H1211">
        <v>13.69</v>
      </c>
      <c r="I1211">
        <v>13.2</v>
      </c>
      <c r="J1211">
        <v>58.72</v>
      </c>
      <c r="K1211" s="6">
        <f t="shared" si="73"/>
        <v>1276.76</v>
      </c>
      <c r="L1211">
        <v>30</v>
      </c>
      <c r="M1211" s="6">
        <f t="shared" si="74"/>
        <v>1248.04</v>
      </c>
      <c r="N1211">
        <v>335</v>
      </c>
      <c r="O1211">
        <v>500</v>
      </c>
      <c r="P1211" s="6">
        <f t="shared" si="75"/>
        <v>557.74900000000002</v>
      </c>
      <c r="Q1211">
        <v>7.76</v>
      </c>
    </row>
    <row r="1212" spans="1:17" x14ac:dyDescent="0.3">
      <c r="A1212" t="s">
        <v>130</v>
      </c>
      <c r="B1212">
        <v>10</v>
      </c>
      <c r="C1212">
        <v>99</v>
      </c>
      <c r="D1212">
        <v>0.73</v>
      </c>
      <c r="E1212" s="6">
        <f t="shared" si="72"/>
        <v>72.27</v>
      </c>
      <c r="F1212">
        <v>1465.28</v>
      </c>
      <c r="G1212">
        <v>632.20000000000005</v>
      </c>
      <c r="H1212">
        <v>16.579999999999998</v>
      </c>
      <c r="I1212">
        <v>11.26</v>
      </c>
      <c r="J1212">
        <v>63.58</v>
      </c>
      <c r="K1212" s="6">
        <f t="shared" si="73"/>
        <v>1528.86</v>
      </c>
      <c r="L1212">
        <v>43.35</v>
      </c>
      <c r="M1212" s="6">
        <f t="shared" si="74"/>
        <v>1508.6299999999999</v>
      </c>
      <c r="N1212">
        <v>345</v>
      </c>
      <c r="O1212">
        <v>125</v>
      </c>
      <c r="P1212" s="6">
        <f t="shared" si="75"/>
        <v>197.26999999999998</v>
      </c>
      <c r="Q1212">
        <v>6.92</v>
      </c>
    </row>
    <row r="1213" spans="1:17" x14ac:dyDescent="0.3">
      <c r="A1213" t="s">
        <v>132</v>
      </c>
      <c r="B1213">
        <v>10</v>
      </c>
      <c r="C1213">
        <v>79.2</v>
      </c>
      <c r="D1213">
        <v>0.70499999999999996</v>
      </c>
      <c r="E1213" s="6">
        <f t="shared" si="72"/>
        <v>55.835999999999999</v>
      </c>
      <c r="F1213">
        <v>1253.76</v>
      </c>
      <c r="G1213">
        <v>734</v>
      </c>
      <c r="H1213">
        <v>10.119999999999999</v>
      </c>
      <c r="I1213">
        <v>16.11</v>
      </c>
      <c r="J1213">
        <v>51.46</v>
      </c>
      <c r="K1213" s="6">
        <f t="shared" si="73"/>
        <v>1305.22</v>
      </c>
      <c r="L1213">
        <v>30</v>
      </c>
      <c r="M1213" s="6">
        <f t="shared" si="74"/>
        <v>1283.76</v>
      </c>
      <c r="N1213">
        <v>335</v>
      </c>
      <c r="O1213">
        <v>500</v>
      </c>
      <c r="P1213" s="6">
        <f t="shared" si="75"/>
        <v>555.83600000000001</v>
      </c>
      <c r="Q1213">
        <v>7.52</v>
      </c>
    </row>
    <row r="1214" spans="1:17" x14ac:dyDescent="0.3">
      <c r="A1214" t="s">
        <v>136</v>
      </c>
      <c r="B1214">
        <v>10</v>
      </c>
      <c r="C1214">
        <v>80</v>
      </c>
      <c r="D1214">
        <v>0.70799999999999996</v>
      </c>
      <c r="E1214" s="6">
        <f t="shared" si="72"/>
        <v>56.64</v>
      </c>
      <c r="F1214">
        <v>1213.04</v>
      </c>
      <c r="G1214">
        <v>924</v>
      </c>
      <c r="H1214">
        <v>11.91</v>
      </c>
      <c r="I1214">
        <v>13.2</v>
      </c>
      <c r="J1214">
        <v>55.31</v>
      </c>
      <c r="K1214" s="6">
        <f t="shared" si="73"/>
        <v>1268.3499999999999</v>
      </c>
      <c r="L1214">
        <v>30</v>
      </c>
      <c r="M1214" s="6">
        <f t="shared" si="74"/>
        <v>1243.04</v>
      </c>
      <c r="N1214">
        <v>330</v>
      </c>
      <c r="O1214">
        <v>550</v>
      </c>
      <c r="P1214" s="6">
        <f t="shared" si="75"/>
        <v>606.64</v>
      </c>
      <c r="Q1214">
        <v>7.17</v>
      </c>
    </row>
    <row r="1215" spans="1:17" x14ac:dyDescent="0.3">
      <c r="A1215" t="s">
        <v>138</v>
      </c>
      <c r="B1215">
        <v>10</v>
      </c>
      <c r="C1215">
        <v>92.7</v>
      </c>
      <c r="D1215">
        <v>0.70199999999999996</v>
      </c>
      <c r="E1215" s="6">
        <f t="shared" si="72"/>
        <v>65.075400000000002</v>
      </c>
      <c r="F1215">
        <v>1280.76</v>
      </c>
      <c r="G1215">
        <v>695.6</v>
      </c>
      <c r="H1215">
        <v>12.97</v>
      </c>
      <c r="I1215">
        <v>12.47</v>
      </c>
      <c r="J1215">
        <v>59.38</v>
      </c>
      <c r="K1215" s="6">
        <f t="shared" si="73"/>
        <v>1340.14</v>
      </c>
      <c r="L1215">
        <v>30</v>
      </c>
      <c r="M1215" s="6">
        <f t="shared" si="74"/>
        <v>1310.76</v>
      </c>
      <c r="N1215">
        <v>345</v>
      </c>
      <c r="O1215">
        <v>125</v>
      </c>
      <c r="P1215" s="6">
        <f t="shared" si="75"/>
        <v>190.0754</v>
      </c>
      <c r="Q1215">
        <v>7.41</v>
      </c>
    </row>
    <row r="1216" spans="1:17" x14ac:dyDescent="0.3">
      <c r="A1216" t="s">
        <v>134</v>
      </c>
      <c r="B1216">
        <v>10</v>
      </c>
      <c r="C1216">
        <v>87.2</v>
      </c>
      <c r="D1216">
        <v>0.81699999999999995</v>
      </c>
      <c r="E1216" s="6">
        <f t="shared" si="72"/>
        <v>71.242400000000004</v>
      </c>
      <c r="F1216">
        <v>1374.16</v>
      </c>
      <c r="G1216">
        <v>588.79999999999995</v>
      </c>
      <c r="H1216">
        <v>14.48</v>
      </c>
      <c r="I1216">
        <v>11.31</v>
      </c>
      <c r="J1216">
        <v>57.38</v>
      </c>
      <c r="K1216" s="6">
        <f t="shared" si="73"/>
        <v>1431.5400000000002</v>
      </c>
      <c r="L1216">
        <v>43.35</v>
      </c>
      <c r="M1216" s="6">
        <f t="shared" si="74"/>
        <v>1417.51</v>
      </c>
      <c r="N1216">
        <v>345</v>
      </c>
      <c r="O1216">
        <v>175</v>
      </c>
      <c r="P1216" s="6">
        <f t="shared" si="75"/>
        <v>246.2424</v>
      </c>
      <c r="Q1216">
        <v>7.27</v>
      </c>
    </row>
    <row r="1217" spans="1:17" x14ac:dyDescent="0.3">
      <c r="A1217" t="s">
        <v>140</v>
      </c>
      <c r="B1217">
        <v>10</v>
      </c>
      <c r="C1217">
        <v>67.5</v>
      </c>
      <c r="D1217">
        <v>0.627</v>
      </c>
      <c r="E1217" s="6">
        <f t="shared" si="72"/>
        <v>42.322499999999998</v>
      </c>
      <c r="F1217">
        <v>1397.52</v>
      </c>
      <c r="G1217">
        <v>669.92</v>
      </c>
      <c r="H1217">
        <v>11.87</v>
      </c>
      <c r="I1217">
        <v>13.2</v>
      </c>
      <c r="J1217">
        <v>16</v>
      </c>
      <c r="K1217" s="6">
        <f t="shared" si="73"/>
        <v>1413.52</v>
      </c>
      <c r="L1217">
        <v>30</v>
      </c>
      <c r="M1217" s="6">
        <f t="shared" si="74"/>
        <v>1427.52</v>
      </c>
      <c r="N1217">
        <v>335</v>
      </c>
      <c r="O1217">
        <v>450</v>
      </c>
      <c r="P1217" s="6">
        <f t="shared" si="75"/>
        <v>492.32249999999999</v>
      </c>
      <c r="Q1217">
        <v>7.95</v>
      </c>
    </row>
    <row r="1218" spans="1:17" x14ac:dyDescent="0.3">
      <c r="A1218" t="s">
        <v>142</v>
      </c>
      <c r="B1218">
        <v>10</v>
      </c>
      <c r="C1218">
        <v>80</v>
      </c>
      <c r="D1218">
        <v>0.77</v>
      </c>
      <c r="E1218" s="6">
        <f t="shared" ref="E1218:E1281" si="76">C1218*D1218</f>
        <v>61.6</v>
      </c>
      <c r="F1218">
        <v>1234.4000000000001</v>
      </c>
      <c r="G1218">
        <v>784</v>
      </c>
      <c r="H1218">
        <v>11.91</v>
      </c>
      <c r="I1218">
        <v>13.2</v>
      </c>
      <c r="J1218">
        <v>52.38</v>
      </c>
      <c r="K1218" s="6">
        <f t="shared" ref="K1218:K1281" si="77">F1218+J1218</f>
        <v>1286.7800000000002</v>
      </c>
      <c r="L1218">
        <v>30</v>
      </c>
      <c r="M1218" s="6">
        <f t="shared" ref="M1218:M1281" si="78">F1218+L1218</f>
        <v>1264.4000000000001</v>
      </c>
      <c r="N1218">
        <v>330</v>
      </c>
      <c r="O1218">
        <v>550</v>
      </c>
      <c r="P1218" s="6">
        <f t="shared" ref="P1218:P1281" si="79">O1218+E1218</f>
        <v>611.6</v>
      </c>
      <c r="Q1218">
        <v>8.0500000000000007</v>
      </c>
    </row>
    <row r="1219" spans="1:17" x14ac:dyDescent="0.3">
      <c r="A1219" t="s">
        <v>144</v>
      </c>
      <c r="B1219">
        <v>10</v>
      </c>
      <c r="C1219">
        <v>87.6</v>
      </c>
      <c r="D1219">
        <v>0.749</v>
      </c>
      <c r="E1219" s="6">
        <f t="shared" si="76"/>
        <v>65.612399999999994</v>
      </c>
      <c r="F1219">
        <v>1369.12</v>
      </c>
      <c r="G1219">
        <v>647.20000000000005</v>
      </c>
      <c r="H1219">
        <v>16.53</v>
      </c>
      <c r="I1219">
        <v>12.11</v>
      </c>
      <c r="J1219">
        <v>55.94</v>
      </c>
      <c r="K1219" s="6">
        <f t="shared" si="77"/>
        <v>1425.06</v>
      </c>
      <c r="L1219">
        <v>43.35</v>
      </c>
      <c r="M1219" s="6">
        <f t="shared" si="78"/>
        <v>1412.4699999999998</v>
      </c>
      <c r="N1219">
        <v>335</v>
      </c>
      <c r="O1219">
        <v>125</v>
      </c>
      <c r="P1219" s="6">
        <f t="shared" si="79"/>
        <v>190.61239999999998</v>
      </c>
      <c r="Q1219">
        <v>7.72</v>
      </c>
    </row>
    <row r="1220" spans="1:17" x14ac:dyDescent="0.3">
      <c r="A1220" t="s">
        <v>146</v>
      </c>
      <c r="B1220">
        <v>10</v>
      </c>
      <c r="C1220">
        <v>77.2</v>
      </c>
      <c r="D1220">
        <v>0.67200000000000004</v>
      </c>
      <c r="E1220" s="6">
        <f t="shared" si="76"/>
        <v>51.878400000000006</v>
      </c>
      <c r="F1220">
        <v>1244.4000000000001</v>
      </c>
      <c r="G1220">
        <v>728.56</v>
      </c>
      <c r="H1220">
        <v>11.87</v>
      </c>
      <c r="I1220">
        <v>13.2</v>
      </c>
      <c r="J1220">
        <v>46.04</v>
      </c>
      <c r="K1220" s="6">
        <f t="shared" si="77"/>
        <v>1290.44</v>
      </c>
      <c r="L1220">
        <v>30</v>
      </c>
      <c r="M1220" s="6">
        <f t="shared" si="78"/>
        <v>1274.4000000000001</v>
      </c>
      <c r="N1220">
        <v>325</v>
      </c>
      <c r="O1220">
        <v>525</v>
      </c>
      <c r="P1220" s="6">
        <f t="shared" si="79"/>
        <v>576.87840000000006</v>
      </c>
      <c r="Q1220">
        <v>6.27</v>
      </c>
    </row>
    <row r="1221" spans="1:17" x14ac:dyDescent="0.3">
      <c r="A1221" t="s">
        <v>148</v>
      </c>
      <c r="B1221">
        <v>10</v>
      </c>
      <c r="C1221">
        <v>87.2</v>
      </c>
      <c r="D1221">
        <v>0.86599999999999999</v>
      </c>
      <c r="E1221" s="6">
        <f t="shared" si="76"/>
        <v>75.515200000000007</v>
      </c>
      <c r="F1221">
        <v>1352.8</v>
      </c>
      <c r="G1221">
        <v>200</v>
      </c>
      <c r="H1221">
        <v>14.19</v>
      </c>
      <c r="I1221">
        <v>50</v>
      </c>
      <c r="J1221">
        <v>57.88</v>
      </c>
      <c r="K1221" s="6">
        <f t="shared" si="77"/>
        <v>1410.68</v>
      </c>
      <c r="L1221">
        <v>43.35</v>
      </c>
      <c r="M1221" s="6">
        <f t="shared" si="78"/>
        <v>1396.1499999999999</v>
      </c>
      <c r="N1221">
        <v>350</v>
      </c>
      <c r="O1221">
        <v>125</v>
      </c>
      <c r="P1221" s="6">
        <f t="shared" si="79"/>
        <v>200.51519999999999</v>
      </c>
      <c r="Q1221">
        <v>7.57</v>
      </c>
    </row>
    <row r="1222" spans="1:17" x14ac:dyDescent="0.3">
      <c r="A1222" t="s">
        <v>150</v>
      </c>
      <c r="B1222">
        <v>10</v>
      </c>
      <c r="C1222">
        <v>89.2</v>
      </c>
      <c r="D1222">
        <v>0.80700000000000005</v>
      </c>
      <c r="E1222" s="6">
        <f t="shared" si="76"/>
        <v>71.984400000000008</v>
      </c>
      <c r="F1222">
        <v>1302.8</v>
      </c>
      <c r="G1222">
        <v>510.6</v>
      </c>
      <c r="H1222">
        <v>11.09</v>
      </c>
      <c r="I1222">
        <v>0</v>
      </c>
      <c r="J1222">
        <v>58.58</v>
      </c>
      <c r="K1222" s="6">
        <f t="shared" si="77"/>
        <v>1361.3799999999999</v>
      </c>
      <c r="L1222">
        <v>43.35</v>
      </c>
      <c r="M1222" s="6">
        <f t="shared" si="78"/>
        <v>1346.1499999999999</v>
      </c>
      <c r="N1222">
        <v>345</v>
      </c>
      <c r="O1222">
        <v>150</v>
      </c>
      <c r="P1222" s="6">
        <f t="shared" si="79"/>
        <v>221.98439999999999</v>
      </c>
      <c r="Q1222">
        <v>6.78</v>
      </c>
    </row>
    <row r="1223" spans="1:17" x14ac:dyDescent="0.3">
      <c r="A1223" t="s">
        <v>152</v>
      </c>
      <c r="B1223">
        <v>10</v>
      </c>
      <c r="C1223">
        <v>83.6</v>
      </c>
      <c r="D1223">
        <v>0.73199999999999998</v>
      </c>
      <c r="E1223" s="6">
        <f t="shared" si="76"/>
        <v>61.195199999999993</v>
      </c>
      <c r="F1223">
        <v>1567.36</v>
      </c>
      <c r="G1223">
        <v>620.84</v>
      </c>
      <c r="H1223">
        <v>16.329999999999998</v>
      </c>
      <c r="I1223">
        <v>15.7</v>
      </c>
      <c r="J1223">
        <v>55.88</v>
      </c>
      <c r="K1223" s="6">
        <f t="shared" si="77"/>
        <v>1623.24</v>
      </c>
      <c r="L1223">
        <v>43.35</v>
      </c>
      <c r="M1223" s="6">
        <f t="shared" si="78"/>
        <v>1610.7099999999998</v>
      </c>
      <c r="N1223">
        <v>330</v>
      </c>
      <c r="O1223">
        <v>125</v>
      </c>
      <c r="P1223" s="6">
        <f t="shared" si="79"/>
        <v>186.1952</v>
      </c>
      <c r="Q1223">
        <v>7.68</v>
      </c>
    </row>
    <row r="1224" spans="1:17" x14ac:dyDescent="0.3">
      <c r="A1224" t="s">
        <v>154</v>
      </c>
      <c r="B1224">
        <v>10</v>
      </c>
      <c r="C1224">
        <v>74</v>
      </c>
      <c r="D1224">
        <v>0.64200000000000002</v>
      </c>
      <c r="E1224" s="6">
        <f t="shared" si="76"/>
        <v>47.508000000000003</v>
      </c>
      <c r="F1224">
        <v>1195.68</v>
      </c>
      <c r="G1224">
        <v>784</v>
      </c>
      <c r="H1224">
        <v>10.37</v>
      </c>
      <c r="I1224">
        <v>13.2</v>
      </c>
      <c r="J1224">
        <v>55.22</v>
      </c>
      <c r="K1224" s="6">
        <f t="shared" si="77"/>
        <v>1250.9000000000001</v>
      </c>
      <c r="L1224">
        <v>30</v>
      </c>
      <c r="M1224" s="6">
        <f t="shared" si="78"/>
        <v>1225.68</v>
      </c>
      <c r="N1224">
        <v>335</v>
      </c>
      <c r="O1224">
        <v>625</v>
      </c>
      <c r="P1224" s="6">
        <f t="shared" si="79"/>
        <v>672.50800000000004</v>
      </c>
      <c r="Q1224">
        <v>7.66</v>
      </c>
    </row>
    <row r="1225" spans="1:17" x14ac:dyDescent="0.3">
      <c r="A1225" t="s">
        <v>156</v>
      </c>
      <c r="B1225">
        <v>10</v>
      </c>
      <c r="C1225">
        <v>80.2</v>
      </c>
      <c r="D1225">
        <v>0.70899999999999996</v>
      </c>
      <c r="E1225" s="6">
        <f t="shared" si="76"/>
        <v>56.861800000000002</v>
      </c>
      <c r="F1225">
        <v>1097.5999999999999</v>
      </c>
      <c r="G1225">
        <v>846.04</v>
      </c>
      <c r="H1225">
        <v>10.52</v>
      </c>
      <c r="I1225">
        <v>13.2</v>
      </c>
      <c r="J1225">
        <v>57.22</v>
      </c>
      <c r="K1225" s="6">
        <f t="shared" si="77"/>
        <v>1154.82</v>
      </c>
      <c r="L1225">
        <v>30</v>
      </c>
      <c r="M1225" s="6">
        <f t="shared" si="78"/>
        <v>1127.5999999999999</v>
      </c>
      <c r="N1225">
        <v>325</v>
      </c>
      <c r="O1225">
        <v>600</v>
      </c>
      <c r="P1225" s="6">
        <f t="shared" si="79"/>
        <v>656.86180000000002</v>
      </c>
      <c r="Q1225">
        <v>7.66</v>
      </c>
    </row>
    <row r="1226" spans="1:17" x14ac:dyDescent="0.3">
      <c r="A1226" t="s">
        <v>158</v>
      </c>
      <c r="B1226">
        <v>10</v>
      </c>
      <c r="C1226">
        <v>76.8</v>
      </c>
      <c r="D1226">
        <v>0.83399999999999996</v>
      </c>
      <c r="E1226" s="6">
        <f t="shared" si="76"/>
        <v>64.051199999999994</v>
      </c>
      <c r="F1226">
        <v>1238.72</v>
      </c>
      <c r="G1226">
        <v>568</v>
      </c>
      <c r="H1226">
        <v>10.37</v>
      </c>
      <c r="I1226">
        <v>15.1</v>
      </c>
      <c r="J1226">
        <v>51.81</v>
      </c>
      <c r="K1226" s="6">
        <f t="shared" si="77"/>
        <v>1290.53</v>
      </c>
      <c r="L1226">
        <v>30</v>
      </c>
      <c r="M1226" s="6">
        <f t="shared" si="78"/>
        <v>1268.72</v>
      </c>
      <c r="N1226">
        <v>325</v>
      </c>
      <c r="O1226">
        <v>600</v>
      </c>
      <c r="P1226" s="6">
        <f t="shared" si="79"/>
        <v>664.05119999999999</v>
      </c>
      <c r="Q1226">
        <v>7.42</v>
      </c>
    </row>
    <row r="1227" spans="1:17" x14ac:dyDescent="0.3">
      <c r="A1227" t="s">
        <v>164</v>
      </c>
      <c r="B1227">
        <v>10</v>
      </c>
      <c r="C1227">
        <v>77.5</v>
      </c>
      <c r="D1227">
        <v>0.71299999999999997</v>
      </c>
      <c r="E1227" s="6">
        <f t="shared" si="76"/>
        <v>55.2575</v>
      </c>
      <c r="F1227">
        <v>1249.4000000000001</v>
      </c>
      <c r="G1227">
        <v>774</v>
      </c>
      <c r="H1227">
        <v>11.11</v>
      </c>
      <c r="I1227">
        <v>13.2</v>
      </c>
      <c r="J1227">
        <v>52.28</v>
      </c>
      <c r="K1227" s="6">
        <f t="shared" si="77"/>
        <v>1301.68</v>
      </c>
      <c r="L1227">
        <v>30</v>
      </c>
      <c r="M1227" s="6">
        <f t="shared" si="78"/>
        <v>1279.4000000000001</v>
      </c>
      <c r="N1227">
        <v>330</v>
      </c>
      <c r="O1227">
        <v>550</v>
      </c>
      <c r="P1227" s="6">
        <f t="shared" si="79"/>
        <v>605.25750000000005</v>
      </c>
      <c r="Q1227">
        <v>7.69</v>
      </c>
    </row>
    <row r="1228" spans="1:17" x14ac:dyDescent="0.3">
      <c r="A1228" t="s">
        <v>160</v>
      </c>
      <c r="B1228">
        <v>10</v>
      </c>
      <c r="C1228">
        <v>84.2</v>
      </c>
      <c r="D1228">
        <v>0.84199999999999997</v>
      </c>
      <c r="E1228" s="6">
        <f t="shared" si="76"/>
        <v>70.8964</v>
      </c>
      <c r="F1228">
        <v>1255.76</v>
      </c>
      <c r="G1228">
        <v>60</v>
      </c>
      <c r="H1228">
        <v>14.61</v>
      </c>
      <c r="I1228">
        <v>0</v>
      </c>
      <c r="J1228">
        <v>55.31</v>
      </c>
      <c r="K1228" s="6">
        <f t="shared" si="77"/>
        <v>1311.07</v>
      </c>
      <c r="L1228">
        <v>30</v>
      </c>
      <c r="M1228" s="6">
        <f t="shared" si="78"/>
        <v>1285.76</v>
      </c>
      <c r="N1228">
        <v>345</v>
      </c>
      <c r="O1228">
        <v>175</v>
      </c>
      <c r="P1228" s="6">
        <f t="shared" si="79"/>
        <v>245.8964</v>
      </c>
      <c r="Q1228">
        <v>7.01</v>
      </c>
    </row>
    <row r="1229" spans="1:17" x14ac:dyDescent="0.3">
      <c r="A1229" t="s">
        <v>162</v>
      </c>
      <c r="B1229">
        <v>10</v>
      </c>
      <c r="C1229">
        <v>86</v>
      </c>
      <c r="D1229">
        <v>0.79</v>
      </c>
      <c r="E1229" s="6">
        <f t="shared" si="76"/>
        <v>67.94</v>
      </c>
      <c r="F1229">
        <v>1300</v>
      </c>
      <c r="G1229">
        <v>730</v>
      </c>
      <c r="H1229">
        <v>17.100000000000001</v>
      </c>
      <c r="I1229">
        <v>16.2</v>
      </c>
      <c r="J1229">
        <v>54</v>
      </c>
      <c r="K1229" s="6">
        <f t="shared" si="77"/>
        <v>1354</v>
      </c>
      <c r="L1229">
        <v>43.25</v>
      </c>
      <c r="M1229" s="6">
        <f t="shared" si="78"/>
        <v>1343.25</v>
      </c>
      <c r="N1229">
        <v>340</v>
      </c>
      <c r="O1229">
        <v>125</v>
      </c>
      <c r="P1229" s="6">
        <f t="shared" si="79"/>
        <v>192.94</v>
      </c>
      <c r="Q1229">
        <v>7.57</v>
      </c>
    </row>
    <row r="1230" spans="1:17" x14ac:dyDescent="0.3">
      <c r="A1230" t="s">
        <v>166</v>
      </c>
      <c r="B1230">
        <v>10</v>
      </c>
      <c r="C1230">
        <v>88.7</v>
      </c>
      <c r="D1230">
        <v>0.81599999999999995</v>
      </c>
      <c r="E1230" s="6">
        <f t="shared" si="76"/>
        <v>72.379199999999997</v>
      </c>
      <c r="F1230">
        <v>1342.8</v>
      </c>
      <c r="G1230">
        <v>607.84</v>
      </c>
      <c r="H1230">
        <v>12.04</v>
      </c>
      <c r="I1230">
        <v>13.89</v>
      </c>
      <c r="J1230">
        <v>56.38</v>
      </c>
      <c r="K1230" s="6">
        <f t="shared" si="77"/>
        <v>1399.18</v>
      </c>
      <c r="L1230">
        <v>43.35</v>
      </c>
      <c r="M1230" s="6">
        <f t="shared" si="78"/>
        <v>1386.1499999999999</v>
      </c>
      <c r="N1230">
        <v>345</v>
      </c>
      <c r="O1230">
        <v>175</v>
      </c>
      <c r="P1230" s="6">
        <f t="shared" si="79"/>
        <v>247.3792</v>
      </c>
      <c r="Q1230">
        <v>7.15</v>
      </c>
    </row>
    <row r="1231" spans="1:17" x14ac:dyDescent="0.3">
      <c r="A1231" t="s">
        <v>168</v>
      </c>
      <c r="B1231">
        <v>10</v>
      </c>
      <c r="C1231">
        <v>63.8</v>
      </c>
      <c r="D1231">
        <v>0.84199999999999997</v>
      </c>
      <c r="E1231" s="6">
        <f t="shared" si="76"/>
        <v>53.719599999999993</v>
      </c>
      <c r="F1231">
        <v>1228.72</v>
      </c>
      <c r="G1231">
        <v>784</v>
      </c>
      <c r="H1231">
        <v>11.82</v>
      </c>
      <c r="I1231">
        <v>13.2</v>
      </c>
      <c r="J1231">
        <v>44.04</v>
      </c>
      <c r="K1231" s="6">
        <f t="shared" si="77"/>
        <v>1272.76</v>
      </c>
      <c r="L1231">
        <v>30</v>
      </c>
      <c r="M1231" s="6">
        <f t="shared" si="78"/>
        <v>1258.72</v>
      </c>
      <c r="N1231">
        <v>325</v>
      </c>
      <c r="O1231">
        <v>525</v>
      </c>
      <c r="P1231" s="6">
        <f t="shared" si="79"/>
        <v>578.71960000000001</v>
      </c>
      <c r="Q1231">
        <v>7.7</v>
      </c>
    </row>
    <row r="1232" spans="1:17" x14ac:dyDescent="0.3">
      <c r="A1232" t="s">
        <v>172</v>
      </c>
      <c r="B1232">
        <v>10</v>
      </c>
      <c r="C1232">
        <v>89.1</v>
      </c>
      <c r="D1232">
        <v>0.77500000000000002</v>
      </c>
      <c r="E1232" s="6">
        <f t="shared" si="76"/>
        <v>69.052499999999995</v>
      </c>
      <c r="F1232">
        <v>1328.8</v>
      </c>
      <c r="G1232">
        <v>608.79999999999995</v>
      </c>
      <c r="H1232">
        <v>14.48</v>
      </c>
      <c r="I1232">
        <v>10.81</v>
      </c>
      <c r="J1232">
        <v>57.45</v>
      </c>
      <c r="K1232" s="6">
        <f t="shared" si="77"/>
        <v>1386.25</v>
      </c>
      <c r="L1232">
        <v>43.35</v>
      </c>
      <c r="M1232" s="6">
        <f t="shared" si="78"/>
        <v>1372.1499999999999</v>
      </c>
      <c r="N1232">
        <v>345</v>
      </c>
      <c r="O1232">
        <v>125</v>
      </c>
      <c r="P1232" s="6">
        <f t="shared" si="79"/>
        <v>194.05250000000001</v>
      </c>
      <c r="Q1232">
        <v>6.87</v>
      </c>
    </row>
    <row r="1233" spans="1:17" x14ac:dyDescent="0.3">
      <c r="A1233" t="s">
        <v>174</v>
      </c>
      <c r="B1233">
        <v>10</v>
      </c>
      <c r="C1233">
        <v>87.1</v>
      </c>
      <c r="D1233">
        <v>0.79900000000000004</v>
      </c>
      <c r="E1233" s="6">
        <f t="shared" si="76"/>
        <v>69.5929</v>
      </c>
      <c r="F1233">
        <v>1484.32</v>
      </c>
      <c r="G1233">
        <v>540.4</v>
      </c>
      <c r="H1233">
        <v>15.46</v>
      </c>
      <c r="I1233">
        <v>11.56</v>
      </c>
      <c r="J1233">
        <v>61.47</v>
      </c>
      <c r="K1233" s="6">
        <f t="shared" si="77"/>
        <v>1545.79</v>
      </c>
      <c r="L1233">
        <v>43.35</v>
      </c>
      <c r="M1233" s="6">
        <f t="shared" si="78"/>
        <v>1527.6699999999998</v>
      </c>
      <c r="N1233">
        <v>345</v>
      </c>
      <c r="O1233">
        <v>125</v>
      </c>
      <c r="P1233" s="6">
        <f t="shared" si="79"/>
        <v>194.59289999999999</v>
      </c>
      <c r="Q1233">
        <v>5.31</v>
      </c>
    </row>
    <row r="1234" spans="1:17" x14ac:dyDescent="0.3">
      <c r="A1234" t="s">
        <v>176</v>
      </c>
      <c r="B1234">
        <v>10</v>
      </c>
      <c r="C1234">
        <v>84.4</v>
      </c>
      <c r="D1234">
        <v>0.79300000000000004</v>
      </c>
      <c r="E1234" s="6">
        <f t="shared" si="76"/>
        <v>66.929200000000009</v>
      </c>
      <c r="F1234">
        <v>1387.52</v>
      </c>
      <c r="G1234">
        <v>807.4</v>
      </c>
      <c r="H1234">
        <v>11.91</v>
      </c>
      <c r="I1234">
        <v>14.44</v>
      </c>
      <c r="J1234">
        <v>54.24</v>
      </c>
      <c r="K1234" s="6">
        <f t="shared" si="77"/>
        <v>1441.76</v>
      </c>
      <c r="L1234">
        <v>30</v>
      </c>
      <c r="M1234" s="6">
        <f t="shared" si="78"/>
        <v>1417.52</v>
      </c>
      <c r="N1234">
        <v>335</v>
      </c>
      <c r="O1234">
        <v>425</v>
      </c>
      <c r="P1234" s="6">
        <f t="shared" si="79"/>
        <v>491.92920000000004</v>
      </c>
      <c r="Q1234">
        <v>6.22</v>
      </c>
    </row>
    <row r="1235" spans="1:17" x14ac:dyDescent="0.3">
      <c r="A1235" t="s">
        <v>170</v>
      </c>
      <c r="B1235">
        <v>10</v>
      </c>
      <c r="C1235">
        <v>91.5</v>
      </c>
      <c r="D1235">
        <v>0.84399999999999997</v>
      </c>
      <c r="E1235" s="6">
        <f t="shared" si="76"/>
        <v>77.225999999999999</v>
      </c>
      <c r="F1235">
        <v>1434.24</v>
      </c>
      <c r="G1235">
        <v>693.6</v>
      </c>
      <c r="H1235">
        <v>16.61</v>
      </c>
      <c r="I1235">
        <v>12.64</v>
      </c>
      <c r="J1235">
        <v>53.04</v>
      </c>
      <c r="K1235" s="6">
        <f t="shared" si="77"/>
        <v>1487.28</v>
      </c>
      <c r="L1235">
        <v>43.35</v>
      </c>
      <c r="M1235" s="6">
        <f t="shared" si="78"/>
        <v>1477.59</v>
      </c>
      <c r="N1235">
        <v>350</v>
      </c>
      <c r="O1235">
        <v>125</v>
      </c>
      <c r="P1235" s="6">
        <f t="shared" si="79"/>
        <v>202.226</v>
      </c>
      <c r="Q1235">
        <v>7.43</v>
      </c>
    </row>
    <row r="1236" spans="1:17" x14ac:dyDescent="0.3">
      <c r="A1236" t="s">
        <v>178</v>
      </c>
      <c r="B1236">
        <v>10</v>
      </c>
      <c r="C1236">
        <v>92.8</v>
      </c>
      <c r="D1236">
        <v>0.83499999999999996</v>
      </c>
      <c r="E1236" s="6">
        <f t="shared" si="76"/>
        <v>77.488</v>
      </c>
      <c r="F1236">
        <v>1474.64</v>
      </c>
      <c r="G1236">
        <v>510.4</v>
      </c>
      <c r="H1236">
        <v>15.59</v>
      </c>
      <c r="I1236">
        <v>13.51</v>
      </c>
      <c r="J1236">
        <v>57.38</v>
      </c>
      <c r="K1236" s="6">
        <f t="shared" si="77"/>
        <v>1532.0200000000002</v>
      </c>
      <c r="L1236">
        <v>43.35</v>
      </c>
      <c r="M1236" s="6">
        <f t="shared" si="78"/>
        <v>1517.99</v>
      </c>
      <c r="N1236">
        <v>345</v>
      </c>
      <c r="O1236">
        <v>125</v>
      </c>
      <c r="P1236" s="6">
        <f t="shared" si="79"/>
        <v>202.488</v>
      </c>
      <c r="Q1236">
        <v>7.43</v>
      </c>
    </row>
    <row r="1237" spans="1:17" x14ac:dyDescent="0.3">
      <c r="A1237" t="s">
        <v>180</v>
      </c>
      <c r="B1237">
        <v>10</v>
      </c>
      <c r="C1237">
        <v>91.2</v>
      </c>
      <c r="D1237">
        <v>0.83499999999999996</v>
      </c>
      <c r="E1237" s="6">
        <f t="shared" si="76"/>
        <v>76.152000000000001</v>
      </c>
      <c r="F1237">
        <v>1417.2</v>
      </c>
      <c r="G1237">
        <v>626.79999999999995</v>
      </c>
      <c r="H1237">
        <v>14.44</v>
      </c>
      <c r="I1237">
        <v>17.350000000000001</v>
      </c>
      <c r="J1237">
        <v>59.05</v>
      </c>
      <c r="K1237" s="6">
        <f t="shared" si="77"/>
        <v>1476.25</v>
      </c>
      <c r="L1237">
        <v>43.35</v>
      </c>
      <c r="M1237" s="6">
        <f t="shared" si="78"/>
        <v>1460.55</v>
      </c>
      <c r="N1237">
        <v>345</v>
      </c>
      <c r="O1237">
        <v>125</v>
      </c>
      <c r="P1237" s="6">
        <f t="shared" si="79"/>
        <v>201.15199999999999</v>
      </c>
      <c r="Q1237">
        <v>7.51</v>
      </c>
    </row>
    <row r="1238" spans="1:17" x14ac:dyDescent="0.3">
      <c r="A1238" t="s">
        <v>182</v>
      </c>
      <c r="B1238">
        <v>10</v>
      </c>
      <c r="C1238">
        <v>85.4</v>
      </c>
      <c r="D1238">
        <v>0.86</v>
      </c>
      <c r="E1238" s="6">
        <f t="shared" si="76"/>
        <v>73.444000000000003</v>
      </c>
      <c r="F1238">
        <v>1341.2</v>
      </c>
      <c r="G1238">
        <v>693.6</v>
      </c>
      <c r="H1238">
        <v>14.77</v>
      </c>
      <c r="I1238">
        <v>13.51</v>
      </c>
      <c r="J1238">
        <v>60.7</v>
      </c>
      <c r="K1238" s="6">
        <f t="shared" si="77"/>
        <v>1401.9</v>
      </c>
      <c r="L1238">
        <v>43.35</v>
      </c>
      <c r="M1238" s="6">
        <f t="shared" si="78"/>
        <v>1384.55</v>
      </c>
      <c r="N1238">
        <v>340</v>
      </c>
      <c r="O1238">
        <v>125</v>
      </c>
      <c r="P1238" s="6">
        <f t="shared" si="79"/>
        <v>198.44400000000002</v>
      </c>
      <c r="Q1238">
        <v>7.28</v>
      </c>
    </row>
    <row r="1239" spans="1:17" x14ac:dyDescent="0.3">
      <c r="A1239" t="s">
        <v>184</v>
      </c>
      <c r="B1239">
        <v>10</v>
      </c>
      <c r="C1239">
        <v>77.400000000000006</v>
      </c>
      <c r="D1239">
        <v>0.76500000000000001</v>
      </c>
      <c r="E1239" s="6">
        <f t="shared" si="76"/>
        <v>59.211000000000006</v>
      </c>
      <c r="F1239">
        <v>1204.4000000000001</v>
      </c>
      <c r="G1239">
        <v>738.6</v>
      </c>
      <c r="H1239">
        <v>11.37</v>
      </c>
      <c r="I1239">
        <v>13.94</v>
      </c>
      <c r="J1239">
        <v>53.38</v>
      </c>
      <c r="K1239" s="6">
        <f t="shared" si="77"/>
        <v>1257.7800000000002</v>
      </c>
      <c r="L1239">
        <v>30</v>
      </c>
      <c r="M1239" s="6">
        <f t="shared" si="78"/>
        <v>1234.4000000000001</v>
      </c>
      <c r="N1239">
        <v>325</v>
      </c>
      <c r="O1239">
        <v>550</v>
      </c>
      <c r="P1239" s="6">
        <f t="shared" si="79"/>
        <v>609.21100000000001</v>
      </c>
      <c r="Q1239">
        <v>7.96</v>
      </c>
    </row>
    <row r="1240" spans="1:17" x14ac:dyDescent="0.3">
      <c r="A1240" t="s">
        <v>186</v>
      </c>
      <c r="B1240">
        <v>10</v>
      </c>
      <c r="C1240">
        <v>105</v>
      </c>
      <c r="D1240">
        <v>0.68500000000000005</v>
      </c>
      <c r="E1240" s="6">
        <f t="shared" si="76"/>
        <v>71.925000000000011</v>
      </c>
      <c r="F1240">
        <v>1440.6</v>
      </c>
      <c r="G1240">
        <v>660</v>
      </c>
      <c r="H1240">
        <v>16.7</v>
      </c>
      <c r="I1240">
        <v>14.25</v>
      </c>
      <c r="J1240">
        <v>60.2</v>
      </c>
      <c r="K1240" s="6">
        <f t="shared" si="77"/>
        <v>1500.8</v>
      </c>
      <c r="L1240">
        <v>43.35</v>
      </c>
      <c r="M1240" s="6">
        <f t="shared" si="78"/>
        <v>1483.9499999999998</v>
      </c>
      <c r="N1240">
        <v>340</v>
      </c>
      <c r="O1240">
        <v>125</v>
      </c>
      <c r="P1240" s="6">
        <f t="shared" si="79"/>
        <v>196.92500000000001</v>
      </c>
      <c r="Q1240">
        <v>7.88</v>
      </c>
    </row>
    <row r="1241" spans="1:17" x14ac:dyDescent="0.3">
      <c r="A1241" t="s">
        <v>188</v>
      </c>
      <c r="B1241">
        <v>10</v>
      </c>
      <c r="C1241">
        <v>86.3</v>
      </c>
      <c r="D1241">
        <v>0.79</v>
      </c>
      <c r="E1241" s="6">
        <f t="shared" si="76"/>
        <v>68.177000000000007</v>
      </c>
      <c r="F1241">
        <v>1381.2</v>
      </c>
      <c r="G1241">
        <v>662.2</v>
      </c>
      <c r="H1241">
        <v>14.48</v>
      </c>
      <c r="I1241">
        <v>10.81</v>
      </c>
      <c r="J1241">
        <v>61.4</v>
      </c>
      <c r="K1241" s="6">
        <f t="shared" si="77"/>
        <v>1442.6000000000001</v>
      </c>
      <c r="L1241">
        <v>43.35</v>
      </c>
      <c r="M1241" s="6">
        <f t="shared" si="78"/>
        <v>1424.55</v>
      </c>
      <c r="N1241">
        <v>340</v>
      </c>
      <c r="O1241">
        <v>175</v>
      </c>
      <c r="P1241" s="6">
        <f t="shared" si="79"/>
        <v>243.17700000000002</v>
      </c>
      <c r="Q1241">
        <v>7.7</v>
      </c>
    </row>
    <row r="1242" spans="1:17" x14ac:dyDescent="0.3">
      <c r="A1242" t="s">
        <v>190</v>
      </c>
      <c r="B1242">
        <v>10</v>
      </c>
      <c r="C1242">
        <v>82.2</v>
      </c>
      <c r="D1242">
        <v>0.73099999999999998</v>
      </c>
      <c r="E1242" s="6">
        <f t="shared" si="76"/>
        <v>60.088200000000001</v>
      </c>
      <c r="F1242">
        <v>1145.32</v>
      </c>
      <c r="G1242">
        <v>784</v>
      </c>
      <c r="H1242">
        <v>10.19</v>
      </c>
      <c r="I1242">
        <v>15.7</v>
      </c>
      <c r="J1242">
        <v>47.04</v>
      </c>
      <c r="K1242" s="6">
        <f t="shared" si="77"/>
        <v>1192.3599999999999</v>
      </c>
      <c r="L1242">
        <v>30</v>
      </c>
      <c r="M1242" s="6">
        <f t="shared" si="78"/>
        <v>1175.32</v>
      </c>
      <c r="N1242">
        <v>325</v>
      </c>
      <c r="O1242">
        <v>575</v>
      </c>
      <c r="P1242" s="6">
        <f t="shared" si="79"/>
        <v>635.08820000000003</v>
      </c>
      <c r="Q1242">
        <v>7.62</v>
      </c>
    </row>
    <row r="1243" spans="1:17" x14ac:dyDescent="0.3">
      <c r="A1243" t="s">
        <v>194</v>
      </c>
      <c r="B1243">
        <v>10</v>
      </c>
      <c r="C1243">
        <v>78.5</v>
      </c>
      <c r="D1243">
        <v>0.75600000000000001</v>
      </c>
      <c r="E1243" s="6">
        <f t="shared" si="76"/>
        <v>59.346000000000004</v>
      </c>
      <c r="F1243">
        <v>1189.04</v>
      </c>
      <c r="G1243">
        <v>985.52</v>
      </c>
      <c r="H1243">
        <v>10.37</v>
      </c>
      <c r="I1243">
        <v>12.6</v>
      </c>
      <c r="J1243">
        <v>53.58</v>
      </c>
      <c r="K1243" s="6">
        <f t="shared" si="77"/>
        <v>1242.6199999999999</v>
      </c>
      <c r="L1243">
        <v>30</v>
      </c>
      <c r="M1243" s="6">
        <f t="shared" si="78"/>
        <v>1219.04</v>
      </c>
      <c r="N1243">
        <v>335</v>
      </c>
      <c r="O1243">
        <v>475</v>
      </c>
      <c r="P1243" s="6">
        <f t="shared" si="79"/>
        <v>534.346</v>
      </c>
      <c r="Q1243">
        <v>7.6</v>
      </c>
    </row>
    <row r="1244" spans="1:17" x14ac:dyDescent="0.3">
      <c r="A1244" t="s">
        <v>198</v>
      </c>
      <c r="B1244">
        <v>10</v>
      </c>
      <c r="C1244">
        <v>85.3</v>
      </c>
      <c r="D1244">
        <v>0.85699999999999998</v>
      </c>
      <c r="E1244" s="6">
        <f t="shared" si="76"/>
        <v>73.102099999999993</v>
      </c>
      <c r="F1244">
        <v>1299.4000000000001</v>
      </c>
      <c r="G1244">
        <v>200</v>
      </c>
      <c r="H1244">
        <v>12.94</v>
      </c>
      <c r="I1244">
        <v>50</v>
      </c>
      <c r="J1244">
        <v>58.38</v>
      </c>
      <c r="K1244" s="6">
        <f t="shared" si="77"/>
        <v>1357.7800000000002</v>
      </c>
      <c r="L1244">
        <v>43.35</v>
      </c>
      <c r="M1244" s="6">
        <f t="shared" si="78"/>
        <v>1342.75</v>
      </c>
      <c r="N1244">
        <v>345</v>
      </c>
      <c r="O1244">
        <v>125</v>
      </c>
      <c r="P1244" s="6">
        <f t="shared" si="79"/>
        <v>198.10210000000001</v>
      </c>
      <c r="Q1244">
        <v>7.94</v>
      </c>
    </row>
    <row r="1245" spans="1:17" x14ac:dyDescent="0.3">
      <c r="A1245" t="s">
        <v>196</v>
      </c>
      <c r="B1245">
        <v>10</v>
      </c>
      <c r="C1245">
        <v>92.3</v>
      </c>
      <c r="D1245">
        <v>0.81200000000000006</v>
      </c>
      <c r="E1245" s="6">
        <f t="shared" si="76"/>
        <v>74.947600000000008</v>
      </c>
      <c r="F1245">
        <v>1357.8</v>
      </c>
      <c r="G1245">
        <v>626.79999999999995</v>
      </c>
      <c r="H1245">
        <v>13.32</v>
      </c>
      <c r="I1245">
        <v>13.88</v>
      </c>
      <c r="J1245">
        <v>54.04</v>
      </c>
      <c r="K1245" s="6">
        <f t="shared" si="77"/>
        <v>1411.84</v>
      </c>
      <c r="L1245">
        <v>43.35</v>
      </c>
      <c r="M1245" s="6">
        <f t="shared" si="78"/>
        <v>1401.1499999999999</v>
      </c>
      <c r="N1245">
        <v>350</v>
      </c>
      <c r="O1245">
        <v>125</v>
      </c>
      <c r="P1245" s="6">
        <f t="shared" si="79"/>
        <v>199.94760000000002</v>
      </c>
      <c r="Q1245">
        <v>7.7</v>
      </c>
    </row>
    <row r="1246" spans="1:17" x14ac:dyDescent="0.3">
      <c r="A1246" t="s">
        <v>192</v>
      </c>
      <c r="B1246">
        <v>10</v>
      </c>
      <c r="C1246">
        <v>90</v>
      </c>
      <c r="D1246">
        <v>0.72</v>
      </c>
      <c r="E1246" s="6">
        <f t="shared" si="76"/>
        <v>64.8</v>
      </c>
      <c r="F1246">
        <v>1469.6</v>
      </c>
      <c r="G1246">
        <v>0</v>
      </c>
      <c r="H1246">
        <v>12.87</v>
      </c>
      <c r="I1246">
        <v>0</v>
      </c>
      <c r="J1246">
        <v>55.38</v>
      </c>
      <c r="K1246" s="6">
        <f t="shared" si="77"/>
        <v>1524.98</v>
      </c>
      <c r="L1246">
        <v>43.35</v>
      </c>
      <c r="M1246" s="6">
        <f t="shared" si="78"/>
        <v>1512.9499999999998</v>
      </c>
      <c r="N1246">
        <v>335</v>
      </c>
      <c r="O1246">
        <v>175</v>
      </c>
      <c r="P1246" s="6">
        <f t="shared" si="79"/>
        <v>239.8</v>
      </c>
      <c r="Q1246">
        <v>7.72</v>
      </c>
    </row>
    <row r="1247" spans="1:17" x14ac:dyDescent="0.3">
      <c r="A1247" t="s">
        <v>200</v>
      </c>
      <c r="B1247">
        <v>10</v>
      </c>
      <c r="C1247">
        <v>81.7</v>
      </c>
      <c r="D1247">
        <v>0.69899999999999995</v>
      </c>
      <c r="E1247" s="6">
        <f t="shared" si="76"/>
        <v>57.1083</v>
      </c>
      <c r="F1247">
        <v>1234.4000000000001</v>
      </c>
      <c r="G1247">
        <v>762.96</v>
      </c>
      <c r="H1247">
        <v>10.37</v>
      </c>
      <c r="I1247">
        <v>13.2</v>
      </c>
      <c r="J1247">
        <v>53.38</v>
      </c>
      <c r="K1247" s="6">
        <f t="shared" si="77"/>
        <v>1287.7800000000002</v>
      </c>
      <c r="L1247">
        <v>30</v>
      </c>
      <c r="M1247" s="6">
        <f t="shared" si="78"/>
        <v>1264.4000000000001</v>
      </c>
      <c r="N1247">
        <v>340</v>
      </c>
      <c r="O1247">
        <v>525</v>
      </c>
      <c r="P1247" s="6">
        <f t="shared" si="79"/>
        <v>582.10829999999999</v>
      </c>
      <c r="Q1247">
        <v>7</v>
      </c>
    </row>
    <row r="1248" spans="1:17" x14ac:dyDescent="0.3">
      <c r="A1248" t="s">
        <v>202</v>
      </c>
      <c r="B1248">
        <v>10</v>
      </c>
      <c r="C1248">
        <v>81.900000000000006</v>
      </c>
      <c r="D1248">
        <v>0.8</v>
      </c>
      <c r="E1248" s="6">
        <f t="shared" si="76"/>
        <v>65.52000000000001</v>
      </c>
      <c r="F1248">
        <v>1381.2</v>
      </c>
      <c r="G1248">
        <v>690.2</v>
      </c>
      <c r="H1248">
        <v>14.54</v>
      </c>
      <c r="I1248">
        <v>13.2</v>
      </c>
      <c r="J1248">
        <v>53.88</v>
      </c>
      <c r="K1248" s="6">
        <f t="shared" si="77"/>
        <v>1435.0800000000002</v>
      </c>
      <c r="L1248">
        <v>30</v>
      </c>
      <c r="M1248" s="6">
        <f t="shared" si="78"/>
        <v>1411.2</v>
      </c>
      <c r="N1248">
        <v>335</v>
      </c>
      <c r="O1248">
        <v>125</v>
      </c>
      <c r="P1248" s="6">
        <f t="shared" si="79"/>
        <v>190.52</v>
      </c>
      <c r="Q1248">
        <v>7.67</v>
      </c>
    </row>
    <row r="1249" spans="1:17" x14ac:dyDescent="0.3">
      <c r="A1249" t="s">
        <v>204</v>
      </c>
      <c r="B1249">
        <v>10</v>
      </c>
      <c r="C1249">
        <v>82.1</v>
      </c>
      <c r="D1249">
        <v>0.745</v>
      </c>
      <c r="E1249" s="6">
        <f t="shared" si="76"/>
        <v>61.164499999999997</v>
      </c>
      <c r="F1249">
        <v>1244.4000000000001</v>
      </c>
      <c r="G1249">
        <v>807</v>
      </c>
      <c r="H1249">
        <v>11.66</v>
      </c>
      <c r="I1249">
        <v>13.2</v>
      </c>
      <c r="J1249">
        <v>51.24</v>
      </c>
      <c r="K1249" s="6">
        <f t="shared" si="77"/>
        <v>1295.6400000000001</v>
      </c>
      <c r="L1249">
        <v>30</v>
      </c>
      <c r="M1249" s="6">
        <f t="shared" si="78"/>
        <v>1274.4000000000001</v>
      </c>
      <c r="N1249">
        <v>325</v>
      </c>
      <c r="O1249">
        <v>550</v>
      </c>
      <c r="P1249" s="6">
        <f t="shared" si="79"/>
        <v>611.16449999999998</v>
      </c>
      <c r="Q1249">
        <v>7.68</v>
      </c>
    </row>
    <row r="1250" spans="1:17" x14ac:dyDescent="0.3">
      <c r="A1250" t="s">
        <v>206</v>
      </c>
      <c r="B1250">
        <v>10</v>
      </c>
      <c r="C1250">
        <v>78.599999999999994</v>
      </c>
      <c r="D1250">
        <v>0.72499999999999998</v>
      </c>
      <c r="E1250" s="6">
        <f t="shared" si="76"/>
        <v>56.984999999999992</v>
      </c>
      <c r="F1250">
        <v>1192.28</v>
      </c>
      <c r="G1250">
        <v>900.8</v>
      </c>
      <c r="H1250">
        <v>9.94</v>
      </c>
      <c r="I1250">
        <v>15.7</v>
      </c>
      <c r="J1250">
        <v>53.33</v>
      </c>
      <c r="K1250" s="6">
        <f t="shared" si="77"/>
        <v>1245.6099999999999</v>
      </c>
      <c r="L1250">
        <v>30</v>
      </c>
      <c r="M1250" s="6">
        <f t="shared" si="78"/>
        <v>1222.28</v>
      </c>
      <c r="N1250">
        <v>335</v>
      </c>
      <c r="O1250">
        <v>550</v>
      </c>
      <c r="P1250" s="6">
        <f t="shared" si="79"/>
        <v>606.98500000000001</v>
      </c>
      <c r="Q1250">
        <v>7.41</v>
      </c>
    </row>
    <row r="1251" spans="1:17" x14ac:dyDescent="0.3">
      <c r="A1251" t="s">
        <v>208</v>
      </c>
      <c r="B1251">
        <v>10</v>
      </c>
      <c r="C1251">
        <v>80.2</v>
      </c>
      <c r="D1251">
        <v>0.67500000000000004</v>
      </c>
      <c r="E1251" s="6">
        <f t="shared" si="76"/>
        <v>54.135000000000005</v>
      </c>
      <c r="F1251">
        <v>1255.76</v>
      </c>
      <c r="G1251">
        <v>650.6</v>
      </c>
      <c r="H1251">
        <v>10.34</v>
      </c>
      <c r="I1251">
        <v>15.68</v>
      </c>
      <c r="J1251">
        <v>54.38</v>
      </c>
      <c r="K1251" s="6">
        <f t="shared" si="77"/>
        <v>1310.1400000000001</v>
      </c>
      <c r="L1251">
        <v>30</v>
      </c>
      <c r="M1251" s="6">
        <f t="shared" si="78"/>
        <v>1285.76</v>
      </c>
      <c r="N1251">
        <v>325</v>
      </c>
      <c r="O1251">
        <v>525</v>
      </c>
      <c r="P1251" s="6">
        <f t="shared" si="79"/>
        <v>579.13499999999999</v>
      </c>
      <c r="Q1251">
        <v>7.73</v>
      </c>
    </row>
    <row r="1252" spans="1:17" x14ac:dyDescent="0.3">
      <c r="A1252" t="s">
        <v>210</v>
      </c>
      <c r="B1252">
        <v>10</v>
      </c>
      <c r="C1252">
        <v>99</v>
      </c>
      <c r="D1252">
        <v>0.69699999999999995</v>
      </c>
      <c r="E1252" s="6">
        <f t="shared" si="76"/>
        <v>69.003</v>
      </c>
      <c r="F1252">
        <v>1294.4000000000001</v>
      </c>
      <c r="G1252">
        <v>632.20000000000005</v>
      </c>
      <c r="H1252">
        <v>16.579999999999998</v>
      </c>
      <c r="I1252">
        <v>11.26</v>
      </c>
      <c r="J1252">
        <v>60.38</v>
      </c>
      <c r="K1252" s="6">
        <f t="shared" si="77"/>
        <v>1354.7800000000002</v>
      </c>
      <c r="L1252">
        <v>43.35</v>
      </c>
      <c r="M1252" s="6">
        <f t="shared" si="78"/>
        <v>1337.75</v>
      </c>
      <c r="N1252">
        <v>345</v>
      </c>
      <c r="O1252">
        <v>125</v>
      </c>
      <c r="P1252" s="6">
        <f t="shared" si="79"/>
        <v>194.00299999999999</v>
      </c>
      <c r="Q1252">
        <v>7.5</v>
      </c>
    </row>
    <row r="1253" spans="1:17" x14ac:dyDescent="0.3">
      <c r="A1253" t="s">
        <v>212</v>
      </c>
      <c r="B1253">
        <v>10</v>
      </c>
      <c r="C1253">
        <v>83.2</v>
      </c>
      <c r="D1253">
        <v>0.74</v>
      </c>
      <c r="E1253" s="6">
        <f t="shared" si="76"/>
        <v>61.567999999999998</v>
      </c>
      <c r="F1253">
        <v>1269.44</v>
      </c>
      <c r="G1253">
        <v>824</v>
      </c>
      <c r="H1253">
        <v>10.57</v>
      </c>
      <c r="I1253">
        <v>15.7</v>
      </c>
      <c r="J1253">
        <v>54.58</v>
      </c>
      <c r="K1253" s="6">
        <f t="shared" si="77"/>
        <v>1324.02</v>
      </c>
      <c r="L1253">
        <v>30</v>
      </c>
      <c r="M1253" s="6">
        <f t="shared" si="78"/>
        <v>1299.44</v>
      </c>
      <c r="N1253">
        <v>335</v>
      </c>
      <c r="O1253">
        <v>525</v>
      </c>
      <c r="P1253" s="6">
        <f t="shared" si="79"/>
        <v>586.56799999999998</v>
      </c>
      <c r="Q1253">
        <v>6.61</v>
      </c>
    </row>
    <row r="1254" spans="1:17" x14ac:dyDescent="0.3">
      <c r="A1254" t="s">
        <v>214</v>
      </c>
      <c r="B1254">
        <v>10</v>
      </c>
      <c r="C1254">
        <v>94</v>
      </c>
      <c r="D1254">
        <v>0.82899999999999996</v>
      </c>
      <c r="E1254" s="6">
        <f t="shared" si="76"/>
        <v>77.926000000000002</v>
      </c>
      <c r="F1254">
        <v>1266.04</v>
      </c>
      <c r="G1254">
        <v>1000.6</v>
      </c>
      <c r="H1254">
        <v>12.29</v>
      </c>
      <c r="I1254">
        <v>13.2</v>
      </c>
      <c r="J1254">
        <v>52.18</v>
      </c>
      <c r="K1254" s="6">
        <f t="shared" si="77"/>
        <v>1318.22</v>
      </c>
      <c r="L1254">
        <v>30</v>
      </c>
      <c r="M1254" s="6">
        <f t="shared" si="78"/>
        <v>1296.04</v>
      </c>
      <c r="N1254">
        <v>340</v>
      </c>
      <c r="O1254">
        <v>150</v>
      </c>
      <c r="P1254" s="6">
        <f t="shared" si="79"/>
        <v>227.92599999999999</v>
      </c>
      <c r="Q1254">
        <v>7.66</v>
      </c>
    </row>
    <row r="1255" spans="1:17" x14ac:dyDescent="0.3">
      <c r="A1255" t="s">
        <v>216</v>
      </c>
      <c r="B1255">
        <v>10</v>
      </c>
      <c r="C1255">
        <v>74.900000000000006</v>
      </c>
      <c r="D1255">
        <v>0.73099999999999998</v>
      </c>
      <c r="E1255" s="6">
        <f t="shared" si="76"/>
        <v>54.751900000000006</v>
      </c>
      <c r="F1255">
        <v>1191</v>
      </c>
      <c r="G1255">
        <v>921.48</v>
      </c>
      <c r="H1255">
        <v>11.37</v>
      </c>
      <c r="I1255">
        <v>13.2</v>
      </c>
      <c r="J1255">
        <v>52.38</v>
      </c>
      <c r="K1255" s="6">
        <f t="shared" si="77"/>
        <v>1243.3800000000001</v>
      </c>
      <c r="L1255">
        <v>30</v>
      </c>
      <c r="M1255" s="6">
        <f t="shared" si="78"/>
        <v>1221</v>
      </c>
      <c r="N1255">
        <v>335</v>
      </c>
      <c r="O1255">
        <v>450</v>
      </c>
      <c r="P1255" s="6">
        <f t="shared" si="79"/>
        <v>504.75189999999998</v>
      </c>
      <c r="Q1255">
        <v>7.69</v>
      </c>
    </row>
    <row r="1256" spans="1:17" x14ac:dyDescent="0.3">
      <c r="A1256" t="s">
        <v>218</v>
      </c>
      <c r="B1256">
        <v>10</v>
      </c>
      <c r="C1256">
        <v>81.2</v>
      </c>
      <c r="D1256">
        <v>0.73399999999999999</v>
      </c>
      <c r="E1256" s="6">
        <f t="shared" si="76"/>
        <v>59.6008</v>
      </c>
      <c r="F1256">
        <v>1181</v>
      </c>
      <c r="G1256">
        <v>910.8</v>
      </c>
      <c r="H1256">
        <v>10.19</v>
      </c>
      <c r="I1256">
        <v>15.11</v>
      </c>
      <c r="J1256">
        <v>58.22</v>
      </c>
      <c r="K1256" s="6">
        <f t="shared" si="77"/>
        <v>1239.22</v>
      </c>
      <c r="L1256">
        <v>30</v>
      </c>
      <c r="M1256" s="6">
        <f t="shared" si="78"/>
        <v>1211</v>
      </c>
      <c r="N1256">
        <v>335</v>
      </c>
      <c r="O1256">
        <v>550</v>
      </c>
      <c r="P1256" s="6">
        <f t="shared" si="79"/>
        <v>609.60080000000005</v>
      </c>
      <c r="Q1256">
        <v>6.41</v>
      </c>
    </row>
    <row r="1257" spans="1:17" x14ac:dyDescent="0.3">
      <c r="A1257" t="s">
        <v>220</v>
      </c>
      <c r="B1257">
        <v>10</v>
      </c>
      <c r="C1257">
        <v>83.1</v>
      </c>
      <c r="D1257">
        <v>0.80900000000000005</v>
      </c>
      <c r="E1257" s="6">
        <f t="shared" si="76"/>
        <v>67.227900000000005</v>
      </c>
      <c r="F1257">
        <v>1337.8</v>
      </c>
      <c r="G1257">
        <v>687.2</v>
      </c>
      <c r="H1257">
        <v>14.26</v>
      </c>
      <c r="I1257">
        <v>12.09</v>
      </c>
      <c r="J1257">
        <v>54</v>
      </c>
      <c r="K1257" s="6">
        <f t="shared" si="77"/>
        <v>1391.8</v>
      </c>
      <c r="L1257">
        <v>43.35</v>
      </c>
      <c r="M1257" s="6">
        <f t="shared" si="78"/>
        <v>1381.1499999999999</v>
      </c>
      <c r="N1257">
        <v>350</v>
      </c>
      <c r="O1257">
        <v>125</v>
      </c>
      <c r="P1257" s="6">
        <f t="shared" si="79"/>
        <v>192.22790000000001</v>
      </c>
      <c r="Q1257">
        <v>7.63</v>
      </c>
    </row>
    <row r="1258" spans="1:17" x14ac:dyDescent="0.3">
      <c r="A1258" t="s">
        <v>222</v>
      </c>
      <c r="B1258">
        <v>10</v>
      </c>
      <c r="C1258">
        <v>86.8</v>
      </c>
      <c r="D1258">
        <v>0.80200000000000005</v>
      </c>
      <c r="E1258" s="6">
        <f t="shared" si="76"/>
        <v>69.613600000000005</v>
      </c>
      <c r="F1258">
        <v>1257</v>
      </c>
      <c r="G1258">
        <v>0</v>
      </c>
      <c r="H1258">
        <v>9.4499999999999993</v>
      </c>
      <c r="I1258">
        <v>0</v>
      </c>
      <c r="J1258">
        <v>58.38</v>
      </c>
      <c r="K1258" s="6">
        <f t="shared" si="77"/>
        <v>1315.38</v>
      </c>
      <c r="L1258">
        <v>43.35</v>
      </c>
      <c r="M1258" s="6">
        <f t="shared" si="78"/>
        <v>1300.3499999999999</v>
      </c>
      <c r="N1258">
        <v>345</v>
      </c>
      <c r="O1258">
        <v>125</v>
      </c>
      <c r="P1258" s="6">
        <f t="shared" si="79"/>
        <v>194.61360000000002</v>
      </c>
      <c r="Q1258">
        <v>7.71</v>
      </c>
    </row>
    <row r="1259" spans="1:17" x14ac:dyDescent="0.3">
      <c r="A1259" t="s">
        <v>224</v>
      </c>
      <c r="B1259">
        <v>10</v>
      </c>
      <c r="C1259">
        <v>89.1</v>
      </c>
      <c r="D1259">
        <v>0.80500000000000005</v>
      </c>
      <c r="E1259" s="6">
        <f t="shared" si="76"/>
        <v>71.725499999999997</v>
      </c>
      <c r="F1259">
        <v>1264.76</v>
      </c>
      <c r="G1259">
        <v>546.79999999999995</v>
      </c>
      <c r="H1259">
        <v>10.95</v>
      </c>
      <c r="I1259">
        <v>9.9</v>
      </c>
      <c r="J1259">
        <v>50.51</v>
      </c>
      <c r="K1259" s="6">
        <f t="shared" si="77"/>
        <v>1315.27</v>
      </c>
      <c r="L1259">
        <v>30</v>
      </c>
      <c r="M1259" s="6">
        <f t="shared" si="78"/>
        <v>1294.76</v>
      </c>
      <c r="N1259">
        <v>325</v>
      </c>
      <c r="O1259">
        <v>550</v>
      </c>
      <c r="P1259" s="6">
        <f t="shared" si="79"/>
        <v>621.72550000000001</v>
      </c>
      <c r="Q1259">
        <v>7.16</v>
      </c>
    </row>
    <row r="1260" spans="1:17" x14ac:dyDescent="0.3">
      <c r="A1260" t="s">
        <v>226</v>
      </c>
      <c r="B1260">
        <v>10</v>
      </c>
      <c r="C1260">
        <v>80.2</v>
      </c>
      <c r="D1260">
        <v>0.878</v>
      </c>
      <c r="E1260" s="6">
        <f t="shared" si="76"/>
        <v>70.415599999999998</v>
      </c>
      <c r="F1260">
        <v>1246.72</v>
      </c>
      <c r="G1260">
        <v>200</v>
      </c>
      <c r="H1260">
        <v>11.44</v>
      </c>
      <c r="I1260">
        <v>50</v>
      </c>
      <c r="J1260">
        <v>58.05</v>
      </c>
      <c r="K1260" s="6">
        <f t="shared" si="77"/>
        <v>1304.77</v>
      </c>
      <c r="L1260">
        <v>30</v>
      </c>
      <c r="M1260" s="6">
        <f t="shared" si="78"/>
        <v>1276.72</v>
      </c>
      <c r="N1260">
        <v>335</v>
      </c>
      <c r="O1260">
        <v>550</v>
      </c>
      <c r="P1260" s="6">
        <f t="shared" si="79"/>
        <v>620.41560000000004</v>
      </c>
      <c r="Q1260">
        <v>7.63</v>
      </c>
    </row>
    <row r="1261" spans="1:17" x14ac:dyDescent="0.3">
      <c r="A1261" t="s">
        <v>228</v>
      </c>
      <c r="B1261">
        <v>10</v>
      </c>
      <c r="C1261">
        <v>73.3</v>
      </c>
      <c r="D1261">
        <v>0.82499999999999996</v>
      </c>
      <c r="E1261" s="6">
        <f t="shared" si="76"/>
        <v>60.472499999999997</v>
      </c>
      <c r="F1261">
        <v>1244.4000000000001</v>
      </c>
      <c r="G1261">
        <v>628.79999999999995</v>
      </c>
      <c r="H1261">
        <v>10.62</v>
      </c>
      <c r="I1261">
        <v>12.37</v>
      </c>
      <c r="J1261">
        <v>54.38</v>
      </c>
      <c r="K1261" s="6">
        <f t="shared" si="77"/>
        <v>1298.7800000000002</v>
      </c>
      <c r="L1261">
        <v>30</v>
      </c>
      <c r="M1261" s="6">
        <f t="shared" si="78"/>
        <v>1274.4000000000001</v>
      </c>
      <c r="N1261">
        <v>325</v>
      </c>
      <c r="O1261">
        <v>650</v>
      </c>
      <c r="P1261" s="6">
        <f t="shared" si="79"/>
        <v>710.47249999999997</v>
      </c>
      <c r="Q1261">
        <v>7.72</v>
      </c>
    </row>
    <row r="1262" spans="1:17" x14ac:dyDescent="0.3">
      <c r="A1262" t="s">
        <v>230</v>
      </c>
      <c r="B1262">
        <v>10</v>
      </c>
      <c r="C1262">
        <v>81.2</v>
      </c>
      <c r="D1262">
        <v>0.75</v>
      </c>
      <c r="E1262" s="6">
        <f t="shared" si="76"/>
        <v>60.900000000000006</v>
      </c>
      <c r="F1262">
        <v>1411.24</v>
      </c>
      <c r="G1262">
        <v>682.2</v>
      </c>
      <c r="H1262">
        <v>15.01</v>
      </c>
      <c r="I1262">
        <v>15.7</v>
      </c>
      <c r="J1262">
        <v>58.38</v>
      </c>
      <c r="K1262" s="6">
        <f t="shared" si="77"/>
        <v>1469.6200000000001</v>
      </c>
      <c r="L1262">
        <v>30</v>
      </c>
      <c r="M1262" s="6">
        <f t="shared" si="78"/>
        <v>1441.24</v>
      </c>
      <c r="N1262">
        <v>335</v>
      </c>
      <c r="O1262">
        <v>125</v>
      </c>
      <c r="P1262" s="6">
        <f t="shared" si="79"/>
        <v>185.9</v>
      </c>
      <c r="Q1262">
        <v>7.55</v>
      </c>
    </row>
    <row r="1263" spans="1:17" x14ac:dyDescent="0.3">
      <c r="A1263" t="s">
        <v>232</v>
      </c>
      <c r="B1263">
        <v>10</v>
      </c>
      <c r="C1263">
        <v>76.2</v>
      </c>
      <c r="D1263">
        <v>0.80600000000000005</v>
      </c>
      <c r="E1263" s="6">
        <f t="shared" si="76"/>
        <v>61.417200000000008</v>
      </c>
      <c r="F1263">
        <v>1255</v>
      </c>
      <c r="G1263">
        <v>708.88</v>
      </c>
      <c r="H1263">
        <v>10.87</v>
      </c>
      <c r="I1263">
        <v>14.98</v>
      </c>
      <c r="J1263">
        <v>51.38</v>
      </c>
      <c r="K1263" s="6">
        <f t="shared" si="77"/>
        <v>1306.3800000000001</v>
      </c>
      <c r="L1263">
        <v>30</v>
      </c>
      <c r="M1263" s="6">
        <f t="shared" si="78"/>
        <v>1285</v>
      </c>
      <c r="N1263">
        <v>325</v>
      </c>
      <c r="O1263">
        <v>500</v>
      </c>
      <c r="P1263" s="6">
        <f t="shared" si="79"/>
        <v>561.41719999999998</v>
      </c>
      <c r="Q1263">
        <v>7.46</v>
      </c>
    </row>
    <row r="1264" spans="1:17" x14ac:dyDescent="0.3">
      <c r="A1264" t="s">
        <v>234</v>
      </c>
      <c r="B1264">
        <v>10</v>
      </c>
      <c r="C1264">
        <v>78.5</v>
      </c>
      <c r="D1264">
        <v>0.74</v>
      </c>
      <c r="E1264" s="6">
        <f t="shared" si="76"/>
        <v>58.089999999999996</v>
      </c>
      <c r="F1264">
        <v>1250.76</v>
      </c>
      <c r="G1264">
        <v>656.16</v>
      </c>
      <c r="H1264">
        <v>10.37</v>
      </c>
      <c r="I1264">
        <v>12.37</v>
      </c>
      <c r="J1264">
        <v>54.88</v>
      </c>
      <c r="K1264" s="6">
        <f t="shared" si="77"/>
        <v>1305.6400000000001</v>
      </c>
      <c r="L1264">
        <v>30</v>
      </c>
      <c r="M1264" s="6">
        <f t="shared" si="78"/>
        <v>1280.76</v>
      </c>
      <c r="N1264">
        <v>325</v>
      </c>
      <c r="O1264">
        <v>550</v>
      </c>
      <c r="P1264" s="6">
        <f t="shared" si="79"/>
        <v>608.09</v>
      </c>
      <c r="Q1264">
        <v>7.17</v>
      </c>
    </row>
    <row r="1265" spans="1:17" x14ac:dyDescent="0.3">
      <c r="A1265" t="s">
        <v>236</v>
      </c>
      <c r="B1265">
        <v>10</v>
      </c>
      <c r="C1265">
        <v>78.2</v>
      </c>
      <c r="D1265">
        <v>0.83399999999999996</v>
      </c>
      <c r="E1265" s="6">
        <f t="shared" si="76"/>
        <v>65.218800000000002</v>
      </c>
      <c r="F1265">
        <v>1297.8</v>
      </c>
      <c r="G1265">
        <v>583.79999999999995</v>
      </c>
      <c r="H1265">
        <v>10.37</v>
      </c>
      <c r="I1265">
        <v>10.57</v>
      </c>
      <c r="J1265">
        <v>54.88</v>
      </c>
      <c r="K1265" s="6">
        <f t="shared" si="77"/>
        <v>1352.68</v>
      </c>
      <c r="L1265">
        <v>30</v>
      </c>
      <c r="M1265" s="6">
        <f t="shared" si="78"/>
        <v>1327.8</v>
      </c>
      <c r="N1265">
        <v>335</v>
      </c>
      <c r="O1265">
        <v>525</v>
      </c>
      <c r="P1265" s="6">
        <f t="shared" si="79"/>
        <v>590.21879999999999</v>
      </c>
      <c r="Q1265">
        <v>7.06</v>
      </c>
    </row>
    <row r="1266" spans="1:17" x14ac:dyDescent="0.3">
      <c r="A1266" t="s">
        <v>238</v>
      </c>
      <c r="B1266">
        <v>10</v>
      </c>
      <c r="C1266">
        <v>68.900000000000006</v>
      </c>
      <c r="D1266">
        <v>0.75</v>
      </c>
      <c r="E1266" s="6">
        <f t="shared" si="76"/>
        <v>51.675000000000004</v>
      </c>
      <c r="F1266">
        <v>1305</v>
      </c>
      <c r="G1266">
        <v>615</v>
      </c>
      <c r="H1266">
        <v>11.95</v>
      </c>
      <c r="I1266">
        <v>24.5</v>
      </c>
      <c r="J1266">
        <v>56.25</v>
      </c>
      <c r="K1266" s="6">
        <f t="shared" si="77"/>
        <v>1361.25</v>
      </c>
      <c r="L1266">
        <v>30</v>
      </c>
      <c r="M1266" s="6">
        <f t="shared" si="78"/>
        <v>1335</v>
      </c>
      <c r="N1266">
        <v>325</v>
      </c>
      <c r="O1266">
        <v>500</v>
      </c>
      <c r="P1266" s="6">
        <f t="shared" si="79"/>
        <v>551.67499999999995</v>
      </c>
      <c r="Q1266">
        <v>7.78</v>
      </c>
    </row>
    <row r="1267" spans="1:17" x14ac:dyDescent="0.3">
      <c r="A1267" t="s">
        <v>240</v>
      </c>
      <c r="B1267">
        <v>10</v>
      </c>
      <c r="C1267">
        <v>89.4</v>
      </c>
      <c r="D1267">
        <v>0.72599999999999998</v>
      </c>
      <c r="E1267" s="6">
        <f t="shared" si="76"/>
        <v>64.904399999999995</v>
      </c>
      <c r="F1267">
        <v>1429.2</v>
      </c>
      <c r="G1267">
        <v>853.08</v>
      </c>
      <c r="H1267">
        <v>12.44</v>
      </c>
      <c r="I1267">
        <v>15.7</v>
      </c>
      <c r="J1267">
        <v>59.18</v>
      </c>
      <c r="K1267" s="6">
        <f t="shared" si="77"/>
        <v>1488.38</v>
      </c>
      <c r="L1267">
        <v>43.35</v>
      </c>
      <c r="M1267" s="6">
        <f t="shared" si="78"/>
        <v>1472.55</v>
      </c>
      <c r="N1267">
        <v>340</v>
      </c>
      <c r="O1267">
        <v>125</v>
      </c>
      <c r="P1267" s="6">
        <f t="shared" si="79"/>
        <v>189.90440000000001</v>
      </c>
      <c r="Q1267">
        <v>6.92</v>
      </c>
    </row>
    <row r="1268" spans="1:17" x14ac:dyDescent="0.3">
      <c r="A1268" t="s">
        <v>242</v>
      </c>
      <c r="B1268">
        <v>10</v>
      </c>
      <c r="C1268">
        <v>83.1</v>
      </c>
      <c r="D1268">
        <v>0.81200000000000006</v>
      </c>
      <c r="E1268" s="6">
        <f t="shared" si="76"/>
        <v>67.477199999999996</v>
      </c>
      <c r="F1268">
        <v>1347.8</v>
      </c>
      <c r="G1268">
        <v>710.2</v>
      </c>
      <c r="H1268">
        <v>15.26</v>
      </c>
      <c r="I1268">
        <v>12.09</v>
      </c>
      <c r="J1268">
        <v>58.38</v>
      </c>
      <c r="K1268" s="6">
        <f t="shared" si="77"/>
        <v>1406.18</v>
      </c>
      <c r="L1268">
        <v>43.35</v>
      </c>
      <c r="M1268" s="6">
        <f t="shared" si="78"/>
        <v>1391.1499999999999</v>
      </c>
      <c r="N1268">
        <v>350</v>
      </c>
      <c r="O1268">
        <v>125</v>
      </c>
      <c r="P1268" s="6">
        <f t="shared" si="79"/>
        <v>192.47719999999998</v>
      </c>
      <c r="Q1268">
        <v>7.68</v>
      </c>
    </row>
    <row r="1269" spans="1:17" x14ac:dyDescent="0.3">
      <c r="A1269" t="s">
        <v>244</v>
      </c>
      <c r="B1269">
        <v>10</v>
      </c>
      <c r="C1269">
        <v>84.8</v>
      </c>
      <c r="D1269">
        <v>0.75</v>
      </c>
      <c r="E1269" s="6">
        <f t="shared" si="76"/>
        <v>63.599999999999994</v>
      </c>
      <c r="F1269">
        <v>1465</v>
      </c>
      <c r="G1269">
        <v>685</v>
      </c>
      <c r="H1269">
        <v>11.45</v>
      </c>
      <c r="I1269">
        <v>17</v>
      </c>
      <c r="J1269">
        <v>54</v>
      </c>
      <c r="K1269" s="6">
        <f t="shared" si="77"/>
        <v>1519</v>
      </c>
      <c r="L1269">
        <v>43.35</v>
      </c>
      <c r="M1269" s="6">
        <f t="shared" si="78"/>
        <v>1508.35</v>
      </c>
      <c r="N1269">
        <v>335</v>
      </c>
      <c r="O1269">
        <v>175</v>
      </c>
      <c r="P1269" s="6">
        <f t="shared" si="79"/>
        <v>238.6</v>
      </c>
      <c r="Q1269">
        <v>7.26</v>
      </c>
    </row>
    <row r="1270" spans="1:17" x14ac:dyDescent="0.3">
      <c r="A1270" t="s">
        <v>246</v>
      </c>
      <c r="B1270">
        <v>10</v>
      </c>
      <c r="C1270">
        <v>87</v>
      </c>
      <c r="D1270">
        <v>0.82799999999999996</v>
      </c>
      <c r="E1270" s="6">
        <f t="shared" si="76"/>
        <v>72.036000000000001</v>
      </c>
      <c r="F1270">
        <v>1480.28</v>
      </c>
      <c r="G1270">
        <v>686.6</v>
      </c>
      <c r="H1270">
        <v>17.079999999999998</v>
      </c>
      <c r="I1270">
        <v>12.91</v>
      </c>
      <c r="J1270">
        <v>51.84</v>
      </c>
      <c r="K1270" s="6">
        <f t="shared" si="77"/>
        <v>1532.12</v>
      </c>
      <c r="L1270">
        <v>43.35</v>
      </c>
      <c r="M1270" s="6">
        <f t="shared" si="78"/>
        <v>1523.6299999999999</v>
      </c>
      <c r="N1270">
        <v>350</v>
      </c>
      <c r="O1270">
        <v>175</v>
      </c>
      <c r="P1270" s="6">
        <f t="shared" si="79"/>
        <v>247.036</v>
      </c>
      <c r="Q1270">
        <v>6.6</v>
      </c>
    </row>
    <row r="1271" spans="1:17" x14ac:dyDescent="0.3">
      <c r="A1271" t="s">
        <v>248</v>
      </c>
      <c r="B1271">
        <v>10</v>
      </c>
      <c r="C1271">
        <v>78.5</v>
      </c>
      <c r="D1271">
        <v>0.73499999999999999</v>
      </c>
      <c r="E1271" s="6">
        <f t="shared" si="76"/>
        <v>57.697499999999998</v>
      </c>
      <c r="F1271">
        <v>1280.76</v>
      </c>
      <c r="G1271">
        <v>534.76</v>
      </c>
      <c r="H1271">
        <v>12.04</v>
      </c>
      <c r="I1271">
        <v>11.26</v>
      </c>
      <c r="J1271">
        <v>49</v>
      </c>
      <c r="K1271" s="6">
        <f t="shared" si="77"/>
        <v>1329.76</v>
      </c>
      <c r="L1271">
        <v>30</v>
      </c>
      <c r="M1271" s="6">
        <f t="shared" si="78"/>
        <v>1310.76</v>
      </c>
      <c r="N1271">
        <v>325</v>
      </c>
      <c r="O1271">
        <v>613</v>
      </c>
      <c r="P1271" s="6">
        <f t="shared" si="79"/>
        <v>670.69749999999999</v>
      </c>
      <c r="Q1271">
        <v>7.59</v>
      </c>
    </row>
    <row r="1272" spans="1:17" x14ac:dyDescent="0.3">
      <c r="A1272" t="s">
        <v>250</v>
      </c>
      <c r="B1272">
        <v>10</v>
      </c>
      <c r="C1272">
        <v>90.2</v>
      </c>
      <c r="D1272">
        <v>0.79300000000000004</v>
      </c>
      <c r="E1272" s="6">
        <f t="shared" si="76"/>
        <v>71.528600000000012</v>
      </c>
      <c r="F1272">
        <v>1507.64</v>
      </c>
      <c r="G1272">
        <v>100</v>
      </c>
      <c r="H1272">
        <v>16.61</v>
      </c>
      <c r="I1272">
        <v>0</v>
      </c>
      <c r="J1272">
        <v>52.01</v>
      </c>
      <c r="K1272" s="6">
        <f t="shared" si="77"/>
        <v>1559.65</v>
      </c>
      <c r="L1272">
        <v>43.35</v>
      </c>
      <c r="M1272" s="6">
        <f t="shared" si="78"/>
        <v>1550.99</v>
      </c>
      <c r="N1272">
        <v>345</v>
      </c>
      <c r="O1272">
        <v>125</v>
      </c>
      <c r="P1272" s="6">
        <f t="shared" si="79"/>
        <v>196.52860000000001</v>
      </c>
      <c r="Q1272">
        <v>7.68</v>
      </c>
    </row>
    <row r="1273" spans="1:17" x14ac:dyDescent="0.3">
      <c r="A1273" t="s">
        <v>252</v>
      </c>
      <c r="B1273">
        <v>10</v>
      </c>
      <c r="C1273">
        <v>79.7</v>
      </c>
      <c r="D1273">
        <v>0.81899999999999995</v>
      </c>
      <c r="E1273" s="6">
        <f t="shared" si="76"/>
        <v>65.274299999999997</v>
      </c>
      <c r="F1273">
        <v>1259.76</v>
      </c>
      <c r="G1273">
        <v>607.84</v>
      </c>
      <c r="H1273">
        <v>10.91</v>
      </c>
      <c r="I1273">
        <v>13.2</v>
      </c>
      <c r="J1273">
        <v>48.89</v>
      </c>
      <c r="K1273" s="6">
        <f t="shared" si="77"/>
        <v>1308.6500000000001</v>
      </c>
      <c r="L1273">
        <v>30</v>
      </c>
      <c r="M1273" s="6">
        <f t="shared" si="78"/>
        <v>1289.76</v>
      </c>
      <c r="N1273">
        <v>330</v>
      </c>
      <c r="O1273">
        <v>525</v>
      </c>
      <c r="P1273" s="6">
        <f t="shared" si="79"/>
        <v>590.27430000000004</v>
      </c>
      <c r="Q1273">
        <v>7.72</v>
      </c>
    </row>
    <row r="1274" spans="1:17" x14ac:dyDescent="0.3">
      <c r="A1274" t="s">
        <v>254</v>
      </c>
      <c r="B1274">
        <v>10</v>
      </c>
      <c r="C1274">
        <v>76.2</v>
      </c>
      <c r="D1274">
        <v>0.86299999999999999</v>
      </c>
      <c r="E1274" s="6">
        <f t="shared" si="76"/>
        <v>65.760599999999997</v>
      </c>
      <c r="F1274">
        <v>1254.08</v>
      </c>
      <c r="G1274">
        <v>647.20000000000005</v>
      </c>
      <c r="H1274">
        <v>11.41</v>
      </c>
      <c r="I1274">
        <v>11.31</v>
      </c>
      <c r="J1274">
        <v>50.04</v>
      </c>
      <c r="K1274" s="6">
        <f t="shared" si="77"/>
        <v>1304.1199999999999</v>
      </c>
      <c r="L1274">
        <v>30</v>
      </c>
      <c r="M1274" s="6">
        <f t="shared" si="78"/>
        <v>1284.08</v>
      </c>
      <c r="N1274">
        <v>330</v>
      </c>
      <c r="O1274">
        <v>550</v>
      </c>
      <c r="P1274" s="6">
        <f t="shared" si="79"/>
        <v>615.76059999999995</v>
      </c>
      <c r="Q1274">
        <v>6.98</v>
      </c>
    </row>
    <row r="1275" spans="1:17" x14ac:dyDescent="0.3">
      <c r="A1275" t="s">
        <v>256</v>
      </c>
      <c r="B1275">
        <v>10</v>
      </c>
      <c r="C1275">
        <v>78.8</v>
      </c>
      <c r="D1275">
        <v>0.873</v>
      </c>
      <c r="E1275" s="6">
        <f t="shared" si="76"/>
        <v>68.792400000000001</v>
      </c>
      <c r="F1275">
        <v>1253.76</v>
      </c>
      <c r="G1275">
        <v>627.20000000000005</v>
      </c>
      <c r="H1275">
        <v>11.59</v>
      </c>
      <c r="I1275">
        <v>11.26</v>
      </c>
      <c r="J1275">
        <v>58.05</v>
      </c>
      <c r="K1275" s="6">
        <f t="shared" si="77"/>
        <v>1311.81</v>
      </c>
      <c r="L1275">
        <v>30</v>
      </c>
      <c r="M1275" s="6">
        <f t="shared" si="78"/>
        <v>1283.76</v>
      </c>
      <c r="N1275">
        <v>330</v>
      </c>
      <c r="O1275">
        <v>500</v>
      </c>
      <c r="P1275" s="6">
        <f t="shared" si="79"/>
        <v>568.79240000000004</v>
      </c>
      <c r="Q1275">
        <v>6.19</v>
      </c>
    </row>
    <row r="1276" spans="1:17" x14ac:dyDescent="0.3">
      <c r="A1276" t="s">
        <v>258</v>
      </c>
      <c r="B1276">
        <v>10</v>
      </c>
      <c r="C1276">
        <v>81.7</v>
      </c>
      <c r="D1276">
        <v>0.79600000000000004</v>
      </c>
      <c r="E1276" s="6">
        <f t="shared" si="76"/>
        <v>65.033200000000008</v>
      </c>
      <c r="F1276">
        <v>1362.16</v>
      </c>
      <c r="G1276">
        <v>596.12</v>
      </c>
      <c r="H1276">
        <v>13.69</v>
      </c>
      <c r="I1276">
        <v>11.41</v>
      </c>
      <c r="J1276">
        <v>62.75</v>
      </c>
      <c r="K1276" s="6">
        <f t="shared" si="77"/>
        <v>1424.91</v>
      </c>
      <c r="L1276">
        <v>43.35</v>
      </c>
      <c r="M1276" s="6">
        <f t="shared" si="78"/>
        <v>1405.51</v>
      </c>
      <c r="N1276">
        <v>355</v>
      </c>
      <c r="O1276">
        <v>150</v>
      </c>
      <c r="P1276" s="6">
        <f t="shared" si="79"/>
        <v>215.03320000000002</v>
      </c>
      <c r="Q1276">
        <v>7.7</v>
      </c>
    </row>
    <row r="1277" spans="1:17" x14ac:dyDescent="0.3">
      <c r="A1277" t="s">
        <v>260</v>
      </c>
      <c r="B1277">
        <v>10</v>
      </c>
      <c r="C1277">
        <v>72</v>
      </c>
      <c r="D1277">
        <v>0.73099999999999998</v>
      </c>
      <c r="E1277" s="6">
        <f t="shared" si="76"/>
        <v>52.631999999999998</v>
      </c>
      <c r="F1277">
        <v>1244.4000000000001</v>
      </c>
      <c r="G1277">
        <v>904.12</v>
      </c>
      <c r="H1277">
        <v>11.01</v>
      </c>
      <c r="I1277">
        <v>13.2</v>
      </c>
      <c r="J1277">
        <v>52.38</v>
      </c>
      <c r="K1277" s="6">
        <f t="shared" si="77"/>
        <v>1296.7800000000002</v>
      </c>
      <c r="L1277">
        <v>30</v>
      </c>
      <c r="M1277" s="6">
        <f t="shared" si="78"/>
        <v>1274.4000000000001</v>
      </c>
      <c r="N1277">
        <v>335</v>
      </c>
      <c r="O1277">
        <v>480</v>
      </c>
      <c r="P1277" s="6">
        <f t="shared" si="79"/>
        <v>532.63199999999995</v>
      </c>
      <c r="Q1277">
        <v>7.44</v>
      </c>
    </row>
    <row r="1278" spans="1:17" x14ac:dyDescent="0.3">
      <c r="A1278" t="s">
        <v>262</v>
      </c>
      <c r="B1278">
        <v>10</v>
      </c>
      <c r="C1278">
        <v>89.7</v>
      </c>
      <c r="D1278">
        <v>0.84399999999999997</v>
      </c>
      <c r="E1278" s="6">
        <f t="shared" si="76"/>
        <v>75.706800000000001</v>
      </c>
      <c r="F1278">
        <v>1315</v>
      </c>
      <c r="G1278">
        <v>660</v>
      </c>
      <c r="H1278">
        <v>13.2</v>
      </c>
      <c r="I1278">
        <v>14.3</v>
      </c>
      <c r="J1278">
        <v>55.5</v>
      </c>
      <c r="K1278" s="6">
        <f t="shared" si="77"/>
        <v>1370.5</v>
      </c>
      <c r="L1278">
        <v>43.35</v>
      </c>
      <c r="M1278" s="6">
        <f t="shared" si="78"/>
        <v>1358.35</v>
      </c>
      <c r="N1278">
        <v>345</v>
      </c>
      <c r="O1278">
        <v>150</v>
      </c>
      <c r="P1278" s="6">
        <f t="shared" si="79"/>
        <v>225.70679999999999</v>
      </c>
      <c r="Q1278">
        <v>7.16</v>
      </c>
    </row>
    <row r="1279" spans="1:17" x14ac:dyDescent="0.3">
      <c r="A1279" t="s">
        <v>264</v>
      </c>
      <c r="B1279">
        <v>10</v>
      </c>
      <c r="C1279">
        <v>85</v>
      </c>
      <c r="D1279">
        <v>0.82099999999999995</v>
      </c>
      <c r="E1279" s="6">
        <f t="shared" si="76"/>
        <v>69.784999999999997</v>
      </c>
      <c r="F1279">
        <v>1332.48</v>
      </c>
      <c r="G1279">
        <v>650.20000000000005</v>
      </c>
      <c r="H1279">
        <v>14.48</v>
      </c>
      <c r="I1279">
        <v>13.2</v>
      </c>
      <c r="J1279">
        <v>53.01</v>
      </c>
      <c r="K1279" s="6">
        <f t="shared" si="77"/>
        <v>1385.49</v>
      </c>
      <c r="L1279">
        <v>43.35</v>
      </c>
      <c r="M1279" s="6">
        <f t="shared" si="78"/>
        <v>1375.83</v>
      </c>
      <c r="N1279">
        <v>335</v>
      </c>
      <c r="O1279">
        <v>175</v>
      </c>
      <c r="P1279" s="6">
        <f t="shared" si="79"/>
        <v>244.785</v>
      </c>
      <c r="Q1279">
        <v>7.55</v>
      </c>
    </row>
    <row r="1280" spans="1:17" x14ac:dyDescent="0.3">
      <c r="A1280" t="s">
        <v>266</v>
      </c>
      <c r="B1280">
        <v>10</v>
      </c>
      <c r="C1280">
        <v>79.8</v>
      </c>
      <c r="D1280">
        <v>0.69299999999999995</v>
      </c>
      <c r="E1280" s="6">
        <f t="shared" si="76"/>
        <v>55.301399999999994</v>
      </c>
      <c r="F1280">
        <v>1151</v>
      </c>
      <c r="G1280">
        <v>667.2</v>
      </c>
      <c r="H1280">
        <v>26.76</v>
      </c>
      <c r="I1280">
        <v>13.2</v>
      </c>
      <c r="J1280">
        <v>46.04</v>
      </c>
      <c r="K1280" s="6">
        <f t="shared" si="77"/>
        <v>1197.04</v>
      </c>
      <c r="L1280">
        <v>30</v>
      </c>
      <c r="M1280" s="6">
        <f t="shared" si="78"/>
        <v>1181</v>
      </c>
      <c r="N1280">
        <v>340</v>
      </c>
      <c r="O1280">
        <v>550</v>
      </c>
      <c r="P1280" s="6">
        <f t="shared" si="79"/>
        <v>605.30139999999994</v>
      </c>
      <c r="Q1280">
        <v>6.33</v>
      </c>
    </row>
    <row r="1281" spans="1:17" x14ac:dyDescent="0.3">
      <c r="A1281" t="s">
        <v>268</v>
      </c>
      <c r="B1281">
        <v>10</v>
      </c>
      <c r="C1281">
        <v>90.2</v>
      </c>
      <c r="D1281">
        <v>0.80400000000000005</v>
      </c>
      <c r="E1281" s="6">
        <f t="shared" si="76"/>
        <v>72.520800000000008</v>
      </c>
      <c r="F1281">
        <v>1454.6</v>
      </c>
      <c r="G1281">
        <v>660.2</v>
      </c>
      <c r="H1281">
        <v>16.010000000000002</v>
      </c>
      <c r="I1281">
        <v>12.91</v>
      </c>
      <c r="J1281">
        <v>62.72</v>
      </c>
      <c r="K1281" s="6">
        <f t="shared" si="77"/>
        <v>1517.32</v>
      </c>
      <c r="L1281">
        <v>43.35</v>
      </c>
      <c r="M1281" s="6">
        <f t="shared" si="78"/>
        <v>1497.9499999999998</v>
      </c>
      <c r="N1281">
        <v>345</v>
      </c>
      <c r="O1281">
        <v>175</v>
      </c>
      <c r="P1281" s="6">
        <f t="shared" si="79"/>
        <v>247.52080000000001</v>
      </c>
      <c r="Q1281">
        <v>7.5</v>
      </c>
    </row>
    <row r="1282" spans="1:17" x14ac:dyDescent="0.3">
      <c r="A1282" t="s">
        <v>14</v>
      </c>
      <c r="B1282">
        <v>11</v>
      </c>
      <c r="C1282">
        <v>102.9</v>
      </c>
      <c r="D1282">
        <v>0.78800000000000003</v>
      </c>
      <c r="E1282" s="6">
        <f t="shared" ref="E1282:E1345" si="80">C1282*D1282</f>
        <v>81.085200000000015</v>
      </c>
      <c r="F1282">
        <v>1458.78</v>
      </c>
      <c r="G1282">
        <v>0</v>
      </c>
      <c r="H1282">
        <v>12.84</v>
      </c>
      <c r="I1282">
        <v>0</v>
      </c>
      <c r="J1282">
        <v>57.54</v>
      </c>
      <c r="K1282" s="6">
        <f t="shared" ref="K1282:K1345" si="81">F1282+J1282</f>
        <v>1516.32</v>
      </c>
      <c r="L1282">
        <v>44.6</v>
      </c>
      <c r="M1282" s="6">
        <f t="shared" ref="M1282:M1345" si="82">F1282+L1282</f>
        <v>1503.3799999999999</v>
      </c>
      <c r="N1282">
        <v>340</v>
      </c>
      <c r="O1282">
        <v>175</v>
      </c>
      <c r="P1282" s="6">
        <f t="shared" ref="P1282:P1345" si="83">O1282+E1282</f>
        <v>256.08519999999999</v>
      </c>
      <c r="Q1282">
        <v>7.24</v>
      </c>
    </row>
    <row r="1283" spans="1:17" x14ac:dyDescent="0.3">
      <c r="A1283" t="s">
        <v>16</v>
      </c>
      <c r="B1283">
        <v>11</v>
      </c>
      <c r="C1283">
        <v>95.7</v>
      </c>
      <c r="D1283">
        <v>0.70699999999999996</v>
      </c>
      <c r="E1283" s="6">
        <f t="shared" si="80"/>
        <v>67.659899999999993</v>
      </c>
      <c r="F1283">
        <v>1427.8</v>
      </c>
      <c r="G1283">
        <v>839</v>
      </c>
      <c r="H1283">
        <v>16.21</v>
      </c>
      <c r="I1283">
        <v>14</v>
      </c>
      <c r="J1283">
        <v>61.88</v>
      </c>
      <c r="K1283" s="6">
        <f t="shared" si="81"/>
        <v>1489.68</v>
      </c>
      <c r="L1283">
        <v>44.6</v>
      </c>
      <c r="M1283" s="6">
        <f t="shared" si="82"/>
        <v>1472.3999999999999</v>
      </c>
      <c r="N1283">
        <v>335</v>
      </c>
      <c r="O1283">
        <v>125</v>
      </c>
      <c r="P1283" s="6">
        <f t="shared" si="83"/>
        <v>192.65989999999999</v>
      </c>
      <c r="Q1283">
        <v>6.71</v>
      </c>
    </row>
    <row r="1284" spans="1:17" x14ac:dyDescent="0.3">
      <c r="A1284" t="s">
        <v>18</v>
      </c>
      <c r="B1284">
        <v>11</v>
      </c>
      <c r="C1284">
        <v>89</v>
      </c>
      <c r="D1284">
        <v>0.81200000000000006</v>
      </c>
      <c r="E1284" s="6">
        <f t="shared" si="80"/>
        <v>72.268000000000001</v>
      </c>
      <c r="F1284">
        <v>1400</v>
      </c>
      <c r="G1284">
        <v>682.2</v>
      </c>
      <c r="H1284">
        <v>13.01</v>
      </c>
      <c r="I1284">
        <v>14.68</v>
      </c>
      <c r="J1284">
        <v>59.04</v>
      </c>
      <c r="K1284" s="6">
        <f t="shared" si="81"/>
        <v>1459.04</v>
      </c>
      <c r="L1284">
        <v>44.6</v>
      </c>
      <c r="M1284" s="6">
        <f t="shared" si="82"/>
        <v>1444.6</v>
      </c>
      <c r="N1284">
        <v>345</v>
      </c>
      <c r="O1284">
        <v>125</v>
      </c>
      <c r="P1284" s="6">
        <f t="shared" si="83"/>
        <v>197.268</v>
      </c>
      <c r="Q1284">
        <v>6.65</v>
      </c>
    </row>
    <row r="1285" spans="1:17" x14ac:dyDescent="0.3">
      <c r="A1285" t="s">
        <v>20</v>
      </c>
      <c r="B1285">
        <v>11</v>
      </c>
      <c r="C1285">
        <v>96.4</v>
      </c>
      <c r="D1285">
        <v>0.77100000000000002</v>
      </c>
      <c r="E1285" s="6">
        <f t="shared" si="80"/>
        <v>74.324400000000011</v>
      </c>
      <c r="F1285">
        <v>1473.52</v>
      </c>
      <c r="G1285">
        <v>870</v>
      </c>
      <c r="H1285">
        <v>17.18</v>
      </c>
      <c r="I1285">
        <v>14</v>
      </c>
      <c r="J1285">
        <v>62.05</v>
      </c>
      <c r="K1285" s="6">
        <f t="shared" si="81"/>
        <v>1535.57</v>
      </c>
      <c r="L1285">
        <v>44.6</v>
      </c>
      <c r="M1285" s="6">
        <f t="shared" si="82"/>
        <v>1518.12</v>
      </c>
      <c r="N1285">
        <v>330</v>
      </c>
      <c r="O1285">
        <v>125</v>
      </c>
      <c r="P1285" s="6">
        <f t="shared" si="83"/>
        <v>199.32440000000003</v>
      </c>
      <c r="Q1285">
        <v>7.1</v>
      </c>
    </row>
    <row r="1286" spans="1:17" x14ac:dyDescent="0.3">
      <c r="A1286" t="s">
        <v>22</v>
      </c>
      <c r="B1286">
        <v>11</v>
      </c>
      <c r="C1286">
        <v>84.9</v>
      </c>
      <c r="D1286">
        <v>0.78800000000000003</v>
      </c>
      <c r="E1286" s="6">
        <f t="shared" si="80"/>
        <v>66.901200000000003</v>
      </c>
      <c r="F1286">
        <v>1391.12</v>
      </c>
      <c r="G1286">
        <v>722.2</v>
      </c>
      <c r="H1286">
        <v>13.68</v>
      </c>
      <c r="I1286">
        <v>14.93</v>
      </c>
      <c r="J1286">
        <v>58.38</v>
      </c>
      <c r="K1286" s="6">
        <f t="shared" si="81"/>
        <v>1449.5</v>
      </c>
      <c r="L1286">
        <v>30</v>
      </c>
      <c r="M1286" s="6">
        <f t="shared" si="82"/>
        <v>1421.12</v>
      </c>
      <c r="N1286">
        <v>345</v>
      </c>
      <c r="O1286">
        <v>425</v>
      </c>
      <c r="P1286" s="6">
        <f t="shared" si="83"/>
        <v>491.90120000000002</v>
      </c>
      <c r="Q1286">
        <v>7.7</v>
      </c>
    </row>
    <row r="1287" spans="1:17" x14ac:dyDescent="0.3">
      <c r="A1287" t="s">
        <v>24</v>
      </c>
      <c r="B1287">
        <v>11</v>
      </c>
      <c r="C1287">
        <v>78</v>
      </c>
      <c r="D1287">
        <v>0.65300000000000002</v>
      </c>
      <c r="E1287" s="6">
        <f t="shared" si="80"/>
        <v>50.934000000000005</v>
      </c>
      <c r="F1287">
        <v>1190</v>
      </c>
      <c r="G1287">
        <v>100</v>
      </c>
      <c r="H1287">
        <v>7.5</v>
      </c>
      <c r="I1287">
        <v>0</v>
      </c>
      <c r="J1287">
        <v>48</v>
      </c>
      <c r="K1287" s="6">
        <f t="shared" si="81"/>
        <v>1238</v>
      </c>
      <c r="L1287">
        <v>30</v>
      </c>
      <c r="M1287" s="6">
        <f t="shared" si="82"/>
        <v>1220</v>
      </c>
      <c r="N1287">
        <v>325</v>
      </c>
      <c r="O1287">
        <v>150</v>
      </c>
      <c r="P1287" s="6">
        <f t="shared" si="83"/>
        <v>200.934</v>
      </c>
      <c r="Q1287">
        <v>7.07</v>
      </c>
    </row>
    <row r="1288" spans="1:17" x14ac:dyDescent="0.3">
      <c r="A1288" t="s">
        <v>26</v>
      </c>
      <c r="B1288">
        <v>11</v>
      </c>
      <c r="C1288">
        <v>82.2</v>
      </c>
      <c r="D1288">
        <v>0.79300000000000004</v>
      </c>
      <c r="E1288" s="6">
        <f t="shared" si="80"/>
        <v>65.184600000000003</v>
      </c>
      <c r="F1288">
        <v>1229.32</v>
      </c>
      <c r="G1288">
        <v>807.24</v>
      </c>
      <c r="H1288">
        <v>10.92</v>
      </c>
      <c r="I1288">
        <v>15.5</v>
      </c>
      <c r="J1288">
        <v>59.72</v>
      </c>
      <c r="K1288" s="6">
        <f t="shared" si="81"/>
        <v>1289.04</v>
      </c>
      <c r="L1288">
        <v>30</v>
      </c>
      <c r="M1288" s="6">
        <f t="shared" si="82"/>
        <v>1259.32</v>
      </c>
      <c r="N1288">
        <v>335</v>
      </c>
      <c r="O1288">
        <v>550</v>
      </c>
      <c r="P1288" s="6">
        <f t="shared" si="83"/>
        <v>615.18460000000005</v>
      </c>
      <c r="Q1288">
        <v>7.86</v>
      </c>
    </row>
    <row r="1289" spans="1:17" x14ac:dyDescent="0.3">
      <c r="A1289" t="s">
        <v>28</v>
      </c>
      <c r="B1289">
        <v>11</v>
      </c>
      <c r="C1289">
        <v>94.2</v>
      </c>
      <c r="D1289">
        <v>0.83799999999999997</v>
      </c>
      <c r="E1289" s="6">
        <f t="shared" si="80"/>
        <v>78.939599999999999</v>
      </c>
      <c r="F1289">
        <v>1461.2</v>
      </c>
      <c r="G1289">
        <v>745.6</v>
      </c>
      <c r="H1289">
        <v>18.010000000000002</v>
      </c>
      <c r="I1289">
        <v>12.44</v>
      </c>
      <c r="J1289">
        <v>59.88</v>
      </c>
      <c r="K1289" s="6">
        <f t="shared" si="81"/>
        <v>1521.0800000000002</v>
      </c>
      <c r="L1289">
        <v>44.6</v>
      </c>
      <c r="M1289" s="6">
        <f t="shared" si="82"/>
        <v>1505.8</v>
      </c>
      <c r="N1289">
        <v>350</v>
      </c>
      <c r="O1289">
        <v>125</v>
      </c>
      <c r="P1289" s="6">
        <f t="shared" si="83"/>
        <v>203.93959999999998</v>
      </c>
      <c r="Q1289">
        <v>7.21</v>
      </c>
    </row>
    <row r="1290" spans="1:17" x14ac:dyDescent="0.3">
      <c r="A1290" t="s">
        <v>30</v>
      </c>
      <c r="B1290">
        <v>11</v>
      </c>
      <c r="C1290">
        <v>90.5</v>
      </c>
      <c r="D1290">
        <v>0.66700000000000004</v>
      </c>
      <c r="E1290" s="6">
        <f t="shared" si="80"/>
        <v>60.363500000000002</v>
      </c>
      <c r="F1290">
        <v>1436.48</v>
      </c>
      <c r="G1290">
        <v>804</v>
      </c>
      <c r="H1290">
        <v>13.87</v>
      </c>
      <c r="I1290">
        <v>15.63</v>
      </c>
      <c r="J1290">
        <v>63.96</v>
      </c>
      <c r="K1290" s="6">
        <f t="shared" si="81"/>
        <v>1500.44</v>
      </c>
      <c r="L1290">
        <v>44.6</v>
      </c>
      <c r="M1290" s="6">
        <f t="shared" si="82"/>
        <v>1481.08</v>
      </c>
      <c r="N1290">
        <v>325</v>
      </c>
      <c r="O1290">
        <v>175</v>
      </c>
      <c r="P1290" s="6">
        <f t="shared" si="83"/>
        <v>235.36349999999999</v>
      </c>
      <c r="Q1290">
        <v>7.15</v>
      </c>
    </row>
    <row r="1291" spans="1:17" x14ac:dyDescent="0.3">
      <c r="A1291" t="s">
        <v>32</v>
      </c>
      <c r="B1291">
        <v>11</v>
      </c>
      <c r="C1291">
        <v>90.2</v>
      </c>
      <c r="D1291">
        <v>0.83</v>
      </c>
      <c r="E1291" s="6">
        <f t="shared" si="80"/>
        <v>74.866</v>
      </c>
      <c r="F1291">
        <v>1432.8</v>
      </c>
      <c r="G1291">
        <v>623.79999999999995</v>
      </c>
      <c r="H1291">
        <v>15.76</v>
      </c>
      <c r="I1291">
        <v>11.26</v>
      </c>
      <c r="J1291">
        <v>61.88</v>
      </c>
      <c r="K1291" s="6">
        <f t="shared" si="81"/>
        <v>1494.68</v>
      </c>
      <c r="L1291">
        <v>44.6</v>
      </c>
      <c r="M1291" s="6">
        <f t="shared" si="82"/>
        <v>1477.3999999999999</v>
      </c>
      <c r="N1291">
        <v>345</v>
      </c>
      <c r="O1291">
        <v>125</v>
      </c>
      <c r="P1291" s="6">
        <f t="shared" si="83"/>
        <v>199.86599999999999</v>
      </c>
      <c r="Q1291">
        <v>7.59</v>
      </c>
    </row>
    <row r="1292" spans="1:17" x14ac:dyDescent="0.3">
      <c r="A1292" t="s">
        <v>34</v>
      </c>
      <c r="B1292">
        <v>11</v>
      </c>
      <c r="C1292">
        <v>91.4</v>
      </c>
      <c r="D1292">
        <v>0.752</v>
      </c>
      <c r="E1292" s="6">
        <f t="shared" si="80"/>
        <v>68.732799999999997</v>
      </c>
      <c r="F1292">
        <v>1558.28</v>
      </c>
      <c r="G1292">
        <v>703.56</v>
      </c>
      <c r="H1292">
        <v>16.39</v>
      </c>
      <c r="I1292">
        <v>12.44</v>
      </c>
      <c r="J1292">
        <v>61.38</v>
      </c>
      <c r="K1292" s="6">
        <f t="shared" si="81"/>
        <v>1619.66</v>
      </c>
      <c r="L1292">
        <v>44.6</v>
      </c>
      <c r="M1292" s="6">
        <f t="shared" si="82"/>
        <v>1602.8799999999999</v>
      </c>
      <c r="N1292">
        <v>350</v>
      </c>
      <c r="O1292">
        <v>125</v>
      </c>
      <c r="P1292" s="6">
        <f t="shared" si="83"/>
        <v>193.7328</v>
      </c>
      <c r="Q1292">
        <v>6.88</v>
      </c>
    </row>
    <row r="1293" spans="1:17" x14ac:dyDescent="0.3">
      <c r="A1293" t="s">
        <v>36</v>
      </c>
      <c r="B1293">
        <v>11</v>
      </c>
      <c r="C1293">
        <v>82.9</v>
      </c>
      <c r="D1293">
        <v>0.82299999999999995</v>
      </c>
      <c r="E1293" s="6">
        <f t="shared" si="80"/>
        <v>68.226699999999994</v>
      </c>
      <c r="F1293">
        <v>1441.2</v>
      </c>
      <c r="G1293">
        <v>745.6</v>
      </c>
      <c r="H1293">
        <v>12.01</v>
      </c>
      <c r="I1293">
        <v>14</v>
      </c>
      <c r="J1293">
        <v>57.88</v>
      </c>
      <c r="K1293" s="6">
        <f t="shared" si="81"/>
        <v>1499.0800000000002</v>
      </c>
      <c r="L1293">
        <v>30</v>
      </c>
      <c r="M1293" s="6">
        <f t="shared" si="82"/>
        <v>1471.2</v>
      </c>
      <c r="N1293">
        <v>335</v>
      </c>
      <c r="O1293">
        <v>525</v>
      </c>
      <c r="P1293" s="6">
        <f t="shared" si="83"/>
        <v>593.22669999999994</v>
      </c>
      <c r="Q1293">
        <v>7.56</v>
      </c>
    </row>
    <row r="1294" spans="1:17" x14ac:dyDescent="0.3">
      <c r="A1294" t="s">
        <v>38</v>
      </c>
      <c r="B1294">
        <v>11</v>
      </c>
      <c r="C1294">
        <v>105.9</v>
      </c>
      <c r="D1294">
        <v>0.68100000000000005</v>
      </c>
      <c r="E1294" s="6">
        <f t="shared" si="80"/>
        <v>72.117900000000006</v>
      </c>
      <c r="F1294">
        <v>1582.24</v>
      </c>
      <c r="G1294">
        <v>638</v>
      </c>
      <c r="H1294">
        <v>19.350000000000001</v>
      </c>
      <c r="I1294">
        <v>10.09</v>
      </c>
      <c r="J1294">
        <v>69.88</v>
      </c>
      <c r="K1294" s="6">
        <f t="shared" si="81"/>
        <v>1652.12</v>
      </c>
      <c r="L1294">
        <v>44.6</v>
      </c>
      <c r="M1294" s="6">
        <f t="shared" si="82"/>
        <v>1626.84</v>
      </c>
      <c r="N1294">
        <v>340</v>
      </c>
      <c r="O1294">
        <v>175</v>
      </c>
      <c r="P1294" s="6">
        <f t="shared" si="83"/>
        <v>247.11790000000002</v>
      </c>
      <c r="Q1294">
        <v>7.66</v>
      </c>
    </row>
    <row r="1295" spans="1:17" x14ac:dyDescent="0.3">
      <c r="A1295" t="s">
        <v>40</v>
      </c>
      <c r="B1295">
        <v>11</v>
      </c>
      <c r="C1295">
        <v>83</v>
      </c>
      <c r="D1295">
        <v>0.78700000000000003</v>
      </c>
      <c r="E1295" s="6">
        <f t="shared" si="80"/>
        <v>65.320999999999998</v>
      </c>
      <c r="F1295">
        <v>1489.2</v>
      </c>
      <c r="G1295">
        <v>697.2</v>
      </c>
      <c r="H1295">
        <v>15.93</v>
      </c>
      <c r="I1295">
        <v>14</v>
      </c>
      <c r="J1295">
        <v>62.05</v>
      </c>
      <c r="K1295" s="6">
        <f t="shared" si="81"/>
        <v>1551.25</v>
      </c>
      <c r="L1295">
        <v>44.6</v>
      </c>
      <c r="M1295" s="6">
        <f t="shared" si="82"/>
        <v>1533.8</v>
      </c>
      <c r="N1295">
        <v>345</v>
      </c>
      <c r="O1295">
        <v>150</v>
      </c>
      <c r="P1295" s="6">
        <f t="shared" si="83"/>
        <v>215.321</v>
      </c>
      <c r="Q1295">
        <v>7.73</v>
      </c>
    </row>
    <row r="1296" spans="1:17" x14ac:dyDescent="0.3">
      <c r="A1296" t="s">
        <v>42</v>
      </c>
      <c r="B1296">
        <v>11</v>
      </c>
      <c r="C1296">
        <v>84.9</v>
      </c>
      <c r="D1296">
        <v>0.83799999999999997</v>
      </c>
      <c r="E1296" s="6">
        <f t="shared" si="80"/>
        <v>71.146200000000007</v>
      </c>
      <c r="F1296">
        <v>1377.76</v>
      </c>
      <c r="G1296">
        <v>750.56</v>
      </c>
      <c r="H1296">
        <v>13.18</v>
      </c>
      <c r="I1296">
        <v>14.54</v>
      </c>
      <c r="J1296">
        <v>58.54</v>
      </c>
      <c r="K1296" s="6">
        <f t="shared" si="81"/>
        <v>1436.3</v>
      </c>
      <c r="L1296">
        <v>30</v>
      </c>
      <c r="M1296" s="6">
        <f t="shared" si="82"/>
        <v>1407.76</v>
      </c>
      <c r="N1296">
        <v>330</v>
      </c>
      <c r="O1296">
        <v>550</v>
      </c>
      <c r="P1296" s="6">
        <f t="shared" si="83"/>
        <v>621.14620000000002</v>
      </c>
      <c r="Q1296">
        <v>7.46</v>
      </c>
    </row>
    <row r="1297" spans="1:17" x14ac:dyDescent="0.3">
      <c r="A1297" t="s">
        <v>44</v>
      </c>
      <c r="B1297">
        <v>11</v>
      </c>
      <c r="C1297">
        <v>85</v>
      </c>
      <c r="D1297">
        <v>0.74399999999999999</v>
      </c>
      <c r="E1297" s="6">
        <f t="shared" si="80"/>
        <v>63.24</v>
      </c>
      <c r="F1297">
        <v>1418.48</v>
      </c>
      <c r="G1297">
        <v>912.4</v>
      </c>
      <c r="H1297">
        <v>10.77</v>
      </c>
      <c r="I1297">
        <v>14</v>
      </c>
      <c r="J1297">
        <v>60.55</v>
      </c>
      <c r="K1297" s="6">
        <f t="shared" si="81"/>
        <v>1479.03</v>
      </c>
      <c r="L1297">
        <v>30</v>
      </c>
      <c r="M1297" s="6">
        <f t="shared" si="82"/>
        <v>1448.48</v>
      </c>
      <c r="N1297">
        <v>340</v>
      </c>
      <c r="O1297">
        <v>550</v>
      </c>
      <c r="P1297" s="6">
        <f t="shared" si="83"/>
        <v>613.24</v>
      </c>
      <c r="Q1297">
        <v>7.64</v>
      </c>
    </row>
    <row r="1298" spans="1:17" x14ac:dyDescent="0.3">
      <c r="A1298" t="s">
        <v>46</v>
      </c>
      <c r="B1298">
        <v>11</v>
      </c>
      <c r="C1298">
        <v>90.9</v>
      </c>
      <c r="D1298">
        <v>0.75</v>
      </c>
      <c r="E1298" s="6">
        <f t="shared" si="80"/>
        <v>68.175000000000011</v>
      </c>
      <c r="F1298">
        <v>1424.48</v>
      </c>
      <c r="G1298">
        <v>640.44000000000005</v>
      </c>
      <c r="H1298">
        <v>13.42</v>
      </c>
      <c r="I1298">
        <v>12.84</v>
      </c>
      <c r="J1298">
        <v>74.38</v>
      </c>
      <c r="K1298" s="6">
        <f t="shared" si="81"/>
        <v>1498.8600000000001</v>
      </c>
      <c r="L1298">
        <v>44.6</v>
      </c>
      <c r="M1298" s="6">
        <f t="shared" si="82"/>
        <v>1469.08</v>
      </c>
      <c r="N1298">
        <v>335</v>
      </c>
      <c r="O1298">
        <v>125</v>
      </c>
      <c r="P1298" s="6">
        <f t="shared" si="83"/>
        <v>193.17500000000001</v>
      </c>
      <c r="Q1298">
        <v>7.46</v>
      </c>
    </row>
    <row r="1299" spans="1:17" x14ac:dyDescent="0.3">
      <c r="A1299" t="s">
        <v>48</v>
      </c>
      <c r="B1299">
        <v>11</v>
      </c>
      <c r="C1299">
        <v>86.5</v>
      </c>
      <c r="D1299">
        <v>0.70199999999999996</v>
      </c>
      <c r="E1299" s="6">
        <f t="shared" si="80"/>
        <v>60.722999999999999</v>
      </c>
      <c r="F1299">
        <v>1267.72</v>
      </c>
      <c r="G1299">
        <v>854</v>
      </c>
      <c r="H1299">
        <v>10.92</v>
      </c>
      <c r="I1299">
        <v>14</v>
      </c>
      <c r="J1299">
        <v>58.72</v>
      </c>
      <c r="K1299" s="6">
        <f t="shared" si="81"/>
        <v>1326.44</v>
      </c>
      <c r="L1299">
        <v>30</v>
      </c>
      <c r="M1299" s="6">
        <f t="shared" si="82"/>
        <v>1297.72</v>
      </c>
      <c r="N1299">
        <v>330</v>
      </c>
      <c r="O1299">
        <v>550</v>
      </c>
      <c r="P1299" s="6">
        <f t="shared" si="83"/>
        <v>610.72299999999996</v>
      </c>
      <c r="Q1299">
        <v>7.71</v>
      </c>
    </row>
    <row r="1300" spans="1:17" x14ac:dyDescent="0.3">
      <c r="A1300" t="s">
        <v>50</v>
      </c>
      <c r="B1300">
        <v>11</v>
      </c>
      <c r="C1300">
        <v>93</v>
      </c>
      <c r="D1300">
        <v>0.751</v>
      </c>
      <c r="E1300" s="6">
        <f t="shared" si="80"/>
        <v>69.843000000000004</v>
      </c>
      <c r="F1300">
        <v>1384.4</v>
      </c>
      <c r="G1300">
        <v>100</v>
      </c>
      <c r="H1300">
        <v>14.01</v>
      </c>
      <c r="I1300">
        <v>0</v>
      </c>
      <c r="J1300">
        <v>60.88</v>
      </c>
      <c r="K1300" s="6">
        <f t="shared" si="81"/>
        <v>1445.2800000000002</v>
      </c>
      <c r="L1300">
        <v>44.6</v>
      </c>
      <c r="M1300" s="6">
        <f t="shared" si="82"/>
        <v>1429</v>
      </c>
      <c r="N1300">
        <v>345</v>
      </c>
      <c r="O1300">
        <v>125</v>
      </c>
      <c r="P1300" s="6">
        <f t="shared" si="83"/>
        <v>194.84300000000002</v>
      </c>
      <c r="Q1300">
        <v>7.47</v>
      </c>
    </row>
    <row r="1301" spans="1:17" x14ac:dyDescent="0.3">
      <c r="A1301" t="s">
        <v>52</v>
      </c>
      <c r="B1301">
        <v>11</v>
      </c>
      <c r="C1301">
        <v>89.3</v>
      </c>
      <c r="D1301">
        <v>0.82399999999999995</v>
      </c>
      <c r="E1301" s="6">
        <f t="shared" si="80"/>
        <v>73.583199999999991</v>
      </c>
      <c r="F1301">
        <v>1442.16</v>
      </c>
      <c r="G1301">
        <v>100</v>
      </c>
      <c r="H1301">
        <v>15.46</v>
      </c>
      <c r="I1301">
        <v>0</v>
      </c>
      <c r="J1301">
        <v>63.58</v>
      </c>
      <c r="K1301" s="6">
        <f t="shared" si="81"/>
        <v>1505.74</v>
      </c>
      <c r="L1301">
        <v>44.6</v>
      </c>
      <c r="M1301" s="6">
        <f t="shared" si="82"/>
        <v>1486.76</v>
      </c>
      <c r="N1301">
        <v>345</v>
      </c>
      <c r="O1301">
        <v>125</v>
      </c>
      <c r="P1301" s="6">
        <f t="shared" si="83"/>
        <v>198.58319999999998</v>
      </c>
      <c r="Q1301">
        <v>7.61</v>
      </c>
    </row>
    <row r="1302" spans="1:17" x14ac:dyDescent="0.3">
      <c r="A1302" t="s">
        <v>54</v>
      </c>
      <c r="B1302">
        <v>11</v>
      </c>
      <c r="C1302">
        <v>90</v>
      </c>
      <c r="D1302">
        <v>0.78800000000000003</v>
      </c>
      <c r="E1302" s="6">
        <f t="shared" si="80"/>
        <v>70.92</v>
      </c>
      <c r="F1302">
        <v>1446.16</v>
      </c>
      <c r="G1302">
        <v>702.2</v>
      </c>
      <c r="H1302">
        <v>16.93</v>
      </c>
      <c r="I1302">
        <v>14</v>
      </c>
      <c r="J1302">
        <v>63.21</v>
      </c>
      <c r="K1302" s="6">
        <f t="shared" si="81"/>
        <v>1509.3700000000001</v>
      </c>
      <c r="L1302">
        <v>44.6</v>
      </c>
      <c r="M1302" s="6">
        <f t="shared" si="82"/>
        <v>1490.76</v>
      </c>
      <c r="N1302">
        <v>335</v>
      </c>
      <c r="O1302">
        <v>125</v>
      </c>
      <c r="P1302" s="6">
        <f t="shared" si="83"/>
        <v>195.92000000000002</v>
      </c>
      <c r="Q1302">
        <v>7.8</v>
      </c>
    </row>
    <row r="1303" spans="1:17" x14ac:dyDescent="0.3">
      <c r="A1303" t="s">
        <v>56</v>
      </c>
      <c r="B1303">
        <v>11</v>
      </c>
      <c r="C1303">
        <v>89.1</v>
      </c>
      <c r="D1303">
        <v>0.73799999999999999</v>
      </c>
      <c r="E1303" s="6">
        <f t="shared" si="80"/>
        <v>65.755799999999994</v>
      </c>
      <c r="F1303">
        <v>1511.2</v>
      </c>
      <c r="G1303">
        <v>100</v>
      </c>
      <c r="H1303">
        <v>13.84</v>
      </c>
      <c r="I1303">
        <v>0</v>
      </c>
      <c r="J1303">
        <v>65.8</v>
      </c>
      <c r="K1303" s="6">
        <f t="shared" si="81"/>
        <v>1577</v>
      </c>
      <c r="L1303">
        <v>44.6</v>
      </c>
      <c r="M1303" s="6">
        <f t="shared" si="82"/>
        <v>1555.8</v>
      </c>
      <c r="N1303">
        <v>335</v>
      </c>
      <c r="O1303">
        <v>175</v>
      </c>
      <c r="P1303" s="6">
        <f t="shared" si="83"/>
        <v>240.75579999999999</v>
      </c>
      <c r="Q1303">
        <v>7.66</v>
      </c>
    </row>
    <row r="1304" spans="1:17" x14ac:dyDescent="0.3">
      <c r="A1304" t="s">
        <v>58</v>
      </c>
      <c r="B1304">
        <v>11</v>
      </c>
      <c r="C1304">
        <v>90</v>
      </c>
      <c r="D1304">
        <v>0.84199999999999997</v>
      </c>
      <c r="E1304" s="6">
        <f t="shared" si="80"/>
        <v>75.78</v>
      </c>
      <c r="F1304">
        <v>1486.2</v>
      </c>
      <c r="G1304">
        <v>5</v>
      </c>
      <c r="H1304">
        <v>8.27</v>
      </c>
      <c r="I1304">
        <v>0</v>
      </c>
      <c r="J1304">
        <v>60.88</v>
      </c>
      <c r="K1304" s="6">
        <f t="shared" si="81"/>
        <v>1547.0800000000002</v>
      </c>
      <c r="L1304">
        <v>44.6</v>
      </c>
      <c r="M1304" s="6">
        <f t="shared" si="82"/>
        <v>1530.8</v>
      </c>
      <c r="N1304">
        <v>345</v>
      </c>
      <c r="O1304">
        <v>125</v>
      </c>
      <c r="P1304" s="6">
        <f t="shared" si="83"/>
        <v>200.78</v>
      </c>
      <c r="Q1304">
        <v>7.76</v>
      </c>
    </row>
    <row r="1305" spans="1:17" x14ac:dyDescent="0.3">
      <c r="A1305" t="s">
        <v>60</v>
      </c>
      <c r="B1305">
        <v>11</v>
      </c>
      <c r="C1305">
        <v>81.5</v>
      </c>
      <c r="D1305">
        <v>0.82699999999999996</v>
      </c>
      <c r="E1305" s="6">
        <f t="shared" si="80"/>
        <v>67.400499999999994</v>
      </c>
      <c r="F1305">
        <v>1354.4</v>
      </c>
      <c r="G1305">
        <v>728.88</v>
      </c>
      <c r="H1305">
        <v>12.69</v>
      </c>
      <c r="I1305">
        <v>15.18</v>
      </c>
      <c r="J1305">
        <v>54.04</v>
      </c>
      <c r="K1305" s="6">
        <f t="shared" si="81"/>
        <v>1408.44</v>
      </c>
      <c r="L1305">
        <v>30</v>
      </c>
      <c r="M1305" s="6">
        <f t="shared" si="82"/>
        <v>1384.4</v>
      </c>
      <c r="N1305">
        <v>335</v>
      </c>
      <c r="O1305">
        <v>500</v>
      </c>
      <c r="P1305" s="6">
        <f t="shared" si="83"/>
        <v>567.40049999999997</v>
      </c>
      <c r="Q1305">
        <v>7.55</v>
      </c>
    </row>
    <row r="1306" spans="1:17" x14ac:dyDescent="0.3">
      <c r="A1306" t="s">
        <v>62</v>
      </c>
      <c r="B1306">
        <v>11</v>
      </c>
      <c r="C1306">
        <v>72.400000000000006</v>
      </c>
      <c r="D1306">
        <v>0.749</v>
      </c>
      <c r="E1306" s="6">
        <f t="shared" si="80"/>
        <v>54.227600000000002</v>
      </c>
      <c r="F1306">
        <v>1292.76</v>
      </c>
      <c r="G1306">
        <v>842.4</v>
      </c>
      <c r="H1306">
        <v>12.01</v>
      </c>
      <c r="I1306">
        <v>19</v>
      </c>
      <c r="J1306">
        <v>56.22</v>
      </c>
      <c r="K1306" s="6">
        <f t="shared" si="81"/>
        <v>1348.98</v>
      </c>
      <c r="L1306">
        <v>30</v>
      </c>
      <c r="M1306" s="6">
        <f t="shared" si="82"/>
        <v>1322.76</v>
      </c>
      <c r="N1306">
        <v>325</v>
      </c>
      <c r="O1306">
        <v>550</v>
      </c>
      <c r="P1306" s="6">
        <f t="shared" si="83"/>
        <v>604.22760000000005</v>
      </c>
      <c r="Q1306">
        <v>7.77</v>
      </c>
    </row>
    <row r="1307" spans="1:17" x14ac:dyDescent="0.3">
      <c r="A1307" t="s">
        <v>64</v>
      </c>
      <c r="B1307">
        <v>11</v>
      </c>
      <c r="C1307">
        <v>89.9</v>
      </c>
      <c r="D1307">
        <v>0.70399999999999996</v>
      </c>
      <c r="E1307" s="6">
        <f t="shared" si="80"/>
        <v>63.2896</v>
      </c>
      <c r="F1307">
        <v>1266</v>
      </c>
      <c r="G1307">
        <v>834</v>
      </c>
      <c r="H1307">
        <v>12.92</v>
      </c>
      <c r="I1307">
        <v>14</v>
      </c>
      <c r="J1307">
        <v>56.88</v>
      </c>
      <c r="K1307" s="6">
        <f t="shared" si="81"/>
        <v>1322.88</v>
      </c>
      <c r="L1307">
        <v>30</v>
      </c>
      <c r="M1307" s="6">
        <f t="shared" si="82"/>
        <v>1296</v>
      </c>
      <c r="N1307">
        <v>335</v>
      </c>
      <c r="O1307">
        <v>525</v>
      </c>
      <c r="P1307" s="6">
        <f t="shared" si="83"/>
        <v>588.28959999999995</v>
      </c>
      <c r="Q1307">
        <v>7.46</v>
      </c>
    </row>
    <row r="1308" spans="1:17" x14ac:dyDescent="0.3">
      <c r="A1308" t="s">
        <v>68</v>
      </c>
      <c r="B1308">
        <v>11</v>
      </c>
      <c r="C1308">
        <v>86</v>
      </c>
      <c r="D1308">
        <v>0.82199999999999995</v>
      </c>
      <c r="E1308" s="6">
        <f t="shared" si="80"/>
        <v>70.691999999999993</v>
      </c>
      <c r="F1308">
        <v>1418.48</v>
      </c>
      <c r="G1308">
        <v>0</v>
      </c>
      <c r="H1308">
        <v>8.34</v>
      </c>
      <c r="I1308">
        <v>0</v>
      </c>
      <c r="J1308">
        <v>56.38</v>
      </c>
      <c r="K1308" s="6">
        <f t="shared" si="81"/>
        <v>1474.8600000000001</v>
      </c>
      <c r="L1308">
        <v>44.6</v>
      </c>
      <c r="M1308" s="6">
        <f t="shared" si="82"/>
        <v>1463.08</v>
      </c>
      <c r="N1308">
        <v>345</v>
      </c>
      <c r="O1308">
        <v>125</v>
      </c>
      <c r="P1308" s="6">
        <f t="shared" si="83"/>
        <v>195.69200000000001</v>
      </c>
      <c r="Q1308">
        <v>7.91</v>
      </c>
    </row>
    <row r="1309" spans="1:17" x14ac:dyDescent="0.3">
      <c r="A1309" t="s">
        <v>70</v>
      </c>
      <c r="B1309">
        <v>11</v>
      </c>
      <c r="C1309">
        <v>77.5</v>
      </c>
      <c r="D1309">
        <v>0.70199999999999996</v>
      </c>
      <c r="E1309" s="6">
        <f t="shared" si="80"/>
        <v>54.404999999999994</v>
      </c>
      <c r="F1309">
        <v>1346.12</v>
      </c>
      <c r="G1309">
        <v>804</v>
      </c>
      <c r="H1309">
        <v>12.42</v>
      </c>
      <c r="I1309">
        <v>9.67</v>
      </c>
      <c r="J1309">
        <v>57.22</v>
      </c>
      <c r="K1309" s="6">
        <f t="shared" si="81"/>
        <v>1403.34</v>
      </c>
      <c r="L1309">
        <v>30</v>
      </c>
      <c r="M1309" s="6">
        <f t="shared" si="82"/>
        <v>1376.12</v>
      </c>
      <c r="N1309">
        <v>325</v>
      </c>
      <c r="O1309">
        <v>550</v>
      </c>
      <c r="P1309" s="6">
        <f t="shared" si="83"/>
        <v>604.40499999999997</v>
      </c>
      <c r="Q1309">
        <v>7.42</v>
      </c>
    </row>
    <row r="1310" spans="1:17" x14ac:dyDescent="0.3">
      <c r="A1310" t="s">
        <v>66</v>
      </c>
      <c r="B1310">
        <v>11</v>
      </c>
      <c r="C1310">
        <v>93.2</v>
      </c>
      <c r="D1310">
        <v>0.82699999999999996</v>
      </c>
      <c r="E1310" s="6">
        <f t="shared" si="80"/>
        <v>77.076399999999992</v>
      </c>
      <c r="F1310">
        <v>1420.8</v>
      </c>
      <c r="G1310">
        <v>200</v>
      </c>
      <c r="H1310">
        <v>14.43</v>
      </c>
      <c r="I1310">
        <v>50</v>
      </c>
      <c r="J1310">
        <v>61.22</v>
      </c>
      <c r="K1310" s="6">
        <f t="shared" si="81"/>
        <v>1482.02</v>
      </c>
      <c r="L1310">
        <v>44.6</v>
      </c>
      <c r="M1310" s="6">
        <f t="shared" si="82"/>
        <v>1465.3999999999999</v>
      </c>
      <c r="N1310">
        <v>350</v>
      </c>
      <c r="O1310">
        <v>125</v>
      </c>
      <c r="P1310" s="6">
        <f t="shared" si="83"/>
        <v>202.07639999999998</v>
      </c>
      <c r="Q1310">
        <v>7.71</v>
      </c>
    </row>
    <row r="1311" spans="1:17" x14ac:dyDescent="0.3">
      <c r="A1311" t="s">
        <v>72</v>
      </c>
      <c r="B1311">
        <v>11</v>
      </c>
      <c r="C1311">
        <v>90</v>
      </c>
      <c r="D1311">
        <v>0.80100000000000005</v>
      </c>
      <c r="E1311" s="6">
        <f t="shared" si="80"/>
        <v>72.09</v>
      </c>
      <c r="F1311">
        <v>1518.56</v>
      </c>
      <c r="G1311">
        <v>670.56</v>
      </c>
      <c r="H1311">
        <v>14.09</v>
      </c>
      <c r="I1311">
        <v>11.76</v>
      </c>
      <c r="J1311">
        <v>54.04</v>
      </c>
      <c r="K1311" s="6">
        <f t="shared" si="81"/>
        <v>1572.6</v>
      </c>
      <c r="L1311">
        <v>44.6</v>
      </c>
      <c r="M1311" s="6">
        <f t="shared" si="82"/>
        <v>1563.1599999999999</v>
      </c>
      <c r="N1311">
        <v>355</v>
      </c>
      <c r="O1311">
        <v>125</v>
      </c>
      <c r="P1311" s="6">
        <f t="shared" si="83"/>
        <v>197.09</v>
      </c>
      <c r="Q1311">
        <v>6.25</v>
      </c>
    </row>
    <row r="1312" spans="1:17" x14ac:dyDescent="0.3">
      <c r="A1312" t="s">
        <v>74</v>
      </c>
      <c r="B1312">
        <v>11</v>
      </c>
      <c r="C1312">
        <v>96.5</v>
      </c>
      <c r="D1312">
        <v>0.82699999999999996</v>
      </c>
      <c r="E1312" s="6">
        <f t="shared" si="80"/>
        <v>79.805499999999995</v>
      </c>
      <c r="F1312">
        <v>1472.2</v>
      </c>
      <c r="G1312">
        <v>807.28</v>
      </c>
      <c r="H1312">
        <v>17.18</v>
      </c>
      <c r="I1312">
        <v>11.71</v>
      </c>
      <c r="J1312">
        <v>68.72</v>
      </c>
      <c r="K1312" s="6">
        <f t="shared" si="81"/>
        <v>1540.92</v>
      </c>
      <c r="L1312">
        <v>30</v>
      </c>
      <c r="M1312" s="6">
        <f t="shared" si="82"/>
        <v>1502.2</v>
      </c>
      <c r="N1312">
        <v>335</v>
      </c>
      <c r="O1312">
        <v>125</v>
      </c>
      <c r="P1312" s="6">
        <f t="shared" si="83"/>
        <v>204.80549999999999</v>
      </c>
      <c r="Q1312">
        <v>7.27</v>
      </c>
    </row>
    <row r="1313" spans="1:17" x14ac:dyDescent="0.3">
      <c r="A1313" t="s">
        <v>76</v>
      </c>
      <c r="B1313">
        <v>11</v>
      </c>
      <c r="C1313">
        <v>84.7</v>
      </c>
      <c r="D1313">
        <v>0.70199999999999996</v>
      </c>
      <c r="E1313" s="6">
        <f t="shared" si="80"/>
        <v>59.459399999999995</v>
      </c>
      <c r="F1313">
        <v>1314.4</v>
      </c>
      <c r="G1313">
        <v>775.6</v>
      </c>
      <c r="H1313">
        <v>10.92</v>
      </c>
      <c r="I1313">
        <v>14</v>
      </c>
      <c r="J1313">
        <v>56.88</v>
      </c>
      <c r="K1313" s="6">
        <f t="shared" si="81"/>
        <v>1371.2800000000002</v>
      </c>
      <c r="L1313">
        <v>30</v>
      </c>
      <c r="M1313" s="6">
        <f t="shared" si="82"/>
        <v>1344.4</v>
      </c>
      <c r="N1313">
        <v>340</v>
      </c>
      <c r="O1313">
        <v>550</v>
      </c>
      <c r="P1313" s="6">
        <f t="shared" si="83"/>
        <v>609.45939999999996</v>
      </c>
      <c r="Q1313">
        <v>7.69</v>
      </c>
    </row>
    <row r="1314" spans="1:17" x14ac:dyDescent="0.3">
      <c r="A1314" t="s">
        <v>78</v>
      </c>
      <c r="B1314">
        <v>11</v>
      </c>
      <c r="C1314">
        <v>95.7</v>
      </c>
      <c r="D1314">
        <v>0.83299999999999996</v>
      </c>
      <c r="E1314" s="6">
        <f t="shared" si="80"/>
        <v>79.718099999999993</v>
      </c>
      <c r="F1314">
        <v>1474.2</v>
      </c>
      <c r="G1314">
        <v>682.2</v>
      </c>
      <c r="H1314">
        <v>13.87</v>
      </c>
      <c r="I1314">
        <v>12.82</v>
      </c>
      <c r="J1314">
        <v>65.8</v>
      </c>
      <c r="K1314" s="6">
        <f t="shared" si="81"/>
        <v>1540</v>
      </c>
      <c r="L1314">
        <v>44.6</v>
      </c>
      <c r="M1314" s="6">
        <f t="shared" si="82"/>
        <v>1518.8</v>
      </c>
      <c r="N1314">
        <v>335</v>
      </c>
      <c r="O1314">
        <v>125</v>
      </c>
      <c r="P1314" s="6">
        <f t="shared" si="83"/>
        <v>204.71809999999999</v>
      </c>
      <c r="Q1314">
        <v>7.67</v>
      </c>
    </row>
    <row r="1315" spans="1:17" x14ac:dyDescent="0.3">
      <c r="A1315" t="s">
        <v>80</v>
      </c>
      <c r="B1315">
        <v>11</v>
      </c>
      <c r="C1315">
        <v>111</v>
      </c>
      <c r="D1315">
        <v>0.88100000000000001</v>
      </c>
      <c r="E1315" s="6">
        <f t="shared" si="80"/>
        <v>97.790999999999997</v>
      </c>
      <c r="F1315">
        <v>1325</v>
      </c>
      <c r="G1315">
        <v>120</v>
      </c>
      <c r="H1315">
        <v>8.8699999999999992</v>
      </c>
      <c r="I1315">
        <v>0</v>
      </c>
      <c r="J1315">
        <v>57.5</v>
      </c>
      <c r="K1315" s="6">
        <f t="shared" si="81"/>
        <v>1382.5</v>
      </c>
      <c r="L1315">
        <v>44.6</v>
      </c>
      <c r="M1315" s="6">
        <f t="shared" si="82"/>
        <v>1369.6</v>
      </c>
      <c r="N1315">
        <v>325</v>
      </c>
      <c r="O1315">
        <v>175</v>
      </c>
      <c r="P1315" s="6">
        <f t="shared" si="83"/>
        <v>272.791</v>
      </c>
      <c r="Q1315">
        <v>7.38</v>
      </c>
    </row>
    <row r="1316" spans="1:17" x14ac:dyDescent="0.3">
      <c r="A1316" t="s">
        <v>82</v>
      </c>
      <c r="B1316">
        <v>11</v>
      </c>
      <c r="C1316">
        <v>90.5</v>
      </c>
      <c r="D1316">
        <v>0.71099999999999997</v>
      </c>
      <c r="E1316" s="6">
        <f t="shared" si="80"/>
        <v>64.345500000000001</v>
      </c>
      <c r="F1316">
        <v>1407.48</v>
      </c>
      <c r="G1316">
        <v>940.8</v>
      </c>
      <c r="H1316">
        <v>11.71</v>
      </c>
      <c r="I1316">
        <v>14</v>
      </c>
      <c r="J1316">
        <v>63.38</v>
      </c>
      <c r="K1316" s="6">
        <f t="shared" si="81"/>
        <v>1470.8600000000001</v>
      </c>
      <c r="L1316">
        <v>30</v>
      </c>
      <c r="M1316" s="6">
        <f t="shared" si="82"/>
        <v>1437.48</v>
      </c>
      <c r="N1316">
        <v>335</v>
      </c>
      <c r="O1316">
        <v>450</v>
      </c>
      <c r="P1316" s="6">
        <f t="shared" si="83"/>
        <v>514.34550000000002</v>
      </c>
      <c r="Q1316">
        <v>7.7</v>
      </c>
    </row>
    <row r="1317" spans="1:17" x14ac:dyDescent="0.3">
      <c r="A1317" t="s">
        <v>84</v>
      </c>
      <c r="B1317">
        <v>11</v>
      </c>
      <c r="C1317">
        <v>91.3</v>
      </c>
      <c r="D1317">
        <v>0.78300000000000003</v>
      </c>
      <c r="E1317" s="6">
        <f t="shared" si="80"/>
        <v>71.487899999999996</v>
      </c>
      <c r="F1317">
        <v>1472.52</v>
      </c>
      <c r="G1317">
        <v>0</v>
      </c>
      <c r="H1317">
        <v>15.26</v>
      </c>
      <c r="I1317">
        <v>0</v>
      </c>
      <c r="J1317">
        <v>61.88</v>
      </c>
      <c r="K1317" s="6">
        <f t="shared" si="81"/>
        <v>1534.4</v>
      </c>
      <c r="L1317">
        <v>44.6</v>
      </c>
      <c r="M1317" s="6">
        <f t="shared" si="82"/>
        <v>1517.12</v>
      </c>
      <c r="N1317">
        <v>345</v>
      </c>
      <c r="O1317">
        <v>125</v>
      </c>
      <c r="P1317" s="6">
        <f t="shared" si="83"/>
        <v>196.4879</v>
      </c>
      <c r="Q1317">
        <v>7.46</v>
      </c>
    </row>
    <row r="1318" spans="1:17" x14ac:dyDescent="0.3">
      <c r="A1318" t="s">
        <v>86</v>
      </c>
      <c r="B1318">
        <v>11</v>
      </c>
      <c r="C1318">
        <v>56</v>
      </c>
      <c r="D1318">
        <v>0.83299999999999996</v>
      </c>
      <c r="E1318" s="6">
        <f t="shared" si="80"/>
        <v>46.647999999999996</v>
      </c>
      <c r="F1318">
        <v>1380</v>
      </c>
      <c r="G1318">
        <v>675.84</v>
      </c>
      <c r="H1318">
        <v>12.69</v>
      </c>
      <c r="I1318">
        <v>14.54</v>
      </c>
      <c r="J1318">
        <v>54.04</v>
      </c>
      <c r="K1318" s="6">
        <f t="shared" si="81"/>
        <v>1434.04</v>
      </c>
      <c r="L1318">
        <v>30</v>
      </c>
      <c r="M1318" s="6">
        <f t="shared" si="82"/>
        <v>1410</v>
      </c>
      <c r="N1318">
        <v>325</v>
      </c>
      <c r="O1318">
        <v>550</v>
      </c>
      <c r="P1318" s="6">
        <f t="shared" si="83"/>
        <v>596.64800000000002</v>
      </c>
      <c r="Q1318">
        <v>7.56</v>
      </c>
    </row>
    <row r="1319" spans="1:17" x14ac:dyDescent="0.3">
      <c r="A1319" t="s">
        <v>88</v>
      </c>
      <c r="B1319">
        <v>11</v>
      </c>
      <c r="C1319">
        <v>76</v>
      </c>
      <c r="D1319">
        <v>0.73799999999999999</v>
      </c>
      <c r="E1319" s="6">
        <f t="shared" si="80"/>
        <v>56.088000000000001</v>
      </c>
      <c r="F1319">
        <v>1465</v>
      </c>
      <c r="G1319">
        <v>850</v>
      </c>
      <c r="H1319">
        <v>10.9</v>
      </c>
      <c r="I1319">
        <v>10.5</v>
      </c>
      <c r="J1319">
        <v>61</v>
      </c>
      <c r="K1319" s="6">
        <f t="shared" si="81"/>
        <v>1526</v>
      </c>
      <c r="L1319">
        <v>30</v>
      </c>
      <c r="M1319" s="6">
        <f t="shared" si="82"/>
        <v>1495</v>
      </c>
      <c r="N1319">
        <v>330</v>
      </c>
      <c r="O1319">
        <v>500</v>
      </c>
      <c r="P1319" s="6">
        <f t="shared" si="83"/>
        <v>556.08799999999997</v>
      </c>
      <c r="Q1319">
        <v>6.1</v>
      </c>
    </row>
    <row r="1320" spans="1:17" x14ac:dyDescent="0.3">
      <c r="A1320" t="s">
        <v>90</v>
      </c>
      <c r="B1320">
        <v>11</v>
      </c>
      <c r="C1320">
        <v>78.8</v>
      </c>
      <c r="D1320">
        <v>0.81499999999999995</v>
      </c>
      <c r="E1320" s="6">
        <f t="shared" si="80"/>
        <v>64.221999999999994</v>
      </c>
      <c r="F1320">
        <v>1357.76</v>
      </c>
      <c r="G1320">
        <v>690</v>
      </c>
      <c r="H1320">
        <v>10.92</v>
      </c>
      <c r="I1320">
        <v>15.34</v>
      </c>
      <c r="J1320">
        <v>57.21</v>
      </c>
      <c r="K1320" s="6">
        <f t="shared" si="81"/>
        <v>1414.97</v>
      </c>
      <c r="L1320">
        <v>30</v>
      </c>
      <c r="M1320" s="6">
        <f t="shared" si="82"/>
        <v>1387.76</v>
      </c>
      <c r="N1320">
        <v>330</v>
      </c>
      <c r="O1320">
        <v>575</v>
      </c>
      <c r="P1320" s="6">
        <f t="shared" si="83"/>
        <v>639.22199999999998</v>
      </c>
      <c r="Q1320">
        <v>7.68</v>
      </c>
    </row>
    <row r="1321" spans="1:17" x14ac:dyDescent="0.3">
      <c r="A1321" t="s">
        <v>92</v>
      </c>
      <c r="B1321">
        <v>11</v>
      </c>
      <c r="C1321">
        <v>90.9</v>
      </c>
      <c r="D1321">
        <v>0.78800000000000003</v>
      </c>
      <c r="E1321" s="6">
        <f t="shared" si="80"/>
        <v>71.629200000000012</v>
      </c>
      <c r="F1321">
        <v>1432.8</v>
      </c>
      <c r="G1321">
        <v>745.6</v>
      </c>
      <c r="H1321">
        <v>18.010000000000002</v>
      </c>
      <c r="I1321">
        <v>14.59</v>
      </c>
      <c r="J1321">
        <v>60.88</v>
      </c>
      <c r="K1321" s="6">
        <f t="shared" si="81"/>
        <v>1493.68</v>
      </c>
      <c r="L1321">
        <v>44.6</v>
      </c>
      <c r="M1321" s="6">
        <f t="shared" si="82"/>
        <v>1477.3999999999999</v>
      </c>
      <c r="N1321">
        <v>345</v>
      </c>
      <c r="O1321">
        <v>125</v>
      </c>
      <c r="P1321" s="6">
        <f t="shared" si="83"/>
        <v>196.62920000000003</v>
      </c>
      <c r="Q1321">
        <v>7.54</v>
      </c>
    </row>
    <row r="1322" spans="1:17" x14ac:dyDescent="0.3">
      <c r="A1322" t="s">
        <v>94</v>
      </c>
      <c r="B1322">
        <v>11</v>
      </c>
      <c r="C1322">
        <v>77</v>
      </c>
      <c r="D1322">
        <v>0.751</v>
      </c>
      <c r="E1322" s="6">
        <f t="shared" si="80"/>
        <v>57.826999999999998</v>
      </c>
      <c r="F1322">
        <v>1312.76</v>
      </c>
      <c r="G1322">
        <v>912.4</v>
      </c>
      <c r="H1322">
        <v>10.92</v>
      </c>
      <c r="I1322">
        <v>14</v>
      </c>
      <c r="J1322">
        <v>60.05</v>
      </c>
      <c r="K1322" s="6">
        <f t="shared" si="81"/>
        <v>1372.81</v>
      </c>
      <c r="L1322">
        <v>30</v>
      </c>
      <c r="M1322" s="6">
        <f t="shared" si="82"/>
        <v>1342.76</v>
      </c>
      <c r="N1322">
        <v>340</v>
      </c>
      <c r="O1322">
        <v>525</v>
      </c>
      <c r="P1322" s="6">
        <f t="shared" si="83"/>
        <v>582.827</v>
      </c>
      <c r="Q1322">
        <v>6.75</v>
      </c>
    </row>
    <row r="1323" spans="1:17" x14ac:dyDescent="0.3">
      <c r="A1323" t="s">
        <v>96</v>
      </c>
      <c r="B1323">
        <v>11</v>
      </c>
      <c r="C1323">
        <v>73.5</v>
      </c>
      <c r="D1323">
        <v>0.89500000000000002</v>
      </c>
      <c r="E1323" s="6">
        <f t="shared" si="80"/>
        <v>65.782499999999999</v>
      </c>
      <c r="F1323">
        <v>1328.44</v>
      </c>
      <c r="G1323">
        <v>581.79999999999995</v>
      </c>
      <c r="H1323">
        <v>10.92</v>
      </c>
      <c r="I1323">
        <v>10.97</v>
      </c>
      <c r="J1323">
        <v>53.01</v>
      </c>
      <c r="K1323" s="6">
        <f t="shared" si="81"/>
        <v>1381.45</v>
      </c>
      <c r="L1323">
        <v>30</v>
      </c>
      <c r="M1323" s="6">
        <f t="shared" si="82"/>
        <v>1358.44</v>
      </c>
      <c r="N1323">
        <v>330</v>
      </c>
      <c r="O1323">
        <v>550</v>
      </c>
      <c r="P1323" s="6">
        <f t="shared" si="83"/>
        <v>615.78250000000003</v>
      </c>
      <c r="Q1323">
        <v>7.29</v>
      </c>
    </row>
    <row r="1324" spans="1:17" x14ac:dyDescent="0.3">
      <c r="A1324" t="s">
        <v>98</v>
      </c>
      <c r="B1324">
        <v>11</v>
      </c>
      <c r="C1324">
        <v>86.4</v>
      </c>
      <c r="D1324">
        <v>0.70199999999999996</v>
      </c>
      <c r="E1324" s="6">
        <f t="shared" si="80"/>
        <v>60.652799999999999</v>
      </c>
      <c r="F1324">
        <v>1267.68</v>
      </c>
      <c r="G1324">
        <v>795.6</v>
      </c>
      <c r="H1324">
        <v>10.92</v>
      </c>
      <c r="I1324">
        <v>14</v>
      </c>
      <c r="J1324">
        <v>56.88</v>
      </c>
      <c r="K1324" s="6">
        <f t="shared" si="81"/>
        <v>1324.5600000000002</v>
      </c>
      <c r="L1324">
        <v>30</v>
      </c>
      <c r="M1324" s="6">
        <f t="shared" si="82"/>
        <v>1297.68</v>
      </c>
      <c r="N1324">
        <v>340</v>
      </c>
      <c r="O1324">
        <v>525</v>
      </c>
      <c r="P1324" s="6">
        <f t="shared" si="83"/>
        <v>585.65279999999996</v>
      </c>
      <c r="Q1324">
        <v>7.67</v>
      </c>
    </row>
    <row r="1325" spans="1:17" x14ac:dyDescent="0.3">
      <c r="A1325" t="s">
        <v>100</v>
      </c>
      <c r="B1325">
        <v>11</v>
      </c>
      <c r="C1325">
        <v>92.5</v>
      </c>
      <c r="D1325">
        <v>0.78800000000000003</v>
      </c>
      <c r="E1325" s="6">
        <f t="shared" si="80"/>
        <v>72.89</v>
      </c>
      <c r="F1325">
        <v>1444.48</v>
      </c>
      <c r="G1325">
        <v>570.4</v>
      </c>
      <c r="H1325">
        <v>14.59</v>
      </c>
      <c r="I1325">
        <v>14.59</v>
      </c>
      <c r="J1325">
        <v>61.38</v>
      </c>
      <c r="K1325" s="6">
        <f t="shared" si="81"/>
        <v>1505.8600000000001</v>
      </c>
      <c r="L1325">
        <v>44.6</v>
      </c>
      <c r="M1325" s="6">
        <f t="shared" si="82"/>
        <v>1489.08</v>
      </c>
      <c r="N1325">
        <v>345</v>
      </c>
      <c r="O1325">
        <v>125</v>
      </c>
      <c r="P1325" s="6">
        <f t="shared" si="83"/>
        <v>197.89</v>
      </c>
      <c r="Q1325">
        <v>7.5</v>
      </c>
    </row>
    <row r="1326" spans="1:17" x14ac:dyDescent="0.3">
      <c r="A1326" t="s">
        <v>102</v>
      </c>
      <c r="B1326">
        <v>11</v>
      </c>
      <c r="C1326">
        <v>87.4</v>
      </c>
      <c r="D1326">
        <v>0.77400000000000002</v>
      </c>
      <c r="E1326" s="6">
        <f t="shared" si="80"/>
        <v>67.647600000000011</v>
      </c>
      <c r="F1326">
        <v>1446.16</v>
      </c>
      <c r="G1326">
        <v>760.6</v>
      </c>
      <c r="H1326">
        <v>18.18</v>
      </c>
      <c r="I1326">
        <v>14</v>
      </c>
      <c r="J1326">
        <v>71.72</v>
      </c>
      <c r="K1326" s="6">
        <f t="shared" si="81"/>
        <v>1517.88</v>
      </c>
      <c r="L1326">
        <v>44.6</v>
      </c>
      <c r="M1326" s="6">
        <f t="shared" si="82"/>
        <v>1490.76</v>
      </c>
      <c r="N1326">
        <v>335</v>
      </c>
      <c r="O1326">
        <v>125</v>
      </c>
      <c r="P1326" s="6">
        <f t="shared" si="83"/>
        <v>192.64760000000001</v>
      </c>
      <c r="Q1326">
        <v>7.66</v>
      </c>
    </row>
    <row r="1327" spans="1:17" x14ac:dyDescent="0.3">
      <c r="A1327" t="s">
        <v>104</v>
      </c>
      <c r="B1327">
        <v>11</v>
      </c>
      <c r="C1327">
        <v>87</v>
      </c>
      <c r="D1327">
        <v>0.70199999999999996</v>
      </c>
      <c r="E1327" s="6">
        <f t="shared" si="80"/>
        <v>61.073999999999998</v>
      </c>
      <c r="F1327">
        <v>1267.68</v>
      </c>
      <c r="G1327">
        <v>795.6</v>
      </c>
      <c r="H1327">
        <v>10.92</v>
      </c>
      <c r="I1327">
        <v>14.01</v>
      </c>
      <c r="J1327">
        <v>56.88</v>
      </c>
      <c r="K1327" s="6">
        <f t="shared" si="81"/>
        <v>1324.5600000000002</v>
      </c>
      <c r="L1327">
        <v>30</v>
      </c>
      <c r="M1327" s="6">
        <f t="shared" si="82"/>
        <v>1297.68</v>
      </c>
      <c r="N1327">
        <v>340</v>
      </c>
      <c r="O1327">
        <v>550</v>
      </c>
      <c r="P1327" s="6">
        <f t="shared" si="83"/>
        <v>611.07399999999996</v>
      </c>
      <c r="Q1327">
        <v>7.04</v>
      </c>
    </row>
    <row r="1328" spans="1:17" x14ac:dyDescent="0.3">
      <c r="A1328" t="s">
        <v>106</v>
      </c>
      <c r="B1328">
        <v>11</v>
      </c>
      <c r="C1328">
        <v>78</v>
      </c>
      <c r="D1328">
        <v>0.77600000000000002</v>
      </c>
      <c r="E1328" s="6">
        <f t="shared" si="80"/>
        <v>60.527999999999999</v>
      </c>
      <c r="F1328">
        <v>1392.8</v>
      </c>
      <c r="G1328">
        <v>0</v>
      </c>
      <c r="H1328">
        <v>13.01</v>
      </c>
      <c r="I1328">
        <v>0</v>
      </c>
      <c r="J1328">
        <v>56.88</v>
      </c>
      <c r="K1328" s="6">
        <f t="shared" si="81"/>
        <v>1449.68</v>
      </c>
      <c r="L1328">
        <v>30</v>
      </c>
      <c r="M1328" s="6">
        <f t="shared" si="82"/>
        <v>1422.8</v>
      </c>
      <c r="N1328">
        <v>335</v>
      </c>
      <c r="O1328">
        <v>450</v>
      </c>
      <c r="P1328" s="6">
        <f t="shared" si="83"/>
        <v>510.52800000000002</v>
      </c>
      <c r="Q1328">
        <v>7.61</v>
      </c>
    </row>
    <row r="1329" spans="1:17" x14ac:dyDescent="0.3">
      <c r="A1329" t="s">
        <v>108</v>
      </c>
      <c r="B1329">
        <v>11</v>
      </c>
      <c r="C1329">
        <v>96.5</v>
      </c>
      <c r="D1329">
        <v>0.68899999999999995</v>
      </c>
      <c r="E1329" s="6">
        <f t="shared" si="80"/>
        <v>66.488499999999988</v>
      </c>
      <c r="F1329">
        <v>1532.6</v>
      </c>
      <c r="G1329">
        <v>667.2</v>
      </c>
      <c r="H1329">
        <v>16.010000000000002</v>
      </c>
      <c r="I1329">
        <v>16.5</v>
      </c>
      <c r="J1329">
        <v>64.38</v>
      </c>
      <c r="K1329" s="6">
        <f t="shared" si="81"/>
        <v>1596.98</v>
      </c>
      <c r="L1329">
        <v>44.6</v>
      </c>
      <c r="M1329" s="6">
        <f t="shared" si="82"/>
        <v>1577.1999999999998</v>
      </c>
      <c r="N1329">
        <v>325</v>
      </c>
      <c r="O1329">
        <v>125</v>
      </c>
      <c r="P1329" s="6">
        <f t="shared" si="83"/>
        <v>191.48849999999999</v>
      </c>
      <c r="Q1329">
        <v>7.47</v>
      </c>
    </row>
    <row r="1330" spans="1:17" x14ac:dyDescent="0.3">
      <c r="A1330" t="s">
        <v>110</v>
      </c>
      <c r="B1330">
        <v>11</v>
      </c>
      <c r="C1330">
        <v>82</v>
      </c>
      <c r="D1330">
        <v>0.74399999999999999</v>
      </c>
      <c r="E1330" s="6">
        <f t="shared" si="80"/>
        <v>61.008000000000003</v>
      </c>
      <c r="F1330">
        <v>1296.04</v>
      </c>
      <c r="G1330">
        <v>824</v>
      </c>
      <c r="H1330">
        <v>14.34</v>
      </c>
      <c r="I1330">
        <v>14</v>
      </c>
      <c r="J1330">
        <v>62.72</v>
      </c>
      <c r="K1330" s="6">
        <f t="shared" si="81"/>
        <v>1358.76</v>
      </c>
      <c r="L1330">
        <v>30</v>
      </c>
      <c r="M1330" s="6">
        <f t="shared" si="82"/>
        <v>1326.04</v>
      </c>
      <c r="N1330">
        <v>335</v>
      </c>
      <c r="O1330">
        <v>525</v>
      </c>
      <c r="P1330" s="6">
        <f t="shared" si="83"/>
        <v>586.00800000000004</v>
      </c>
      <c r="Q1330">
        <v>7.14</v>
      </c>
    </row>
    <row r="1331" spans="1:17" x14ac:dyDescent="0.3">
      <c r="A1331" t="s">
        <v>112</v>
      </c>
      <c r="B1331">
        <v>11</v>
      </c>
      <c r="C1331">
        <v>95.7</v>
      </c>
      <c r="D1331">
        <v>0.83</v>
      </c>
      <c r="E1331" s="6">
        <f t="shared" si="80"/>
        <v>79.430999999999997</v>
      </c>
      <c r="F1331">
        <v>1369.08</v>
      </c>
      <c r="G1331">
        <v>535.4</v>
      </c>
      <c r="H1331">
        <v>13.87</v>
      </c>
      <c r="I1331">
        <v>11.66</v>
      </c>
      <c r="J1331">
        <v>68.72</v>
      </c>
      <c r="K1331" s="6">
        <f t="shared" si="81"/>
        <v>1437.8</v>
      </c>
      <c r="L1331">
        <v>30</v>
      </c>
      <c r="M1331" s="6">
        <f t="shared" si="82"/>
        <v>1399.08</v>
      </c>
      <c r="N1331">
        <v>345</v>
      </c>
      <c r="O1331">
        <v>125</v>
      </c>
      <c r="P1331" s="6">
        <f t="shared" si="83"/>
        <v>204.43099999999998</v>
      </c>
      <c r="Q1331">
        <v>6.26</v>
      </c>
    </row>
    <row r="1332" spans="1:17" x14ac:dyDescent="0.3">
      <c r="A1332" t="s">
        <v>114</v>
      </c>
      <c r="B1332">
        <v>11</v>
      </c>
      <c r="C1332">
        <v>99.7</v>
      </c>
      <c r="D1332">
        <v>0.71699999999999997</v>
      </c>
      <c r="E1332" s="6">
        <f t="shared" si="80"/>
        <v>71.484899999999996</v>
      </c>
      <c r="F1332">
        <v>1272.6400000000001</v>
      </c>
      <c r="G1332">
        <v>745.6</v>
      </c>
      <c r="H1332">
        <v>18.18</v>
      </c>
      <c r="I1332">
        <v>14.01</v>
      </c>
      <c r="J1332">
        <v>53.04</v>
      </c>
      <c r="K1332" s="6">
        <f t="shared" si="81"/>
        <v>1325.68</v>
      </c>
      <c r="L1332">
        <v>44.6</v>
      </c>
      <c r="M1332" s="6">
        <f t="shared" si="82"/>
        <v>1317.24</v>
      </c>
      <c r="N1332">
        <v>345</v>
      </c>
      <c r="O1332">
        <v>175</v>
      </c>
      <c r="P1332" s="6">
        <f t="shared" si="83"/>
        <v>246.48489999999998</v>
      </c>
      <c r="Q1332">
        <v>6.65</v>
      </c>
    </row>
    <row r="1333" spans="1:17" x14ac:dyDescent="0.3">
      <c r="A1333" t="s">
        <v>116</v>
      </c>
      <c r="B1333">
        <v>11</v>
      </c>
      <c r="C1333">
        <v>92.6</v>
      </c>
      <c r="D1333">
        <v>0.88100000000000001</v>
      </c>
      <c r="E1333" s="6">
        <f t="shared" si="80"/>
        <v>81.58059999999999</v>
      </c>
      <c r="F1333">
        <v>1422.12</v>
      </c>
      <c r="G1333">
        <v>667.2</v>
      </c>
      <c r="H1333">
        <v>13.87</v>
      </c>
      <c r="I1333">
        <v>11.66</v>
      </c>
      <c r="J1333">
        <v>59.88</v>
      </c>
      <c r="K1333" s="6">
        <f t="shared" si="81"/>
        <v>1482</v>
      </c>
      <c r="L1333">
        <v>44.6</v>
      </c>
      <c r="M1333" s="6">
        <f t="shared" si="82"/>
        <v>1466.7199999999998</v>
      </c>
      <c r="N1333">
        <v>350</v>
      </c>
      <c r="O1333">
        <v>125</v>
      </c>
      <c r="P1333" s="6">
        <f t="shared" si="83"/>
        <v>206.5806</v>
      </c>
      <c r="Q1333">
        <v>7.49</v>
      </c>
    </row>
    <row r="1334" spans="1:17" x14ac:dyDescent="0.3">
      <c r="A1334" t="s">
        <v>118</v>
      </c>
      <c r="B1334">
        <v>11</v>
      </c>
      <c r="C1334">
        <v>90.5</v>
      </c>
      <c r="D1334">
        <v>0.75700000000000001</v>
      </c>
      <c r="E1334" s="6">
        <f t="shared" si="80"/>
        <v>68.508499999999998</v>
      </c>
      <c r="F1334">
        <v>1550</v>
      </c>
      <c r="G1334">
        <v>800</v>
      </c>
      <c r="H1334">
        <v>17.18</v>
      </c>
      <c r="I1334">
        <v>11.71</v>
      </c>
      <c r="J1334">
        <v>59.54</v>
      </c>
      <c r="K1334" s="6">
        <f t="shared" si="81"/>
        <v>1609.54</v>
      </c>
      <c r="L1334">
        <v>44.6</v>
      </c>
      <c r="M1334" s="6">
        <f t="shared" si="82"/>
        <v>1594.6</v>
      </c>
      <c r="N1334">
        <v>340</v>
      </c>
      <c r="O1334">
        <v>125</v>
      </c>
      <c r="P1334" s="6">
        <f t="shared" si="83"/>
        <v>193.5085</v>
      </c>
      <c r="Q1334">
        <v>7.25</v>
      </c>
    </row>
    <row r="1335" spans="1:17" x14ac:dyDescent="0.3">
      <c r="A1335" t="s">
        <v>120</v>
      </c>
      <c r="B1335">
        <v>11</v>
      </c>
      <c r="C1335">
        <v>80</v>
      </c>
      <c r="D1335">
        <v>0.77700000000000002</v>
      </c>
      <c r="E1335" s="6">
        <f t="shared" si="80"/>
        <v>62.160000000000004</v>
      </c>
      <c r="F1335">
        <v>1252.3599999999999</v>
      </c>
      <c r="G1335">
        <v>790.6</v>
      </c>
      <c r="H1335">
        <v>10.92</v>
      </c>
      <c r="I1335">
        <v>15.5</v>
      </c>
      <c r="J1335">
        <v>53.54</v>
      </c>
      <c r="K1335" s="6">
        <f t="shared" si="81"/>
        <v>1305.8999999999999</v>
      </c>
      <c r="L1335">
        <v>30</v>
      </c>
      <c r="M1335" s="6">
        <f t="shared" si="82"/>
        <v>1282.3599999999999</v>
      </c>
      <c r="N1335">
        <v>325</v>
      </c>
      <c r="O1335">
        <v>550</v>
      </c>
      <c r="P1335" s="6">
        <f t="shared" si="83"/>
        <v>612.16</v>
      </c>
      <c r="Q1335">
        <v>8.01</v>
      </c>
    </row>
    <row r="1336" spans="1:17" x14ac:dyDescent="0.3">
      <c r="A1336" t="s">
        <v>122</v>
      </c>
      <c r="B1336">
        <v>11</v>
      </c>
      <c r="C1336">
        <v>80</v>
      </c>
      <c r="D1336">
        <v>0.745</v>
      </c>
      <c r="E1336" s="6">
        <f t="shared" si="80"/>
        <v>59.6</v>
      </c>
      <c r="F1336">
        <v>1309.04</v>
      </c>
      <c r="G1336">
        <v>950.8</v>
      </c>
      <c r="H1336">
        <v>7.5</v>
      </c>
      <c r="I1336">
        <v>13</v>
      </c>
      <c r="J1336">
        <v>61.38</v>
      </c>
      <c r="K1336" s="6">
        <f t="shared" si="81"/>
        <v>1370.42</v>
      </c>
      <c r="L1336">
        <v>30</v>
      </c>
      <c r="M1336" s="6">
        <f t="shared" si="82"/>
        <v>1339.04</v>
      </c>
      <c r="N1336">
        <v>325</v>
      </c>
      <c r="O1336">
        <v>550</v>
      </c>
      <c r="P1336" s="6">
        <f t="shared" si="83"/>
        <v>609.6</v>
      </c>
      <c r="Q1336">
        <v>7.7</v>
      </c>
    </row>
    <row r="1337" spans="1:17" x14ac:dyDescent="0.3">
      <c r="A1337" t="s">
        <v>124</v>
      </c>
      <c r="B1337">
        <v>11</v>
      </c>
      <c r="C1337">
        <v>93.9</v>
      </c>
      <c r="D1337">
        <v>0.85</v>
      </c>
      <c r="E1337" s="6">
        <f t="shared" si="80"/>
        <v>79.814999999999998</v>
      </c>
      <c r="F1337">
        <v>1420.8</v>
      </c>
      <c r="G1337">
        <v>200</v>
      </c>
      <c r="H1337">
        <v>13.87</v>
      </c>
      <c r="I1337">
        <v>50</v>
      </c>
      <c r="J1337">
        <v>65.72</v>
      </c>
      <c r="K1337" s="6">
        <f t="shared" si="81"/>
        <v>1486.52</v>
      </c>
      <c r="L1337">
        <v>30</v>
      </c>
      <c r="M1337" s="6">
        <f t="shared" si="82"/>
        <v>1450.8</v>
      </c>
      <c r="N1337">
        <v>335</v>
      </c>
      <c r="O1337">
        <v>125</v>
      </c>
      <c r="P1337" s="6">
        <f t="shared" si="83"/>
        <v>204.815</v>
      </c>
      <c r="Q1337">
        <v>7.71</v>
      </c>
    </row>
    <row r="1338" spans="1:17" x14ac:dyDescent="0.3">
      <c r="A1338" t="s">
        <v>126</v>
      </c>
      <c r="B1338">
        <v>11</v>
      </c>
      <c r="C1338">
        <v>94.7</v>
      </c>
      <c r="D1338">
        <v>0.75900000000000001</v>
      </c>
      <c r="E1338" s="6">
        <f t="shared" si="80"/>
        <v>71.877300000000005</v>
      </c>
      <c r="F1338">
        <v>1544.6</v>
      </c>
      <c r="G1338">
        <v>100</v>
      </c>
      <c r="H1338">
        <v>16.59</v>
      </c>
      <c r="I1338">
        <v>0</v>
      </c>
      <c r="J1338">
        <v>61.13</v>
      </c>
      <c r="K1338" s="6">
        <f t="shared" si="81"/>
        <v>1605.73</v>
      </c>
      <c r="L1338">
        <v>44.6</v>
      </c>
      <c r="M1338" s="6">
        <f t="shared" si="82"/>
        <v>1589.1999999999998</v>
      </c>
      <c r="N1338">
        <v>350</v>
      </c>
      <c r="O1338">
        <v>125</v>
      </c>
      <c r="P1338" s="6">
        <f t="shared" si="83"/>
        <v>196.87729999999999</v>
      </c>
      <c r="Q1338">
        <v>7.69</v>
      </c>
    </row>
    <row r="1339" spans="1:17" x14ac:dyDescent="0.3">
      <c r="A1339" t="s">
        <v>128</v>
      </c>
      <c r="B1339">
        <v>11</v>
      </c>
      <c r="C1339">
        <v>82</v>
      </c>
      <c r="D1339">
        <v>0.74399999999999999</v>
      </c>
      <c r="E1339" s="6">
        <f t="shared" si="80"/>
        <v>61.008000000000003</v>
      </c>
      <c r="F1339">
        <v>1296.04</v>
      </c>
      <c r="G1339">
        <v>844</v>
      </c>
      <c r="H1339">
        <v>14.34</v>
      </c>
      <c r="I1339">
        <v>14</v>
      </c>
      <c r="J1339">
        <v>62.72</v>
      </c>
      <c r="K1339" s="6">
        <f t="shared" si="81"/>
        <v>1358.76</v>
      </c>
      <c r="L1339">
        <v>30</v>
      </c>
      <c r="M1339" s="6">
        <f t="shared" si="82"/>
        <v>1326.04</v>
      </c>
      <c r="N1339">
        <v>335</v>
      </c>
      <c r="O1339">
        <v>500</v>
      </c>
      <c r="P1339" s="6">
        <f t="shared" si="83"/>
        <v>561.00800000000004</v>
      </c>
      <c r="Q1339">
        <v>7.76</v>
      </c>
    </row>
    <row r="1340" spans="1:17" x14ac:dyDescent="0.3">
      <c r="A1340" t="s">
        <v>130</v>
      </c>
      <c r="B1340">
        <v>11</v>
      </c>
      <c r="C1340">
        <v>103.2</v>
      </c>
      <c r="D1340">
        <v>0.74299999999999999</v>
      </c>
      <c r="E1340" s="6">
        <f t="shared" si="80"/>
        <v>76.677599999999998</v>
      </c>
      <c r="F1340">
        <v>1561.28</v>
      </c>
      <c r="G1340">
        <v>672.2</v>
      </c>
      <c r="H1340">
        <v>17.43</v>
      </c>
      <c r="I1340">
        <v>11.71</v>
      </c>
      <c r="J1340">
        <v>67.38</v>
      </c>
      <c r="K1340" s="6">
        <f t="shared" si="81"/>
        <v>1628.6599999999999</v>
      </c>
      <c r="L1340">
        <v>44.6</v>
      </c>
      <c r="M1340" s="6">
        <f t="shared" si="82"/>
        <v>1605.8799999999999</v>
      </c>
      <c r="N1340">
        <v>345</v>
      </c>
      <c r="O1340">
        <v>125</v>
      </c>
      <c r="P1340" s="6">
        <f t="shared" si="83"/>
        <v>201.67759999999998</v>
      </c>
      <c r="Q1340">
        <v>6.92</v>
      </c>
    </row>
    <row r="1341" spans="1:17" x14ac:dyDescent="0.3">
      <c r="A1341" t="s">
        <v>132</v>
      </c>
      <c r="B1341">
        <v>11</v>
      </c>
      <c r="C1341">
        <v>81.599999999999994</v>
      </c>
      <c r="D1341">
        <v>0.71499999999999997</v>
      </c>
      <c r="E1341" s="6">
        <f t="shared" si="80"/>
        <v>58.343999999999994</v>
      </c>
      <c r="F1341">
        <v>1335.76</v>
      </c>
      <c r="G1341">
        <v>784</v>
      </c>
      <c r="H1341">
        <v>10.67</v>
      </c>
      <c r="I1341">
        <v>17.010000000000002</v>
      </c>
      <c r="J1341">
        <v>54.71</v>
      </c>
      <c r="K1341" s="6">
        <f t="shared" si="81"/>
        <v>1390.47</v>
      </c>
      <c r="L1341">
        <v>30</v>
      </c>
      <c r="M1341" s="6">
        <f t="shared" si="82"/>
        <v>1365.76</v>
      </c>
      <c r="N1341">
        <v>335</v>
      </c>
      <c r="O1341">
        <v>500</v>
      </c>
      <c r="P1341" s="6">
        <f t="shared" si="83"/>
        <v>558.34400000000005</v>
      </c>
      <c r="Q1341">
        <v>7.52</v>
      </c>
    </row>
    <row r="1342" spans="1:17" x14ac:dyDescent="0.3">
      <c r="A1342" t="s">
        <v>136</v>
      </c>
      <c r="B1342">
        <v>11</v>
      </c>
      <c r="C1342">
        <v>82.9</v>
      </c>
      <c r="D1342">
        <v>0.72</v>
      </c>
      <c r="E1342" s="6">
        <f t="shared" si="80"/>
        <v>59.688000000000002</v>
      </c>
      <c r="F1342">
        <v>1291.04</v>
      </c>
      <c r="G1342">
        <v>984</v>
      </c>
      <c r="H1342">
        <v>12.51</v>
      </c>
      <c r="I1342">
        <v>14</v>
      </c>
      <c r="J1342">
        <v>58.71</v>
      </c>
      <c r="K1342" s="6">
        <f t="shared" si="81"/>
        <v>1349.75</v>
      </c>
      <c r="L1342">
        <v>30</v>
      </c>
      <c r="M1342" s="6">
        <f t="shared" si="82"/>
        <v>1321.04</v>
      </c>
      <c r="N1342">
        <v>330</v>
      </c>
      <c r="O1342">
        <v>550</v>
      </c>
      <c r="P1342" s="6">
        <f t="shared" si="83"/>
        <v>609.68799999999999</v>
      </c>
      <c r="Q1342">
        <v>7.17</v>
      </c>
    </row>
    <row r="1343" spans="1:17" x14ac:dyDescent="0.3">
      <c r="A1343" t="s">
        <v>138</v>
      </c>
      <c r="B1343">
        <v>11</v>
      </c>
      <c r="C1343">
        <v>96.1</v>
      </c>
      <c r="D1343">
        <v>0.71299999999999997</v>
      </c>
      <c r="E1343" s="6">
        <f t="shared" si="80"/>
        <v>68.519299999999987</v>
      </c>
      <c r="F1343">
        <v>1362.76</v>
      </c>
      <c r="G1343">
        <v>740.6</v>
      </c>
      <c r="H1343">
        <v>13.52</v>
      </c>
      <c r="I1343">
        <v>13.02</v>
      </c>
      <c r="J1343">
        <v>62.88</v>
      </c>
      <c r="K1343" s="6">
        <f t="shared" si="81"/>
        <v>1425.64</v>
      </c>
      <c r="L1343">
        <v>30</v>
      </c>
      <c r="M1343" s="6">
        <f t="shared" si="82"/>
        <v>1392.76</v>
      </c>
      <c r="N1343">
        <v>345</v>
      </c>
      <c r="O1343">
        <v>125</v>
      </c>
      <c r="P1343" s="6">
        <f t="shared" si="83"/>
        <v>193.51929999999999</v>
      </c>
      <c r="Q1343">
        <v>7.41</v>
      </c>
    </row>
    <row r="1344" spans="1:17" x14ac:dyDescent="0.3">
      <c r="A1344" t="s">
        <v>134</v>
      </c>
      <c r="B1344">
        <v>11</v>
      </c>
      <c r="C1344">
        <v>90.5</v>
      </c>
      <c r="D1344">
        <v>0.83499999999999996</v>
      </c>
      <c r="E1344" s="6">
        <f t="shared" si="80"/>
        <v>75.567499999999995</v>
      </c>
      <c r="F1344">
        <v>1461.16</v>
      </c>
      <c r="G1344">
        <v>623.79999999999995</v>
      </c>
      <c r="H1344">
        <v>15.18</v>
      </c>
      <c r="I1344">
        <v>11.76</v>
      </c>
      <c r="J1344">
        <v>60.88</v>
      </c>
      <c r="K1344" s="6">
        <f t="shared" si="81"/>
        <v>1522.0400000000002</v>
      </c>
      <c r="L1344">
        <v>44.6</v>
      </c>
      <c r="M1344" s="6">
        <f t="shared" si="82"/>
        <v>1505.76</v>
      </c>
      <c r="N1344">
        <v>345</v>
      </c>
      <c r="O1344">
        <v>175</v>
      </c>
      <c r="P1344" s="6">
        <f t="shared" si="83"/>
        <v>250.5675</v>
      </c>
      <c r="Q1344">
        <v>7.27</v>
      </c>
    </row>
    <row r="1345" spans="1:17" x14ac:dyDescent="0.3">
      <c r="A1345" t="s">
        <v>140</v>
      </c>
      <c r="B1345">
        <v>11</v>
      </c>
      <c r="C1345">
        <v>69.7</v>
      </c>
      <c r="D1345">
        <v>0.627</v>
      </c>
      <c r="E1345" s="6">
        <f t="shared" si="80"/>
        <v>43.701900000000002</v>
      </c>
      <c r="F1345">
        <v>1490.52</v>
      </c>
      <c r="G1345">
        <v>713.92</v>
      </c>
      <c r="H1345">
        <v>12.42</v>
      </c>
      <c r="I1345">
        <v>14</v>
      </c>
      <c r="J1345">
        <v>16</v>
      </c>
      <c r="K1345" s="6">
        <f t="shared" si="81"/>
        <v>1506.52</v>
      </c>
      <c r="L1345">
        <v>30</v>
      </c>
      <c r="M1345" s="6">
        <f t="shared" si="82"/>
        <v>1520.52</v>
      </c>
      <c r="N1345">
        <v>335</v>
      </c>
      <c r="O1345">
        <v>450</v>
      </c>
      <c r="P1345" s="6">
        <f t="shared" si="83"/>
        <v>493.70190000000002</v>
      </c>
      <c r="Q1345">
        <v>7.95</v>
      </c>
    </row>
    <row r="1346" spans="1:17" x14ac:dyDescent="0.3">
      <c r="A1346" t="s">
        <v>142</v>
      </c>
      <c r="B1346">
        <v>11</v>
      </c>
      <c r="C1346">
        <v>83</v>
      </c>
      <c r="D1346">
        <v>0.78200000000000003</v>
      </c>
      <c r="E1346" s="6">
        <f t="shared" ref="E1346:E1409" si="84">C1346*D1346</f>
        <v>64.906000000000006</v>
      </c>
      <c r="F1346">
        <v>1314.4</v>
      </c>
      <c r="G1346">
        <v>834</v>
      </c>
      <c r="H1346">
        <v>12.51</v>
      </c>
      <c r="I1346">
        <v>14</v>
      </c>
      <c r="J1346">
        <v>55.88</v>
      </c>
      <c r="K1346" s="6">
        <f t="shared" ref="K1346:K1409" si="85">F1346+J1346</f>
        <v>1370.2800000000002</v>
      </c>
      <c r="L1346">
        <v>30</v>
      </c>
      <c r="M1346" s="6">
        <f t="shared" ref="M1346:M1409" si="86">F1346+L1346</f>
        <v>1344.4</v>
      </c>
      <c r="N1346">
        <v>330</v>
      </c>
      <c r="O1346">
        <v>550</v>
      </c>
      <c r="P1346" s="6">
        <f t="shared" ref="P1346:P1409" si="87">O1346+E1346</f>
        <v>614.90599999999995</v>
      </c>
      <c r="Q1346">
        <v>8.0500000000000007</v>
      </c>
    </row>
    <row r="1347" spans="1:17" x14ac:dyDescent="0.3">
      <c r="A1347" t="s">
        <v>144</v>
      </c>
      <c r="B1347">
        <v>11</v>
      </c>
      <c r="C1347">
        <v>91.4</v>
      </c>
      <c r="D1347">
        <v>0.76300000000000001</v>
      </c>
      <c r="E1347" s="6">
        <f t="shared" si="84"/>
        <v>69.738200000000006</v>
      </c>
      <c r="F1347">
        <v>1453.12</v>
      </c>
      <c r="G1347">
        <v>687.2</v>
      </c>
      <c r="H1347">
        <v>17.38</v>
      </c>
      <c r="I1347">
        <v>12.63</v>
      </c>
      <c r="J1347">
        <v>59.54</v>
      </c>
      <c r="K1347" s="6">
        <f t="shared" si="85"/>
        <v>1512.6599999999999</v>
      </c>
      <c r="L1347">
        <v>44.6</v>
      </c>
      <c r="M1347" s="6">
        <f t="shared" si="86"/>
        <v>1497.7199999999998</v>
      </c>
      <c r="N1347">
        <v>335</v>
      </c>
      <c r="O1347">
        <v>125</v>
      </c>
      <c r="P1347" s="6">
        <f t="shared" si="87"/>
        <v>194.73820000000001</v>
      </c>
      <c r="Q1347">
        <v>7.72</v>
      </c>
    </row>
    <row r="1348" spans="1:17" x14ac:dyDescent="0.3">
      <c r="A1348" t="s">
        <v>146</v>
      </c>
      <c r="B1348">
        <v>11</v>
      </c>
      <c r="C1348">
        <v>80</v>
      </c>
      <c r="D1348">
        <v>0.68100000000000005</v>
      </c>
      <c r="E1348" s="6">
        <f t="shared" si="84"/>
        <v>54.480000000000004</v>
      </c>
      <c r="F1348">
        <v>1324.4</v>
      </c>
      <c r="G1348">
        <v>770.56</v>
      </c>
      <c r="H1348">
        <v>12.42</v>
      </c>
      <c r="I1348">
        <v>14</v>
      </c>
      <c r="J1348">
        <v>49.04</v>
      </c>
      <c r="K1348" s="6">
        <f t="shared" si="85"/>
        <v>1373.44</v>
      </c>
      <c r="L1348">
        <v>30</v>
      </c>
      <c r="M1348" s="6">
        <f t="shared" si="86"/>
        <v>1354.4</v>
      </c>
      <c r="N1348">
        <v>325</v>
      </c>
      <c r="O1348">
        <v>525</v>
      </c>
      <c r="P1348" s="6">
        <f t="shared" si="87"/>
        <v>579.48</v>
      </c>
      <c r="Q1348">
        <v>6.27</v>
      </c>
    </row>
    <row r="1349" spans="1:17" x14ac:dyDescent="0.3">
      <c r="A1349" t="s">
        <v>148</v>
      </c>
      <c r="B1349">
        <v>11</v>
      </c>
      <c r="C1349">
        <v>90.4</v>
      </c>
      <c r="D1349">
        <v>0.88800000000000001</v>
      </c>
      <c r="E1349" s="6">
        <f t="shared" si="84"/>
        <v>80.275200000000012</v>
      </c>
      <c r="F1349">
        <v>1437.8</v>
      </c>
      <c r="G1349">
        <v>200</v>
      </c>
      <c r="H1349">
        <v>14.84</v>
      </c>
      <c r="I1349">
        <v>50</v>
      </c>
      <c r="J1349">
        <v>61.38</v>
      </c>
      <c r="K1349" s="6">
        <f t="shared" si="85"/>
        <v>1499.18</v>
      </c>
      <c r="L1349">
        <v>44.6</v>
      </c>
      <c r="M1349" s="6">
        <f t="shared" si="86"/>
        <v>1482.3999999999999</v>
      </c>
      <c r="N1349">
        <v>350</v>
      </c>
      <c r="O1349">
        <v>125</v>
      </c>
      <c r="P1349" s="6">
        <f t="shared" si="87"/>
        <v>205.27520000000001</v>
      </c>
      <c r="Q1349">
        <v>7.57</v>
      </c>
    </row>
    <row r="1350" spans="1:17" x14ac:dyDescent="0.3">
      <c r="A1350" t="s">
        <v>150</v>
      </c>
      <c r="B1350">
        <v>11</v>
      </c>
      <c r="C1350">
        <v>92.4</v>
      </c>
      <c r="D1350">
        <v>0.82699999999999996</v>
      </c>
      <c r="E1350" s="6">
        <f t="shared" si="84"/>
        <v>76.4148</v>
      </c>
      <c r="F1350">
        <v>1387.8</v>
      </c>
      <c r="G1350">
        <v>555.6</v>
      </c>
      <c r="H1350">
        <v>11.59</v>
      </c>
      <c r="I1350">
        <v>0</v>
      </c>
      <c r="J1350">
        <v>62.38</v>
      </c>
      <c r="K1350" s="6">
        <f t="shared" si="85"/>
        <v>1450.18</v>
      </c>
      <c r="L1350">
        <v>44.6</v>
      </c>
      <c r="M1350" s="6">
        <f t="shared" si="86"/>
        <v>1432.3999999999999</v>
      </c>
      <c r="N1350">
        <v>345</v>
      </c>
      <c r="O1350">
        <v>150</v>
      </c>
      <c r="P1350" s="6">
        <f t="shared" si="87"/>
        <v>226.41480000000001</v>
      </c>
      <c r="Q1350">
        <v>6.78</v>
      </c>
    </row>
    <row r="1351" spans="1:17" x14ac:dyDescent="0.3">
      <c r="A1351" t="s">
        <v>152</v>
      </c>
      <c r="B1351">
        <v>11</v>
      </c>
      <c r="C1351">
        <v>87.2</v>
      </c>
      <c r="D1351">
        <v>0.745</v>
      </c>
      <c r="E1351" s="6">
        <f t="shared" si="84"/>
        <v>64.963999999999999</v>
      </c>
      <c r="F1351">
        <v>1673.36</v>
      </c>
      <c r="G1351">
        <v>658.84</v>
      </c>
      <c r="H1351">
        <v>17.18</v>
      </c>
      <c r="I1351">
        <v>16.5</v>
      </c>
      <c r="J1351">
        <v>59.38</v>
      </c>
      <c r="K1351" s="6">
        <f t="shared" si="85"/>
        <v>1732.74</v>
      </c>
      <c r="L1351">
        <v>44.6</v>
      </c>
      <c r="M1351" s="6">
        <f t="shared" si="86"/>
        <v>1717.9599999999998</v>
      </c>
      <c r="N1351">
        <v>330</v>
      </c>
      <c r="O1351">
        <v>125</v>
      </c>
      <c r="P1351" s="6">
        <f t="shared" si="87"/>
        <v>189.964</v>
      </c>
      <c r="Q1351">
        <v>7.68</v>
      </c>
    </row>
    <row r="1352" spans="1:17" x14ac:dyDescent="0.3">
      <c r="A1352" t="s">
        <v>154</v>
      </c>
      <c r="B1352">
        <v>11</v>
      </c>
      <c r="C1352">
        <v>76.7</v>
      </c>
      <c r="D1352">
        <v>0.65</v>
      </c>
      <c r="E1352" s="6">
        <f t="shared" si="84"/>
        <v>49.855000000000004</v>
      </c>
      <c r="F1352">
        <v>1271.68</v>
      </c>
      <c r="G1352">
        <v>834</v>
      </c>
      <c r="H1352">
        <v>10.92</v>
      </c>
      <c r="I1352">
        <v>14</v>
      </c>
      <c r="J1352">
        <v>59.22</v>
      </c>
      <c r="K1352" s="6">
        <f t="shared" si="85"/>
        <v>1330.9</v>
      </c>
      <c r="L1352">
        <v>30</v>
      </c>
      <c r="M1352" s="6">
        <f t="shared" si="86"/>
        <v>1301.68</v>
      </c>
      <c r="N1352">
        <v>335</v>
      </c>
      <c r="O1352">
        <v>625</v>
      </c>
      <c r="P1352" s="6">
        <f t="shared" si="87"/>
        <v>674.85500000000002</v>
      </c>
      <c r="Q1352">
        <v>7.66</v>
      </c>
    </row>
    <row r="1353" spans="1:17" x14ac:dyDescent="0.3">
      <c r="A1353" t="s">
        <v>156</v>
      </c>
      <c r="B1353">
        <v>11</v>
      </c>
      <c r="C1353">
        <v>83.4</v>
      </c>
      <c r="D1353">
        <v>0.72</v>
      </c>
      <c r="E1353" s="6">
        <f t="shared" si="84"/>
        <v>60.048000000000002</v>
      </c>
      <c r="F1353">
        <v>1167.5999999999999</v>
      </c>
      <c r="G1353">
        <v>896.04</v>
      </c>
      <c r="H1353">
        <v>11.07</v>
      </c>
      <c r="I1353">
        <v>14</v>
      </c>
      <c r="J1353">
        <v>61.22</v>
      </c>
      <c r="K1353" s="6">
        <f t="shared" si="85"/>
        <v>1228.82</v>
      </c>
      <c r="L1353">
        <v>30</v>
      </c>
      <c r="M1353" s="6">
        <f t="shared" si="86"/>
        <v>1197.5999999999999</v>
      </c>
      <c r="N1353">
        <v>325</v>
      </c>
      <c r="O1353">
        <v>600</v>
      </c>
      <c r="P1353" s="6">
        <f t="shared" si="87"/>
        <v>660.048</v>
      </c>
      <c r="Q1353">
        <v>7.66</v>
      </c>
    </row>
    <row r="1354" spans="1:17" x14ac:dyDescent="0.3">
      <c r="A1354" t="s">
        <v>158</v>
      </c>
      <c r="B1354">
        <v>11</v>
      </c>
      <c r="C1354">
        <v>79.099999999999994</v>
      </c>
      <c r="D1354">
        <v>0.85599999999999998</v>
      </c>
      <c r="E1354" s="6">
        <f t="shared" si="84"/>
        <v>67.709599999999995</v>
      </c>
      <c r="F1354">
        <v>1317.72</v>
      </c>
      <c r="G1354">
        <v>600</v>
      </c>
      <c r="H1354">
        <v>10.92</v>
      </c>
      <c r="I1354">
        <v>15.5</v>
      </c>
      <c r="J1354">
        <v>55.21</v>
      </c>
      <c r="K1354" s="6">
        <f t="shared" si="85"/>
        <v>1372.93</v>
      </c>
      <c r="L1354">
        <v>30</v>
      </c>
      <c r="M1354" s="6">
        <f t="shared" si="86"/>
        <v>1347.72</v>
      </c>
      <c r="N1354">
        <v>325</v>
      </c>
      <c r="O1354">
        <v>600</v>
      </c>
      <c r="P1354" s="6">
        <f t="shared" si="87"/>
        <v>667.70960000000002</v>
      </c>
      <c r="Q1354">
        <v>7.42</v>
      </c>
    </row>
    <row r="1355" spans="1:17" x14ac:dyDescent="0.3">
      <c r="A1355" t="s">
        <v>164</v>
      </c>
      <c r="B1355">
        <v>11</v>
      </c>
      <c r="C1355">
        <v>80.5</v>
      </c>
      <c r="D1355">
        <v>0.72299999999999998</v>
      </c>
      <c r="E1355" s="6">
        <f t="shared" si="84"/>
        <v>58.201499999999996</v>
      </c>
      <c r="F1355">
        <v>1329.4</v>
      </c>
      <c r="G1355">
        <v>824</v>
      </c>
      <c r="H1355">
        <v>11.71</v>
      </c>
      <c r="I1355">
        <v>14</v>
      </c>
      <c r="J1355">
        <v>55.63</v>
      </c>
      <c r="K1355" s="6">
        <f t="shared" si="85"/>
        <v>1385.0300000000002</v>
      </c>
      <c r="L1355">
        <v>30</v>
      </c>
      <c r="M1355" s="6">
        <f t="shared" si="86"/>
        <v>1359.4</v>
      </c>
      <c r="N1355">
        <v>330</v>
      </c>
      <c r="O1355">
        <v>550</v>
      </c>
      <c r="P1355" s="6">
        <f t="shared" si="87"/>
        <v>608.20150000000001</v>
      </c>
      <c r="Q1355">
        <v>7.69</v>
      </c>
    </row>
    <row r="1356" spans="1:17" x14ac:dyDescent="0.3">
      <c r="A1356" t="s">
        <v>160</v>
      </c>
      <c r="B1356">
        <v>11</v>
      </c>
      <c r="C1356">
        <v>87.4</v>
      </c>
      <c r="D1356">
        <v>0.86499999999999999</v>
      </c>
      <c r="E1356" s="6">
        <f t="shared" si="84"/>
        <v>75.600999999999999</v>
      </c>
      <c r="F1356">
        <v>1337.76</v>
      </c>
      <c r="G1356">
        <v>60</v>
      </c>
      <c r="H1356">
        <v>15.51</v>
      </c>
      <c r="I1356">
        <v>0</v>
      </c>
      <c r="J1356">
        <v>58.71</v>
      </c>
      <c r="K1356" s="6">
        <f t="shared" si="85"/>
        <v>1396.47</v>
      </c>
      <c r="L1356">
        <v>30</v>
      </c>
      <c r="M1356" s="6">
        <f t="shared" si="86"/>
        <v>1367.76</v>
      </c>
      <c r="N1356">
        <v>345</v>
      </c>
      <c r="O1356">
        <v>175</v>
      </c>
      <c r="P1356" s="6">
        <f t="shared" si="87"/>
        <v>250.601</v>
      </c>
      <c r="Q1356">
        <v>7.01</v>
      </c>
    </row>
    <row r="1357" spans="1:17" x14ac:dyDescent="0.3">
      <c r="A1357" t="s">
        <v>162</v>
      </c>
      <c r="B1357">
        <v>11</v>
      </c>
      <c r="C1357">
        <v>89</v>
      </c>
      <c r="D1357">
        <v>0.81100000000000005</v>
      </c>
      <c r="E1357" s="6">
        <f t="shared" si="84"/>
        <v>72.179000000000002</v>
      </c>
      <c r="F1357">
        <v>1380</v>
      </c>
      <c r="G1357">
        <v>780</v>
      </c>
      <c r="H1357">
        <v>18</v>
      </c>
      <c r="I1357">
        <v>17</v>
      </c>
      <c r="J1357">
        <v>57</v>
      </c>
      <c r="K1357" s="6">
        <f t="shared" si="85"/>
        <v>1437</v>
      </c>
      <c r="L1357">
        <v>44.5</v>
      </c>
      <c r="M1357" s="6">
        <f t="shared" si="86"/>
        <v>1424.5</v>
      </c>
      <c r="N1357">
        <v>340</v>
      </c>
      <c r="O1357">
        <v>125</v>
      </c>
      <c r="P1357" s="6">
        <f t="shared" si="87"/>
        <v>197.179</v>
      </c>
      <c r="Q1357">
        <v>7.57</v>
      </c>
    </row>
    <row r="1358" spans="1:17" x14ac:dyDescent="0.3">
      <c r="A1358" t="s">
        <v>166</v>
      </c>
      <c r="B1358">
        <v>11</v>
      </c>
      <c r="C1358">
        <v>91.9</v>
      </c>
      <c r="D1358">
        <v>0.83599999999999997</v>
      </c>
      <c r="E1358" s="6">
        <f t="shared" si="84"/>
        <v>76.828400000000002</v>
      </c>
      <c r="F1358">
        <v>1427.8</v>
      </c>
      <c r="G1358">
        <v>645.84</v>
      </c>
      <c r="H1358">
        <v>12.69</v>
      </c>
      <c r="I1358">
        <v>14.54</v>
      </c>
      <c r="J1358">
        <v>59.88</v>
      </c>
      <c r="K1358" s="6">
        <f t="shared" si="85"/>
        <v>1487.68</v>
      </c>
      <c r="L1358">
        <v>44.6</v>
      </c>
      <c r="M1358" s="6">
        <f t="shared" si="86"/>
        <v>1472.3999999999999</v>
      </c>
      <c r="N1358">
        <v>345</v>
      </c>
      <c r="O1358">
        <v>175</v>
      </c>
      <c r="P1358" s="6">
        <f t="shared" si="87"/>
        <v>251.82839999999999</v>
      </c>
      <c r="Q1358">
        <v>7.15</v>
      </c>
    </row>
    <row r="1359" spans="1:17" x14ac:dyDescent="0.3">
      <c r="A1359" t="s">
        <v>168</v>
      </c>
      <c r="B1359">
        <v>11</v>
      </c>
      <c r="C1359">
        <v>66.400000000000006</v>
      </c>
      <c r="D1359">
        <v>0.86499999999999999</v>
      </c>
      <c r="E1359" s="6">
        <f t="shared" si="84"/>
        <v>57.436000000000007</v>
      </c>
      <c r="F1359">
        <v>1307.72</v>
      </c>
      <c r="G1359">
        <v>834</v>
      </c>
      <c r="H1359">
        <v>12.37</v>
      </c>
      <c r="I1359">
        <v>14</v>
      </c>
      <c r="J1359">
        <v>47.04</v>
      </c>
      <c r="K1359" s="6">
        <f t="shared" si="85"/>
        <v>1354.76</v>
      </c>
      <c r="L1359">
        <v>30</v>
      </c>
      <c r="M1359" s="6">
        <f t="shared" si="86"/>
        <v>1337.72</v>
      </c>
      <c r="N1359">
        <v>325</v>
      </c>
      <c r="O1359">
        <v>525</v>
      </c>
      <c r="P1359" s="6">
        <f t="shared" si="87"/>
        <v>582.43600000000004</v>
      </c>
      <c r="Q1359">
        <v>7.7</v>
      </c>
    </row>
    <row r="1360" spans="1:17" x14ac:dyDescent="0.3">
      <c r="A1360" t="s">
        <v>172</v>
      </c>
      <c r="B1360">
        <v>11</v>
      </c>
      <c r="C1360">
        <v>92.6</v>
      </c>
      <c r="D1360">
        <v>0.79400000000000004</v>
      </c>
      <c r="E1360" s="6">
        <f t="shared" si="84"/>
        <v>73.5244</v>
      </c>
      <c r="F1360">
        <v>1413.8</v>
      </c>
      <c r="G1360">
        <v>643.79999999999995</v>
      </c>
      <c r="H1360">
        <v>15.18</v>
      </c>
      <c r="I1360">
        <v>11.26</v>
      </c>
      <c r="J1360">
        <v>61.05</v>
      </c>
      <c r="K1360" s="6">
        <f t="shared" si="85"/>
        <v>1474.85</v>
      </c>
      <c r="L1360">
        <v>44.6</v>
      </c>
      <c r="M1360" s="6">
        <f t="shared" si="86"/>
        <v>1458.3999999999999</v>
      </c>
      <c r="N1360">
        <v>345</v>
      </c>
      <c r="O1360">
        <v>125</v>
      </c>
      <c r="P1360" s="6">
        <f t="shared" si="87"/>
        <v>198.52440000000001</v>
      </c>
      <c r="Q1360">
        <v>6.87</v>
      </c>
    </row>
    <row r="1361" spans="1:17" x14ac:dyDescent="0.3">
      <c r="A1361" t="s">
        <v>174</v>
      </c>
      <c r="B1361">
        <v>11</v>
      </c>
      <c r="C1361">
        <v>90.3</v>
      </c>
      <c r="D1361">
        <v>0.81599999999999995</v>
      </c>
      <c r="E1361" s="6">
        <f t="shared" si="84"/>
        <v>73.684799999999996</v>
      </c>
      <c r="F1361">
        <v>1583.32</v>
      </c>
      <c r="G1361">
        <v>570.4</v>
      </c>
      <c r="H1361">
        <v>16.21</v>
      </c>
      <c r="I1361">
        <v>12.01</v>
      </c>
      <c r="J1361">
        <v>65.47</v>
      </c>
      <c r="K1361" s="6">
        <f t="shared" si="85"/>
        <v>1648.79</v>
      </c>
      <c r="L1361">
        <v>44.6</v>
      </c>
      <c r="M1361" s="6">
        <f t="shared" si="86"/>
        <v>1627.9199999999998</v>
      </c>
      <c r="N1361">
        <v>345</v>
      </c>
      <c r="O1361">
        <v>125</v>
      </c>
      <c r="P1361" s="6">
        <f t="shared" si="87"/>
        <v>198.6848</v>
      </c>
      <c r="Q1361">
        <v>5.31</v>
      </c>
    </row>
    <row r="1362" spans="1:17" x14ac:dyDescent="0.3">
      <c r="A1362" t="s">
        <v>176</v>
      </c>
      <c r="B1362">
        <v>11</v>
      </c>
      <c r="C1362">
        <v>88</v>
      </c>
      <c r="D1362">
        <v>0.81200000000000006</v>
      </c>
      <c r="E1362" s="6">
        <f t="shared" si="84"/>
        <v>71.456000000000003</v>
      </c>
      <c r="F1362">
        <v>1476.52</v>
      </c>
      <c r="G1362">
        <v>862.4</v>
      </c>
      <c r="H1362">
        <v>12.51</v>
      </c>
      <c r="I1362">
        <v>15.09</v>
      </c>
      <c r="J1362">
        <v>57.54</v>
      </c>
      <c r="K1362" s="6">
        <f t="shared" si="85"/>
        <v>1534.06</v>
      </c>
      <c r="L1362">
        <v>30</v>
      </c>
      <c r="M1362" s="6">
        <f t="shared" si="86"/>
        <v>1506.52</v>
      </c>
      <c r="N1362">
        <v>335</v>
      </c>
      <c r="O1362">
        <v>425</v>
      </c>
      <c r="P1362" s="6">
        <f t="shared" si="87"/>
        <v>496.45600000000002</v>
      </c>
      <c r="Q1362">
        <v>6.22</v>
      </c>
    </row>
    <row r="1363" spans="1:17" x14ac:dyDescent="0.3">
      <c r="A1363" t="s">
        <v>170</v>
      </c>
      <c r="B1363">
        <v>11</v>
      </c>
      <c r="C1363">
        <v>95</v>
      </c>
      <c r="D1363">
        <v>0.86299999999999999</v>
      </c>
      <c r="E1363" s="6">
        <f t="shared" si="84"/>
        <v>81.984999999999999</v>
      </c>
      <c r="F1363">
        <v>1527.24</v>
      </c>
      <c r="G1363">
        <v>735.6</v>
      </c>
      <c r="H1363">
        <v>17.510000000000002</v>
      </c>
      <c r="I1363">
        <v>13.22</v>
      </c>
      <c r="J1363">
        <v>56.04</v>
      </c>
      <c r="K1363" s="6">
        <f t="shared" si="85"/>
        <v>1583.28</v>
      </c>
      <c r="L1363">
        <v>44.6</v>
      </c>
      <c r="M1363" s="6">
        <f t="shared" si="86"/>
        <v>1571.84</v>
      </c>
      <c r="N1363">
        <v>350</v>
      </c>
      <c r="O1363">
        <v>125</v>
      </c>
      <c r="P1363" s="6">
        <f t="shared" si="87"/>
        <v>206.98500000000001</v>
      </c>
      <c r="Q1363">
        <v>7.43</v>
      </c>
    </row>
    <row r="1364" spans="1:17" x14ac:dyDescent="0.3">
      <c r="A1364" t="s">
        <v>178</v>
      </c>
      <c r="B1364">
        <v>11</v>
      </c>
      <c r="C1364">
        <v>96.2</v>
      </c>
      <c r="D1364">
        <v>0.85499999999999998</v>
      </c>
      <c r="E1364" s="6">
        <f t="shared" si="84"/>
        <v>82.251000000000005</v>
      </c>
      <c r="F1364">
        <v>1572.64</v>
      </c>
      <c r="G1364">
        <v>540.4</v>
      </c>
      <c r="H1364">
        <v>16.39</v>
      </c>
      <c r="I1364">
        <v>14.11</v>
      </c>
      <c r="J1364">
        <v>60.88</v>
      </c>
      <c r="K1364" s="6">
        <f t="shared" si="85"/>
        <v>1633.5200000000002</v>
      </c>
      <c r="L1364">
        <v>44.6</v>
      </c>
      <c r="M1364" s="6">
        <f t="shared" si="86"/>
        <v>1617.24</v>
      </c>
      <c r="N1364">
        <v>345</v>
      </c>
      <c r="O1364">
        <v>125</v>
      </c>
      <c r="P1364" s="6">
        <f t="shared" si="87"/>
        <v>207.251</v>
      </c>
      <c r="Q1364">
        <v>7.43</v>
      </c>
    </row>
    <row r="1365" spans="1:17" x14ac:dyDescent="0.3">
      <c r="A1365" t="s">
        <v>180</v>
      </c>
      <c r="B1365">
        <v>11</v>
      </c>
      <c r="C1365">
        <v>94.5</v>
      </c>
      <c r="D1365">
        <v>0.85699999999999998</v>
      </c>
      <c r="E1365" s="6">
        <f t="shared" si="84"/>
        <v>80.986499999999992</v>
      </c>
      <c r="F1365">
        <v>1507.2</v>
      </c>
      <c r="G1365">
        <v>658.8</v>
      </c>
      <c r="H1365">
        <v>15.09</v>
      </c>
      <c r="I1365">
        <v>18</v>
      </c>
      <c r="J1365">
        <v>62.8</v>
      </c>
      <c r="K1365" s="6">
        <f t="shared" si="85"/>
        <v>1570</v>
      </c>
      <c r="L1365">
        <v>44.6</v>
      </c>
      <c r="M1365" s="6">
        <f t="shared" si="86"/>
        <v>1551.8</v>
      </c>
      <c r="N1365">
        <v>345</v>
      </c>
      <c r="O1365">
        <v>125</v>
      </c>
      <c r="P1365" s="6">
        <f t="shared" si="87"/>
        <v>205.98649999999998</v>
      </c>
      <c r="Q1365">
        <v>7.51</v>
      </c>
    </row>
    <row r="1366" spans="1:17" x14ac:dyDescent="0.3">
      <c r="A1366" t="s">
        <v>182</v>
      </c>
      <c r="B1366">
        <v>11</v>
      </c>
      <c r="C1366">
        <v>88.9</v>
      </c>
      <c r="D1366">
        <v>0.88500000000000001</v>
      </c>
      <c r="E1366" s="6">
        <f t="shared" si="84"/>
        <v>78.676500000000004</v>
      </c>
      <c r="F1366">
        <v>1431.2</v>
      </c>
      <c r="G1366">
        <v>735.6</v>
      </c>
      <c r="H1366">
        <v>15.32</v>
      </c>
      <c r="I1366">
        <v>14.11</v>
      </c>
      <c r="J1366">
        <v>64.5</v>
      </c>
      <c r="K1366" s="6">
        <f t="shared" si="85"/>
        <v>1495.7</v>
      </c>
      <c r="L1366">
        <v>44.6</v>
      </c>
      <c r="M1366" s="6">
        <f t="shared" si="86"/>
        <v>1475.8</v>
      </c>
      <c r="N1366">
        <v>340</v>
      </c>
      <c r="O1366">
        <v>125</v>
      </c>
      <c r="P1366" s="6">
        <f t="shared" si="87"/>
        <v>203.6765</v>
      </c>
      <c r="Q1366">
        <v>7.28</v>
      </c>
    </row>
    <row r="1367" spans="1:17" x14ac:dyDescent="0.3">
      <c r="A1367" t="s">
        <v>184</v>
      </c>
      <c r="B1367">
        <v>11</v>
      </c>
      <c r="C1367">
        <v>79.8</v>
      </c>
      <c r="D1367">
        <v>0.78300000000000003</v>
      </c>
      <c r="E1367" s="6">
        <f t="shared" si="84"/>
        <v>62.483400000000003</v>
      </c>
      <c r="F1367">
        <v>1284.4000000000001</v>
      </c>
      <c r="G1367">
        <v>780.6</v>
      </c>
      <c r="H1367">
        <v>11.92</v>
      </c>
      <c r="I1367">
        <v>14.59</v>
      </c>
      <c r="J1367">
        <v>56.88</v>
      </c>
      <c r="K1367" s="6">
        <f t="shared" si="85"/>
        <v>1341.2800000000002</v>
      </c>
      <c r="L1367">
        <v>30</v>
      </c>
      <c r="M1367" s="6">
        <f t="shared" si="86"/>
        <v>1314.4</v>
      </c>
      <c r="N1367">
        <v>325</v>
      </c>
      <c r="O1367">
        <v>550</v>
      </c>
      <c r="P1367" s="6">
        <f t="shared" si="87"/>
        <v>612.48339999999996</v>
      </c>
      <c r="Q1367">
        <v>7.96</v>
      </c>
    </row>
    <row r="1368" spans="1:17" x14ac:dyDescent="0.3">
      <c r="A1368" t="s">
        <v>186</v>
      </c>
      <c r="B1368">
        <v>11</v>
      </c>
      <c r="C1368">
        <v>110</v>
      </c>
      <c r="D1368">
        <v>0.69899999999999995</v>
      </c>
      <c r="E1368" s="6">
        <f t="shared" si="84"/>
        <v>76.89</v>
      </c>
      <c r="F1368">
        <v>1535.6</v>
      </c>
      <c r="G1368">
        <v>700</v>
      </c>
      <c r="H1368">
        <v>17.5</v>
      </c>
      <c r="I1368">
        <v>15</v>
      </c>
      <c r="J1368">
        <v>64</v>
      </c>
      <c r="K1368" s="6">
        <f t="shared" si="85"/>
        <v>1599.6</v>
      </c>
      <c r="L1368">
        <v>44.6</v>
      </c>
      <c r="M1368" s="6">
        <f t="shared" si="86"/>
        <v>1580.1999999999998</v>
      </c>
      <c r="N1368">
        <v>340</v>
      </c>
      <c r="O1368">
        <v>125</v>
      </c>
      <c r="P1368" s="6">
        <f t="shared" si="87"/>
        <v>201.89</v>
      </c>
      <c r="Q1368">
        <v>7.88</v>
      </c>
    </row>
    <row r="1369" spans="1:17" x14ac:dyDescent="0.3">
      <c r="A1369" t="s">
        <v>188</v>
      </c>
      <c r="B1369">
        <v>11</v>
      </c>
      <c r="C1369">
        <v>89.7</v>
      </c>
      <c r="D1369">
        <v>0.80600000000000005</v>
      </c>
      <c r="E1369" s="6">
        <f t="shared" si="84"/>
        <v>72.298200000000008</v>
      </c>
      <c r="F1369">
        <v>1471.2</v>
      </c>
      <c r="G1369">
        <v>702.2</v>
      </c>
      <c r="H1369">
        <v>15.18</v>
      </c>
      <c r="I1369">
        <v>11.26</v>
      </c>
      <c r="J1369">
        <v>65</v>
      </c>
      <c r="K1369" s="6">
        <f t="shared" si="85"/>
        <v>1536.2</v>
      </c>
      <c r="L1369">
        <v>44.6</v>
      </c>
      <c r="M1369" s="6">
        <f t="shared" si="86"/>
        <v>1515.8</v>
      </c>
      <c r="N1369">
        <v>340</v>
      </c>
      <c r="O1369">
        <v>175</v>
      </c>
      <c r="P1369" s="6">
        <f t="shared" si="87"/>
        <v>247.29820000000001</v>
      </c>
      <c r="Q1369">
        <v>7.7</v>
      </c>
    </row>
    <row r="1370" spans="1:17" x14ac:dyDescent="0.3">
      <c r="A1370" t="s">
        <v>190</v>
      </c>
      <c r="B1370">
        <v>11</v>
      </c>
      <c r="C1370">
        <v>85.4</v>
      </c>
      <c r="D1370">
        <v>0.74399999999999999</v>
      </c>
      <c r="E1370" s="6">
        <f t="shared" si="84"/>
        <v>63.537600000000005</v>
      </c>
      <c r="F1370">
        <v>1219.32</v>
      </c>
      <c r="G1370">
        <v>834</v>
      </c>
      <c r="H1370">
        <v>10.69</v>
      </c>
      <c r="I1370">
        <v>16.5</v>
      </c>
      <c r="J1370">
        <v>50.04</v>
      </c>
      <c r="K1370" s="6">
        <f t="shared" si="85"/>
        <v>1269.3599999999999</v>
      </c>
      <c r="L1370">
        <v>30</v>
      </c>
      <c r="M1370" s="6">
        <f t="shared" si="86"/>
        <v>1249.32</v>
      </c>
      <c r="N1370">
        <v>325</v>
      </c>
      <c r="O1370">
        <v>575</v>
      </c>
      <c r="P1370" s="6">
        <f t="shared" si="87"/>
        <v>638.5376</v>
      </c>
      <c r="Q1370">
        <v>7.62</v>
      </c>
    </row>
    <row r="1371" spans="1:17" x14ac:dyDescent="0.3">
      <c r="A1371" t="s">
        <v>194</v>
      </c>
      <c r="B1371">
        <v>11</v>
      </c>
      <c r="C1371">
        <v>81.5</v>
      </c>
      <c r="D1371">
        <v>0.77200000000000002</v>
      </c>
      <c r="E1371" s="6">
        <f t="shared" si="84"/>
        <v>62.917999999999999</v>
      </c>
      <c r="F1371">
        <v>1267.04</v>
      </c>
      <c r="G1371">
        <v>1049.52</v>
      </c>
      <c r="H1371">
        <v>10.92</v>
      </c>
      <c r="I1371">
        <v>13</v>
      </c>
      <c r="J1371">
        <v>57.38</v>
      </c>
      <c r="K1371" s="6">
        <f t="shared" si="85"/>
        <v>1324.42</v>
      </c>
      <c r="L1371">
        <v>30</v>
      </c>
      <c r="M1371" s="6">
        <f t="shared" si="86"/>
        <v>1297.04</v>
      </c>
      <c r="N1371">
        <v>335</v>
      </c>
      <c r="O1371">
        <v>475</v>
      </c>
      <c r="P1371" s="6">
        <f t="shared" si="87"/>
        <v>537.91800000000001</v>
      </c>
      <c r="Q1371">
        <v>7.6</v>
      </c>
    </row>
    <row r="1372" spans="1:17" x14ac:dyDescent="0.3">
      <c r="A1372" t="s">
        <v>198</v>
      </c>
      <c r="B1372">
        <v>11</v>
      </c>
      <c r="C1372">
        <v>88.7</v>
      </c>
      <c r="D1372">
        <v>0.879</v>
      </c>
      <c r="E1372" s="6">
        <f t="shared" si="84"/>
        <v>77.967300000000009</v>
      </c>
      <c r="F1372">
        <v>1379.4</v>
      </c>
      <c r="G1372">
        <v>200</v>
      </c>
      <c r="H1372">
        <v>13.59</v>
      </c>
      <c r="I1372">
        <v>50</v>
      </c>
      <c r="J1372">
        <v>61.88</v>
      </c>
      <c r="K1372" s="6">
        <f t="shared" si="85"/>
        <v>1441.2800000000002</v>
      </c>
      <c r="L1372">
        <v>44.6</v>
      </c>
      <c r="M1372" s="6">
        <f t="shared" si="86"/>
        <v>1424</v>
      </c>
      <c r="N1372">
        <v>345</v>
      </c>
      <c r="O1372">
        <v>125</v>
      </c>
      <c r="P1372" s="6">
        <f t="shared" si="87"/>
        <v>202.96730000000002</v>
      </c>
      <c r="Q1372">
        <v>7.94</v>
      </c>
    </row>
    <row r="1373" spans="1:17" x14ac:dyDescent="0.3">
      <c r="A1373" t="s">
        <v>196</v>
      </c>
      <c r="B1373">
        <v>11</v>
      </c>
      <c r="C1373">
        <v>95.7</v>
      </c>
      <c r="D1373">
        <v>0.83299999999999996</v>
      </c>
      <c r="E1373" s="6">
        <f t="shared" si="84"/>
        <v>79.718099999999993</v>
      </c>
      <c r="F1373">
        <v>1442.8</v>
      </c>
      <c r="G1373">
        <v>658.8</v>
      </c>
      <c r="H1373">
        <v>13.87</v>
      </c>
      <c r="I1373">
        <v>14.58</v>
      </c>
      <c r="J1373">
        <v>57.04</v>
      </c>
      <c r="K1373" s="6">
        <f t="shared" si="85"/>
        <v>1499.84</v>
      </c>
      <c r="L1373">
        <v>44.6</v>
      </c>
      <c r="M1373" s="6">
        <f t="shared" si="86"/>
        <v>1487.3999999999999</v>
      </c>
      <c r="N1373">
        <v>350</v>
      </c>
      <c r="O1373">
        <v>125</v>
      </c>
      <c r="P1373" s="6">
        <f t="shared" si="87"/>
        <v>204.71809999999999</v>
      </c>
      <c r="Q1373">
        <v>7.7</v>
      </c>
    </row>
    <row r="1374" spans="1:17" x14ac:dyDescent="0.3">
      <c r="A1374" t="s">
        <v>192</v>
      </c>
      <c r="B1374">
        <v>11</v>
      </c>
      <c r="C1374">
        <v>93.4</v>
      </c>
      <c r="D1374">
        <v>0.73</v>
      </c>
      <c r="E1374" s="6">
        <f t="shared" si="84"/>
        <v>68.182000000000002</v>
      </c>
      <c r="F1374">
        <v>1564.6</v>
      </c>
      <c r="G1374">
        <v>0</v>
      </c>
      <c r="H1374">
        <v>13.42</v>
      </c>
      <c r="I1374">
        <v>0</v>
      </c>
      <c r="J1374">
        <v>58.88</v>
      </c>
      <c r="K1374" s="6">
        <f t="shared" si="85"/>
        <v>1623.48</v>
      </c>
      <c r="L1374">
        <v>44.6</v>
      </c>
      <c r="M1374" s="6">
        <f t="shared" si="86"/>
        <v>1609.1999999999998</v>
      </c>
      <c r="N1374">
        <v>335</v>
      </c>
      <c r="O1374">
        <v>175</v>
      </c>
      <c r="P1374" s="6">
        <f t="shared" si="87"/>
        <v>243.18200000000002</v>
      </c>
      <c r="Q1374">
        <v>7.72</v>
      </c>
    </row>
    <row r="1375" spans="1:17" x14ac:dyDescent="0.3">
      <c r="A1375" t="s">
        <v>200</v>
      </c>
      <c r="B1375">
        <v>11</v>
      </c>
      <c r="C1375">
        <v>84.7</v>
      </c>
      <c r="D1375">
        <v>0.70699999999999996</v>
      </c>
      <c r="E1375" s="6">
        <f t="shared" si="84"/>
        <v>59.882899999999999</v>
      </c>
      <c r="F1375">
        <v>1314.4</v>
      </c>
      <c r="G1375">
        <v>806.96</v>
      </c>
      <c r="H1375">
        <v>10.92</v>
      </c>
      <c r="I1375">
        <v>14</v>
      </c>
      <c r="J1375">
        <v>56.88</v>
      </c>
      <c r="K1375" s="6">
        <f t="shared" si="85"/>
        <v>1371.2800000000002</v>
      </c>
      <c r="L1375">
        <v>30</v>
      </c>
      <c r="M1375" s="6">
        <f t="shared" si="86"/>
        <v>1344.4</v>
      </c>
      <c r="N1375">
        <v>340</v>
      </c>
      <c r="O1375">
        <v>525</v>
      </c>
      <c r="P1375" s="6">
        <f t="shared" si="87"/>
        <v>584.88289999999995</v>
      </c>
      <c r="Q1375">
        <v>7</v>
      </c>
    </row>
    <row r="1376" spans="1:17" x14ac:dyDescent="0.3">
      <c r="A1376" t="s">
        <v>202</v>
      </c>
      <c r="B1376">
        <v>11</v>
      </c>
      <c r="C1376">
        <v>85.4</v>
      </c>
      <c r="D1376">
        <v>0.81799999999999995</v>
      </c>
      <c r="E1376" s="6">
        <f t="shared" si="84"/>
        <v>69.857200000000006</v>
      </c>
      <c r="F1376">
        <v>1471.2</v>
      </c>
      <c r="G1376">
        <v>727.2</v>
      </c>
      <c r="H1376">
        <v>15.34</v>
      </c>
      <c r="I1376">
        <v>14</v>
      </c>
      <c r="J1376">
        <v>57.38</v>
      </c>
      <c r="K1376" s="6">
        <f t="shared" si="85"/>
        <v>1528.5800000000002</v>
      </c>
      <c r="L1376">
        <v>30</v>
      </c>
      <c r="M1376" s="6">
        <f t="shared" si="86"/>
        <v>1501.2</v>
      </c>
      <c r="N1376">
        <v>335</v>
      </c>
      <c r="O1376">
        <v>125</v>
      </c>
      <c r="P1376" s="6">
        <f t="shared" si="87"/>
        <v>194.85720000000001</v>
      </c>
      <c r="Q1376">
        <v>7.67</v>
      </c>
    </row>
    <row r="1377" spans="1:17" x14ac:dyDescent="0.3">
      <c r="A1377" t="s">
        <v>204</v>
      </c>
      <c r="B1377">
        <v>11</v>
      </c>
      <c r="C1377">
        <v>85.2</v>
      </c>
      <c r="D1377">
        <v>0.75600000000000001</v>
      </c>
      <c r="E1377" s="6">
        <f t="shared" si="84"/>
        <v>64.411200000000008</v>
      </c>
      <c r="F1377">
        <v>1324.4</v>
      </c>
      <c r="G1377">
        <v>854</v>
      </c>
      <c r="H1377">
        <v>12.26</v>
      </c>
      <c r="I1377">
        <v>14</v>
      </c>
      <c r="J1377">
        <v>54.54</v>
      </c>
      <c r="K1377" s="6">
        <f t="shared" si="85"/>
        <v>1378.94</v>
      </c>
      <c r="L1377">
        <v>30</v>
      </c>
      <c r="M1377" s="6">
        <f t="shared" si="86"/>
        <v>1354.4</v>
      </c>
      <c r="N1377">
        <v>325</v>
      </c>
      <c r="O1377">
        <v>550</v>
      </c>
      <c r="P1377" s="6">
        <f t="shared" si="87"/>
        <v>614.41120000000001</v>
      </c>
      <c r="Q1377">
        <v>7.68</v>
      </c>
    </row>
    <row r="1378" spans="1:17" x14ac:dyDescent="0.3">
      <c r="A1378" t="s">
        <v>206</v>
      </c>
      <c r="B1378">
        <v>11</v>
      </c>
      <c r="C1378">
        <v>81.599999999999994</v>
      </c>
      <c r="D1378">
        <v>0.73799999999999999</v>
      </c>
      <c r="E1378" s="6">
        <f t="shared" si="84"/>
        <v>60.220799999999997</v>
      </c>
      <c r="F1378">
        <v>1269.28</v>
      </c>
      <c r="G1378">
        <v>960.8</v>
      </c>
      <c r="H1378">
        <v>10.44</v>
      </c>
      <c r="I1378">
        <v>16.5</v>
      </c>
      <c r="J1378">
        <v>57.13</v>
      </c>
      <c r="K1378" s="6">
        <f t="shared" si="85"/>
        <v>1326.41</v>
      </c>
      <c r="L1378">
        <v>30</v>
      </c>
      <c r="M1378" s="6">
        <f t="shared" si="86"/>
        <v>1299.28</v>
      </c>
      <c r="N1378">
        <v>335</v>
      </c>
      <c r="O1378">
        <v>550</v>
      </c>
      <c r="P1378" s="6">
        <f t="shared" si="87"/>
        <v>610.22080000000005</v>
      </c>
      <c r="Q1378">
        <v>7.41</v>
      </c>
    </row>
    <row r="1379" spans="1:17" x14ac:dyDescent="0.3">
      <c r="A1379" t="s">
        <v>208</v>
      </c>
      <c r="B1379">
        <v>11</v>
      </c>
      <c r="C1379">
        <v>82.6</v>
      </c>
      <c r="D1379">
        <v>0.68100000000000005</v>
      </c>
      <c r="E1379" s="6">
        <f t="shared" si="84"/>
        <v>56.250599999999999</v>
      </c>
      <c r="F1379">
        <v>1337.76</v>
      </c>
      <c r="G1379">
        <v>695.6</v>
      </c>
      <c r="H1379">
        <v>10.84</v>
      </c>
      <c r="I1379">
        <v>16.68</v>
      </c>
      <c r="J1379">
        <v>57.88</v>
      </c>
      <c r="K1379" s="6">
        <f t="shared" si="85"/>
        <v>1395.64</v>
      </c>
      <c r="L1379">
        <v>30</v>
      </c>
      <c r="M1379" s="6">
        <f t="shared" si="86"/>
        <v>1367.76</v>
      </c>
      <c r="N1379">
        <v>325</v>
      </c>
      <c r="O1379">
        <v>525</v>
      </c>
      <c r="P1379" s="6">
        <f t="shared" si="87"/>
        <v>581.25059999999996</v>
      </c>
      <c r="Q1379">
        <v>7.73</v>
      </c>
    </row>
    <row r="1380" spans="1:17" x14ac:dyDescent="0.3">
      <c r="A1380" t="s">
        <v>210</v>
      </c>
      <c r="B1380">
        <v>11</v>
      </c>
      <c r="C1380">
        <v>103.2</v>
      </c>
      <c r="D1380">
        <v>0.70599999999999996</v>
      </c>
      <c r="E1380" s="6">
        <f t="shared" si="84"/>
        <v>72.859200000000001</v>
      </c>
      <c r="F1380">
        <v>1374.4</v>
      </c>
      <c r="G1380">
        <v>672.2</v>
      </c>
      <c r="H1380">
        <v>17.43</v>
      </c>
      <c r="I1380">
        <v>11.71</v>
      </c>
      <c r="J1380">
        <v>63.88</v>
      </c>
      <c r="K1380" s="6">
        <f t="shared" si="85"/>
        <v>1438.2800000000002</v>
      </c>
      <c r="L1380">
        <v>44.6</v>
      </c>
      <c r="M1380" s="6">
        <f t="shared" si="86"/>
        <v>1419</v>
      </c>
      <c r="N1380">
        <v>345</v>
      </c>
      <c r="O1380">
        <v>125</v>
      </c>
      <c r="P1380" s="6">
        <f t="shared" si="87"/>
        <v>197.85919999999999</v>
      </c>
      <c r="Q1380">
        <v>7.5</v>
      </c>
    </row>
    <row r="1381" spans="1:17" x14ac:dyDescent="0.3">
      <c r="A1381" t="s">
        <v>212</v>
      </c>
      <c r="B1381">
        <v>11</v>
      </c>
      <c r="C1381">
        <v>86.5</v>
      </c>
      <c r="D1381">
        <v>0.754</v>
      </c>
      <c r="E1381" s="6">
        <f t="shared" si="84"/>
        <v>65.221000000000004</v>
      </c>
      <c r="F1381">
        <v>1352.44</v>
      </c>
      <c r="G1381">
        <v>874</v>
      </c>
      <c r="H1381">
        <v>11.12</v>
      </c>
      <c r="I1381">
        <v>16.5</v>
      </c>
      <c r="J1381">
        <v>58.38</v>
      </c>
      <c r="K1381" s="6">
        <f t="shared" si="85"/>
        <v>1410.8200000000002</v>
      </c>
      <c r="L1381">
        <v>30</v>
      </c>
      <c r="M1381" s="6">
        <f t="shared" si="86"/>
        <v>1382.44</v>
      </c>
      <c r="N1381">
        <v>335</v>
      </c>
      <c r="O1381">
        <v>525</v>
      </c>
      <c r="P1381" s="6">
        <f t="shared" si="87"/>
        <v>590.221</v>
      </c>
      <c r="Q1381">
        <v>6.61</v>
      </c>
    </row>
    <row r="1382" spans="1:17" x14ac:dyDescent="0.3">
      <c r="A1382" t="s">
        <v>214</v>
      </c>
      <c r="B1382">
        <v>11</v>
      </c>
      <c r="C1382">
        <v>97.9</v>
      </c>
      <c r="D1382">
        <v>0.85299999999999998</v>
      </c>
      <c r="E1382" s="6">
        <f t="shared" si="84"/>
        <v>83.508700000000005</v>
      </c>
      <c r="F1382">
        <v>1344.04</v>
      </c>
      <c r="G1382">
        <v>1067.5999999999999</v>
      </c>
      <c r="H1382">
        <v>12.79</v>
      </c>
      <c r="I1382">
        <v>14</v>
      </c>
      <c r="J1382">
        <v>55.38</v>
      </c>
      <c r="K1382" s="6">
        <f t="shared" si="85"/>
        <v>1399.42</v>
      </c>
      <c r="L1382">
        <v>30</v>
      </c>
      <c r="M1382" s="6">
        <f t="shared" si="86"/>
        <v>1374.04</v>
      </c>
      <c r="N1382">
        <v>340</v>
      </c>
      <c r="O1382">
        <v>150</v>
      </c>
      <c r="P1382" s="6">
        <f t="shared" si="87"/>
        <v>233.5087</v>
      </c>
      <c r="Q1382">
        <v>7.66</v>
      </c>
    </row>
    <row r="1383" spans="1:17" x14ac:dyDescent="0.3">
      <c r="A1383" t="s">
        <v>216</v>
      </c>
      <c r="B1383">
        <v>11</v>
      </c>
      <c r="C1383">
        <v>78.2</v>
      </c>
      <c r="D1383">
        <v>0.74399999999999999</v>
      </c>
      <c r="E1383" s="6">
        <f t="shared" si="84"/>
        <v>58.180800000000005</v>
      </c>
      <c r="F1383">
        <v>1266</v>
      </c>
      <c r="G1383">
        <v>982.48</v>
      </c>
      <c r="H1383">
        <v>11.92</v>
      </c>
      <c r="I1383">
        <v>14</v>
      </c>
      <c r="J1383">
        <v>55.88</v>
      </c>
      <c r="K1383" s="6">
        <f t="shared" si="85"/>
        <v>1321.88</v>
      </c>
      <c r="L1383">
        <v>30</v>
      </c>
      <c r="M1383" s="6">
        <f t="shared" si="86"/>
        <v>1296</v>
      </c>
      <c r="N1383">
        <v>335</v>
      </c>
      <c r="O1383">
        <v>450</v>
      </c>
      <c r="P1383" s="6">
        <f t="shared" si="87"/>
        <v>508.18079999999998</v>
      </c>
      <c r="Q1383">
        <v>7.69</v>
      </c>
    </row>
    <row r="1384" spans="1:17" x14ac:dyDescent="0.3">
      <c r="A1384" t="s">
        <v>218</v>
      </c>
      <c r="B1384">
        <v>11</v>
      </c>
      <c r="C1384">
        <v>84.4</v>
      </c>
      <c r="D1384">
        <v>0.745</v>
      </c>
      <c r="E1384" s="6">
        <f t="shared" si="84"/>
        <v>62.878000000000007</v>
      </c>
      <c r="F1384">
        <v>1256</v>
      </c>
      <c r="G1384">
        <v>970.8</v>
      </c>
      <c r="H1384">
        <v>10.69</v>
      </c>
      <c r="I1384">
        <v>15.86</v>
      </c>
      <c r="J1384">
        <v>62.22</v>
      </c>
      <c r="K1384" s="6">
        <f t="shared" si="85"/>
        <v>1318.22</v>
      </c>
      <c r="L1384">
        <v>30</v>
      </c>
      <c r="M1384" s="6">
        <f t="shared" si="86"/>
        <v>1286</v>
      </c>
      <c r="N1384">
        <v>335</v>
      </c>
      <c r="O1384">
        <v>550</v>
      </c>
      <c r="P1384" s="6">
        <f t="shared" si="87"/>
        <v>612.87800000000004</v>
      </c>
      <c r="Q1384">
        <v>6.41</v>
      </c>
    </row>
    <row r="1385" spans="1:17" x14ac:dyDescent="0.3">
      <c r="A1385" t="s">
        <v>220</v>
      </c>
      <c r="B1385">
        <v>11</v>
      </c>
      <c r="C1385">
        <v>86.2</v>
      </c>
      <c r="D1385">
        <v>0.82699999999999996</v>
      </c>
      <c r="E1385" s="6">
        <f t="shared" si="84"/>
        <v>71.287400000000005</v>
      </c>
      <c r="F1385">
        <v>1422.8</v>
      </c>
      <c r="G1385">
        <v>727.2</v>
      </c>
      <c r="H1385">
        <v>15.01</v>
      </c>
      <c r="I1385">
        <v>12.59</v>
      </c>
      <c r="J1385">
        <v>57</v>
      </c>
      <c r="K1385" s="6">
        <f t="shared" si="85"/>
        <v>1479.8</v>
      </c>
      <c r="L1385">
        <v>44.6</v>
      </c>
      <c r="M1385" s="6">
        <f t="shared" si="86"/>
        <v>1467.3999999999999</v>
      </c>
      <c r="N1385">
        <v>350</v>
      </c>
      <c r="O1385">
        <v>125</v>
      </c>
      <c r="P1385" s="6">
        <f t="shared" si="87"/>
        <v>196.28739999999999</v>
      </c>
      <c r="Q1385">
        <v>7.63</v>
      </c>
    </row>
    <row r="1386" spans="1:17" x14ac:dyDescent="0.3">
      <c r="A1386" t="s">
        <v>222</v>
      </c>
      <c r="B1386">
        <v>11</v>
      </c>
      <c r="C1386">
        <v>90</v>
      </c>
      <c r="D1386">
        <v>0.82</v>
      </c>
      <c r="E1386" s="6">
        <f t="shared" si="84"/>
        <v>73.8</v>
      </c>
      <c r="F1386">
        <v>1340</v>
      </c>
      <c r="G1386">
        <v>0</v>
      </c>
      <c r="H1386">
        <v>10</v>
      </c>
      <c r="I1386">
        <v>0</v>
      </c>
      <c r="J1386">
        <v>61.88</v>
      </c>
      <c r="K1386" s="6">
        <f t="shared" si="85"/>
        <v>1401.88</v>
      </c>
      <c r="L1386">
        <v>44.6</v>
      </c>
      <c r="M1386" s="6">
        <f t="shared" si="86"/>
        <v>1384.6</v>
      </c>
      <c r="N1386">
        <v>345</v>
      </c>
      <c r="O1386">
        <v>125</v>
      </c>
      <c r="P1386" s="6">
        <f t="shared" si="87"/>
        <v>198.8</v>
      </c>
      <c r="Q1386">
        <v>7.71</v>
      </c>
    </row>
    <row r="1387" spans="1:17" x14ac:dyDescent="0.3">
      <c r="A1387" t="s">
        <v>224</v>
      </c>
      <c r="B1387">
        <v>11</v>
      </c>
      <c r="C1387">
        <v>92</v>
      </c>
      <c r="D1387">
        <v>0.82399999999999995</v>
      </c>
      <c r="E1387" s="6">
        <f t="shared" si="84"/>
        <v>75.807999999999993</v>
      </c>
      <c r="F1387">
        <v>1347.76</v>
      </c>
      <c r="G1387">
        <v>581.79999999999995</v>
      </c>
      <c r="H1387">
        <v>11.5</v>
      </c>
      <c r="I1387">
        <v>10.3</v>
      </c>
      <c r="J1387">
        <v>54.01</v>
      </c>
      <c r="K1387" s="6">
        <f t="shared" si="85"/>
        <v>1401.77</v>
      </c>
      <c r="L1387">
        <v>30</v>
      </c>
      <c r="M1387" s="6">
        <f t="shared" si="86"/>
        <v>1377.76</v>
      </c>
      <c r="N1387">
        <v>325</v>
      </c>
      <c r="O1387">
        <v>550</v>
      </c>
      <c r="P1387" s="6">
        <f t="shared" si="87"/>
        <v>625.80799999999999</v>
      </c>
      <c r="Q1387">
        <v>7.16</v>
      </c>
    </row>
    <row r="1388" spans="1:17" x14ac:dyDescent="0.3">
      <c r="A1388" t="s">
        <v>226</v>
      </c>
      <c r="B1388">
        <v>11</v>
      </c>
      <c r="C1388">
        <v>83.5</v>
      </c>
      <c r="D1388">
        <v>0.90100000000000002</v>
      </c>
      <c r="E1388" s="6">
        <f t="shared" si="84"/>
        <v>75.233500000000006</v>
      </c>
      <c r="F1388">
        <v>1325.72</v>
      </c>
      <c r="G1388">
        <v>200</v>
      </c>
      <c r="H1388">
        <v>12.09</v>
      </c>
      <c r="I1388">
        <v>50</v>
      </c>
      <c r="J1388">
        <v>61.8</v>
      </c>
      <c r="K1388" s="6">
        <f t="shared" si="85"/>
        <v>1387.52</v>
      </c>
      <c r="L1388">
        <v>30</v>
      </c>
      <c r="M1388" s="6">
        <f t="shared" si="86"/>
        <v>1355.72</v>
      </c>
      <c r="N1388">
        <v>335</v>
      </c>
      <c r="O1388">
        <v>550</v>
      </c>
      <c r="P1388" s="6">
        <f t="shared" si="87"/>
        <v>625.23350000000005</v>
      </c>
      <c r="Q1388">
        <v>7.63</v>
      </c>
    </row>
    <row r="1389" spans="1:17" x14ac:dyDescent="0.3">
      <c r="A1389" t="s">
        <v>228</v>
      </c>
      <c r="B1389">
        <v>11</v>
      </c>
      <c r="C1389">
        <v>75.5</v>
      </c>
      <c r="D1389">
        <v>0.85</v>
      </c>
      <c r="E1389" s="6">
        <f t="shared" si="84"/>
        <v>64.174999999999997</v>
      </c>
      <c r="F1389">
        <v>1324.4</v>
      </c>
      <c r="G1389">
        <v>663.8</v>
      </c>
      <c r="H1389">
        <v>11.17</v>
      </c>
      <c r="I1389">
        <v>12.92</v>
      </c>
      <c r="J1389">
        <v>57.88</v>
      </c>
      <c r="K1389" s="6">
        <f t="shared" si="85"/>
        <v>1382.2800000000002</v>
      </c>
      <c r="L1389">
        <v>30</v>
      </c>
      <c r="M1389" s="6">
        <f t="shared" si="86"/>
        <v>1354.4</v>
      </c>
      <c r="N1389">
        <v>325</v>
      </c>
      <c r="O1389">
        <v>650</v>
      </c>
      <c r="P1389" s="6">
        <f t="shared" si="87"/>
        <v>714.17499999999995</v>
      </c>
      <c r="Q1389">
        <v>7.72</v>
      </c>
    </row>
    <row r="1390" spans="1:17" x14ac:dyDescent="0.3">
      <c r="A1390" t="s">
        <v>230</v>
      </c>
      <c r="B1390">
        <v>11</v>
      </c>
      <c r="C1390">
        <v>84</v>
      </c>
      <c r="D1390">
        <v>0.76400000000000001</v>
      </c>
      <c r="E1390" s="6">
        <f t="shared" si="84"/>
        <v>64.176000000000002</v>
      </c>
      <c r="F1390">
        <v>1504.24</v>
      </c>
      <c r="G1390">
        <v>722.2</v>
      </c>
      <c r="H1390">
        <v>15.76</v>
      </c>
      <c r="I1390">
        <v>16.5</v>
      </c>
      <c r="J1390">
        <v>61.88</v>
      </c>
      <c r="K1390" s="6">
        <f t="shared" si="85"/>
        <v>1566.1200000000001</v>
      </c>
      <c r="L1390">
        <v>30</v>
      </c>
      <c r="M1390" s="6">
        <f t="shared" si="86"/>
        <v>1534.24</v>
      </c>
      <c r="N1390">
        <v>335</v>
      </c>
      <c r="O1390">
        <v>125</v>
      </c>
      <c r="P1390" s="6">
        <f t="shared" si="87"/>
        <v>189.17599999999999</v>
      </c>
      <c r="Q1390">
        <v>7.55</v>
      </c>
    </row>
    <row r="1391" spans="1:17" x14ac:dyDescent="0.3">
      <c r="A1391" t="s">
        <v>232</v>
      </c>
      <c r="B1391">
        <v>11</v>
      </c>
      <c r="C1391">
        <v>78.599999999999994</v>
      </c>
      <c r="D1391">
        <v>0.82399999999999995</v>
      </c>
      <c r="E1391" s="6">
        <f t="shared" si="84"/>
        <v>64.76639999999999</v>
      </c>
      <c r="F1391">
        <v>1337</v>
      </c>
      <c r="G1391">
        <v>748.88</v>
      </c>
      <c r="H1391">
        <v>11.42</v>
      </c>
      <c r="I1391">
        <v>15.68</v>
      </c>
      <c r="J1391">
        <v>54.88</v>
      </c>
      <c r="K1391" s="6">
        <f t="shared" si="85"/>
        <v>1391.88</v>
      </c>
      <c r="L1391">
        <v>30</v>
      </c>
      <c r="M1391" s="6">
        <f t="shared" si="86"/>
        <v>1367</v>
      </c>
      <c r="N1391">
        <v>325</v>
      </c>
      <c r="O1391">
        <v>500</v>
      </c>
      <c r="P1391" s="6">
        <f t="shared" si="87"/>
        <v>564.76639999999998</v>
      </c>
      <c r="Q1391">
        <v>7.46</v>
      </c>
    </row>
    <row r="1392" spans="1:17" x14ac:dyDescent="0.3">
      <c r="A1392" t="s">
        <v>234</v>
      </c>
      <c r="B1392">
        <v>11</v>
      </c>
      <c r="C1392">
        <v>81</v>
      </c>
      <c r="D1392">
        <v>0.754</v>
      </c>
      <c r="E1392" s="6">
        <f t="shared" si="84"/>
        <v>61.073999999999998</v>
      </c>
      <c r="F1392">
        <v>1332.76</v>
      </c>
      <c r="G1392">
        <v>690.16</v>
      </c>
      <c r="H1392">
        <v>10.92</v>
      </c>
      <c r="I1392">
        <v>12.92</v>
      </c>
      <c r="J1392">
        <v>58.38</v>
      </c>
      <c r="K1392" s="6">
        <f t="shared" si="85"/>
        <v>1391.14</v>
      </c>
      <c r="L1392">
        <v>30</v>
      </c>
      <c r="M1392" s="6">
        <f t="shared" si="86"/>
        <v>1362.76</v>
      </c>
      <c r="N1392">
        <v>325</v>
      </c>
      <c r="O1392">
        <v>550</v>
      </c>
      <c r="P1392" s="6">
        <f t="shared" si="87"/>
        <v>611.07399999999996</v>
      </c>
      <c r="Q1392">
        <v>7.17</v>
      </c>
    </row>
    <row r="1393" spans="1:17" x14ac:dyDescent="0.3">
      <c r="A1393" t="s">
        <v>236</v>
      </c>
      <c r="B1393">
        <v>11</v>
      </c>
      <c r="C1393">
        <v>80.599999999999994</v>
      </c>
      <c r="D1393">
        <v>0.85499999999999998</v>
      </c>
      <c r="E1393" s="6">
        <f t="shared" si="84"/>
        <v>68.912999999999997</v>
      </c>
      <c r="F1393">
        <v>1382.8</v>
      </c>
      <c r="G1393">
        <v>618.79999999999995</v>
      </c>
      <c r="H1393">
        <v>10.92</v>
      </c>
      <c r="I1393">
        <v>10.97</v>
      </c>
      <c r="J1393">
        <v>58.38</v>
      </c>
      <c r="K1393" s="6">
        <f t="shared" si="85"/>
        <v>1441.18</v>
      </c>
      <c r="L1393">
        <v>30</v>
      </c>
      <c r="M1393" s="6">
        <f t="shared" si="86"/>
        <v>1412.8</v>
      </c>
      <c r="N1393">
        <v>335</v>
      </c>
      <c r="O1393">
        <v>525</v>
      </c>
      <c r="P1393" s="6">
        <f t="shared" si="87"/>
        <v>593.91300000000001</v>
      </c>
      <c r="Q1393">
        <v>7.06</v>
      </c>
    </row>
    <row r="1394" spans="1:17" x14ac:dyDescent="0.3">
      <c r="A1394" t="s">
        <v>238</v>
      </c>
      <c r="B1394">
        <v>11</v>
      </c>
      <c r="C1394">
        <v>70.5</v>
      </c>
      <c r="D1394">
        <v>0.76600000000000001</v>
      </c>
      <c r="E1394" s="6">
        <f t="shared" si="84"/>
        <v>54.003</v>
      </c>
      <c r="F1394">
        <v>1390</v>
      </c>
      <c r="G1394">
        <v>650</v>
      </c>
      <c r="H1394">
        <v>12.5</v>
      </c>
      <c r="I1394">
        <v>26.5</v>
      </c>
      <c r="J1394">
        <v>59.5</v>
      </c>
      <c r="K1394" s="6">
        <f t="shared" si="85"/>
        <v>1449.5</v>
      </c>
      <c r="L1394">
        <v>30</v>
      </c>
      <c r="M1394" s="6">
        <f t="shared" si="86"/>
        <v>1420</v>
      </c>
      <c r="N1394">
        <v>325</v>
      </c>
      <c r="O1394">
        <v>500</v>
      </c>
      <c r="P1394" s="6">
        <f t="shared" si="87"/>
        <v>554.00300000000004</v>
      </c>
      <c r="Q1394">
        <v>7.78</v>
      </c>
    </row>
    <row r="1395" spans="1:17" x14ac:dyDescent="0.3">
      <c r="A1395" t="s">
        <v>240</v>
      </c>
      <c r="B1395">
        <v>11</v>
      </c>
      <c r="C1395">
        <v>92.9</v>
      </c>
      <c r="D1395">
        <v>0.73899999999999999</v>
      </c>
      <c r="E1395" s="6">
        <f t="shared" si="84"/>
        <v>68.653100000000009</v>
      </c>
      <c r="F1395">
        <v>1519.2</v>
      </c>
      <c r="G1395">
        <v>909.08</v>
      </c>
      <c r="H1395">
        <v>12.94</v>
      </c>
      <c r="I1395">
        <v>16.5</v>
      </c>
      <c r="J1395">
        <v>62.88</v>
      </c>
      <c r="K1395" s="6">
        <f t="shared" si="85"/>
        <v>1582.0800000000002</v>
      </c>
      <c r="L1395">
        <v>44.6</v>
      </c>
      <c r="M1395" s="6">
        <f t="shared" si="86"/>
        <v>1563.8</v>
      </c>
      <c r="N1395">
        <v>340</v>
      </c>
      <c r="O1395">
        <v>125</v>
      </c>
      <c r="P1395" s="6">
        <f t="shared" si="87"/>
        <v>193.65309999999999</v>
      </c>
      <c r="Q1395">
        <v>6.92</v>
      </c>
    </row>
    <row r="1396" spans="1:17" x14ac:dyDescent="0.3">
      <c r="A1396" t="s">
        <v>242</v>
      </c>
      <c r="B1396">
        <v>11</v>
      </c>
      <c r="C1396">
        <v>86.2</v>
      </c>
      <c r="D1396">
        <v>0.83</v>
      </c>
      <c r="E1396" s="6">
        <f t="shared" si="84"/>
        <v>71.545999999999992</v>
      </c>
      <c r="F1396">
        <v>1432.8</v>
      </c>
      <c r="G1396">
        <v>747.2</v>
      </c>
      <c r="H1396">
        <v>16.010000000000002</v>
      </c>
      <c r="I1396">
        <v>12.59</v>
      </c>
      <c r="J1396">
        <v>61.88</v>
      </c>
      <c r="K1396" s="6">
        <f t="shared" si="85"/>
        <v>1494.68</v>
      </c>
      <c r="L1396">
        <v>44.6</v>
      </c>
      <c r="M1396" s="6">
        <f t="shared" si="86"/>
        <v>1477.3999999999999</v>
      </c>
      <c r="N1396">
        <v>350</v>
      </c>
      <c r="O1396">
        <v>125</v>
      </c>
      <c r="P1396" s="6">
        <f t="shared" si="87"/>
        <v>196.54599999999999</v>
      </c>
      <c r="Q1396">
        <v>7.68</v>
      </c>
    </row>
    <row r="1397" spans="1:17" x14ac:dyDescent="0.3">
      <c r="A1397" t="s">
        <v>244</v>
      </c>
      <c r="B1397">
        <v>11</v>
      </c>
      <c r="C1397">
        <v>88</v>
      </c>
      <c r="D1397">
        <v>0.76600000000000001</v>
      </c>
      <c r="E1397" s="6">
        <f t="shared" si="84"/>
        <v>67.408000000000001</v>
      </c>
      <c r="F1397">
        <v>1560</v>
      </c>
      <c r="G1397">
        <v>725</v>
      </c>
      <c r="H1397">
        <v>12</v>
      </c>
      <c r="I1397">
        <v>18</v>
      </c>
      <c r="J1397">
        <v>57</v>
      </c>
      <c r="K1397" s="6">
        <f t="shared" si="85"/>
        <v>1617</v>
      </c>
      <c r="L1397">
        <v>44.6</v>
      </c>
      <c r="M1397" s="6">
        <f t="shared" si="86"/>
        <v>1604.6</v>
      </c>
      <c r="N1397">
        <v>335</v>
      </c>
      <c r="O1397">
        <v>175</v>
      </c>
      <c r="P1397" s="6">
        <f t="shared" si="87"/>
        <v>242.40800000000002</v>
      </c>
      <c r="Q1397">
        <v>7.26</v>
      </c>
    </row>
    <row r="1398" spans="1:17" x14ac:dyDescent="0.3">
      <c r="A1398" t="s">
        <v>246</v>
      </c>
      <c r="B1398">
        <v>11</v>
      </c>
      <c r="C1398">
        <v>90</v>
      </c>
      <c r="D1398">
        <v>0.84699999999999998</v>
      </c>
      <c r="E1398" s="6">
        <f t="shared" si="84"/>
        <v>76.23</v>
      </c>
      <c r="F1398">
        <v>1576.28</v>
      </c>
      <c r="G1398">
        <v>731.6</v>
      </c>
      <c r="H1398">
        <v>17.93</v>
      </c>
      <c r="I1398">
        <v>13.51</v>
      </c>
      <c r="J1398">
        <v>54.54</v>
      </c>
      <c r="K1398" s="6">
        <f t="shared" si="85"/>
        <v>1630.82</v>
      </c>
      <c r="L1398">
        <v>44.6</v>
      </c>
      <c r="M1398" s="6">
        <f t="shared" si="86"/>
        <v>1620.8799999999999</v>
      </c>
      <c r="N1398">
        <v>350</v>
      </c>
      <c r="O1398">
        <v>175</v>
      </c>
      <c r="P1398" s="6">
        <f t="shared" si="87"/>
        <v>251.23000000000002</v>
      </c>
      <c r="Q1398">
        <v>6.6</v>
      </c>
    </row>
    <row r="1399" spans="1:17" x14ac:dyDescent="0.3">
      <c r="A1399" t="s">
        <v>248</v>
      </c>
      <c r="B1399">
        <v>11</v>
      </c>
      <c r="C1399">
        <v>81.5</v>
      </c>
      <c r="D1399">
        <v>0.745</v>
      </c>
      <c r="E1399" s="6">
        <f t="shared" si="84"/>
        <v>60.717500000000001</v>
      </c>
      <c r="F1399">
        <v>1362.76</v>
      </c>
      <c r="G1399">
        <v>566.76</v>
      </c>
      <c r="H1399">
        <v>12.69</v>
      </c>
      <c r="I1399">
        <v>11.71</v>
      </c>
      <c r="J1399">
        <v>52</v>
      </c>
      <c r="K1399" s="6">
        <f t="shared" si="85"/>
        <v>1414.76</v>
      </c>
      <c r="L1399">
        <v>30</v>
      </c>
      <c r="M1399" s="6">
        <f t="shared" si="86"/>
        <v>1392.76</v>
      </c>
      <c r="N1399">
        <v>325</v>
      </c>
      <c r="O1399">
        <v>620</v>
      </c>
      <c r="P1399" s="6">
        <f t="shared" si="87"/>
        <v>680.71749999999997</v>
      </c>
      <c r="Q1399">
        <v>7.59</v>
      </c>
    </row>
    <row r="1400" spans="1:17" x14ac:dyDescent="0.3">
      <c r="A1400" t="s">
        <v>250</v>
      </c>
      <c r="B1400">
        <v>11</v>
      </c>
      <c r="C1400">
        <v>93.4</v>
      </c>
      <c r="D1400">
        <v>0.81200000000000006</v>
      </c>
      <c r="E1400" s="6">
        <f t="shared" si="84"/>
        <v>75.840800000000016</v>
      </c>
      <c r="F1400">
        <v>1605.64</v>
      </c>
      <c r="G1400">
        <v>100</v>
      </c>
      <c r="H1400">
        <v>17.510000000000002</v>
      </c>
      <c r="I1400">
        <v>0</v>
      </c>
      <c r="J1400">
        <v>55.11</v>
      </c>
      <c r="K1400" s="6">
        <f t="shared" si="85"/>
        <v>1660.75</v>
      </c>
      <c r="L1400">
        <v>44.6</v>
      </c>
      <c r="M1400" s="6">
        <f t="shared" si="86"/>
        <v>1650.24</v>
      </c>
      <c r="N1400">
        <v>345</v>
      </c>
      <c r="O1400">
        <v>125</v>
      </c>
      <c r="P1400" s="6">
        <f t="shared" si="87"/>
        <v>200.8408</v>
      </c>
      <c r="Q1400">
        <v>7.68</v>
      </c>
    </row>
    <row r="1401" spans="1:17" x14ac:dyDescent="0.3">
      <c r="A1401" t="s">
        <v>252</v>
      </c>
      <c r="B1401">
        <v>11</v>
      </c>
      <c r="C1401">
        <v>83</v>
      </c>
      <c r="D1401">
        <v>0.84</v>
      </c>
      <c r="E1401" s="6">
        <f t="shared" si="84"/>
        <v>69.72</v>
      </c>
      <c r="F1401">
        <v>1341.76</v>
      </c>
      <c r="G1401">
        <v>645.84</v>
      </c>
      <c r="H1401">
        <v>11.51</v>
      </c>
      <c r="I1401">
        <v>14</v>
      </c>
      <c r="J1401">
        <v>52.04</v>
      </c>
      <c r="K1401" s="6">
        <f t="shared" si="85"/>
        <v>1393.8</v>
      </c>
      <c r="L1401">
        <v>30</v>
      </c>
      <c r="M1401" s="6">
        <f t="shared" si="86"/>
        <v>1371.76</v>
      </c>
      <c r="N1401">
        <v>330</v>
      </c>
      <c r="O1401">
        <v>525</v>
      </c>
      <c r="P1401" s="6">
        <f t="shared" si="87"/>
        <v>594.72</v>
      </c>
      <c r="Q1401">
        <v>7.72</v>
      </c>
    </row>
    <row r="1402" spans="1:17" x14ac:dyDescent="0.3">
      <c r="A1402" t="s">
        <v>254</v>
      </c>
      <c r="B1402">
        <v>11</v>
      </c>
      <c r="C1402">
        <v>78.599999999999994</v>
      </c>
      <c r="D1402">
        <v>0.88600000000000001</v>
      </c>
      <c r="E1402" s="6">
        <f t="shared" si="84"/>
        <v>69.639600000000002</v>
      </c>
      <c r="F1402">
        <v>1335.08</v>
      </c>
      <c r="G1402">
        <v>687.2</v>
      </c>
      <c r="H1402">
        <v>12.01</v>
      </c>
      <c r="I1402">
        <v>11.76</v>
      </c>
      <c r="J1402">
        <v>53.04</v>
      </c>
      <c r="K1402" s="6">
        <f t="shared" si="85"/>
        <v>1388.12</v>
      </c>
      <c r="L1402">
        <v>30</v>
      </c>
      <c r="M1402" s="6">
        <f t="shared" si="86"/>
        <v>1365.08</v>
      </c>
      <c r="N1402">
        <v>330</v>
      </c>
      <c r="O1402">
        <v>550</v>
      </c>
      <c r="P1402" s="6">
        <f t="shared" si="87"/>
        <v>619.63959999999997</v>
      </c>
      <c r="Q1402">
        <v>6.98</v>
      </c>
    </row>
    <row r="1403" spans="1:17" x14ac:dyDescent="0.3">
      <c r="A1403" t="s">
        <v>256</v>
      </c>
      <c r="B1403">
        <v>11</v>
      </c>
      <c r="C1403">
        <v>81.2</v>
      </c>
      <c r="D1403">
        <v>0.89600000000000002</v>
      </c>
      <c r="E1403" s="6">
        <f t="shared" si="84"/>
        <v>72.755200000000002</v>
      </c>
      <c r="F1403">
        <v>1335.76</v>
      </c>
      <c r="G1403">
        <v>667.2</v>
      </c>
      <c r="H1403">
        <v>12.24</v>
      </c>
      <c r="I1403">
        <v>11.71</v>
      </c>
      <c r="J1403">
        <v>61.8</v>
      </c>
      <c r="K1403" s="6">
        <f t="shared" si="85"/>
        <v>1397.56</v>
      </c>
      <c r="L1403">
        <v>30</v>
      </c>
      <c r="M1403" s="6">
        <f t="shared" si="86"/>
        <v>1365.76</v>
      </c>
      <c r="N1403">
        <v>330</v>
      </c>
      <c r="O1403">
        <v>500</v>
      </c>
      <c r="P1403" s="6">
        <f t="shared" si="87"/>
        <v>572.75520000000006</v>
      </c>
      <c r="Q1403">
        <v>6.19</v>
      </c>
    </row>
    <row r="1404" spans="1:17" x14ac:dyDescent="0.3">
      <c r="A1404" t="s">
        <v>258</v>
      </c>
      <c r="B1404">
        <v>11</v>
      </c>
      <c r="C1404">
        <v>84.6</v>
      </c>
      <c r="D1404">
        <v>0.81499999999999995</v>
      </c>
      <c r="E1404" s="6">
        <f t="shared" si="84"/>
        <v>68.948999999999984</v>
      </c>
      <c r="F1404">
        <v>1449.16</v>
      </c>
      <c r="G1404">
        <v>627.12</v>
      </c>
      <c r="H1404">
        <v>14.34</v>
      </c>
      <c r="I1404">
        <v>11.86</v>
      </c>
      <c r="J1404">
        <v>66.650000000000006</v>
      </c>
      <c r="K1404" s="6">
        <f t="shared" si="85"/>
        <v>1515.8100000000002</v>
      </c>
      <c r="L1404">
        <v>44.6</v>
      </c>
      <c r="M1404" s="6">
        <f t="shared" si="86"/>
        <v>1493.76</v>
      </c>
      <c r="N1404">
        <v>355</v>
      </c>
      <c r="O1404">
        <v>150</v>
      </c>
      <c r="P1404" s="6">
        <f t="shared" si="87"/>
        <v>218.94899999999998</v>
      </c>
      <c r="Q1404">
        <v>7.7</v>
      </c>
    </row>
    <row r="1405" spans="1:17" x14ac:dyDescent="0.3">
      <c r="A1405" t="s">
        <v>260</v>
      </c>
      <c r="B1405">
        <v>11</v>
      </c>
      <c r="C1405">
        <v>74.599999999999994</v>
      </c>
      <c r="D1405">
        <v>0.74399999999999999</v>
      </c>
      <c r="E1405" s="6">
        <f t="shared" si="84"/>
        <v>55.502399999999994</v>
      </c>
      <c r="F1405">
        <v>1324.4</v>
      </c>
      <c r="G1405">
        <v>960.12</v>
      </c>
      <c r="H1405">
        <v>11.61</v>
      </c>
      <c r="I1405">
        <v>14</v>
      </c>
      <c r="J1405">
        <v>55.88</v>
      </c>
      <c r="K1405" s="6">
        <f t="shared" si="85"/>
        <v>1380.2800000000002</v>
      </c>
      <c r="L1405">
        <v>30</v>
      </c>
      <c r="M1405" s="6">
        <f t="shared" si="86"/>
        <v>1354.4</v>
      </c>
      <c r="N1405">
        <v>335</v>
      </c>
      <c r="O1405">
        <v>480</v>
      </c>
      <c r="P1405" s="6">
        <f t="shared" si="87"/>
        <v>535.50239999999997</v>
      </c>
      <c r="Q1405">
        <v>7.44</v>
      </c>
    </row>
    <row r="1406" spans="1:17" x14ac:dyDescent="0.3">
      <c r="A1406" t="s">
        <v>262</v>
      </c>
      <c r="B1406">
        <v>11</v>
      </c>
      <c r="C1406">
        <v>93</v>
      </c>
      <c r="D1406">
        <v>0.86599999999999999</v>
      </c>
      <c r="E1406" s="6">
        <f t="shared" si="84"/>
        <v>80.537999999999997</v>
      </c>
      <c r="F1406">
        <v>1400</v>
      </c>
      <c r="G1406">
        <v>700</v>
      </c>
      <c r="H1406">
        <v>13.75</v>
      </c>
      <c r="I1406">
        <v>15</v>
      </c>
      <c r="J1406">
        <v>59</v>
      </c>
      <c r="K1406" s="6">
        <f t="shared" si="85"/>
        <v>1459</v>
      </c>
      <c r="L1406">
        <v>44.6</v>
      </c>
      <c r="M1406" s="6">
        <f t="shared" si="86"/>
        <v>1444.6</v>
      </c>
      <c r="N1406">
        <v>345</v>
      </c>
      <c r="O1406">
        <v>150</v>
      </c>
      <c r="P1406" s="6">
        <f t="shared" si="87"/>
        <v>230.53800000000001</v>
      </c>
      <c r="Q1406">
        <v>7.16</v>
      </c>
    </row>
    <row r="1407" spans="1:17" x14ac:dyDescent="0.3">
      <c r="A1407" t="s">
        <v>264</v>
      </c>
      <c r="B1407">
        <v>11</v>
      </c>
      <c r="C1407">
        <v>88</v>
      </c>
      <c r="D1407">
        <v>0.84199999999999997</v>
      </c>
      <c r="E1407" s="6">
        <f t="shared" si="84"/>
        <v>74.096000000000004</v>
      </c>
      <c r="F1407">
        <v>1418.48</v>
      </c>
      <c r="G1407">
        <v>687.2</v>
      </c>
      <c r="H1407">
        <v>15.18</v>
      </c>
      <c r="I1407">
        <v>14</v>
      </c>
      <c r="J1407">
        <v>56.41</v>
      </c>
      <c r="K1407" s="6">
        <f t="shared" si="85"/>
        <v>1474.89</v>
      </c>
      <c r="L1407">
        <v>44.6</v>
      </c>
      <c r="M1407" s="6">
        <f t="shared" si="86"/>
        <v>1463.08</v>
      </c>
      <c r="N1407">
        <v>335</v>
      </c>
      <c r="O1407">
        <v>175</v>
      </c>
      <c r="P1407" s="6">
        <f t="shared" si="87"/>
        <v>249.096</v>
      </c>
      <c r="Q1407">
        <v>7.55</v>
      </c>
    </row>
    <row r="1408" spans="1:17" x14ac:dyDescent="0.3">
      <c r="A1408" t="s">
        <v>266</v>
      </c>
      <c r="B1408">
        <v>11</v>
      </c>
      <c r="C1408">
        <v>82.5</v>
      </c>
      <c r="D1408">
        <v>0.70199999999999996</v>
      </c>
      <c r="E1408" s="6">
        <f t="shared" si="84"/>
        <v>57.914999999999999</v>
      </c>
      <c r="F1408">
        <v>1226</v>
      </c>
      <c r="G1408">
        <v>707.2</v>
      </c>
      <c r="H1408">
        <v>28.51</v>
      </c>
      <c r="I1408">
        <v>14</v>
      </c>
      <c r="J1408">
        <v>49.04</v>
      </c>
      <c r="K1408" s="6">
        <f t="shared" si="85"/>
        <v>1275.04</v>
      </c>
      <c r="L1408">
        <v>30</v>
      </c>
      <c r="M1408" s="6">
        <f t="shared" si="86"/>
        <v>1256</v>
      </c>
      <c r="N1408">
        <v>340</v>
      </c>
      <c r="O1408">
        <v>550</v>
      </c>
      <c r="P1408" s="6">
        <f t="shared" si="87"/>
        <v>607.91499999999996</v>
      </c>
      <c r="Q1408">
        <v>6.33</v>
      </c>
    </row>
    <row r="1409" spans="1:17" x14ac:dyDescent="0.3">
      <c r="A1409" t="s">
        <v>268</v>
      </c>
      <c r="B1409">
        <v>11</v>
      </c>
      <c r="C1409">
        <v>93.4</v>
      </c>
      <c r="D1409">
        <v>0.82099999999999995</v>
      </c>
      <c r="E1409" s="6">
        <f t="shared" si="84"/>
        <v>76.681399999999996</v>
      </c>
      <c r="F1409">
        <v>1549.6</v>
      </c>
      <c r="G1409">
        <v>697.2</v>
      </c>
      <c r="H1409">
        <v>16.760000000000002</v>
      </c>
      <c r="I1409">
        <v>13.51</v>
      </c>
      <c r="J1409">
        <v>66.72</v>
      </c>
      <c r="K1409" s="6">
        <f t="shared" si="85"/>
        <v>1616.32</v>
      </c>
      <c r="L1409">
        <v>44.6</v>
      </c>
      <c r="M1409" s="6">
        <f t="shared" si="86"/>
        <v>1594.1999999999998</v>
      </c>
      <c r="N1409">
        <v>345</v>
      </c>
      <c r="O1409">
        <v>175</v>
      </c>
      <c r="P1409" s="6">
        <f t="shared" si="87"/>
        <v>251.6814</v>
      </c>
      <c r="Q1409">
        <v>7.5</v>
      </c>
    </row>
    <row r="1410" spans="1:17" x14ac:dyDescent="0.3">
      <c r="A1410" t="s">
        <v>14</v>
      </c>
      <c r="B1410">
        <v>12</v>
      </c>
      <c r="C1410">
        <v>107.4</v>
      </c>
      <c r="D1410">
        <v>0.80600000000000005</v>
      </c>
      <c r="E1410" s="6">
        <f t="shared" ref="E1410:E1473" si="88">C1410*D1410</f>
        <v>86.564400000000006</v>
      </c>
      <c r="F1410">
        <v>1543.03</v>
      </c>
      <c r="G1410">
        <v>0</v>
      </c>
      <c r="H1410">
        <v>13.34</v>
      </c>
      <c r="I1410">
        <v>0</v>
      </c>
      <c r="J1410">
        <v>60.54</v>
      </c>
      <c r="K1410" s="6">
        <f t="shared" ref="K1410:K1473" si="89">F1410+J1410</f>
        <v>1603.57</v>
      </c>
      <c r="L1410">
        <v>45.85</v>
      </c>
      <c r="M1410" s="6">
        <f t="shared" ref="M1410:M1473" si="90">F1410+L1410</f>
        <v>1588.8799999999999</v>
      </c>
      <c r="N1410">
        <v>340</v>
      </c>
      <c r="O1410">
        <v>175</v>
      </c>
      <c r="P1410" s="6">
        <f t="shared" ref="P1410:P1473" si="91">O1410+E1410</f>
        <v>261.56439999999998</v>
      </c>
      <c r="Q1410">
        <v>7.24</v>
      </c>
    </row>
    <row r="1411" spans="1:17" x14ac:dyDescent="0.3">
      <c r="A1411" t="s">
        <v>16</v>
      </c>
      <c r="B1411">
        <v>12</v>
      </c>
      <c r="C1411">
        <v>99.1</v>
      </c>
      <c r="D1411">
        <v>0.71499999999999997</v>
      </c>
      <c r="E1411" s="6">
        <f t="shared" si="88"/>
        <v>70.856499999999997</v>
      </c>
      <c r="F1411">
        <v>1512.8</v>
      </c>
      <c r="G1411">
        <v>886</v>
      </c>
      <c r="H1411">
        <v>16.96</v>
      </c>
      <c r="I1411">
        <v>14.8</v>
      </c>
      <c r="J1411">
        <v>65.38</v>
      </c>
      <c r="K1411" s="6">
        <f t="shared" si="89"/>
        <v>1578.1799999999998</v>
      </c>
      <c r="L1411">
        <v>45.85</v>
      </c>
      <c r="M1411" s="6">
        <f t="shared" si="90"/>
        <v>1558.6499999999999</v>
      </c>
      <c r="N1411">
        <v>335</v>
      </c>
      <c r="O1411">
        <v>125</v>
      </c>
      <c r="P1411" s="6">
        <f t="shared" si="91"/>
        <v>195.85649999999998</v>
      </c>
      <c r="Q1411">
        <v>6.71</v>
      </c>
    </row>
    <row r="1412" spans="1:17" x14ac:dyDescent="0.3">
      <c r="A1412" t="s">
        <v>18</v>
      </c>
      <c r="B1412">
        <v>12</v>
      </c>
      <c r="C1412">
        <v>92</v>
      </c>
      <c r="D1412">
        <v>0.83</v>
      </c>
      <c r="E1412" s="6">
        <f t="shared" si="88"/>
        <v>76.36</v>
      </c>
      <c r="F1412">
        <v>1482</v>
      </c>
      <c r="G1412">
        <v>722.2</v>
      </c>
      <c r="H1412">
        <v>13.76</v>
      </c>
      <c r="I1412">
        <v>15.38</v>
      </c>
      <c r="J1412">
        <v>62.34</v>
      </c>
      <c r="K1412" s="6">
        <f t="shared" si="89"/>
        <v>1544.34</v>
      </c>
      <c r="L1412">
        <v>45.85</v>
      </c>
      <c r="M1412" s="6">
        <f t="shared" si="90"/>
        <v>1527.85</v>
      </c>
      <c r="N1412">
        <v>345</v>
      </c>
      <c r="O1412">
        <v>125</v>
      </c>
      <c r="P1412" s="6">
        <f t="shared" si="91"/>
        <v>201.36</v>
      </c>
      <c r="Q1412">
        <v>6.65</v>
      </c>
    </row>
    <row r="1413" spans="1:17" x14ac:dyDescent="0.3">
      <c r="A1413" t="s">
        <v>20</v>
      </c>
      <c r="B1413">
        <v>12</v>
      </c>
      <c r="C1413">
        <v>99.9</v>
      </c>
      <c r="D1413">
        <v>0.78400000000000003</v>
      </c>
      <c r="E1413" s="6">
        <f t="shared" si="88"/>
        <v>78.321600000000004</v>
      </c>
      <c r="F1413">
        <v>1562.52</v>
      </c>
      <c r="G1413">
        <v>917</v>
      </c>
      <c r="H1413">
        <v>18.03</v>
      </c>
      <c r="I1413">
        <v>14.8</v>
      </c>
      <c r="J1413">
        <v>65.650000000000006</v>
      </c>
      <c r="K1413" s="6">
        <f t="shared" si="89"/>
        <v>1628.17</v>
      </c>
      <c r="L1413">
        <v>45.85</v>
      </c>
      <c r="M1413" s="6">
        <f t="shared" si="90"/>
        <v>1608.37</v>
      </c>
      <c r="N1413">
        <v>330</v>
      </c>
      <c r="O1413">
        <v>125</v>
      </c>
      <c r="P1413" s="6">
        <f t="shared" si="91"/>
        <v>203.32159999999999</v>
      </c>
      <c r="Q1413">
        <v>7.1</v>
      </c>
    </row>
    <row r="1414" spans="1:17" x14ac:dyDescent="0.3">
      <c r="A1414" t="s">
        <v>22</v>
      </c>
      <c r="B1414">
        <v>12</v>
      </c>
      <c r="C1414">
        <v>87.3</v>
      </c>
      <c r="D1414">
        <v>0.80600000000000005</v>
      </c>
      <c r="E1414" s="6">
        <f t="shared" si="88"/>
        <v>70.363799999999998</v>
      </c>
      <c r="F1414">
        <v>1475.12</v>
      </c>
      <c r="G1414">
        <v>762.2</v>
      </c>
      <c r="H1414">
        <v>14.38</v>
      </c>
      <c r="I1414">
        <v>15.63</v>
      </c>
      <c r="J1414">
        <v>61.78</v>
      </c>
      <c r="K1414" s="6">
        <f t="shared" si="89"/>
        <v>1536.8999999999999</v>
      </c>
      <c r="L1414">
        <v>30</v>
      </c>
      <c r="M1414" s="6">
        <f t="shared" si="90"/>
        <v>1505.12</v>
      </c>
      <c r="N1414">
        <v>345</v>
      </c>
      <c r="O1414">
        <v>425</v>
      </c>
      <c r="P1414" s="6">
        <f t="shared" si="91"/>
        <v>495.36379999999997</v>
      </c>
      <c r="Q1414">
        <v>7.7</v>
      </c>
    </row>
    <row r="1415" spans="1:17" x14ac:dyDescent="0.3">
      <c r="A1415" t="s">
        <v>24</v>
      </c>
      <c r="B1415">
        <v>12</v>
      </c>
      <c r="C1415">
        <v>81</v>
      </c>
      <c r="D1415">
        <v>0.65600000000000003</v>
      </c>
      <c r="E1415" s="6">
        <f t="shared" si="88"/>
        <v>53.136000000000003</v>
      </c>
      <c r="F1415">
        <v>1255</v>
      </c>
      <c r="G1415">
        <v>100</v>
      </c>
      <c r="H1415">
        <v>8</v>
      </c>
      <c r="I1415">
        <v>0</v>
      </c>
      <c r="J1415">
        <v>50.5</v>
      </c>
      <c r="K1415" s="6">
        <f t="shared" si="89"/>
        <v>1305.5</v>
      </c>
      <c r="L1415">
        <v>30</v>
      </c>
      <c r="M1415" s="6">
        <f t="shared" si="90"/>
        <v>1285</v>
      </c>
      <c r="N1415">
        <v>325</v>
      </c>
      <c r="O1415">
        <v>150</v>
      </c>
      <c r="P1415" s="6">
        <f t="shared" si="91"/>
        <v>203.136</v>
      </c>
      <c r="Q1415">
        <v>7.07</v>
      </c>
    </row>
    <row r="1416" spans="1:17" x14ac:dyDescent="0.3">
      <c r="A1416" t="s">
        <v>26</v>
      </c>
      <c r="B1416">
        <v>12</v>
      </c>
      <c r="C1416">
        <v>85.3</v>
      </c>
      <c r="D1416">
        <v>0.81</v>
      </c>
      <c r="E1416" s="6">
        <f t="shared" si="88"/>
        <v>69.093000000000004</v>
      </c>
      <c r="F1416">
        <v>1303.32</v>
      </c>
      <c r="G1416">
        <v>850.24</v>
      </c>
      <c r="H1416">
        <v>11.47</v>
      </c>
      <c r="I1416">
        <v>15.9</v>
      </c>
      <c r="J1416">
        <v>63.72</v>
      </c>
      <c r="K1416" s="6">
        <f t="shared" si="89"/>
        <v>1367.04</v>
      </c>
      <c r="L1416">
        <v>30</v>
      </c>
      <c r="M1416" s="6">
        <f t="shared" si="90"/>
        <v>1333.32</v>
      </c>
      <c r="N1416">
        <v>335</v>
      </c>
      <c r="O1416">
        <v>550</v>
      </c>
      <c r="P1416" s="6">
        <f t="shared" si="91"/>
        <v>619.09299999999996</v>
      </c>
      <c r="Q1416">
        <v>7.86</v>
      </c>
    </row>
    <row r="1417" spans="1:17" x14ac:dyDescent="0.3">
      <c r="A1417" t="s">
        <v>28</v>
      </c>
      <c r="B1417">
        <v>12</v>
      </c>
      <c r="C1417">
        <v>97.7</v>
      </c>
      <c r="D1417">
        <v>0.86</v>
      </c>
      <c r="E1417" s="6">
        <f t="shared" si="88"/>
        <v>84.022000000000006</v>
      </c>
      <c r="F1417">
        <v>1551.2</v>
      </c>
      <c r="G1417">
        <v>787.6</v>
      </c>
      <c r="H1417">
        <v>18.91</v>
      </c>
      <c r="I1417">
        <v>12.94</v>
      </c>
      <c r="J1417">
        <v>63.38</v>
      </c>
      <c r="K1417" s="6">
        <f t="shared" si="89"/>
        <v>1614.5800000000002</v>
      </c>
      <c r="L1417">
        <v>45.85</v>
      </c>
      <c r="M1417" s="6">
        <f t="shared" si="90"/>
        <v>1597.05</v>
      </c>
      <c r="N1417">
        <v>350</v>
      </c>
      <c r="O1417">
        <v>125</v>
      </c>
      <c r="P1417" s="6">
        <f t="shared" si="91"/>
        <v>209.02199999999999</v>
      </c>
      <c r="Q1417">
        <v>7.21</v>
      </c>
    </row>
    <row r="1418" spans="1:17" x14ac:dyDescent="0.3">
      <c r="A1418" t="s">
        <v>30</v>
      </c>
      <c r="B1418">
        <v>12</v>
      </c>
      <c r="C1418">
        <v>93.8</v>
      </c>
      <c r="D1418">
        <v>0.67300000000000004</v>
      </c>
      <c r="E1418" s="6">
        <f t="shared" si="88"/>
        <v>63.127400000000002</v>
      </c>
      <c r="F1418">
        <v>1522.48</v>
      </c>
      <c r="G1418">
        <v>851</v>
      </c>
      <c r="H1418">
        <v>14.42</v>
      </c>
      <c r="I1418">
        <v>16.329999999999998</v>
      </c>
      <c r="J1418">
        <v>67.709999999999994</v>
      </c>
      <c r="K1418" s="6">
        <f t="shared" si="89"/>
        <v>1590.19</v>
      </c>
      <c r="L1418">
        <v>45.85</v>
      </c>
      <c r="M1418" s="6">
        <f t="shared" si="90"/>
        <v>1568.33</v>
      </c>
      <c r="N1418">
        <v>325</v>
      </c>
      <c r="O1418">
        <v>175</v>
      </c>
      <c r="P1418" s="6">
        <f t="shared" si="91"/>
        <v>238.12739999999999</v>
      </c>
      <c r="Q1418">
        <v>7.15</v>
      </c>
    </row>
    <row r="1419" spans="1:17" x14ac:dyDescent="0.3">
      <c r="A1419" t="s">
        <v>32</v>
      </c>
      <c r="B1419">
        <v>12</v>
      </c>
      <c r="C1419">
        <v>93.3</v>
      </c>
      <c r="D1419">
        <v>0.84799999999999998</v>
      </c>
      <c r="E1419" s="6">
        <f t="shared" si="88"/>
        <v>79.118399999999994</v>
      </c>
      <c r="F1419">
        <v>1517.8</v>
      </c>
      <c r="G1419">
        <v>658.8</v>
      </c>
      <c r="H1419">
        <v>16.510000000000002</v>
      </c>
      <c r="I1419">
        <v>11.71</v>
      </c>
      <c r="J1419">
        <v>65.38</v>
      </c>
      <c r="K1419" s="6">
        <f t="shared" si="89"/>
        <v>1583.1799999999998</v>
      </c>
      <c r="L1419">
        <v>45.85</v>
      </c>
      <c r="M1419" s="6">
        <f t="shared" si="90"/>
        <v>1563.6499999999999</v>
      </c>
      <c r="N1419">
        <v>345</v>
      </c>
      <c r="O1419">
        <v>125</v>
      </c>
      <c r="P1419" s="6">
        <f t="shared" si="91"/>
        <v>204.11840000000001</v>
      </c>
      <c r="Q1419">
        <v>7.59</v>
      </c>
    </row>
    <row r="1420" spans="1:17" x14ac:dyDescent="0.3">
      <c r="A1420" t="s">
        <v>34</v>
      </c>
      <c r="B1420">
        <v>12</v>
      </c>
      <c r="C1420">
        <v>94.8</v>
      </c>
      <c r="D1420">
        <v>0.76600000000000001</v>
      </c>
      <c r="E1420" s="6">
        <f t="shared" si="88"/>
        <v>72.616799999999998</v>
      </c>
      <c r="F1420">
        <v>1654.28</v>
      </c>
      <c r="G1420">
        <v>745.56</v>
      </c>
      <c r="H1420">
        <v>17.190000000000001</v>
      </c>
      <c r="I1420">
        <v>12.94</v>
      </c>
      <c r="J1420">
        <v>64.88</v>
      </c>
      <c r="K1420" s="6">
        <f t="shared" si="89"/>
        <v>1719.1599999999999</v>
      </c>
      <c r="L1420">
        <v>45.85</v>
      </c>
      <c r="M1420" s="6">
        <f t="shared" si="90"/>
        <v>1700.1299999999999</v>
      </c>
      <c r="N1420">
        <v>350</v>
      </c>
      <c r="O1420">
        <v>125</v>
      </c>
      <c r="P1420" s="6">
        <f t="shared" si="91"/>
        <v>197.61680000000001</v>
      </c>
      <c r="Q1420">
        <v>6.88</v>
      </c>
    </row>
    <row r="1421" spans="1:17" x14ac:dyDescent="0.3">
      <c r="A1421" t="s">
        <v>36</v>
      </c>
      <c r="B1421">
        <v>12</v>
      </c>
      <c r="C1421">
        <v>86.4</v>
      </c>
      <c r="D1421">
        <v>0.84299999999999997</v>
      </c>
      <c r="E1421" s="6">
        <f t="shared" si="88"/>
        <v>72.8352</v>
      </c>
      <c r="F1421">
        <v>1531.2</v>
      </c>
      <c r="G1421">
        <v>790.6</v>
      </c>
      <c r="H1421">
        <v>12.61</v>
      </c>
      <c r="I1421">
        <v>14.8</v>
      </c>
      <c r="J1421">
        <v>61.38</v>
      </c>
      <c r="K1421" s="6">
        <f t="shared" si="89"/>
        <v>1592.5800000000002</v>
      </c>
      <c r="L1421">
        <v>30</v>
      </c>
      <c r="M1421" s="6">
        <f t="shared" si="90"/>
        <v>1561.2</v>
      </c>
      <c r="N1421">
        <v>335</v>
      </c>
      <c r="O1421">
        <v>525</v>
      </c>
      <c r="P1421" s="6">
        <f t="shared" si="91"/>
        <v>597.83519999999999</v>
      </c>
      <c r="Q1421">
        <v>7.56</v>
      </c>
    </row>
    <row r="1422" spans="1:17" x14ac:dyDescent="0.3">
      <c r="A1422" t="s">
        <v>38</v>
      </c>
      <c r="B1422">
        <v>12</v>
      </c>
      <c r="C1422">
        <v>110.9</v>
      </c>
      <c r="D1422">
        <v>0.68799999999999994</v>
      </c>
      <c r="E1422" s="6">
        <f t="shared" si="88"/>
        <v>76.299199999999999</v>
      </c>
      <c r="F1422">
        <v>1682.24</v>
      </c>
      <c r="G1422">
        <v>675.5</v>
      </c>
      <c r="H1422">
        <v>20.3</v>
      </c>
      <c r="I1422">
        <v>10.44</v>
      </c>
      <c r="J1422">
        <v>73.88</v>
      </c>
      <c r="K1422" s="6">
        <f t="shared" si="89"/>
        <v>1756.12</v>
      </c>
      <c r="L1422">
        <v>45.85</v>
      </c>
      <c r="M1422" s="6">
        <f t="shared" si="90"/>
        <v>1728.09</v>
      </c>
      <c r="N1422">
        <v>340</v>
      </c>
      <c r="O1422">
        <v>175</v>
      </c>
      <c r="P1422" s="6">
        <f t="shared" si="91"/>
        <v>251.29919999999998</v>
      </c>
      <c r="Q1422">
        <v>7.66</v>
      </c>
    </row>
    <row r="1423" spans="1:17" x14ac:dyDescent="0.3">
      <c r="A1423" t="s">
        <v>40</v>
      </c>
      <c r="B1423">
        <v>12</v>
      </c>
      <c r="C1423">
        <v>86</v>
      </c>
      <c r="D1423">
        <v>0.80500000000000005</v>
      </c>
      <c r="E1423" s="6">
        <f t="shared" si="88"/>
        <v>69.23</v>
      </c>
      <c r="F1423">
        <v>1579.2</v>
      </c>
      <c r="G1423">
        <v>737.2</v>
      </c>
      <c r="H1423">
        <v>16.78</v>
      </c>
      <c r="I1423">
        <v>14.8</v>
      </c>
      <c r="J1423">
        <v>65.650000000000006</v>
      </c>
      <c r="K1423" s="6">
        <f t="shared" si="89"/>
        <v>1644.8500000000001</v>
      </c>
      <c r="L1423">
        <v>45.85</v>
      </c>
      <c r="M1423" s="6">
        <f t="shared" si="90"/>
        <v>1625.05</v>
      </c>
      <c r="N1423">
        <v>345</v>
      </c>
      <c r="O1423">
        <v>150</v>
      </c>
      <c r="P1423" s="6">
        <f t="shared" si="91"/>
        <v>219.23000000000002</v>
      </c>
      <c r="Q1423">
        <v>7.73</v>
      </c>
    </row>
    <row r="1424" spans="1:17" x14ac:dyDescent="0.3">
      <c r="A1424" t="s">
        <v>42</v>
      </c>
      <c r="B1424">
        <v>12</v>
      </c>
      <c r="C1424">
        <v>87.8</v>
      </c>
      <c r="D1424">
        <v>0.85599999999999998</v>
      </c>
      <c r="E1424" s="6">
        <f t="shared" si="88"/>
        <v>75.15679999999999</v>
      </c>
      <c r="F1424">
        <v>1459.76</v>
      </c>
      <c r="G1424">
        <v>789.56</v>
      </c>
      <c r="H1424">
        <v>13.88</v>
      </c>
      <c r="I1424">
        <v>15.19</v>
      </c>
      <c r="J1424">
        <v>61.84</v>
      </c>
      <c r="K1424" s="6">
        <f t="shared" si="89"/>
        <v>1521.6</v>
      </c>
      <c r="L1424">
        <v>30</v>
      </c>
      <c r="M1424" s="6">
        <f t="shared" si="90"/>
        <v>1489.76</v>
      </c>
      <c r="N1424">
        <v>330</v>
      </c>
      <c r="O1424">
        <v>550</v>
      </c>
      <c r="P1424" s="6">
        <f t="shared" si="91"/>
        <v>625.15679999999998</v>
      </c>
      <c r="Q1424">
        <v>7.46</v>
      </c>
    </row>
    <row r="1425" spans="1:17" x14ac:dyDescent="0.3">
      <c r="A1425" t="s">
        <v>44</v>
      </c>
      <c r="B1425">
        <v>12</v>
      </c>
      <c r="C1425">
        <v>88</v>
      </c>
      <c r="D1425">
        <v>0.75700000000000001</v>
      </c>
      <c r="E1425" s="6">
        <f t="shared" si="88"/>
        <v>66.616</v>
      </c>
      <c r="F1425">
        <v>1504.48</v>
      </c>
      <c r="G1425">
        <v>964.4</v>
      </c>
      <c r="H1425">
        <v>11.32</v>
      </c>
      <c r="I1425">
        <v>14.8</v>
      </c>
      <c r="J1425">
        <v>64.45</v>
      </c>
      <c r="K1425" s="6">
        <f t="shared" si="89"/>
        <v>1568.93</v>
      </c>
      <c r="L1425">
        <v>30</v>
      </c>
      <c r="M1425" s="6">
        <f t="shared" si="90"/>
        <v>1534.48</v>
      </c>
      <c r="N1425">
        <v>340</v>
      </c>
      <c r="O1425">
        <v>550</v>
      </c>
      <c r="P1425" s="6">
        <f t="shared" si="91"/>
        <v>616.61599999999999</v>
      </c>
      <c r="Q1425">
        <v>7.64</v>
      </c>
    </row>
    <row r="1426" spans="1:17" x14ac:dyDescent="0.3">
      <c r="A1426" t="s">
        <v>46</v>
      </c>
      <c r="B1426">
        <v>12</v>
      </c>
      <c r="C1426">
        <v>94.4</v>
      </c>
      <c r="D1426">
        <v>0.76400000000000001</v>
      </c>
      <c r="E1426" s="6">
        <f t="shared" si="88"/>
        <v>72.121600000000001</v>
      </c>
      <c r="F1426">
        <v>1510.48</v>
      </c>
      <c r="G1426">
        <v>673.44</v>
      </c>
      <c r="H1426">
        <v>13.97</v>
      </c>
      <c r="I1426">
        <v>13.34</v>
      </c>
      <c r="J1426">
        <v>78.680000000000007</v>
      </c>
      <c r="K1426" s="6">
        <f t="shared" si="89"/>
        <v>1589.16</v>
      </c>
      <c r="L1426">
        <v>45.85</v>
      </c>
      <c r="M1426" s="6">
        <f t="shared" si="90"/>
        <v>1556.33</v>
      </c>
      <c r="N1426">
        <v>335</v>
      </c>
      <c r="O1426">
        <v>125</v>
      </c>
      <c r="P1426" s="6">
        <f t="shared" si="91"/>
        <v>197.1216</v>
      </c>
      <c r="Q1426">
        <v>7.46</v>
      </c>
    </row>
    <row r="1427" spans="1:17" x14ac:dyDescent="0.3">
      <c r="A1427" t="s">
        <v>48</v>
      </c>
      <c r="B1427">
        <v>12</v>
      </c>
      <c r="C1427">
        <v>89.8</v>
      </c>
      <c r="D1427">
        <v>0.71</v>
      </c>
      <c r="E1427" s="6">
        <f t="shared" si="88"/>
        <v>63.757999999999996</v>
      </c>
      <c r="F1427">
        <v>1346.72</v>
      </c>
      <c r="G1427">
        <v>901</v>
      </c>
      <c r="H1427">
        <v>11.47</v>
      </c>
      <c r="I1427">
        <v>14.8</v>
      </c>
      <c r="J1427">
        <v>62.72</v>
      </c>
      <c r="K1427" s="6">
        <f t="shared" si="89"/>
        <v>1409.44</v>
      </c>
      <c r="L1427">
        <v>30</v>
      </c>
      <c r="M1427" s="6">
        <f t="shared" si="90"/>
        <v>1376.72</v>
      </c>
      <c r="N1427">
        <v>330</v>
      </c>
      <c r="O1427">
        <v>550</v>
      </c>
      <c r="P1427" s="6">
        <f t="shared" si="91"/>
        <v>613.75800000000004</v>
      </c>
      <c r="Q1427">
        <v>7.71</v>
      </c>
    </row>
    <row r="1428" spans="1:17" x14ac:dyDescent="0.3">
      <c r="A1428" t="s">
        <v>50</v>
      </c>
      <c r="B1428">
        <v>12</v>
      </c>
      <c r="C1428">
        <v>96.2</v>
      </c>
      <c r="D1428">
        <v>0.76300000000000001</v>
      </c>
      <c r="E1428" s="6">
        <f t="shared" si="88"/>
        <v>73.400599999999997</v>
      </c>
      <c r="F1428">
        <v>1464.4</v>
      </c>
      <c r="G1428">
        <v>100</v>
      </c>
      <c r="H1428">
        <v>14.61</v>
      </c>
      <c r="I1428">
        <v>0</v>
      </c>
      <c r="J1428">
        <v>64.38</v>
      </c>
      <c r="K1428" s="6">
        <f t="shared" si="89"/>
        <v>1528.7800000000002</v>
      </c>
      <c r="L1428">
        <v>45.85</v>
      </c>
      <c r="M1428" s="6">
        <f t="shared" si="90"/>
        <v>1510.25</v>
      </c>
      <c r="N1428">
        <v>345</v>
      </c>
      <c r="O1428">
        <v>125</v>
      </c>
      <c r="P1428" s="6">
        <f t="shared" si="91"/>
        <v>198.4006</v>
      </c>
      <c r="Q1428">
        <v>7.47</v>
      </c>
    </row>
    <row r="1429" spans="1:17" x14ac:dyDescent="0.3">
      <c r="A1429" t="s">
        <v>52</v>
      </c>
      <c r="B1429">
        <v>12</v>
      </c>
      <c r="C1429">
        <v>92.4</v>
      </c>
      <c r="D1429">
        <v>0.84099999999999997</v>
      </c>
      <c r="E1429" s="6">
        <f t="shared" si="88"/>
        <v>77.708399999999997</v>
      </c>
      <c r="F1429">
        <v>1529.16</v>
      </c>
      <c r="G1429">
        <v>100</v>
      </c>
      <c r="H1429">
        <v>16.21</v>
      </c>
      <c r="I1429">
        <v>0</v>
      </c>
      <c r="J1429">
        <v>67.38</v>
      </c>
      <c r="K1429" s="6">
        <f t="shared" si="89"/>
        <v>1596.54</v>
      </c>
      <c r="L1429">
        <v>45.85</v>
      </c>
      <c r="M1429" s="6">
        <f t="shared" si="90"/>
        <v>1575.01</v>
      </c>
      <c r="N1429">
        <v>345</v>
      </c>
      <c r="O1429">
        <v>125</v>
      </c>
      <c r="P1429" s="6">
        <f t="shared" si="91"/>
        <v>202.70839999999998</v>
      </c>
      <c r="Q1429">
        <v>7.61</v>
      </c>
    </row>
    <row r="1430" spans="1:17" x14ac:dyDescent="0.3">
      <c r="A1430" t="s">
        <v>54</v>
      </c>
      <c r="B1430">
        <v>12</v>
      </c>
      <c r="C1430">
        <v>93</v>
      </c>
      <c r="D1430">
        <v>0.80600000000000005</v>
      </c>
      <c r="E1430" s="6">
        <f t="shared" si="88"/>
        <v>74.957999999999998</v>
      </c>
      <c r="F1430">
        <v>1533.16</v>
      </c>
      <c r="G1430">
        <v>742.2</v>
      </c>
      <c r="H1430">
        <v>17.78</v>
      </c>
      <c r="I1430">
        <v>14.8</v>
      </c>
      <c r="J1430">
        <v>66.81</v>
      </c>
      <c r="K1430" s="6">
        <f t="shared" si="89"/>
        <v>1599.97</v>
      </c>
      <c r="L1430">
        <v>45.85</v>
      </c>
      <c r="M1430" s="6">
        <f t="shared" si="90"/>
        <v>1579.01</v>
      </c>
      <c r="N1430">
        <v>335</v>
      </c>
      <c r="O1430">
        <v>125</v>
      </c>
      <c r="P1430" s="6">
        <f t="shared" si="91"/>
        <v>199.958</v>
      </c>
      <c r="Q1430">
        <v>7.8</v>
      </c>
    </row>
    <row r="1431" spans="1:17" x14ac:dyDescent="0.3">
      <c r="A1431" t="s">
        <v>56</v>
      </c>
      <c r="B1431">
        <v>12</v>
      </c>
      <c r="C1431">
        <v>92.5</v>
      </c>
      <c r="D1431">
        <v>0.75</v>
      </c>
      <c r="E1431" s="6">
        <f t="shared" si="88"/>
        <v>69.375</v>
      </c>
      <c r="F1431">
        <v>1601.2</v>
      </c>
      <c r="G1431">
        <v>100</v>
      </c>
      <c r="H1431">
        <v>14.49</v>
      </c>
      <c r="I1431">
        <v>0</v>
      </c>
      <c r="J1431">
        <v>69.55</v>
      </c>
      <c r="K1431" s="6">
        <f t="shared" si="89"/>
        <v>1670.75</v>
      </c>
      <c r="L1431">
        <v>45.85</v>
      </c>
      <c r="M1431" s="6">
        <f t="shared" si="90"/>
        <v>1647.05</v>
      </c>
      <c r="N1431">
        <v>335</v>
      </c>
      <c r="O1431">
        <v>175</v>
      </c>
      <c r="P1431" s="6">
        <f t="shared" si="91"/>
        <v>244.375</v>
      </c>
      <c r="Q1431">
        <v>7.66</v>
      </c>
    </row>
    <row r="1432" spans="1:17" x14ac:dyDescent="0.3">
      <c r="A1432" t="s">
        <v>58</v>
      </c>
      <c r="B1432">
        <v>12</v>
      </c>
      <c r="C1432">
        <v>93</v>
      </c>
      <c r="D1432">
        <v>0.86099999999999999</v>
      </c>
      <c r="E1432" s="6">
        <f t="shared" si="88"/>
        <v>80.072999999999993</v>
      </c>
      <c r="F1432">
        <v>1576.2</v>
      </c>
      <c r="G1432">
        <v>5</v>
      </c>
      <c r="H1432">
        <v>8.67</v>
      </c>
      <c r="I1432">
        <v>0</v>
      </c>
      <c r="J1432">
        <v>64.38</v>
      </c>
      <c r="K1432" s="6">
        <f t="shared" si="89"/>
        <v>1640.58</v>
      </c>
      <c r="L1432">
        <v>45.85</v>
      </c>
      <c r="M1432" s="6">
        <f t="shared" si="90"/>
        <v>1622.05</v>
      </c>
      <c r="N1432">
        <v>345</v>
      </c>
      <c r="O1432">
        <v>125</v>
      </c>
      <c r="P1432" s="6">
        <f t="shared" si="91"/>
        <v>205.07299999999998</v>
      </c>
      <c r="Q1432">
        <v>7.76</v>
      </c>
    </row>
    <row r="1433" spans="1:17" x14ac:dyDescent="0.3">
      <c r="A1433" t="s">
        <v>60</v>
      </c>
      <c r="B1433">
        <v>12</v>
      </c>
      <c r="C1433">
        <v>83.9</v>
      </c>
      <c r="D1433">
        <v>0.84899999999999998</v>
      </c>
      <c r="E1433" s="6">
        <f t="shared" si="88"/>
        <v>71.231099999999998</v>
      </c>
      <c r="F1433">
        <v>1434.4</v>
      </c>
      <c r="G1433">
        <v>766.88</v>
      </c>
      <c r="H1433">
        <v>13.34</v>
      </c>
      <c r="I1433">
        <v>15.88</v>
      </c>
      <c r="J1433">
        <v>57.04</v>
      </c>
      <c r="K1433" s="6">
        <f t="shared" si="89"/>
        <v>1491.44</v>
      </c>
      <c r="L1433">
        <v>30</v>
      </c>
      <c r="M1433" s="6">
        <f t="shared" si="90"/>
        <v>1464.4</v>
      </c>
      <c r="N1433">
        <v>335</v>
      </c>
      <c r="O1433">
        <v>500</v>
      </c>
      <c r="P1433" s="6">
        <f t="shared" si="91"/>
        <v>571.23109999999997</v>
      </c>
      <c r="Q1433">
        <v>7.55</v>
      </c>
    </row>
    <row r="1434" spans="1:17" x14ac:dyDescent="0.3">
      <c r="A1434" t="s">
        <v>62</v>
      </c>
      <c r="B1434">
        <v>12</v>
      </c>
      <c r="C1434">
        <v>75</v>
      </c>
      <c r="D1434">
        <v>0.76300000000000001</v>
      </c>
      <c r="E1434" s="6">
        <f t="shared" si="88"/>
        <v>57.225000000000001</v>
      </c>
      <c r="F1434">
        <v>1366.76</v>
      </c>
      <c r="G1434">
        <v>897.4</v>
      </c>
      <c r="H1434">
        <v>12.61</v>
      </c>
      <c r="I1434">
        <v>19.8</v>
      </c>
      <c r="J1434">
        <v>59.92</v>
      </c>
      <c r="K1434" s="6">
        <f t="shared" si="89"/>
        <v>1426.68</v>
      </c>
      <c r="L1434">
        <v>30</v>
      </c>
      <c r="M1434" s="6">
        <f t="shared" si="90"/>
        <v>1396.76</v>
      </c>
      <c r="N1434">
        <v>325</v>
      </c>
      <c r="O1434">
        <v>550</v>
      </c>
      <c r="P1434" s="6">
        <f t="shared" si="91"/>
        <v>607.22500000000002</v>
      </c>
      <c r="Q1434">
        <v>7.77</v>
      </c>
    </row>
    <row r="1435" spans="1:17" x14ac:dyDescent="0.3">
      <c r="A1435" t="s">
        <v>64</v>
      </c>
      <c r="B1435">
        <v>12</v>
      </c>
      <c r="C1435">
        <v>93.4</v>
      </c>
      <c r="D1435">
        <v>0.71299999999999997</v>
      </c>
      <c r="E1435" s="6">
        <f t="shared" si="88"/>
        <v>66.594200000000001</v>
      </c>
      <c r="F1435">
        <v>1341</v>
      </c>
      <c r="G1435">
        <v>884</v>
      </c>
      <c r="H1435">
        <v>13.47</v>
      </c>
      <c r="I1435">
        <v>14.8</v>
      </c>
      <c r="J1435">
        <v>60.38</v>
      </c>
      <c r="K1435" s="6">
        <f t="shared" si="89"/>
        <v>1401.38</v>
      </c>
      <c r="L1435">
        <v>30</v>
      </c>
      <c r="M1435" s="6">
        <f t="shared" si="90"/>
        <v>1371</v>
      </c>
      <c r="N1435">
        <v>335</v>
      </c>
      <c r="O1435">
        <v>525</v>
      </c>
      <c r="P1435" s="6">
        <f t="shared" si="91"/>
        <v>591.5942</v>
      </c>
      <c r="Q1435">
        <v>7.46</v>
      </c>
    </row>
    <row r="1436" spans="1:17" x14ac:dyDescent="0.3">
      <c r="A1436" t="s">
        <v>68</v>
      </c>
      <c r="B1436">
        <v>12</v>
      </c>
      <c r="C1436">
        <v>89</v>
      </c>
      <c r="D1436">
        <v>0.84399999999999997</v>
      </c>
      <c r="E1436" s="6">
        <f t="shared" si="88"/>
        <v>75.116</v>
      </c>
      <c r="F1436">
        <v>1504.48</v>
      </c>
      <c r="G1436">
        <v>0</v>
      </c>
      <c r="H1436">
        <v>8.84</v>
      </c>
      <c r="I1436">
        <v>0</v>
      </c>
      <c r="J1436">
        <v>59.58</v>
      </c>
      <c r="K1436" s="6">
        <f t="shared" si="89"/>
        <v>1564.06</v>
      </c>
      <c r="L1436">
        <v>45.85</v>
      </c>
      <c r="M1436" s="6">
        <f t="shared" si="90"/>
        <v>1550.33</v>
      </c>
      <c r="N1436">
        <v>345</v>
      </c>
      <c r="O1436">
        <v>125</v>
      </c>
      <c r="P1436" s="6">
        <f t="shared" si="91"/>
        <v>200.11599999999999</v>
      </c>
      <c r="Q1436">
        <v>7.91</v>
      </c>
    </row>
    <row r="1437" spans="1:17" x14ac:dyDescent="0.3">
      <c r="A1437" t="s">
        <v>70</v>
      </c>
      <c r="B1437">
        <v>12</v>
      </c>
      <c r="C1437">
        <v>80.2</v>
      </c>
      <c r="D1437">
        <v>0.71</v>
      </c>
      <c r="E1437" s="6">
        <f t="shared" si="88"/>
        <v>56.942</v>
      </c>
      <c r="F1437">
        <v>1430.12</v>
      </c>
      <c r="G1437">
        <v>854</v>
      </c>
      <c r="H1437">
        <v>12.97</v>
      </c>
      <c r="I1437">
        <v>10.07</v>
      </c>
      <c r="J1437">
        <v>60.92</v>
      </c>
      <c r="K1437" s="6">
        <f t="shared" si="89"/>
        <v>1491.04</v>
      </c>
      <c r="L1437">
        <v>30</v>
      </c>
      <c r="M1437" s="6">
        <f t="shared" si="90"/>
        <v>1460.12</v>
      </c>
      <c r="N1437">
        <v>325</v>
      </c>
      <c r="O1437">
        <v>550</v>
      </c>
      <c r="P1437" s="6">
        <f t="shared" si="91"/>
        <v>606.94200000000001</v>
      </c>
      <c r="Q1437">
        <v>7.42</v>
      </c>
    </row>
    <row r="1438" spans="1:17" x14ac:dyDescent="0.3">
      <c r="A1438" t="s">
        <v>66</v>
      </c>
      <c r="B1438">
        <v>12</v>
      </c>
      <c r="C1438">
        <v>96.4</v>
      </c>
      <c r="D1438">
        <v>0.84599999999999997</v>
      </c>
      <c r="E1438" s="6">
        <f t="shared" si="88"/>
        <v>81.554400000000001</v>
      </c>
      <c r="F1438">
        <v>1505.8</v>
      </c>
      <c r="G1438">
        <v>200</v>
      </c>
      <c r="H1438">
        <v>15.13</v>
      </c>
      <c r="I1438">
        <v>50</v>
      </c>
      <c r="J1438">
        <v>64.92</v>
      </c>
      <c r="K1438" s="6">
        <f t="shared" si="89"/>
        <v>1570.72</v>
      </c>
      <c r="L1438">
        <v>45.85</v>
      </c>
      <c r="M1438" s="6">
        <f t="shared" si="90"/>
        <v>1551.6499999999999</v>
      </c>
      <c r="N1438">
        <v>350</v>
      </c>
      <c r="O1438">
        <v>125</v>
      </c>
      <c r="P1438" s="6">
        <f t="shared" si="91"/>
        <v>206.55439999999999</v>
      </c>
      <c r="Q1438">
        <v>7.71</v>
      </c>
    </row>
    <row r="1439" spans="1:17" x14ac:dyDescent="0.3">
      <c r="A1439" t="s">
        <v>72</v>
      </c>
      <c r="B1439">
        <v>12</v>
      </c>
      <c r="C1439">
        <v>93</v>
      </c>
      <c r="D1439">
        <v>0.81499999999999995</v>
      </c>
      <c r="E1439" s="6">
        <f t="shared" si="88"/>
        <v>75.795000000000002</v>
      </c>
      <c r="F1439">
        <v>1610.56</v>
      </c>
      <c r="G1439">
        <v>712.56</v>
      </c>
      <c r="H1439">
        <v>14.74</v>
      </c>
      <c r="I1439">
        <v>12.21</v>
      </c>
      <c r="J1439">
        <v>57.04</v>
      </c>
      <c r="K1439" s="6">
        <f t="shared" si="89"/>
        <v>1667.6</v>
      </c>
      <c r="L1439">
        <v>45.85</v>
      </c>
      <c r="M1439" s="6">
        <f t="shared" si="90"/>
        <v>1656.4099999999999</v>
      </c>
      <c r="N1439">
        <v>355</v>
      </c>
      <c r="O1439">
        <v>125</v>
      </c>
      <c r="P1439" s="6">
        <f t="shared" si="91"/>
        <v>200.79500000000002</v>
      </c>
      <c r="Q1439">
        <v>6.25</v>
      </c>
    </row>
    <row r="1440" spans="1:17" x14ac:dyDescent="0.3">
      <c r="A1440" t="s">
        <v>74</v>
      </c>
      <c r="B1440">
        <v>12</v>
      </c>
      <c r="C1440">
        <v>99.8</v>
      </c>
      <c r="D1440">
        <v>0.84199999999999997</v>
      </c>
      <c r="E1440" s="6">
        <f t="shared" si="88"/>
        <v>84.031599999999997</v>
      </c>
      <c r="F1440">
        <v>1562.2</v>
      </c>
      <c r="G1440">
        <v>850.28</v>
      </c>
      <c r="H1440">
        <v>18.03</v>
      </c>
      <c r="I1440">
        <v>12.16</v>
      </c>
      <c r="J1440">
        <v>72.72</v>
      </c>
      <c r="K1440" s="6">
        <f t="shared" si="89"/>
        <v>1634.92</v>
      </c>
      <c r="L1440">
        <v>30</v>
      </c>
      <c r="M1440" s="6">
        <f t="shared" si="90"/>
        <v>1592.2</v>
      </c>
      <c r="N1440">
        <v>335</v>
      </c>
      <c r="O1440">
        <v>125</v>
      </c>
      <c r="P1440" s="6">
        <f t="shared" si="91"/>
        <v>209.0316</v>
      </c>
      <c r="Q1440">
        <v>7.27</v>
      </c>
    </row>
    <row r="1441" spans="1:17" x14ac:dyDescent="0.3">
      <c r="A1441" t="s">
        <v>76</v>
      </c>
      <c r="B1441">
        <v>12</v>
      </c>
      <c r="C1441">
        <v>87.7</v>
      </c>
      <c r="D1441">
        <v>0.71</v>
      </c>
      <c r="E1441" s="6">
        <f t="shared" si="88"/>
        <v>62.266999999999996</v>
      </c>
      <c r="F1441">
        <v>1394.4</v>
      </c>
      <c r="G1441">
        <v>820.6</v>
      </c>
      <c r="H1441">
        <v>11.47</v>
      </c>
      <c r="I1441">
        <v>14.8</v>
      </c>
      <c r="J1441">
        <v>60.38</v>
      </c>
      <c r="K1441" s="6">
        <f t="shared" si="89"/>
        <v>1454.7800000000002</v>
      </c>
      <c r="L1441">
        <v>30</v>
      </c>
      <c r="M1441" s="6">
        <f t="shared" si="90"/>
        <v>1424.4</v>
      </c>
      <c r="N1441">
        <v>340</v>
      </c>
      <c r="O1441">
        <v>550</v>
      </c>
      <c r="P1441" s="6">
        <f t="shared" si="91"/>
        <v>612.26700000000005</v>
      </c>
      <c r="Q1441">
        <v>7.69</v>
      </c>
    </row>
    <row r="1442" spans="1:17" x14ac:dyDescent="0.3">
      <c r="A1442" t="s">
        <v>78</v>
      </c>
      <c r="B1442">
        <v>12</v>
      </c>
      <c r="C1442">
        <v>99.1</v>
      </c>
      <c r="D1442">
        <v>0.85499999999999998</v>
      </c>
      <c r="E1442" s="6">
        <f t="shared" si="88"/>
        <v>84.730499999999992</v>
      </c>
      <c r="F1442">
        <v>1564.2</v>
      </c>
      <c r="G1442">
        <v>722.2</v>
      </c>
      <c r="H1442">
        <v>14.42</v>
      </c>
      <c r="I1442">
        <v>13.37</v>
      </c>
      <c r="J1442">
        <v>69.55</v>
      </c>
      <c r="K1442" s="6">
        <f t="shared" si="89"/>
        <v>1633.75</v>
      </c>
      <c r="L1442">
        <v>45.85</v>
      </c>
      <c r="M1442" s="6">
        <f t="shared" si="90"/>
        <v>1610.05</v>
      </c>
      <c r="N1442">
        <v>335</v>
      </c>
      <c r="O1442">
        <v>125</v>
      </c>
      <c r="P1442" s="6">
        <f t="shared" si="91"/>
        <v>209.73050000000001</v>
      </c>
      <c r="Q1442">
        <v>7.67</v>
      </c>
    </row>
    <row r="1443" spans="1:17" x14ac:dyDescent="0.3">
      <c r="A1443" t="s">
        <v>80</v>
      </c>
      <c r="B1443">
        <v>12</v>
      </c>
      <c r="C1443">
        <v>116</v>
      </c>
      <c r="D1443">
        <v>0.90200000000000002</v>
      </c>
      <c r="E1443" s="6">
        <f t="shared" si="88"/>
        <v>104.63200000000001</v>
      </c>
      <c r="F1443">
        <v>1405</v>
      </c>
      <c r="G1443">
        <v>120</v>
      </c>
      <c r="H1443">
        <v>9.42</v>
      </c>
      <c r="I1443">
        <v>0</v>
      </c>
      <c r="J1443">
        <v>61.25</v>
      </c>
      <c r="K1443" s="6">
        <f t="shared" si="89"/>
        <v>1466.25</v>
      </c>
      <c r="L1443">
        <v>45.85</v>
      </c>
      <c r="M1443" s="6">
        <f t="shared" si="90"/>
        <v>1450.85</v>
      </c>
      <c r="N1443">
        <v>325</v>
      </c>
      <c r="O1443">
        <v>175</v>
      </c>
      <c r="P1443" s="6">
        <f t="shared" si="91"/>
        <v>279.63200000000001</v>
      </c>
      <c r="Q1443">
        <v>7.38</v>
      </c>
    </row>
    <row r="1444" spans="1:17" x14ac:dyDescent="0.3">
      <c r="A1444" t="s">
        <v>82</v>
      </c>
      <c r="B1444">
        <v>12</v>
      </c>
      <c r="C1444">
        <v>94</v>
      </c>
      <c r="D1444">
        <v>0.72099999999999997</v>
      </c>
      <c r="E1444" s="6">
        <f t="shared" si="88"/>
        <v>67.774000000000001</v>
      </c>
      <c r="F1444">
        <v>1493.48</v>
      </c>
      <c r="G1444">
        <v>1000.8</v>
      </c>
      <c r="H1444">
        <v>12.31</v>
      </c>
      <c r="I1444">
        <v>14.8</v>
      </c>
      <c r="J1444">
        <v>67.180000000000007</v>
      </c>
      <c r="K1444" s="6">
        <f t="shared" si="89"/>
        <v>1560.66</v>
      </c>
      <c r="L1444">
        <v>30</v>
      </c>
      <c r="M1444" s="6">
        <f t="shared" si="90"/>
        <v>1523.48</v>
      </c>
      <c r="N1444">
        <v>335</v>
      </c>
      <c r="O1444">
        <v>450</v>
      </c>
      <c r="P1444" s="6">
        <f t="shared" si="91"/>
        <v>517.774</v>
      </c>
      <c r="Q1444">
        <v>7.7</v>
      </c>
    </row>
    <row r="1445" spans="1:17" x14ac:dyDescent="0.3">
      <c r="A1445" t="s">
        <v>84</v>
      </c>
      <c r="B1445">
        <v>12</v>
      </c>
      <c r="C1445">
        <v>94.3</v>
      </c>
      <c r="D1445">
        <v>0.8</v>
      </c>
      <c r="E1445" s="6">
        <f t="shared" si="88"/>
        <v>75.44</v>
      </c>
      <c r="F1445">
        <v>1561.52</v>
      </c>
      <c r="G1445">
        <v>0</v>
      </c>
      <c r="H1445">
        <v>16.010000000000002</v>
      </c>
      <c r="I1445">
        <v>0</v>
      </c>
      <c r="J1445">
        <v>65.38</v>
      </c>
      <c r="K1445" s="6">
        <f t="shared" si="89"/>
        <v>1626.9</v>
      </c>
      <c r="L1445">
        <v>45.85</v>
      </c>
      <c r="M1445" s="6">
        <f t="shared" si="90"/>
        <v>1607.37</v>
      </c>
      <c r="N1445">
        <v>345</v>
      </c>
      <c r="O1445">
        <v>125</v>
      </c>
      <c r="P1445" s="6">
        <f t="shared" si="91"/>
        <v>200.44</v>
      </c>
      <c r="Q1445">
        <v>7.46</v>
      </c>
    </row>
    <row r="1446" spans="1:17" x14ac:dyDescent="0.3">
      <c r="A1446" t="s">
        <v>86</v>
      </c>
      <c r="B1446">
        <v>12</v>
      </c>
      <c r="C1446">
        <v>57</v>
      </c>
      <c r="D1446">
        <v>0.85299999999999998</v>
      </c>
      <c r="E1446" s="6">
        <f t="shared" si="88"/>
        <v>48.621000000000002</v>
      </c>
      <c r="F1446">
        <v>1465</v>
      </c>
      <c r="G1446">
        <v>710.84</v>
      </c>
      <c r="H1446">
        <v>13.34</v>
      </c>
      <c r="I1446">
        <v>15.19</v>
      </c>
      <c r="J1446">
        <v>57.04</v>
      </c>
      <c r="K1446" s="6">
        <f t="shared" si="89"/>
        <v>1522.04</v>
      </c>
      <c r="L1446">
        <v>30</v>
      </c>
      <c r="M1446" s="6">
        <f t="shared" si="90"/>
        <v>1495</v>
      </c>
      <c r="N1446">
        <v>325</v>
      </c>
      <c r="O1446">
        <v>550</v>
      </c>
      <c r="P1446" s="6">
        <f t="shared" si="91"/>
        <v>598.62099999999998</v>
      </c>
      <c r="Q1446">
        <v>7.56</v>
      </c>
    </row>
    <row r="1447" spans="1:17" x14ac:dyDescent="0.3">
      <c r="A1447" t="s">
        <v>88</v>
      </c>
      <c r="B1447">
        <v>12</v>
      </c>
      <c r="C1447">
        <v>79</v>
      </c>
      <c r="D1447">
        <v>0.75</v>
      </c>
      <c r="E1447" s="6">
        <f t="shared" si="88"/>
        <v>59.25</v>
      </c>
      <c r="F1447">
        <v>1558</v>
      </c>
      <c r="G1447">
        <v>900</v>
      </c>
      <c r="H1447">
        <v>11.45</v>
      </c>
      <c r="I1447">
        <v>10.95</v>
      </c>
      <c r="J1447">
        <v>65</v>
      </c>
      <c r="K1447" s="6">
        <f t="shared" si="89"/>
        <v>1623</v>
      </c>
      <c r="L1447">
        <v>30</v>
      </c>
      <c r="M1447" s="6">
        <f t="shared" si="90"/>
        <v>1588</v>
      </c>
      <c r="N1447">
        <v>330</v>
      </c>
      <c r="O1447">
        <v>500</v>
      </c>
      <c r="P1447" s="6">
        <f t="shared" si="91"/>
        <v>559.25</v>
      </c>
      <c r="Q1447">
        <v>6.1</v>
      </c>
    </row>
    <row r="1448" spans="1:17" x14ac:dyDescent="0.3">
      <c r="A1448" t="s">
        <v>90</v>
      </c>
      <c r="B1448">
        <v>12</v>
      </c>
      <c r="C1448">
        <v>81.2</v>
      </c>
      <c r="D1448">
        <v>0.83199999999999996</v>
      </c>
      <c r="E1448" s="6">
        <f t="shared" si="88"/>
        <v>67.558400000000006</v>
      </c>
      <c r="F1448">
        <v>1439.76</v>
      </c>
      <c r="G1448">
        <v>723</v>
      </c>
      <c r="H1448">
        <v>11.47</v>
      </c>
      <c r="I1448">
        <v>16.14</v>
      </c>
      <c r="J1448">
        <v>60.61</v>
      </c>
      <c r="K1448" s="6">
        <f t="shared" si="89"/>
        <v>1500.37</v>
      </c>
      <c r="L1448">
        <v>30</v>
      </c>
      <c r="M1448" s="6">
        <f t="shared" si="90"/>
        <v>1469.76</v>
      </c>
      <c r="N1448">
        <v>330</v>
      </c>
      <c r="O1448">
        <v>575</v>
      </c>
      <c r="P1448" s="6">
        <f t="shared" si="91"/>
        <v>642.55840000000001</v>
      </c>
      <c r="Q1448">
        <v>7.68</v>
      </c>
    </row>
    <row r="1449" spans="1:17" x14ac:dyDescent="0.3">
      <c r="A1449" t="s">
        <v>92</v>
      </c>
      <c r="B1449">
        <v>12</v>
      </c>
      <c r="C1449">
        <v>94.4</v>
      </c>
      <c r="D1449">
        <v>0.80400000000000005</v>
      </c>
      <c r="E1449" s="6">
        <f t="shared" si="88"/>
        <v>75.897600000000011</v>
      </c>
      <c r="F1449">
        <v>1517.8</v>
      </c>
      <c r="G1449">
        <v>790.6</v>
      </c>
      <c r="H1449">
        <v>18.91</v>
      </c>
      <c r="I1449">
        <v>15.24</v>
      </c>
      <c r="J1449">
        <v>64.38</v>
      </c>
      <c r="K1449" s="6">
        <f t="shared" si="89"/>
        <v>1582.1799999999998</v>
      </c>
      <c r="L1449">
        <v>45.85</v>
      </c>
      <c r="M1449" s="6">
        <f t="shared" si="90"/>
        <v>1563.6499999999999</v>
      </c>
      <c r="N1449">
        <v>345</v>
      </c>
      <c r="O1449">
        <v>125</v>
      </c>
      <c r="P1449" s="6">
        <f t="shared" si="91"/>
        <v>200.89760000000001</v>
      </c>
      <c r="Q1449">
        <v>7.54</v>
      </c>
    </row>
    <row r="1450" spans="1:17" x14ac:dyDescent="0.3">
      <c r="A1450" t="s">
        <v>94</v>
      </c>
      <c r="B1450">
        <v>12</v>
      </c>
      <c r="C1450">
        <v>79.599999999999994</v>
      </c>
      <c r="D1450">
        <v>0.76500000000000001</v>
      </c>
      <c r="E1450" s="6">
        <f t="shared" si="88"/>
        <v>60.893999999999998</v>
      </c>
      <c r="F1450">
        <v>1394.76</v>
      </c>
      <c r="G1450">
        <v>964.4</v>
      </c>
      <c r="H1450">
        <v>11.47</v>
      </c>
      <c r="I1450">
        <v>14.8</v>
      </c>
      <c r="J1450">
        <v>63.8</v>
      </c>
      <c r="K1450" s="6">
        <f t="shared" si="89"/>
        <v>1458.56</v>
      </c>
      <c r="L1450">
        <v>30</v>
      </c>
      <c r="M1450" s="6">
        <f t="shared" si="90"/>
        <v>1424.76</v>
      </c>
      <c r="N1450">
        <v>340</v>
      </c>
      <c r="O1450">
        <v>525</v>
      </c>
      <c r="P1450" s="6">
        <f t="shared" si="91"/>
        <v>585.89400000000001</v>
      </c>
      <c r="Q1450">
        <v>6.75</v>
      </c>
    </row>
    <row r="1451" spans="1:17" x14ac:dyDescent="0.3">
      <c r="A1451" t="s">
        <v>96</v>
      </c>
      <c r="B1451">
        <v>12</v>
      </c>
      <c r="C1451">
        <v>75.099999999999994</v>
      </c>
      <c r="D1451">
        <v>0.92100000000000004</v>
      </c>
      <c r="E1451" s="6">
        <f t="shared" si="88"/>
        <v>69.167100000000005</v>
      </c>
      <c r="F1451">
        <v>1411.44</v>
      </c>
      <c r="G1451">
        <v>616.79999999999995</v>
      </c>
      <c r="H1451">
        <v>11.47</v>
      </c>
      <c r="I1451">
        <v>11.37</v>
      </c>
      <c r="J1451">
        <v>56.41</v>
      </c>
      <c r="K1451" s="6">
        <f t="shared" si="89"/>
        <v>1467.8500000000001</v>
      </c>
      <c r="L1451">
        <v>30</v>
      </c>
      <c r="M1451" s="6">
        <f t="shared" si="90"/>
        <v>1441.44</v>
      </c>
      <c r="N1451">
        <v>330</v>
      </c>
      <c r="O1451">
        <v>550</v>
      </c>
      <c r="P1451" s="6">
        <f t="shared" si="91"/>
        <v>619.1671</v>
      </c>
      <c r="Q1451">
        <v>7.29</v>
      </c>
    </row>
    <row r="1452" spans="1:17" x14ac:dyDescent="0.3">
      <c r="A1452" t="s">
        <v>98</v>
      </c>
      <c r="B1452">
        <v>12</v>
      </c>
      <c r="C1452">
        <v>89.5</v>
      </c>
      <c r="D1452">
        <v>0.71</v>
      </c>
      <c r="E1452" s="6">
        <f t="shared" si="88"/>
        <v>63.544999999999995</v>
      </c>
      <c r="F1452">
        <v>1343.68</v>
      </c>
      <c r="G1452">
        <v>837.6</v>
      </c>
      <c r="H1452">
        <v>11.47</v>
      </c>
      <c r="I1452">
        <v>14.8</v>
      </c>
      <c r="J1452">
        <v>60.38</v>
      </c>
      <c r="K1452" s="6">
        <f t="shared" si="89"/>
        <v>1404.0600000000002</v>
      </c>
      <c r="L1452">
        <v>30</v>
      </c>
      <c r="M1452" s="6">
        <f t="shared" si="90"/>
        <v>1373.68</v>
      </c>
      <c r="N1452">
        <v>340</v>
      </c>
      <c r="O1452">
        <v>525</v>
      </c>
      <c r="P1452" s="6">
        <f t="shared" si="91"/>
        <v>588.54499999999996</v>
      </c>
      <c r="Q1452">
        <v>7.67</v>
      </c>
    </row>
    <row r="1453" spans="1:17" x14ac:dyDescent="0.3">
      <c r="A1453" t="s">
        <v>100</v>
      </c>
      <c r="B1453">
        <v>12</v>
      </c>
      <c r="C1453">
        <v>95.8</v>
      </c>
      <c r="D1453">
        <v>0.80600000000000005</v>
      </c>
      <c r="E1453" s="6">
        <f t="shared" si="88"/>
        <v>77.214799999999997</v>
      </c>
      <c r="F1453">
        <v>1530.48</v>
      </c>
      <c r="G1453">
        <v>600.4</v>
      </c>
      <c r="H1453">
        <v>15.24</v>
      </c>
      <c r="I1453">
        <v>15.24</v>
      </c>
      <c r="J1453">
        <v>64.88</v>
      </c>
      <c r="K1453" s="6">
        <f t="shared" si="89"/>
        <v>1595.3600000000001</v>
      </c>
      <c r="L1453">
        <v>45.85</v>
      </c>
      <c r="M1453" s="6">
        <f t="shared" si="90"/>
        <v>1576.33</v>
      </c>
      <c r="N1453">
        <v>345</v>
      </c>
      <c r="O1453">
        <v>125</v>
      </c>
      <c r="P1453" s="6">
        <f t="shared" si="91"/>
        <v>202.2148</v>
      </c>
      <c r="Q1453">
        <v>7.5</v>
      </c>
    </row>
    <row r="1454" spans="1:17" x14ac:dyDescent="0.3">
      <c r="A1454" t="s">
        <v>102</v>
      </c>
      <c r="B1454">
        <v>12</v>
      </c>
      <c r="C1454">
        <v>90.6</v>
      </c>
      <c r="D1454">
        <v>0.78900000000000003</v>
      </c>
      <c r="E1454" s="6">
        <f t="shared" si="88"/>
        <v>71.483400000000003</v>
      </c>
      <c r="F1454">
        <v>1533.16</v>
      </c>
      <c r="G1454">
        <v>805.6</v>
      </c>
      <c r="H1454">
        <v>19.18</v>
      </c>
      <c r="I1454">
        <v>14.8</v>
      </c>
      <c r="J1454">
        <v>76.22</v>
      </c>
      <c r="K1454" s="6">
        <f t="shared" si="89"/>
        <v>1609.38</v>
      </c>
      <c r="L1454">
        <v>45.85</v>
      </c>
      <c r="M1454" s="6">
        <f t="shared" si="90"/>
        <v>1579.01</v>
      </c>
      <c r="N1454">
        <v>335</v>
      </c>
      <c r="O1454">
        <v>125</v>
      </c>
      <c r="P1454" s="6">
        <f t="shared" si="91"/>
        <v>196.48340000000002</v>
      </c>
      <c r="Q1454">
        <v>7.66</v>
      </c>
    </row>
    <row r="1455" spans="1:17" x14ac:dyDescent="0.3">
      <c r="A1455" t="s">
        <v>104</v>
      </c>
      <c r="B1455">
        <v>12</v>
      </c>
      <c r="C1455">
        <v>90</v>
      </c>
      <c r="D1455">
        <v>0.71</v>
      </c>
      <c r="E1455" s="6">
        <f t="shared" si="88"/>
        <v>63.9</v>
      </c>
      <c r="F1455">
        <v>1343.68</v>
      </c>
      <c r="G1455">
        <v>837.6</v>
      </c>
      <c r="H1455">
        <v>11.47</v>
      </c>
      <c r="I1455">
        <v>14.61</v>
      </c>
      <c r="J1455">
        <v>60.38</v>
      </c>
      <c r="K1455" s="6">
        <f t="shared" si="89"/>
        <v>1404.0600000000002</v>
      </c>
      <c r="L1455">
        <v>30</v>
      </c>
      <c r="M1455" s="6">
        <f t="shared" si="90"/>
        <v>1373.68</v>
      </c>
      <c r="N1455">
        <v>340</v>
      </c>
      <c r="O1455">
        <v>550</v>
      </c>
      <c r="P1455" s="6">
        <f t="shared" si="91"/>
        <v>613.9</v>
      </c>
      <c r="Q1455">
        <v>7.04</v>
      </c>
    </row>
    <row r="1456" spans="1:17" x14ac:dyDescent="0.3">
      <c r="A1456" t="s">
        <v>106</v>
      </c>
      <c r="B1456">
        <v>12</v>
      </c>
      <c r="C1456">
        <v>81</v>
      </c>
      <c r="D1456">
        <v>0.79</v>
      </c>
      <c r="E1456" s="6">
        <f t="shared" si="88"/>
        <v>63.99</v>
      </c>
      <c r="F1456">
        <v>1477.8</v>
      </c>
      <c r="G1456">
        <v>0</v>
      </c>
      <c r="H1456">
        <v>13.61</v>
      </c>
      <c r="I1456">
        <v>0</v>
      </c>
      <c r="J1456">
        <v>60.38</v>
      </c>
      <c r="K1456" s="6">
        <f t="shared" si="89"/>
        <v>1538.18</v>
      </c>
      <c r="L1456">
        <v>30</v>
      </c>
      <c r="M1456" s="6">
        <f t="shared" si="90"/>
        <v>1507.8</v>
      </c>
      <c r="N1456">
        <v>335</v>
      </c>
      <c r="O1456">
        <v>450</v>
      </c>
      <c r="P1456" s="6">
        <f t="shared" si="91"/>
        <v>513.99</v>
      </c>
      <c r="Q1456">
        <v>7.61</v>
      </c>
    </row>
    <row r="1457" spans="1:17" x14ac:dyDescent="0.3">
      <c r="A1457" t="s">
        <v>108</v>
      </c>
      <c r="B1457">
        <v>12</v>
      </c>
      <c r="C1457">
        <v>100</v>
      </c>
      <c r="D1457">
        <v>0.69599999999999995</v>
      </c>
      <c r="E1457" s="6">
        <f t="shared" si="88"/>
        <v>69.599999999999994</v>
      </c>
      <c r="F1457">
        <v>1627.6</v>
      </c>
      <c r="G1457">
        <v>707.2</v>
      </c>
      <c r="H1457">
        <v>16.760000000000002</v>
      </c>
      <c r="I1457">
        <v>17.3</v>
      </c>
      <c r="J1457">
        <v>68.38</v>
      </c>
      <c r="K1457" s="6">
        <f t="shared" si="89"/>
        <v>1695.98</v>
      </c>
      <c r="L1457">
        <v>45.85</v>
      </c>
      <c r="M1457" s="6">
        <f t="shared" si="90"/>
        <v>1673.4499999999998</v>
      </c>
      <c r="N1457">
        <v>325</v>
      </c>
      <c r="O1457">
        <v>125</v>
      </c>
      <c r="P1457" s="6">
        <f t="shared" si="91"/>
        <v>194.6</v>
      </c>
      <c r="Q1457">
        <v>7.47</v>
      </c>
    </row>
    <row r="1458" spans="1:17" x14ac:dyDescent="0.3">
      <c r="A1458" t="s">
        <v>110</v>
      </c>
      <c r="B1458">
        <v>12</v>
      </c>
      <c r="C1458">
        <v>85</v>
      </c>
      <c r="D1458">
        <v>0.75700000000000001</v>
      </c>
      <c r="E1458" s="6">
        <f t="shared" si="88"/>
        <v>64.344999999999999</v>
      </c>
      <c r="F1458">
        <v>1374.04</v>
      </c>
      <c r="G1458">
        <v>874</v>
      </c>
      <c r="H1458">
        <v>14.99</v>
      </c>
      <c r="I1458">
        <v>14.8</v>
      </c>
      <c r="J1458">
        <v>66.72</v>
      </c>
      <c r="K1458" s="6">
        <f t="shared" si="89"/>
        <v>1440.76</v>
      </c>
      <c r="L1458">
        <v>30</v>
      </c>
      <c r="M1458" s="6">
        <f t="shared" si="90"/>
        <v>1404.04</v>
      </c>
      <c r="N1458">
        <v>335</v>
      </c>
      <c r="O1458">
        <v>525</v>
      </c>
      <c r="P1458" s="6">
        <f t="shared" si="91"/>
        <v>589.34500000000003</v>
      </c>
      <c r="Q1458">
        <v>7.14</v>
      </c>
    </row>
    <row r="1459" spans="1:17" x14ac:dyDescent="0.3">
      <c r="A1459" t="s">
        <v>112</v>
      </c>
      <c r="B1459">
        <v>12</v>
      </c>
      <c r="C1459">
        <v>99.1</v>
      </c>
      <c r="D1459">
        <v>0.85199999999999998</v>
      </c>
      <c r="E1459" s="6">
        <f t="shared" si="88"/>
        <v>84.433199999999999</v>
      </c>
      <c r="F1459">
        <v>1450.08</v>
      </c>
      <c r="G1459">
        <v>565.4</v>
      </c>
      <c r="H1459">
        <v>14.42</v>
      </c>
      <c r="I1459">
        <v>12.11</v>
      </c>
      <c r="J1459">
        <v>72.72</v>
      </c>
      <c r="K1459" s="6">
        <f t="shared" si="89"/>
        <v>1522.8</v>
      </c>
      <c r="L1459">
        <v>30</v>
      </c>
      <c r="M1459" s="6">
        <f t="shared" si="90"/>
        <v>1480.08</v>
      </c>
      <c r="N1459">
        <v>345</v>
      </c>
      <c r="O1459">
        <v>125</v>
      </c>
      <c r="P1459" s="6">
        <f t="shared" si="91"/>
        <v>209.4332</v>
      </c>
      <c r="Q1459">
        <v>6.26</v>
      </c>
    </row>
    <row r="1460" spans="1:17" x14ac:dyDescent="0.3">
      <c r="A1460" t="s">
        <v>114</v>
      </c>
      <c r="B1460">
        <v>12</v>
      </c>
      <c r="C1460">
        <v>103.7</v>
      </c>
      <c r="D1460">
        <v>0.72699999999999998</v>
      </c>
      <c r="E1460" s="6">
        <f t="shared" si="88"/>
        <v>75.389899999999997</v>
      </c>
      <c r="F1460">
        <v>1345.64</v>
      </c>
      <c r="G1460">
        <v>787.6</v>
      </c>
      <c r="H1460">
        <v>18.98</v>
      </c>
      <c r="I1460">
        <v>14.61</v>
      </c>
      <c r="J1460">
        <v>56.04</v>
      </c>
      <c r="K1460" s="6">
        <f t="shared" si="89"/>
        <v>1401.68</v>
      </c>
      <c r="L1460">
        <v>45.85</v>
      </c>
      <c r="M1460" s="6">
        <f t="shared" si="90"/>
        <v>1391.49</v>
      </c>
      <c r="N1460">
        <v>345</v>
      </c>
      <c r="O1460">
        <v>175</v>
      </c>
      <c r="P1460" s="6">
        <f t="shared" si="91"/>
        <v>250.38990000000001</v>
      </c>
      <c r="Q1460">
        <v>6.65</v>
      </c>
    </row>
    <row r="1461" spans="1:17" x14ac:dyDescent="0.3">
      <c r="A1461" t="s">
        <v>116</v>
      </c>
      <c r="B1461">
        <v>12</v>
      </c>
      <c r="C1461">
        <v>96.1</v>
      </c>
      <c r="D1461">
        <v>0.90200000000000002</v>
      </c>
      <c r="E1461" s="6">
        <f t="shared" si="88"/>
        <v>86.682199999999995</v>
      </c>
      <c r="F1461">
        <v>1506.12</v>
      </c>
      <c r="G1461">
        <v>704.2</v>
      </c>
      <c r="H1461">
        <v>14.42</v>
      </c>
      <c r="I1461">
        <v>12.11</v>
      </c>
      <c r="J1461">
        <v>63.38</v>
      </c>
      <c r="K1461" s="6">
        <f t="shared" si="89"/>
        <v>1569.5</v>
      </c>
      <c r="L1461">
        <v>45.85</v>
      </c>
      <c r="M1461" s="6">
        <f t="shared" si="90"/>
        <v>1551.9699999999998</v>
      </c>
      <c r="N1461">
        <v>350</v>
      </c>
      <c r="O1461">
        <v>125</v>
      </c>
      <c r="P1461" s="6">
        <f t="shared" si="91"/>
        <v>211.68219999999999</v>
      </c>
      <c r="Q1461">
        <v>7.49</v>
      </c>
    </row>
    <row r="1462" spans="1:17" x14ac:dyDescent="0.3">
      <c r="A1462" t="s">
        <v>118</v>
      </c>
      <c r="B1462">
        <v>12</v>
      </c>
      <c r="C1462">
        <v>93.8</v>
      </c>
      <c r="D1462">
        <v>0.76700000000000002</v>
      </c>
      <c r="E1462" s="6">
        <f t="shared" si="88"/>
        <v>71.944599999999994</v>
      </c>
      <c r="F1462">
        <v>1645</v>
      </c>
      <c r="G1462">
        <v>840</v>
      </c>
      <c r="H1462">
        <v>18.03</v>
      </c>
      <c r="I1462">
        <v>12.16</v>
      </c>
      <c r="J1462">
        <v>62.54</v>
      </c>
      <c r="K1462" s="6">
        <f t="shared" si="89"/>
        <v>1707.54</v>
      </c>
      <c r="L1462">
        <v>45.85</v>
      </c>
      <c r="M1462" s="6">
        <f t="shared" si="90"/>
        <v>1690.85</v>
      </c>
      <c r="N1462">
        <v>340</v>
      </c>
      <c r="O1462">
        <v>125</v>
      </c>
      <c r="P1462" s="6">
        <f t="shared" si="91"/>
        <v>196.94459999999998</v>
      </c>
      <c r="Q1462">
        <v>7.25</v>
      </c>
    </row>
    <row r="1463" spans="1:17" x14ac:dyDescent="0.3">
      <c r="A1463" t="s">
        <v>120</v>
      </c>
      <c r="B1463">
        <v>12</v>
      </c>
      <c r="C1463">
        <v>83</v>
      </c>
      <c r="D1463">
        <v>0.79200000000000004</v>
      </c>
      <c r="E1463" s="6">
        <f t="shared" si="88"/>
        <v>65.736000000000004</v>
      </c>
      <c r="F1463">
        <v>1329.36</v>
      </c>
      <c r="G1463">
        <v>835.6</v>
      </c>
      <c r="H1463">
        <v>11.47</v>
      </c>
      <c r="I1463">
        <v>15.9</v>
      </c>
      <c r="J1463">
        <v>56.84</v>
      </c>
      <c r="K1463" s="6">
        <f t="shared" si="89"/>
        <v>1386.1999999999998</v>
      </c>
      <c r="L1463">
        <v>30</v>
      </c>
      <c r="M1463" s="6">
        <f t="shared" si="90"/>
        <v>1359.36</v>
      </c>
      <c r="N1463">
        <v>325</v>
      </c>
      <c r="O1463">
        <v>550</v>
      </c>
      <c r="P1463" s="6">
        <f t="shared" si="91"/>
        <v>615.73599999999999</v>
      </c>
      <c r="Q1463">
        <v>8.01</v>
      </c>
    </row>
    <row r="1464" spans="1:17" x14ac:dyDescent="0.3">
      <c r="A1464" t="s">
        <v>122</v>
      </c>
      <c r="B1464">
        <v>12</v>
      </c>
      <c r="C1464">
        <v>83</v>
      </c>
      <c r="D1464">
        <v>0.75900000000000001</v>
      </c>
      <c r="E1464" s="6">
        <f t="shared" si="88"/>
        <v>62.997</v>
      </c>
      <c r="F1464">
        <v>1387.04</v>
      </c>
      <c r="G1464">
        <v>1010.8</v>
      </c>
      <c r="H1464">
        <v>8</v>
      </c>
      <c r="I1464">
        <v>13.4</v>
      </c>
      <c r="J1464">
        <v>65.180000000000007</v>
      </c>
      <c r="K1464" s="6">
        <f t="shared" si="89"/>
        <v>1452.22</v>
      </c>
      <c r="L1464">
        <v>30</v>
      </c>
      <c r="M1464" s="6">
        <f t="shared" si="90"/>
        <v>1417.04</v>
      </c>
      <c r="N1464">
        <v>325</v>
      </c>
      <c r="O1464">
        <v>550</v>
      </c>
      <c r="P1464" s="6">
        <f t="shared" si="91"/>
        <v>612.99699999999996</v>
      </c>
      <c r="Q1464">
        <v>7.7</v>
      </c>
    </row>
    <row r="1465" spans="1:17" x14ac:dyDescent="0.3">
      <c r="A1465" t="s">
        <v>124</v>
      </c>
      <c r="B1465">
        <v>12</v>
      </c>
      <c r="C1465">
        <v>97.3</v>
      </c>
      <c r="D1465">
        <v>0.872</v>
      </c>
      <c r="E1465" s="6">
        <f t="shared" si="88"/>
        <v>84.84559999999999</v>
      </c>
      <c r="F1465">
        <v>1505.8</v>
      </c>
      <c r="G1465">
        <v>200</v>
      </c>
      <c r="H1465">
        <v>14.42</v>
      </c>
      <c r="I1465">
        <v>50</v>
      </c>
      <c r="J1465">
        <v>69.72</v>
      </c>
      <c r="K1465" s="6">
        <f t="shared" si="89"/>
        <v>1575.52</v>
      </c>
      <c r="L1465">
        <v>30</v>
      </c>
      <c r="M1465" s="6">
        <f t="shared" si="90"/>
        <v>1535.8</v>
      </c>
      <c r="N1465">
        <v>335</v>
      </c>
      <c r="O1465">
        <v>125</v>
      </c>
      <c r="P1465" s="6">
        <f t="shared" si="91"/>
        <v>209.84559999999999</v>
      </c>
      <c r="Q1465">
        <v>7.71</v>
      </c>
    </row>
    <row r="1466" spans="1:17" x14ac:dyDescent="0.3">
      <c r="A1466" t="s">
        <v>126</v>
      </c>
      <c r="B1466">
        <v>12</v>
      </c>
      <c r="C1466">
        <v>98.1</v>
      </c>
      <c r="D1466">
        <v>0.77</v>
      </c>
      <c r="E1466" s="6">
        <f t="shared" si="88"/>
        <v>75.536999999999992</v>
      </c>
      <c r="F1466">
        <v>1639.6</v>
      </c>
      <c r="G1466">
        <v>100</v>
      </c>
      <c r="H1466">
        <v>17.39</v>
      </c>
      <c r="I1466">
        <v>0</v>
      </c>
      <c r="J1466">
        <v>64.48</v>
      </c>
      <c r="K1466" s="6">
        <f t="shared" si="89"/>
        <v>1704.08</v>
      </c>
      <c r="L1466">
        <v>45.85</v>
      </c>
      <c r="M1466" s="6">
        <f t="shared" si="90"/>
        <v>1685.4499999999998</v>
      </c>
      <c r="N1466">
        <v>350</v>
      </c>
      <c r="O1466">
        <v>125</v>
      </c>
      <c r="P1466" s="6">
        <f t="shared" si="91"/>
        <v>200.53699999999998</v>
      </c>
      <c r="Q1466">
        <v>7.69</v>
      </c>
    </row>
    <row r="1467" spans="1:17" x14ac:dyDescent="0.3">
      <c r="A1467" t="s">
        <v>128</v>
      </c>
      <c r="B1467">
        <v>12</v>
      </c>
      <c r="C1467">
        <v>85</v>
      </c>
      <c r="D1467">
        <v>0.75700000000000001</v>
      </c>
      <c r="E1467" s="6">
        <f t="shared" si="88"/>
        <v>64.344999999999999</v>
      </c>
      <c r="F1467">
        <v>1374.04</v>
      </c>
      <c r="G1467">
        <v>891</v>
      </c>
      <c r="H1467">
        <v>14.99</v>
      </c>
      <c r="I1467">
        <v>14.8</v>
      </c>
      <c r="J1467">
        <v>66.72</v>
      </c>
      <c r="K1467" s="6">
        <f t="shared" si="89"/>
        <v>1440.76</v>
      </c>
      <c r="L1467">
        <v>30</v>
      </c>
      <c r="M1467" s="6">
        <f t="shared" si="90"/>
        <v>1404.04</v>
      </c>
      <c r="N1467">
        <v>335</v>
      </c>
      <c r="O1467">
        <v>500</v>
      </c>
      <c r="P1467" s="6">
        <f t="shared" si="91"/>
        <v>564.34500000000003</v>
      </c>
      <c r="Q1467">
        <v>7.76</v>
      </c>
    </row>
    <row r="1468" spans="1:17" x14ac:dyDescent="0.3">
      <c r="A1468" t="s">
        <v>130</v>
      </c>
      <c r="B1468">
        <v>12</v>
      </c>
      <c r="C1468">
        <v>107.4</v>
      </c>
      <c r="D1468">
        <v>0.75600000000000001</v>
      </c>
      <c r="E1468" s="6">
        <f t="shared" si="88"/>
        <v>81.194400000000002</v>
      </c>
      <c r="F1468">
        <v>1657.28</v>
      </c>
      <c r="G1468">
        <v>712.2</v>
      </c>
      <c r="H1468">
        <v>18.28</v>
      </c>
      <c r="I1468">
        <v>12.16</v>
      </c>
      <c r="J1468">
        <v>71.180000000000007</v>
      </c>
      <c r="K1468" s="6">
        <f t="shared" si="89"/>
        <v>1728.46</v>
      </c>
      <c r="L1468">
        <v>45.85</v>
      </c>
      <c r="M1468" s="6">
        <f t="shared" si="90"/>
        <v>1703.1299999999999</v>
      </c>
      <c r="N1468">
        <v>345</v>
      </c>
      <c r="O1468">
        <v>125</v>
      </c>
      <c r="P1468" s="6">
        <f t="shared" si="91"/>
        <v>206.1944</v>
      </c>
      <c r="Q1468">
        <v>6.92</v>
      </c>
    </row>
    <row r="1469" spans="1:17" x14ac:dyDescent="0.3">
      <c r="A1469" t="s">
        <v>132</v>
      </c>
      <c r="B1469">
        <v>12</v>
      </c>
      <c r="C1469">
        <v>84</v>
      </c>
      <c r="D1469">
        <v>0.72499999999999998</v>
      </c>
      <c r="E1469" s="6">
        <f t="shared" si="88"/>
        <v>60.9</v>
      </c>
      <c r="F1469">
        <v>1417.76</v>
      </c>
      <c r="G1469">
        <v>834</v>
      </c>
      <c r="H1469">
        <v>11.22</v>
      </c>
      <c r="I1469">
        <v>17.91</v>
      </c>
      <c r="J1469">
        <v>57.96</v>
      </c>
      <c r="K1469" s="6">
        <f t="shared" si="89"/>
        <v>1475.72</v>
      </c>
      <c r="L1469">
        <v>30</v>
      </c>
      <c r="M1469" s="6">
        <f t="shared" si="90"/>
        <v>1447.76</v>
      </c>
      <c r="N1469">
        <v>335</v>
      </c>
      <c r="O1469">
        <v>500</v>
      </c>
      <c r="P1469" s="6">
        <f t="shared" si="91"/>
        <v>560.9</v>
      </c>
      <c r="Q1469">
        <v>7.52</v>
      </c>
    </row>
    <row r="1470" spans="1:17" x14ac:dyDescent="0.3">
      <c r="A1470" t="s">
        <v>136</v>
      </c>
      <c r="B1470">
        <v>12</v>
      </c>
      <c r="C1470">
        <v>85.8</v>
      </c>
      <c r="D1470">
        <v>0.73199999999999998</v>
      </c>
      <c r="E1470" s="6">
        <f t="shared" si="88"/>
        <v>62.805599999999998</v>
      </c>
      <c r="F1470">
        <v>1369.04</v>
      </c>
      <c r="G1470">
        <v>1044</v>
      </c>
      <c r="H1470">
        <v>13.11</v>
      </c>
      <c r="I1470">
        <v>14.8</v>
      </c>
      <c r="J1470">
        <v>62.11</v>
      </c>
      <c r="K1470" s="6">
        <f t="shared" si="89"/>
        <v>1431.1499999999999</v>
      </c>
      <c r="L1470">
        <v>30</v>
      </c>
      <c r="M1470" s="6">
        <f t="shared" si="90"/>
        <v>1399.04</v>
      </c>
      <c r="N1470">
        <v>330</v>
      </c>
      <c r="O1470">
        <v>550</v>
      </c>
      <c r="P1470" s="6">
        <f t="shared" si="91"/>
        <v>612.80560000000003</v>
      </c>
      <c r="Q1470">
        <v>7.17</v>
      </c>
    </row>
    <row r="1471" spans="1:17" x14ac:dyDescent="0.3">
      <c r="A1471" t="s">
        <v>138</v>
      </c>
      <c r="B1471">
        <v>12</v>
      </c>
      <c r="C1471">
        <v>99.4</v>
      </c>
      <c r="D1471">
        <v>0.72399999999999998</v>
      </c>
      <c r="E1471" s="6">
        <f t="shared" si="88"/>
        <v>71.965599999999995</v>
      </c>
      <c r="F1471">
        <v>1444.76</v>
      </c>
      <c r="G1471">
        <v>785.6</v>
      </c>
      <c r="H1471">
        <v>14.07</v>
      </c>
      <c r="I1471">
        <v>13.57</v>
      </c>
      <c r="J1471">
        <v>66.38</v>
      </c>
      <c r="K1471" s="6">
        <f t="shared" si="89"/>
        <v>1511.1399999999999</v>
      </c>
      <c r="L1471">
        <v>30</v>
      </c>
      <c r="M1471" s="6">
        <f t="shared" si="90"/>
        <v>1474.76</v>
      </c>
      <c r="N1471">
        <v>345</v>
      </c>
      <c r="O1471">
        <v>125</v>
      </c>
      <c r="P1471" s="6">
        <f t="shared" si="91"/>
        <v>196.96559999999999</v>
      </c>
      <c r="Q1471">
        <v>7.41</v>
      </c>
    </row>
    <row r="1472" spans="1:17" x14ac:dyDescent="0.3">
      <c r="A1472" t="s">
        <v>134</v>
      </c>
      <c r="B1472">
        <v>12</v>
      </c>
      <c r="C1472">
        <v>93.8</v>
      </c>
      <c r="D1472">
        <v>0.85299999999999998</v>
      </c>
      <c r="E1472" s="6">
        <f t="shared" si="88"/>
        <v>80.011399999999995</v>
      </c>
      <c r="F1472">
        <v>1548.16</v>
      </c>
      <c r="G1472">
        <v>658.8</v>
      </c>
      <c r="H1472">
        <v>15.88</v>
      </c>
      <c r="I1472">
        <v>12.21</v>
      </c>
      <c r="J1472">
        <v>64.38</v>
      </c>
      <c r="K1472" s="6">
        <f t="shared" si="89"/>
        <v>1612.54</v>
      </c>
      <c r="L1472">
        <v>45.85</v>
      </c>
      <c r="M1472" s="6">
        <f t="shared" si="90"/>
        <v>1594.01</v>
      </c>
      <c r="N1472">
        <v>345</v>
      </c>
      <c r="O1472">
        <v>175</v>
      </c>
      <c r="P1472" s="6">
        <f t="shared" si="91"/>
        <v>255.01139999999998</v>
      </c>
      <c r="Q1472">
        <v>7.27</v>
      </c>
    </row>
    <row r="1473" spans="1:17" x14ac:dyDescent="0.3">
      <c r="A1473" t="s">
        <v>140</v>
      </c>
      <c r="B1473">
        <v>12</v>
      </c>
      <c r="C1473">
        <v>71.900000000000006</v>
      </c>
      <c r="D1473">
        <v>0.627</v>
      </c>
      <c r="E1473" s="6">
        <f t="shared" si="88"/>
        <v>45.081300000000006</v>
      </c>
      <c r="F1473">
        <v>1583.52</v>
      </c>
      <c r="G1473">
        <v>757.92</v>
      </c>
      <c r="H1473">
        <v>12.97</v>
      </c>
      <c r="I1473">
        <v>14.8</v>
      </c>
      <c r="J1473">
        <v>16</v>
      </c>
      <c r="K1473" s="6">
        <f t="shared" si="89"/>
        <v>1599.52</v>
      </c>
      <c r="L1473">
        <v>30</v>
      </c>
      <c r="M1473" s="6">
        <f t="shared" si="90"/>
        <v>1613.52</v>
      </c>
      <c r="N1473">
        <v>335</v>
      </c>
      <c r="O1473">
        <v>450</v>
      </c>
      <c r="P1473" s="6">
        <f t="shared" si="91"/>
        <v>495.0813</v>
      </c>
      <c r="Q1473">
        <v>7.95</v>
      </c>
    </row>
    <row r="1474" spans="1:17" x14ac:dyDescent="0.3">
      <c r="A1474" t="s">
        <v>142</v>
      </c>
      <c r="B1474">
        <v>12</v>
      </c>
      <c r="C1474">
        <v>86</v>
      </c>
      <c r="D1474">
        <v>0.79500000000000004</v>
      </c>
      <c r="E1474" s="6">
        <f t="shared" ref="E1474:E1537" si="92">C1474*D1474</f>
        <v>68.37</v>
      </c>
      <c r="F1474">
        <v>1394.4</v>
      </c>
      <c r="G1474">
        <v>884</v>
      </c>
      <c r="H1474">
        <v>13.11</v>
      </c>
      <c r="I1474">
        <v>14.8</v>
      </c>
      <c r="J1474">
        <v>59.38</v>
      </c>
      <c r="K1474" s="6">
        <f t="shared" ref="K1474:K1537" si="93">F1474+J1474</f>
        <v>1453.7800000000002</v>
      </c>
      <c r="L1474">
        <v>30</v>
      </c>
      <c r="M1474" s="6">
        <f t="shared" ref="M1474:M1537" si="94">F1474+L1474</f>
        <v>1424.4</v>
      </c>
      <c r="N1474">
        <v>330</v>
      </c>
      <c r="O1474">
        <v>550</v>
      </c>
      <c r="P1474" s="6">
        <f t="shared" ref="P1474:P1537" si="95">O1474+E1474</f>
        <v>618.37</v>
      </c>
      <c r="Q1474">
        <v>8.0500000000000007</v>
      </c>
    </row>
    <row r="1475" spans="1:17" x14ac:dyDescent="0.3">
      <c r="A1475" t="s">
        <v>144</v>
      </c>
      <c r="B1475">
        <v>12</v>
      </c>
      <c r="C1475">
        <v>95.2</v>
      </c>
      <c r="D1475">
        <v>0.77700000000000002</v>
      </c>
      <c r="E1475" s="6">
        <f t="shared" si="92"/>
        <v>73.970399999999998</v>
      </c>
      <c r="F1475">
        <v>1537.12</v>
      </c>
      <c r="G1475">
        <v>727.2</v>
      </c>
      <c r="H1475">
        <v>18.23</v>
      </c>
      <c r="I1475">
        <v>13.16</v>
      </c>
      <c r="J1475">
        <v>63.14</v>
      </c>
      <c r="K1475" s="6">
        <f t="shared" si="93"/>
        <v>1600.26</v>
      </c>
      <c r="L1475">
        <v>45.85</v>
      </c>
      <c r="M1475" s="6">
        <f t="shared" si="94"/>
        <v>1582.9699999999998</v>
      </c>
      <c r="N1475">
        <v>335</v>
      </c>
      <c r="O1475">
        <v>125</v>
      </c>
      <c r="P1475" s="6">
        <f t="shared" si="95"/>
        <v>198.97039999999998</v>
      </c>
      <c r="Q1475">
        <v>7.72</v>
      </c>
    </row>
    <row r="1476" spans="1:17" x14ac:dyDescent="0.3">
      <c r="A1476" t="s">
        <v>146</v>
      </c>
      <c r="B1476">
        <v>12</v>
      </c>
      <c r="C1476">
        <v>82.8</v>
      </c>
      <c r="D1476">
        <v>0.69</v>
      </c>
      <c r="E1476" s="6">
        <f t="shared" si="92"/>
        <v>57.131999999999991</v>
      </c>
      <c r="F1476">
        <v>1404.4</v>
      </c>
      <c r="G1476">
        <v>812.56</v>
      </c>
      <c r="H1476">
        <v>12.97</v>
      </c>
      <c r="I1476">
        <v>14.8</v>
      </c>
      <c r="J1476">
        <v>52.04</v>
      </c>
      <c r="K1476" s="6">
        <f t="shared" si="93"/>
        <v>1456.44</v>
      </c>
      <c r="L1476">
        <v>30</v>
      </c>
      <c r="M1476" s="6">
        <f t="shared" si="94"/>
        <v>1434.4</v>
      </c>
      <c r="N1476">
        <v>325</v>
      </c>
      <c r="O1476">
        <v>525</v>
      </c>
      <c r="P1476" s="6">
        <f t="shared" si="95"/>
        <v>582.13199999999995</v>
      </c>
      <c r="Q1476">
        <v>6.27</v>
      </c>
    </row>
    <row r="1477" spans="1:17" x14ac:dyDescent="0.3">
      <c r="A1477" t="s">
        <v>148</v>
      </c>
      <c r="B1477">
        <v>12</v>
      </c>
      <c r="C1477">
        <v>93.6</v>
      </c>
      <c r="D1477">
        <v>0.90900000000000003</v>
      </c>
      <c r="E1477" s="6">
        <f t="shared" si="92"/>
        <v>85.082399999999993</v>
      </c>
      <c r="F1477">
        <v>1522.8</v>
      </c>
      <c r="G1477">
        <v>200</v>
      </c>
      <c r="H1477">
        <v>15.49</v>
      </c>
      <c r="I1477">
        <v>50</v>
      </c>
      <c r="J1477">
        <v>64.88</v>
      </c>
      <c r="K1477" s="6">
        <f t="shared" si="93"/>
        <v>1587.6799999999998</v>
      </c>
      <c r="L1477">
        <v>45.85</v>
      </c>
      <c r="M1477" s="6">
        <f t="shared" si="94"/>
        <v>1568.6499999999999</v>
      </c>
      <c r="N1477">
        <v>350</v>
      </c>
      <c r="O1477">
        <v>125</v>
      </c>
      <c r="P1477" s="6">
        <f t="shared" si="95"/>
        <v>210.08240000000001</v>
      </c>
      <c r="Q1477">
        <v>7.57</v>
      </c>
    </row>
    <row r="1478" spans="1:17" x14ac:dyDescent="0.3">
      <c r="A1478" t="s">
        <v>150</v>
      </c>
      <c r="B1478">
        <v>12</v>
      </c>
      <c r="C1478">
        <v>95.6</v>
      </c>
      <c r="D1478">
        <v>0.84599999999999997</v>
      </c>
      <c r="E1478" s="6">
        <f t="shared" si="92"/>
        <v>80.877599999999987</v>
      </c>
      <c r="F1478">
        <v>1472.8</v>
      </c>
      <c r="G1478">
        <v>600.6</v>
      </c>
      <c r="H1478">
        <v>12.09</v>
      </c>
      <c r="I1478">
        <v>0</v>
      </c>
      <c r="J1478">
        <v>66.180000000000007</v>
      </c>
      <c r="K1478" s="6">
        <f t="shared" si="93"/>
        <v>1538.98</v>
      </c>
      <c r="L1478">
        <v>45.85</v>
      </c>
      <c r="M1478" s="6">
        <f t="shared" si="94"/>
        <v>1518.6499999999999</v>
      </c>
      <c r="N1478">
        <v>345</v>
      </c>
      <c r="O1478">
        <v>150</v>
      </c>
      <c r="P1478" s="6">
        <f t="shared" si="95"/>
        <v>230.87759999999997</v>
      </c>
      <c r="Q1478">
        <v>6.78</v>
      </c>
    </row>
    <row r="1479" spans="1:17" x14ac:dyDescent="0.3">
      <c r="A1479" t="s">
        <v>152</v>
      </c>
      <c r="B1479">
        <v>12</v>
      </c>
      <c r="C1479">
        <v>90.8</v>
      </c>
      <c r="D1479">
        <v>0.75800000000000001</v>
      </c>
      <c r="E1479" s="6">
        <f t="shared" si="92"/>
        <v>68.826399999999992</v>
      </c>
      <c r="F1479">
        <v>1779.36</v>
      </c>
      <c r="G1479">
        <v>696.84</v>
      </c>
      <c r="H1479">
        <v>18.03</v>
      </c>
      <c r="I1479">
        <v>17.3</v>
      </c>
      <c r="J1479">
        <v>62.88</v>
      </c>
      <c r="K1479" s="6">
        <f t="shared" si="93"/>
        <v>1842.24</v>
      </c>
      <c r="L1479">
        <v>45.85</v>
      </c>
      <c r="M1479" s="6">
        <f t="shared" si="94"/>
        <v>1825.2099999999998</v>
      </c>
      <c r="N1479">
        <v>330</v>
      </c>
      <c r="O1479">
        <v>125</v>
      </c>
      <c r="P1479" s="6">
        <f t="shared" si="95"/>
        <v>193.82639999999998</v>
      </c>
      <c r="Q1479">
        <v>7.68</v>
      </c>
    </row>
    <row r="1480" spans="1:17" x14ac:dyDescent="0.3">
      <c r="A1480" t="s">
        <v>154</v>
      </c>
      <c r="B1480">
        <v>12</v>
      </c>
      <c r="C1480">
        <v>79.3</v>
      </c>
      <c r="D1480">
        <v>0.65800000000000003</v>
      </c>
      <c r="E1480" s="6">
        <f t="shared" si="92"/>
        <v>52.179400000000001</v>
      </c>
      <c r="F1480">
        <v>1347.68</v>
      </c>
      <c r="G1480">
        <v>884</v>
      </c>
      <c r="H1480">
        <v>11.47</v>
      </c>
      <c r="I1480">
        <v>14.8</v>
      </c>
      <c r="J1480">
        <v>63.22</v>
      </c>
      <c r="K1480" s="6">
        <f t="shared" si="93"/>
        <v>1410.9</v>
      </c>
      <c r="L1480">
        <v>30</v>
      </c>
      <c r="M1480" s="6">
        <f t="shared" si="94"/>
        <v>1377.68</v>
      </c>
      <c r="N1480">
        <v>335</v>
      </c>
      <c r="O1480">
        <v>625</v>
      </c>
      <c r="P1480" s="6">
        <f t="shared" si="95"/>
        <v>677.17939999999999</v>
      </c>
      <c r="Q1480">
        <v>7.66</v>
      </c>
    </row>
    <row r="1481" spans="1:17" x14ac:dyDescent="0.3">
      <c r="A1481" t="s">
        <v>156</v>
      </c>
      <c r="B1481">
        <v>12</v>
      </c>
      <c r="C1481">
        <v>86.6</v>
      </c>
      <c r="D1481">
        <v>0.73</v>
      </c>
      <c r="E1481" s="6">
        <f t="shared" si="92"/>
        <v>63.217999999999996</v>
      </c>
      <c r="F1481">
        <v>1237.5999999999999</v>
      </c>
      <c r="G1481">
        <v>946.04</v>
      </c>
      <c r="H1481">
        <v>11.62</v>
      </c>
      <c r="I1481">
        <v>14.8</v>
      </c>
      <c r="J1481">
        <v>65.22</v>
      </c>
      <c r="K1481" s="6">
        <f t="shared" si="93"/>
        <v>1302.82</v>
      </c>
      <c r="L1481">
        <v>30</v>
      </c>
      <c r="M1481" s="6">
        <f t="shared" si="94"/>
        <v>1267.5999999999999</v>
      </c>
      <c r="N1481">
        <v>325</v>
      </c>
      <c r="O1481">
        <v>600</v>
      </c>
      <c r="P1481" s="6">
        <f t="shared" si="95"/>
        <v>663.21799999999996</v>
      </c>
      <c r="Q1481">
        <v>7.66</v>
      </c>
    </row>
    <row r="1482" spans="1:17" x14ac:dyDescent="0.3">
      <c r="A1482" t="s">
        <v>158</v>
      </c>
      <c r="B1482">
        <v>12</v>
      </c>
      <c r="C1482">
        <v>81.400000000000006</v>
      </c>
      <c r="D1482">
        <v>0.878</v>
      </c>
      <c r="E1482" s="6">
        <f t="shared" si="92"/>
        <v>71.469200000000001</v>
      </c>
      <c r="F1482">
        <v>1396.72</v>
      </c>
      <c r="G1482">
        <v>632</v>
      </c>
      <c r="H1482">
        <v>11.47</v>
      </c>
      <c r="I1482">
        <v>15.9</v>
      </c>
      <c r="J1482">
        <v>58.61</v>
      </c>
      <c r="K1482" s="6">
        <f t="shared" si="93"/>
        <v>1455.33</v>
      </c>
      <c r="L1482">
        <v>30</v>
      </c>
      <c r="M1482" s="6">
        <f t="shared" si="94"/>
        <v>1426.72</v>
      </c>
      <c r="N1482">
        <v>325</v>
      </c>
      <c r="O1482">
        <v>600</v>
      </c>
      <c r="P1482" s="6">
        <f t="shared" si="95"/>
        <v>671.4692</v>
      </c>
      <c r="Q1482">
        <v>7.42</v>
      </c>
    </row>
    <row r="1483" spans="1:17" x14ac:dyDescent="0.3">
      <c r="A1483" t="s">
        <v>164</v>
      </c>
      <c r="B1483">
        <v>12</v>
      </c>
      <c r="C1483">
        <v>83.5</v>
      </c>
      <c r="D1483">
        <v>0.73399999999999999</v>
      </c>
      <c r="E1483" s="6">
        <f t="shared" si="92"/>
        <v>61.289000000000001</v>
      </c>
      <c r="F1483">
        <v>1409.4</v>
      </c>
      <c r="G1483">
        <v>874</v>
      </c>
      <c r="H1483">
        <v>12.31</v>
      </c>
      <c r="I1483">
        <v>14.8</v>
      </c>
      <c r="J1483">
        <v>58.98</v>
      </c>
      <c r="K1483" s="6">
        <f t="shared" si="93"/>
        <v>1468.38</v>
      </c>
      <c r="L1483">
        <v>30</v>
      </c>
      <c r="M1483" s="6">
        <f t="shared" si="94"/>
        <v>1439.4</v>
      </c>
      <c r="N1483">
        <v>330</v>
      </c>
      <c r="O1483">
        <v>550</v>
      </c>
      <c r="P1483" s="6">
        <f t="shared" si="95"/>
        <v>611.28899999999999</v>
      </c>
      <c r="Q1483">
        <v>7.69</v>
      </c>
    </row>
    <row r="1484" spans="1:17" x14ac:dyDescent="0.3">
      <c r="A1484" t="s">
        <v>160</v>
      </c>
      <c r="B1484">
        <v>12</v>
      </c>
      <c r="C1484">
        <v>90.6</v>
      </c>
      <c r="D1484">
        <v>0.88800000000000001</v>
      </c>
      <c r="E1484" s="6">
        <f t="shared" si="92"/>
        <v>80.452799999999996</v>
      </c>
      <c r="F1484">
        <v>1419.76</v>
      </c>
      <c r="G1484">
        <v>60</v>
      </c>
      <c r="H1484">
        <v>16.41</v>
      </c>
      <c r="I1484">
        <v>0</v>
      </c>
      <c r="J1484">
        <v>62.11</v>
      </c>
      <c r="K1484" s="6">
        <f t="shared" si="93"/>
        <v>1481.87</v>
      </c>
      <c r="L1484">
        <v>30</v>
      </c>
      <c r="M1484" s="6">
        <f t="shared" si="94"/>
        <v>1449.76</v>
      </c>
      <c r="N1484">
        <v>345</v>
      </c>
      <c r="O1484">
        <v>175</v>
      </c>
      <c r="P1484" s="6">
        <f t="shared" si="95"/>
        <v>255.4528</v>
      </c>
      <c r="Q1484">
        <v>7.01</v>
      </c>
    </row>
    <row r="1485" spans="1:17" x14ac:dyDescent="0.3">
      <c r="A1485" t="s">
        <v>162</v>
      </c>
      <c r="B1485">
        <v>12</v>
      </c>
      <c r="C1485">
        <v>92</v>
      </c>
      <c r="D1485">
        <v>0.83099999999999996</v>
      </c>
      <c r="E1485" s="6">
        <f t="shared" si="92"/>
        <v>76.451999999999998</v>
      </c>
      <c r="F1485">
        <v>1460</v>
      </c>
      <c r="G1485">
        <v>830</v>
      </c>
      <c r="H1485">
        <v>18.899999999999999</v>
      </c>
      <c r="I1485">
        <v>17.8</v>
      </c>
      <c r="J1485">
        <v>60</v>
      </c>
      <c r="K1485" s="6">
        <f t="shared" si="93"/>
        <v>1520</v>
      </c>
      <c r="L1485">
        <v>45.75</v>
      </c>
      <c r="M1485" s="6">
        <f t="shared" si="94"/>
        <v>1505.75</v>
      </c>
      <c r="N1485">
        <v>340</v>
      </c>
      <c r="O1485">
        <v>125</v>
      </c>
      <c r="P1485" s="6">
        <f t="shared" si="95"/>
        <v>201.452</v>
      </c>
      <c r="Q1485">
        <v>7.57</v>
      </c>
    </row>
    <row r="1486" spans="1:17" x14ac:dyDescent="0.3">
      <c r="A1486" t="s">
        <v>166</v>
      </c>
      <c r="B1486">
        <v>12</v>
      </c>
      <c r="C1486">
        <v>95.1</v>
      </c>
      <c r="D1486">
        <v>0.85499999999999998</v>
      </c>
      <c r="E1486" s="6">
        <f t="shared" si="92"/>
        <v>81.31049999999999</v>
      </c>
      <c r="F1486">
        <v>1512.8</v>
      </c>
      <c r="G1486">
        <v>683.84</v>
      </c>
      <c r="H1486">
        <v>13.34</v>
      </c>
      <c r="I1486">
        <v>15.19</v>
      </c>
      <c r="J1486">
        <v>63.38</v>
      </c>
      <c r="K1486" s="6">
        <f t="shared" si="93"/>
        <v>1576.18</v>
      </c>
      <c r="L1486">
        <v>45.85</v>
      </c>
      <c r="M1486" s="6">
        <f t="shared" si="94"/>
        <v>1558.6499999999999</v>
      </c>
      <c r="N1486">
        <v>345</v>
      </c>
      <c r="O1486">
        <v>175</v>
      </c>
      <c r="P1486" s="6">
        <f t="shared" si="95"/>
        <v>256.31049999999999</v>
      </c>
      <c r="Q1486">
        <v>7.15</v>
      </c>
    </row>
    <row r="1487" spans="1:17" x14ac:dyDescent="0.3">
      <c r="A1487" t="s">
        <v>168</v>
      </c>
      <c r="B1487">
        <v>12</v>
      </c>
      <c r="C1487">
        <v>69</v>
      </c>
      <c r="D1487">
        <v>0.88800000000000001</v>
      </c>
      <c r="E1487" s="6">
        <f t="shared" si="92"/>
        <v>61.271999999999998</v>
      </c>
      <c r="F1487">
        <v>1386.72</v>
      </c>
      <c r="G1487">
        <v>884</v>
      </c>
      <c r="H1487">
        <v>12.92</v>
      </c>
      <c r="I1487">
        <v>14.8</v>
      </c>
      <c r="J1487">
        <v>50.04</v>
      </c>
      <c r="K1487" s="6">
        <f t="shared" si="93"/>
        <v>1436.76</v>
      </c>
      <c r="L1487">
        <v>30</v>
      </c>
      <c r="M1487" s="6">
        <f t="shared" si="94"/>
        <v>1416.72</v>
      </c>
      <c r="N1487">
        <v>325</v>
      </c>
      <c r="O1487">
        <v>525</v>
      </c>
      <c r="P1487" s="6">
        <f t="shared" si="95"/>
        <v>586.27200000000005</v>
      </c>
      <c r="Q1487">
        <v>7.7</v>
      </c>
    </row>
    <row r="1488" spans="1:17" x14ac:dyDescent="0.3">
      <c r="A1488" t="s">
        <v>172</v>
      </c>
      <c r="B1488">
        <v>12</v>
      </c>
      <c r="C1488">
        <v>96.1</v>
      </c>
      <c r="D1488">
        <v>0.81299999999999994</v>
      </c>
      <c r="E1488" s="6">
        <f t="shared" si="92"/>
        <v>78.129299999999986</v>
      </c>
      <c r="F1488">
        <v>1498.8</v>
      </c>
      <c r="G1488">
        <v>678.8</v>
      </c>
      <c r="H1488">
        <v>15.88</v>
      </c>
      <c r="I1488">
        <v>11.71</v>
      </c>
      <c r="J1488">
        <v>64.650000000000006</v>
      </c>
      <c r="K1488" s="6">
        <f t="shared" si="93"/>
        <v>1563.45</v>
      </c>
      <c r="L1488">
        <v>45.85</v>
      </c>
      <c r="M1488" s="6">
        <f t="shared" si="94"/>
        <v>1544.6499999999999</v>
      </c>
      <c r="N1488">
        <v>345</v>
      </c>
      <c r="O1488">
        <v>125</v>
      </c>
      <c r="P1488" s="6">
        <f t="shared" si="95"/>
        <v>203.1293</v>
      </c>
      <c r="Q1488">
        <v>6.87</v>
      </c>
    </row>
    <row r="1489" spans="1:17" x14ac:dyDescent="0.3">
      <c r="A1489" t="s">
        <v>174</v>
      </c>
      <c r="B1489">
        <v>12</v>
      </c>
      <c r="C1489">
        <v>93.5</v>
      </c>
      <c r="D1489">
        <v>0.83399999999999996</v>
      </c>
      <c r="E1489" s="6">
        <f t="shared" si="92"/>
        <v>77.978999999999999</v>
      </c>
      <c r="F1489">
        <v>1682.32</v>
      </c>
      <c r="G1489">
        <v>600.4</v>
      </c>
      <c r="H1489">
        <v>16.96</v>
      </c>
      <c r="I1489">
        <v>12.46</v>
      </c>
      <c r="J1489">
        <v>69.47</v>
      </c>
      <c r="K1489" s="6">
        <f t="shared" si="93"/>
        <v>1751.79</v>
      </c>
      <c r="L1489">
        <v>45.85</v>
      </c>
      <c r="M1489" s="6">
        <f t="shared" si="94"/>
        <v>1728.1699999999998</v>
      </c>
      <c r="N1489">
        <v>345</v>
      </c>
      <c r="O1489">
        <v>125</v>
      </c>
      <c r="P1489" s="6">
        <f t="shared" si="95"/>
        <v>202.97899999999998</v>
      </c>
      <c r="Q1489">
        <v>5.31</v>
      </c>
    </row>
    <row r="1490" spans="1:17" x14ac:dyDescent="0.3">
      <c r="A1490" t="s">
        <v>176</v>
      </c>
      <c r="B1490">
        <v>12</v>
      </c>
      <c r="C1490">
        <v>91.6</v>
      </c>
      <c r="D1490">
        <v>0.83099999999999996</v>
      </c>
      <c r="E1490" s="6">
        <f t="shared" si="92"/>
        <v>76.119599999999991</v>
      </c>
      <c r="F1490">
        <v>1565.52</v>
      </c>
      <c r="G1490">
        <v>917.4</v>
      </c>
      <c r="H1490">
        <v>13.11</v>
      </c>
      <c r="I1490">
        <v>15.74</v>
      </c>
      <c r="J1490">
        <v>60.84</v>
      </c>
      <c r="K1490" s="6">
        <f t="shared" si="93"/>
        <v>1626.36</v>
      </c>
      <c r="L1490">
        <v>30</v>
      </c>
      <c r="M1490" s="6">
        <f t="shared" si="94"/>
        <v>1595.52</v>
      </c>
      <c r="N1490">
        <v>335</v>
      </c>
      <c r="O1490">
        <v>425</v>
      </c>
      <c r="P1490" s="6">
        <f t="shared" si="95"/>
        <v>501.11959999999999</v>
      </c>
      <c r="Q1490">
        <v>6.22</v>
      </c>
    </row>
    <row r="1491" spans="1:17" x14ac:dyDescent="0.3">
      <c r="A1491" t="s">
        <v>170</v>
      </c>
      <c r="B1491">
        <v>12</v>
      </c>
      <c r="C1491">
        <v>98.5</v>
      </c>
      <c r="D1491">
        <v>0.88100000000000001</v>
      </c>
      <c r="E1491" s="6">
        <f t="shared" si="92"/>
        <v>86.778499999999994</v>
      </c>
      <c r="F1491">
        <v>1620.24</v>
      </c>
      <c r="G1491">
        <v>777.6</v>
      </c>
      <c r="H1491">
        <v>18.41</v>
      </c>
      <c r="I1491">
        <v>13.79</v>
      </c>
      <c r="J1491">
        <v>59.04</v>
      </c>
      <c r="K1491" s="6">
        <f t="shared" si="93"/>
        <v>1679.28</v>
      </c>
      <c r="L1491">
        <v>45.85</v>
      </c>
      <c r="M1491" s="6">
        <f t="shared" si="94"/>
        <v>1666.09</v>
      </c>
      <c r="N1491">
        <v>350</v>
      </c>
      <c r="O1491">
        <v>125</v>
      </c>
      <c r="P1491" s="6">
        <f t="shared" si="95"/>
        <v>211.77850000000001</v>
      </c>
      <c r="Q1491">
        <v>7.43</v>
      </c>
    </row>
    <row r="1492" spans="1:17" x14ac:dyDescent="0.3">
      <c r="A1492" t="s">
        <v>178</v>
      </c>
      <c r="B1492">
        <v>12</v>
      </c>
      <c r="C1492">
        <v>99.6</v>
      </c>
      <c r="D1492">
        <v>0.875</v>
      </c>
      <c r="E1492" s="6">
        <f t="shared" si="92"/>
        <v>87.149999999999991</v>
      </c>
      <c r="F1492">
        <v>1670.64</v>
      </c>
      <c r="G1492">
        <v>570.4</v>
      </c>
      <c r="H1492">
        <v>17.190000000000001</v>
      </c>
      <c r="I1492">
        <v>14.71</v>
      </c>
      <c r="J1492">
        <v>64.38</v>
      </c>
      <c r="K1492" s="6">
        <f t="shared" si="93"/>
        <v>1735.02</v>
      </c>
      <c r="L1492">
        <v>45.85</v>
      </c>
      <c r="M1492" s="6">
        <f t="shared" si="94"/>
        <v>1716.49</v>
      </c>
      <c r="N1492">
        <v>345</v>
      </c>
      <c r="O1492">
        <v>125</v>
      </c>
      <c r="P1492" s="6">
        <f t="shared" si="95"/>
        <v>212.14999999999998</v>
      </c>
      <c r="Q1492">
        <v>7.43</v>
      </c>
    </row>
    <row r="1493" spans="1:17" x14ac:dyDescent="0.3">
      <c r="A1493" t="s">
        <v>180</v>
      </c>
      <c r="B1493">
        <v>12</v>
      </c>
      <c r="C1493">
        <v>97.8</v>
      </c>
      <c r="D1493">
        <v>0.878</v>
      </c>
      <c r="E1493" s="6">
        <f t="shared" si="92"/>
        <v>85.868399999999994</v>
      </c>
      <c r="F1493">
        <v>1597.2</v>
      </c>
      <c r="G1493">
        <v>690.8</v>
      </c>
      <c r="H1493">
        <v>15.74</v>
      </c>
      <c r="I1493">
        <v>18.649999999999999</v>
      </c>
      <c r="J1493">
        <v>66.55</v>
      </c>
      <c r="K1493" s="6">
        <f t="shared" si="93"/>
        <v>1663.75</v>
      </c>
      <c r="L1493">
        <v>45.85</v>
      </c>
      <c r="M1493" s="6">
        <f t="shared" si="94"/>
        <v>1643.05</v>
      </c>
      <c r="N1493">
        <v>345</v>
      </c>
      <c r="O1493">
        <v>125</v>
      </c>
      <c r="P1493" s="6">
        <f t="shared" si="95"/>
        <v>210.86840000000001</v>
      </c>
      <c r="Q1493">
        <v>7.51</v>
      </c>
    </row>
    <row r="1494" spans="1:17" x14ac:dyDescent="0.3">
      <c r="A1494" t="s">
        <v>182</v>
      </c>
      <c r="B1494">
        <v>12</v>
      </c>
      <c r="C1494">
        <v>92.4</v>
      </c>
      <c r="D1494">
        <v>0.91100000000000003</v>
      </c>
      <c r="E1494" s="6">
        <f t="shared" si="92"/>
        <v>84.176400000000015</v>
      </c>
      <c r="F1494">
        <v>1521.2</v>
      </c>
      <c r="G1494">
        <v>777.6</v>
      </c>
      <c r="H1494">
        <v>15.87</v>
      </c>
      <c r="I1494">
        <v>14.71</v>
      </c>
      <c r="J1494">
        <v>68.3</v>
      </c>
      <c r="K1494" s="6">
        <f t="shared" si="93"/>
        <v>1589.5</v>
      </c>
      <c r="L1494">
        <v>45.85</v>
      </c>
      <c r="M1494" s="6">
        <f t="shared" si="94"/>
        <v>1567.05</v>
      </c>
      <c r="N1494">
        <v>340</v>
      </c>
      <c r="O1494">
        <v>125</v>
      </c>
      <c r="P1494" s="6">
        <f t="shared" si="95"/>
        <v>209.1764</v>
      </c>
      <c r="Q1494">
        <v>7.28</v>
      </c>
    </row>
    <row r="1495" spans="1:17" x14ac:dyDescent="0.3">
      <c r="A1495" t="s">
        <v>184</v>
      </c>
      <c r="B1495">
        <v>12</v>
      </c>
      <c r="C1495">
        <v>82.2</v>
      </c>
      <c r="D1495">
        <v>0.8</v>
      </c>
      <c r="E1495" s="6">
        <f t="shared" si="92"/>
        <v>65.760000000000005</v>
      </c>
      <c r="F1495">
        <v>1364.4</v>
      </c>
      <c r="G1495">
        <v>822.6</v>
      </c>
      <c r="H1495">
        <v>12.47</v>
      </c>
      <c r="I1495">
        <v>15.24</v>
      </c>
      <c r="J1495">
        <v>60.38</v>
      </c>
      <c r="K1495" s="6">
        <f t="shared" si="93"/>
        <v>1424.7800000000002</v>
      </c>
      <c r="L1495">
        <v>30</v>
      </c>
      <c r="M1495" s="6">
        <f t="shared" si="94"/>
        <v>1394.4</v>
      </c>
      <c r="N1495">
        <v>325</v>
      </c>
      <c r="O1495">
        <v>550</v>
      </c>
      <c r="P1495" s="6">
        <f t="shared" si="95"/>
        <v>615.76</v>
      </c>
      <c r="Q1495">
        <v>7.96</v>
      </c>
    </row>
    <row r="1496" spans="1:17" x14ac:dyDescent="0.3">
      <c r="A1496" t="s">
        <v>186</v>
      </c>
      <c r="B1496">
        <v>12</v>
      </c>
      <c r="C1496">
        <v>115</v>
      </c>
      <c r="D1496">
        <v>0.71399999999999997</v>
      </c>
      <c r="E1496" s="6">
        <f t="shared" si="92"/>
        <v>82.11</v>
      </c>
      <c r="F1496">
        <v>1630.6</v>
      </c>
      <c r="G1496">
        <v>740</v>
      </c>
      <c r="H1496">
        <v>18.3</v>
      </c>
      <c r="I1496">
        <v>15.75</v>
      </c>
      <c r="J1496">
        <v>67.8</v>
      </c>
      <c r="K1496" s="6">
        <f t="shared" si="93"/>
        <v>1698.3999999999999</v>
      </c>
      <c r="L1496">
        <v>45.85</v>
      </c>
      <c r="M1496" s="6">
        <f t="shared" si="94"/>
        <v>1676.4499999999998</v>
      </c>
      <c r="N1496">
        <v>340</v>
      </c>
      <c r="O1496">
        <v>125</v>
      </c>
      <c r="P1496" s="6">
        <f t="shared" si="95"/>
        <v>207.11</v>
      </c>
      <c r="Q1496">
        <v>7.88</v>
      </c>
    </row>
    <row r="1497" spans="1:17" x14ac:dyDescent="0.3">
      <c r="A1497" t="s">
        <v>188</v>
      </c>
      <c r="B1497">
        <v>12</v>
      </c>
      <c r="C1497">
        <v>93.1</v>
      </c>
      <c r="D1497">
        <v>0.82299999999999995</v>
      </c>
      <c r="E1497" s="6">
        <f t="shared" si="92"/>
        <v>76.621299999999991</v>
      </c>
      <c r="F1497">
        <v>1561.2</v>
      </c>
      <c r="G1497">
        <v>742.2</v>
      </c>
      <c r="H1497">
        <v>15.88</v>
      </c>
      <c r="I1497">
        <v>11.71</v>
      </c>
      <c r="J1497">
        <v>68.599999999999994</v>
      </c>
      <c r="K1497" s="6">
        <f t="shared" si="93"/>
        <v>1629.8</v>
      </c>
      <c r="L1497">
        <v>45.85</v>
      </c>
      <c r="M1497" s="6">
        <f t="shared" si="94"/>
        <v>1607.05</v>
      </c>
      <c r="N1497">
        <v>340</v>
      </c>
      <c r="O1497">
        <v>175</v>
      </c>
      <c r="P1497" s="6">
        <f t="shared" si="95"/>
        <v>251.62129999999999</v>
      </c>
      <c r="Q1497">
        <v>7.7</v>
      </c>
    </row>
    <row r="1498" spans="1:17" x14ac:dyDescent="0.3">
      <c r="A1498" t="s">
        <v>190</v>
      </c>
      <c r="B1498">
        <v>12</v>
      </c>
      <c r="C1498">
        <v>88.6</v>
      </c>
      <c r="D1498">
        <v>0.75700000000000001</v>
      </c>
      <c r="E1498" s="6">
        <f t="shared" si="92"/>
        <v>67.0702</v>
      </c>
      <c r="F1498">
        <v>1293.32</v>
      </c>
      <c r="G1498">
        <v>884</v>
      </c>
      <c r="H1498">
        <v>11.19</v>
      </c>
      <c r="I1498">
        <v>17.3</v>
      </c>
      <c r="J1498">
        <v>53.04</v>
      </c>
      <c r="K1498" s="6">
        <f t="shared" si="93"/>
        <v>1346.36</v>
      </c>
      <c r="L1498">
        <v>30</v>
      </c>
      <c r="M1498" s="6">
        <f t="shared" si="94"/>
        <v>1323.32</v>
      </c>
      <c r="N1498">
        <v>325</v>
      </c>
      <c r="O1498">
        <v>575</v>
      </c>
      <c r="P1498" s="6">
        <f t="shared" si="95"/>
        <v>642.0702</v>
      </c>
      <c r="Q1498">
        <v>7.62</v>
      </c>
    </row>
    <row r="1499" spans="1:17" x14ac:dyDescent="0.3">
      <c r="A1499" t="s">
        <v>194</v>
      </c>
      <c r="B1499">
        <v>12</v>
      </c>
      <c r="C1499">
        <v>84.4</v>
      </c>
      <c r="D1499">
        <v>0.78800000000000003</v>
      </c>
      <c r="E1499" s="6">
        <f t="shared" si="92"/>
        <v>66.507200000000012</v>
      </c>
      <c r="F1499">
        <v>1345.04</v>
      </c>
      <c r="G1499">
        <v>1113.52</v>
      </c>
      <c r="H1499">
        <v>11.47</v>
      </c>
      <c r="I1499">
        <v>13.4</v>
      </c>
      <c r="J1499">
        <v>61.18</v>
      </c>
      <c r="K1499" s="6">
        <f t="shared" si="93"/>
        <v>1406.22</v>
      </c>
      <c r="L1499">
        <v>30</v>
      </c>
      <c r="M1499" s="6">
        <f t="shared" si="94"/>
        <v>1375.04</v>
      </c>
      <c r="N1499">
        <v>335</v>
      </c>
      <c r="O1499">
        <v>475</v>
      </c>
      <c r="P1499" s="6">
        <f t="shared" si="95"/>
        <v>541.50720000000001</v>
      </c>
      <c r="Q1499">
        <v>7.6</v>
      </c>
    </row>
    <row r="1500" spans="1:17" x14ac:dyDescent="0.3">
      <c r="A1500" t="s">
        <v>198</v>
      </c>
      <c r="B1500">
        <v>12</v>
      </c>
      <c r="C1500">
        <v>92.1</v>
      </c>
      <c r="D1500">
        <v>0.9</v>
      </c>
      <c r="E1500" s="6">
        <f t="shared" si="92"/>
        <v>82.89</v>
      </c>
      <c r="F1500">
        <v>1459.4</v>
      </c>
      <c r="G1500">
        <v>200</v>
      </c>
      <c r="H1500">
        <v>14.24</v>
      </c>
      <c r="I1500">
        <v>50</v>
      </c>
      <c r="J1500">
        <v>65.38</v>
      </c>
      <c r="K1500" s="6">
        <f t="shared" si="93"/>
        <v>1524.7800000000002</v>
      </c>
      <c r="L1500">
        <v>45.85</v>
      </c>
      <c r="M1500" s="6">
        <f t="shared" si="94"/>
        <v>1505.25</v>
      </c>
      <c r="N1500">
        <v>345</v>
      </c>
      <c r="O1500">
        <v>125</v>
      </c>
      <c r="P1500" s="6">
        <f t="shared" si="95"/>
        <v>207.89</v>
      </c>
      <c r="Q1500">
        <v>7.94</v>
      </c>
    </row>
    <row r="1501" spans="1:17" x14ac:dyDescent="0.3">
      <c r="A1501" t="s">
        <v>196</v>
      </c>
      <c r="B1501">
        <v>12</v>
      </c>
      <c r="C1501">
        <v>99.1</v>
      </c>
      <c r="D1501">
        <v>0.85499999999999998</v>
      </c>
      <c r="E1501" s="6">
        <f t="shared" si="92"/>
        <v>84.730499999999992</v>
      </c>
      <c r="F1501">
        <v>1527.8</v>
      </c>
      <c r="G1501">
        <v>690.8</v>
      </c>
      <c r="H1501">
        <v>14.42</v>
      </c>
      <c r="I1501">
        <v>15.28</v>
      </c>
      <c r="J1501">
        <v>60.04</v>
      </c>
      <c r="K1501" s="6">
        <f t="shared" si="93"/>
        <v>1587.84</v>
      </c>
      <c r="L1501">
        <v>45.85</v>
      </c>
      <c r="M1501" s="6">
        <f t="shared" si="94"/>
        <v>1573.6499999999999</v>
      </c>
      <c r="N1501">
        <v>350</v>
      </c>
      <c r="O1501">
        <v>125</v>
      </c>
      <c r="P1501" s="6">
        <f t="shared" si="95"/>
        <v>209.73050000000001</v>
      </c>
      <c r="Q1501">
        <v>7.7</v>
      </c>
    </row>
    <row r="1502" spans="1:17" x14ac:dyDescent="0.3">
      <c r="A1502" t="s">
        <v>192</v>
      </c>
      <c r="B1502">
        <v>12</v>
      </c>
      <c r="C1502">
        <v>96.8</v>
      </c>
      <c r="D1502">
        <v>0.74</v>
      </c>
      <c r="E1502" s="6">
        <f t="shared" si="92"/>
        <v>71.631999999999991</v>
      </c>
      <c r="F1502">
        <v>1659.6</v>
      </c>
      <c r="G1502">
        <v>0</v>
      </c>
      <c r="H1502">
        <v>13.97</v>
      </c>
      <c r="I1502">
        <v>0</v>
      </c>
      <c r="J1502">
        <v>62.38</v>
      </c>
      <c r="K1502" s="6">
        <f t="shared" si="93"/>
        <v>1721.98</v>
      </c>
      <c r="L1502">
        <v>45.85</v>
      </c>
      <c r="M1502" s="6">
        <f t="shared" si="94"/>
        <v>1705.4499999999998</v>
      </c>
      <c r="N1502">
        <v>335</v>
      </c>
      <c r="O1502">
        <v>175</v>
      </c>
      <c r="P1502" s="6">
        <f t="shared" si="95"/>
        <v>246.63200000000001</v>
      </c>
      <c r="Q1502">
        <v>7.72</v>
      </c>
    </row>
    <row r="1503" spans="1:17" x14ac:dyDescent="0.3">
      <c r="A1503" t="s">
        <v>200</v>
      </c>
      <c r="B1503">
        <v>12</v>
      </c>
      <c r="C1503">
        <v>87.7</v>
      </c>
      <c r="D1503">
        <v>0.71599999999999997</v>
      </c>
      <c r="E1503" s="6">
        <f t="shared" si="92"/>
        <v>62.793199999999999</v>
      </c>
      <c r="F1503">
        <v>1394.4</v>
      </c>
      <c r="G1503">
        <v>850.96</v>
      </c>
      <c r="H1503">
        <v>11.47</v>
      </c>
      <c r="I1503">
        <v>14.8</v>
      </c>
      <c r="J1503">
        <v>60.38</v>
      </c>
      <c r="K1503" s="6">
        <f t="shared" si="93"/>
        <v>1454.7800000000002</v>
      </c>
      <c r="L1503">
        <v>30</v>
      </c>
      <c r="M1503" s="6">
        <f t="shared" si="94"/>
        <v>1424.4</v>
      </c>
      <c r="N1503">
        <v>340</v>
      </c>
      <c r="O1503">
        <v>525</v>
      </c>
      <c r="P1503" s="6">
        <f t="shared" si="95"/>
        <v>587.79319999999996</v>
      </c>
      <c r="Q1503">
        <v>7</v>
      </c>
    </row>
    <row r="1504" spans="1:17" x14ac:dyDescent="0.3">
      <c r="A1504" t="s">
        <v>202</v>
      </c>
      <c r="B1504">
        <v>12</v>
      </c>
      <c r="C1504">
        <v>88.9</v>
      </c>
      <c r="D1504">
        <v>0.83599999999999997</v>
      </c>
      <c r="E1504" s="6">
        <f t="shared" si="92"/>
        <v>74.320400000000006</v>
      </c>
      <c r="F1504">
        <v>1561.2</v>
      </c>
      <c r="G1504">
        <v>764.2</v>
      </c>
      <c r="H1504">
        <v>16.14</v>
      </c>
      <c r="I1504">
        <v>14.8</v>
      </c>
      <c r="J1504">
        <v>60.88</v>
      </c>
      <c r="K1504" s="6">
        <f t="shared" si="93"/>
        <v>1622.0800000000002</v>
      </c>
      <c r="L1504">
        <v>30</v>
      </c>
      <c r="M1504" s="6">
        <f t="shared" si="94"/>
        <v>1591.2</v>
      </c>
      <c r="N1504">
        <v>335</v>
      </c>
      <c r="O1504">
        <v>125</v>
      </c>
      <c r="P1504" s="6">
        <f t="shared" si="95"/>
        <v>199.32040000000001</v>
      </c>
      <c r="Q1504">
        <v>7.67</v>
      </c>
    </row>
    <row r="1505" spans="1:17" x14ac:dyDescent="0.3">
      <c r="A1505" t="s">
        <v>204</v>
      </c>
      <c r="B1505">
        <v>12</v>
      </c>
      <c r="C1505">
        <v>88.3</v>
      </c>
      <c r="D1505">
        <v>0.76800000000000002</v>
      </c>
      <c r="E1505" s="6">
        <f t="shared" si="92"/>
        <v>67.814400000000006</v>
      </c>
      <c r="F1505">
        <v>1404.4</v>
      </c>
      <c r="G1505">
        <v>901</v>
      </c>
      <c r="H1505">
        <v>12.86</v>
      </c>
      <c r="I1505">
        <v>14.8</v>
      </c>
      <c r="J1505">
        <v>57.84</v>
      </c>
      <c r="K1505" s="6">
        <f t="shared" si="93"/>
        <v>1462.24</v>
      </c>
      <c r="L1505">
        <v>30</v>
      </c>
      <c r="M1505" s="6">
        <f t="shared" si="94"/>
        <v>1434.4</v>
      </c>
      <c r="N1505">
        <v>325</v>
      </c>
      <c r="O1505">
        <v>550</v>
      </c>
      <c r="P1505" s="6">
        <f t="shared" si="95"/>
        <v>617.81439999999998</v>
      </c>
      <c r="Q1505">
        <v>7.68</v>
      </c>
    </row>
    <row r="1506" spans="1:17" x14ac:dyDescent="0.3">
      <c r="A1506" t="s">
        <v>206</v>
      </c>
      <c r="B1506">
        <v>12</v>
      </c>
      <c r="C1506">
        <v>84.6</v>
      </c>
      <c r="D1506">
        <v>0.75</v>
      </c>
      <c r="E1506" s="6">
        <f t="shared" si="92"/>
        <v>63.449999999999996</v>
      </c>
      <c r="F1506">
        <v>1346.28</v>
      </c>
      <c r="G1506">
        <v>1020.8</v>
      </c>
      <c r="H1506">
        <v>10.94</v>
      </c>
      <c r="I1506">
        <v>17.3</v>
      </c>
      <c r="J1506">
        <v>60.93</v>
      </c>
      <c r="K1506" s="6">
        <f t="shared" si="93"/>
        <v>1407.21</v>
      </c>
      <c r="L1506">
        <v>30</v>
      </c>
      <c r="M1506" s="6">
        <f t="shared" si="94"/>
        <v>1376.28</v>
      </c>
      <c r="N1506">
        <v>335</v>
      </c>
      <c r="O1506">
        <v>550</v>
      </c>
      <c r="P1506" s="6">
        <f t="shared" si="95"/>
        <v>613.45000000000005</v>
      </c>
      <c r="Q1506">
        <v>7.41</v>
      </c>
    </row>
    <row r="1507" spans="1:17" x14ac:dyDescent="0.3">
      <c r="A1507" t="s">
        <v>208</v>
      </c>
      <c r="B1507">
        <v>12</v>
      </c>
      <c r="C1507">
        <v>85</v>
      </c>
      <c r="D1507">
        <v>0.68799999999999994</v>
      </c>
      <c r="E1507" s="6">
        <f t="shared" si="92"/>
        <v>58.48</v>
      </c>
      <c r="F1507">
        <v>1419.76</v>
      </c>
      <c r="G1507">
        <v>740.6</v>
      </c>
      <c r="H1507">
        <v>11.34</v>
      </c>
      <c r="I1507">
        <v>17.68</v>
      </c>
      <c r="J1507">
        <v>61.38</v>
      </c>
      <c r="K1507" s="6">
        <f t="shared" si="93"/>
        <v>1481.14</v>
      </c>
      <c r="L1507">
        <v>30</v>
      </c>
      <c r="M1507" s="6">
        <f t="shared" si="94"/>
        <v>1449.76</v>
      </c>
      <c r="N1507">
        <v>325</v>
      </c>
      <c r="O1507">
        <v>525</v>
      </c>
      <c r="P1507" s="6">
        <f t="shared" si="95"/>
        <v>583.48</v>
      </c>
      <c r="Q1507">
        <v>7.73</v>
      </c>
    </row>
    <row r="1508" spans="1:17" x14ac:dyDescent="0.3">
      <c r="A1508" t="s">
        <v>210</v>
      </c>
      <c r="B1508">
        <v>12</v>
      </c>
      <c r="C1508">
        <v>107.4</v>
      </c>
      <c r="D1508">
        <v>0.71499999999999997</v>
      </c>
      <c r="E1508" s="6">
        <f t="shared" si="92"/>
        <v>76.790999999999997</v>
      </c>
      <c r="F1508">
        <v>1454.4</v>
      </c>
      <c r="G1508">
        <v>712.2</v>
      </c>
      <c r="H1508">
        <v>18.28</v>
      </c>
      <c r="I1508">
        <v>12.16</v>
      </c>
      <c r="J1508">
        <v>67.38</v>
      </c>
      <c r="K1508" s="6">
        <f t="shared" si="93"/>
        <v>1521.7800000000002</v>
      </c>
      <c r="L1508">
        <v>45.85</v>
      </c>
      <c r="M1508" s="6">
        <f t="shared" si="94"/>
        <v>1500.25</v>
      </c>
      <c r="N1508">
        <v>345</v>
      </c>
      <c r="O1508">
        <v>125</v>
      </c>
      <c r="P1508" s="6">
        <f t="shared" si="95"/>
        <v>201.791</v>
      </c>
      <c r="Q1508">
        <v>7.5</v>
      </c>
    </row>
    <row r="1509" spans="1:17" x14ac:dyDescent="0.3">
      <c r="A1509" t="s">
        <v>212</v>
      </c>
      <c r="B1509">
        <v>12</v>
      </c>
      <c r="C1509">
        <v>89.8</v>
      </c>
      <c r="D1509">
        <v>0.76900000000000002</v>
      </c>
      <c r="E1509" s="6">
        <f t="shared" si="92"/>
        <v>69.056200000000004</v>
      </c>
      <c r="F1509">
        <v>1435.44</v>
      </c>
      <c r="G1509">
        <v>924</v>
      </c>
      <c r="H1509">
        <v>11.67</v>
      </c>
      <c r="I1509">
        <v>17.3</v>
      </c>
      <c r="J1509">
        <v>62.18</v>
      </c>
      <c r="K1509" s="6">
        <f t="shared" si="93"/>
        <v>1497.6200000000001</v>
      </c>
      <c r="L1509">
        <v>30</v>
      </c>
      <c r="M1509" s="6">
        <f t="shared" si="94"/>
        <v>1465.44</v>
      </c>
      <c r="N1509">
        <v>335</v>
      </c>
      <c r="O1509">
        <v>525</v>
      </c>
      <c r="P1509" s="6">
        <f t="shared" si="95"/>
        <v>594.05619999999999</v>
      </c>
      <c r="Q1509">
        <v>6.61</v>
      </c>
    </row>
    <row r="1510" spans="1:17" x14ac:dyDescent="0.3">
      <c r="A1510" t="s">
        <v>214</v>
      </c>
      <c r="B1510">
        <v>12</v>
      </c>
      <c r="C1510">
        <v>101.8</v>
      </c>
      <c r="D1510">
        <v>0.877</v>
      </c>
      <c r="E1510" s="6">
        <f t="shared" si="92"/>
        <v>89.278599999999997</v>
      </c>
      <c r="F1510">
        <v>1422.04</v>
      </c>
      <c r="G1510">
        <v>1134.5999999999999</v>
      </c>
      <c r="H1510">
        <v>13.29</v>
      </c>
      <c r="I1510">
        <v>14.8</v>
      </c>
      <c r="J1510">
        <v>58.58</v>
      </c>
      <c r="K1510" s="6">
        <f t="shared" si="93"/>
        <v>1480.62</v>
      </c>
      <c r="L1510">
        <v>30</v>
      </c>
      <c r="M1510" s="6">
        <f t="shared" si="94"/>
        <v>1452.04</v>
      </c>
      <c r="N1510">
        <v>340</v>
      </c>
      <c r="O1510">
        <v>150</v>
      </c>
      <c r="P1510" s="6">
        <f t="shared" si="95"/>
        <v>239.27859999999998</v>
      </c>
      <c r="Q1510">
        <v>7.66</v>
      </c>
    </row>
    <row r="1511" spans="1:17" x14ac:dyDescent="0.3">
      <c r="A1511" t="s">
        <v>216</v>
      </c>
      <c r="B1511">
        <v>12</v>
      </c>
      <c r="C1511">
        <v>81.400000000000006</v>
      </c>
      <c r="D1511">
        <v>0.75700000000000001</v>
      </c>
      <c r="E1511" s="6">
        <f t="shared" si="92"/>
        <v>61.619800000000005</v>
      </c>
      <c r="F1511">
        <v>1341</v>
      </c>
      <c r="G1511">
        <v>1043.48</v>
      </c>
      <c r="H1511">
        <v>12.47</v>
      </c>
      <c r="I1511">
        <v>14.8</v>
      </c>
      <c r="J1511">
        <v>59.38</v>
      </c>
      <c r="K1511" s="6">
        <f t="shared" si="93"/>
        <v>1400.38</v>
      </c>
      <c r="L1511">
        <v>30</v>
      </c>
      <c r="M1511" s="6">
        <f t="shared" si="94"/>
        <v>1371</v>
      </c>
      <c r="N1511">
        <v>335</v>
      </c>
      <c r="O1511">
        <v>450</v>
      </c>
      <c r="P1511" s="6">
        <f t="shared" si="95"/>
        <v>511.6198</v>
      </c>
      <c r="Q1511">
        <v>7.69</v>
      </c>
    </row>
    <row r="1512" spans="1:17" x14ac:dyDescent="0.3">
      <c r="A1512" t="s">
        <v>218</v>
      </c>
      <c r="B1512">
        <v>12</v>
      </c>
      <c r="C1512">
        <v>87.6</v>
      </c>
      <c r="D1512">
        <v>0.75600000000000001</v>
      </c>
      <c r="E1512" s="6">
        <f t="shared" si="92"/>
        <v>66.2256</v>
      </c>
      <c r="F1512">
        <v>1331</v>
      </c>
      <c r="G1512">
        <v>1030.8</v>
      </c>
      <c r="H1512">
        <v>11.19</v>
      </c>
      <c r="I1512">
        <v>16.61</v>
      </c>
      <c r="J1512">
        <v>66.22</v>
      </c>
      <c r="K1512" s="6">
        <f t="shared" si="93"/>
        <v>1397.22</v>
      </c>
      <c r="L1512">
        <v>30</v>
      </c>
      <c r="M1512" s="6">
        <f t="shared" si="94"/>
        <v>1361</v>
      </c>
      <c r="N1512">
        <v>335</v>
      </c>
      <c r="O1512">
        <v>550</v>
      </c>
      <c r="P1512" s="6">
        <f t="shared" si="95"/>
        <v>616.22559999999999</v>
      </c>
      <c r="Q1512">
        <v>6.41</v>
      </c>
    </row>
    <row r="1513" spans="1:17" x14ac:dyDescent="0.3">
      <c r="A1513" t="s">
        <v>220</v>
      </c>
      <c r="B1513">
        <v>12</v>
      </c>
      <c r="C1513">
        <v>89.3</v>
      </c>
      <c r="D1513">
        <v>0.84499999999999997</v>
      </c>
      <c r="E1513" s="6">
        <f t="shared" si="92"/>
        <v>75.458500000000001</v>
      </c>
      <c r="F1513">
        <v>1507.8</v>
      </c>
      <c r="G1513">
        <v>767.2</v>
      </c>
      <c r="H1513">
        <v>15.76</v>
      </c>
      <c r="I1513">
        <v>13.09</v>
      </c>
      <c r="J1513">
        <v>60</v>
      </c>
      <c r="K1513" s="6">
        <f t="shared" si="93"/>
        <v>1567.8</v>
      </c>
      <c r="L1513">
        <v>45.85</v>
      </c>
      <c r="M1513" s="6">
        <f t="shared" si="94"/>
        <v>1553.6499999999999</v>
      </c>
      <c r="N1513">
        <v>350</v>
      </c>
      <c r="O1513">
        <v>125</v>
      </c>
      <c r="P1513" s="6">
        <f t="shared" si="95"/>
        <v>200.45850000000002</v>
      </c>
      <c r="Q1513">
        <v>7.63</v>
      </c>
    </row>
    <row r="1514" spans="1:17" x14ac:dyDescent="0.3">
      <c r="A1514" t="s">
        <v>222</v>
      </c>
      <c r="B1514">
        <v>12</v>
      </c>
      <c r="C1514">
        <v>93.2</v>
      </c>
      <c r="D1514">
        <v>0.83799999999999997</v>
      </c>
      <c r="E1514" s="6">
        <f t="shared" si="92"/>
        <v>78.101600000000005</v>
      </c>
      <c r="F1514">
        <v>1423</v>
      </c>
      <c r="G1514">
        <v>0</v>
      </c>
      <c r="H1514">
        <v>10.55</v>
      </c>
      <c r="I1514">
        <v>0</v>
      </c>
      <c r="J1514">
        <v>65.38</v>
      </c>
      <c r="K1514" s="6">
        <f t="shared" si="93"/>
        <v>1488.38</v>
      </c>
      <c r="L1514">
        <v>45.85</v>
      </c>
      <c r="M1514" s="6">
        <f t="shared" si="94"/>
        <v>1468.85</v>
      </c>
      <c r="N1514">
        <v>345</v>
      </c>
      <c r="O1514">
        <v>125</v>
      </c>
      <c r="P1514" s="6">
        <f t="shared" si="95"/>
        <v>203.10160000000002</v>
      </c>
      <c r="Q1514">
        <v>7.71</v>
      </c>
    </row>
    <row r="1515" spans="1:17" x14ac:dyDescent="0.3">
      <c r="A1515" t="s">
        <v>224</v>
      </c>
      <c r="B1515">
        <v>12</v>
      </c>
      <c r="C1515">
        <v>94.9</v>
      </c>
      <c r="D1515">
        <v>0.84199999999999997</v>
      </c>
      <c r="E1515" s="6">
        <f t="shared" si="92"/>
        <v>79.905799999999999</v>
      </c>
      <c r="F1515">
        <v>1430.76</v>
      </c>
      <c r="G1515">
        <v>616.79999999999995</v>
      </c>
      <c r="H1515">
        <v>12.05</v>
      </c>
      <c r="I1515">
        <v>10.7</v>
      </c>
      <c r="J1515">
        <v>57.51</v>
      </c>
      <c r="K1515" s="6">
        <f t="shared" si="93"/>
        <v>1488.27</v>
      </c>
      <c r="L1515">
        <v>30</v>
      </c>
      <c r="M1515" s="6">
        <f t="shared" si="94"/>
        <v>1460.76</v>
      </c>
      <c r="N1515">
        <v>325</v>
      </c>
      <c r="O1515">
        <v>550</v>
      </c>
      <c r="P1515" s="6">
        <f t="shared" si="95"/>
        <v>629.9058</v>
      </c>
      <c r="Q1515">
        <v>7.16</v>
      </c>
    </row>
    <row r="1516" spans="1:17" x14ac:dyDescent="0.3">
      <c r="A1516" t="s">
        <v>226</v>
      </c>
      <c r="B1516">
        <v>12</v>
      </c>
      <c r="C1516">
        <v>86.8</v>
      </c>
      <c r="D1516">
        <v>0.92500000000000004</v>
      </c>
      <c r="E1516" s="6">
        <f t="shared" si="92"/>
        <v>80.290000000000006</v>
      </c>
      <c r="F1516">
        <v>1404.72</v>
      </c>
      <c r="G1516">
        <v>200</v>
      </c>
      <c r="H1516">
        <v>12.74</v>
      </c>
      <c r="I1516">
        <v>50</v>
      </c>
      <c r="J1516">
        <v>65.55</v>
      </c>
      <c r="K1516" s="6">
        <f t="shared" si="93"/>
        <v>1470.27</v>
      </c>
      <c r="L1516">
        <v>30</v>
      </c>
      <c r="M1516" s="6">
        <f t="shared" si="94"/>
        <v>1434.72</v>
      </c>
      <c r="N1516">
        <v>335</v>
      </c>
      <c r="O1516">
        <v>550</v>
      </c>
      <c r="P1516" s="6">
        <f t="shared" si="95"/>
        <v>630.29</v>
      </c>
      <c r="Q1516">
        <v>7.63</v>
      </c>
    </row>
    <row r="1517" spans="1:17" x14ac:dyDescent="0.3">
      <c r="A1517" t="s">
        <v>228</v>
      </c>
      <c r="B1517">
        <v>12</v>
      </c>
      <c r="C1517">
        <v>77.599999999999994</v>
      </c>
      <c r="D1517">
        <v>0.875</v>
      </c>
      <c r="E1517" s="6">
        <f t="shared" si="92"/>
        <v>67.899999999999991</v>
      </c>
      <c r="F1517">
        <v>1404.4</v>
      </c>
      <c r="G1517">
        <v>698.8</v>
      </c>
      <c r="H1517">
        <v>11.72</v>
      </c>
      <c r="I1517">
        <v>13.47</v>
      </c>
      <c r="J1517">
        <v>61.38</v>
      </c>
      <c r="K1517" s="6">
        <f t="shared" si="93"/>
        <v>1465.7800000000002</v>
      </c>
      <c r="L1517">
        <v>30</v>
      </c>
      <c r="M1517" s="6">
        <f t="shared" si="94"/>
        <v>1434.4</v>
      </c>
      <c r="N1517">
        <v>325</v>
      </c>
      <c r="O1517">
        <v>650</v>
      </c>
      <c r="P1517" s="6">
        <f t="shared" si="95"/>
        <v>717.9</v>
      </c>
      <c r="Q1517">
        <v>7.72</v>
      </c>
    </row>
    <row r="1518" spans="1:17" x14ac:dyDescent="0.3">
      <c r="A1518" t="s">
        <v>230</v>
      </c>
      <c r="B1518">
        <v>12</v>
      </c>
      <c r="C1518">
        <v>86.8</v>
      </c>
      <c r="D1518">
        <v>0.77800000000000002</v>
      </c>
      <c r="E1518" s="6">
        <f t="shared" si="92"/>
        <v>67.5304</v>
      </c>
      <c r="F1518">
        <v>1597.24</v>
      </c>
      <c r="G1518">
        <v>762.2</v>
      </c>
      <c r="H1518">
        <v>16.510000000000002</v>
      </c>
      <c r="I1518">
        <v>17.3</v>
      </c>
      <c r="J1518">
        <v>65.38</v>
      </c>
      <c r="K1518" s="6">
        <f t="shared" si="93"/>
        <v>1662.62</v>
      </c>
      <c r="L1518">
        <v>30</v>
      </c>
      <c r="M1518" s="6">
        <f t="shared" si="94"/>
        <v>1627.24</v>
      </c>
      <c r="N1518">
        <v>335</v>
      </c>
      <c r="O1518">
        <v>125</v>
      </c>
      <c r="P1518" s="6">
        <f t="shared" si="95"/>
        <v>192.53039999999999</v>
      </c>
      <c r="Q1518">
        <v>7.55</v>
      </c>
    </row>
    <row r="1519" spans="1:17" x14ac:dyDescent="0.3">
      <c r="A1519" t="s">
        <v>232</v>
      </c>
      <c r="B1519">
        <v>12</v>
      </c>
      <c r="C1519">
        <v>81</v>
      </c>
      <c r="D1519">
        <v>0.84099999999999997</v>
      </c>
      <c r="E1519" s="6">
        <f t="shared" si="92"/>
        <v>68.120999999999995</v>
      </c>
      <c r="F1519">
        <v>1419</v>
      </c>
      <c r="G1519">
        <v>788.88</v>
      </c>
      <c r="H1519">
        <v>11.97</v>
      </c>
      <c r="I1519">
        <v>16.38</v>
      </c>
      <c r="J1519">
        <v>58.38</v>
      </c>
      <c r="K1519" s="6">
        <f t="shared" si="93"/>
        <v>1477.38</v>
      </c>
      <c r="L1519">
        <v>30</v>
      </c>
      <c r="M1519" s="6">
        <f t="shared" si="94"/>
        <v>1449</v>
      </c>
      <c r="N1519">
        <v>325</v>
      </c>
      <c r="O1519">
        <v>500</v>
      </c>
      <c r="P1519" s="6">
        <f t="shared" si="95"/>
        <v>568.12099999999998</v>
      </c>
      <c r="Q1519">
        <v>7.46</v>
      </c>
    </row>
    <row r="1520" spans="1:17" x14ac:dyDescent="0.3">
      <c r="A1520" t="s">
        <v>234</v>
      </c>
      <c r="B1520">
        <v>12</v>
      </c>
      <c r="C1520">
        <v>83.5</v>
      </c>
      <c r="D1520">
        <v>0.76900000000000002</v>
      </c>
      <c r="E1520" s="6">
        <f t="shared" si="92"/>
        <v>64.211500000000001</v>
      </c>
      <c r="F1520">
        <v>1414.76</v>
      </c>
      <c r="G1520">
        <v>724.16</v>
      </c>
      <c r="H1520">
        <v>11.47</v>
      </c>
      <c r="I1520">
        <v>13.47</v>
      </c>
      <c r="J1520">
        <v>61.88</v>
      </c>
      <c r="K1520" s="6">
        <f t="shared" si="93"/>
        <v>1476.64</v>
      </c>
      <c r="L1520">
        <v>30</v>
      </c>
      <c r="M1520" s="6">
        <f t="shared" si="94"/>
        <v>1444.76</v>
      </c>
      <c r="N1520">
        <v>325</v>
      </c>
      <c r="O1520">
        <v>550</v>
      </c>
      <c r="P1520" s="6">
        <f t="shared" si="95"/>
        <v>614.2115</v>
      </c>
      <c r="Q1520">
        <v>7.17</v>
      </c>
    </row>
    <row r="1521" spans="1:17" x14ac:dyDescent="0.3">
      <c r="A1521" t="s">
        <v>236</v>
      </c>
      <c r="B1521">
        <v>12</v>
      </c>
      <c r="C1521">
        <v>83</v>
      </c>
      <c r="D1521">
        <v>0.876</v>
      </c>
      <c r="E1521" s="6">
        <f t="shared" si="92"/>
        <v>72.707999999999998</v>
      </c>
      <c r="F1521">
        <v>1467.8</v>
      </c>
      <c r="G1521">
        <v>653.79999999999995</v>
      </c>
      <c r="H1521">
        <v>11.47</v>
      </c>
      <c r="I1521">
        <v>11.37</v>
      </c>
      <c r="J1521">
        <v>61.88</v>
      </c>
      <c r="K1521" s="6">
        <f t="shared" si="93"/>
        <v>1529.68</v>
      </c>
      <c r="L1521">
        <v>30</v>
      </c>
      <c r="M1521" s="6">
        <f t="shared" si="94"/>
        <v>1497.8</v>
      </c>
      <c r="N1521">
        <v>335</v>
      </c>
      <c r="O1521">
        <v>525</v>
      </c>
      <c r="P1521" s="6">
        <f t="shared" si="95"/>
        <v>597.70799999999997</v>
      </c>
      <c r="Q1521">
        <v>7.06</v>
      </c>
    </row>
    <row r="1522" spans="1:17" x14ac:dyDescent="0.3">
      <c r="A1522" t="s">
        <v>238</v>
      </c>
      <c r="B1522">
        <v>12</v>
      </c>
      <c r="C1522">
        <v>72.099999999999994</v>
      </c>
      <c r="D1522">
        <v>0.78100000000000003</v>
      </c>
      <c r="E1522" s="6">
        <f t="shared" si="92"/>
        <v>56.310099999999998</v>
      </c>
      <c r="F1522">
        <v>1475</v>
      </c>
      <c r="G1522">
        <v>685</v>
      </c>
      <c r="H1522">
        <v>13.05</v>
      </c>
      <c r="I1522">
        <v>28.5</v>
      </c>
      <c r="J1522">
        <v>62.75</v>
      </c>
      <c r="K1522" s="6">
        <f t="shared" si="93"/>
        <v>1537.75</v>
      </c>
      <c r="L1522">
        <v>30</v>
      </c>
      <c r="M1522" s="6">
        <f t="shared" si="94"/>
        <v>1505</v>
      </c>
      <c r="N1522">
        <v>325</v>
      </c>
      <c r="O1522">
        <v>500</v>
      </c>
      <c r="P1522" s="6">
        <f t="shared" si="95"/>
        <v>556.31010000000003</v>
      </c>
      <c r="Q1522">
        <v>7.78</v>
      </c>
    </row>
    <row r="1523" spans="1:17" x14ac:dyDescent="0.3">
      <c r="A1523" t="s">
        <v>240</v>
      </c>
      <c r="B1523">
        <v>12</v>
      </c>
      <c r="C1523">
        <v>96.4</v>
      </c>
      <c r="D1523">
        <v>0.751</v>
      </c>
      <c r="E1523" s="6">
        <f t="shared" si="92"/>
        <v>72.3964</v>
      </c>
      <c r="F1523">
        <v>1609.2</v>
      </c>
      <c r="G1523">
        <v>965.08</v>
      </c>
      <c r="H1523">
        <v>13.44</v>
      </c>
      <c r="I1523">
        <v>17.3</v>
      </c>
      <c r="J1523">
        <v>66.58</v>
      </c>
      <c r="K1523" s="6">
        <f t="shared" si="93"/>
        <v>1675.78</v>
      </c>
      <c r="L1523">
        <v>45.85</v>
      </c>
      <c r="M1523" s="6">
        <f t="shared" si="94"/>
        <v>1655.05</v>
      </c>
      <c r="N1523">
        <v>340</v>
      </c>
      <c r="O1523">
        <v>125</v>
      </c>
      <c r="P1523" s="6">
        <f t="shared" si="95"/>
        <v>197.3964</v>
      </c>
      <c r="Q1523">
        <v>6.92</v>
      </c>
    </row>
    <row r="1524" spans="1:17" x14ac:dyDescent="0.3">
      <c r="A1524" t="s">
        <v>242</v>
      </c>
      <c r="B1524">
        <v>12</v>
      </c>
      <c r="C1524">
        <v>89.3</v>
      </c>
      <c r="D1524">
        <v>0.84799999999999998</v>
      </c>
      <c r="E1524" s="6">
        <f t="shared" si="92"/>
        <v>75.726399999999998</v>
      </c>
      <c r="F1524">
        <v>1517.8</v>
      </c>
      <c r="G1524">
        <v>784.2</v>
      </c>
      <c r="H1524">
        <v>16.760000000000002</v>
      </c>
      <c r="I1524">
        <v>13.09</v>
      </c>
      <c r="J1524">
        <v>65.38</v>
      </c>
      <c r="K1524" s="6">
        <f t="shared" si="93"/>
        <v>1583.1799999999998</v>
      </c>
      <c r="L1524">
        <v>45.85</v>
      </c>
      <c r="M1524" s="6">
        <f t="shared" si="94"/>
        <v>1563.6499999999999</v>
      </c>
      <c r="N1524">
        <v>350</v>
      </c>
      <c r="O1524">
        <v>125</v>
      </c>
      <c r="P1524" s="6">
        <f t="shared" si="95"/>
        <v>200.72640000000001</v>
      </c>
      <c r="Q1524">
        <v>7.68</v>
      </c>
    </row>
    <row r="1525" spans="1:17" x14ac:dyDescent="0.3">
      <c r="A1525" t="s">
        <v>244</v>
      </c>
      <c r="B1525">
        <v>12</v>
      </c>
      <c r="C1525">
        <v>91.2</v>
      </c>
      <c r="D1525">
        <v>0.78100000000000003</v>
      </c>
      <c r="E1525" s="6">
        <f t="shared" si="92"/>
        <v>71.227200000000011</v>
      </c>
      <c r="F1525">
        <v>1655</v>
      </c>
      <c r="G1525">
        <v>765</v>
      </c>
      <c r="H1525">
        <v>12.55</v>
      </c>
      <c r="I1525">
        <v>19</v>
      </c>
      <c r="J1525">
        <v>60</v>
      </c>
      <c r="K1525" s="6">
        <f t="shared" si="93"/>
        <v>1715</v>
      </c>
      <c r="L1525">
        <v>45.85</v>
      </c>
      <c r="M1525" s="6">
        <f t="shared" si="94"/>
        <v>1700.85</v>
      </c>
      <c r="N1525">
        <v>335</v>
      </c>
      <c r="O1525">
        <v>175</v>
      </c>
      <c r="P1525" s="6">
        <f t="shared" si="95"/>
        <v>246.22720000000001</v>
      </c>
      <c r="Q1525">
        <v>7.26</v>
      </c>
    </row>
    <row r="1526" spans="1:17" x14ac:dyDescent="0.3">
      <c r="A1526" t="s">
        <v>246</v>
      </c>
      <c r="B1526">
        <v>12</v>
      </c>
      <c r="C1526">
        <v>93</v>
      </c>
      <c r="D1526">
        <v>0.86699999999999999</v>
      </c>
      <c r="E1526" s="6">
        <f t="shared" si="92"/>
        <v>80.631</v>
      </c>
      <c r="F1526">
        <v>1672.28</v>
      </c>
      <c r="G1526">
        <v>776.6</v>
      </c>
      <c r="H1526">
        <v>18.78</v>
      </c>
      <c r="I1526">
        <v>14.11</v>
      </c>
      <c r="J1526">
        <v>57.24</v>
      </c>
      <c r="K1526" s="6">
        <f t="shared" si="93"/>
        <v>1729.52</v>
      </c>
      <c r="L1526">
        <v>45.85</v>
      </c>
      <c r="M1526" s="6">
        <f t="shared" si="94"/>
        <v>1718.1299999999999</v>
      </c>
      <c r="N1526">
        <v>350</v>
      </c>
      <c r="O1526">
        <v>175</v>
      </c>
      <c r="P1526" s="6">
        <f t="shared" si="95"/>
        <v>255.631</v>
      </c>
      <c r="Q1526">
        <v>6.6</v>
      </c>
    </row>
    <row r="1527" spans="1:17" x14ac:dyDescent="0.3">
      <c r="A1527" t="s">
        <v>248</v>
      </c>
      <c r="B1527">
        <v>12</v>
      </c>
      <c r="C1527">
        <v>84.5</v>
      </c>
      <c r="D1527">
        <v>0.754</v>
      </c>
      <c r="E1527" s="6">
        <f t="shared" si="92"/>
        <v>63.713000000000001</v>
      </c>
      <c r="F1527">
        <v>1444.76</v>
      </c>
      <c r="G1527">
        <v>598.76</v>
      </c>
      <c r="H1527">
        <v>13.34</v>
      </c>
      <c r="I1527">
        <v>12.16</v>
      </c>
      <c r="J1527">
        <v>55</v>
      </c>
      <c r="K1527" s="6">
        <f t="shared" si="93"/>
        <v>1499.76</v>
      </c>
      <c r="L1527">
        <v>30</v>
      </c>
      <c r="M1527" s="6">
        <f t="shared" si="94"/>
        <v>1474.76</v>
      </c>
      <c r="N1527">
        <v>325</v>
      </c>
      <c r="O1527">
        <v>627</v>
      </c>
      <c r="P1527" s="6">
        <f t="shared" si="95"/>
        <v>690.71299999999997</v>
      </c>
      <c r="Q1527">
        <v>7.59</v>
      </c>
    </row>
    <row r="1528" spans="1:17" x14ac:dyDescent="0.3">
      <c r="A1528" t="s">
        <v>250</v>
      </c>
      <c r="B1528">
        <v>12</v>
      </c>
      <c r="C1528">
        <v>96.6</v>
      </c>
      <c r="D1528">
        <v>0.83099999999999996</v>
      </c>
      <c r="E1528" s="6">
        <f t="shared" si="92"/>
        <v>80.274599999999992</v>
      </c>
      <c r="F1528">
        <v>1703.64</v>
      </c>
      <c r="G1528">
        <v>100</v>
      </c>
      <c r="H1528">
        <v>18.41</v>
      </c>
      <c r="I1528">
        <v>0</v>
      </c>
      <c r="J1528">
        <v>58.21</v>
      </c>
      <c r="K1528" s="6">
        <f t="shared" si="93"/>
        <v>1761.8500000000001</v>
      </c>
      <c r="L1528">
        <v>45.85</v>
      </c>
      <c r="M1528" s="6">
        <f t="shared" si="94"/>
        <v>1749.49</v>
      </c>
      <c r="N1528">
        <v>345</v>
      </c>
      <c r="O1528">
        <v>125</v>
      </c>
      <c r="P1528" s="6">
        <f t="shared" si="95"/>
        <v>205.27459999999999</v>
      </c>
      <c r="Q1528">
        <v>7.68</v>
      </c>
    </row>
    <row r="1529" spans="1:17" x14ac:dyDescent="0.3">
      <c r="A1529" t="s">
        <v>252</v>
      </c>
      <c r="B1529">
        <v>12</v>
      </c>
      <c r="C1529">
        <v>86.3</v>
      </c>
      <c r="D1529">
        <v>0.86099999999999999</v>
      </c>
      <c r="E1529" s="6">
        <f t="shared" si="92"/>
        <v>74.304299999999998</v>
      </c>
      <c r="F1529">
        <v>1423.76</v>
      </c>
      <c r="G1529">
        <v>683.84</v>
      </c>
      <c r="H1529">
        <v>12.11</v>
      </c>
      <c r="I1529">
        <v>14.8</v>
      </c>
      <c r="J1529">
        <v>55.19</v>
      </c>
      <c r="K1529" s="6">
        <f t="shared" si="93"/>
        <v>1478.95</v>
      </c>
      <c r="L1529">
        <v>30</v>
      </c>
      <c r="M1529" s="6">
        <f t="shared" si="94"/>
        <v>1453.76</v>
      </c>
      <c r="N1529">
        <v>330</v>
      </c>
      <c r="O1529">
        <v>525</v>
      </c>
      <c r="P1529" s="6">
        <f t="shared" si="95"/>
        <v>599.30430000000001</v>
      </c>
      <c r="Q1529">
        <v>7.72</v>
      </c>
    </row>
    <row r="1530" spans="1:17" x14ac:dyDescent="0.3">
      <c r="A1530" t="s">
        <v>254</v>
      </c>
      <c r="B1530">
        <v>12</v>
      </c>
      <c r="C1530">
        <v>81</v>
      </c>
      <c r="D1530">
        <v>0.90900000000000003</v>
      </c>
      <c r="E1530" s="6">
        <f t="shared" si="92"/>
        <v>73.629000000000005</v>
      </c>
      <c r="F1530">
        <v>1416.08</v>
      </c>
      <c r="G1530">
        <v>727.2</v>
      </c>
      <c r="H1530">
        <v>12.61</v>
      </c>
      <c r="I1530">
        <v>12.21</v>
      </c>
      <c r="J1530">
        <v>56.04</v>
      </c>
      <c r="K1530" s="6">
        <f t="shared" si="93"/>
        <v>1472.12</v>
      </c>
      <c r="L1530">
        <v>30</v>
      </c>
      <c r="M1530" s="6">
        <f t="shared" si="94"/>
        <v>1446.08</v>
      </c>
      <c r="N1530">
        <v>330</v>
      </c>
      <c r="O1530">
        <v>550</v>
      </c>
      <c r="P1530" s="6">
        <f t="shared" si="95"/>
        <v>623.62900000000002</v>
      </c>
      <c r="Q1530">
        <v>6.98</v>
      </c>
    </row>
    <row r="1531" spans="1:17" x14ac:dyDescent="0.3">
      <c r="A1531" t="s">
        <v>256</v>
      </c>
      <c r="B1531">
        <v>12</v>
      </c>
      <c r="C1531">
        <v>83.6</v>
      </c>
      <c r="D1531">
        <v>0.91900000000000004</v>
      </c>
      <c r="E1531" s="6">
        <f t="shared" si="92"/>
        <v>76.828400000000002</v>
      </c>
      <c r="F1531">
        <v>1417.76</v>
      </c>
      <c r="G1531">
        <v>707.2</v>
      </c>
      <c r="H1531">
        <v>12.89</v>
      </c>
      <c r="I1531">
        <v>12.16</v>
      </c>
      <c r="J1531">
        <v>65.55</v>
      </c>
      <c r="K1531" s="6">
        <f t="shared" si="93"/>
        <v>1483.31</v>
      </c>
      <c r="L1531">
        <v>30</v>
      </c>
      <c r="M1531" s="6">
        <f t="shared" si="94"/>
        <v>1447.76</v>
      </c>
      <c r="N1531">
        <v>330</v>
      </c>
      <c r="O1531">
        <v>500</v>
      </c>
      <c r="P1531" s="6">
        <f t="shared" si="95"/>
        <v>576.82839999999999</v>
      </c>
      <c r="Q1531">
        <v>6.19</v>
      </c>
    </row>
    <row r="1532" spans="1:17" x14ac:dyDescent="0.3">
      <c r="A1532" t="s">
        <v>258</v>
      </c>
      <c r="B1532">
        <v>12</v>
      </c>
      <c r="C1532">
        <v>87.5</v>
      </c>
      <c r="D1532">
        <v>0.83399999999999996</v>
      </c>
      <c r="E1532" s="6">
        <f t="shared" si="92"/>
        <v>72.974999999999994</v>
      </c>
      <c r="F1532">
        <v>1536.16</v>
      </c>
      <c r="G1532">
        <v>658.12</v>
      </c>
      <c r="H1532">
        <v>14.99</v>
      </c>
      <c r="I1532">
        <v>12.31</v>
      </c>
      <c r="J1532">
        <v>70.55</v>
      </c>
      <c r="K1532" s="6">
        <f t="shared" si="93"/>
        <v>1606.71</v>
      </c>
      <c r="L1532">
        <v>45.85</v>
      </c>
      <c r="M1532" s="6">
        <f t="shared" si="94"/>
        <v>1582.01</v>
      </c>
      <c r="N1532">
        <v>355</v>
      </c>
      <c r="O1532">
        <v>150</v>
      </c>
      <c r="P1532" s="6">
        <f t="shared" si="95"/>
        <v>222.97499999999999</v>
      </c>
      <c r="Q1532">
        <v>7.7</v>
      </c>
    </row>
    <row r="1533" spans="1:17" x14ac:dyDescent="0.3">
      <c r="A1533" t="s">
        <v>260</v>
      </c>
      <c r="B1533">
        <v>12</v>
      </c>
      <c r="C1533">
        <v>77.2</v>
      </c>
      <c r="D1533">
        <v>0.75700000000000001</v>
      </c>
      <c r="E1533" s="6">
        <f t="shared" si="92"/>
        <v>58.440400000000004</v>
      </c>
      <c r="F1533">
        <v>1404.4</v>
      </c>
      <c r="G1533">
        <v>1016.12</v>
      </c>
      <c r="H1533">
        <v>12.21</v>
      </c>
      <c r="I1533">
        <v>14.8</v>
      </c>
      <c r="J1533">
        <v>59.38</v>
      </c>
      <c r="K1533" s="6">
        <f t="shared" si="93"/>
        <v>1463.7800000000002</v>
      </c>
      <c r="L1533">
        <v>30</v>
      </c>
      <c r="M1533" s="6">
        <f t="shared" si="94"/>
        <v>1434.4</v>
      </c>
      <c r="N1533">
        <v>335</v>
      </c>
      <c r="O1533">
        <v>480</v>
      </c>
      <c r="P1533" s="6">
        <f t="shared" si="95"/>
        <v>538.44039999999995</v>
      </c>
      <c r="Q1533">
        <v>7.44</v>
      </c>
    </row>
    <row r="1534" spans="1:17" x14ac:dyDescent="0.3">
      <c r="A1534" t="s">
        <v>262</v>
      </c>
      <c r="B1534">
        <v>12</v>
      </c>
      <c r="C1534">
        <v>96.3</v>
      </c>
      <c r="D1534">
        <v>0.88700000000000001</v>
      </c>
      <c r="E1534" s="6">
        <f t="shared" si="92"/>
        <v>85.418099999999995</v>
      </c>
      <c r="F1534">
        <v>1485</v>
      </c>
      <c r="G1534">
        <v>740</v>
      </c>
      <c r="H1534">
        <v>14.3</v>
      </c>
      <c r="I1534">
        <v>15.7</v>
      </c>
      <c r="J1534">
        <v>62.5</v>
      </c>
      <c r="K1534" s="6">
        <f t="shared" si="93"/>
        <v>1547.5</v>
      </c>
      <c r="L1534">
        <v>45.85</v>
      </c>
      <c r="M1534" s="6">
        <f t="shared" si="94"/>
        <v>1530.85</v>
      </c>
      <c r="N1534">
        <v>345</v>
      </c>
      <c r="O1534">
        <v>150</v>
      </c>
      <c r="P1534" s="6">
        <f t="shared" si="95"/>
        <v>235.41809999999998</v>
      </c>
      <c r="Q1534">
        <v>7.16</v>
      </c>
    </row>
    <row r="1535" spans="1:17" x14ac:dyDescent="0.3">
      <c r="A1535" t="s">
        <v>264</v>
      </c>
      <c r="B1535">
        <v>12</v>
      </c>
      <c r="C1535">
        <v>91</v>
      </c>
      <c r="D1535">
        <v>0.86199999999999999</v>
      </c>
      <c r="E1535" s="6">
        <f t="shared" si="92"/>
        <v>78.441999999999993</v>
      </c>
      <c r="F1535">
        <v>1504.48</v>
      </c>
      <c r="G1535">
        <v>724.2</v>
      </c>
      <c r="H1535">
        <v>15.88</v>
      </c>
      <c r="I1535">
        <v>14.8</v>
      </c>
      <c r="J1535">
        <v>59.81</v>
      </c>
      <c r="K1535" s="6">
        <f t="shared" si="93"/>
        <v>1564.29</v>
      </c>
      <c r="L1535">
        <v>45.85</v>
      </c>
      <c r="M1535" s="6">
        <f t="shared" si="94"/>
        <v>1550.33</v>
      </c>
      <c r="N1535">
        <v>335</v>
      </c>
      <c r="O1535">
        <v>175</v>
      </c>
      <c r="P1535" s="6">
        <f t="shared" si="95"/>
        <v>253.44200000000001</v>
      </c>
      <c r="Q1535">
        <v>7.55</v>
      </c>
    </row>
    <row r="1536" spans="1:17" x14ac:dyDescent="0.3">
      <c r="A1536" t="s">
        <v>266</v>
      </c>
      <c r="B1536">
        <v>12</v>
      </c>
      <c r="C1536">
        <v>85.2</v>
      </c>
      <c r="D1536">
        <v>0.71</v>
      </c>
      <c r="E1536" s="6">
        <f t="shared" si="92"/>
        <v>60.491999999999997</v>
      </c>
      <c r="F1536">
        <v>1301</v>
      </c>
      <c r="G1536">
        <v>747.2</v>
      </c>
      <c r="H1536">
        <v>30.26</v>
      </c>
      <c r="I1536">
        <v>14.8</v>
      </c>
      <c r="J1536">
        <v>52.04</v>
      </c>
      <c r="K1536" s="6">
        <f t="shared" si="93"/>
        <v>1353.04</v>
      </c>
      <c r="L1536">
        <v>30</v>
      </c>
      <c r="M1536" s="6">
        <f t="shared" si="94"/>
        <v>1331</v>
      </c>
      <c r="N1536">
        <v>340</v>
      </c>
      <c r="O1536">
        <v>550</v>
      </c>
      <c r="P1536" s="6">
        <f t="shared" si="95"/>
        <v>610.49199999999996</v>
      </c>
      <c r="Q1536">
        <v>6.33</v>
      </c>
    </row>
    <row r="1537" spans="1:17" x14ac:dyDescent="0.3">
      <c r="A1537" t="s">
        <v>268</v>
      </c>
      <c r="B1537">
        <v>12</v>
      </c>
      <c r="C1537">
        <v>96.6</v>
      </c>
      <c r="D1537">
        <v>0.83799999999999997</v>
      </c>
      <c r="E1537" s="6">
        <f t="shared" si="92"/>
        <v>80.950799999999987</v>
      </c>
      <c r="F1537">
        <v>1644.6</v>
      </c>
      <c r="G1537">
        <v>734.2</v>
      </c>
      <c r="H1537">
        <v>17.510000000000002</v>
      </c>
      <c r="I1537">
        <v>14.11</v>
      </c>
      <c r="J1537">
        <v>70.72</v>
      </c>
      <c r="K1537" s="6">
        <f t="shared" si="93"/>
        <v>1715.32</v>
      </c>
      <c r="L1537">
        <v>45.85</v>
      </c>
      <c r="M1537" s="6">
        <f t="shared" si="94"/>
        <v>1690.4499999999998</v>
      </c>
      <c r="N1537">
        <v>345</v>
      </c>
      <c r="O1537">
        <v>175</v>
      </c>
      <c r="P1537" s="6">
        <f t="shared" si="95"/>
        <v>255.95079999999999</v>
      </c>
      <c r="Q1537">
        <v>7.5</v>
      </c>
    </row>
    <row r="1538" spans="1:17" x14ac:dyDescent="0.3">
      <c r="A1538" t="s">
        <v>14</v>
      </c>
      <c r="B1538">
        <v>13</v>
      </c>
      <c r="C1538">
        <v>111.9</v>
      </c>
      <c r="D1538">
        <v>0.82399999999999995</v>
      </c>
      <c r="E1538" s="6">
        <f t="shared" ref="E1538:E1601" si="96">C1538*D1538</f>
        <v>92.205600000000004</v>
      </c>
      <c r="F1538">
        <v>1627.28</v>
      </c>
      <c r="G1538">
        <v>0</v>
      </c>
      <c r="H1538">
        <v>13.84</v>
      </c>
      <c r="I1538">
        <v>0</v>
      </c>
      <c r="J1538">
        <v>63.54</v>
      </c>
      <c r="K1538" s="6">
        <f t="shared" ref="K1538:K1601" si="97">F1538+J1538</f>
        <v>1690.82</v>
      </c>
      <c r="L1538">
        <v>47.1</v>
      </c>
      <c r="M1538" s="6">
        <f t="shared" ref="M1538:M1601" si="98">F1538+L1538</f>
        <v>1674.3799999999999</v>
      </c>
      <c r="N1538">
        <v>340</v>
      </c>
      <c r="O1538">
        <v>175</v>
      </c>
      <c r="P1538" s="6">
        <f t="shared" ref="P1538:P1601" si="99">O1538+E1538</f>
        <v>267.2056</v>
      </c>
      <c r="Q1538">
        <v>7.24</v>
      </c>
    </row>
    <row r="1539" spans="1:17" x14ac:dyDescent="0.3">
      <c r="A1539" t="s">
        <v>16</v>
      </c>
      <c r="B1539">
        <v>13</v>
      </c>
      <c r="C1539">
        <v>102.5</v>
      </c>
      <c r="D1539">
        <v>0.72199999999999998</v>
      </c>
      <c r="E1539" s="6">
        <f t="shared" si="96"/>
        <v>74.004999999999995</v>
      </c>
      <c r="F1539">
        <v>1597.8</v>
      </c>
      <c r="G1539">
        <v>933</v>
      </c>
      <c r="H1539">
        <v>17.71</v>
      </c>
      <c r="I1539">
        <v>15.6</v>
      </c>
      <c r="J1539">
        <v>68.88</v>
      </c>
      <c r="K1539" s="6">
        <f t="shared" si="97"/>
        <v>1666.6799999999998</v>
      </c>
      <c r="L1539">
        <v>47.1</v>
      </c>
      <c r="M1539" s="6">
        <f t="shared" si="98"/>
        <v>1644.8999999999999</v>
      </c>
      <c r="N1539">
        <v>335</v>
      </c>
      <c r="O1539">
        <v>125</v>
      </c>
      <c r="P1539" s="6">
        <f t="shared" si="99"/>
        <v>199.005</v>
      </c>
      <c r="Q1539">
        <v>6.71</v>
      </c>
    </row>
    <row r="1540" spans="1:17" x14ac:dyDescent="0.3">
      <c r="A1540" t="s">
        <v>18</v>
      </c>
      <c r="B1540">
        <v>13</v>
      </c>
      <c r="C1540">
        <v>95</v>
      </c>
      <c r="D1540">
        <v>0.84799999999999998</v>
      </c>
      <c r="E1540" s="6">
        <f t="shared" si="96"/>
        <v>80.56</v>
      </c>
      <c r="F1540">
        <v>1564</v>
      </c>
      <c r="G1540">
        <v>762.2</v>
      </c>
      <c r="H1540">
        <v>14.51</v>
      </c>
      <c r="I1540">
        <v>16.079999999999998</v>
      </c>
      <c r="J1540">
        <v>65.64</v>
      </c>
      <c r="K1540" s="6">
        <f t="shared" si="97"/>
        <v>1629.64</v>
      </c>
      <c r="L1540">
        <v>47.1</v>
      </c>
      <c r="M1540" s="6">
        <f t="shared" si="98"/>
        <v>1611.1</v>
      </c>
      <c r="N1540">
        <v>345</v>
      </c>
      <c r="O1540">
        <v>125</v>
      </c>
      <c r="P1540" s="6">
        <f t="shared" si="99"/>
        <v>205.56</v>
      </c>
      <c r="Q1540">
        <v>6.65</v>
      </c>
    </row>
    <row r="1541" spans="1:17" x14ac:dyDescent="0.3">
      <c r="A1541" t="s">
        <v>20</v>
      </c>
      <c r="B1541">
        <v>13</v>
      </c>
      <c r="C1541">
        <v>103.4</v>
      </c>
      <c r="D1541">
        <v>0.79800000000000004</v>
      </c>
      <c r="E1541" s="6">
        <f t="shared" si="96"/>
        <v>82.513200000000012</v>
      </c>
      <c r="F1541">
        <v>1651.52</v>
      </c>
      <c r="G1541">
        <v>964</v>
      </c>
      <c r="H1541">
        <v>18.88</v>
      </c>
      <c r="I1541">
        <v>15.6</v>
      </c>
      <c r="J1541">
        <v>69.25</v>
      </c>
      <c r="K1541" s="6">
        <f t="shared" si="97"/>
        <v>1720.77</v>
      </c>
      <c r="L1541">
        <v>47.1</v>
      </c>
      <c r="M1541" s="6">
        <f t="shared" si="98"/>
        <v>1698.62</v>
      </c>
      <c r="N1541">
        <v>330</v>
      </c>
      <c r="O1541">
        <v>125</v>
      </c>
      <c r="P1541" s="6">
        <f t="shared" si="99"/>
        <v>207.51320000000001</v>
      </c>
      <c r="Q1541">
        <v>7.1</v>
      </c>
    </row>
    <row r="1542" spans="1:17" x14ac:dyDescent="0.3">
      <c r="A1542" t="s">
        <v>22</v>
      </c>
      <c r="B1542">
        <v>13</v>
      </c>
      <c r="C1542">
        <v>89.8</v>
      </c>
      <c r="D1542">
        <v>0.82399999999999995</v>
      </c>
      <c r="E1542" s="6">
        <f t="shared" si="96"/>
        <v>73.995199999999997</v>
      </c>
      <c r="F1542">
        <v>1559.12</v>
      </c>
      <c r="G1542">
        <v>802.2</v>
      </c>
      <c r="H1542">
        <v>15.08</v>
      </c>
      <c r="I1542">
        <v>16.329999999999998</v>
      </c>
      <c r="J1542">
        <v>65.180000000000007</v>
      </c>
      <c r="K1542" s="6">
        <f t="shared" si="97"/>
        <v>1624.3</v>
      </c>
      <c r="L1542">
        <v>30</v>
      </c>
      <c r="M1542" s="6">
        <f t="shared" si="98"/>
        <v>1589.12</v>
      </c>
      <c r="N1542">
        <v>345</v>
      </c>
      <c r="O1542">
        <v>425</v>
      </c>
      <c r="P1542" s="6">
        <f t="shared" si="99"/>
        <v>498.99520000000001</v>
      </c>
      <c r="Q1542">
        <v>7.7</v>
      </c>
    </row>
    <row r="1543" spans="1:17" x14ac:dyDescent="0.3">
      <c r="A1543" t="s">
        <v>24</v>
      </c>
      <c r="B1543">
        <v>13</v>
      </c>
      <c r="C1543">
        <v>84</v>
      </c>
      <c r="D1543">
        <v>0.65900000000000003</v>
      </c>
      <c r="E1543" s="6">
        <f t="shared" si="96"/>
        <v>55.356000000000002</v>
      </c>
      <c r="F1543">
        <v>1320</v>
      </c>
      <c r="G1543">
        <v>100</v>
      </c>
      <c r="H1543">
        <v>8.5</v>
      </c>
      <c r="I1543">
        <v>0</v>
      </c>
      <c r="J1543">
        <v>53</v>
      </c>
      <c r="K1543" s="6">
        <f t="shared" si="97"/>
        <v>1373</v>
      </c>
      <c r="L1543">
        <v>30</v>
      </c>
      <c r="M1543" s="6">
        <f t="shared" si="98"/>
        <v>1350</v>
      </c>
      <c r="N1543">
        <v>325</v>
      </c>
      <c r="O1543">
        <v>150</v>
      </c>
      <c r="P1543" s="6">
        <f t="shared" si="99"/>
        <v>205.35599999999999</v>
      </c>
      <c r="Q1543">
        <v>7.07</v>
      </c>
    </row>
    <row r="1544" spans="1:17" x14ac:dyDescent="0.3">
      <c r="A1544" t="s">
        <v>26</v>
      </c>
      <c r="B1544">
        <v>13</v>
      </c>
      <c r="C1544">
        <v>88.4</v>
      </c>
      <c r="D1544">
        <v>0.82699999999999996</v>
      </c>
      <c r="E1544" s="6">
        <f t="shared" si="96"/>
        <v>73.106800000000007</v>
      </c>
      <c r="F1544">
        <v>1377.32</v>
      </c>
      <c r="G1544">
        <v>893.24</v>
      </c>
      <c r="H1544">
        <v>12.02</v>
      </c>
      <c r="I1544">
        <v>16.3</v>
      </c>
      <c r="J1544">
        <v>67.72</v>
      </c>
      <c r="K1544" s="6">
        <f t="shared" si="97"/>
        <v>1445.04</v>
      </c>
      <c r="L1544">
        <v>30</v>
      </c>
      <c r="M1544" s="6">
        <f t="shared" si="98"/>
        <v>1407.32</v>
      </c>
      <c r="N1544">
        <v>335</v>
      </c>
      <c r="O1544">
        <v>550</v>
      </c>
      <c r="P1544" s="6">
        <f t="shared" si="99"/>
        <v>623.10680000000002</v>
      </c>
      <c r="Q1544">
        <v>7.86</v>
      </c>
    </row>
    <row r="1545" spans="1:17" x14ac:dyDescent="0.3">
      <c r="A1545" t="s">
        <v>28</v>
      </c>
      <c r="B1545">
        <v>13</v>
      </c>
      <c r="C1545">
        <v>101.2</v>
      </c>
      <c r="D1545">
        <v>0.88200000000000001</v>
      </c>
      <c r="E1545" s="6">
        <f t="shared" si="96"/>
        <v>89.258400000000009</v>
      </c>
      <c r="F1545">
        <v>1641.2</v>
      </c>
      <c r="G1545">
        <v>829.6</v>
      </c>
      <c r="H1545">
        <v>19.809999999999999</v>
      </c>
      <c r="I1545">
        <v>13.44</v>
      </c>
      <c r="J1545">
        <v>66.88</v>
      </c>
      <c r="K1545" s="6">
        <f t="shared" si="97"/>
        <v>1708.08</v>
      </c>
      <c r="L1545">
        <v>47.1</v>
      </c>
      <c r="M1545" s="6">
        <f t="shared" si="98"/>
        <v>1688.3</v>
      </c>
      <c r="N1545">
        <v>350</v>
      </c>
      <c r="O1545">
        <v>125</v>
      </c>
      <c r="P1545" s="6">
        <f t="shared" si="99"/>
        <v>214.25839999999999</v>
      </c>
      <c r="Q1545">
        <v>7.21</v>
      </c>
    </row>
    <row r="1546" spans="1:17" x14ac:dyDescent="0.3">
      <c r="A1546" t="s">
        <v>30</v>
      </c>
      <c r="B1546">
        <v>13</v>
      </c>
      <c r="C1546">
        <v>97.1</v>
      </c>
      <c r="D1546">
        <v>0.67900000000000005</v>
      </c>
      <c r="E1546" s="6">
        <f t="shared" si="96"/>
        <v>65.930899999999994</v>
      </c>
      <c r="F1546">
        <v>1608.48</v>
      </c>
      <c r="G1546">
        <v>898</v>
      </c>
      <c r="H1546">
        <v>14.97</v>
      </c>
      <c r="I1546">
        <v>17.03</v>
      </c>
      <c r="J1546">
        <v>71.459999999999994</v>
      </c>
      <c r="K1546" s="6">
        <f t="shared" si="97"/>
        <v>1679.94</v>
      </c>
      <c r="L1546">
        <v>47.1</v>
      </c>
      <c r="M1546" s="6">
        <f t="shared" si="98"/>
        <v>1655.58</v>
      </c>
      <c r="N1546">
        <v>325</v>
      </c>
      <c r="O1546">
        <v>175</v>
      </c>
      <c r="P1546" s="6">
        <f t="shared" si="99"/>
        <v>240.93090000000001</v>
      </c>
      <c r="Q1546">
        <v>7.15</v>
      </c>
    </row>
    <row r="1547" spans="1:17" x14ac:dyDescent="0.3">
      <c r="A1547" t="s">
        <v>32</v>
      </c>
      <c r="B1547">
        <v>13</v>
      </c>
      <c r="C1547">
        <v>96.4</v>
      </c>
      <c r="D1547">
        <v>0.86599999999999999</v>
      </c>
      <c r="E1547" s="6">
        <f t="shared" si="96"/>
        <v>83.482399999999998</v>
      </c>
      <c r="F1547">
        <v>1602.8</v>
      </c>
      <c r="G1547">
        <v>693.8</v>
      </c>
      <c r="H1547">
        <v>17.260000000000002</v>
      </c>
      <c r="I1547">
        <v>12.16</v>
      </c>
      <c r="J1547">
        <v>68.88</v>
      </c>
      <c r="K1547" s="6">
        <f t="shared" si="97"/>
        <v>1671.6799999999998</v>
      </c>
      <c r="L1547">
        <v>47.1</v>
      </c>
      <c r="M1547" s="6">
        <f t="shared" si="98"/>
        <v>1649.8999999999999</v>
      </c>
      <c r="N1547">
        <v>345</v>
      </c>
      <c r="O1547">
        <v>125</v>
      </c>
      <c r="P1547" s="6">
        <f t="shared" si="99"/>
        <v>208.48239999999998</v>
      </c>
      <c r="Q1547">
        <v>7.59</v>
      </c>
    </row>
    <row r="1548" spans="1:17" x14ac:dyDescent="0.3">
      <c r="A1548" t="s">
        <v>34</v>
      </c>
      <c r="B1548">
        <v>13</v>
      </c>
      <c r="C1548">
        <v>98.3</v>
      </c>
      <c r="D1548">
        <v>0.78</v>
      </c>
      <c r="E1548" s="6">
        <f t="shared" si="96"/>
        <v>76.674000000000007</v>
      </c>
      <c r="F1548">
        <v>1750.28</v>
      </c>
      <c r="G1548">
        <v>787.56</v>
      </c>
      <c r="H1548">
        <v>17.989999999999998</v>
      </c>
      <c r="I1548">
        <v>13.44</v>
      </c>
      <c r="J1548">
        <v>68.38</v>
      </c>
      <c r="K1548" s="6">
        <f t="shared" si="97"/>
        <v>1818.6599999999999</v>
      </c>
      <c r="L1548">
        <v>47.1</v>
      </c>
      <c r="M1548" s="6">
        <f t="shared" si="98"/>
        <v>1797.3799999999999</v>
      </c>
      <c r="N1548">
        <v>350</v>
      </c>
      <c r="O1548">
        <v>125</v>
      </c>
      <c r="P1548" s="6">
        <f t="shared" si="99"/>
        <v>201.67400000000001</v>
      </c>
      <c r="Q1548">
        <v>6.88</v>
      </c>
    </row>
    <row r="1549" spans="1:17" x14ac:dyDescent="0.3">
      <c r="A1549" t="s">
        <v>36</v>
      </c>
      <c r="B1549">
        <v>13</v>
      </c>
      <c r="C1549">
        <v>89.9</v>
      </c>
      <c r="D1549">
        <v>0.86399999999999999</v>
      </c>
      <c r="E1549" s="6">
        <f t="shared" si="96"/>
        <v>77.673600000000008</v>
      </c>
      <c r="F1549">
        <v>1621.2</v>
      </c>
      <c r="G1549">
        <v>835.6</v>
      </c>
      <c r="H1549">
        <v>13.21</v>
      </c>
      <c r="I1549">
        <v>15.6</v>
      </c>
      <c r="J1549">
        <v>64.88</v>
      </c>
      <c r="K1549" s="6">
        <f t="shared" si="97"/>
        <v>1686.08</v>
      </c>
      <c r="L1549">
        <v>30</v>
      </c>
      <c r="M1549" s="6">
        <f t="shared" si="98"/>
        <v>1651.2</v>
      </c>
      <c r="N1549">
        <v>335</v>
      </c>
      <c r="O1549">
        <v>525</v>
      </c>
      <c r="P1549" s="6">
        <f t="shared" si="99"/>
        <v>602.67359999999996</v>
      </c>
      <c r="Q1549">
        <v>7.56</v>
      </c>
    </row>
    <row r="1550" spans="1:17" x14ac:dyDescent="0.3">
      <c r="A1550" t="s">
        <v>38</v>
      </c>
      <c r="B1550">
        <v>13</v>
      </c>
      <c r="C1550">
        <v>115.9</v>
      </c>
      <c r="D1550">
        <v>0.69399999999999995</v>
      </c>
      <c r="E1550" s="6">
        <f t="shared" si="96"/>
        <v>80.434600000000003</v>
      </c>
      <c r="F1550">
        <v>1782.24</v>
      </c>
      <c r="G1550">
        <v>713</v>
      </c>
      <c r="H1550">
        <v>21.25</v>
      </c>
      <c r="I1550">
        <v>10.79</v>
      </c>
      <c r="J1550">
        <v>77.88</v>
      </c>
      <c r="K1550" s="6">
        <f t="shared" si="97"/>
        <v>1860.12</v>
      </c>
      <c r="L1550">
        <v>47.1</v>
      </c>
      <c r="M1550" s="6">
        <f t="shared" si="98"/>
        <v>1829.34</v>
      </c>
      <c r="N1550">
        <v>340</v>
      </c>
      <c r="O1550">
        <v>175</v>
      </c>
      <c r="P1550" s="6">
        <f t="shared" si="99"/>
        <v>255.43459999999999</v>
      </c>
      <c r="Q1550">
        <v>7.66</v>
      </c>
    </row>
    <row r="1551" spans="1:17" x14ac:dyDescent="0.3">
      <c r="A1551" t="s">
        <v>40</v>
      </c>
      <c r="B1551">
        <v>13</v>
      </c>
      <c r="C1551">
        <v>89</v>
      </c>
      <c r="D1551">
        <v>0.82299999999999995</v>
      </c>
      <c r="E1551" s="6">
        <f t="shared" si="96"/>
        <v>73.247</v>
      </c>
      <c r="F1551">
        <v>1669.2</v>
      </c>
      <c r="G1551">
        <v>777.2</v>
      </c>
      <c r="H1551">
        <v>17.63</v>
      </c>
      <c r="I1551">
        <v>15.6</v>
      </c>
      <c r="J1551">
        <v>69.25</v>
      </c>
      <c r="K1551" s="6">
        <f t="shared" si="97"/>
        <v>1738.45</v>
      </c>
      <c r="L1551">
        <v>47.1</v>
      </c>
      <c r="M1551" s="6">
        <f t="shared" si="98"/>
        <v>1716.3</v>
      </c>
      <c r="N1551">
        <v>345</v>
      </c>
      <c r="O1551">
        <v>150</v>
      </c>
      <c r="P1551" s="6">
        <f t="shared" si="99"/>
        <v>223.24700000000001</v>
      </c>
      <c r="Q1551">
        <v>7.73</v>
      </c>
    </row>
    <row r="1552" spans="1:17" x14ac:dyDescent="0.3">
      <c r="A1552" t="s">
        <v>42</v>
      </c>
      <c r="B1552">
        <v>13</v>
      </c>
      <c r="C1552">
        <v>90.7</v>
      </c>
      <c r="D1552">
        <v>0.873</v>
      </c>
      <c r="E1552" s="6">
        <f t="shared" si="96"/>
        <v>79.181100000000001</v>
      </c>
      <c r="F1552">
        <v>1541.76</v>
      </c>
      <c r="G1552">
        <v>828.56</v>
      </c>
      <c r="H1552">
        <v>14.58</v>
      </c>
      <c r="I1552">
        <v>15.84</v>
      </c>
      <c r="J1552">
        <v>65.14</v>
      </c>
      <c r="K1552" s="6">
        <f t="shared" si="97"/>
        <v>1606.9</v>
      </c>
      <c r="L1552">
        <v>30</v>
      </c>
      <c r="M1552" s="6">
        <f t="shared" si="98"/>
        <v>1571.76</v>
      </c>
      <c r="N1552">
        <v>330</v>
      </c>
      <c r="O1552">
        <v>550</v>
      </c>
      <c r="P1552" s="6">
        <f t="shared" si="99"/>
        <v>629.18110000000001</v>
      </c>
      <c r="Q1552">
        <v>7.46</v>
      </c>
    </row>
    <row r="1553" spans="1:17" x14ac:dyDescent="0.3">
      <c r="A1553" t="s">
        <v>44</v>
      </c>
      <c r="B1553">
        <v>13</v>
      </c>
      <c r="C1553">
        <v>91</v>
      </c>
      <c r="D1553">
        <v>0.77</v>
      </c>
      <c r="E1553" s="6">
        <f t="shared" si="96"/>
        <v>70.070000000000007</v>
      </c>
      <c r="F1553">
        <v>1590.48</v>
      </c>
      <c r="G1553">
        <v>1016.4</v>
      </c>
      <c r="H1553">
        <v>11.87</v>
      </c>
      <c r="I1553">
        <v>15.6</v>
      </c>
      <c r="J1553">
        <v>68.349999999999994</v>
      </c>
      <c r="K1553" s="6">
        <f t="shared" si="97"/>
        <v>1658.83</v>
      </c>
      <c r="L1553">
        <v>30</v>
      </c>
      <c r="M1553" s="6">
        <f t="shared" si="98"/>
        <v>1620.48</v>
      </c>
      <c r="N1553">
        <v>340</v>
      </c>
      <c r="O1553">
        <v>550</v>
      </c>
      <c r="P1553" s="6">
        <f t="shared" si="99"/>
        <v>620.07000000000005</v>
      </c>
      <c r="Q1553">
        <v>7.64</v>
      </c>
    </row>
    <row r="1554" spans="1:17" x14ac:dyDescent="0.3">
      <c r="A1554" t="s">
        <v>46</v>
      </c>
      <c r="B1554">
        <v>13</v>
      </c>
      <c r="C1554">
        <v>97.9</v>
      </c>
      <c r="D1554">
        <v>0.77800000000000002</v>
      </c>
      <c r="E1554" s="6">
        <f t="shared" si="96"/>
        <v>76.166200000000003</v>
      </c>
      <c r="F1554">
        <v>1596.48</v>
      </c>
      <c r="G1554">
        <v>706.44</v>
      </c>
      <c r="H1554">
        <v>14.52</v>
      </c>
      <c r="I1554">
        <v>13.84</v>
      </c>
      <c r="J1554">
        <v>82.98</v>
      </c>
      <c r="K1554" s="6">
        <f t="shared" si="97"/>
        <v>1679.46</v>
      </c>
      <c r="L1554">
        <v>47.1</v>
      </c>
      <c r="M1554" s="6">
        <f t="shared" si="98"/>
        <v>1643.58</v>
      </c>
      <c r="N1554">
        <v>335</v>
      </c>
      <c r="O1554">
        <v>125</v>
      </c>
      <c r="P1554" s="6">
        <f t="shared" si="99"/>
        <v>201.1662</v>
      </c>
      <c r="Q1554">
        <v>7.46</v>
      </c>
    </row>
    <row r="1555" spans="1:17" x14ac:dyDescent="0.3">
      <c r="A1555" t="s">
        <v>48</v>
      </c>
      <c r="B1555">
        <v>13</v>
      </c>
      <c r="C1555">
        <v>93.1</v>
      </c>
      <c r="D1555">
        <v>0.71899999999999997</v>
      </c>
      <c r="E1555" s="6">
        <f t="shared" si="96"/>
        <v>66.93889999999999</v>
      </c>
      <c r="F1555">
        <v>1425.72</v>
      </c>
      <c r="G1555">
        <v>948</v>
      </c>
      <c r="H1555">
        <v>12.02</v>
      </c>
      <c r="I1555">
        <v>15.6</v>
      </c>
      <c r="J1555">
        <v>66.72</v>
      </c>
      <c r="K1555" s="6">
        <f t="shared" si="97"/>
        <v>1492.44</v>
      </c>
      <c r="L1555">
        <v>30</v>
      </c>
      <c r="M1555" s="6">
        <f t="shared" si="98"/>
        <v>1455.72</v>
      </c>
      <c r="N1555">
        <v>330</v>
      </c>
      <c r="O1555">
        <v>550</v>
      </c>
      <c r="P1555" s="6">
        <f t="shared" si="99"/>
        <v>616.93889999999999</v>
      </c>
      <c r="Q1555">
        <v>7.71</v>
      </c>
    </row>
    <row r="1556" spans="1:17" x14ac:dyDescent="0.3">
      <c r="A1556" t="s">
        <v>50</v>
      </c>
      <c r="B1556">
        <v>13</v>
      </c>
      <c r="C1556">
        <v>99.4</v>
      </c>
      <c r="D1556">
        <v>0.77500000000000002</v>
      </c>
      <c r="E1556" s="6">
        <f t="shared" si="96"/>
        <v>77.035000000000011</v>
      </c>
      <c r="F1556">
        <v>1544.4</v>
      </c>
      <c r="G1556">
        <v>100</v>
      </c>
      <c r="H1556">
        <v>15.21</v>
      </c>
      <c r="I1556">
        <v>0</v>
      </c>
      <c r="J1556">
        <v>67.88</v>
      </c>
      <c r="K1556" s="6">
        <f t="shared" si="97"/>
        <v>1612.2800000000002</v>
      </c>
      <c r="L1556">
        <v>47.1</v>
      </c>
      <c r="M1556" s="6">
        <f t="shared" si="98"/>
        <v>1591.5</v>
      </c>
      <c r="N1556">
        <v>345</v>
      </c>
      <c r="O1556">
        <v>125</v>
      </c>
      <c r="P1556" s="6">
        <f t="shared" si="99"/>
        <v>202.03500000000003</v>
      </c>
      <c r="Q1556">
        <v>7.47</v>
      </c>
    </row>
    <row r="1557" spans="1:17" x14ac:dyDescent="0.3">
      <c r="A1557" t="s">
        <v>52</v>
      </c>
      <c r="B1557">
        <v>13</v>
      </c>
      <c r="C1557">
        <v>95.5</v>
      </c>
      <c r="D1557">
        <v>0.85899999999999999</v>
      </c>
      <c r="E1557" s="6">
        <f t="shared" si="96"/>
        <v>82.034499999999994</v>
      </c>
      <c r="F1557">
        <v>1616.16</v>
      </c>
      <c r="G1557">
        <v>100</v>
      </c>
      <c r="H1557">
        <v>16.96</v>
      </c>
      <c r="I1557">
        <v>0</v>
      </c>
      <c r="J1557">
        <v>71.180000000000007</v>
      </c>
      <c r="K1557" s="6">
        <f t="shared" si="97"/>
        <v>1687.3400000000001</v>
      </c>
      <c r="L1557">
        <v>47.1</v>
      </c>
      <c r="M1557" s="6">
        <f t="shared" si="98"/>
        <v>1663.26</v>
      </c>
      <c r="N1557">
        <v>345</v>
      </c>
      <c r="O1557">
        <v>125</v>
      </c>
      <c r="P1557" s="6">
        <f t="shared" si="99"/>
        <v>207.03449999999998</v>
      </c>
      <c r="Q1557">
        <v>7.61</v>
      </c>
    </row>
    <row r="1558" spans="1:17" x14ac:dyDescent="0.3">
      <c r="A1558" t="s">
        <v>54</v>
      </c>
      <c r="B1558">
        <v>13</v>
      </c>
      <c r="C1558">
        <v>96</v>
      </c>
      <c r="D1558">
        <v>0.82399999999999995</v>
      </c>
      <c r="E1558" s="6">
        <f t="shared" si="96"/>
        <v>79.103999999999999</v>
      </c>
      <c r="F1558">
        <v>1620.16</v>
      </c>
      <c r="G1558">
        <v>782.2</v>
      </c>
      <c r="H1558">
        <v>18.63</v>
      </c>
      <c r="I1558">
        <v>15.6</v>
      </c>
      <c r="J1558">
        <v>70.41</v>
      </c>
      <c r="K1558" s="6">
        <f t="shared" si="97"/>
        <v>1690.5700000000002</v>
      </c>
      <c r="L1558">
        <v>47.1</v>
      </c>
      <c r="M1558" s="6">
        <f t="shared" si="98"/>
        <v>1667.26</v>
      </c>
      <c r="N1558">
        <v>335</v>
      </c>
      <c r="O1558">
        <v>125</v>
      </c>
      <c r="P1558" s="6">
        <f t="shared" si="99"/>
        <v>204.10399999999998</v>
      </c>
      <c r="Q1558">
        <v>7.8</v>
      </c>
    </row>
    <row r="1559" spans="1:17" x14ac:dyDescent="0.3">
      <c r="A1559" t="s">
        <v>56</v>
      </c>
      <c r="B1559">
        <v>13</v>
      </c>
      <c r="C1559">
        <v>95.8</v>
      </c>
      <c r="D1559">
        <v>0.76300000000000001</v>
      </c>
      <c r="E1559" s="6">
        <f t="shared" si="96"/>
        <v>73.095399999999998</v>
      </c>
      <c r="F1559">
        <v>1691.2</v>
      </c>
      <c r="G1559">
        <v>100</v>
      </c>
      <c r="H1559">
        <v>15.14</v>
      </c>
      <c r="I1559">
        <v>0</v>
      </c>
      <c r="J1559">
        <v>73.3</v>
      </c>
      <c r="K1559" s="6">
        <f t="shared" si="97"/>
        <v>1764.5</v>
      </c>
      <c r="L1559">
        <v>47.1</v>
      </c>
      <c r="M1559" s="6">
        <f t="shared" si="98"/>
        <v>1738.3</v>
      </c>
      <c r="N1559">
        <v>335</v>
      </c>
      <c r="O1559">
        <v>175</v>
      </c>
      <c r="P1559" s="6">
        <f t="shared" si="99"/>
        <v>248.09539999999998</v>
      </c>
      <c r="Q1559">
        <v>7.66</v>
      </c>
    </row>
    <row r="1560" spans="1:17" x14ac:dyDescent="0.3">
      <c r="A1560" t="s">
        <v>58</v>
      </c>
      <c r="B1560">
        <v>13</v>
      </c>
      <c r="C1560">
        <v>96</v>
      </c>
      <c r="D1560">
        <v>0.88</v>
      </c>
      <c r="E1560" s="6">
        <f t="shared" si="96"/>
        <v>84.48</v>
      </c>
      <c r="F1560">
        <v>1666.2</v>
      </c>
      <c r="G1560">
        <v>5</v>
      </c>
      <c r="H1560">
        <v>9.07</v>
      </c>
      <c r="I1560">
        <v>0</v>
      </c>
      <c r="J1560">
        <v>67.88</v>
      </c>
      <c r="K1560" s="6">
        <f t="shared" si="97"/>
        <v>1734.08</v>
      </c>
      <c r="L1560">
        <v>47.1</v>
      </c>
      <c r="M1560" s="6">
        <f t="shared" si="98"/>
        <v>1713.3</v>
      </c>
      <c r="N1560">
        <v>345</v>
      </c>
      <c r="O1560">
        <v>125</v>
      </c>
      <c r="P1560" s="6">
        <f t="shared" si="99"/>
        <v>209.48000000000002</v>
      </c>
      <c r="Q1560">
        <v>7.76</v>
      </c>
    </row>
    <row r="1561" spans="1:17" x14ac:dyDescent="0.3">
      <c r="A1561" t="s">
        <v>60</v>
      </c>
      <c r="B1561">
        <v>13</v>
      </c>
      <c r="C1561">
        <v>86.3</v>
      </c>
      <c r="D1561">
        <v>0.87</v>
      </c>
      <c r="E1561" s="6">
        <f t="shared" si="96"/>
        <v>75.081000000000003</v>
      </c>
      <c r="F1561">
        <v>1514.4</v>
      </c>
      <c r="G1561">
        <v>804.88</v>
      </c>
      <c r="H1561">
        <v>13.99</v>
      </c>
      <c r="I1561">
        <v>16.579999999999998</v>
      </c>
      <c r="J1561">
        <v>60.04</v>
      </c>
      <c r="K1561" s="6">
        <f t="shared" si="97"/>
        <v>1574.44</v>
      </c>
      <c r="L1561">
        <v>30</v>
      </c>
      <c r="M1561" s="6">
        <f t="shared" si="98"/>
        <v>1544.4</v>
      </c>
      <c r="N1561">
        <v>335</v>
      </c>
      <c r="O1561">
        <v>500</v>
      </c>
      <c r="P1561" s="6">
        <f t="shared" si="99"/>
        <v>575.08100000000002</v>
      </c>
      <c r="Q1561">
        <v>7.55</v>
      </c>
    </row>
    <row r="1562" spans="1:17" x14ac:dyDescent="0.3">
      <c r="A1562" t="s">
        <v>62</v>
      </c>
      <c r="B1562">
        <v>13</v>
      </c>
      <c r="C1562">
        <v>77.599999999999994</v>
      </c>
      <c r="D1562">
        <v>0.77600000000000002</v>
      </c>
      <c r="E1562" s="6">
        <f t="shared" si="96"/>
        <v>60.217599999999997</v>
      </c>
      <c r="F1562">
        <v>1440.76</v>
      </c>
      <c r="G1562">
        <v>952.4</v>
      </c>
      <c r="H1562">
        <v>13.21</v>
      </c>
      <c r="I1562">
        <v>20.6</v>
      </c>
      <c r="J1562">
        <v>63.62</v>
      </c>
      <c r="K1562" s="6">
        <f t="shared" si="97"/>
        <v>1504.3799999999999</v>
      </c>
      <c r="L1562">
        <v>30</v>
      </c>
      <c r="M1562" s="6">
        <f t="shared" si="98"/>
        <v>1470.76</v>
      </c>
      <c r="N1562">
        <v>325</v>
      </c>
      <c r="O1562">
        <v>550</v>
      </c>
      <c r="P1562" s="6">
        <f t="shared" si="99"/>
        <v>610.21759999999995</v>
      </c>
      <c r="Q1562">
        <v>7.77</v>
      </c>
    </row>
    <row r="1563" spans="1:17" x14ac:dyDescent="0.3">
      <c r="A1563" t="s">
        <v>64</v>
      </c>
      <c r="B1563">
        <v>13</v>
      </c>
      <c r="C1563">
        <v>96.9</v>
      </c>
      <c r="D1563">
        <v>0.72099999999999997</v>
      </c>
      <c r="E1563" s="6">
        <f t="shared" si="96"/>
        <v>69.864900000000006</v>
      </c>
      <c r="F1563">
        <v>1416</v>
      </c>
      <c r="G1563">
        <v>934</v>
      </c>
      <c r="H1563">
        <v>14.02</v>
      </c>
      <c r="I1563">
        <v>15.6</v>
      </c>
      <c r="J1563">
        <v>63.88</v>
      </c>
      <c r="K1563" s="6">
        <f t="shared" si="97"/>
        <v>1479.88</v>
      </c>
      <c r="L1563">
        <v>30</v>
      </c>
      <c r="M1563" s="6">
        <f t="shared" si="98"/>
        <v>1446</v>
      </c>
      <c r="N1563">
        <v>335</v>
      </c>
      <c r="O1563">
        <v>525</v>
      </c>
      <c r="P1563" s="6">
        <f t="shared" si="99"/>
        <v>594.86490000000003</v>
      </c>
      <c r="Q1563">
        <v>7.46</v>
      </c>
    </row>
    <row r="1564" spans="1:17" x14ac:dyDescent="0.3">
      <c r="A1564" t="s">
        <v>68</v>
      </c>
      <c r="B1564">
        <v>13</v>
      </c>
      <c r="C1564">
        <v>92</v>
      </c>
      <c r="D1564">
        <v>0.86599999999999999</v>
      </c>
      <c r="E1564" s="6">
        <f t="shared" si="96"/>
        <v>79.671999999999997</v>
      </c>
      <c r="F1564">
        <v>1590.48</v>
      </c>
      <c r="G1564">
        <v>0</v>
      </c>
      <c r="H1564">
        <v>9.34</v>
      </c>
      <c r="I1564">
        <v>0</v>
      </c>
      <c r="J1564">
        <v>62.78</v>
      </c>
      <c r="K1564" s="6">
        <f t="shared" si="97"/>
        <v>1653.26</v>
      </c>
      <c r="L1564">
        <v>47.1</v>
      </c>
      <c r="M1564" s="6">
        <f t="shared" si="98"/>
        <v>1637.58</v>
      </c>
      <c r="N1564">
        <v>345</v>
      </c>
      <c r="O1564">
        <v>125</v>
      </c>
      <c r="P1564" s="6">
        <f t="shared" si="99"/>
        <v>204.672</v>
      </c>
      <c r="Q1564">
        <v>7.91</v>
      </c>
    </row>
    <row r="1565" spans="1:17" x14ac:dyDescent="0.3">
      <c r="A1565" t="s">
        <v>70</v>
      </c>
      <c r="B1565">
        <v>13</v>
      </c>
      <c r="C1565">
        <v>82.9</v>
      </c>
      <c r="D1565">
        <v>0.71899999999999997</v>
      </c>
      <c r="E1565" s="6">
        <f t="shared" si="96"/>
        <v>59.6051</v>
      </c>
      <c r="F1565">
        <v>1514.12</v>
      </c>
      <c r="G1565">
        <v>904</v>
      </c>
      <c r="H1565">
        <v>13.52</v>
      </c>
      <c r="I1565">
        <v>10.47</v>
      </c>
      <c r="J1565">
        <v>64.62</v>
      </c>
      <c r="K1565" s="6">
        <f t="shared" si="97"/>
        <v>1578.7399999999998</v>
      </c>
      <c r="L1565">
        <v>30</v>
      </c>
      <c r="M1565" s="6">
        <f t="shared" si="98"/>
        <v>1544.12</v>
      </c>
      <c r="N1565">
        <v>325</v>
      </c>
      <c r="O1565">
        <v>550</v>
      </c>
      <c r="P1565" s="6">
        <f t="shared" si="99"/>
        <v>609.60509999999999</v>
      </c>
      <c r="Q1565">
        <v>7.42</v>
      </c>
    </row>
    <row r="1566" spans="1:17" x14ac:dyDescent="0.3">
      <c r="A1566" t="s">
        <v>66</v>
      </c>
      <c r="B1566">
        <v>13</v>
      </c>
      <c r="C1566">
        <v>99.6</v>
      </c>
      <c r="D1566">
        <v>0.86599999999999999</v>
      </c>
      <c r="E1566" s="6">
        <f t="shared" si="96"/>
        <v>86.253599999999992</v>
      </c>
      <c r="F1566">
        <v>1590.8</v>
      </c>
      <c r="G1566">
        <v>200</v>
      </c>
      <c r="H1566">
        <v>15.83</v>
      </c>
      <c r="I1566">
        <v>50</v>
      </c>
      <c r="J1566">
        <v>68.62</v>
      </c>
      <c r="K1566" s="6">
        <f t="shared" si="97"/>
        <v>1659.42</v>
      </c>
      <c r="L1566">
        <v>47.1</v>
      </c>
      <c r="M1566" s="6">
        <f t="shared" si="98"/>
        <v>1637.8999999999999</v>
      </c>
      <c r="N1566">
        <v>350</v>
      </c>
      <c r="O1566">
        <v>125</v>
      </c>
      <c r="P1566" s="6">
        <f t="shared" si="99"/>
        <v>211.25360000000001</v>
      </c>
      <c r="Q1566">
        <v>7.71</v>
      </c>
    </row>
    <row r="1567" spans="1:17" x14ac:dyDescent="0.3">
      <c r="A1567" t="s">
        <v>72</v>
      </c>
      <c r="B1567">
        <v>13</v>
      </c>
      <c r="C1567">
        <v>96</v>
      </c>
      <c r="D1567">
        <v>0.82799999999999996</v>
      </c>
      <c r="E1567" s="6">
        <f t="shared" si="96"/>
        <v>79.488</v>
      </c>
      <c r="F1567">
        <v>1702.56</v>
      </c>
      <c r="G1567">
        <v>754.56</v>
      </c>
      <c r="H1567">
        <v>15.39</v>
      </c>
      <c r="I1567">
        <v>12.66</v>
      </c>
      <c r="J1567">
        <v>60.04</v>
      </c>
      <c r="K1567" s="6">
        <f t="shared" si="97"/>
        <v>1762.6</v>
      </c>
      <c r="L1567">
        <v>47.1</v>
      </c>
      <c r="M1567" s="6">
        <f t="shared" si="98"/>
        <v>1749.6599999999999</v>
      </c>
      <c r="N1567">
        <v>355</v>
      </c>
      <c r="O1567">
        <v>125</v>
      </c>
      <c r="P1567" s="6">
        <f t="shared" si="99"/>
        <v>204.488</v>
      </c>
      <c r="Q1567">
        <v>6.25</v>
      </c>
    </row>
    <row r="1568" spans="1:17" x14ac:dyDescent="0.3">
      <c r="A1568" t="s">
        <v>74</v>
      </c>
      <c r="B1568">
        <v>13</v>
      </c>
      <c r="C1568">
        <v>103.1</v>
      </c>
      <c r="D1568">
        <v>0.85699999999999998</v>
      </c>
      <c r="E1568" s="6">
        <f t="shared" si="96"/>
        <v>88.356699999999989</v>
      </c>
      <c r="F1568">
        <v>1652.2</v>
      </c>
      <c r="G1568">
        <v>893.28</v>
      </c>
      <c r="H1568">
        <v>18.88</v>
      </c>
      <c r="I1568">
        <v>12.61</v>
      </c>
      <c r="J1568">
        <v>76.72</v>
      </c>
      <c r="K1568" s="6">
        <f t="shared" si="97"/>
        <v>1728.92</v>
      </c>
      <c r="L1568">
        <v>30</v>
      </c>
      <c r="M1568" s="6">
        <f t="shared" si="98"/>
        <v>1682.2</v>
      </c>
      <c r="N1568">
        <v>335</v>
      </c>
      <c r="O1568">
        <v>125</v>
      </c>
      <c r="P1568" s="6">
        <f t="shared" si="99"/>
        <v>213.35669999999999</v>
      </c>
      <c r="Q1568">
        <v>7.27</v>
      </c>
    </row>
    <row r="1569" spans="1:17" x14ac:dyDescent="0.3">
      <c r="A1569" t="s">
        <v>76</v>
      </c>
      <c r="B1569">
        <v>13</v>
      </c>
      <c r="C1569">
        <v>90.7</v>
      </c>
      <c r="D1569">
        <v>0.71899999999999997</v>
      </c>
      <c r="E1569" s="6">
        <f t="shared" si="96"/>
        <v>65.213300000000004</v>
      </c>
      <c r="F1569">
        <v>1474.4</v>
      </c>
      <c r="G1569">
        <v>865.6</v>
      </c>
      <c r="H1569">
        <v>12.02</v>
      </c>
      <c r="I1569">
        <v>15.6</v>
      </c>
      <c r="J1569">
        <v>63.88</v>
      </c>
      <c r="K1569" s="6">
        <f t="shared" si="97"/>
        <v>1538.2800000000002</v>
      </c>
      <c r="L1569">
        <v>30</v>
      </c>
      <c r="M1569" s="6">
        <f t="shared" si="98"/>
        <v>1504.4</v>
      </c>
      <c r="N1569">
        <v>340</v>
      </c>
      <c r="O1569">
        <v>550</v>
      </c>
      <c r="P1569" s="6">
        <f t="shared" si="99"/>
        <v>615.2133</v>
      </c>
      <c r="Q1569">
        <v>7.69</v>
      </c>
    </row>
    <row r="1570" spans="1:17" x14ac:dyDescent="0.3">
      <c r="A1570" t="s">
        <v>78</v>
      </c>
      <c r="B1570">
        <v>13</v>
      </c>
      <c r="C1570">
        <v>102.5</v>
      </c>
      <c r="D1570">
        <v>0.877</v>
      </c>
      <c r="E1570" s="6">
        <f t="shared" si="96"/>
        <v>89.892499999999998</v>
      </c>
      <c r="F1570">
        <v>1654.2</v>
      </c>
      <c r="G1570">
        <v>762.2</v>
      </c>
      <c r="H1570">
        <v>14.97</v>
      </c>
      <c r="I1570">
        <v>13.92</v>
      </c>
      <c r="J1570">
        <v>73.3</v>
      </c>
      <c r="K1570" s="6">
        <f t="shared" si="97"/>
        <v>1727.5</v>
      </c>
      <c r="L1570">
        <v>47.1</v>
      </c>
      <c r="M1570" s="6">
        <f t="shared" si="98"/>
        <v>1701.3</v>
      </c>
      <c r="N1570">
        <v>335</v>
      </c>
      <c r="O1570">
        <v>125</v>
      </c>
      <c r="P1570" s="6">
        <f t="shared" si="99"/>
        <v>214.89249999999998</v>
      </c>
      <c r="Q1570">
        <v>7.67</v>
      </c>
    </row>
    <row r="1571" spans="1:17" x14ac:dyDescent="0.3">
      <c r="A1571" t="s">
        <v>80</v>
      </c>
      <c r="B1571">
        <v>13</v>
      </c>
      <c r="C1571">
        <v>121</v>
      </c>
      <c r="D1571">
        <v>0.92300000000000004</v>
      </c>
      <c r="E1571" s="6">
        <f t="shared" si="96"/>
        <v>111.68300000000001</v>
      </c>
      <c r="F1571">
        <v>1485</v>
      </c>
      <c r="G1571">
        <v>120</v>
      </c>
      <c r="H1571">
        <v>9.9700000000000006</v>
      </c>
      <c r="I1571">
        <v>0</v>
      </c>
      <c r="J1571">
        <v>65</v>
      </c>
      <c r="K1571" s="6">
        <f t="shared" si="97"/>
        <v>1550</v>
      </c>
      <c r="L1571">
        <v>47.1</v>
      </c>
      <c r="M1571" s="6">
        <f t="shared" si="98"/>
        <v>1532.1</v>
      </c>
      <c r="N1571">
        <v>325</v>
      </c>
      <c r="O1571">
        <v>175</v>
      </c>
      <c r="P1571" s="6">
        <f t="shared" si="99"/>
        <v>286.68299999999999</v>
      </c>
      <c r="Q1571">
        <v>7.38</v>
      </c>
    </row>
    <row r="1572" spans="1:17" x14ac:dyDescent="0.3">
      <c r="A1572" t="s">
        <v>82</v>
      </c>
      <c r="B1572">
        <v>13</v>
      </c>
      <c r="C1572">
        <v>97.5</v>
      </c>
      <c r="D1572">
        <v>0.73</v>
      </c>
      <c r="E1572" s="6">
        <f t="shared" si="96"/>
        <v>71.174999999999997</v>
      </c>
      <c r="F1572">
        <v>1579.48</v>
      </c>
      <c r="G1572">
        <v>1060.8</v>
      </c>
      <c r="H1572">
        <v>12.91</v>
      </c>
      <c r="I1572">
        <v>15.6</v>
      </c>
      <c r="J1572">
        <v>70.98</v>
      </c>
      <c r="K1572" s="6">
        <f t="shared" si="97"/>
        <v>1650.46</v>
      </c>
      <c r="L1572">
        <v>30</v>
      </c>
      <c r="M1572" s="6">
        <f t="shared" si="98"/>
        <v>1609.48</v>
      </c>
      <c r="N1572">
        <v>335</v>
      </c>
      <c r="O1572">
        <v>450</v>
      </c>
      <c r="P1572" s="6">
        <f t="shared" si="99"/>
        <v>521.17499999999995</v>
      </c>
      <c r="Q1572">
        <v>7.7</v>
      </c>
    </row>
    <row r="1573" spans="1:17" x14ac:dyDescent="0.3">
      <c r="A1573" t="s">
        <v>84</v>
      </c>
      <c r="B1573">
        <v>13</v>
      </c>
      <c r="C1573">
        <v>97.3</v>
      </c>
      <c r="D1573">
        <v>0.81799999999999995</v>
      </c>
      <c r="E1573" s="6">
        <f t="shared" si="96"/>
        <v>79.591399999999993</v>
      </c>
      <c r="F1573">
        <v>1650.52</v>
      </c>
      <c r="G1573">
        <v>0</v>
      </c>
      <c r="H1573">
        <v>16.760000000000002</v>
      </c>
      <c r="I1573">
        <v>0</v>
      </c>
      <c r="J1573">
        <v>68.88</v>
      </c>
      <c r="K1573" s="6">
        <f t="shared" si="97"/>
        <v>1719.4</v>
      </c>
      <c r="L1573">
        <v>47.1</v>
      </c>
      <c r="M1573" s="6">
        <f t="shared" si="98"/>
        <v>1697.62</v>
      </c>
      <c r="N1573">
        <v>345</v>
      </c>
      <c r="O1573">
        <v>125</v>
      </c>
      <c r="P1573" s="6">
        <f t="shared" si="99"/>
        <v>204.59139999999999</v>
      </c>
      <c r="Q1573">
        <v>7.46</v>
      </c>
    </row>
    <row r="1574" spans="1:17" x14ac:dyDescent="0.3">
      <c r="A1574" t="s">
        <v>86</v>
      </c>
      <c r="B1574">
        <v>13</v>
      </c>
      <c r="C1574">
        <v>58</v>
      </c>
      <c r="D1574">
        <v>0.872</v>
      </c>
      <c r="E1574" s="6">
        <f t="shared" si="96"/>
        <v>50.576000000000001</v>
      </c>
      <c r="F1574">
        <v>1550</v>
      </c>
      <c r="G1574">
        <v>745.84</v>
      </c>
      <c r="H1574">
        <v>13.99</v>
      </c>
      <c r="I1574">
        <v>15.84</v>
      </c>
      <c r="J1574">
        <v>60.04</v>
      </c>
      <c r="K1574" s="6">
        <f t="shared" si="97"/>
        <v>1610.04</v>
      </c>
      <c r="L1574">
        <v>30</v>
      </c>
      <c r="M1574" s="6">
        <f t="shared" si="98"/>
        <v>1580</v>
      </c>
      <c r="N1574">
        <v>325</v>
      </c>
      <c r="O1574">
        <v>550</v>
      </c>
      <c r="P1574" s="6">
        <f t="shared" si="99"/>
        <v>600.57600000000002</v>
      </c>
      <c r="Q1574">
        <v>7.56</v>
      </c>
    </row>
    <row r="1575" spans="1:17" x14ac:dyDescent="0.3">
      <c r="A1575" t="s">
        <v>88</v>
      </c>
      <c r="B1575">
        <v>13</v>
      </c>
      <c r="C1575">
        <v>82</v>
      </c>
      <c r="D1575">
        <v>0.76300000000000001</v>
      </c>
      <c r="E1575" s="6">
        <f t="shared" si="96"/>
        <v>62.566000000000003</v>
      </c>
      <c r="F1575">
        <v>1651</v>
      </c>
      <c r="G1575">
        <v>950</v>
      </c>
      <c r="H1575">
        <v>12</v>
      </c>
      <c r="I1575">
        <v>11.4</v>
      </c>
      <c r="J1575">
        <v>69</v>
      </c>
      <c r="K1575" s="6">
        <f t="shared" si="97"/>
        <v>1720</v>
      </c>
      <c r="L1575">
        <v>30</v>
      </c>
      <c r="M1575" s="6">
        <f t="shared" si="98"/>
        <v>1681</v>
      </c>
      <c r="N1575">
        <v>330</v>
      </c>
      <c r="O1575">
        <v>500</v>
      </c>
      <c r="P1575" s="6">
        <f t="shared" si="99"/>
        <v>562.56600000000003</v>
      </c>
      <c r="Q1575">
        <v>6.1</v>
      </c>
    </row>
    <row r="1576" spans="1:17" x14ac:dyDescent="0.3">
      <c r="A1576" t="s">
        <v>90</v>
      </c>
      <c r="B1576">
        <v>13</v>
      </c>
      <c r="C1576">
        <v>83.6</v>
      </c>
      <c r="D1576">
        <v>0.85</v>
      </c>
      <c r="E1576" s="6">
        <f t="shared" si="96"/>
        <v>71.059999999999988</v>
      </c>
      <c r="F1576">
        <v>1521.76</v>
      </c>
      <c r="G1576">
        <v>756</v>
      </c>
      <c r="H1576">
        <v>12.02</v>
      </c>
      <c r="I1576">
        <v>16.940000000000001</v>
      </c>
      <c r="J1576">
        <v>64.010000000000005</v>
      </c>
      <c r="K1576" s="6">
        <f t="shared" si="97"/>
        <v>1585.77</v>
      </c>
      <c r="L1576">
        <v>30</v>
      </c>
      <c r="M1576" s="6">
        <f t="shared" si="98"/>
        <v>1551.76</v>
      </c>
      <c r="N1576">
        <v>330</v>
      </c>
      <c r="O1576">
        <v>575</v>
      </c>
      <c r="P1576" s="6">
        <f t="shared" si="99"/>
        <v>646.05999999999995</v>
      </c>
      <c r="Q1576">
        <v>7.68</v>
      </c>
    </row>
    <row r="1577" spans="1:17" x14ac:dyDescent="0.3">
      <c r="A1577" t="s">
        <v>92</v>
      </c>
      <c r="B1577">
        <v>13</v>
      </c>
      <c r="C1577">
        <v>97.9</v>
      </c>
      <c r="D1577">
        <v>0.82</v>
      </c>
      <c r="E1577" s="6">
        <f t="shared" si="96"/>
        <v>80.278000000000006</v>
      </c>
      <c r="F1577">
        <v>1602.8</v>
      </c>
      <c r="G1577">
        <v>835.6</v>
      </c>
      <c r="H1577">
        <v>19.809999999999999</v>
      </c>
      <c r="I1577">
        <v>15.89</v>
      </c>
      <c r="J1577">
        <v>67.88</v>
      </c>
      <c r="K1577" s="6">
        <f t="shared" si="97"/>
        <v>1670.6799999999998</v>
      </c>
      <c r="L1577">
        <v>47.1</v>
      </c>
      <c r="M1577" s="6">
        <f t="shared" si="98"/>
        <v>1649.8999999999999</v>
      </c>
      <c r="N1577">
        <v>345</v>
      </c>
      <c r="O1577">
        <v>125</v>
      </c>
      <c r="P1577" s="6">
        <f t="shared" si="99"/>
        <v>205.27800000000002</v>
      </c>
      <c r="Q1577">
        <v>7.54</v>
      </c>
    </row>
    <row r="1578" spans="1:17" x14ac:dyDescent="0.3">
      <c r="A1578" t="s">
        <v>94</v>
      </c>
      <c r="B1578">
        <v>13</v>
      </c>
      <c r="C1578">
        <v>82.2</v>
      </c>
      <c r="D1578">
        <v>0.77900000000000003</v>
      </c>
      <c r="E1578" s="6">
        <f t="shared" si="96"/>
        <v>64.033799999999999</v>
      </c>
      <c r="F1578">
        <v>1476.76</v>
      </c>
      <c r="G1578">
        <v>1016.4</v>
      </c>
      <c r="H1578">
        <v>12.02</v>
      </c>
      <c r="I1578">
        <v>15.6</v>
      </c>
      <c r="J1578">
        <v>67.55</v>
      </c>
      <c r="K1578" s="6">
        <f t="shared" si="97"/>
        <v>1544.31</v>
      </c>
      <c r="L1578">
        <v>30</v>
      </c>
      <c r="M1578" s="6">
        <f t="shared" si="98"/>
        <v>1506.76</v>
      </c>
      <c r="N1578">
        <v>340</v>
      </c>
      <c r="O1578">
        <v>525</v>
      </c>
      <c r="P1578" s="6">
        <f t="shared" si="99"/>
        <v>589.03380000000004</v>
      </c>
      <c r="Q1578">
        <v>6.75</v>
      </c>
    </row>
    <row r="1579" spans="1:17" x14ac:dyDescent="0.3">
      <c r="A1579" t="s">
        <v>96</v>
      </c>
      <c r="B1579">
        <v>13</v>
      </c>
      <c r="C1579">
        <v>76.8</v>
      </c>
      <c r="D1579">
        <v>0.94799999999999995</v>
      </c>
      <c r="E1579" s="6">
        <f t="shared" si="96"/>
        <v>72.806399999999996</v>
      </c>
      <c r="F1579">
        <v>1494.44</v>
      </c>
      <c r="G1579">
        <v>651.79999999999995</v>
      </c>
      <c r="H1579">
        <v>12.02</v>
      </c>
      <c r="I1579">
        <v>11.77</v>
      </c>
      <c r="J1579">
        <v>59.81</v>
      </c>
      <c r="K1579" s="6">
        <f t="shared" si="97"/>
        <v>1554.25</v>
      </c>
      <c r="L1579">
        <v>30</v>
      </c>
      <c r="M1579" s="6">
        <f t="shared" si="98"/>
        <v>1524.44</v>
      </c>
      <c r="N1579">
        <v>330</v>
      </c>
      <c r="O1579">
        <v>550</v>
      </c>
      <c r="P1579" s="6">
        <f t="shared" si="99"/>
        <v>622.80639999999994</v>
      </c>
      <c r="Q1579">
        <v>7.29</v>
      </c>
    </row>
    <row r="1580" spans="1:17" x14ac:dyDescent="0.3">
      <c r="A1580" t="s">
        <v>98</v>
      </c>
      <c r="B1580">
        <v>13</v>
      </c>
      <c r="C1580">
        <v>92.6</v>
      </c>
      <c r="D1580">
        <v>0.71899999999999997</v>
      </c>
      <c r="E1580" s="6">
        <f t="shared" si="96"/>
        <v>66.579399999999993</v>
      </c>
      <c r="F1580">
        <v>1419.68</v>
      </c>
      <c r="G1580">
        <v>879.6</v>
      </c>
      <c r="H1580">
        <v>12.02</v>
      </c>
      <c r="I1580">
        <v>15.6</v>
      </c>
      <c r="J1580">
        <v>63.88</v>
      </c>
      <c r="K1580" s="6">
        <f t="shared" si="97"/>
        <v>1483.5600000000002</v>
      </c>
      <c r="L1580">
        <v>30</v>
      </c>
      <c r="M1580" s="6">
        <f t="shared" si="98"/>
        <v>1449.68</v>
      </c>
      <c r="N1580">
        <v>340</v>
      </c>
      <c r="O1580">
        <v>525</v>
      </c>
      <c r="P1580" s="6">
        <f t="shared" si="99"/>
        <v>591.57939999999996</v>
      </c>
      <c r="Q1580">
        <v>7.67</v>
      </c>
    </row>
    <row r="1581" spans="1:17" x14ac:dyDescent="0.3">
      <c r="A1581" t="s">
        <v>100</v>
      </c>
      <c r="B1581">
        <v>13</v>
      </c>
      <c r="C1581">
        <v>99.1</v>
      </c>
      <c r="D1581">
        <v>0.82399999999999995</v>
      </c>
      <c r="E1581" s="6">
        <f t="shared" si="96"/>
        <v>81.658399999999986</v>
      </c>
      <c r="F1581">
        <v>1616.48</v>
      </c>
      <c r="G1581">
        <v>630.4</v>
      </c>
      <c r="H1581">
        <v>15.89</v>
      </c>
      <c r="I1581">
        <v>15.89</v>
      </c>
      <c r="J1581">
        <v>68.38</v>
      </c>
      <c r="K1581" s="6">
        <f t="shared" si="97"/>
        <v>1684.8600000000001</v>
      </c>
      <c r="L1581">
        <v>47.1</v>
      </c>
      <c r="M1581" s="6">
        <f t="shared" si="98"/>
        <v>1663.58</v>
      </c>
      <c r="N1581">
        <v>345</v>
      </c>
      <c r="O1581">
        <v>125</v>
      </c>
      <c r="P1581" s="6">
        <f t="shared" si="99"/>
        <v>206.65839999999997</v>
      </c>
      <c r="Q1581">
        <v>7.5</v>
      </c>
    </row>
    <row r="1582" spans="1:17" x14ac:dyDescent="0.3">
      <c r="A1582" t="s">
        <v>102</v>
      </c>
      <c r="B1582">
        <v>13</v>
      </c>
      <c r="C1582">
        <v>93.8</v>
      </c>
      <c r="D1582">
        <v>0.80300000000000005</v>
      </c>
      <c r="E1582" s="6">
        <f t="shared" si="96"/>
        <v>75.321399999999997</v>
      </c>
      <c r="F1582">
        <v>1620.16</v>
      </c>
      <c r="G1582">
        <v>850.6</v>
      </c>
      <c r="H1582">
        <v>20.18</v>
      </c>
      <c r="I1582">
        <v>15.6</v>
      </c>
      <c r="J1582">
        <v>80.72</v>
      </c>
      <c r="K1582" s="6">
        <f t="shared" si="97"/>
        <v>1700.88</v>
      </c>
      <c r="L1582">
        <v>47.1</v>
      </c>
      <c r="M1582" s="6">
        <f t="shared" si="98"/>
        <v>1667.26</v>
      </c>
      <c r="N1582">
        <v>335</v>
      </c>
      <c r="O1582">
        <v>125</v>
      </c>
      <c r="P1582" s="6">
        <f t="shared" si="99"/>
        <v>200.32139999999998</v>
      </c>
      <c r="Q1582">
        <v>7.66</v>
      </c>
    </row>
    <row r="1583" spans="1:17" x14ac:dyDescent="0.3">
      <c r="A1583" t="s">
        <v>104</v>
      </c>
      <c r="B1583">
        <v>13</v>
      </c>
      <c r="C1583">
        <v>93</v>
      </c>
      <c r="D1583">
        <v>0.71899999999999997</v>
      </c>
      <c r="E1583" s="6">
        <f t="shared" si="96"/>
        <v>66.867000000000004</v>
      </c>
      <c r="F1583">
        <v>1419.68</v>
      </c>
      <c r="G1583">
        <v>879.6</v>
      </c>
      <c r="H1583">
        <v>12.02</v>
      </c>
      <c r="I1583">
        <v>15.21</v>
      </c>
      <c r="J1583">
        <v>63.88</v>
      </c>
      <c r="K1583" s="6">
        <f t="shared" si="97"/>
        <v>1483.5600000000002</v>
      </c>
      <c r="L1583">
        <v>30</v>
      </c>
      <c r="M1583" s="6">
        <f t="shared" si="98"/>
        <v>1449.68</v>
      </c>
      <c r="N1583">
        <v>340</v>
      </c>
      <c r="O1583">
        <v>550</v>
      </c>
      <c r="P1583" s="6">
        <f t="shared" si="99"/>
        <v>616.86699999999996</v>
      </c>
      <c r="Q1583">
        <v>7.04</v>
      </c>
    </row>
    <row r="1584" spans="1:17" x14ac:dyDescent="0.3">
      <c r="A1584" t="s">
        <v>106</v>
      </c>
      <c r="B1584">
        <v>13</v>
      </c>
      <c r="C1584">
        <v>84</v>
      </c>
      <c r="D1584">
        <v>0.80300000000000005</v>
      </c>
      <c r="E1584" s="6">
        <f t="shared" si="96"/>
        <v>67.451999999999998</v>
      </c>
      <c r="F1584">
        <v>1562.8</v>
      </c>
      <c r="G1584">
        <v>0</v>
      </c>
      <c r="H1584">
        <v>14.21</v>
      </c>
      <c r="I1584">
        <v>0</v>
      </c>
      <c r="J1584">
        <v>63.88</v>
      </c>
      <c r="K1584" s="6">
        <f t="shared" si="97"/>
        <v>1626.68</v>
      </c>
      <c r="L1584">
        <v>30</v>
      </c>
      <c r="M1584" s="6">
        <f t="shared" si="98"/>
        <v>1592.8</v>
      </c>
      <c r="N1584">
        <v>335</v>
      </c>
      <c r="O1584">
        <v>450</v>
      </c>
      <c r="P1584" s="6">
        <f t="shared" si="99"/>
        <v>517.452</v>
      </c>
      <c r="Q1584">
        <v>7.61</v>
      </c>
    </row>
    <row r="1585" spans="1:17" x14ac:dyDescent="0.3">
      <c r="A1585" t="s">
        <v>108</v>
      </c>
      <c r="B1585">
        <v>13</v>
      </c>
      <c r="C1585">
        <v>103.5</v>
      </c>
      <c r="D1585">
        <v>0.70299999999999996</v>
      </c>
      <c r="E1585" s="6">
        <f t="shared" si="96"/>
        <v>72.760499999999993</v>
      </c>
      <c r="F1585">
        <v>1722.6</v>
      </c>
      <c r="G1585">
        <v>747.2</v>
      </c>
      <c r="H1585">
        <v>17.510000000000002</v>
      </c>
      <c r="I1585">
        <v>18.100000000000001</v>
      </c>
      <c r="J1585">
        <v>72.38</v>
      </c>
      <c r="K1585" s="6">
        <f t="shared" si="97"/>
        <v>1794.98</v>
      </c>
      <c r="L1585">
        <v>47.1</v>
      </c>
      <c r="M1585" s="6">
        <f t="shared" si="98"/>
        <v>1769.6999999999998</v>
      </c>
      <c r="N1585">
        <v>325</v>
      </c>
      <c r="O1585">
        <v>125</v>
      </c>
      <c r="P1585" s="6">
        <f t="shared" si="99"/>
        <v>197.76049999999998</v>
      </c>
      <c r="Q1585">
        <v>7.47</v>
      </c>
    </row>
    <row r="1586" spans="1:17" x14ac:dyDescent="0.3">
      <c r="A1586" t="s">
        <v>110</v>
      </c>
      <c r="B1586">
        <v>13</v>
      </c>
      <c r="C1586">
        <v>88</v>
      </c>
      <c r="D1586">
        <v>0.77</v>
      </c>
      <c r="E1586" s="6">
        <f t="shared" si="96"/>
        <v>67.760000000000005</v>
      </c>
      <c r="F1586">
        <v>1452.04</v>
      </c>
      <c r="G1586">
        <v>924</v>
      </c>
      <c r="H1586">
        <v>15.64</v>
      </c>
      <c r="I1586">
        <v>15.6</v>
      </c>
      <c r="J1586">
        <v>70.72</v>
      </c>
      <c r="K1586" s="6">
        <f t="shared" si="97"/>
        <v>1522.76</v>
      </c>
      <c r="L1586">
        <v>30</v>
      </c>
      <c r="M1586" s="6">
        <f t="shared" si="98"/>
        <v>1482.04</v>
      </c>
      <c r="N1586">
        <v>335</v>
      </c>
      <c r="O1586">
        <v>525</v>
      </c>
      <c r="P1586" s="6">
        <f t="shared" si="99"/>
        <v>592.76</v>
      </c>
      <c r="Q1586">
        <v>7.14</v>
      </c>
    </row>
    <row r="1587" spans="1:17" x14ac:dyDescent="0.3">
      <c r="A1587" t="s">
        <v>112</v>
      </c>
      <c r="B1587">
        <v>13</v>
      </c>
      <c r="C1587">
        <v>102.5</v>
      </c>
      <c r="D1587">
        <v>0.873</v>
      </c>
      <c r="E1587" s="6">
        <f t="shared" si="96"/>
        <v>89.482500000000002</v>
      </c>
      <c r="F1587">
        <v>1531.08</v>
      </c>
      <c r="G1587">
        <v>595.4</v>
      </c>
      <c r="H1587">
        <v>14.97</v>
      </c>
      <c r="I1587">
        <v>12.56</v>
      </c>
      <c r="J1587">
        <v>76.72</v>
      </c>
      <c r="K1587" s="6">
        <f t="shared" si="97"/>
        <v>1607.8</v>
      </c>
      <c r="L1587">
        <v>30</v>
      </c>
      <c r="M1587" s="6">
        <f t="shared" si="98"/>
        <v>1561.08</v>
      </c>
      <c r="N1587">
        <v>345</v>
      </c>
      <c r="O1587">
        <v>125</v>
      </c>
      <c r="P1587" s="6">
        <f t="shared" si="99"/>
        <v>214.48250000000002</v>
      </c>
      <c r="Q1587">
        <v>6.26</v>
      </c>
    </row>
    <row r="1588" spans="1:17" x14ac:dyDescent="0.3">
      <c r="A1588" t="s">
        <v>114</v>
      </c>
      <c r="B1588">
        <v>13</v>
      </c>
      <c r="C1588">
        <v>107.7</v>
      </c>
      <c r="D1588">
        <v>0.73699999999999999</v>
      </c>
      <c r="E1588" s="6">
        <f t="shared" si="96"/>
        <v>79.374899999999997</v>
      </c>
      <c r="F1588">
        <v>1418.64</v>
      </c>
      <c r="G1588">
        <v>829.6</v>
      </c>
      <c r="H1588">
        <v>19.78</v>
      </c>
      <c r="I1588">
        <v>15.21</v>
      </c>
      <c r="J1588">
        <v>59.04</v>
      </c>
      <c r="K1588" s="6">
        <f t="shared" si="97"/>
        <v>1477.68</v>
      </c>
      <c r="L1588">
        <v>47.1</v>
      </c>
      <c r="M1588" s="6">
        <f t="shared" si="98"/>
        <v>1465.74</v>
      </c>
      <c r="N1588">
        <v>345</v>
      </c>
      <c r="O1588">
        <v>175</v>
      </c>
      <c r="P1588" s="6">
        <f t="shared" si="99"/>
        <v>254.3749</v>
      </c>
      <c r="Q1588">
        <v>6.65</v>
      </c>
    </row>
    <row r="1589" spans="1:17" x14ac:dyDescent="0.3">
      <c r="A1589" t="s">
        <v>116</v>
      </c>
      <c r="B1589">
        <v>13</v>
      </c>
      <c r="C1589">
        <v>99.6</v>
      </c>
      <c r="D1589">
        <v>0.92300000000000004</v>
      </c>
      <c r="E1589" s="6">
        <f t="shared" si="96"/>
        <v>91.930800000000005</v>
      </c>
      <c r="F1589">
        <v>1590.12</v>
      </c>
      <c r="G1589">
        <v>741.2</v>
      </c>
      <c r="H1589">
        <v>14.97</v>
      </c>
      <c r="I1589">
        <v>12.56</v>
      </c>
      <c r="J1589">
        <v>66.88</v>
      </c>
      <c r="K1589" s="6">
        <f t="shared" si="97"/>
        <v>1657</v>
      </c>
      <c r="L1589">
        <v>47.1</v>
      </c>
      <c r="M1589" s="6">
        <f t="shared" si="98"/>
        <v>1637.2199999999998</v>
      </c>
      <c r="N1589">
        <v>350</v>
      </c>
      <c r="O1589">
        <v>125</v>
      </c>
      <c r="P1589" s="6">
        <f t="shared" si="99"/>
        <v>216.9308</v>
      </c>
      <c r="Q1589">
        <v>7.49</v>
      </c>
    </row>
    <row r="1590" spans="1:17" x14ac:dyDescent="0.3">
      <c r="A1590" t="s">
        <v>118</v>
      </c>
      <c r="B1590">
        <v>13</v>
      </c>
      <c r="C1590">
        <v>97.1</v>
      </c>
      <c r="D1590">
        <v>0.77700000000000002</v>
      </c>
      <c r="E1590" s="6">
        <f t="shared" si="96"/>
        <v>75.446699999999993</v>
      </c>
      <c r="F1590">
        <v>1740</v>
      </c>
      <c r="G1590">
        <v>880</v>
      </c>
      <c r="H1590">
        <v>18.88</v>
      </c>
      <c r="I1590">
        <v>12.61</v>
      </c>
      <c r="J1590">
        <v>65.540000000000006</v>
      </c>
      <c r="K1590" s="6">
        <f t="shared" si="97"/>
        <v>1805.54</v>
      </c>
      <c r="L1590">
        <v>47.1</v>
      </c>
      <c r="M1590" s="6">
        <f t="shared" si="98"/>
        <v>1787.1</v>
      </c>
      <c r="N1590">
        <v>340</v>
      </c>
      <c r="O1590">
        <v>125</v>
      </c>
      <c r="P1590" s="6">
        <f t="shared" si="99"/>
        <v>200.44669999999999</v>
      </c>
      <c r="Q1590">
        <v>7.25</v>
      </c>
    </row>
    <row r="1591" spans="1:17" x14ac:dyDescent="0.3">
      <c r="A1591" t="s">
        <v>120</v>
      </c>
      <c r="B1591">
        <v>13</v>
      </c>
      <c r="C1591">
        <v>86</v>
      </c>
      <c r="D1591">
        <v>0.80700000000000005</v>
      </c>
      <c r="E1591" s="6">
        <f t="shared" si="96"/>
        <v>69.402000000000001</v>
      </c>
      <c r="F1591">
        <v>1406.36</v>
      </c>
      <c r="G1591">
        <v>880.6</v>
      </c>
      <c r="H1591">
        <v>12.02</v>
      </c>
      <c r="I1591">
        <v>16.3</v>
      </c>
      <c r="J1591">
        <v>60.14</v>
      </c>
      <c r="K1591" s="6">
        <f t="shared" si="97"/>
        <v>1466.5</v>
      </c>
      <c r="L1591">
        <v>30</v>
      </c>
      <c r="M1591" s="6">
        <f t="shared" si="98"/>
        <v>1436.36</v>
      </c>
      <c r="N1591">
        <v>325</v>
      </c>
      <c r="O1591">
        <v>550</v>
      </c>
      <c r="P1591" s="6">
        <f t="shared" si="99"/>
        <v>619.40200000000004</v>
      </c>
      <c r="Q1591">
        <v>8.01</v>
      </c>
    </row>
    <row r="1592" spans="1:17" x14ac:dyDescent="0.3">
      <c r="A1592" t="s">
        <v>122</v>
      </c>
      <c r="B1592">
        <v>13</v>
      </c>
      <c r="C1592">
        <v>86</v>
      </c>
      <c r="D1592">
        <v>0.77200000000000002</v>
      </c>
      <c r="E1592" s="6">
        <f t="shared" si="96"/>
        <v>66.391999999999996</v>
      </c>
      <c r="F1592">
        <v>1465.04</v>
      </c>
      <c r="G1592">
        <v>1070.8</v>
      </c>
      <c r="H1592">
        <v>8.5</v>
      </c>
      <c r="I1592">
        <v>13.8</v>
      </c>
      <c r="J1592">
        <v>68.98</v>
      </c>
      <c r="K1592" s="6">
        <f t="shared" si="97"/>
        <v>1534.02</v>
      </c>
      <c r="L1592">
        <v>30</v>
      </c>
      <c r="M1592" s="6">
        <f t="shared" si="98"/>
        <v>1495.04</v>
      </c>
      <c r="N1592">
        <v>325</v>
      </c>
      <c r="O1592">
        <v>550</v>
      </c>
      <c r="P1592" s="6">
        <f t="shared" si="99"/>
        <v>616.39200000000005</v>
      </c>
      <c r="Q1592">
        <v>7.7</v>
      </c>
    </row>
    <row r="1593" spans="1:17" x14ac:dyDescent="0.3">
      <c r="A1593" t="s">
        <v>124</v>
      </c>
      <c r="B1593">
        <v>13</v>
      </c>
      <c r="C1593">
        <v>100.7</v>
      </c>
      <c r="D1593">
        <v>0.89400000000000002</v>
      </c>
      <c r="E1593" s="6">
        <f t="shared" si="96"/>
        <v>90.025800000000004</v>
      </c>
      <c r="F1593">
        <v>1590.8</v>
      </c>
      <c r="G1593">
        <v>200</v>
      </c>
      <c r="H1593">
        <v>14.97</v>
      </c>
      <c r="I1593">
        <v>50</v>
      </c>
      <c r="J1593">
        <v>73.72</v>
      </c>
      <c r="K1593" s="6">
        <f t="shared" si="97"/>
        <v>1664.52</v>
      </c>
      <c r="L1593">
        <v>30</v>
      </c>
      <c r="M1593" s="6">
        <f t="shared" si="98"/>
        <v>1620.8</v>
      </c>
      <c r="N1593">
        <v>335</v>
      </c>
      <c r="O1593">
        <v>125</v>
      </c>
      <c r="P1593" s="6">
        <f t="shared" si="99"/>
        <v>215.0258</v>
      </c>
      <c r="Q1593">
        <v>7.71</v>
      </c>
    </row>
    <row r="1594" spans="1:17" x14ac:dyDescent="0.3">
      <c r="A1594" t="s">
        <v>126</v>
      </c>
      <c r="B1594">
        <v>13</v>
      </c>
      <c r="C1594">
        <v>101.5</v>
      </c>
      <c r="D1594">
        <v>0.78100000000000003</v>
      </c>
      <c r="E1594" s="6">
        <f t="shared" si="96"/>
        <v>79.271500000000003</v>
      </c>
      <c r="F1594">
        <v>1734.6</v>
      </c>
      <c r="G1594">
        <v>100</v>
      </c>
      <c r="H1594">
        <v>18.190000000000001</v>
      </c>
      <c r="I1594">
        <v>0</v>
      </c>
      <c r="J1594">
        <v>67.83</v>
      </c>
      <c r="K1594" s="6">
        <f t="shared" si="97"/>
        <v>1802.4299999999998</v>
      </c>
      <c r="L1594">
        <v>47.1</v>
      </c>
      <c r="M1594" s="6">
        <f t="shared" si="98"/>
        <v>1781.6999999999998</v>
      </c>
      <c r="N1594">
        <v>350</v>
      </c>
      <c r="O1594">
        <v>125</v>
      </c>
      <c r="P1594" s="6">
        <f t="shared" si="99"/>
        <v>204.2715</v>
      </c>
      <c r="Q1594">
        <v>7.69</v>
      </c>
    </row>
    <row r="1595" spans="1:17" x14ac:dyDescent="0.3">
      <c r="A1595" t="s">
        <v>128</v>
      </c>
      <c r="B1595">
        <v>13</v>
      </c>
      <c r="C1595">
        <v>88</v>
      </c>
      <c r="D1595">
        <v>0.77</v>
      </c>
      <c r="E1595" s="6">
        <f t="shared" si="96"/>
        <v>67.760000000000005</v>
      </c>
      <c r="F1595">
        <v>1452.04</v>
      </c>
      <c r="G1595">
        <v>938</v>
      </c>
      <c r="H1595">
        <v>15.64</v>
      </c>
      <c r="I1595">
        <v>15.6</v>
      </c>
      <c r="J1595">
        <v>70.72</v>
      </c>
      <c r="K1595" s="6">
        <f t="shared" si="97"/>
        <v>1522.76</v>
      </c>
      <c r="L1595">
        <v>30</v>
      </c>
      <c r="M1595" s="6">
        <f t="shared" si="98"/>
        <v>1482.04</v>
      </c>
      <c r="N1595">
        <v>335</v>
      </c>
      <c r="O1595">
        <v>500</v>
      </c>
      <c r="P1595" s="6">
        <f t="shared" si="99"/>
        <v>567.76</v>
      </c>
      <c r="Q1595">
        <v>7.76</v>
      </c>
    </row>
    <row r="1596" spans="1:17" x14ac:dyDescent="0.3">
      <c r="A1596" t="s">
        <v>130</v>
      </c>
      <c r="B1596">
        <v>13</v>
      </c>
      <c r="C1596">
        <v>111.6</v>
      </c>
      <c r="D1596">
        <v>0.76900000000000002</v>
      </c>
      <c r="E1596" s="6">
        <f t="shared" si="96"/>
        <v>85.820399999999992</v>
      </c>
      <c r="F1596">
        <v>1753.28</v>
      </c>
      <c r="G1596">
        <v>752.2</v>
      </c>
      <c r="H1596">
        <v>19.13</v>
      </c>
      <c r="I1596">
        <v>12.61</v>
      </c>
      <c r="J1596">
        <v>74.98</v>
      </c>
      <c r="K1596" s="6">
        <f t="shared" si="97"/>
        <v>1828.26</v>
      </c>
      <c r="L1596">
        <v>47.1</v>
      </c>
      <c r="M1596" s="6">
        <f t="shared" si="98"/>
        <v>1800.3799999999999</v>
      </c>
      <c r="N1596">
        <v>345</v>
      </c>
      <c r="O1596">
        <v>125</v>
      </c>
      <c r="P1596" s="6">
        <f t="shared" si="99"/>
        <v>210.82040000000001</v>
      </c>
      <c r="Q1596">
        <v>6.92</v>
      </c>
    </row>
    <row r="1597" spans="1:17" x14ac:dyDescent="0.3">
      <c r="A1597" t="s">
        <v>132</v>
      </c>
      <c r="B1597">
        <v>13</v>
      </c>
      <c r="C1597">
        <v>86.4</v>
      </c>
      <c r="D1597">
        <v>0.73499999999999999</v>
      </c>
      <c r="E1597" s="6">
        <f t="shared" si="96"/>
        <v>63.504000000000005</v>
      </c>
      <c r="F1597">
        <v>1499.76</v>
      </c>
      <c r="G1597">
        <v>884</v>
      </c>
      <c r="H1597">
        <v>11.77</v>
      </c>
      <c r="I1597">
        <v>18.809999999999999</v>
      </c>
      <c r="J1597">
        <v>61.21</v>
      </c>
      <c r="K1597" s="6">
        <f t="shared" si="97"/>
        <v>1560.97</v>
      </c>
      <c r="L1597">
        <v>30</v>
      </c>
      <c r="M1597" s="6">
        <f t="shared" si="98"/>
        <v>1529.76</v>
      </c>
      <c r="N1597">
        <v>335</v>
      </c>
      <c r="O1597">
        <v>500</v>
      </c>
      <c r="P1597" s="6">
        <f t="shared" si="99"/>
        <v>563.50400000000002</v>
      </c>
      <c r="Q1597">
        <v>7.52</v>
      </c>
    </row>
    <row r="1598" spans="1:17" x14ac:dyDescent="0.3">
      <c r="A1598" t="s">
        <v>136</v>
      </c>
      <c r="B1598">
        <v>13</v>
      </c>
      <c r="C1598">
        <v>88.7</v>
      </c>
      <c r="D1598">
        <v>0.74399999999999999</v>
      </c>
      <c r="E1598" s="6">
        <f t="shared" si="96"/>
        <v>65.992800000000003</v>
      </c>
      <c r="F1598">
        <v>1447.04</v>
      </c>
      <c r="G1598">
        <v>1104</v>
      </c>
      <c r="H1598">
        <v>13.71</v>
      </c>
      <c r="I1598">
        <v>15.6</v>
      </c>
      <c r="J1598">
        <v>65.510000000000005</v>
      </c>
      <c r="K1598" s="6">
        <f t="shared" si="97"/>
        <v>1512.55</v>
      </c>
      <c r="L1598">
        <v>30</v>
      </c>
      <c r="M1598" s="6">
        <f t="shared" si="98"/>
        <v>1477.04</v>
      </c>
      <c r="N1598">
        <v>330</v>
      </c>
      <c r="O1598">
        <v>550</v>
      </c>
      <c r="P1598" s="6">
        <f t="shared" si="99"/>
        <v>615.99279999999999</v>
      </c>
      <c r="Q1598">
        <v>7.17</v>
      </c>
    </row>
    <row r="1599" spans="1:17" x14ac:dyDescent="0.3">
      <c r="A1599" t="s">
        <v>138</v>
      </c>
      <c r="B1599">
        <v>13</v>
      </c>
      <c r="C1599">
        <v>102.8</v>
      </c>
      <c r="D1599">
        <v>0.73499999999999999</v>
      </c>
      <c r="E1599" s="6">
        <f t="shared" si="96"/>
        <v>75.557999999999993</v>
      </c>
      <c r="F1599">
        <v>1526.76</v>
      </c>
      <c r="G1599">
        <v>830.6</v>
      </c>
      <c r="H1599">
        <v>14.62</v>
      </c>
      <c r="I1599">
        <v>14.12</v>
      </c>
      <c r="J1599">
        <v>69.88</v>
      </c>
      <c r="K1599" s="6">
        <f t="shared" si="97"/>
        <v>1596.6399999999999</v>
      </c>
      <c r="L1599">
        <v>30</v>
      </c>
      <c r="M1599" s="6">
        <f t="shared" si="98"/>
        <v>1556.76</v>
      </c>
      <c r="N1599">
        <v>345</v>
      </c>
      <c r="O1599">
        <v>125</v>
      </c>
      <c r="P1599" s="6">
        <f t="shared" si="99"/>
        <v>200.55799999999999</v>
      </c>
      <c r="Q1599">
        <v>7.41</v>
      </c>
    </row>
    <row r="1600" spans="1:17" x14ac:dyDescent="0.3">
      <c r="A1600" t="s">
        <v>134</v>
      </c>
      <c r="B1600">
        <v>13</v>
      </c>
      <c r="C1600">
        <v>97.1</v>
      </c>
      <c r="D1600">
        <v>0.872</v>
      </c>
      <c r="E1600" s="6">
        <f t="shared" si="96"/>
        <v>84.671199999999999</v>
      </c>
      <c r="F1600">
        <v>1635.16</v>
      </c>
      <c r="G1600">
        <v>693.8</v>
      </c>
      <c r="H1600">
        <v>16.579999999999998</v>
      </c>
      <c r="I1600">
        <v>12.66</v>
      </c>
      <c r="J1600">
        <v>67.88</v>
      </c>
      <c r="K1600" s="6">
        <f t="shared" si="97"/>
        <v>1703.04</v>
      </c>
      <c r="L1600">
        <v>47.1</v>
      </c>
      <c r="M1600" s="6">
        <f t="shared" si="98"/>
        <v>1682.26</v>
      </c>
      <c r="N1600">
        <v>345</v>
      </c>
      <c r="O1600">
        <v>175</v>
      </c>
      <c r="P1600" s="6">
        <f t="shared" si="99"/>
        <v>259.6712</v>
      </c>
      <c r="Q1600">
        <v>7.27</v>
      </c>
    </row>
    <row r="1601" spans="1:17" x14ac:dyDescent="0.3">
      <c r="A1601" t="s">
        <v>140</v>
      </c>
      <c r="B1601">
        <v>13</v>
      </c>
      <c r="C1601">
        <v>74.099999999999994</v>
      </c>
      <c r="D1601">
        <v>0.627</v>
      </c>
      <c r="E1601" s="6">
        <f t="shared" si="96"/>
        <v>46.460699999999996</v>
      </c>
      <c r="F1601">
        <v>1676.52</v>
      </c>
      <c r="G1601">
        <v>801.92</v>
      </c>
      <c r="H1601">
        <v>13.52</v>
      </c>
      <c r="I1601">
        <v>15.6</v>
      </c>
      <c r="J1601">
        <v>16</v>
      </c>
      <c r="K1601" s="6">
        <f t="shared" si="97"/>
        <v>1692.52</v>
      </c>
      <c r="L1601">
        <v>30</v>
      </c>
      <c r="M1601" s="6">
        <f t="shared" si="98"/>
        <v>1706.52</v>
      </c>
      <c r="N1601">
        <v>335</v>
      </c>
      <c r="O1601">
        <v>450</v>
      </c>
      <c r="P1601" s="6">
        <f t="shared" si="99"/>
        <v>496.46069999999997</v>
      </c>
      <c r="Q1601">
        <v>7.95</v>
      </c>
    </row>
    <row r="1602" spans="1:17" x14ac:dyDescent="0.3">
      <c r="A1602" t="s">
        <v>142</v>
      </c>
      <c r="B1602">
        <v>13</v>
      </c>
      <c r="C1602">
        <v>89</v>
      </c>
      <c r="D1602">
        <v>0.80800000000000005</v>
      </c>
      <c r="E1602" s="6">
        <f t="shared" ref="E1602:E1665" si="100">C1602*D1602</f>
        <v>71.912000000000006</v>
      </c>
      <c r="F1602">
        <v>1474.4</v>
      </c>
      <c r="G1602">
        <v>934</v>
      </c>
      <c r="H1602">
        <v>13.71</v>
      </c>
      <c r="I1602">
        <v>15.6</v>
      </c>
      <c r="J1602">
        <v>62.88</v>
      </c>
      <c r="K1602" s="6">
        <f t="shared" ref="K1602:K1665" si="101">F1602+J1602</f>
        <v>1537.2800000000002</v>
      </c>
      <c r="L1602">
        <v>30</v>
      </c>
      <c r="M1602" s="6">
        <f t="shared" ref="M1602:M1665" si="102">F1602+L1602</f>
        <v>1504.4</v>
      </c>
      <c r="N1602">
        <v>330</v>
      </c>
      <c r="O1602">
        <v>550</v>
      </c>
      <c r="P1602" s="6">
        <f t="shared" ref="P1602:P1665" si="103">O1602+E1602</f>
        <v>621.91200000000003</v>
      </c>
      <c r="Q1602">
        <v>8.0500000000000007</v>
      </c>
    </row>
    <row r="1603" spans="1:17" x14ac:dyDescent="0.3">
      <c r="A1603" t="s">
        <v>144</v>
      </c>
      <c r="B1603">
        <v>13</v>
      </c>
      <c r="C1603">
        <v>99</v>
      </c>
      <c r="D1603">
        <v>0.79100000000000004</v>
      </c>
      <c r="E1603" s="6">
        <f t="shared" si="100"/>
        <v>78.308999999999997</v>
      </c>
      <c r="F1603">
        <v>1621.12</v>
      </c>
      <c r="G1603">
        <v>767.2</v>
      </c>
      <c r="H1603">
        <v>19.079999999999998</v>
      </c>
      <c r="I1603">
        <v>13.68</v>
      </c>
      <c r="J1603">
        <v>66.739999999999995</v>
      </c>
      <c r="K1603" s="6">
        <f t="shared" si="101"/>
        <v>1687.86</v>
      </c>
      <c r="L1603">
        <v>47.1</v>
      </c>
      <c r="M1603" s="6">
        <f t="shared" si="102"/>
        <v>1668.2199999999998</v>
      </c>
      <c r="N1603">
        <v>335</v>
      </c>
      <c r="O1603">
        <v>125</v>
      </c>
      <c r="P1603" s="6">
        <f t="shared" si="103"/>
        <v>203.309</v>
      </c>
      <c r="Q1603">
        <v>7.72</v>
      </c>
    </row>
    <row r="1604" spans="1:17" x14ac:dyDescent="0.3">
      <c r="A1604" t="s">
        <v>146</v>
      </c>
      <c r="B1604">
        <v>13</v>
      </c>
      <c r="C1604">
        <v>85.6</v>
      </c>
      <c r="D1604">
        <v>0.69899999999999995</v>
      </c>
      <c r="E1604" s="6">
        <f t="shared" si="100"/>
        <v>59.834399999999995</v>
      </c>
      <c r="F1604">
        <v>1484.4</v>
      </c>
      <c r="G1604">
        <v>854.56</v>
      </c>
      <c r="H1604">
        <v>13.52</v>
      </c>
      <c r="I1604">
        <v>15.6</v>
      </c>
      <c r="J1604">
        <v>55.04</v>
      </c>
      <c r="K1604" s="6">
        <f t="shared" si="101"/>
        <v>1539.44</v>
      </c>
      <c r="L1604">
        <v>30</v>
      </c>
      <c r="M1604" s="6">
        <f t="shared" si="102"/>
        <v>1514.4</v>
      </c>
      <c r="N1604">
        <v>325</v>
      </c>
      <c r="O1604">
        <v>525</v>
      </c>
      <c r="P1604" s="6">
        <f t="shared" si="103"/>
        <v>584.83439999999996</v>
      </c>
      <c r="Q1604">
        <v>6.27</v>
      </c>
    </row>
    <row r="1605" spans="1:17" x14ac:dyDescent="0.3">
      <c r="A1605" t="s">
        <v>148</v>
      </c>
      <c r="B1605">
        <v>13</v>
      </c>
      <c r="C1605">
        <v>96.8</v>
      </c>
      <c r="D1605">
        <v>0.93100000000000005</v>
      </c>
      <c r="E1605" s="6">
        <f t="shared" si="100"/>
        <v>90.120800000000003</v>
      </c>
      <c r="F1605">
        <v>1607.8</v>
      </c>
      <c r="G1605">
        <v>200</v>
      </c>
      <c r="H1605">
        <v>16.14</v>
      </c>
      <c r="I1605">
        <v>50</v>
      </c>
      <c r="J1605">
        <v>68.38</v>
      </c>
      <c r="K1605" s="6">
        <f t="shared" si="101"/>
        <v>1676.1799999999998</v>
      </c>
      <c r="L1605">
        <v>47.1</v>
      </c>
      <c r="M1605" s="6">
        <f t="shared" si="102"/>
        <v>1654.8999999999999</v>
      </c>
      <c r="N1605">
        <v>350</v>
      </c>
      <c r="O1605">
        <v>125</v>
      </c>
      <c r="P1605" s="6">
        <f t="shared" si="103"/>
        <v>215.1208</v>
      </c>
      <c r="Q1605">
        <v>7.57</v>
      </c>
    </row>
    <row r="1606" spans="1:17" x14ac:dyDescent="0.3">
      <c r="A1606" t="s">
        <v>150</v>
      </c>
      <c r="B1606">
        <v>13</v>
      </c>
      <c r="C1606">
        <v>98.8</v>
      </c>
      <c r="D1606">
        <v>0.86599999999999999</v>
      </c>
      <c r="E1606" s="6">
        <f t="shared" si="100"/>
        <v>85.5608</v>
      </c>
      <c r="F1606">
        <v>1557.8</v>
      </c>
      <c r="G1606">
        <v>645.6</v>
      </c>
      <c r="H1606">
        <v>12.59</v>
      </c>
      <c r="I1606">
        <v>0</v>
      </c>
      <c r="J1606">
        <v>69.98</v>
      </c>
      <c r="K1606" s="6">
        <f t="shared" si="101"/>
        <v>1627.78</v>
      </c>
      <c r="L1606">
        <v>47.1</v>
      </c>
      <c r="M1606" s="6">
        <f t="shared" si="102"/>
        <v>1604.8999999999999</v>
      </c>
      <c r="N1606">
        <v>345</v>
      </c>
      <c r="O1606">
        <v>150</v>
      </c>
      <c r="P1606" s="6">
        <f t="shared" si="103"/>
        <v>235.5608</v>
      </c>
      <c r="Q1606">
        <v>6.78</v>
      </c>
    </row>
    <row r="1607" spans="1:17" x14ac:dyDescent="0.3">
      <c r="A1607" t="s">
        <v>152</v>
      </c>
      <c r="B1607">
        <v>13</v>
      </c>
      <c r="C1607">
        <v>94.4</v>
      </c>
      <c r="D1607">
        <v>0.77100000000000002</v>
      </c>
      <c r="E1607" s="6">
        <f t="shared" si="100"/>
        <v>72.78240000000001</v>
      </c>
      <c r="F1607">
        <v>1885.36</v>
      </c>
      <c r="G1607">
        <v>734.84</v>
      </c>
      <c r="H1607">
        <v>18.88</v>
      </c>
      <c r="I1607">
        <v>18.100000000000001</v>
      </c>
      <c r="J1607">
        <v>66.38</v>
      </c>
      <c r="K1607" s="6">
        <f t="shared" si="101"/>
        <v>1951.7399999999998</v>
      </c>
      <c r="L1607">
        <v>47.1</v>
      </c>
      <c r="M1607" s="6">
        <f t="shared" si="102"/>
        <v>1932.4599999999998</v>
      </c>
      <c r="N1607">
        <v>330</v>
      </c>
      <c r="O1607">
        <v>125</v>
      </c>
      <c r="P1607" s="6">
        <f t="shared" si="103"/>
        <v>197.7824</v>
      </c>
      <c r="Q1607">
        <v>7.68</v>
      </c>
    </row>
    <row r="1608" spans="1:17" x14ac:dyDescent="0.3">
      <c r="A1608" t="s">
        <v>154</v>
      </c>
      <c r="B1608">
        <v>13</v>
      </c>
      <c r="C1608">
        <v>81.900000000000006</v>
      </c>
      <c r="D1608">
        <v>0.66600000000000004</v>
      </c>
      <c r="E1608" s="6">
        <f t="shared" si="100"/>
        <v>54.545400000000008</v>
      </c>
      <c r="F1608">
        <v>1423.68</v>
      </c>
      <c r="G1608">
        <v>934</v>
      </c>
      <c r="H1608">
        <v>12.02</v>
      </c>
      <c r="I1608">
        <v>15.6</v>
      </c>
      <c r="J1608">
        <v>67.22</v>
      </c>
      <c r="K1608" s="6">
        <f t="shared" si="101"/>
        <v>1490.9</v>
      </c>
      <c r="L1608">
        <v>30</v>
      </c>
      <c r="M1608" s="6">
        <f t="shared" si="102"/>
        <v>1453.68</v>
      </c>
      <c r="N1608">
        <v>335</v>
      </c>
      <c r="O1608">
        <v>625</v>
      </c>
      <c r="P1608" s="6">
        <f t="shared" si="103"/>
        <v>679.54539999999997</v>
      </c>
      <c r="Q1608">
        <v>7.66</v>
      </c>
    </row>
    <row r="1609" spans="1:17" x14ac:dyDescent="0.3">
      <c r="A1609" t="s">
        <v>156</v>
      </c>
      <c r="B1609">
        <v>13</v>
      </c>
      <c r="C1609">
        <v>89.8</v>
      </c>
      <c r="D1609">
        <v>0.74099999999999999</v>
      </c>
      <c r="E1609" s="6">
        <f t="shared" si="100"/>
        <v>66.541799999999995</v>
      </c>
      <c r="F1609">
        <v>1307.5999999999999</v>
      </c>
      <c r="G1609">
        <v>996.04</v>
      </c>
      <c r="H1609">
        <v>12.17</v>
      </c>
      <c r="I1609">
        <v>15.6</v>
      </c>
      <c r="J1609">
        <v>69.22</v>
      </c>
      <c r="K1609" s="6">
        <f t="shared" si="101"/>
        <v>1376.82</v>
      </c>
      <c r="L1609">
        <v>30</v>
      </c>
      <c r="M1609" s="6">
        <f t="shared" si="102"/>
        <v>1337.6</v>
      </c>
      <c r="N1609">
        <v>325</v>
      </c>
      <c r="O1609">
        <v>600</v>
      </c>
      <c r="P1609" s="6">
        <f t="shared" si="103"/>
        <v>666.54179999999997</v>
      </c>
      <c r="Q1609">
        <v>7.66</v>
      </c>
    </row>
    <row r="1610" spans="1:17" x14ac:dyDescent="0.3">
      <c r="A1610" t="s">
        <v>158</v>
      </c>
      <c r="B1610">
        <v>13</v>
      </c>
      <c r="C1610">
        <v>83.6</v>
      </c>
      <c r="D1610">
        <v>0.9</v>
      </c>
      <c r="E1610" s="6">
        <f t="shared" si="100"/>
        <v>75.239999999999995</v>
      </c>
      <c r="F1610">
        <v>1475.72</v>
      </c>
      <c r="G1610">
        <v>664</v>
      </c>
      <c r="H1610">
        <v>12.02</v>
      </c>
      <c r="I1610">
        <v>16.3</v>
      </c>
      <c r="J1610">
        <v>62.01</v>
      </c>
      <c r="K1610" s="6">
        <f t="shared" si="101"/>
        <v>1537.73</v>
      </c>
      <c r="L1610">
        <v>30</v>
      </c>
      <c r="M1610" s="6">
        <f t="shared" si="102"/>
        <v>1505.72</v>
      </c>
      <c r="N1610">
        <v>325</v>
      </c>
      <c r="O1610">
        <v>600</v>
      </c>
      <c r="P1610" s="6">
        <f t="shared" si="103"/>
        <v>675.24</v>
      </c>
      <c r="Q1610">
        <v>7.42</v>
      </c>
    </row>
    <row r="1611" spans="1:17" x14ac:dyDescent="0.3">
      <c r="A1611" t="s">
        <v>164</v>
      </c>
      <c r="B1611">
        <v>13</v>
      </c>
      <c r="C1611">
        <v>86.5</v>
      </c>
      <c r="D1611">
        <v>0.745</v>
      </c>
      <c r="E1611" s="6">
        <f t="shared" si="100"/>
        <v>64.442499999999995</v>
      </c>
      <c r="F1611">
        <v>1489.4</v>
      </c>
      <c r="G1611">
        <v>924</v>
      </c>
      <c r="H1611">
        <v>12.91</v>
      </c>
      <c r="I1611">
        <v>15.6</v>
      </c>
      <c r="J1611">
        <v>62.33</v>
      </c>
      <c r="K1611" s="6">
        <f t="shared" si="101"/>
        <v>1551.73</v>
      </c>
      <c r="L1611">
        <v>30</v>
      </c>
      <c r="M1611" s="6">
        <f t="shared" si="102"/>
        <v>1519.4</v>
      </c>
      <c r="N1611">
        <v>330</v>
      </c>
      <c r="O1611">
        <v>550</v>
      </c>
      <c r="P1611" s="6">
        <f t="shared" si="103"/>
        <v>614.4425</v>
      </c>
      <c r="Q1611">
        <v>7.69</v>
      </c>
    </row>
    <row r="1612" spans="1:17" x14ac:dyDescent="0.3">
      <c r="A1612" t="s">
        <v>160</v>
      </c>
      <c r="B1612">
        <v>13</v>
      </c>
      <c r="C1612">
        <v>93.8</v>
      </c>
      <c r="D1612">
        <v>0.91100000000000003</v>
      </c>
      <c r="E1612" s="6">
        <f t="shared" si="100"/>
        <v>85.451800000000006</v>
      </c>
      <c r="F1612">
        <v>1501.76</v>
      </c>
      <c r="G1612">
        <v>60</v>
      </c>
      <c r="H1612">
        <v>17.309999999999999</v>
      </c>
      <c r="I1612">
        <v>0</v>
      </c>
      <c r="J1612">
        <v>65.510000000000005</v>
      </c>
      <c r="K1612" s="6">
        <f t="shared" si="101"/>
        <v>1567.27</v>
      </c>
      <c r="L1612">
        <v>30</v>
      </c>
      <c r="M1612" s="6">
        <f t="shared" si="102"/>
        <v>1531.76</v>
      </c>
      <c r="N1612">
        <v>345</v>
      </c>
      <c r="O1612">
        <v>175</v>
      </c>
      <c r="P1612" s="6">
        <f t="shared" si="103"/>
        <v>260.45179999999999</v>
      </c>
      <c r="Q1612">
        <v>7.01</v>
      </c>
    </row>
    <row r="1613" spans="1:17" x14ac:dyDescent="0.3">
      <c r="A1613" t="s">
        <v>162</v>
      </c>
      <c r="B1613">
        <v>13</v>
      </c>
      <c r="C1613">
        <v>95</v>
      </c>
      <c r="D1613">
        <v>0.85199999999999998</v>
      </c>
      <c r="E1613" s="6">
        <f t="shared" si="100"/>
        <v>80.94</v>
      </c>
      <c r="F1613">
        <v>1540</v>
      </c>
      <c r="G1613">
        <v>880</v>
      </c>
      <c r="H1613">
        <v>19.8</v>
      </c>
      <c r="I1613">
        <v>18.600000000000001</v>
      </c>
      <c r="J1613">
        <v>63</v>
      </c>
      <c r="K1613" s="6">
        <f t="shared" si="101"/>
        <v>1603</v>
      </c>
      <c r="L1613">
        <v>47</v>
      </c>
      <c r="M1613" s="6">
        <f t="shared" si="102"/>
        <v>1587</v>
      </c>
      <c r="N1613">
        <v>340</v>
      </c>
      <c r="O1613">
        <v>125</v>
      </c>
      <c r="P1613" s="6">
        <f t="shared" si="103"/>
        <v>205.94</v>
      </c>
      <c r="Q1613">
        <v>7.57</v>
      </c>
    </row>
    <row r="1614" spans="1:17" x14ac:dyDescent="0.3">
      <c r="A1614" t="s">
        <v>166</v>
      </c>
      <c r="B1614">
        <v>13</v>
      </c>
      <c r="C1614">
        <v>98.3</v>
      </c>
      <c r="D1614">
        <v>0.875</v>
      </c>
      <c r="E1614" s="6">
        <f t="shared" si="100"/>
        <v>86.012500000000003</v>
      </c>
      <c r="F1614">
        <v>1597.8</v>
      </c>
      <c r="G1614">
        <v>721.84</v>
      </c>
      <c r="H1614">
        <v>13.99</v>
      </c>
      <c r="I1614">
        <v>15.84</v>
      </c>
      <c r="J1614">
        <v>66.88</v>
      </c>
      <c r="K1614" s="6">
        <f t="shared" si="101"/>
        <v>1664.6799999999998</v>
      </c>
      <c r="L1614">
        <v>47.1</v>
      </c>
      <c r="M1614" s="6">
        <f t="shared" si="102"/>
        <v>1644.8999999999999</v>
      </c>
      <c r="N1614">
        <v>345</v>
      </c>
      <c r="O1614">
        <v>175</v>
      </c>
      <c r="P1614" s="6">
        <f t="shared" si="103"/>
        <v>261.01249999999999</v>
      </c>
      <c r="Q1614">
        <v>7.15</v>
      </c>
    </row>
    <row r="1615" spans="1:17" x14ac:dyDescent="0.3">
      <c r="A1615" t="s">
        <v>168</v>
      </c>
      <c r="B1615">
        <v>13</v>
      </c>
      <c r="C1615">
        <v>71.599999999999994</v>
      </c>
      <c r="D1615">
        <v>0.91100000000000003</v>
      </c>
      <c r="E1615" s="6">
        <f t="shared" si="100"/>
        <v>65.227599999999995</v>
      </c>
      <c r="F1615">
        <v>1465.72</v>
      </c>
      <c r="G1615">
        <v>934</v>
      </c>
      <c r="H1615">
        <v>13.47</v>
      </c>
      <c r="I1615">
        <v>15.6</v>
      </c>
      <c r="J1615">
        <v>53.04</v>
      </c>
      <c r="K1615" s="6">
        <f t="shared" si="101"/>
        <v>1518.76</v>
      </c>
      <c r="L1615">
        <v>30</v>
      </c>
      <c r="M1615" s="6">
        <f t="shared" si="102"/>
        <v>1495.72</v>
      </c>
      <c r="N1615">
        <v>325</v>
      </c>
      <c r="O1615">
        <v>525</v>
      </c>
      <c r="P1615" s="6">
        <f t="shared" si="103"/>
        <v>590.22759999999994</v>
      </c>
      <c r="Q1615">
        <v>7.7</v>
      </c>
    </row>
    <row r="1616" spans="1:17" x14ac:dyDescent="0.3">
      <c r="A1616" t="s">
        <v>172</v>
      </c>
      <c r="B1616">
        <v>13</v>
      </c>
      <c r="C1616">
        <v>99.6</v>
      </c>
      <c r="D1616">
        <v>0.83099999999999996</v>
      </c>
      <c r="E1616" s="6">
        <f t="shared" si="100"/>
        <v>82.767599999999987</v>
      </c>
      <c r="F1616">
        <v>1583.8</v>
      </c>
      <c r="G1616">
        <v>713.8</v>
      </c>
      <c r="H1616">
        <v>16.579999999999998</v>
      </c>
      <c r="I1616">
        <v>12.16</v>
      </c>
      <c r="J1616">
        <v>68.25</v>
      </c>
      <c r="K1616" s="6">
        <f t="shared" si="101"/>
        <v>1652.05</v>
      </c>
      <c r="L1616">
        <v>47.1</v>
      </c>
      <c r="M1616" s="6">
        <f t="shared" si="102"/>
        <v>1630.8999999999999</v>
      </c>
      <c r="N1616">
        <v>345</v>
      </c>
      <c r="O1616">
        <v>125</v>
      </c>
      <c r="P1616" s="6">
        <f t="shared" si="103"/>
        <v>207.76759999999999</v>
      </c>
      <c r="Q1616">
        <v>6.87</v>
      </c>
    </row>
    <row r="1617" spans="1:17" x14ac:dyDescent="0.3">
      <c r="A1617" t="s">
        <v>174</v>
      </c>
      <c r="B1617">
        <v>13</v>
      </c>
      <c r="C1617">
        <v>96.7</v>
      </c>
      <c r="D1617">
        <v>0.85099999999999998</v>
      </c>
      <c r="E1617" s="6">
        <f t="shared" si="100"/>
        <v>82.291700000000006</v>
      </c>
      <c r="F1617">
        <v>1781.32</v>
      </c>
      <c r="G1617">
        <v>630.4</v>
      </c>
      <c r="H1617">
        <v>17.71</v>
      </c>
      <c r="I1617">
        <v>12.91</v>
      </c>
      <c r="J1617">
        <v>73.47</v>
      </c>
      <c r="K1617" s="6">
        <f t="shared" si="101"/>
        <v>1854.79</v>
      </c>
      <c r="L1617">
        <v>47.1</v>
      </c>
      <c r="M1617" s="6">
        <f t="shared" si="102"/>
        <v>1828.4199999999998</v>
      </c>
      <c r="N1617">
        <v>345</v>
      </c>
      <c r="O1617">
        <v>125</v>
      </c>
      <c r="P1617" s="6">
        <f t="shared" si="103"/>
        <v>207.29169999999999</v>
      </c>
      <c r="Q1617">
        <v>5.31</v>
      </c>
    </row>
    <row r="1618" spans="1:17" x14ac:dyDescent="0.3">
      <c r="A1618" t="s">
        <v>176</v>
      </c>
      <c r="B1618">
        <v>13</v>
      </c>
      <c r="C1618">
        <v>95.2</v>
      </c>
      <c r="D1618">
        <v>0.84899999999999998</v>
      </c>
      <c r="E1618" s="6">
        <f t="shared" si="100"/>
        <v>80.824799999999996</v>
      </c>
      <c r="F1618">
        <v>1654.52</v>
      </c>
      <c r="G1618">
        <v>972.4</v>
      </c>
      <c r="H1618">
        <v>13.71</v>
      </c>
      <c r="I1618">
        <v>16.39</v>
      </c>
      <c r="J1618">
        <v>64.14</v>
      </c>
      <c r="K1618" s="6">
        <f t="shared" si="101"/>
        <v>1718.66</v>
      </c>
      <c r="L1618">
        <v>30</v>
      </c>
      <c r="M1618" s="6">
        <f t="shared" si="102"/>
        <v>1684.52</v>
      </c>
      <c r="N1618">
        <v>335</v>
      </c>
      <c r="O1618">
        <v>425</v>
      </c>
      <c r="P1618" s="6">
        <f t="shared" si="103"/>
        <v>505.82479999999998</v>
      </c>
      <c r="Q1618">
        <v>6.22</v>
      </c>
    </row>
    <row r="1619" spans="1:17" x14ac:dyDescent="0.3">
      <c r="A1619" t="s">
        <v>170</v>
      </c>
      <c r="B1619">
        <v>13</v>
      </c>
      <c r="C1619">
        <v>102</v>
      </c>
      <c r="D1619">
        <v>0.9</v>
      </c>
      <c r="E1619" s="6">
        <f t="shared" si="100"/>
        <v>91.8</v>
      </c>
      <c r="F1619">
        <v>1713.24</v>
      </c>
      <c r="G1619">
        <v>819.6</v>
      </c>
      <c r="H1619">
        <v>19.309999999999999</v>
      </c>
      <c r="I1619">
        <v>14.37</v>
      </c>
      <c r="J1619">
        <v>62.04</v>
      </c>
      <c r="K1619" s="6">
        <f t="shared" si="101"/>
        <v>1775.28</v>
      </c>
      <c r="L1619">
        <v>47.1</v>
      </c>
      <c r="M1619" s="6">
        <f t="shared" si="102"/>
        <v>1760.34</v>
      </c>
      <c r="N1619">
        <v>350</v>
      </c>
      <c r="O1619">
        <v>125</v>
      </c>
      <c r="P1619" s="6">
        <f t="shared" si="103"/>
        <v>216.8</v>
      </c>
      <c r="Q1619">
        <v>7.43</v>
      </c>
    </row>
    <row r="1620" spans="1:17" x14ac:dyDescent="0.3">
      <c r="A1620" t="s">
        <v>178</v>
      </c>
      <c r="B1620">
        <v>13</v>
      </c>
      <c r="C1620">
        <v>102.9</v>
      </c>
      <c r="D1620">
        <v>0.89400000000000002</v>
      </c>
      <c r="E1620" s="6">
        <f t="shared" si="100"/>
        <v>91.99260000000001</v>
      </c>
      <c r="F1620">
        <v>1768.64</v>
      </c>
      <c r="G1620">
        <v>600.4</v>
      </c>
      <c r="H1620">
        <v>17.989999999999998</v>
      </c>
      <c r="I1620">
        <v>15.31</v>
      </c>
      <c r="J1620">
        <v>67.88</v>
      </c>
      <c r="K1620" s="6">
        <f t="shared" si="101"/>
        <v>1836.52</v>
      </c>
      <c r="L1620">
        <v>47.1</v>
      </c>
      <c r="M1620" s="6">
        <f t="shared" si="102"/>
        <v>1815.74</v>
      </c>
      <c r="N1620">
        <v>345</v>
      </c>
      <c r="O1620">
        <v>125</v>
      </c>
      <c r="P1620" s="6">
        <f t="shared" si="103"/>
        <v>216.99260000000001</v>
      </c>
      <c r="Q1620">
        <v>7.43</v>
      </c>
    </row>
    <row r="1621" spans="1:17" x14ac:dyDescent="0.3">
      <c r="A1621" t="s">
        <v>180</v>
      </c>
      <c r="B1621">
        <v>13</v>
      </c>
      <c r="C1621">
        <v>101.1</v>
      </c>
      <c r="D1621">
        <v>0.89900000000000002</v>
      </c>
      <c r="E1621" s="6">
        <f t="shared" si="100"/>
        <v>90.888899999999992</v>
      </c>
      <c r="F1621">
        <v>1687.2</v>
      </c>
      <c r="G1621">
        <v>722.8</v>
      </c>
      <c r="H1621">
        <v>16.39</v>
      </c>
      <c r="I1621">
        <v>19.3</v>
      </c>
      <c r="J1621">
        <v>70.3</v>
      </c>
      <c r="K1621" s="6">
        <f t="shared" si="101"/>
        <v>1757.5</v>
      </c>
      <c r="L1621">
        <v>47.1</v>
      </c>
      <c r="M1621" s="6">
        <f t="shared" si="102"/>
        <v>1734.3</v>
      </c>
      <c r="N1621">
        <v>345</v>
      </c>
      <c r="O1621">
        <v>125</v>
      </c>
      <c r="P1621" s="6">
        <f t="shared" si="103"/>
        <v>215.88889999999998</v>
      </c>
      <c r="Q1621">
        <v>7.51</v>
      </c>
    </row>
    <row r="1622" spans="1:17" x14ac:dyDescent="0.3">
      <c r="A1622" t="s">
        <v>182</v>
      </c>
      <c r="B1622">
        <v>13</v>
      </c>
      <c r="C1622">
        <v>95.9</v>
      </c>
      <c r="D1622">
        <v>0.93600000000000005</v>
      </c>
      <c r="E1622" s="6">
        <f t="shared" si="100"/>
        <v>89.762400000000014</v>
      </c>
      <c r="F1622">
        <v>1611.2</v>
      </c>
      <c r="G1622">
        <v>819.6</v>
      </c>
      <c r="H1622">
        <v>16.420000000000002</v>
      </c>
      <c r="I1622">
        <v>15.31</v>
      </c>
      <c r="J1622">
        <v>72.099999999999994</v>
      </c>
      <c r="K1622" s="6">
        <f t="shared" si="101"/>
        <v>1683.3</v>
      </c>
      <c r="L1622">
        <v>47.1</v>
      </c>
      <c r="M1622" s="6">
        <f t="shared" si="102"/>
        <v>1658.3</v>
      </c>
      <c r="N1622">
        <v>340</v>
      </c>
      <c r="O1622">
        <v>125</v>
      </c>
      <c r="P1622" s="6">
        <f t="shared" si="103"/>
        <v>214.76240000000001</v>
      </c>
      <c r="Q1622">
        <v>7.28</v>
      </c>
    </row>
    <row r="1623" spans="1:17" x14ac:dyDescent="0.3">
      <c r="A1623" t="s">
        <v>184</v>
      </c>
      <c r="B1623">
        <v>13</v>
      </c>
      <c r="C1623">
        <v>84.6</v>
      </c>
      <c r="D1623">
        <v>0.81799999999999995</v>
      </c>
      <c r="E1623" s="6">
        <f t="shared" si="100"/>
        <v>69.202799999999996</v>
      </c>
      <c r="F1623">
        <v>1444.4</v>
      </c>
      <c r="G1623">
        <v>864.6</v>
      </c>
      <c r="H1623">
        <v>13.02</v>
      </c>
      <c r="I1623">
        <v>15.89</v>
      </c>
      <c r="J1623">
        <v>63.88</v>
      </c>
      <c r="K1623" s="6">
        <f t="shared" si="101"/>
        <v>1508.2800000000002</v>
      </c>
      <c r="L1623">
        <v>30</v>
      </c>
      <c r="M1623" s="6">
        <f t="shared" si="102"/>
        <v>1474.4</v>
      </c>
      <c r="N1623">
        <v>325</v>
      </c>
      <c r="O1623">
        <v>550</v>
      </c>
      <c r="P1623" s="6">
        <f t="shared" si="103"/>
        <v>619.20280000000002</v>
      </c>
      <c r="Q1623">
        <v>7.96</v>
      </c>
    </row>
    <row r="1624" spans="1:17" x14ac:dyDescent="0.3">
      <c r="A1624" t="s">
        <v>186</v>
      </c>
      <c r="B1624">
        <v>13</v>
      </c>
      <c r="C1624">
        <v>120</v>
      </c>
      <c r="D1624">
        <v>0.72799999999999998</v>
      </c>
      <c r="E1624" s="6">
        <f t="shared" si="100"/>
        <v>87.36</v>
      </c>
      <c r="F1624">
        <v>1725.6</v>
      </c>
      <c r="G1624">
        <v>780</v>
      </c>
      <c r="H1624">
        <v>19.100000000000001</v>
      </c>
      <c r="I1624">
        <v>16.5</v>
      </c>
      <c r="J1624">
        <v>71.599999999999994</v>
      </c>
      <c r="K1624" s="6">
        <f t="shared" si="101"/>
        <v>1797.1999999999998</v>
      </c>
      <c r="L1624">
        <v>47.1</v>
      </c>
      <c r="M1624" s="6">
        <f t="shared" si="102"/>
        <v>1772.6999999999998</v>
      </c>
      <c r="N1624">
        <v>340</v>
      </c>
      <c r="O1624">
        <v>125</v>
      </c>
      <c r="P1624" s="6">
        <f t="shared" si="103"/>
        <v>212.36</v>
      </c>
      <c r="Q1624">
        <v>7.88</v>
      </c>
    </row>
    <row r="1625" spans="1:17" x14ac:dyDescent="0.3">
      <c r="A1625" t="s">
        <v>188</v>
      </c>
      <c r="B1625">
        <v>13</v>
      </c>
      <c r="C1625">
        <v>96.5</v>
      </c>
      <c r="D1625">
        <v>0.83899999999999997</v>
      </c>
      <c r="E1625" s="6">
        <f t="shared" si="100"/>
        <v>80.963499999999996</v>
      </c>
      <c r="F1625">
        <v>1651.2</v>
      </c>
      <c r="G1625">
        <v>782.2</v>
      </c>
      <c r="H1625">
        <v>16.579999999999998</v>
      </c>
      <c r="I1625">
        <v>12.16</v>
      </c>
      <c r="J1625">
        <v>72.2</v>
      </c>
      <c r="K1625" s="6">
        <f t="shared" si="101"/>
        <v>1723.4</v>
      </c>
      <c r="L1625">
        <v>47.1</v>
      </c>
      <c r="M1625" s="6">
        <f t="shared" si="102"/>
        <v>1698.3</v>
      </c>
      <c r="N1625">
        <v>340</v>
      </c>
      <c r="O1625">
        <v>175</v>
      </c>
      <c r="P1625" s="6">
        <f t="shared" si="103"/>
        <v>255.96350000000001</v>
      </c>
      <c r="Q1625">
        <v>7.7</v>
      </c>
    </row>
    <row r="1626" spans="1:17" x14ac:dyDescent="0.3">
      <c r="A1626" t="s">
        <v>190</v>
      </c>
      <c r="B1626">
        <v>13</v>
      </c>
      <c r="C1626">
        <v>91.8</v>
      </c>
      <c r="D1626">
        <v>0.77</v>
      </c>
      <c r="E1626" s="6">
        <f t="shared" si="100"/>
        <v>70.685999999999993</v>
      </c>
      <c r="F1626">
        <v>1367.32</v>
      </c>
      <c r="G1626">
        <v>934</v>
      </c>
      <c r="H1626">
        <v>11.69</v>
      </c>
      <c r="I1626">
        <v>18.100000000000001</v>
      </c>
      <c r="J1626">
        <v>56.04</v>
      </c>
      <c r="K1626" s="6">
        <f t="shared" si="101"/>
        <v>1423.36</v>
      </c>
      <c r="L1626">
        <v>30</v>
      </c>
      <c r="M1626" s="6">
        <f t="shared" si="102"/>
        <v>1397.32</v>
      </c>
      <c r="N1626">
        <v>325</v>
      </c>
      <c r="O1626">
        <v>575</v>
      </c>
      <c r="P1626" s="6">
        <f t="shared" si="103"/>
        <v>645.68600000000004</v>
      </c>
      <c r="Q1626">
        <v>7.62</v>
      </c>
    </row>
    <row r="1627" spans="1:17" x14ac:dyDescent="0.3">
      <c r="A1627" t="s">
        <v>194</v>
      </c>
      <c r="B1627">
        <v>13</v>
      </c>
      <c r="C1627">
        <v>87.4</v>
      </c>
      <c r="D1627">
        <v>0.80400000000000005</v>
      </c>
      <c r="E1627" s="6">
        <f t="shared" si="100"/>
        <v>70.269600000000011</v>
      </c>
      <c r="F1627">
        <v>1423.04</v>
      </c>
      <c r="G1627">
        <v>1177.52</v>
      </c>
      <c r="H1627">
        <v>12.02</v>
      </c>
      <c r="I1627">
        <v>13.8</v>
      </c>
      <c r="J1627">
        <v>64.98</v>
      </c>
      <c r="K1627" s="6">
        <f t="shared" si="101"/>
        <v>1488.02</v>
      </c>
      <c r="L1627">
        <v>30</v>
      </c>
      <c r="M1627" s="6">
        <f t="shared" si="102"/>
        <v>1453.04</v>
      </c>
      <c r="N1627">
        <v>335</v>
      </c>
      <c r="O1627">
        <v>475</v>
      </c>
      <c r="P1627" s="6">
        <f t="shared" si="103"/>
        <v>545.26959999999997</v>
      </c>
      <c r="Q1627">
        <v>7.6</v>
      </c>
    </row>
    <row r="1628" spans="1:17" x14ac:dyDescent="0.3">
      <c r="A1628" t="s">
        <v>198</v>
      </c>
      <c r="B1628">
        <v>13</v>
      </c>
      <c r="C1628">
        <v>95.5</v>
      </c>
      <c r="D1628">
        <v>0.92100000000000004</v>
      </c>
      <c r="E1628" s="6">
        <f t="shared" si="100"/>
        <v>87.955500000000001</v>
      </c>
      <c r="F1628">
        <v>1539.4</v>
      </c>
      <c r="G1628">
        <v>200</v>
      </c>
      <c r="H1628">
        <v>14.89</v>
      </c>
      <c r="I1628">
        <v>50</v>
      </c>
      <c r="J1628">
        <v>68.88</v>
      </c>
      <c r="K1628" s="6">
        <f t="shared" si="101"/>
        <v>1608.2800000000002</v>
      </c>
      <c r="L1628">
        <v>47.1</v>
      </c>
      <c r="M1628" s="6">
        <f t="shared" si="102"/>
        <v>1586.5</v>
      </c>
      <c r="N1628">
        <v>345</v>
      </c>
      <c r="O1628">
        <v>125</v>
      </c>
      <c r="P1628" s="6">
        <f t="shared" si="103"/>
        <v>212.9555</v>
      </c>
      <c r="Q1628">
        <v>7.94</v>
      </c>
    </row>
    <row r="1629" spans="1:17" x14ac:dyDescent="0.3">
      <c r="A1629" t="s">
        <v>196</v>
      </c>
      <c r="B1629">
        <v>13</v>
      </c>
      <c r="C1629">
        <v>102.5</v>
      </c>
      <c r="D1629">
        <v>0.877</v>
      </c>
      <c r="E1629" s="6">
        <f t="shared" si="100"/>
        <v>89.892499999999998</v>
      </c>
      <c r="F1629">
        <v>1612.8</v>
      </c>
      <c r="G1629">
        <v>722.8</v>
      </c>
      <c r="H1629">
        <v>14.97</v>
      </c>
      <c r="I1629">
        <v>15.98</v>
      </c>
      <c r="J1629">
        <v>63.04</v>
      </c>
      <c r="K1629" s="6">
        <f t="shared" si="101"/>
        <v>1675.84</v>
      </c>
      <c r="L1629">
        <v>47.1</v>
      </c>
      <c r="M1629" s="6">
        <f t="shared" si="102"/>
        <v>1659.8999999999999</v>
      </c>
      <c r="N1629">
        <v>350</v>
      </c>
      <c r="O1629">
        <v>125</v>
      </c>
      <c r="P1629" s="6">
        <f t="shared" si="103"/>
        <v>214.89249999999998</v>
      </c>
      <c r="Q1629">
        <v>7.7</v>
      </c>
    </row>
    <row r="1630" spans="1:17" x14ac:dyDescent="0.3">
      <c r="A1630" t="s">
        <v>192</v>
      </c>
      <c r="B1630">
        <v>13</v>
      </c>
      <c r="C1630">
        <v>100.2</v>
      </c>
      <c r="D1630">
        <v>0.75</v>
      </c>
      <c r="E1630" s="6">
        <f t="shared" si="100"/>
        <v>75.150000000000006</v>
      </c>
      <c r="F1630">
        <v>1754.6</v>
      </c>
      <c r="G1630">
        <v>0</v>
      </c>
      <c r="H1630">
        <v>14.52</v>
      </c>
      <c r="I1630">
        <v>0</v>
      </c>
      <c r="J1630">
        <v>65.88</v>
      </c>
      <c r="K1630" s="6">
        <f t="shared" si="101"/>
        <v>1820.48</v>
      </c>
      <c r="L1630">
        <v>47.1</v>
      </c>
      <c r="M1630" s="6">
        <f t="shared" si="102"/>
        <v>1801.6999999999998</v>
      </c>
      <c r="N1630">
        <v>335</v>
      </c>
      <c r="O1630">
        <v>175</v>
      </c>
      <c r="P1630" s="6">
        <f t="shared" si="103"/>
        <v>250.15</v>
      </c>
      <c r="Q1630">
        <v>7.72</v>
      </c>
    </row>
    <row r="1631" spans="1:17" x14ac:dyDescent="0.3">
      <c r="A1631" t="s">
        <v>200</v>
      </c>
      <c r="B1631">
        <v>13</v>
      </c>
      <c r="C1631">
        <v>90.7</v>
      </c>
      <c r="D1631">
        <v>0.72399999999999998</v>
      </c>
      <c r="E1631" s="6">
        <f t="shared" si="100"/>
        <v>65.666799999999995</v>
      </c>
      <c r="F1631">
        <v>1474.4</v>
      </c>
      <c r="G1631">
        <v>894.96</v>
      </c>
      <c r="H1631">
        <v>12.02</v>
      </c>
      <c r="I1631">
        <v>15.6</v>
      </c>
      <c r="J1631">
        <v>63.88</v>
      </c>
      <c r="K1631" s="6">
        <f t="shared" si="101"/>
        <v>1538.2800000000002</v>
      </c>
      <c r="L1631">
        <v>30</v>
      </c>
      <c r="M1631" s="6">
        <f t="shared" si="102"/>
        <v>1504.4</v>
      </c>
      <c r="N1631">
        <v>340</v>
      </c>
      <c r="O1631">
        <v>525</v>
      </c>
      <c r="P1631" s="6">
        <f t="shared" si="103"/>
        <v>590.66679999999997</v>
      </c>
      <c r="Q1631">
        <v>7</v>
      </c>
    </row>
    <row r="1632" spans="1:17" x14ac:dyDescent="0.3">
      <c r="A1632" t="s">
        <v>202</v>
      </c>
      <c r="B1632">
        <v>13</v>
      </c>
      <c r="C1632">
        <v>92.4</v>
      </c>
      <c r="D1632">
        <v>0.85299999999999998</v>
      </c>
      <c r="E1632" s="6">
        <f t="shared" si="100"/>
        <v>78.8172</v>
      </c>
      <c r="F1632">
        <v>1651.2</v>
      </c>
      <c r="G1632">
        <v>801.2</v>
      </c>
      <c r="H1632">
        <v>16.940000000000001</v>
      </c>
      <c r="I1632">
        <v>15.6</v>
      </c>
      <c r="J1632">
        <v>64.38</v>
      </c>
      <c r="K1632" s="6">
        <f t="shared" si="101"/>
        <v>1715.58</v>
      </c>
      <c r="L1632">
        <v>30</v>
      </c>
      <c r="M1632" s="6">
        <f t="shared" si="102"/>
        <v>1681.2</v>
      </c>
      <c r="N1632">
        <v>335</v>
      </c>
      <c r="O1632">
        <v>125</v>
      </c>
      <c r="P1632" s="6">
        <f t="shared" si="103"/>
        <v>203.81720000000001</v>
      </c>
      <c r="Q1632">
        <v>7.67</v>
      </c>
    </row>
    <row r="1633" spans="1:17" x14ac:dyDescent="0.3">
      <c r="A1633" t="s">
        <v>204</v>
      </c>
      <c r="B1633">
        <v>13</v>
      </c>
      <c r="C1633">
        <v>91.4</v>
      </c>
      <c r="D1633">
        <v>0.77900000000000003</v>
      </c>
      <c r="E1633" s="6">
        <f t="shared" si="100"/>
        <v>71.200600000000009</v>
      </c>
      <c r="F1633">
        <v>1484.4</v>
      </c>
      <c r="G1633">
        <v>948</v>
      </c>
      <c r="H1633">
        <v>13.46</v>
      </c>
      <c r="I1633">
        <v>15.6</v>
      </c>
      <c r="J1633">
        <v>61.14</v>
      </c>
      <c r="K1633" s="6">
        <f t="shared" si="101"/>
        <v>1545.5400000000002</v>
      </c>
      <c r="L1633">
        <v>30</v>
      </c>
      <c r="M1633" s="6">
        <f t="shared" si="102"/>
        <v>1514.4</v>
      </c>
      <c r="N1633">
        <v>325</v>
      </c>
      <c r="O1633">
        <v>550</v>
      </c>
      <c r="P1633" s="6">
        <f t="shared" si="103"/>
        <v>621.20060000000001</v>
      </c>
      <c r="Q1633">
        <v>7.68</v>
      </c>
    </row>
    <row r="1634" spans="1:17" x14ac:dyDescent="0.3">
      <c r="A1634" t="s">
        <v>206</v>
      </c>
      <c r="B1634">
        <v>13</v>
      </c>
      <c r="C1634">
        <v>87.6</v>
      </c>
      <c r="D1634">
        <v>0.76300000000000001</v>
      </c>
      <c r="E1634" s="6">
        <f t="shared" si="100"/>
        <v>66.838799999999992</v>
      </c>
      <c r="F1634">
        <v>1423.28</v>
      </c>
      <c r="G1634">
        <v>1080.8</v>
      </c>
      <c r="H1634">
        <v>11.44</v>
      </c>
      <c r="I1634">
        <v>18.100000000000001</v>
      </c>
      <c r="J1634">
        <v>64.73</v>
      </c>
      <c r="K1634" s="6">
        <f t="shared" si="101"/>
        <v>1488.01</v>
      </c>
      <c r="L1634">
        <v>30</v>
      </c>
      <c r="M1634" s="6">
        <f t="shared" si="102"/>
        <v>1453.28</v>
      </c>
      <c r="N1634">
        <v>335</v>
      </c>
      <c r="O1634">
        <v>550</v>
      </c>
      <c r="P1634" s="6">
        <f t="shared" si="103"/>
        <v>616.83879999999999</v>
      </c>
      <c r="Q1634">
        <v>7.41</v>
      </c>
    </row>
    <row r="1635" spans="1:17" x14ac:dyDescent="0.3">
      <c r="A1635" t="s">
        <v>208</v>
      </c>
      <c r="B1635">
        <v>13</v>
      </c>
      <c r="C1635">
        <v>87.4</v>
      </c>
      <c r="D1635">
        <v>0.69399999999999995</v>
      </c>
      <c r="E1635" s="6">
        <f t="shared" si="100"/>
        <v>60.6556</v>
      </c>
      <c r="F1635">
        <v>1501.76</v>
      </c>
      <c r="G1635">
        <v>785.6</v>
      </c>
      <c r="H1635">
        <v>11.84</v>
      </c>
      <c r="I1635">
        <v>18.68</v>
      </c>
      <c r="J1635">
        <v>64.88</v>
      </c>
      <c r="K1635" s="6">
        <f t="shared" si="101"/>
        <v>1566.6399999999999</v>
      </c>
      <c r="L1635">
        <v>30</v>
      </c>
      <c r="M1635" s="6">
        <f t="shared" si="102"/>
        <v>1531.76</v>
      </c>
      <c r="N1635">
        <v>325</v>
      </c>
      <c r="O1635">
        <v>525</v>
      </c>
      <c r="P1635" s="6">
        <f t="shared" si="103"/>
        <v>585.65560000000005</v>
      </c>
      <c r="Q1635">
        <v>7.73</v>
      </c>
    </row>
    <row r="1636" spans="1:17" x14ac:dyDescent="0.3">
      <c r="A1636" t="s">
        <v>210</v>
      </c>
      <c r="B1636">
        <v>13</v>
      </c>
      <c r="C1636">
        <v>111.6</v>
      </c>
      <c r="D1636">
        <v>0.72399999999999998</v>
      </c>
      <c r="E1636" s="6">
        <f t="shared" si="100"/>
        <v>80.798399999999987</v>
      </c>
      <c r="F1636">
        <v>1534.4</v>
      </c>
      <c r="G1636">
        <v>752.2</v>
      </c>
      <c r="H1636">
        <v>19.13</v>
      </c>
      <c r="I1636">
        <v>12.61</v>
      </c>
      <c r="J1636">
        <v>70.88</v>
      </c>
      <c r="K1636" s="6">
        <f t="shared" si="101"/>
        <v>1605.2800000000002</v>
      </c>
      <c r="L1636">
        <v>47.1</v>
      </c>
      <c r="M1636" s="6">
        <f t="shared" si="102"/>
        <v>1581.5</v>
      </c>
      <c r="N1636">
        <v>345</v>
      </c>
      <c r="O1636">
        <v>125</v>
      </c>
      <c r="P1636" s="6">
        <f t="shared" si="103"/>
        <v>205.79839999999999</v>
      </c>
      <c r="Q1636">
        <v>7.5</v>
      </c>
    </row>
    <row r="1637" spans="1:17" x14ac:dyDescent="0.3">
      <c r="A1637" t="s">
        <v>212</v>
      </c>
      <c r="B1637">
        <v>13</v>
      </c>
      <c r="C1637">
        <v>93.1</v>
      </c>
      <c r="D1637">
        <v>0.78300000000000003</v>
      </c>
      <c r="E1637" s="6">
        <f t="shared" si="100"/>
        <v>72.897300000000001</v>
      </c>
      <c r="F1637">
        <v>1518.44</v>
      </c>
      <c r="G1637">
        <v>974</v>
      </c>
      <c r="H1637">
        <v>12.22</v>
      </c>
      <c r="I1637">
        <v>18.100000000000001</v>
      </c>
      <c r="J1637">
        <v>65.98</v>
      </c>
      <c r="K1637" s="6">
        <f t="shared" si="101"/>
        <v>1584.42</v>
      </c>
      <c r="L1637">
        <v>30</v>
      </c>
      <c r="M1637" s="6">
        <f t="shared" si="102"/>
        <v>1548.44</v>
      </c>
      <c r="N1637">
        <v>335</v>
      </c>
      <c r="O1637">
        <v>525</v>
      </c>
      <c r="P1637" s="6">
        <f t="shared" si="103"/>
        <v>597.89729999999997</v>
      </c>
      <c r="Q1637">
        <v>6.61</v>
      </c>
    </row>
    <row r="1638" spans="1:17" x14ac:dyDescent="0.3">
      <c r="A1638" t="s">
        <v>214</v>
      </c>
      <c r="B1638">
        <v>13</v>
      </c>
      <c r="C1638">
        <v>105.7</v>
      </c>
      <c r="D1638">
        <v>0.9</v>
      </c>
      <c r="E1638" s="6">
        <f t="shared" si="100"/>
        <v>95.13000000000001</v>
      </c>
      <c r="F1638">
        <v>1500.04</v>
      </c>
      <c r="G1638">
        <v>1201.5999999999999</v>
      </c>
      <c r="H1638">
        <v>13.79</v>
      </c>
      <c r="I1638">
        <v>15.6</v>
      </c>
      <c r="J1638">
        <v>61.78</v>
      </c>
      <c r="K1638" s="6">
        <f t="shared" si="101"/>
        <v>1561.82</v>
      </c>
      <c r="L1638">
        <v>30</v>
      </c>
      <c r="M1638" s="6">
        <f t="shared" si="102"/>
        <v>1530.04</v>
      </c>
      <c r="N1638">
        <v>340</v>
      </c>
      <c r="O1638">
        <v>150</v>
      </c>
      <c r="P1638" s="6">
        <f t="shared" si="103"/>
        <v>245.13</v>
      </c>
      <c r="Q1638">
        <v>7.66</v>
      </c>
    </row>
    <row r="1639" spans="1:17" x14ac:dyDescent="0.3">
      <c r="A1639" t="s">
        <v>216</v>
      </c>
      <c r="B1639">
        <v>13</v>
      </c>
      <c r="C1639">
        <v>84.7</v>
      </c>
      <c r="D1639">
        <v>0.77</v>
      </c>
      <c r="E1639" s="6">
        <f t="shared" si="100"/>
        <v>65.219000000000008</v>
      </c>
      <c r="F1639">
        <v>1416</v>
      </c>
      <c r="G1639">
        <v>1104.48</v>
      </c>
      <c r="H1639">
        <v>13.02</v>
      </c>
      <c r="I1639">
        <v>15.6</v>
      </c>
      <c r="J1639">
        <v>62.88</v>
      </c>
      <c r="K1639" s="6">
        <f t="shared" si="101"/>
        <v>1478.88</v>
      </c>
      <c r="L1639">
        <v>30</v>
      </c>
      <c r="M1639" s="6">
        <f t="shared" si="102"/>
        <v>1446</v>
      </c>
      <c r="N1639">
        <v>335</v>
      </c>
      <c r="O1639">
        <v>450</v>
      </c>
      <c r="P1639" s="6">
        <f t="shared" si="103"/>
        <v>515.21900000000005</v>
      </c>
      <c r="Q1639">
        <v>7.69</v>
      </c>
    </row>
    <row r="1640" spans="1:17" x14ac:dyDescent="0.3">
      <c r="A1640" t="s">
        <v>218</v>
      </c>
      <c r="B1640">
        <v>13</v>
      </c>
      <c r="C1640">
        <v>90.8</v>
      </c>
      <c r="D1640">
        <v>0.76700000000000002</v>
      </c>
      <c r="E1640" s="6">
        <f t="shared" si="100"/>
        <v>69.643599999999992</v>
      </c>
      <c r="F1640">
        <v>1406</v>
      </c>
      <c r="G1640">
        <v>1090.8</v>
      </c>
      <c r="H1640">
        <v>11.69</v>
      </c>
      <c r="I1640">
        <v>17.36</v>
      </c>
      <c r="J1640">
        <v>70.22</v>
      </c>
      <c r="K1640" s="6">
        <f t="shared" si="101"/>
        <v>1476.22</v>
      </c>
      <c r="L1640">
        <v>30</v>
      </c>
      <c r="M1640" s="6">
        <f t="shared" si="102"/>
        <v>1436</v>
      </c>
      <c r="N1640">
        <v>335</v>
      </c>
      <c r="O1640">
        <v>550</v>
      </c>
      <c r="P1640" s="6">
        <f t="shared" si="103"/>
        <v>619.64359999999999</v>
      </c>
      <c r="Q1640">
        <v>6.41</v>
      </c>
    </row>
    <row r="1641" spans="1:17" x14ac:dyDescent="0.3">
      <c r="A1641" t="s">
        <v>220</v>
      </c>
      <c r="B1641">
        <v>13</v>
      </c>
      <c r="C1641">
        <v>92.4</v>
      </c>
      <c r="D1641">
        <v>0.86299999999999999</v>
      </c>
      <c r="E1641" s="6">
        <f t="shared" si="100"/>
        <v>79.741200000000006</v>
      </c>
      <c r="F1641">
        <v>1592.8</v>
      </c>
      <c r="G1641">
        <v>807.2</v>
      </c>
      <c r="H1641">
        <v>16.510000000000002</v>
      </c>
      <c r="I1641">
        <v>13.59</v>
      </c>
      <c r="J1641">
        <v>63</v>
      </c>
      <c r="K1641" s="6">
        <f t="shared" si="101"/>
        <v>1655.8</v>
      </c>
      <c r="L1641">
        <v>47.1</v>
      </c>
      <c r="M1641" s="6">
        <f t="shared" si="102"/>
        <v>1639.8999999999999</v>
      </c>
      <c r="N1641">
        <v>350</v>
      </c>
      <c r="O1641">
        <v>125</v>
      </c>
      <c r="P1641" s="6">
        <f t="shared" si="103"/>
        <v>204.74119999999999</v>
      </c>
      <c r="Q1641">
        <v>7.63</v>
      </c>
    </row>
    <row r="1642" spans="1:17" x14ac:dyDescent="0.3">
      <c r="A1642" t="s">
        <v>222</v>
      </c>
      <c r="B1642">
        <v>13</v>
      </c>
      <c r="C1642">
        <v>96.4</v>
      </c>
      <c r="D1642">
        <v>0.85599999999999998</v>
      </c>
      <c r="E1642" s="6">
        <f t="shared" si="100"/>
        <v>82.5184</v>
      </c>
      <c r="F1642">
        <v>1506</v>
      </c>
      <c r="G1642">
        <v>0</v>
      </c>
      <c r="H1642">
        <v>11.1</v>
      </c>
      <c r="I1642">
        <v>0</v>
      </c>
      <c r="J1642">
        <v>68.88</v>
      </c>
      <c r="K1642" s="6">
        <f t="shared" si="101"/>
        <v>1574.88</v>
      </c>
      <c r="L1642">
        <v>47.1</v>
      </c>
      <c r="M1642" s="6">
        <f t="shared" si="102"/>
        <v>1553.1</v>
      </c>
      <c r="N1642">
        <v>345</v>
      </c>
      <c r="O1642">
        <v>125</v>
      </c>
      <c r="P1642" s="6">
        <f t="shared" si="103"/>
        <v>207.51839999999999</v>
      </c>
      <c r="Q1642">
        <v>7.71</v>
      </c>
    </row>
    <row r="1643" spans="1:17" x14ac:dyDescent="0.3">
      <c r="A1643" t="s">
        <v>224</v>
      </c>
      <c r="B1643">
        <v>13</v>
      </c>
      <c r="C1643">
        <v>97.8</v>
      </c>
      <c r="D1643">
        <v>0.86099999999999999</v>
      </c>
      <c r="E1643" s="6">
        <f t="shared" si="100"/>
        <v>84.205799999999996</v>
      </c>
      <c r="F1643">
        <v>1513.76</v>
      </c>
      <c r="G1643">
        <v>651.79999999999995</v>
      </c>
      <c r="H1643">
        <v>12.6</v>
      </c>
      <c r="I1643">
        <v>11.1</v>
      </c>
      <c r="J1643">
        <v>61.01</v>
      </c>
      <c r="K1643" s="6">
        <f t="shared" si="101"/>
        <v>1574.77</v>
      </c>
      <c r="L1643">
        <v>30</v>
      </c>
      <c r="M1643" s="6">
        <f t="shared" si="102"/>
        <v>1543.76</v>
      </c>
      <c r="N1643">
        <v>325</v>
      </c>
      <c r="O1643">
        <v>550</v>
      </c>
      <c r="P1643" s="6">
        <f t="shared" si="103"/>
        <v>634.20579999999995</v>
      </c>
      <c r="Q1643">
        <v>7.16</v>
      </c>
    </row>
    <row r="1644" spans="1:17" x14ac:dyDescent="0.3">
      <c r="A1644" t="s">
        <v>226</v>
      </c>
      <c r="B1644">
        <v>13</v>
      </c>
      <c r="C1644">
        <v>90.1</v>
      </c>
      <c r="D1644">
        <v>0.94799999999999995</v>
      </c>
      <c r="E1644" s="6">
        <f t="shared" si="100"/>
        <v>85.414799999999985</v>
      </c>
      <c r="F1644">
        <v>1483.72</v>
      </c>
      <c r="G1644">
        <v>200</v>
      </c>
      <c r="H1644">
        <v>13.39</v>
      </c>
      <c r="I1644">
        <v>50</v>
      </c>
      <c r="J1644">
        <v>69.3</v>
      </c>
      <c r="K1644" s="6">
        <f t="shared" si="101"/>
        <v>1553.02</v>
      </c>
      <c r="L1644">
        <v>30</v>
      </c>
      <c r="M1644" s="6">
        <f t="shared" si="102"/>
        <v>1513.72</v>
      </c>
      <c r="N1644">
        <v>335</v>
      </c>
      <c r="O1644">
        <v>550</v>
      </c>
      <c r="P1644" s="6">
        <f t="shared" si="103"/>
        <v>635.41480000000001</v>
      </c>
      <c r="Q1644">
        <v>7.63</v>
      </c>
    </row>
    <row r="1645" spans="1:17" x14ac:dyDescent="0.3">
      <c r="A1645" t="s">
        <v>228</v>
      </c>
      <c r="B1645">
        <v>13</v>
      </c>
      <c r="C1645">
        <v>79.8</v>
      </c>
      <c r="D1645">
        <v>0.9</v>
      </c>
      <c r="E1645" s="6">
        <f t="shared" si="100"/>
        <v>71.819999999999993</v>
      </c>
      <c r="F1645">
        <v>1484.4</v>
      </c>
      <c r="G1645">
        <v>733.8</v>
      </c>
      <c r="H1645">
        <v>12.27</v>
      </c>
      <c r="I1645">
        <v>14.02</v>
      </c>
      <c r="J1645">
        <v>64.88</v>
      </c>
      <c r="K1645" s="6">
        <f t="shared" si="101"/>
        <v>1549.2800000000002</v>
      </c>
      <c r="L1645">
        <v>30</v>
      </c>
      <c r="M1645" s="6">
        <f t="shared" si="102"/>
        <v>1514.4</v>
      </c>
      <c r="N1645">
        <v>325</v>
      </c>
      <c r="O1645">
        <v>650</v>
      </c>
      <c r="P1645" s="6">
        <f t="shared" si="103"/>
        <v>721.81999999999994</v>
      </c>
      <c r="Q1645">
        <v>7.72</v>
      </c>
    </row>
    <row r="1646" spans="1:17" x14ac:dyDescent="0.3">
      <c r="A1646" t="s">
        <v>230</v>
      </c>
      <c r="B1646">
        <v>13</v>
      </c>
      <c r="C1646">
        <v>89.6</v>
      </c>
      <c r="D1646">
        <v>0.79200000000000004</v>
      </c>
      <c r="E1646" s="6">
        <f t="shared" si="100"/>
        <v>70.963200000000001</v>
      </c>
      <c r="F1646">
        <v>1690.24</v>
      </c>
      <c r="G1646">
        <v>802.2</v>
      </c>
      <c r="H1646">
        <v>17.260000000000002</v>
      </c>
      <c r="I1646">
        <v>18.100000000000001</v>
      </c>
      <c r="J1646">
        <v>68.88</v>
      </c>
      <c r="K1646" s="6">
        <f t="shared" si="101"/>
        <v>1759.12</v>
      </c>
      <c r="L1646">
        <v>30</v>
      </c>
      <c r="M1646" s="6">
        <f t="shared" si="102"/>
        <v>1720.24</v>
      </c>
      <c r="N1646">
        <v>335</v>
      </c>
      <c r="O1646">
        <v>125</v>
      </c>
      <c r="P1646" s="6">
        <f t="shared" si="103"/>
        <v>195.9632</v>
      </c>
      <c r="Q1646">
        <v>7.55</v>
      </c>
    </row>
    <row r="1647" spans="1:17" x14ac:dyDescent="0.3">
      <c r="A1647" t="s">
        <v>232</v>
      </c>
      <c r="B1647">
        <v>13</v>
      </c>
      <c r="C1647">
        <v>83.4</v>
      </c>
      <c r="D1647">
        <v>0.85899999999999999</v>
      </c>
      <c r="E1647" s="6">
        <f t="shared" si="100"/>
        <v>71.640600000000006</v>
      </c>
      <c r="F1647">
        <v>1501</v>
      </c>
      <c r="G1647">
        <v>828.88</v>
      </c>
      <c r="H1647">
        <v>12.52</v>
      </c>
      <c r="I1647">
        <v>17.079999999999998</v>
      </c>
      <c r="J1647">
        <v>61.88</v>
      </c>
      <c r="K1647" s="6">
        <f t="shared" si="101"/>
        <v>1562.88</v>
      </c>
      <c r="L1647">
        <v>30</v>
      </c>
      <c r="M1647" s="6">
        <f t="shared" si="102"/>
        <v>1531</v>
      </c>
      <c r="N1647">
        <v>325</v>
      </c>
      <c r="O1647">
        <v>500</v>
      </c>
      <c r="P1647" s="6">
        <f t="shared" si="103"/>
        <v>571.64059999999995</v>
      </c>
      <c r="Q1647">
        <v>7.46</v>
      </c>
    </row>
    <row r="1648" spans="1:17" x14ac:dyDescent="0.3">
      <c r="A1648" t="s">
        <v>234</v>
      </c>
      <c r="B1648">
        <v>13</v>
      </c>
      <c r="C1648">
        <v>86</v>
      </c>
      <c r="D1648">
        <v>0.78300000000000003</v>
      </c>
      <c r="E1648" s="6">
        <f t="shared" si="100"/>
        <v>67.338000000000008</v>
      </c>
      <c r="F1648">
        <v>1496.76</v>
      </c>
      <c r="G1648">
        <v>758.16</v>
      </c>
      <c r="H1648">
        <v>12.02</v>
      </c>
      <c r="I1648">
        <v>14.02</v>
      </c>
      <c r="J1648">
        <v>65.38</v>
      </c>
      <c r="K1648" s="6">
        <f t="shared" si="101"/>
        <v>1562.1399999999999</v>
      </c>
      <c r="L1648">
        <v>30</v>
      </c>
      <c r="M1648" s="6">
        <f t="shared" si="102"/>
        <v>1526.76</v>
      </c>
      <c r="N1648">
        <v>325</v>
      </c>
      <c r="O1648">
        <v>550</v>
      </c>
      <c r="P1648" s="6">
        <f t="shared" si="103"/>
        <v>617.33799999999997</v>
      </c>
      <c r="Q1648">
        <v>7.17</v>
      </c>
    </row>
    <row r="1649" spans="1:17" x14ac:dyDescent="0.3">
      <c r="A1649" t="s">
        <v>236</v>
      </c>
      <c r="B1649">
        <v>13</v>
      </c>
      <c r="C1649">
        <v>85.4</v>
      </c>
      <c r="D1649">
        <v>0.89700000000000002</v>
      </c>
      <c r="E1649" s="6">
        <f t="shared" si="100"/>
        <v>76.603800000000007</v>
      </c>
      <c r="F1649">
        <v>1552.8</v>
      </c>
      <c r="G1649">
        <v>688.8</v>
      </c>
      <c r="H1649">
        <v>12.02</v>
      </c>
      <c r="I1649">
        <v>11.77</v>
      </c>
      <c r="J1649">
        <v>65.38</v>
      </c>
      <c r="K1649" s="6">
        <f t="shared" si="101"/>
        <v>1618.1799999999998</v>
      </c>
      <c r="L1649">
        <v>30</v>
      </c>
      <c r="M1649" s="6">
        <f t="shared" si="102"/>
        <v>1582.8</v>
      </c>
      <c r="N1649">
        <v>335</v>
      </c>
      <c r="O1649">
        <v>525</v>
      </c>
      <c r="P1649" s="6">
        <f t="shared" si="103"/>
        <v>601.60379999999998</v>
      </c>
      <c r="Q1649">
        <v>7.06</v>
      </c>
    </row>
    <row r="1650" spans="1:17" x14ac:dyDescent="0.3">
      <c r="A1650" t="s">
        <v>238</v>
      </c>
      <c r="B1650">
        <v>13</v>
      </c>
      <c r="C1650">
        <v>73.7</v>
      </c>
      <c r="D1650">
        <v>0.79700000000000004</v>
      </c>
      <c r="E1650" s="6">
        <f t="shared" si="100"/>
        <v>58.738900000000008</v>
      </c>
      <c r="F1650">
        <v>1560</v>
      </c>
      <c r="G1650">
        <v>720</v>
      </c>
      <c r="H1650">
        <v>13.6</v>
      </c>
      <c r="I1650">
        <v>30.5</v>
      </c>
      <c r="J1650">
        <v>66</v>
      </c>
      <c r="K1650" s="6">
        <f t="shared" si="101"/>
        <v>1626</v>
      </c>
      <c r="L1650">
        <v>30</v>
      </c>
      <c r="M1650" s="6">
        <f t="shared" si="102"/>
        <v>1590</v>
      </c>
      <c r="N1650">
        <v>325</v>
      </c>
      <c r="O1650">
        <v>500</v>
      </c>
      <c r="P1650" s="6">
        <f t="shared" si="103"/>
        <v>558.73890000000006</v>
      </c>
      <c r="Q1650">
        <v>7.78</v>
      </c>
    </row>
    <row r="1651" spans="1:17" x14ac:dyDescent="0.3">
      <c r="A1651" t="s">
        <v>240</v>
      </c>
      <c r="B1651">
        <v>13</v>
      </c>
      <c r="C1651">
        <v>99.9</v>
      </c>
      <c r="D1651">
        <v>0.76400000000000001</v>
      </c>
      <c r="E1651" s="6">
        <f t="shared" si="100"/>
        <v>76.323599999999999</v>
      </c>
      <c r="F1651">
        <v>1699.2</v>
      </c>
      <c r="G1651">
        <v>1021.08</v>
      </c>
      <c r="H1651">
        <v>13.94</v>
      </c>
      <c r="I1651">
        <v>18.100000000000001</v>
      </c>
      <c r="J1651">
        <v>70.28</v>
      </c>
      <c r="K1651" s="6">
        <f t="shared" si="101"/>
        <v>1769.48</v>
      </c>
      <c r="L1651">
        <v>47.1</v>
      </c>
      <c r="M1651" s="6">
        <f t="shared" si="102"/>
        <v>1746.3</v>
      </c>
      <c r="N1651">
        <v>340</v>
      </c>
      <c r="O1651">
        <v>125</v>
      </c>
      <c r="P1651" s="6">
        <f t="shared" si="103"/>
        <v>201.3236</v>
      </c>
      <c r="Q1651">
        <v>6.92</v>
      </c>
    </row>
    <row r="1652" spans="1:17" x14ac:dyDescent="0.3">
      <c r="A1652" t="s">
        <v>242</v>
      </c>
      <c r="B1652">
        <v>13</v>
      </c>
      <c r="C1652">
        <v>92.4</v>
      </c>
      <c r="D1652">
        <v>0.86599999999999999</v>
      </c>
      <c r="E1652" s="6">
        <f t="shared" si="100"/>
        <v>80.0184</v>
      </c>
      <c r="F1652">
        <v>1602.8</v>
      </c>
      <c r="G1652">
        <v>821.2</v>
      </c>
      <c r="H1652">
        <v>17.510000000000002</v>
      </c>
      <c r="I1652">
        <v>13.59</v>
      </c>
      <c r="J1652">
        <v>68.88</v>
      </c>
      <c r="K1652" s="6">
        <f t="shared" si="101"/>
        <v>1671.6799999999998</v>
      </c>
      <c r="L1652">
        <v>47.1</v>
      </c>
      <c r="M1652" s="6">
        <f t="shared" si="102"/>
        <v>1649.8999999999999</v>
      </c>
      <c r="N1652">
        <v>350</v>
      </c>
      <c r="O1652">
        <v>125</v>
      </c>
      <c r="P1652" s="6">
        <f t="shared" si="103"/>
        <v>205.01839999999999</v>
      </c>
      <c r="Q1652">
        <v>7.68</v>
      </c>
    </row>
    <row r="1653" spans="1:17" x14ac:dyDescent="0.3">
      <c r="A1653" t="s">
        <v>244</v>
      </c>
      <c r="B1653">
        <v>13</v>
      </c>
      <c r="C1653">
        <v>94.4</v>
      </c>
      <c r="D1653">
        <v>0.79700000000000004</v>
      </c>
      <c r="E1653" s="6">
        <f t="shared" si="100"/>
        <v>75.236800000000002</v>
      </c>
      <c r="F1653">
        <v>1750</v>
      </c>
      <c r="G1653">
        <v>805</v>
      </c>
      <c r="H1653">
        <v>13.1</v>
      </c>
      <c r="I1653">
        <v>20</v>
      </c>
      <c r="J1653">
        <v>63</v>
      </c>
      <c r="K1653" s="6">
        <f t="shared" si="101"/>
        <v>1813</v>
      </c>
      <c r="L1653">
        <v>47.1</v>
      </c>
      <c r="M1653" s="6">
        <f t="shared" si="102"/>
        <v>1797.1</v>
      </c>
      <c r="N1653">
        <v>335</v>
      </c>
      <c r="O1653">
        <v>175</v>
      </c>
      <c r="P1653" s="6">
        <f t="shared" si="103"/>
        <v>250.23680000000002</v>
      </c>
      <c r="Q1653">
        <v>7.26</v>
      </c>
    </row>
    <row r="1654" spans="1:17" x14ac:dyDescent="0.3">
      <c r="A1654" t="s">
        <v>246</v>
      </c>
      <c r="B1654">
        <v>13</v>
      </c>
      <c r="C1654">
        <v>96</v>
      </c>
      <c r="D1654">
        <v>0.88600000000000001</v>
      </c>
      <c r="E1654" s="6">
        <f t="shared" si="100"/>
        <v>85.055999999999997</v>
      </c>
      <c r="F1654">
        <v>1768.28</v>
      </c>
      <c r="G1654">
        <v>821.6</v>
      </c>
      <c r="H1654">
        <v>19.63</v>
      </c>
      <c r="I1654">
        <v>14.71</v>
      </c>
      <c r="J1654">
        <v>59.94</v>
      </c>
      <c r="K1654" s="6">
        <f t="shared" si="101"/>
        <v>1828.22</v>
      </c>
      <c r="L1654">
        <v>47.1</v>
      </c>
      <c r="M1654" s="6">
        <f t="shared" si="102"/>
        <v>1815.3799999999999</v>
      </c>
      <c r="N1654">
        <v>350</v>
      </c>
      <c r="O1654">
        <v>175</v>
      </c>
      <c r="P1654" s="6">
        <f t="shared" si="103"/>
        <v>260.05599999999998</v>
      </c>
      <c r="Q1654">
        <v>6.6</v>
      </c>
    </row>
    <row r="1655" spans="1:17" x14ac:dyDescent="0.3">
      <c r="A1655" t="s">
        <v>248</v>
      </c>
      <c r="B1655">
        <v>13</v>
      </c>
      <c r="C1655">
        <v>87.5</v>
      </c>
      <c r="D1655">
        <v>0.76400000000000001</v>
      </c>
      <c r="E1655" s="6">
        <f t="shared" si="100"/>
        <v>66.849999999999994</v>
      </c>
      <c r="F1655">
        <v>1526.76</v>
      </c>
      <c r="G1655">
        <v>630.76</v>
      </c>
      <c r="H1655">
        <v>13.99</v>
      </c>
      <c r="I1655">
        <v>12.61</v>
      </c>
      <c r="J1655">
        <v>58</v>
      </c>
      <c r="K1655" s="6">
        <f t="shared" si="101"/>
        <v>1584.76</v>
      </c>
      <c r="L1655">
        <v>30</v>
      </c>
      <c r="M1655" s="6">
        <f t="shared" si="102"/>
        <v>1556.76</v>
      </c>
      <c r="N1655">
        <v>325</v>
      </c>
      <c r="O1655">
        <v>634</v>
      </c>
      <c r="P1655" s="6">
        <f t="shared" si="103"/>
        <v>700.85</v>
      </c>
      <c r="Q1655">
        <v>7.59</v>
      </c>
    </row>
    <row r="1656" spans="1:17" x14ac:dyDescent="0.3">
      <c r="A1656" t="s">
        <v>250</v>
      </c>
      <c r="B1656">
        <v>13</v>
      </c>
      <c r="C1656">
        <v>99.8</v>
      </c>
      <c r="D1656">
        <v>0.84899999999999998</v>
      </c>
      <c r="E1656" s="6">
        <f t="shared" si="100"/>
        <v>84.730199999999996</v>
      </c>
      <c r="F1656">
        <v>1801.64</v>
      </c>
      <c r="G1656">
        <v>100</v>
      </c>
      <c r="H1656">
        <v>19.309999999999999</v>
      </c>
      <c r="I1656">
        <v>0</v>
      </c>
      <c r="J1656">
        <v>61.31</v>
      </c>
      <c r="K1656" s="6">
        <f t="shared" si="101"/>
        <v>1862.95</v>
      </c>
      <c r="L1656">
        <v>47.1</v>
      </c>
      <c r="M1656" s="6">
        <f t="shared" si="102"/>
        <v>1848.74</v>
      </c>
      <c r="N1656">
        <v>345</v>
      </c>
      <c r="O1656">
        <v>125</v>
      </c>
      <c r="P1656" s="6">
        <f t="shared" si="103"/>
        <v>209.7302</v>
      </c>
      <c r="Q1656">
        <v>7.68</v>
      </c>
    </row>
    <row r="1657" spans="1:17" x14ac:dyDescent="0.3">
      <c r="A1657" t="s">
        <v>252</v>
      </c>
      <c r="B1657">
        <v>13</v>
      </c>
      <c r="C1657">
        <v>89.6</v>
      </c>
      <c r="D1657">
        <v>0.88200000000000001</v>
      </c>
      <c r="E1657" s="6">
        <f t="shared" si="100"/>
        <v>79.027199999999993</v>
      </c>
      <c r="F1657">
        <v>1505.76</v>
      </c>
      <c r="G1657">
        <v>721.84</v>
      </c>
      <c r="H1657">
        <v>12.71</v>
      </c>
      <c r="I1657">
        <v>15.6</v>
      </c>
      <c r="J1657">
        <v>58.34</v>
      </c>
      <c r="K1657" s="6">
        <f t="shared" si="101"/>
        <v>1564.1</v>
      </c>
      <c r="L1657">
        <v>30</v>
      </c>
      <c r="M1657" s="6">
        <f t="shared" si="102"/>
        <v>1535.76</v>
      </c>
      <c r="N1657">
        <v>330</v>
      </c>
      <c r="O1657">
        <v>525</v>
      </c>
      <c r="P1657" s="6">
        <f t="shared" si="103"/>
        <v>604.02719999999999</v>
      </c>
      <c r="Q1657">
        <v>7.72</v>
      </c>
    </row>
    <row r="1658" spans="1:17" x14ac:dyDescent="0.3">
      <c r="A1658" t="s">
        <v>254</v>
      </c>
      <c r="B1658">
        <v>13</v>
      </c>
      <c r="C1658">
        <v>83.4</v>
      </c>
      <c r="D1658">
        <v>0.93100000000000005</v>
      </c>
      <c r="E1658" s="6">
        <f t="shared" si="100"/>
        <v>77.645400000000009</v>
      </c>
      <c r="F1658">
        <v>1497.08</v>
      </c>
      <c r="G1658">
        <v>767.2</v>
      </c>
      <c r="H1658">
        <v>13.21</v>
      </c>
      <c r="I1658">
        <v>12.66</v>
      </c>
      <c r="J1658">
        <v>59.04</v>
      </c>
      <c r="K1658" s="6">
        <f t="shared" si="101"/>
        <v>1556.12</v>
      </c>
      <c r="L1658">
        <v>30</v>
      </c>
      <c r="M1658" s="6">
        <f t="shared" si="102"/>
        <v>1527.08</v>
      </c>
      <c r="N1658">
        <v>330</v>
      </c>
      <c r="O1658">
        <v>550</v>
      </c>
      <c r="P1658" s="6">
        <f t="shared" si="103"/>
        <v>627.6454</v>
      </c>
      <c r="Q1658">
        <v>6.98</v>
      </c>
    </row>
    <row r="1659" spans="1:17" x14ac:dyDescent="0.3">
      <c r="A1659" t="s">
        <v>256</v>
      </c>
      <c r="B1659">
        <v>13</v>
      </c>
      <c r="C1659">
        <v>86</v>
      </c>
      <c r="D1659">
        <v>0.94199999999999995</v>
      </c>
      <c r="E1659" s="6">
        <f t="shared" si="100"/>
        <v>81.012</v>
      </c>
      <c r="F1659">
        <v>1499.76</v>
      </c>
      <c r="G1659">
        <v>747.2</v>
      </c>
      <c r="H1659">
        <v>13.54</v>
      </c>
      <c r="I1659">
        <v>12.61</v>
      </c>
      <c r="J1659">
        <v>69.3</v>
      </c>
      <c r="K1659" s="6">
        <f t="shared" si="101"/>
        <v>1569.06</v>
      </c>
      <c r="L1659">
        <v>30</v>
      </c>
      <c r="M1659" s="6">
        <f t="shared" si="102"/>
        <v>1529.76</v>
      </c>
      <c r="N1659">
        <v>330</v>
      </c>
      <c r="O1659">
        <v>500</v>
      </c>
      <c r="P1659" s="6">
        <f t="shared" si="103"/>
        <v>581.01199999999994</v>
      </c>
      <c r="Q1659">
        <v>6.19</v>
      </c>
    </row>
    <row r="1660" spans="1:17" x14ac:dyDescent="0.3">
      <c r="A1660" t="s">
        <v>258</v>
      </c>
      <c r="B1660">
        <v>13</v>
      </c>
      <c r="C1660">
        <v>90.4</v>
      </c>
      <c r="D1660">
        <v>0.85299999999999998</v>
      </c>
      <c r="E1660" s="6">
        <f t="shared" si="100"/>
        <v>77.111199999999997</v>
      </c>
      <c r="F1660">
        <v>1623.16</v>
      </c>
      <c r="G1660">
        <v>689.12</v>
      </c>
      <c r="H1660">
        <v>15.64</v>
      </c>
      <c r="I1660">
        <v>12.76</v>
      </c>
      <c r="J1660">
        <v>74.45</v>
      </c>
      <c r="K1660" s="6">
        <f t="shared" si="101"/>
        <v>1697.6100000000001</v>
      </c>
      <c r="L1660">
        <v>47.1</v>
      </c>
      <c r="M1660" s="6">
        <f t="shared" si="102"/>
        <v>1670.26</v>
      </c>
      <c r="N1660">
        <v>355</v>
      </c>
      <c r="O1660">
        <v>150</v>
      </c>
      <c r="P1660" s="6">
        <f t="shared" si="103"/>
        <v>227.1112</v>
      </c>
      <c r="Q1660">
        <v>7.7</v>
      </c>
    </row>
    <row r="1661" spans="1:17" x14ac:dyDescent="0.3">
      <c r="A1661" t="s">
        <v>260</v>
      </c>
      <c r="B1661">
        <v>13</v>
      </c>
      <c r="C1661">
        <v>79.900000000000006</v>
      </c>
      <c r="D1661">
        <v>0.77</v>
      </c>
      <c r="E1661" s="6">
        <f t="shared" si="100"/>
        <v>61.523000000000003</v>
      </c>
      <c r="F1661">
        <v>1484.4</v>
      </c>
      <c r="G1661">
        <v>1072.1199999999999</v>
      </c>
      <c r="H1661">
        <v>12.81</v>
      </c>
      <c r="I1661">
        <v>15.6</v>
      </c>
      <c r="J1661">
        <v>62.88</v>
      </c>
      <c r="K1661" s="6">
        <f t="shared" si="101"/>
        <v>1547.2800000000002</v>
      </c>
      <c r="L1661">
        <v>30</v>
      </c>
      <c r="M1661" s="6">
        <f t="shared" si="102"/>
        <v>1514.4</v>
      </c>
      <c r="N1661">
        <v>335</v>
      </c>
      <c r="O1661">
        <v>480</v>
      </c>
      <c r="P1661" s="6">
        <f t="shared" si="103"/>
        <v>541.52300000000002</v>
      </c>
      <c r="Q1661">
        <v>7.44</v>
      </c>
    </row>
    <row r="1662" spans="1:17" x14ac:dyDescent="0.3">
      <c r="A1662" t="s">
        <v>262</v>
      </c>
      <c r="B1662">
        <v>13</v>
      </c>
      <c r="C1662">
        <v>99.6</v>
      </c>
      <c r="D1662">
        <v>0.90900000000000003</v>
      </c>
      <c r="E1662" s="6">
        <f t="shared" si="100"/>
        <v>90.5364</v>
      </c>
      <c r="F1662">
        <v>1570</v>
      </c>
      <c r="G1662">
        <v>780</v>
      </c>
      <c r="H1662">
        <v>14.85</v>
      </c>
      <c r="I1662">
        <v>16.399999999999999</v>
      </c>
      <c r="J1662">
        <v>66</v>
      </c>
      <c r="K1662" s="6">
        <f t="shared" si="101"/>
        <v>1636</v>
      </c>
      <c r="L1662">
        <v>47.1</v>
      </c>
      <c r="M1662" s="6">
        <f t="shared" si="102"/>
        <v>1617.1</v>
      </c>
      <c r="N1662">
        <v>345</v>
      </c>
      <c r="O1662">
        <v>150</v>
      </c>
      <c r="P1662" s="6">
        <f t="shared" si="103"/>
        <v>240.53640000000001</v>
      </c>
      <c r="Q1662">
        <v>7.16</v>
      </c>
    </row>
    <row r="1663" spans="1:17" x14ac:dyDescent="0.3">
      <c r="A1663" t="s">
        <v>264</v>
      </c>
      <c r="B1663">
        <v>13</v>
      </c>
      <c r="C1663">
        <v>94</v>
      </c>
      <c r="D1663">
        <v>0.88200000000000001</v>
      </c>
      <c r="E1663" s="6">
        <f t="shared" si="100"/>
        <v>82.908000000000001</v>
      </c>
      <c r="F1663">
        <v>1590.48</v>
      </c>
      <c r="G1663">
        <v>761.2</v>
      </c>
      <c r="H1663">
        <v>16.579999999999998</v>
      </c>
      <c r="I1663">
        <v>15.6</v>
      </c>
      <c r="J1663">
        <v>63.21</v>
      </c>
      <c r="K1663" s="6">
        <f t="shared" si="101"/>
        <v>1653.69</v>
      </c>
      <c r="L1663">
        <v>47.1</v>
      </c>
      <c r="M1663" s="6">
        <f t="shared" si="102"/>
        <v>1637.58</v>
      </c>
      <c r="N1663">
        <v>335</v>
      </c>
      <c r="O1663">
        <v>175</v>
      </c>
      <c r="P1663" s="6">
        <f t="shared" si="103"/>
        <v>257.90800000000002</v>
      </c>
      <c r="Q1663">
        <v>7.55</v>
      </c>
    </row>
    <row r="1664" spans="1:17" x14ac:dyDescent="0.3">
      <c r="A1664" t="s">
        <v>266</v>
      </c>
      <c r="B1664">
        <v>13</v>
      </c>
      <c r="C1664">
        <v>87.9</v>
      </c>
      <c r="D1664">
        <v>0.71899999999999997</v>
      </c>
      <c r="E1664" s="6">
        <f t="shared" si="100"/>
        <v>63.200099999999999</v>
      </c>
      <c r="F1664">
        <v>1376</v>
      </c>
      <c r="G1664">
        <v>787.2</v>
      </c>
      <c r="H1664">
        <v>32.01</v>
      </c>
      <c r="I1664">
        <v>15.6</v>
      </c>
      <c r="J1664">
        <v>55.04</v>
      </c>
      <c r="K1664" s="6">
        <f t="shared" si="101"/>
        <v>1431.04</v>
      </c>
      <c r="L1664">
        <v>30</v>
      </c>
      <c r="M1664" s="6">
        <f t="shared" si="102"/>
        <v>1406</v>
      </c>
      <c r="N1664">
        <v>340</v>
      </c>
      <c r="O1664">
        <v>550</v>
      </c>
      <c r="P1664" s="6">
        <f t="shared" si="103"/>
        <v>613.20010000000002</v>
      </c>
      <c r="Q1664">
        <v>6.33</v>
      </c>
    </row>
    <row r="1665" spans="1:17" x14ac:dyDescent="0.3">
      <c r="A1665" t="s">
        <v>268</v>
      </c>
      <c r="B1665">
        <v>13</v>
      </c>
      <c r="C1665">
        <v>99.8</v>
      </c>
      <c r="D1665">
        <v>0.85399999999999998</v>
      </c>
      <c r="E1665" s="6">
        <f t="shared" si="100"/>
        <v>85.229199999999992</v>
      </c>
      <c r="F1665">
        <v>1739.6</v>
      </c>
      <c r="G1665">
        <v>771.2</v>
      </c>
      <c r="H1665">
        <v>18.260000000000002</v>
      </c>
      <c r="I1665">
        <v>14.71</v>
      </c>
      <c r="J1665">
        <v>74.72</v>
      </c>
      <c r="K1665" s="6">
        <f t="shared" si="101"/>
        <v>1814.32</v>
      </c>
      <c r="L1665">
        <v>47.1</v>
      </c>
      <c r="M1665" s="6">
        <f t="shared" si="102"/>
        <v>1786.6999999999998</v>
      </c>
      <c r="N1665">
        <v>345</v>
      </c>
      <c r="O1665">
        <v>175</v>
      </c>
      <c r="P1665" s="6">
        <f t="shared" si="103"/>
        <v>260.22919999999999</v>
      </c>
      <c r="Q1665">
        <v>7.5</v>
      </c>
    </row>
    <row r="1666" spans="1:17" x14ac:dyDescent="0.3">
      <c r="A1666" t="s">
        <v>14</v>
      </c>
      <c r="B1666">
        <v>14</v>
      </c>
      <c r="C1666">
        <v>116.4</v>
      </c>
      <c r="D1666">
        <v>0.84299999999999997</v>
      </c>
      <c r="E1666" s="6">
        <f t="shared" ref="E1666:E1729" si="104">C1666*D1666</f>
        <v>98.125200000000007</v>
      </c>
      <c r="F1666">
        <v>1711.53</v>
      </c>
      <c r="G1666">
        <v>0</v>
      </c>
      <c r="H1666">
        <v>14.34</v>
      </c>
      <c r="I1666">
        <v>0</v>
      </c>
      <c r="J1666">
        <v>66.540000000000006</v>
      </c>
      <c r="K1666" s="6">
        <f t="shared" ref="K1666:K1729" si="105">F1666+J1666</f>
        <v>1778.07</v>
      </c>
      <c r="L1666">
        <v>48.35</v>
      </c>
      <c r="M1666" s="6">
        <f t="shared" ref="M1666:M1729" si="106">F1666+L1666</f>
        <v>1759.8799999999999</v>
      </c>
      <c r="N1666">
        <v>340</v>
      </c>
      <c r="O1666">
        <v>175</v>
      </c>
      <c r="P1666" s="6">
        <f t="shared" ref="P1666:P1729" si="107">O1666+E1666</f>
        <v>273.12520000000001</v>
      </c>
      <c r="Q1666">
        <v>7.24</v>
      </c>
    </row>
    <row r="1667" spans="1:17" x14ac:dyDescent="0.3">
      <c r="A1667" t="s">
        <v>16</v>
      </c>
      <c r="B1667">
        <v>14</v>
      </c>
      <c r="C1667">
        <v>105.8</v>
      </c>
      <c r="D1667">
        <v>0.73</v>
      </c>
      <c r="E1667" s="6">
        <f t="shared" si="104"/>
        <v>77.233999999999995</v>
      </c>
      <c r="F1667">
        <v>1682.8</v>
      </c>
      <c r="G1667">
        <v>980</v>
      </c>
      <c r="H1667">
        <v>18.46</v>
      </c>
      <c r="I1667">
        <v>16.399999999999999</v>
      </c>
      <c r="J1667">
        <v>72.38</v>
      </c>
      <c r="K1667" s="6">
        <f t="shared" si="105"/>
        <v>1755.1799999999998</v>
      </c>
      <c r="L1667">
        <v>48.35</v>
      </c>
      <c r="M1667" s="6">
        <f t="shared" si="106"/>
        <v>1731.1499999999999</v>
      </c>
      <c r="N1667">
        <v>335</v>
      </c>
      <c r="O1667">
        <v>125</v>
      </c>
      <c r="P1667" s="6">
        <f t="shared" si="107"/>
        <v>202.23399999999998</v>
      </c>
      <c r="Q1667">
        <v>6.71</v>
      </c>
    </row>
    <row r="1668" spans="1:17" x14ac:dyDescent="0.3">
      <c r="A1668" t="s">
        <v>18</v>
      </c>
      <c r="B1668">
        <v>14</v>
      </c>
      <c r="C1668">
        <v>98</v>
      </c>
      <c r="D1668">
        <v>0.86599999999999999</v>
      </c>
      <c r="E1668" s="6">
        <f t="shared" si="104"/>
        <v>84.867999999999995</v>
      </c>
      <c r="F1668">
        <v>1646</v>
      </c>
      <c r="G1668">
        <v>802.2</v>
      </c>
      <c r="H1668">
        <v>15.26</v>
      </c>
      <c r="I1668">
        <v>16.78</v>
      </c>
      <c r="J1668">
        <v>68.94</v>
      </c>
      <c r="K1668" s="6">
        <f t="shared" si="105"/>
        <v>1714.94</v>
      </c>
      <c r="L1668">
        <v>48.35</v>
      </c>
      <c r="M1668" s="6">
        <f t="shared" si="106"/>
        <v>1694.35</v>
      </c>
      <c r="N1668">
        <v>345</v>
      </c>
      <c r="O1668">
        <v>125</v>
      </c>
      <c r="P1668" s="6">
        <f t="shared" si="107"/>
        <v>209.86799999999999</v>
      </c>
      <c r="Q1668">
        <v>6.65</v>
      </c>
    </row>
    <row r="1669" spans="1:17" x14ac:dyDescent="0.3">
      <c r="A1669" t="s">
        <v>20</v>
      </c>
      <c r="B1669">
        <v>14</v>
      </c>
      <c r="C1669">
        <v>106.9</v>
      </c>
      <c r="D1669">
        <v>0.81100000000000005</v>
      </c>
      <c r="E1669" s="6">
        <f t="shared" si="104"/>
        <v>86.695900000000009</v>
      </c>
      <c r="F1669">
        <v>1740.52</v>
      </c>
      <c r="G1669">
        <v>1011</v>
      </c>
      <c r="H1669">
        <v>19.73</v>
      </c>
      <c r="I1669">
        <v>16.399999999999999</v>
      </c>
      <c r="J1669">
        <v>72.849999999999994</v>
      </c>
      <c r="K1669" s="6">
        <f t="shared" si="105"/>
        <v>1813.37</v>
      </c>
      <c r="L1669">
        <v>48.35</v>
      </c>
      <c r="M1669" s="6">
        <f t="shared" si="106"/>
        <v>1788.87</v>
      </c>
      <c r="N1669">
        <v>330</v>
      </c>
      <c r="O1669">
        <v>125</v>
      </c>
      <c r="P1669" s="6">
        <f t="shared" si="107"/>
        <v>211.69589999999999</v>
      </c>
      <c r="Q1669">
        <v>7.1</v>
      </c>
    </row>
    <row r="1670" spans="1:17" x14ac:dyDescent="0.3">
      <c r="A1670" t="s">
        <v>22</v>
      </c>
      <c r="B1670">
        <v>14</v>
      </c>
      <c r="C1670">
        <v>92.2</v>
      </c>
      <c r="D1670">
        <v>0.84299999999999997</v>
      </c>
      <c r="E1670" s="6">
        <f t="shared" si="104"/>
        <v>77.724599999999995</v>
      </c>
      <c r="F1670">
        <v>1643.12</v>
      </c>
      <c r="G1670">
        <v>842.2</v>
      </c>
      <c r="H1670">
        <v>15.78</v>
      </c>
      <c r="I1670">
        <v>17.03</v>
      </c>
      <c r="J1670">
        <v>68.58</v>
      </c>
      <c r="K1670" s="6">
        <f t="shared" si="105"/>
        <v>1711.6999999999998</v>
      </c>
      <c r="L1670">
        <v>30</v>
      </c>
      <c r="M1670" s="6">
        <f t="shared" si="106"/>
        <v>1673.12</v>
      </c>
      <c r="N1670">
        <v>345</v>
      </c>
      <c r="O1670">
        <v>425</v>
      </c>
      <c r="P1670" s="6">
        <f t="shared" si="107"/>
        <v>502.72460000000001</v>
      </c>
      <c r="Q1670">
        <v>7.7</v>
      </c>
    </row>
    <row r="1671" spans="1:17" x14ac:dyDescent="0.3">
      <c r="A1671" t="s">
        <v>24</v>
      </c>
      <c r="B1671">
        <v>14</v>
      </c>
      <c r="C1671">
        <v>87</v>
      </c>
      <c r="D1671">
        <v>0.66300000000000003</v>
      </c>
      <c r="E1671" s="6">
        <f t="shared" si="104"/>
        <v>57.681000000000004</v>
      </c>
      <c r="F1671">
        <v>1385</v>
      </c>
      <c r="G1671">
        <v>100</v>
      </c>
      <c r="H1671">
        <v>9</v>
      </c>
      <c r="I1671">
        <v>0</v>
      </c>
      <c r="J1671">
        <v>55.5</v>
      </c>
      <c r="K1671" s="6">
        <f t="shared" si="105"/>
        <v>1440.5</v>
      </c>
      <c r="L1671">
        <v>30</v>
      </c>
      <c r="M1671" s="6">
        <f t="shared" si="106"/>
        <v>1415</v>
      </c>
      <c r="N1671">
        <v>325</v>
      </c>
      <c r="O1671">
        <v>150</v>
      </c>
      <c r="P1671" s="6">
        <f t="shared" si="107"/>
        <v>207.68100000000001</v>
      </c>
      <c r="Q1671">
        <v>7.07</v>
      </c>
    </row>
    <row r="1672" spans="1:17" x14ac:dyDescent="0.3">
      <c r="A1672" t="s">
        <v>26</v>
      </c>
      <c r="B1672">
        <v>14</v>
      </c>
      <c r="C1672">
        <v>91.5</v>
      </c>
      <c r="D1672">
        <v>0.84399999999999997</v>
      </c>
      <c r="E1672" s="6">
        <f t="shared" si="104"/>
        <v>77.225999999999999</v>
      </c>
      <c r="F1672">
        <v>1451.32</v>
      </c>
      <c r="G1672">
        <v>936.24</v>
      </c>
      <c r="H1672">
        <v>12.57</v>
      </c>
      <c r="I1672">
        <v>16.7</v>
      </c>
      <c r="J1672">
        <v>71.72</v>
      </c>
      <c r="K1672" s="6">
        <f t="shared" si="105"/>
        <v>1523.04</v>
      </c>
      <c r="L1672">
        <v>30</v>
      </c>
      <c r="M1672" s="6">
        <f t="shared" si="106"/>
        <v>1481.32</v>
      </c>
      <c r="N1672">
        <v>335</v>
      </c>
      <c r="O1672">
        <v>550</v>
      </c>
      <c r="P1672" s="6">
        <f t="shared" si="107"/>
        <v>627.226</v>
      </c>
      <c r="Q1672">
        <v>7.86</v>
      </c>
    </row>
    <row r="1673" spans="1:17" x14ac:dyDescent="0.3">
      <c r="A1673" t="s">
        <v>28</v>
      </c>
      <c r="B1673">
        <v>14</v>
      </c>
      <c r="C1673">
        <v>104.7</v>
      </c>
      <c r="D1673">
        <v>0.90400000000000003</v>
      </c>
      <c r="E1673" s="6">
        <f t="shared" si="104"/>
        <v>94.648800000000008</v>
      </c>
      <c r="F1673">
        <v>1731.2</v>
      </c>
      <c r="G1673">
        <v>871.6</v>
      </c>
      <c r="H1673">
        <v>20.71</v>
      </c>
      <c r="I1673">
        <v>13.94</v>
      </c>
      <c r="J1673">
        <v>70.38</v>
      </c>
      <c r="K1673" s="6">
        <f t="shared" si="105"/>
        <v>1801.58</v>
      </c>
      <c r="L1673">
        <v>48.35</v>
      </c>
      <c r="M1673" s="6">
        <f t="shared" si="106"/>
        <v>1779.55</v>
      </c>
      <c r="N1673">
        <v>350</v>
      </c>
      <c r="O1673">
        <v>125</v>
      </c>
      <c r="P1673" s="6">
        <f t="shared" si="107"/>
        <v>219.64879999999999</v>
      </c>
      <c r="Q1673">
        <v>7.21</v>
      </c>
    </row>
    <row r="1674" spans="1:17" x14ac:dyDescent="0.3">
      <c r="A1674" t="s">
        <v>30</v>
      </c>
      <c r="B1674">
        <v>14</v>
      </c>
      <c r="C1674">
        <v>100.4</v>
      </c>
      <c r="D1674">
        <v>0.68500000000000005</v>
      </c>
      <c r="E1674" s="6">
        <f t="shared" si="104"/>
        <v>68.774000000000015</v>
      </c>
      <c r="F1674">
        <v>1694.48</v>
      </c>
      <c r="G1674">
        <v>945</v>
      </c>
      <c r="H1674">
        <v>15.52</v>
      </c>
      <c r="I1674">
        <v>17.73</v>
      </c>
      <c r="J1674">
        <v>75.209999999999994</v>
      </c>
      <c r="K1674" s="6">
        <f t="shared" si="105"/>
        <v>1769.69</v>
      </c>
      <c r="L1674">
        <v>48.35</v>
      </c>
      <c r="M1674" s="6">
        <f t="shared" si="106"/>
        <v>1742.83</v>
      </c>
      <c r="N1674">
        <v>325</v>
      </c>
      <c r="O1674">
        <v>175</v>
      </c>
      <c r="P1674" s="6">
        <f t="shared" si="107"/>
        <v>243.774</v>
      </c>
      <c r="Q1674">
        <v>7.15</v>
      </c>
    </row>
    <row r="1675" spans="1:17" x14ac:dyDescent="0.3">
      <c r="A1675" t="s">
        <v>32</v>
      </c>
      <c r="B1675">
        <v>14</v>
      </c>
      <c r="C1675">
        <v>99.5</v>
      </c>
      <c r="D1675">
        <v>0.88400000000000001</v>
      </c>
      <c r="E1675" s="6">
        <f t="shared" si="104"/>
        <v>87.957999999999998</v>
      </c>
      <c r="F1675">
        <v>1687.8</v>
      </c>
      <c r="G1675">
        <v>728.8</v>
      </c>
      <c r="H1675">
        <v>18.010000000000002</v>
      </c>
      <c r="I1675">
        <v>12.61</v>
      </c>
      <c r="J1675">
        <v>72.38</v>
      </c>
      <c r="K1675" s="6">
        <f t="shared" si="105"/>
        <v>1760.1799999999998</v>
      </c>
      <c r="L1675">
        <v>48.35</v>
      </c>
      <c r="M1675" s="6">
        <f t="shared" si="106"/>
        <v>1736.1499999999999</v>
      </c>
      <c r="N1675">
        <v>345</v>
      </c>
      <c r="O1675">
        <v>125</v>
      </c>
      <c r="P1675" s="6">
        <f t="shared" si="107"/>
        <v>212.958</v>
      </c>
      <c r="Q1675">
        <v>7.59</v>
      </c>
    </row>
    <row r="1676" spans="1:17" x14ac:dyDescent="0.3">
      <c r="A1676" t="s">
        <v>34</v>
      </c>
      <c r="B1676">
        <v>14</v>
      </c>
      <c r="C1676">
        <v>101.7</v>
      </c>
      <c r="D1676">
        <v>0.79400000000000004</v>
      </c>
      <c r="E1676" s="6">
        <f t="shared" si="104"/>
        <v>80.749800000000008</v>
      </c>
      <c r="F1676">
        <v>1846.28</v>
      </c>
      <c r="G1676">
        <v>829.56</v>
      </c>
      <c r="H1676">
        <v>18.79</v>
      </c>
      <c r="I1676">
        <v>13.94</v>
      </c>
      <c r="J1676">
        <v>71.88</v>
      </c>
      <c r="K1676" s="6">
        <f t="shared" si="105"/>
        <v>1918.1599999999999</v>
      </c>
      <c r="L1676">
        <v>48.35</v>
      </c>
      <c r="M1676" s="6">
        <f t="shared" si="106"/>
        <v>1894.6299999999999</v>
      </c>
      <c r="N1676">
        <v>350</v>
      </c>
      <c r="O1676">
        <v>125</v>
      </c>
      <c r="P1676" s="6">
        <f t="shared" si="107"/>
        <v>205.74979999999999</v>
      </c>
      <c r="Q1676">
        <v>6.88</v>
      </c>
    </row>
    <row r="1677" spans="1:17" x14ac:dyDescent="0.3">
      <c r="A1677" t="s">
        <v>36</v>
      </c>
      <c r="B1677">
        <v>14</v>
      </c>
      <c r="C1677">
        <v>93.4</v>
      </c>
      <c r="D1677">
        <v>0.88500000000000001</v>
      </c>
      <c r="E1677" s="6">
        <f t="shared" si="104"/>
        <v>82.659000000000006</v>
      </c>
      <c r="F1677">
        <v>1711.2</v>
      </c>
      <c r="G1677">
        <v>880.6</v>
      </c>
      <c r="H1677">
        <v>13.81</v>
      </c>
      <c r="I1677">
        <v>16.399999999999999</v>
      </c>
      <c r="J1677">
        <v>68.38</v>
      </c>
      <c r="K1677" s="6">
        <f t="shared" si="105"/>
        <v>1779.58</v>
      </c>
      <c r="L1677">
        <v>30</v>
      </c>
      <c r="M1677" s="6">
        <f t="shared" si="106"/>
        <v>1741.2</v>
      </c>
      <c r="N1677">
        <v>335</v>
      </c>
      <c r="O1677">
        <v>525</v>
      </c>
      <c r="P1677" s="6">
        <f t="shared" si="107"/>
        <v>607.65899999999999</v>
      </c>
      <c r="Q1677">
        <v>7.56</v>
      </c>
    </row>
    <row r="1678" spans="1:17" x14ac:dyDescent="0.3">
      <c r="A1678" t="s">
        <v>38</v>
      </c>
      <c r="B1678">
        <v>14</v>
      </c>
      <c r="C1678">
        <v>120.9</v>
      </c>
      <c r="D1678">
        <v>0.7</v>
      </c>
      <c r="E1678" s="6">
        <f t="shared" si="104"/>
        <v>84.63</v>
      </c>
      <c r="F1678">
        <v>1882.24</v>
      </c>
      <c r="G1678">
        <v>750.5</v>
      </c>
      <c r="H1678">
        <v>22.2</v>
      </c>
      <c r="I1678">
        <v>11.14</v>
      </c>
      <c r="J1678">
        <v>81.88</v>
      </c>
      <c r="K1678" s="6">
        <f t="shared" si="105"/>
        <v>1964.12</v>
      </c>
      <c r="L1678">
        <v>48.35</v>
      </c>
      <c r="M1678" s="6">
        <f t="shared" si="106"/>
        <v>1930.59</v>
      </c>
      <c r="N1678">
        <v>340</v>
      </c>
      <c r="O1678">
        <v>175</v>
      </c>
      <c r="P1678" s="6">
        <f t="shared" si="107"/>
        <v>259.63</v>
      </c>
      <c r="Q1678">
        <v>7.66</v>
      </c>
    </row>
    <row r="1679" spans="1:17" x14ac:dyDescent="0.3">
      <c r="A1679" t="s">
        <v>40</v>
      </c>
      <c r="B1679">
        <v>14</v>
      </c>
      <c r="C1679">
        <v>92</v>
      </c>
      <c r="D1679">
        <v>0.84099999999999997</v>
      </c>
      <c r="E1679" s="6">
        <f t="shared" si="104"/>
        <v>77.372</v>
      </c>
      <c r="F1679">
        <v>1759.2</v>
      </c>
      <c r="G1679">
        <v>817.2</v>
      </c>
      <c r="H1679">
        <v>18.48</v>
      </c>
      <c r="I1679">
        <v>16.399999999999999</v>
      </c>
      <c r="J1679">
        <v>72.849999999999994</v>
      </c>
      <c r="K1679" s="6">
        <f t="shared" si="105"/>
        <v>1832.05</v>
      </c>
      <c r="L1679">
        <v>48.35</v>
      </c>
      <c r="M1679" s="6">
        <f t="shared" si="106"/>
        <v>1807.55</v>
      </c>
      <c r="N1679">
        <v>345</v>
      </c>
      <c r="O1679">
        <v>150</v>
      </c>
      <c r="P1679" s="6">
        <f t="shared" si="107"/>
        <v>227.37200000000001</v>
      </c>
      <c r="Q1679">
        <v>7.73</v>
      </c>
    </row>
    <row r="1680" spans="1:17" x14ac:dyDescent="0.3">
      <c r="A1680" t="s">
        <v>42</v>
      </c>
      <c r="B1680">
        <v>14</v>
      </c>
      <c r="C1680">
        <v>93.6</v>
      </c>
      <c r="D1680">
        <v>0.89100000000000001</v>
      </c>
      <c r="E1680" s="6">
        <f t="shared" si="104"/>
        <v>83.397599999999997</v>
      </c>
      <c r="F1680">
        <v>1623.76</v>
      </c>
      <c r="G1680">
        <v>867.56</v>
      </c>
      <c r="H1680">
        <v>15.28</v>
      </c>
      <c r="I1680">
        <v>16.489999999999998</v>
      </c>
      <c r="J1680">
        <v>68.44</v>
      </c>
      <c r="K1680" s="6">
        <f t="shared" si="105"/>
        <v>1692.2</v>
      </c>
      <c r="L1680">
        <v>30</v>
      </c>
      <c r="M1680" s="6">
        <f t="shared" si="106"/>
        <v>1653.76</v>
      </c>
      <c r="N1680">
        <v>330</v>
      </c>
      <c r="O1680">
        <v>550</v>
      </c>
      <c r="P1680" s="6">
        <f t="shared" si="107"/>
        <v>633.39760000000001</v>
      </c>
      <c r="Q1680">
        <v>7.46</v>
      </c>
    </row>
    <row r="1681" spans="1:17" x14ac:dyDescent="0.3">
      <c r="A1681" t="s">
        <v>44</v>
      </c>
      <c r="B1681">
        <v>14</v>
      </c>
      <c r="C1681">
        <v>94</v>
      </c>
      <c r="D1681">
        <v>0.78300000000000003</v>
      </c>
      <c r="E1681" s="6">
        <f t="shared" si="104"/>
        <v>73.602000000000004</v>
      </c>
      <c r="F1681">
        <v>1676.48</v>
      </c>
      <c r="G1681">
        <v>1068.4000000000001</v>
      </c>
      <c r="H1681">
        <v>12.42</v>
      </c>
      <c r="I1681">
        <v>16.399999999999999</v>
      </c>
      <c r="J1681">
        <v>72.25</v>
      </c>
      <c r="K1681" s="6">
        <f t="shared" si="105"/>
        <v>1748.73</v>
      </c>
      <c r="L1681">
        <v>30</v>
      </c>
      <c r="M1681" s="6">
        <f t="shared" si="106"/>
        <v>1706.48</v>
      </c>
      <c r="N1681">
        <v>340</v>
      </c>
      <c r="O1681">
        <v>550</v>
      </c>
      <c r="P1681" s="6">
        <f t="shared" si="107"/>
        <v>623.60199999999998</v>
      </c>
      <c r="Q1681">
        <v>7.64</v>
      </c>
    </row>
    <row r="1682" spans="1:17" x14ac:dyDescent="0.3">
      <c r="A1682" t="s">
        <v>46</v>
      </c>
      <c r="B1682">
        <v>14</v>
      </c>
      <c r="C1682">
        <v>101.4</v>
      </c>
      <c r="D1682">
        <v>0.79200000000000004</v>
      </c>
      <c r="E1682" s="6">
        <f t="shared" si="104"/>
        <v>80.308800000000005</v>
      </c>
      <c r="F1682">
        <v>1682.48</v>
      </c>
      <c r="G1682">
        <v>739.44</v>
      </c>
      <c r="H1682">
        <v>15.07</v>
      </c>
      <c r="I1682">
        <v>14.34</v>
      </c>
      <c r="J1682">
        <v>87.28</v>
      </c>
      <c r="K1682" s="6">
        <f t="shared" si="105"/>
        <v>1769.76</v>
      </c>
      <c r="L1682">
        <v>48.35</v>
      </c>
      <c r="M1682" s="6">
        <f t="shared" si="106"/>
        <v>1730.83</v>
      </c>
      <c r="N1682">
        <v>335</v>
      </c>
      <c r="O1682">
        <v>125</v>
      </c>
      <c r="P1682" s="6">
        <f t="shared" si="107"/>
        <v>205.30880000000002</v>
      </c>
      <c r="Q1682">
        <v>7.46</v>
      </c>
    </row>
    <row r="1683" spans="1:17" x14ac:dyDescent="0.3">
      <c r="A1683" t="s">
        <v>48</v>
      </c>
      <c r="B1683">
        <v>14</v>
      </c>
      <c r="C1683">
        <v>96.4</v>
      </c>
      <c r="D1683">
        <v>0.72699999999999998</v>
      </c>
      <c r="E1683" s="6">
        <f t="shared" si="104"/>
        <v>70.082800000000006</v>
      </c>
      <c r="F1683">
        <v>1504.72</v>
      </c>
      <c r="G1683">
        <v>995</v>
      </c>
      <c r="H1683">
        <v>12.57</v>
      </c>
      <c r="I1683">
        <v>16.399999999999999</v>
      </c>
      <c r="J1683">
        <v>70.72</v>
      </c>
      <c r="K1683" s="6">
        <f t="shared" si="105"/>
        <v>1575.44</v>
      </c>
      <c r="L1683">
        <v>30</v>
      </c>
      <c r="M1683" s="6">
        <f t="shared" si="106"/>
        <v>1534.72</v>
      </c>
      <c r="N1683">
        <v>330</v>
      </c>
      <c r="O1683">
        <v>550</v>
      </c>
      <c r="P1683" s="6">
        <f t="shared" si="107"/>
        <v>620.08280000000002</v>
      </c>
      <c r="Q1683">
        <v>7.71</v>
      </c>
    </row>
    <row r="1684" spans="1:17" x14ac:dyDescent="0.3">
      <c r="A1684" t="s">
        <v>50</v>
      </c>
      <c r="B1684">
        <v>14</v>
      </c>
      <c r="C1684">
        <v>102.6</v>
      </c>
      <c r="D1684">
        <v>0.78700000000000003</v>
      </c>
      <c r="E1684" s="6">
        <f t="shared" si="104"/>
        <v>80.746200000000002</v>
      </c>
      <c r="F1684">
        <v>1624.4</v>
      </c>
      <c r="G1684">
        <v>100</v>
      </c>
      <c r="H1684">
        <v>15.81</v>
      </c>
      <c r="I1684">
        <v>0</v>
      </c>
      <c r="J1684">
        <v>71.38</v>
      </c>
      <c r="K1684" s="6">
        <f t="shared" si="105"/>
        <v>1695.7800000000002</v>
      </c>
      <c r="L1684">
        <v>48.35</v>
      </c>
      <c r="M1684" s="6">
        <f t="shared" si="106"/>
        <v>1672.75</v>
      </c>
      <c r="N1684">
        <v>345</v>
      </c>
      <c r="O1684">
        <v>125</v>
      </c>
      <c r="P1684" s="6">
        <f t="shared" si="107"/>
        <v>205.74619999999999</v>
      </c>
      <c r="Q1684">
        <v>7.47</v>
      </c>
    </row>
    <row r="1685" spans="1:17" x14ac:dyDescent="0.3">
      <c r="A1685" t="s">
        <v>52</v>
      </c>
      <c r="B1685">
        <v>14</v>
      </c>
      <c r="C1685">
        <v>98.6</v>
      </c>
      <c r="D1685">
        <v>0.876</v>
      </c>
      <c r="E1685" s="6">
        <f t="shared" si="104"/>
        <v>86.373599999999996</v>
      </c>
      <c r="F1685">
        <v>1703.16</v>
      </c>
      <c r="G1685">
        <v>100</v>
      </c>
      <c r="H1685">
        <v>17.71</v>
      </c>
      <c r="I1685">
        <v>0</v>
      </c>
      <c r="J1685">
        <v>74.98</v>
      </c>
      <c r="K1685" s="6">
        <f t="shared" si="105"/>
        <v>1778.14</v>
      </c>
      <c r="L1685">
        <v>48.35</v>
      </c>
      <c r="M1685" s="6">
        <f t="shared" si="106"/>
        <v>1751.51</v>
      </c>
      <c r="N1685">
        <v>345</v>
      </c>
      <c r="O1685">
        <v>125</v>
      </c>
      <c r="P1685" s="6">
        <f t="shared" si="107"/>
        <v>211.37360000000001</v>
      </c>
      <c r="Q1685">
        <v>7.61</v>
      </c>
    </row>
    <row r="1686" spans="1:17" x14ac:dyDescent="0.3">
      <c r="A1686" t="s">
        <v>54</v>
      </c>
      <c r="B1686">
        <v>14</v>
      </c>
      <c r="C1686">
        <v>99</v>
      </c>
      <c r="D1686">
        <v>0.84299999999999997</v>
      </c>
      <c r="E1686" s="6">
        <f t="shared" si="104"/>
        <v>83.456999999999994</v>
      </c>
      <c r="F1686">
        <v>1707.16</v>
      </c>
      <c r="G1686">
        <v>822.2</v>
      </c>
      <c r="H1686">
        <v>19.48</v>
      </c>
      <c r="I1686">
        <v>16.399999999999999</v>
      </c>
      <c r="J1686">
        <v>74.010000000000005</v>
      </c>
      <c r="K1686" s="6">
        <f t="shared" si="105"/>
        <v>1781.17</v>
      </c>
      <c r="L1686">
        <v>48.35</v>
      </c>
      <c r="M1686" s="6">
        <f t="shared" si="106"/>
        <v>1755.51</v>
      </c>
      <c r="N1686">
        <v>335</v>
      </c>
      <c r="O1686">
        <v>125</v>
      </c>
      <c r="P1686" s="6">
        <f t="shared" si="107"/>
        <v>208.45699999999999</v>
      </c>
      <c r="Q1686">
        <v>7.8</v>
      </c>
    </row>
    <row r="1687" spans="1:17" x14ac:dyDescent="0.3">
      <c r="A1687" t="s">
        <v>56</v>
      </c>
      <c r="B1687">
        <v>14</v>
      </c>
      <c r="C1687">
        <v>99.2</v>
      </c>
      <c r="D1687">
        <v>0.77500000000000002</v>
      </c>
      <c r="E1687" s="6">
        <f t="shared" si="104"/>
        <v>76.88000000000001</v>
      </c>
      <c r="F1687">
        <v>1781.2</v>
      </c>
      <c r="G1687">
        <v>100</v>
      </c>
      <c r="H1687">
        <v>15.79</v>
      </c>
      <c r="I1687">
        <v>0</v>
      </c>
      <c r="J1687">
        <v>77.05</v>
      </c>
      <c r="K1687" s="6">
        <f t="shared" si="105"/>
        <v>1858.25</v>
      </c>
      <c r="L1687">
        <v>48.35</v>
      </c>
      <c r="M1687" s="6">
        <f t="shared" si="106"/>
        <v>1829.55</v>
      </c>
      <c r="N1687">
        <v>335</v>
      </c>
      <c r="O1687">
        <v>175</v>
      </c>
      <c r="P1687" s="6">
        <f t="shared" si="107"/>
        <v>251.88</v>
      </c>
      <c r="Q1687">
        <v>7.66</v>
      </c>
    </row>
    <row r="1688" spans="1:17" x14ac:dyDescent="0.3">
      <c r="A1688" t="s">
        <v>58</v>
      </c>
      <c r="B1688">
        <v>14</v>
      </c>
      <c r="C1688">
        <v>99</v>
      </c>
      <c r="D1688">
        <v>0.89900000000000002</v>
      </c>
      <c r="E1688" s="6">
        <f t="shared" si="104"/>
        <v>89.001000000000005</v>
      </c>
      <c r="F1688">
        <v>1756.2</v>
      </c>
      <c r="G1688">
        <v>5</v>
      </c>
      <c r="H1688">
        <v>9.4700000000000006</v>
      </c>
      <c r="I1688">
        <v>0</v>
      </c>
      <c r="J1688">
        <v>71.38</v>
      </c>
      <c r="K1688" s="6">
        <f t="shared" si="105"/>
        <v>1827.58</v>
      </c>
      <c r="L1688">
        <v>48.35</v>
      </c>
      <c r="M1688" s="6">
        <f t="shared" si="106"/>
        <v>1804.55</v>
      </c>
      <c r="N1688">
        <v>345</v>
      </c>
      <c r="O1688">
        <v>125</v>
      </c>
      <c r="P1688" s="6">
        <f t="shared" si="107"/>
        <v>214.001</v>
      </c>
      <c r="Q1688">
        <v>7.76</v>
      </c>
    </row>
    <row r="1689" spans="1:17" x14ac:dyDescent="0.3">
      <c r="A1689" t="s">
        <v>60</v>
      </c>
      <c r="B1689">
        <v>14</v>
      </c>
      <c r="C1689">
        <v>88.8</v>
      </c>
      <c r="D1689">
        <v>0.89100000000000001</v>
      </c>
      <c r="E1689" s="6">
        <f t="shared" si="104"/>
        <v>79.120800000000003</v>
      </c>
      <c r="F1689">
        <v>1594.4</v>
      </c>
      <c r="G1689">
        <v>842.88</v>
      </c>
      <c r="H1689">
        <v>14.64</v>
      </c>
      <c r="I1689">
        <v>17.28</v>
      </c>
      <c r="J1689">
        <v>63.04</v>
      </c>
      <c r="K1689" s="6">
        <f t="shared" si="105"/>
        <v>1657.44</v>
      </c>
      <c r="L1689">
        <v>30</v>
      </c>
      <c r="M1689" s="6">
        <f t="shared" si="106"/>
        <v>1624.4</v>
      </c>
      <c r="N1689">
        <v>335</v>
      </c>
      <c r="O1689">
        <v>500</v>
      </c>
      <c r="P1689" s="6">
        <f t="shared" si="107"/>
        <v>579.12080000000003</v>
      </c>
      <c r="Q1689">
        <v>7.55</v>
      </c>
    </row>
    <row r="1690" spans="1:17" x14ac:dyDescent="0.3">
      <c r="A1690" t="s">
        <v>62</v>
      </c>
      <c r="B1690">
        <v>14</v>
      </c>
      <c r="C1690">
        <v>80.2</v>
      </c>
      <c r="D1690">
        <v>0.79</v>
      </c>
      <c r="E1690" s="6">
        <f t="shared" si="104"/>
        <v>63.358000000000004</v>
      </c>
      <c r="F1690">
        <v>1514.76</v>
      </c>
      <c r="G1690">
        <v>1007.4</v>
      </c>
      <c r="H1690">
        <v>13.81</v>
      </c>
      <c r="I1690">
        <v>21.4</v>
      </c>
      <c r="J1690">
        <v>67.319999999999993</v>
      </c>
      <c r="K1690" s="6">
        <f t="shared" si="105"/>
        <v>1582.08</v>
      </c>
      <c r="L1690">
        <v>30</v>
      </c>
      <c r="M1690" s="6">
        <f t="shared" si="106"/>
        <v>1544.76</v>
      </c>
      <c r="N1690">
        <v>325</v>
      </c>
      <c r="O1690">
        <v>550</v>
      </c>
      <c r="P1690" s="6">
        <f t="shared" si="107"/>
        <v>613.35799999999995</v>
      </c>
      <c r="Q1690">
        <v>7.77</v>
      </c>
    </row>
    <row r="1691" spans="1:17" x14ac:dyDescent="0.3">
      <c r="A1691" t="s">
        <v>64</v>
      </c>
      <c r="B1691">
        <v>14</v>
      </c>
      <c r="C1691">
        <v>100.4</v>
      </c>
      <c r="D1691">
        <v>0.73</v>
      </c>
      <c r="E1691" s="6">
        <f t="shared" si="104"/>
        <v>73.292000000000002</v>
      </c>
      <c r="F1691">
        <v>1491</v>
      </c>
      <c r="G1691">
        <v>984</v>
      </c>
      <c r="H1691">
        <v>14.57</v>
      </c>
      <c r="I1691">
        <v>16.399999999999999</v>
      </c>
      <c r="J1691">
        <v>67.38</v>
      </c>
      <c r="K1691" s="6">
        <f t="shared" si="105"/>
        <v>1558.38</v>
      </c>
      <c r="L1691">
        <v>30</v>
      </c>
      <c r="M1691" s="6">
        <f t="shared" si="106"/>
        <v>1521</v>
      </c>
      <c r="N1691">
        <v>335</v>
      </c>
      <c r="O1691">
        <v>525</v>
      </c>
      <c r="P1691" s="6">
        <f t="shared" si="107"/>
        <v>598.29200000000003</v>
      </c>
      <c r="Q1691">
        <v>7.46</v>
      </c>
    </row>
    <row r="1692" spans="1:17" x14ac:dyDescent="0.3">
      <c r="A1692" t="s">
        <v>68</v>
      </c>
      <c r="B1692">
        <v>14</v>
      </c>
      <c r="C1692">
        <v>95</v>
      </c>
      <c r="D1692">
        <v>0.88800000000000001</v>
      </c>
      <c r="E1692" s="6">
        <f t="shared" si="104"/>
        <v>84.36</v>
      </c>
      <c r="F1692">
        <v>1676.48</v>
      </c>
      <c r="G1692">
        <v>0</v>
      </c>
      <c r="H1692">
        <v>9.84</v>
      </c>
      <c r="I1692">
        <v>0</v>
      </c>
      <c r="J1692">
        <v>65.98</v>
      </c>
      <c r="K1692" s="6">
        <f t="shared" si="105"/>
        <v>1742.46</v>
      </c>
      <c r="L1692">
        <v>48.35</v>
      </c>
      <c r="M1692" s="6">
        <f t="shared" si="106"/>
        <v>1724.83</v>
      </c>
      <c r="N1692">
        <v>345</v>
      </c>
      <c r="O1692">
        <v>125</v>
      </c>
      <c r="P1692" s="6">
        <f t="shared" si="107"/>
        <v>209.36</v>
      </c>
      <c r="Q1692">
        <v>7.91</v>
      </c>
    </row>
    <row r="1693" spans="1:17" x14ac:dyDescent="0.3">
      <c r="A1693" t="s">
        <v>70</v>
      </c>
      <c r="B1693">
        <v>14</v>
      </c>
      <c r="C1693">
        <v>85.6</v>
      </c>
      <c r="D1693">
        <v>0.72699999999999998</v>
      </c>
      <c r="E1693" s="6">
        <f t="shared" si="104"/>
        <v>62.231199999999994</v>
      </c>
      <c r="F1693">
        <v>1598.12</v>
      </c>
      <c r="G1693">
        <v>954</v>
      </c>
      <c r="H1693">
        <v>14.07</v>
      </c>
      <c r="I1693">
        <v>10.87</v>
      </c>
      <c r="J1693">
        <v>68.319999999999993</v>
      </c>
      <c r="K1693" s="6">
        <f t="shared" si="105"/>
        <v>1666.4399999999998</v>
      </c>
      <c r="L1693">
        <v>30</v>
      </c>
      <c r="M1693" s="6">
        <f t="shared" si="106"/>
        <v>1628.12</v>
      </c>
      <c r="N1693">
        <v>325</v>
      </c>
      <c r="O1693">
        <v>550</v>
      </c>
      <c r="P1693" s="6">
        <f t="shared" si="107"/>
        <v>612.23119999999994</v>
      </c>
      <c r="Q1693">
        <v>7.42</v>
      </c>
    </row>
    <row r="1694" spans="1:17" x14ac:dyDescent="0.3">
      <c r="A1694" t="s">
        <v>66</v>
      </c>
      <c r="B1694">
        <v>14</v>
      </c>
      <c r="C1694">
        <v>102.8</v>
      </c>
      <c r="D1694">
        <v>0.88500000000000001</v>
      </c>
      <c r="E1694" s="6">
        <f t="shared" si="104"/>
        <v>90.977999999999994</v>
      </c>
      <c r="F1694">
        <v>1675.8</v>
      </c>
      <c r="G1694">
        <v>200</v>
      </c>
      <c r="H1694">
        <v>16.53</v>
      </c>
      <c r="I1694">
        <v>50</v>
      </c>
      <c r="J1694">
        <v>72.319999999999993</v>
      </c>
      <c r="K1694" s="6">
        <f t="shared" si="105"/>
        <v>1748.12</v>
      </c>
      <c r="L1694">
        <v>48.35</v>
      </c>
      <c r="M1694" s="6">
        <f t="shared" si="106"/>
        <v>1724.1499999999999</v>
      </c>
      <c r="N1694">
        <v>350</v>
      </c>
      <c r="O1694">
        <v>125</v>
      </c>
      <c r="P1694" s="6">
        <f t="shared" si="107"/>
        <v>215.97800000000001</v>
      </c>
      <c r="Q1694">
        <v>7.71</v>
      </c>
    </row>
    <row r="1695" spans="1:17" x14ac:dyDescent="0.3">
      <c r="A1695" t="s">
        <v>72</v>
      </c>
      <c r="B1695">
        <v>14</v>
      </c>
      <c r="C1695">
        <v>99</v>
      </c>
      <c r="D1695">
        <v>0.84199999999999997</v>
      </c>
      <c r="E1695" s="6">
        <f t="shared" si="104"/>
        <v>83.358000000000004</v>
      </c>
      <c r="F1695">
        <v>1794.56</v>
      </c>
      <c r="G1695">
        <v>796.56</v>
      </c>
      <c r="H1695">
        <v>16.04</v>
      </c>
      <c r="I1695">
        <v>13.11</v>
      </c>
      <c r="J1695">
        <v>63.04</v>
      </c>
      <c r="K1695" s="6">
        <f t="shared" si="105"/>
        <v>1857.6</v>
      </c>
      <c r="L1695">
        <v>48.35</v>
      </c>
      <c r="M1695" s="6">
        <f t="shared" si="106"/>
        <v>1842.9099999999999</v>
      </c>
      <c r="N1695">
        <v>355</v>
      </c>
      <c r="O1695">
        <v>125</v>
      </c>
      <c r="P1695" s="6">
        <f t="shared" si="107"/>
        <v>208.358</v>
      </c>
      <c r="Q1695">
        <v>6.25</v>
      </c>
    </row>
    <row r="1696" spans="1:17" x14ac:dyDescent="0.3">
      <c r="A1696" t="s">
        <v>74</v>
      </c>
      <c r="B1696">
        <v>14</v>
      </c>
      <c r="C1696">
        <v>106.4</v>
      </c>
      <c r="D1696">
        <v>0.871</v>
      </c>
      <c r="E1696" s="6">
        <f t="shared" si="104"/>
        <v>92.674400000000006</v>
      </c>
      <c r="F1696">
        <v>1742.2</v>
      </c>
      <c r="G1696">
        <v>936.28</v>
      </c>
      <c r="H1696">
        <v>19.73</v>
      </c>
      <c r="I1696">
        <v>13.06</v>
      </c>
      <c r="J1696">
        <v>80.72</v>
      </c>
      <c r="K1696" s="6">
        <f t="shared" si="105"/>
        <v>1822.92</v>
      </c>
      <c r="L1696">
        <v>30</v>
      </c>
      <c r="M1696" s="6">
        <f t="shared" si="106"/>
        <v>1772.2</v>
      </c>
      <c r="N1696">
        <v>335</v>
      </c>
      <c r="O1696">
        <v>125</v>
      </c>
      <c r="P1696" s="6">
        <f t="shared" si="107"/>
        <v>217.67439999999999</v>
      </c>
      <c r="Q1696">
        <v>7.27</v>
      </c>
    </row>
    <row r="1697" spans="1:17" x14ac:dyDescent="0.3">
      <c r="A1697" t="s">
        <v>76</v>
      </c>
      <c r="B1697">
        <v>14</v>
      </c>
      <c r="C1697">
        <v>93.7</v>
      </c>
      <c r="D1697">
        <v>0.72699999999999998</v>
      </c>
      <c r="E1697" s="6">
        <f t="shared" si="104"/>
        <v>68.119900000000001</v>
      </c>
      <c r="F1697">
        <v>1554.4</v>
      </c>
      <c r="G1697">
        <v>910.6</v>
      </c>
      <c r="H1697">
        <v>12.57</v>
      </c>
      <c r="I1697">
        <v>16.399999999999999</v>
      </c>
      <c r="J1697">
        <v>67.38</v>
      </c>
      <c r="K1697" s="6">
        <f t="shared" si="105"/>
        <v>1621.7800000000002</v>
      </c>
      <c r="L1697">
        <v>30</v>
      </c>
      <c r="M1697" s="6">
        <f t="shared" si="106"/>
        <v>1584.4</v>
      </c>
      <c r="N1697">
        <v>340</v>
      </c>
      <c r="O1697">
        <v>550</v>
      </c>
      <c r="P1697" s="6">
        <f t="shared" si="107"/>
        <v>618.11990000000003</v>
      </c>
      <c r="Q1697">
        <v>7.69</v>
      </c>
    </row>
    <row r="1698" spans="1:17" x14ac:dyDescent="0.3">
      <c r="A1698" t="s">
        <v>78</v>
      </c>
      <c r="B1698">
        <v>14</v>
      </c>
      <c r="C1698">
        <v>105.8</v>
      </c>
      <c r="D1698">
        <v>0.89800000000000002</v>
      </c>
      <c r="E1698" s="6">
        <f t="shared" si="104"/>
        <v>95.008399999999995</v>
      </c>
      <c r="F1698">
        <v>1744.2</v>
      </c>
      <c r="G1698">
        <v>802.2</v>
      </c>
      <c r="H1698">
        <v>15.52</v>
      </c>
      <c r="I1698">
        <v>14.47</v>
      </c>
      <c r="J1698">
        <v>77.05</v>
      </c>
      <c r="K1698" s="6">
        <f t="shared" si="105"/>
        <v>1821.25</v>
      </c>
      <c r="L1698">
        <v>48.35</v>
      </c>
      <c r="M1698" s="6">
        <f t="shared" si="106"/>
        <v>1792.55</v>
      </c>
      <c r="N1698">
        <v>335</v>
      </c>
      <c r="O1698">
        <v>125</v>
      </c>
      <c r="P1698" s="6">
        <f t="shared" si="107"/>
        <v>220.00839999999999</v>
      </c>
      <c r="Q1698">
        <v>7.67</v>
      </c>
    </row>
    <row r="1699" spans="1:17" x14ac:dyDescent="0.3">
      <c r="A1699" t="s">
        <v>80</v>
      </c>
      <c r="B1699">
        <v>14</v>
      </c>
      <c r="C1699">
        <v>126</v>
      </c>
      <c r="D1699">
        <v>0.94399999999999995</v>
      </c>
      <c r="E1699" s="6">
        <f t="shared" si="104"/>
        <v>118.94399999999999</v>
      </c>
      <c r="F1699">
        <v>1565</v>
      </c>
      <c r="G1699">
        <v>120</v>
      </c>
      <c r="H1699">
        <v>10.52</v>
      </c>
      <c r="I1699">
        <v>0</v>
      </c>
      <c r="J1699">
        <v>68.75</v>
      </c>
      <c r="K1699" s="6">
        <f t="shared" si="105"/>
        <v>1633.75</v>
      </c>
      <c r="L1699">
        <v>48.35</v>
      </c>
      <c r="M1699" s="6">
        <f t="shared" si="106"/>
        <v>1613.35</v>
      </c>
      <c r="N1699">
        <v>325</v>
      </c>
      <c r="O1699">
        <v>175</v>
      </c>
      <c r="P1699" s="6">
        <f t="shared" si="107"/>
        <v>293.94399999999996</v>
      </c>
      <c r="Q1699">
        <v>7.38</v>
      </c>
    </row>
    <row r="1700" spans="1:17" x14ac:dyDescent="0.3">
      <c r="A1700" t="s">
        <v>82</v>
      </c>
      <c r="B1700">
        <v>14</v>
      </c>
      <c r="C1700">
        <v>101</v>
      </c>
      <c r="D1700">
        <v>0.74</v>
      </c>
      <c r="E1700" s="6">
        <f t="shared" si="104"/>
        <v>74.739999999999995</v>
      </c>
      <c r="F1700">
        <v>1665.48</v>
      </c>
      <c r="G1700">
        <v>1120.8</v>
      </c>
      <c r="H1700">
        <v>13.51</v>
      </c>
      <c r="I1700">
        <v>16.399999999999999</v>
      </c>
      <c r="J1700">
        <v>74.78</v>
      </c>
      <c r="K1700" s="6">
        <f t="shared" si="105"/>
        <v>1740.26</v>
      </c>
      <c r="L1700">
        <v>30</v>
      </c>
      <c r="M1700" s="6">
        <f t="shared" si="106"/>
        <v>1695.48</v>
      </c>
      <c r="N1700">
        <v>335</v>
      </c>
      <c r="O1700">
        <v>450</v>
      </c>
      <c r="P1700" s="6">
        <f t="shared" si="107"/>
        <v>524.74</v>
      </c>
      <c r="Q1700">
        <v>7.7</v>
      </c>
    </row>
    <row r="1701" spans="1:17" x14ac:dyDescent="0.3">
      <c r="A1701" t="s">
        <v>84</v>
      </c>
      <c r="B1701">
        <v>14</v>
      </c>
      <c r="C1701">
        <v>100.3</v>
      </c>
      <c r="D1701">
        <v>0.83499999999999996</v>
      </c>
      <c r="E1701" s="6">
        <f t="shared" si="104"/>
        <v>83.750499999999988</v>
      </c>
      <c r="F1701">
        <v>1739.52</v>
      </c>
      <c r="G1701">
        <v>0</v>
      </c>
      <c r="H1701">
        <v>17.510000000000002</v>
      </c>
      <c r="I1701">
        <v>0</v>
      </c>
      <c r="J1701">
        <v>72.38</v>
      </c>
      <c r="K1701" s="6">
        <f t="shared" si="105"/>
        <v>1811.9</v>
      </c>
      <c r="L1701">
        <v>48.35</v>
      </c>
      <c r="M1701" s="6">
        <f t="shared" si="106"/>
        <v>1787.87</v>
      </c>
      <c r="N1701">
        <v>345</v>
      </c>
      <c r="O1701">
        <v>125</v>
      </c>
      <c r="P1701" s="6">
        <f t="shared" si="107"/>
        <v>208.75049999999999</v>
      </c>
      <c r="Q1701">
        <v>7.46</v>
      </c>
    </row>
    <row r="1702" spans="1:17" x14ac:dyDescent="0.3">
      <c r="A1702" t="s">
        <v>86</v>
      </c>
      <c r="B1702">
        <v>14</v>
      </c>
      <c r="C1702">
        <v>59</v>
      </c>
      <c r="D1702">
        <v>0.89200000000000002</v>
      </c>
      <c r="E1702" s="6">
        <f t="shared" si="104"/>
        <v>52.628</v>
      </c>
      <c r="F1702">
        <v>1635</v>
      </c>
      <c r="G1702">
        <v>780.84</v>
      </c>
      <c r="H1702">
        <v>14.64</v>
      </c>
      <c r="I1702">
        <v>16.489999999999998</v>
      </c>
      <c r="J1702">
        <v>63.04</v>
      </c>
      <c r="K1702" s="6">
        <f t="shared" si="105"/>
        <v>1698.04</v>
      </c>
      <c r="L1702">
        <v>30</v>
      </c>
      <c r="M1702" s="6">
        <f t="shared" si="106"/>
        <v>1665</v>
      </c>
      <c r="N1702">
        <v>325</v>
      </c>
      <c r="O1702">
        <v>550</v>
      </c>
      <c r="P1702" s="6">
        <f t="shared" si="107"/>
        <v>602.62800000000004</v>
      </c>
      <c r="Q1702">
        <v>7.56</v>
      </c>
    </row>
    <row r="1703" spans="1:17" x14ac:dyDescent="0.3">
      <c r="A1703" t="s">
        <v>88</v>
      </c>
      <c r="B1703">
        <v>14</v>
      </c>
      <c r="C1703">
        <v>85</v>
      </c>
      <c r="D1703">
        <v>0.77500000000000002</v>
      </c>
      <c r="E1703" s="6">
        <f t="shared" si="104"/>
        <v>65.875</v>
      </c>
      <c r="F1703">
        <v>1744</v>
      </c>
      <c r="G1703">
        <v>1000</v>
      </c>
      <c r="H1703">
        <v>12.55</v>
      </c>
      <c r="I1703">
        <v>11.85</v>
      </c>
      <c r="J1703">
        <v>73</v>
      </c>
      <c r="K1703" s="6">
        <f t="shared" si="105"/>
        <v>1817</v>
      </c>
      <c r="L1703">
        <v>30</v>
      </c>
      <c r="M1703" s="6">
        <f t="shared" si="106"/>
        <v>1774</v>
      </c>
      <c r="N1703">
        <v>330</v>
      </c>
      <c r="O1703">
        <v>500</v>
      </c>
      <c r="P1703" s="6">
        <f t="shared" si="107"/>
        <v>565.875</v>
      </c>
      <c r="Q1703">
        <v>6.1</v>
      </c>
    </row>
    <row r="1704" spans="1:17" x14ac:dyDescent="0.3">
      <c r="A1704" t="s">
        <v>90</v>
      </c>
      <c r="B1704">
        <v>14</v>
      </c>
      <c r="C1704">
        <v>86</v>
      </c>
      <c r="D1704">
        <v>0.86699999999999999</v>
      </c>
      <c r="E1704" s="6">
        <f t="shared" si="104"/>
        <v>74.561999999999998</v>
      </c>
      <c r="F1704">
        <v>1603.76</v>
      </c>
      <c r="G1704">
        <v>789</v>
      </c>
      <c r="H1704">
        <v>12.57</v>
      </c>
      <c r="I1704">
        <v>17.739999999999998</v>
      </c>
      <c r="J1704">
        <v>67.41</v>
      </c>
      <c r="K1704" s="6">
        <f t="shared" si="105"/>
        <v>1671.17</v>
      </c>
      <c r="L1704">
        <v>30</v>
      </c>
      <c r="M1704" s="6">
        <f t="shared" si="106"/>
        <v>1633.76</v>
      </c>
      <c r="N1704">
        <v>330</v>
      </c>
      <c r="O1704">
        <v>575</v>
      </c>
      <c r="P1704" s="6">
        <f t="shared" si="107"/>
        <v>649.56200000000001</v>
      </c>
      <c r="Q1704">
        <v>7.68</v>
      </c>
    </row>
    <row r="1705" spans="1:17" x14ac:dyDescent="0.3">
      <c r="A1705" t="s">
        <v>92</v>
      </c>
      <c r="B1705">
        <v>14</v>
      </c>
      <c r="C1705">
        <v>101.4</v>
      </c>
      <c r="D1705">
        <v>0.83599999999999997</v>
      </c>
      <c r="E1705" s="6">
        <f t="shared" si="104"/>
        <v>84.770399999999995</v>
      </c>
      <c r="F1705">
        <v>1687.8</v>
      </c>
      <c r="G1705">
        <v>880.6</v>
      </c>
      <c r="H1705">
        <v>20.71</v>
      </c>
      <c r="I1705">
        <v>16.54</v>
      </c>
      <c r="J1705">
        <v>71.38</v>
      </c>
      <c r="K1705" s="6">
        <f t="shared" si="105"/>
        <v>1759.1799999999998</v>
      </c>
      <c r="L1705">
        <v>48.35</v>
      </c>
      <c r="M1705" s="6">
        <f t="shared" si="106"/>
        <v>1736.1499999999999</v>
      </c>
      <c r="N1705">
        <v>345</v>
      </c>
      <c r="O1705">
        <v>125</v>
      </c>
      <c r="P1705" s="6">
        <f t="shared" si="107"/>
        <v>209.7704</v>
      </c>
      <c r="Q1705">
        <v>7.54</v>
      </c>
    </row>
    <row r="1706" spans="1:17" x14ac:dyDescent="0.3">
      <c r="A1706" t="s">
        <v>94</v>
      </c>
      <c r="B1706">
        <v>14</v>
      </c>
      <c r="C1706">
        <v>84.8</v>
      </c>
      <c r="D1706">
        <v>0.79300000000000004</v>
      </c>
      <c r="E1706" s="6">
        <f t="shared" si="104"/>
        <v>67.246399999999994</v>
      </c>
      <c r="F1706">
        <v>1558.76</v>
      </c>
      <c r="G1706">
        <v>1068.4000000000001</v>
      </c>
      <c r="H1706">
        <v>12.57</v>
      </c>
      <c r="I1706">
        <v>16.399999999999999</v>
      </c>
      <c r="J1706">
        <v>71.3</v>
      </c>
      <c r="K1706" s="6">
        <f t="shared" si="105"/>
        <v>1630.06</v>
      </c>
      <c r="L1706">
        <v>30</v>
      </c>
      <c r="M1706" s="6">
        <f t="shared" si="106"/>
        <v>1588.76</v>
      </c>
      <c r="N1706">
        <v>340</v>
      </c>
      <c r="O1706">
        <v>525</v>
      </c>
      <c r="P1706" s="6">
        <f t="shared" si="107"/>
        <v>592.24639999999999</v>
      </c>
      <c r="Q1706">
        <v>6.75</v>
      </c>
    </row>
    <row r="1707" spans="1:17" x14ac:dyDescent="0.3">
      <c r="A1707" t="s">
        <v>96</v>
      </c>
      <c r="B1707">
        <v>14</v>
      </c>
      <c r="C1707">
        <v>78.5</v>
      </c>
      <c r="D1707">
        <v>0.97399999999999998</v>
      </c>
      <c r="E1707" s="6">
        <f t="shared" si="104"/>
        <v>76.459000000000003</v>
      </c>
      <c r="F1707">
        <v>1577.44</v>
      </c>
      <c r="G1707">
        <v>686.8</v>
      </c>
      <c r="H1707">
        <v>12.57</v>
      </c>
      <c r="I1707">
        <v>12.17</v>
      </c>
      <c r="J1707">
        <v>63.21</v>
      </c>
      <c r="K1707" s="6">
        <f t="shared" si="105"/>
        <v>1640.65</v>
      </c>
      <c r="L1707">
        <v>30</v>
      </c>
      <c r="M1707" s="6">
        <f t="shared" si="106"/>
        <v>1607.44</v>
      </c>
      <c r="N1707">
        <v>330</v>
      </c>
      <c r="O1707">
        <v>550</v>
      </c>
      <c r="P1707" s="6">
        <f t="shared" si="107"/>
        <v>626.45900000000006</v>
      </c>
      <c r="Q1707">
        <v>7.29</v>
      </c>
    </row>
    <row r="1708" spans="1:17" x14ac:dyDescent="0.3">
      <c r="A1708" t="s">
        <v>98</v>
      </c>
      <c r="B1708">
        <v>14</v>
      </c>
      <c r="C1708">
        <v>95.8</v>
      </c>
      <c r="D1708">
        <v>0.72699999999999998</v>
      </c>
      <c r="E1708" s="6">
        <f t="shared" si="104"/>
        <v>69.646599999999992</v>
      </c>
      <c r="F1708">
        <v>1495.68</v>
      </c>
      <c r="G1708">
        <v>921.6</v>
      </c>
      <c r="H1708">
        <v>12.57</v>
      </c>
      <c r="I1708">
        <v>16.399999999999999</v>
      </c>
      <c r="J1708">
        <v>67.38</v>
      </c>
      <c r="K1708" s="6">
        <f t="shared" si="105"/>
        <v>1563.06</v>
      </c>
      <c r="L1708">
        <v>30</v>
      </c>
      <c r="M1708" s="6">
        <f t="shared" si="106"/>
        <v>1525.68</v>
      </c>
      <c r="N1708">
        <v>340</v>
      </c>
      <c r="O1708">
        <v>525</v>
      </c>
      <c r="P1708" s="6">
        <f t="shared" si="107"/>
        <v>594.64660000000003</v>
      </c>
      <c r="Q1708">
        <v>7.67</v>
      </c>
    </row>
    <row r="1709" spans="1:17" x14ac:dyDescent="0.3">
      <c r="A1709" t="s">
        <v>100</v>
      </c>
      <c r="B1709">
        <v>14</v>
      </c>
      <c r="C1709">
        <v>102.4</v>
      </c>
      <c r="D1709">
        <v>0.84299999999999997</v>
      </c>
      <c r="E1709" s="6">
        <f t="shared" si="104"/>
        <v>86.3232</v>
      </c>
      <c r="F1709">
        <v>1702.48</v>
      </c>
      <c r="G1709">
        <v>660.4</v>
      </c>
      <c r="H1709">
        <v>16.54</v>
      </c>
      <c r="I1709">
        <v>16.54</v>
      </c>
      <c r="J1709">
        <v>71.88</v>
      </c>
      <c r="K1709" s="6">
        <f t="shared" si="105"/>
        <v>1774.3600000000001</v>
      </c>
      <c r="L1709">
        <v>48.35</v>
      </c>
      <c r="M1709" s="6">
        <f t="shared" si="106"/>
        <v>1750.83</v>
      </c>
      <c r="N1709">
        <v>345</v>
      </c>
      <c r="O1709">
        <v>125</v>
      </c>
      <c r="P1709" s="6">
        <f t="shared" si="107"/>
        <v>211.32319999999999</v>
      </c>
      <c r="Q1709">
        <v>7.5</v>
      </c>
    </row>
    <row r="1710" spans="1:17" x14ac:dyDescent="0.3">
      <c r="A1710" t="s">
        <v>102</v>
      </c>
      <c r="B1710">
        <v>14</v>
      </c>
      <c r="C1710">
        <v>97</v>
      </c>
      <c r="D1710">
        <v>0.81799999999999995</v>
      </c>
      <c r="E1710" s="6">
        <f t="shared" si="104"/>
        <v>79.345999999999989</v>
      </c>
      <c r="F1710">
        <v>1707.16</v>
      </c>
      <c r="G1710">
        <v>895.6</v>
      </c>
      <c r="H1710">
        <v>21.18</v>
      </c>
      <c r="I1710">
        <v>16.399999999999999</v>
      </c>
      <c r="J1710">
        <v>85.22</v>
      </c>
      <c r="K1710" s="6">
        <f t="shared" si="105"/>
        <v>1792.38</v>
      </c>
      <c r="L1710">
        <v>48.35</v>
      </c>
      <c r="M1710" s="6">
        <f t="shared" si="106"/>
        <v>1755.51</v>
      </c>
      <c r="N1710">
        <v>335</v>
      </c>
      <c r="O1710">
        <v>125</v>
      </c>
      <c r="P1710" s="6">
        <f t="shared" si="107"/>
        <v>204.346</v>
      </c>
      <c r="Q1710">
        <v>7.66</v>
      </c>
    </row>
    <row r="1711" spans="1:17" x14ac:dyDescent="0.3">
      <c r="A1711" t="s">
        <v>104</v>
      </c>
      <c r="B1711">
        <v>14</v>
      </c>
      <c r="C1711">
        <v>96</v>
      </c>
      <c r="D1711">
        <v>0.72699999999999998</v>
      </c>
      <c r="E1711" s="6">
        <f t="shared" si="104"/>
        <v>69.792000000000002</v>
      </c>
      <c r="F1711">
        <v>1495.68</v>
      </c>
      <c r="G1711">
        <v>921.6</v>
      </c>
      <c r="H1711">
        <v>12.57</v>
      </c>
      <c r="I1711">
        <v>15.81</v>
      </c>
      <c r="J1711">
        <v>67.38</v>
      </c>
      <c r="K1711" s="6">
        <f t="shared" si="105"/>
        <v>1563.06</v>
      </c>
      <c r="L1711">
        <v>30</v>
      </c>
      <c r="M1711" s="6">
        <f t="shared" si="106"/>
        <v>1525.68</v>
      </c>
      <c r="N1711">
        <v>340</v>
      </c>
      <c r="O1711">
        <v>550</v>
      </c>
      <c r="P1711" s="6">
        <f t="shared" si="107"/>
        <v>619.79200000000003</v>
      </c>
      <c r="Q1711">
        <v>7.04</v>
      </c>
    </row>
    <row r="1712" spans="1:17" x14ac:dyDescent="0.3">
      <c r="A1712" t="s">
        <v>106</v>
      </c>
      <c r="B1712">
        <v>14</v>
      </c>
      <c r="C1712">
        <v>87</v>
      </c>
      <c r="D1712">
        <v>0.81599999999999995</v>
      </c>
      <c r="E1712" s="6">
        <f t="shared" si="104"/>
        <v>70.99199999999999</v>
      </c>
      <c r="F1712">
        <v>1647.8</v>
      </c>
      <c r="G1712">
        <v>0</v>
      </c>
      <c r="H1712">
        <v>14.81</v>
      </c>
      <c r="I1712">
        <v>0</v>
      </c>
      <c r="J1712">
        <v>67.38</v>
      </c>
      <c r="K1712" s="6">
        <f t="shared" si="105"/>
        <v>1715.1799999999998</v>
      </c>
      <c r="L1712">
        <v>30</v>
      </c>
      <c r="M1712" s="6">
        <f t="shared" si="106"/>
        <v>1677.8</v>
      </c>
      <c r="N1712">
        <v>335</v>
      </c>
      <c r="O1712">
        <v>450</v>
      </c>
      <c r="P1712" s="6">
        <f t="shared" si="107"/>
        <v>520.99199999999996</v>
      </c>
      <c r="Q1712">
        <v>7.61</v>
      </c>
    </row>
    <row r="1713" spans="1:17" x14ac:dyDescent="0.3">
      <c r="A1713" t="s">
        <v>108</v>
      </c>
      <c r="B1713">
        <v>14</v>
      </c>
      <c r="C1713">
        <v>107</v>
      </c>
      <c r="D1713">
        <v>0.71</v>
      </c>
      <c r="E1713" s="6">
        <f t="shared" si="104"/>
        <v>75.97</v>
      </c>
      <c r="F1713">
        <v>1817.6</v>
      </c>
      <c r="G1713">
        <v>787.2</v>
      </c>
      <c r="H1713">
        <v>18.260000000000002</v>
      </c>
      <c r="I1713">
        <v>18.899999999999999</v>
      </c>
      <c r="J1713">
        <v>76.38</v>
      </c>
      <c r="K1713" s="6">
        <f t="shared" si="105"/>
        <v>1893.98</v>
      </c>
      <c r="L1713">
        <v>48.35</v>
      </c>
      <c r="M1713" s="6">
        <f t="shared" si="106"/>
        <v>1865.9499999999998</v>
      </c>
      <c r="N1713">
        <v>325</v>
      </c>
      <c r="O1713">
        <v>125</v>
      </c>
      <c r="P1713" s="6">
        <f t="shared" si="107"/>
        <v>200.97</v>
      </c>
      <c r="Q1713">
        <v>7.47</v>
      </c>
    </row>
    <row r="1714" spans="1:17" x14ac:dyDescent="0.3">
      <c r="A1714" t="s">
        <v>110</v>
      </c>
      <c r="B1714">
        <v>14</v>
      </c>
      <c r="C1714">
        <v>91</v>
      </c>
      <c r="D1714">
        <v>0.78300000000000003</v>
      </c>
      <c r="E1714" s="6">
        <f t="shared" si="104"/>
        <v>71.253</v>
      </c>
      <c r="F1714">
        <v>1530.04</v>
      </c>
      <c r="G1714">
        <v>974</v>
      </c>
      <c r="H1714">
        <v>16.29</v>
      </c>
      <c r="I1714">
        <v>16.399999999999999</v>
      </c>
      <c r="J1714">
        <v>74.72</v>
      </c>
      <c r="K1714" s="6">
        <f t="shared" si="105"/>
        <v>1604.76</v>
      </c>
      <c r="L1714">
        <v>30</v>
      </c>
      <c r="M1714" s="6">
        <f t="shared" si="106"/>
        <v>1560.04</v>
      </c>
      <c r="N1714">
        <v>335</v>
      </c>
      <c r="O1714">
        <v>525</v>
      </c>
      <c r="P1714" s="6">
        <f t="shared" si="107"/>
        <v>596.25300000000004</v>
      </c>
      <c r="Q1714">
        <v>7.14</v>
      </c>
    </row>
    <row r="1715" spans="1:17" x14ac:dyDescent="0.3">
      <c r="A1715" t="s">
        <v>112</v>
      </c>
      <c r="B1715">
        <v>14</v>
      </c>
      <c r="C1715">
        <v>105.8</v>
      </c>
      <c r="D1715">
        <v>0.89400000000000002</v>
      </c>
      <c r="E1715" s="6">
        <f t="shared" si="104"/>
        <v>94.5852</v>
      </c>
      <c r="F1715">
        <v>1612.08</v>
      </c>
      <c r="G1715">
        <v>625.4</v>
      </c>
      <c r="H1715">
        <v>15.52</v>
      </c>
      <c r="I1715">
        <v>13.01</v>
      </c>
      <c r="J1715">
        <v>80.72</v>
      </c>
      <c r="K1715" s="6">
        <f t="shared" si="105"/>
        <v>1692.8</v>
      </c>
      <c r="L1715">
        <v>30</v>
      </c>
      <c r="M1715" s="6">
        <f t="shared" si="106"/>
        <v>1642.08</v>
      </c>
      <c r="N1715">
        <v>345</v>
      </c>
      <c r="O1715">
        <v>125</v>
      </c>
      <c r="P1715" s="6">
        <f t="shared" si="107"/>
        <v>219.58519999999999</v>
      </c>
      <c r="Q1715">
        <v>6.26</v>
      </c>
    </row>
    <row r="1716" spans="1:17" x14ac:dyDescent="0.3">
      <c r="A1716" t="s">
        <v>114</v>
      </c>
      <c r="B1716">
        <v>14</v>
      </c>
      <c r="C1716">
        <v>111.7</v>
      </c>
      <c r="D1716">
        <v>0.747</v>
      </c>
      <c r="E1716" s="6">
        <f t="shared" si="104"/>
        <v>83.439900000000009</v>
      </c>
      <c r="F1716">
        <v>1491.64</v>
      </c>
      <c r="G1716">
        <v>871.6</v>
      </c>
      <c r="H1716">
        <v>20.58</v>
      </c>
      <c r="I1716">
        <v>15.81</v>
      </c>
      <c r="J1716">
        <v>62.04</v>
      </c>
      <c r="K1716" s="6">
        <f t="shared" si="105"/>
        <v>1553.68</v>
      </c>
      <c r="L1716">
        <v>48.35</v>
      </c>
      <c r="M1716" s="6">
        <f t="shared" si="106"/>
        <v>1539.99</v>
      </c>
      <c r="N1716">
        <v>345</v>
      </c>
      <c r="O1716">
        <v>175</v>
      </c>
      <c r="P1716" s="6">
        <f t="shared" si="107"/>
        <v>258.43990000000002</v>
      </c>
      <c r="Q1716">
        <v>6.65</v>
      </c>
    </row>
    <row r="1717" spans="1:17" x14ac:dyDescent="0.3">
      <c r="A1717" t="s">
        <v>116</v>
      </c>
      <c r="B1717">
        <v>14</v>
      </c>
      <c r="C1717">
        <v>103.1</v>
      </c>
      <c r="D1717">
        <v>0.94399999999999995</v>
      </c>
      <c r="E1717" s="6">
        <f t="shared" si="104"/>
        <v>97.326399999999992</v>
      </c>
      <c r="F1717">
        <v>1674.12</v>
      </c>
      <c r="G1717">
        <v>778.2</v>
      </c>
      <c r="H1717">
        <v>15.52</v>
      </c>
      <c r="I1717">
        <v>13.01</v>
      </c>
      <c r="J1717">
        <v>70.38</v>
      </c>
      <c r="K1717" s="6">
        <f t="shared" si="105"/>
        <v>1744.5</v>
      </c>
      <c r="L1717">
        <v>48.35</v>
      </c>
      <c r="M1717" s="6">
        <f t="shared" si="106"/>
        <v>1722.4699999999998</v>
      </c>
      <c r="N1717">
        <v>350</v>
      </c>
      <c r="O1717">
        <v>125</v>
      </c>
      <c r="P1717" s="6">
        <f t="shared" si="107"/>
        <v>222.32639999999998</v>
      </c>
      <c r="Q1717">
        <v>7.49</v>
      </c>
    </row>
    <row r="1718" spans="1:17" x14ac:dyDescent="0.3">
      <c r="A1718" t="s">
        <v>118</v>
      </c>
      <c r="B1718">
        <v>14</v>
      </c>
      <c r="C1718">
        <v>100.4</v>
      </c>
      <c r="D1718">
        <v>0.78700000000000003</v>
      </c>
      <c r="E1718" s="6">
        <f t="shared" si="104"/>
        <v>79.014800000000008</v>
      </c>
      <c r="F1718">
        <v>1835</v>
      </c>
      <c r="G1718">
        <v>920</v>
      </c>
      <c r="H1718">
        <v>19.73</v>
      </c>
      <c r="I1718">
        <v>13.06</v>
      </c>
      <c r="J1718">
        <v>68.540000000000006</v>
      </c>
      <c r="K1718" s="6">
        <f t="shared" si="105"/>
        <v>1903.54</v>
      </c>
      <c r="L1718">
        <v>48.35</v>
      </c>
      <c r="M1718" s="6">
        <f t="shared" si="106"/>
        <v>1883.35</v>
      </c>
      <c r="N1718">
        <v>340</v>
      </c>
      <c r="O1718">
        <v>125</v>
      </c>
      <c r="P1718" s="6">
        <f t="shared" si="107"/>
        <v>204.01480000000001</v>
      </c>
      <c r="Q1718">
        <v>7.25</v>
      </c>
    </row>
    <row r="1719" spans="1:17" x14ac:dyDescent="0.3">
      <c r="A1719" t="s">
        <v>120</v>
      </c>
      <c r="B1719">
        <v>14</v>
      </c>
      <c r="C1719">
        <v>89</v>
      </c>
      <c r="D1719">
        <v>0.82199999999999995</v>
      </c>
      <c r="E1719" s="6">
        <f t="shared" si="104"/>
        <v>73.158000000000001</v>
      </c>
      <c r="F1719">
        <v>1483.36</v>
      </c>
      <c r="G1719">
        <v>925.6</v>
      </c>
      <c r="H1719">
        <v>12.57</v>
      </c>
      <c r="I1719">
        <v>16.7</v>
      </c>
      <c r="J1719">
        <v>63.44</v>
      </c>
      <c r="K1719" s="6">
        <f t="shared" si="105"/>
        <v>1546.8</v>
      </c>
      <c r="L1719">
        <v>30</v>
      </c>
      <c r="M1719" s="6">
        <f t="shared" si="106"/>
        <v>1513.36</v>
      </c>
      <c r="N1719">
        <v>325</v>
      </c>
      <c r="O1719">
        <v>550</v>
      </c>
      <c r="P1719" s="6">
        <f t="shared" si="107"/>
        <v>623.15800000000002</v>
      </c>
      <c r="Q1719">
        <v>8.01</v>
      </c>
    </row>
    <row r="1720" spans="1:17" x14ac:dyDescent="0.3">
      <c r="A1720" t="s">
        <v>122</v>
      </c>
      <c r="B1720">
        <v>14</v>
      </c>
      <c r="C1720">
        <v>89</v>
      </c>
      <c r="D1720">
        <v>0.78600000000000003</v>
      </c>
      <c r="E1720" s="6">
        <f t="shared" si="104"/>
        <v>69.954000000000008</v>
      </c>
      <c r="F1720">
        <v>1543.04</v>
      </c>
      <c r="G1720">
        <v>1130.8</v>
      </c>
      <c r="H1720">
        <v>9</v>
      </c>
      <c r="I1720">
        <v>14.2</v>
      </c>
      <c r="J1720">
        <v>72.78</v>
      </c>
      <c r="K1720" s="6">
        <f t="shared" si="105"/>
        <v>1615.82</v>
      </c>
      <c r="L1720">
        <v>30</v>
      </c>
      <c r="M1720" s="6">
        <f t="shared" si="106"/>
        <v>1573.04</v>
      </c>
      <c r="N1720">
        <v>325</v>
      </c>
      <c r="O1720">
        <v>550</v>
      </c>
      <c r="P1720" s="6">
        <f t="shared" si="107"/>
        <v>619.95399999999995</v>
      </c>
      <c r="Q1720">
        <v>7.7</v>
      </c>
    </row>
    <row r="1721" spans="1:17" x14ac:dyDescent="0.3">
      <c r="A1721" t="s">
        <v>124</v>
      </c>
      <c r="B1721">
        <v>14</v>
      </c>
      <c r="C1721">
        <v>104</v>
      </c>
      <c r="D1721">
        <v>0.91700000000000004</v>
      </c>
      <c r="E1721" s="6">
        <f t="shared" si="104"/>
        <v>95.368000000000009</v>
      </c>
      <c r="F1721">
        <v>1675.8</v>
      </c>
      <c r="G1721">
        <v>200</v>
      </c>
      <c r="H1721">
        <v>15.52</v>
      </c>
      <c r="I1721">
        <v>50</v>
      </c>
      <c r="J1721">
        <v>77.72</v>
      </c>
      <c r="K1721" s="6">
        <f t="shared" si="105"/>
        <v>1753.52</v>
      </c>
      <c r="L1721">
        <v>30</v>
      </c>
      <c r="M1721" s="6">
        <f t="shared" si="106"/>
        <v>1705.8</v>
      </c>
      <c r="N1721">
        <v>335</v>
      </c>
      <c r="O1721">
        <v>125</v>
      </c>
      <c r="P1721" s="6">
        <f t="shared" si="107"/>
        <v>220.36799999999999</v>
      </c>
      <c r="Q1721">
        <v>7.71</v>
      </c>
    </row>
    <row r="1722" spans="1:17" x14ac:dyDescent="0.3">
      <c r="A1722" t="s">
        <v>126</v>
      </c>
      <c r="B1722">
        <v>14</v>
      </c>
      <c r="C1722">
        <v>104.9</v>
      </c>
      <c r="D1722">
        <v>0.79200000000000004</v>
      </c>
      <c r="E1722" s="6">
        <f t="shared" si="104"/>
        <v>83.080800000000011</v>
      </c>
      <c r="F1722">
        <v>1829.6</v>
      </c>
      <c r="G1722">
        <v>100</v>
      </c>
      <c r="H1722">
        <v>18.989999999999998</v>
      </c>
      <c r="I1722">
        <v>0</v>
      </c>
      <c r="J1722">
        <v>71.180000000000007</v>
      </c>
      <c r="K1722" s="6">
        <f t="shared" si="105"/>
        <v>1900.78</v>
      </c>
      <c r="L1722">
        <v>48.35</v>
      </c>
      <c r="M1722" s="6">
        <f t="shared" si="106"/>
        <v>1877.9499999999998</v>
      </c>
      <c r="N1722">
        <v>350</v>
      </c>
      <c r="O1722">
        <v>125</v>
      </c>
      <c r="P1722" s="6">
        <f t="shared" si="107"/>
        <v>208.08080000000001</v>
      </c>
      <c r="Q1722">
        <v>7.69</v>
      </c>
    </row>
    <row r="1723" spans="1:17" x14ac:dyDescent="0.3">
      <c r="A1723" t="s">
        <v>128</v>
      </c>
      <c r="B1723">
        <v>14</v>
      </c>
      <c r="C1723">
        <v>91</v>
      </c>
      <c r="D1723">
        <v>0.78300000000000003</v>
      </c>
      <c r="E1723" s="6">
        <f t="shared" si="104"/>
        <v>71.253</v>
      </c>
      <c r="F1723">
        <v>1530.04</v>
      </c>
      <c r="G1723">
        <v>985</v>
      </c>
      <c r="H1723">
        <v>16.29</v>
      </c>
      <c r="I1723">
        <v>16.399999999999999</v>
      </c>
      <c r="J1723">
        <v>74.72</v>
      </c>
      <c r="K1723" s="6">
        <f t="shared" si="105"/>
        <v>1604.76</v>
      </c>
      <c r="L1723">
        <v>30</v>
      </c>
      <c r="M1723" s="6">
        <f t="shared" si="106"/>
        <v>1560.04</v>
      </c>
      <c r="N1723">
        <v>335</v>
      </c>
      <c r="O1723">
        <v>500</v>
      </c>
      <c r="P1723" s="6">
        <f t="shared" si="107"/>
        <v>571.25300000000004</v>
      </c>
      <c r="Q1723">
        <v>7.76</v>
      </c>
    </row>
    <row r="1724" spans="1:17" x14ac:dyDescent="0.3">
      <c r="A1724" t="s">
        <v>130</v>
      </c>
      <c r="B1724">
        <v>14</v>
      </c>
      <c r="C1724">
        <v>115.8</v>
      </c>
      <c r="D1724">
        <v>0.78300000000000003</v>
      </c>
      <c r="E1724" s="6">
        <f t="shared" si="104"/>
        <v>90.671400000000006</v>
      </c>
      <c r="F1724">
        <v>1849.28</v>
      </c>
      <c r="G1724">
        <v>792.2</v>
      </c>
      <c r="H1724">
        <v>19.98</v>
      </c>
      <c r="I1724">
        <v>13.06</v>
      </c>
      <c r="J1724">
        <v>78.78</v>
      </c>
      <c r="K1724" s="6">
        <f t="shared" si="105"/>
        <v>1928.06</v>
      </c>
      <c r="L1724">
        <v>48.35</v>
      </c>
      <c r="M1724" s="6">
        <f t="shared" si="106"/>
        <v>1897.6299999999999</v>
      </c>
      <c r="N1724">
        <v>345</v>
      </c>
      <c r="O1724">
        <v>125</v>
      </c>
      <c r="P1724" s="6">
        <f t="shared" si="107"/>
        <v>215.67140000000001</v>
      </c>
      <c r="Q1724">
        <v>6.92</v>
      </c>
    </row>
    <row r="1725" spans="1:17" x14ac:dyDescent="0.3">
      <c r="A1725" t="s">
        <v>132</v>
      </c>
      <c r="B1725">
        <v>14</v>
      </c>
      <c r="C1725">
        <v>88.8</v>
      </c>
      <c r="D1725">
        <v>0.745</v>
      </c>
      <c r="E1725" s="6">
        <f t="shared" si="104"/>
        <v>66.155999999999992</v>
      </c>
      <c r="F1725">
        <v>1581.76</v>
      </c>
      <c r="G1725">
        <v>934</v>
      </c>
      <c r="H1725">
        <v>12.32</v>
      </c>
      <c r="I1725">
        <v>19.71</v>
      </c>
      <c r="J1725">
        <v>64.459999999999994</v>
      </c>
      <c r="K1725" s="6">
        <f t="shared" si="105"/>
        <v>1646.22</v>
      </c>
      <c r="L1725">
        <v>30</v>
      </c>
      <c r="M1725" s="6">
        <f t="shared" si="106"/>
        <v>1611.76</v>
      </c>
      <c r="N1725">
        <v>335</v>
      </c>
      <c r="O1725">
        <v>500</v>
      </c>
      <c r="P1725" s="6">
        <f t="shared" si="107"/>
        <v>566.15599999999995</v>
      </c>
      <c r="Q1725">
        <v>7.52</v>
      </c>
    </row>
    <row r="1726" spans="1:17" x14ac:dyDescent="0.3">
      <c r="A1726" t="s">
        <v>136</v>
      </c>
      <c r="B1726">
        <v>14</v>
      </c>
      <c r="C1726">
        <v>91.6</v>
      </c>
      <c r="D1726">
        <v>0.75600000000000001</v>
      </c>
      <c r="E1726" s="6">
        <f t="shared" si="104"/>
        <v>69.249600000000001</v>
      </c>
      <c r="F1726">
        <v>1525.04</v>
      </c>
      <c r="G1726">
        <v>1164</v>
      </c>
      <c r="H1726">
        <v>14.31</v>
      </c>
      <c r="I1726">
        <v>16.399999999999999</v>
      </c>
      <c r="J1726">
        <v>68.91</v>
      </c>
      <c r="K1726" s="6">
        <f t="shared" si="105"/>
        <v>1593.95</v>
      </c>
      <c r="L1726">
        <v>30</v>
      </c>
      <c r="M1726" s="6">
        <f t="shared" si="106"/>
        <v>1555.04</v>
      </c>
      <c r="N1726">
        <v>330</v>
      </c>
      <c r="O1726">
        <v>550</v>
      </c>
      <c r="P1726" s="6">
        <f t="shared" si="107"/>
        <v>619.24959999999999</v>
      </c>
      <c r="Q1726">
        <v>7.17</v>
      </c>
    </row>
    <row r="1727" spans="1:17" x14ac:dyDescent="0.3">
      <c r="A1727" t="s">
        <v>138</v>
      </c>
      <c r="B1727">
        <v>14</v>
      </c>
      <c r="C1727">
        <v>106.2</v>
      </c>
      <c r="D1727">
        <v>0.746</v>
      </c>
      <c r="E1727" s="6">
        <f t="shared" si="104"/>
        <v>79.225200000000001</v>
      </c>
      <c r="F1727">
        <v>1608.76</v>
      </c>
      <c r="G1727">
        <v>875.6</v>
      </c>
      <c r="H1727">
        <v>15.17</v>
      </c>
      <c r="I1727">
        <v>14.67</v>
      </c>
      <c r="J1727">
        <v>73.38</v>
      </c>
      <c r="K1727" s="6">
        <f t="shared" si="105"/>
        <v>1682.1399999999999</v>
      </c>
      <c r="L1727">
        <v>30</v>
      </c>
      <c r="M1727" s="6">
        <f t="shared" si="106"/>
        <v>1638.76</v>
      </c>
      <c r="N1727">
        <v>345</v>
      </c>
      <c r="O1727">
        <v>125</v>
      </c>
      <c r="P1727" s="6">
        <f t="shared" si="107"/>
        <v>204.2252</v>
      </c>
      <c r="Q1727">
        <v>7.41</v>
      </c>
    </row>
    <row r="1728" spans="1:17" x14ac:dyDescent="0.3">
      <c r="A1728" t="s">
        <v>134</v>
      </c>
      <c r="B1728">
        <v>14</v>
      </c>
      <c r="C1728">
        <v>100.4</v>
      </c>
      <c r="D1728">
        <v>0.89</v>
      </c>
      <c r="E1728" s="6">
        <f t="shared" si="104"/>
        <v>89.356000000000009</v>
      </c>
      <c r="F1728">
        <v>1722.16</v>
      </c>
      <c r="G1728">
        <v>728.8</v>
      </c>
      <c r="H1728">
        <v>17.28</v>
      </c>
      <c r="I1728">
        <v>13.11</v>
      </c>
      <c r="J1728">
        <v>71.38</v>
      </c>
      <c r="K1728" s="6">
        <f t="shared" si="105"/>
        <v>1793.54</v>
      </c>
      <c r="L1728">
        <v>48.35</v>
      </c>
      <c r="M1728" s="6">
        <f t="shared" si="106"/>
        <v>1770.51</v>
      </c>
      <c r="N1728">
        <v>345</v>
      </c>
      <c r="O1728">
        <v>175</v>
      </c>
      <c r="P1728" s="6">
        <f t="shared" si="107"/>
        <v>264.35599999999999</v>
      </c>
      <c r="Q1728">
        <v>7.27</v>
      </c>
    </row>
    <row r="1729" spans="1:17" x14ac:dyDescent="0.3">
      <c r="A1729" t="s">
        <v>140</v>
      </c>
      <c r="B1729">
        <v>14</v>
      </c>
      <c r="C1729">
        <v>76.3</v>
      </c>
      <c r="D1729">
        <v>0.627</v>
      </c>
      <c r="E1729" s="6">
        <f t="shared" si="104"/>
        <v>47.8401</v>
      </c>
      <c r="F1729">
        <v>1769.52</v>
      </c>
      <c r="G1729">
        <v>845.92</v>
      </c>
      <c r="H1729">
        <v>14.07</v>
      </c>
      <c r="I1729">
        <v>16.399999999999999</v>
      </c>
      <c r="J1729">
        <v>16</v>
      </c>
      <c r="K1729" s="6">
        <f t="shared" si="105"/>
        <v>1785.52</v>
      </c>
      <c r="L1729">
        <v>30</v>
      </c>
      <c r="M1729" s="6">
        <f t="shared" si="106"/>
        <v>1799.52</v>
      </c>
      <c r="N1729">
        <v>335</v>
      </c>
      <c r="O1729">
        <v>450</v>
      </c>
      <c r="P1729" s="6">
        <f t="shared" si="107"/>
        <v>497.84010000000001</v>
      </c>
      <c r="Q1729">
        <v>7.95</v>
      </c>
    </row>
    <row r="1730" spans="1:17" x14ac:dyDescent="0.3">
      <c r="A1730" t="s">
        <v>142</v>
      </c>
      <c r="B1730">
        <v>14</v>
      </c>
      <c r="C1730">
        <v>92</v>
      </c>
      <c r="D1730">
        <v>0.82</v>
      </c>
      <c r="E1730" s="6">
        <f t="shared" ref="E1730:E1793" si="108">C1730*D1730</f>
        <v>75.44</v>
      </c>
      <c r="F1730">
        <v>1554.4</v>
      </c>
      <c r="G1730">
        <v>984</v>
      </c>
      <c r="H1730">
        <v>14.31</v>
      </c>
      <c r="I1730">
        <v>16.399999999999999</v>
      </c>
      <c r="J1730">
        <v>66.38</v>
      </c>
      <c r="K1730" s="6">
        <f t="shared" ref="K1730:K1793" si="109">F1730+J1730</f>
        <v>1620.7800000000002</v>
      </c>
      <c r="L1730">
        <v>30</v>
      </c>
      <c r="M1730" s="6">
        <f t="shared" ref="M1730:M1793" si="110">F1730+L1730</f>
        <v>1584.4</v>
      </c>
      <c r="N1730">
        <v>330</v>
      </c>
      <c r="O1730">
        <v>550</v>
      </c>
      <c r="P1730" s="6">
        <f t="shared" ref="P1730:P1793" si="111">O1730+E1730</f>
        <v>625.44000000000005</v>
      </c>
      <c r="Q1730">
        <v>8.0500000000000007</v>
      </c>
    </row>
    <row r="1731" spans="1:17" x14ac:dyDescent="0.3">
      <c r="A1731" t="s">
        <v>144</v>
      </c>
      <c r="B1731">
        <v>14</v>
      </c>
      <c r="C1731">
        <v>102.8</v>
      </c>
      <c r="D1731">
        <v>0.80500000000000005</v>
      </c>
      <c r="E1731" s="6">
        <f t="shared" si="108"/>
        <v>82.754000000000005</v>
      </c>
      <c r="F1731">
        <v>1705.12</v>
      </c>
      <c r="G1731">
        <v>807.2</v>
      </c>
      <c r="H1731">
        <v>19.93</v>
      </c>
      <c r="I1731">
        <v>14.21</v>
      </c>
      <c r="J1731">
        <v>70.34</v>
      </c>
      <c r="K1731" s="6">
        <f t="shared" si="109"/>
        <v>1775.4599999999998</v>
      </c>
      <c r="L1731">
        <v>48.35</v>
      </c>
      <c r="M1731" s="6">
        <f t="shared" si="110"/>
        <v>1753.4699999999998</v>
      </c>
      <c r="N1731">
        <v>335</v>
      </c>
      <c r="O1731">
        <v>125</v>
      </c>
      <c r="P1731" s="6">
        <f t="shared" si="111"/>
        <v>207.75400000000002</v>
      </c>
      <c r="Q1731">
        <v>7.72</v>
      </c>
    </row>
    <row r="1732" spans="1:17" x14ac:dyDescent="0.3">
      <c r="A1732" t="s">
        <v>146</v>
      </c>
      <c r="B1732">
        <v>14</v>
      </c>
      <c r="C1732">
        <v>88.4</v>
      </c>
      <c r="D1732">
        <v>0.70799999999999996</v>
      </c>
      <c r="E1732" s="6">
        <f t="shared" si="108"/>
        <v>62.587200000000003</v>
      </c>
      <c r="F1732">
        <v>1564.4</v>
      </c>
      <c r="G1732">
        <v>896.56</v>
      </c>
      <c r="H1732">
        <v>14.07</v>
      </c>
      <c r="I1732">
        <v>16.399999999999999</v>
      </c>
      <c r="J1732">
        <v>58.04</v>
      </c>
      <c r="K1732" s="6">
        <f t="shared" si="109"/>
        <v>1622.44</v>
      </c>
      <c r="L1732">
        <v>30</v>
      </c>
      <c r="M1732" s="6">
        <f t="shared" si="110"/>
        <v>1594.4</v>
      </c>
      <c r="N1732">
        <v>325</v>
      </c>
      <c r="O1732">
        <v>525</v>
      </c>
      <c r="P1732" s="6">
        <f t="shared" si="111"/>
        <v>587.58720000000005</v>
      </c>
      <c r="Q1732">
        <v>6.27</v>
      </c>
    </row>
    <row r="1733" spans="1:17" x14ac:dyDescent="0.3">
      <c r="A1733" t="s">
        <v>148</v>
      </c>
      <c r="B1733">
        <v>14</v>
      </c>
      <c r="C1733">
        <v>100</v>
      </c>
      <c r="D1733">
        <v>0.95199999999999996</v>
      </c>
      <c r="E1733" s="6">
        <f t="shared" si="108"/>
        <v>95.199999999999989</v>
      </c>
      <c r="F1733">
        <v>1692.8</v>
      </c>
      <c r="G1733">
        <v>200</v>
      </c>
      <c r="H1733">
        <v>16.79</v>
      </c>
      <c r="I1733">
        <v>50</v>
      </c>
      <c r="J1733">
        <v>71.88</v>
      </c>
      <c r="K1733" s="6">
        <f t="shared" si="109"/>
        <v>1764.6799999999998</v>
      </c>
      <c r="L1733">
        <v>48.35</v>
      </c>
      <c r="M1733" s="6">
        <f t="shared" si="110"/>
        <v>1741.1499999999999</v>
      </c>
      <c r="N1733">
        <v>350</v>
      </c>
      <c r="O1733">
        <v>125</v>
      </c>
      <c r="P1733" s="6">
        <f t="shared" si="111"/>
        <v>220.2</v>
      </c>
      <c r="Q1733">
        <v>7.57</v>
      </c>
    </row>
    <row r="1734" spans="1:17" x14ac:dyDescent="0.3">
      <c r="A1734" t="s">
        <v>150</v>
      </c>
      <c r="B1734">
        <v>14</v>
      </c>
      <c r="C1734">
        <v>102</v>
      </c>
      <c r="D1734">
        <v>0.88500000000000001</v>
      </c>
      <c r="E1734" s="6">
        <f t="shared" si="108"/>
        <v>90.27</v>
      </c>
      <c r="F1734">
        <v>1642.8</v>
      </c>
      <c r="G1734">
        <v>690.6</v>
      </c>
      <c r="H1734">
        <v>13.09</v>
      </c>
      <c r="I1734">
        <v>0</v>
      </c>
      <c r="J1734">
        <v>73.78</v>
      </c>
      <c r="K1734" s="6">
        <f t="shared" si="109"/>
        <v>1716.58</v>
      </c>
      <c r="L1734">
        <v>48.35</v>
      </c>
      <c r="M1734" s="6">
        <f t="shared" si="110"/>
        <v>1691.1499999999999</v>
      </c>
      <c r="N1734">
        <v>345</v>
      </c>
      <c r="O1734">
        <v>150</v>
      </c>
      <c r="P1734" s="6">
        <f t="shared" si="111"/>
        <v>240.26999999999998</v>
      </c>
      <c r="Q1734">
        <v>6.78</v>
      </c>
    </row>
    <row r="1735" spans="1:17" x14ac:dyDescent="0.3">
      <c r="A1735" t="s">
        <v>152</v>
      </c>
      <c r="B1735">
        <v>14</v>
      </c>
      <c r="C1735">
        <v>98.1</v>
      </c>
      <c r="D1735">
        <v>0.78500000000000003</v>
      </c>
      <c r="E1735" s="6">
        <f t="shared" si="108"/>
        <v>77.008499999999998</v>
      </c>
      <c r="F1735">
        <v>1991.36</v>
      </c>
      <c r="G1735">
        <v>772.84</v>
      </c>
      <c r="H1735">
        <v>19.73</v>
      </c>
      <c r="I1735">
        <v>18.899999999999999</v>
      </c>
      <c r="J1735">
        <v>69.88</v>
      </c>
      <c r="K1735" s="6">
        <f t="shared" si="109"/>
        <v>2061.2399999999998</v>
      </c>
      <c r="L1735">
        <v>48.35</v>
      </c>
      <c r="M1735" s="6">
        <f t="shared" si="110"/>
        <v>2039.7099999999998</v>
      </c>
      <c r="N1735">
        <v>330</v>
      </c>
      <c r="O1735">
        <v>125</v>
      </c>
      <c r="P1735" s="6">
        <f t="shared" si="111"/>
        <v>202.0085</v>
      </c>
      <c r="Q1735">
        <v>7.68</v>
      </c>
    </row>
    <row r="1736" spans="1:17" x14ac:dyDescent="0.3">
      <c r="A1736" t="s">
        <v>154</v>
      </c>
      <c r="B1736">
        <v>14</v>
      </c>
      <c r="C1736">
        <v>84.5</v>
      </c>
      <c r="D1736">
        <v>0.67300000000000004</v>
      </c>
      <c r="E1736" s="6">
        <f t="shared" si="108"/>
        <v>56.868500000000004</v>
      </c>
      <c r="F1736">
        <v>1499.68</v>
      </c>
      <c r="G1736">
        <v>984</v>
      </c>
      <c r="H1736">
        <v>12.57</v>
      </c>
      <c r="I1736">
        <v>16.399999999999999</v>
      </c>
      <c r="J1736">
        <v>71.22</v>
      </c>
      <c r="K1736" s="6">
        <f t="shared" si="109"/>
        <v>1570.9</v>
      </c>
      <c r="L1736">
        <v>30</v>
      </c>
      <c r="M1736" s="6">
        <f t="shared" si="110"/>
        <v>1529.68</v>
      </c>
      <c r="N1736">
        <v>335</v>
      </c>
      <c r="O1736">
        <v>625</v>
      </c>
      <c r="P1736" s="6">
        <f t="shared" si="111"/>
        <v>681.86850000000004</v>
      </c>
      <c r="Q1736">
        <v>7.66</v>
      </c>
    </row>
    <row r="1737" spans="1:17" x14ac:dyDescent="0.3">
      <c r="A1737" t="s">
        <v>156</v>
      </c>
      <c r="B1737">
        <v>14</v>
      </c>
      <c r="C1737">
        <v>93</v>
      </c>
      <c r="D1737">
        <v>0.751</v>
      </c>
      <c r="E1737" s="6">
        <f t="shared" si="108"/>
        <v>69.843000000000004</v>
      </c>
      <c r="F1737">
        <v>1377.6</v>
      </c>
      <c r="G1737">
        <v>1046.04</v>
      </c>
      <c r="H1737">
        <v>12.72</v>
      </c>
      <c r="I1737">
        <v>16.399999999999999</v>
      </c>
      <c r="J1737">
        <v>73.22</v>
      </c>
      <c r="K1737" s="6">
        <f t="shared" si="109"/>
        <v>1450.82</v>
      </c>
      <c r="L1737">
        <v>30</v>
      </c>
      <c r="M1737" s="6">
        <f t="shared" si="110"/>
        <v>1407.6</v>
      </c>
      <c r="N1737">
        <v>325</v>
      </c>
      <c r="O1737">
        <v>600</v>
      </c>
      <c r="P1737" s="6">
        <f t="shared" si="111"/>
        <v>669.84299999999996</v>
      </c>
      <c r="Q1737">
        <v>7.66</v>
      </c>
    </row>
    <row r="1738" spans="1:17" x14ac:dyDescent="0.3">
      <c r="A1738" t="s">
        <v>158</v>
      </c>
      <c r="B1738">
        <v>14</v>
      </c>
      <c r="C1738">
        <v>85.9</v>
      </c>
      <c r="D1738">
        <v>0.92200000000000004</v>
      </c>
      <c r="E1738" s="6">
        <f t="shared" si="108"/>
        <v>79.19980000000001</v>
      </c>
      <c r="F1738">
        <v>1554.72</v>
      </c>
      <c r="G1738">
        <v>696</v>
      </c>
      <c r="H1738">
        <v>12.57</v>
      </c>
      <c r="I1738">
        <v>16.7</v>
      </c>
      <c r="J1738">
        <v>65.41</v>
      </c>
      <c r="K1738" s="6">
        <f t="shared" si="109"/>
        <v>1620.13</v>
      </c>
      <c r="L1738">
        <v>30</v>
      </c>
      <c r="M1738" s="6">
        <f t="shared" si="110"/>
        <v>1584.72</v>
      </c>
      <c r="N1738">
        <v>325</v>
      </c>
      <c r="O1738">
        <v>600</v>
      </c>
      <c r="P1738" s="6">
        <f t="shared" si="111"/>
        <v>679.19979999999998</v>
      </c>
      <c r="Q1738">
        <v>7.42</v>
      </c>
    </row>
    <row r="1739" spans="1:17" x14ac:dyDescent="0.3">
      <c r="A1739" t="s">
        <v>164</v>
      </c>
      <c r="B1739">
        <v>14</v>
      </c>
      <c r="C1739">
        <v>89.5</v>
      </c>
      <c r="D1739">
        <v>0.75600000000000001</v>
      </c>
      <c r="E1739" s="6">
        <f t="shared" si="108"/>
        <v>67.662000000000006</v>
      </c>
      <c r="F1739">
        <v>1569.4</v>
      </c>
      <c r="G1739">
        <v>974</v>
      </c>
      <c r="H1739">
        <v>13.51</v>
      </c>
      <c r="I1739">
        <v>16.399999999999999</v>
      </c>
      <c r="J1739">
        <v>65.680000000000007</v>
      </c>
      <c r="K1739" s="6">
        <f t="shared" si="109"/>
        <v>1635.0800000000002</v>
      </c>
      <c r="L1739">
        <v>30</v>
      </c>
      <c r="M1739" s="6">
        <f t="shared" si="110"/>
        <v>1599.4</v>
      </c>
      <c r="N1739">
        <v>330</v>
      </c>
      <c r="O1739">
        <v>550</v>
      </c>
      <c r="P1739" s="6">
        <f t="shared" si="111"/>
        <v>617.66200000000003</v>
      </c>
      <c r="Q1739">
        <v>7.69</v>
      </c>
    </row>
    <row r="1740" spans="1:17" x14ac:dyDescent="0.3">
      <c r="A1740" t="s">
        <v>160</v>
      </c>
      <c r="B1740">
        <v>14</v>
      </c>
      <c r="C1740">
        <v>97</v>
      </c>
      <c r="D1740">
        <v>0.93400000000000005</v>
      </c>
      <c r="E1740" s="6">
        <f t="shared" si="108"/>
        <v>90.597999999999999</v>
      </c>
      <c r="F1740">
        <v>1583.76</v>
      </c>
      <c r="G1740">
        <v>60</v>
      </c>
      <c r="H1740">
        <v>18.21</v>
      </c>
      <c r="I1740">
        <v>0</v>
      </c>
      <c r="J1740">
        <v>68.91</v>
      </c>
      <c r="K1740" s="6">
        <f t="shared" si="109"/>
        <v>1652.67</v>
      </c>
      <c r="L1740">
        <v>30</v>
      </c>
      <c r="M1740" s="6">
        <f t="shared" si="110"/>
        <v>1613.76</v>
      </c>
      <c r="N1740">
        <v>345</v>
      </c>
      <c r="O1740">
        <v>175</v>
      </c>
      <c r="P1740" s="6">
        <f t="shared" si="111"/>
        <v>265.59800000000001</v>
      </c>
      <c r="Q1740">
        <v>7.01</v>
      </c>
    </row>
    <row r="1741" spans="1:17" x14ac:dyDescent="0.3">
      <c r="A1741" t="s">
        <v>162</v>
      </c>
      <c r="B1741">
        <v>14</v>
      </c>
      <c r="C1741">
        <v>98</v>
      </c>
      <c r="D1741">
        <v>0.873</v>
      </c>
      <c r="E1741" s="6">
        <f t="shared" si="108"/>
        <v>85.554000000000002</v>
      </c>
      <c r="F1741">
        <v>1620</v>
      </c>
      <c r="G1741">
        <v>930</v>
      </c>
      <c r="H1741">
        <v>20.7</v>
      </c>
      <c r="I1741">
        <v>19.399999999999999</v>
      </c>
      <c r="J1741">
        <v>66</v>
      </c>
      <c r="K1741" s="6">
        <f t="shared" si="109"/>
        <v>1686</v>
      </c>
      <c r="L1741">
        <v>48.25</v>
      </c>
      <c r="M1741" s="6">
        <f t="shared" si="110"/>
        <v>1668.25</v>
      </c>
      <c r="N1741">
        <v>340</v>
      </c>
      <c r="O1741">
        <v>125</v>
      </c>
      <c r="P1741" s="6">
        <f t="shared" si="111"/>
        <v>210.554</v>
      </c>
      <c r="Q1741">
        <v>7.57</v>
      </c>
    </row>
    <row r="1742" spans="1:17" x14ac:dyDescent="0.3">
      <c r="A1742" t="s">
        <v>166</v>
      </c>
      <c r="B1742">
        <v>14</v>
      </c>
      <c r="C1742">
        <v>101.5</v>
      </c>
      <c r="D1742">
        <v>0.89500000000000002</v>
      </c>
      <c r="E1742" s="6">
        <f t="shared" si="108"/>
        <v>90.842500000000001</v>
      </c>
      <c r="F1742">
        <v>1682.8</v>
      </c>
      <c r="G1742">
        <v>759.84</v>
      </c>
      <c r="H1742">
        <v>14.64</v>
      </c>
      <c r="I1742">
        <v>16.489999999999998</v>
      </c>
      <c r="J1742">
        <v>70.38</v>
      </c>
      <c r="K1742" s="6">
        <f t="shared" si="109"/>
        <v>1753.1799999999998</v>
      </c>
      <c r="L1742">
        <v>48.35</v>
      </c>
      <c r="M1742" s="6">
        <f t="shared" si="110"/>
        <v>1731.1499999999999</v>
      </c>
      <c r="N1742">
        <v>345</v>
      </c>
      <c r="O1742">
        <v>175</v>
      </c>
      <c r="P1742" s="6">
        <f t="shared" si="111"/>
        <v>265.84249999999997</v>
      </c>
      <c r="Q1742">
        <v>7.15</v>
      </c>
    </row>
    <row r="1743" spans="1:17" x14ac:dyDescent="0.3">
      <c r="A1743" t="s">
        <v>168</v>
      </c>
      <c r="B1743">
        <v>14</v>
      </c>
      <c r="C1743">
        <v>74.2</v>
      </c>
      <c r="D1743">
        <v>0.93400000000000005</v>
      </c>
      <c r="E1743" s="6">
        <f t="shared" si="108"/>
        <v>69.302800000000005</v>
      </c>
      <c r="F1743">
        <v>1544.72</v>
      </c>
      <c r="G1743">
        <v>984</v>
      </c>
      <c r="H1743">
        <v>14.02</v>
      </c>
      <c r="I1743">
        <v>16.399999999999999</v>
      </c>
      <c r="J1743">
        <v>56.04</v>
      </c>
      <c r="K1743" s="6">
        <f t="shared" si="109"/>
        <v>1600.76</v>
      </c>
      <c r="L1743">
        <v>30</v>
      </c>
      <c r="M1743" s="6">
        <f t="shared" si="110"/>
        <v>1574.72</v>
      </c>
      <c r="N1743">
        <v>325</v>
      </c>
      <c r="O1743">
        <v>525</v>
      </c>
      <c r="P1743" s="6">
        <f t="shared" si="111"/>
        <v>594.30280000000005</v>
      </c>
      <c r="Q1743">
        <v>7.7</v>
      </c>
    </row>
    <row r="1744" spans="1:17" x14ac:dyDescent="0.3">
      <c r="A1744" t="s">
        <v>172</v>
      </c>
      <c r="B1744">
        <v>14</v>
      </c>
      <c r="C1744">
        <v>103.1</v>
      </c>
      <c r="D1744">
        <v>0.85</v>
      </c>
      <c r="E1744" s="6">
        <f t="shared" si="108"/>
        <v>87.634999999999991</v>
      </c>
      <c r="F1744">
        <v>1668.8</v>
      </c>
      <c r="G1744">
        <v>748.8</v>
      </c>
      <c r="H1744">
        <v>17.28</v>
      </c>
      <c r="I1744">
        <v>12.61</v>
      </c>
      <c r="J1744">
        <v>71.849999999999994</v>
      </c>
      <c r="K1744" s="6">
        <f t="shared" si="109"/>
        <v>1740.6499999999999</v>
      </c>
      <c r="L1744">
        <v>48.35</v>
      </c>
      <c r="M1744" s="6">
        <f t="shared" si="110"/>
        <v>1717.1499999999999</v>
      </c>
      <c r="N1744">
        <v>345</v>
      </c>
      <c r="O1744">
        <v>125</v>
      </c>
      <c r="P1744" s="6">
        <f t="shared" si="111"/>
        <v>212.63499999999999</v>
      </c>
      <c r="Q1744">
        <v>6.87</v>
      </c>
    </row>
    <row r="1745" spans="1:17" x14ac:dyDescent="0.3">
      <c r="A1745" t="s">
        <v>174</v>
      </c>
      <c r="B1745">
        <v>14</v>
      </c>
      <c r="C1745">
        <v>99.9</v>
      </c>
      <c r="D1745">
        <v>0.86899999999999999</v>
      </c>
      <c r="E1745" s="6">
        <f t="shared" si="108"/>
        <v>86.813100000000006</v>
      </c>
      <c r="F1745">
        <v>1880.32</v>
      </c>
      <c r="G1745">
        <v>660.4</v>
      </c>
      <c r="H1745">
        <v>18.46</v>
      </c>
      <c r="I1745">
        <v>13.36</v>
      </c>
      <c r="J1745">
        <v>77.47</v>
      </c>
      <c r="K1745" s="6">
        <f t="shared" si="109"/>
        <v>1957.79</v>
      </c>
      <c r="L1745">
        <v>48.35</v>
      </c>
      <c r="M1745" s="6">
        <f t="shared" si="110"/>
        <v>1928.6699999999998</v>
      </c>
      <c r="N1745">
        <v>345</v>
      </c>
      <c r="O1745">
        <v>125</v>
      </c>
      <c r="P1745" s="6">
        <f t="shared" si="111"/>
        <v>211.81310000000002</v>
      </c>
      <c r="Q1745">
        <v>5.31</v>
      </c>
    </row>
    <row r="1746" spans="1:17" x14ac:dyDescent="0.3">
      <c r="A1746" t="s">
        <v>176</v>
      </c>
      <c r="B1746">
        <v>14</v>
      </c>
      <c r="C1746">
        <v>98.8</v>
      </c>
      <c r="D1746">
        <v>0.86799999999999999</v>
      </c>
      <c r="E1746" s="6">
        <f t="shared" si="108"/>
        <v>85.758399999999995</v>
      </c>
      <c r="F1746">
        <v>1743.52</v>
      </c>
      <c r="G1746">
        <v>1027.4000000000001</v>
      </c>
      <c r="H1746">
        <v>14.31</v>
      </c>
      <c r="I1746">
        <v>17.04</v>
      </c>
      <c r="J1746">
        <v>67.44</v>
      </c>
      <c r="K1746" s="6">
        <f t="shared" si="109"/>
        <v>1810.96</v>
      </c>
      <c r="L1746">
        <v>30</v>
      </c>
      <c r="M1746" s="6">
        <f t="shared" si="110"/>
        <v>1773.52</v>
      </c>
      <c r="N1746">
        <v>335</v>
      </c>
      <c r="O1746">
        <v>425</v>
      </c>
      <c r="P1746" s="6">
        <f t="shared" si="111"/>
        <v>510.75839999999999</v>
      </c>
      <c r="Q1746">
        <v>6.22</v>
      </c>
    </row>
    <row r="1747" spans="1:17" x14ac:dyDescent="0.3">
      <c r="A1747" t="s">
        <v>170</v>
      </c>
      <c r="B1747">
        <v>14</v>
      </c>
      <c r="C1747">
        <v>105.5</v>
      </c>
      <c r="D1747">
        <v>0.91900000000000004</v>
      </c>
      <c r="E1747" s="6">
        <f t="shared" si="108"/>
        <v>96.95450000000001</v>
      </c>
      <c r="F1747">
        <v>1806.24</v>
      </c>
      <c r="G1747">
        <v>861.6</v>
      </c>
      <c r="H1747">
        <v>20.21</v>
      </c>
      <c r="I1747">
        <v>14.94</v>
      </c>
      <c r="J1747">
        <v>65.040000000000006</v>
      </c>
      <c r="K1747" s="6">
        <f t="shared" si="109"/>
        <v>1871.28</v>
      </c>
      <c r="L1747">
        <v>48.35</v>
      </c>
      <c r="M1747" s="6">
        <f t="shared" si="110"/>
        <v>1854.59</v>
      </c>
      <c r="N1747">
        <v>350</v>
      </c>
      <c r="O1747">
        <v>125</v>
      </c>
      <c r="P1747" s="6">
        <f t="shared" si="111"/>
        <v>221.9545</v>
      </c>
      <c r="Q1747">
        <v>7.43</v>
      </c>
    </row>
    <row r="1748" spans="1:17" x14ac:dyDescent="0.3">
      <c r="A1748" t="s">
        <v>178</v>
      </c>
      <c r="B1748">
        <v>14</v>
      </c>
      <c r="C1748">
        <v>106.3</v>
      </c>
      <c r="D1748">
        <v>0.91400000000000003</v>
      </c>
      <c r="E1748" s="6">
        <f t="shared" si="108"/>
        <v>97.158200000000008</v>
      </c>
      <c r="F1748">
        <v>1866.64</v>
      </c>
      <c r="G1748">
        <v>630.4</v>
      </c>
      <c r="H1748">
        <v>18.79</v>
      </c>
      <c r="I1748">
        <v>15.91</v>
      </c>
      <c r="J1748">
        <v>71.38</v>
      </c>
      <c r="K1748" s="6">
        <f t="shared" si="109"/>
        <v>1938.02</v>
      </c>
      <c r="L1748">
        <v>48.35</v>
      </c>
      <c r="M1748" s="6">
        <f t="shared" si="110"/>
        <v>1914.99</v>
      </c>
      <c r="N1748">
        <v>345</v>
      </c>
      <c r="O1748">
        <v>125</v>
      </c>
      <c r="P1748" s="6">
        <f t="shared" si="111"/>
        <v>222.15820000000002</v>
      </c>
      <c r="Q1748">
        <v>7.43</v>
      </c>
    </row>
    <row r="1749" spans="1:17" x14ac:dyDescent="0.3">
      <c r="A1749" t="s">
        <v>180</v>
      </c>
      <c r="B1749">
        <v>14</v>
      </c>
      <c r="C1749">
        <v>104.4</v>
      </c>
      <c r="D1749">
        <v>0.92</v>
      </c>
      <c r="E1749" s="6">
        <f t="shared" si="108"/>
        <v>96.048000000000016</v>
      </c>
      <c r="F1749">
        <v>1777.2</v>
      </c>
      <c r="G1749">
        <v>754.8</v>
      </c>
      <c r="H1749">
        <v>17.04</v>
      </c>
      <c r="I1749">
        <v>19.95</v>
      </c>
      <c r="J1749">
        <v>74.05</v>
      </c>
      <c r="K1749" s="6">
        <f t="shared" si="109"/>
        <v>1851.25</v>
      </c>
      <c r="L1749">
        <v>48.35</v>
      </c>
      <c r="M1749" s="6">
        <f t="shared" si="110"/>
        <v>1825.55</v>
      </c>
      <c r="N1749">
        <v>345</v>
      </c>
      <c r="O1749">
        <v>125</v>
      </c>
      <c r="P1749" s="6">
        <f t="shared" si="111"/>
        <v>221.048</v>
      </c>
      <c r="Q1749">
        <v>7.51</v>
      </c>
    </row>
    <row r="1750" spans="1:17" x14ac:dyDescent="0.3">
      <c r="A1750" t="s">
        <v>182</v>
      </c>
      <c r="B1750">
        <v>14</v>
      </c>
      <c r="C1750">
        <v>99.4</v>
      </c>
      <c r="D1750">
        <v>0.96099999999999997</v>
      </c>
      <c r="E1750" s="6">
        <f t="shared" si="108"/>
        <v>95.523399999999995</v>
      </c>
      <c r="F1750">
        <v>1701.2</v>
      </c>
      <c r="G1750">
        <v>861.6</v>
      </c>
      <c r="H1750">
        <v>16.97</v>
      </c>
      <c r="I1750">
        <v>15.91</v>
      </c>
      <c r="J1750">
        <v>75.900000000000006</v>
      </c>
      <c r="K1750" s="6">
        <f t="shared" si="109"/>
        <v>1777.1000000000001</v>
      </c>
      <c r="L1750">
        <v>48.35</v>
      </c>
      <c r="M1750" s="6">
        <f t="shared" si="110"/>
        <v>1749.55</v>
      </c>
      <c r="N1750">
        <v>340</v>
      </c>
      <c r="O1750">
        <v>125</v>
      </c>
      <c r="P1750" s="6">
        <f t="shared" si="111"/>
        <v>220.52339999999998</v>
      </c>
      <c r="Q1750">
        <v>7.28</v>
      </c>
    </row>
    <row r="1751" spans="1:17" x14ac:dyDescent="0.3">
      <c r="A1751" t="s">
        <v>184</v>
      </c>
      <c r="B1751">
        <v>14</v>
      </c>
      <c r="C1751">
        <v>87</v>
      </c>
      <c r="D1751">
        <v>0.83499999999999996</v>
      </c>
      <c r="E1751" s="6">
        <f t="shared" si="108"/>
        <v>72.644999999999996</v>
      </c>
      <c r="F1751">
        <v>1524.4</v>
      </c>
      <c r="G1751">
        <v>906.6</v>
      </c>
      <c r="H1751">
        <v>13.57</v>
      </c>
      <c r="I1751">
        <v>16.54</v>
      </c>
      <c r="J1751">
        <v>67.38</v>
      </c>
      <c r="K1751" s="6">
        <f t="shared" si="109"/>
        <v>1591.7800000000002</v>
      </c>
      <c r="L1751">
        <v>30</v>
      </c>
      <c r="M1751" s="6">
        <f t="shared" si="110"/>
        <v>1554.4</v>
      </c>
      <c r="N1751">
        <v>325</v>
      </c>
      <c r="O1751">
        <v>550</v>
      </c>
      <c r="P1751" s="6">
        <f t="shared" si="111"/>
        <v>622.64499999999998</v>
      </c>
      <c r="Q1751">
        <v>7.96</v>
      </c>
    </row>
    <row r="1752" spans="1:17" x14ac:dyDescent="0.3">
      <c r="A1752" t="s">
        <v>186</v>
      </c>
      <c r="B1752">
        <v>14</v>
      </c>
      <c r="C1752">
        <v>125</v>
      </c>
      <c r="D1752">
        <v>0.74199999999999999</v>
      </c>
      <c r="E1752" s="6">
        <f t="shared" si="108"/>
        <v>92.75</v>
      </c>
      <c r="F1752">
        <v>1820.6</v>
      </c>
      <c r="G1752">
        <v>820</v>
      </c>
      <c r="H1752">
        <v>19.899999999999999</v>
      </c>
      <c r="I1752">
        <v>17.25</v>
      </c>
      <c r="J1752">
        <v>75.400000000000006</v>
      </c>
      <c r="K1752" s="6">
        <f t="shared" si="109"/>
        <v>1896</v>
      </c>
      <c r="L1752">
        <v>48.35</v>
      </c>
      <c r="M1752" s="6">
        <f t="shared" si="110"/>
        <v>1868.9499999999998</v>
      </c>
      <c r="N1752">
        <v>340</v>
      </c>
      <c r="O1752">
        <v>125</v>
      </c>
      <c r="P1752" s="6">
        <f t="shared" si="111"/>
        <v>217.75</v>
      </c>
      <c r="Q1752">
        <v>7.88</v>
      </c>
    </row>
    <row r="1753" spans="1:17" x14ac:dyDescent="0.3">
      <c r="A1753" t="s">
        <v>188</v>
      </c>
      <c r="B1753">
        <v>14</v>
      </c>
      <c r="C1753">
        <v>99.9</v>
      </c>
      <c r="D1753">
        <v>0.85499999999999998</v>
      </c>
      <c r="E1753" s="6">
        <f t="shared" si="108"/>
        <v>85.414500000000004</v>
      </c>
      <c r="F1753">
        <v>1741.2</v>
      </c>
      <c r="G1753">
        <v>822.2</v>
      </c>
      <c r="H1753">
        <v>17.28</v>
      </c>
      <c r="I1753">
        <v>12.61</v>
      </c>
      <c r="J1753">
        <v>75.8</v>
      </c>
      <c r="K1753" s="6">
        <f t="shared" si="109"/>
        <v>1817</v>
      </c>
      <c r="L1753">
        <v>48.35</v>
      </c>
      <c r="M1753" s="6">
        <f t="shared" si="110"/>
        <v>1789.55</v>
      </c>
      <c r="N1753">
        <v>340</v>
      </c>
      <c r="O1753">
        <v>175</v>
      </c>
      <c r="P1753" s="6">
        <f t="shared" si="111"/>
        <v>260.41449999999998</v>
      </c>
      <c r="Q1753">
        <v>7.7</v>
      </c>
    </row>
    <row r="1754" spans="1:17" x14ac:dyDescent="0.3">
      <c r="A1754" t="s">
        <v>190</v>
      </c>
      <c r="B1754">
        <v>14</v>
      </c>
      <c r="C1754">
        <v>95</v>
      </c>
      <c r="D1754">
        <v>0.78300000000000003</v>
      </c>
      <c r="E1754" s="6">
        <f t="shared" si="108"/>
        <v>74.385000000000005</v>
      </c>
      <c r="F1754">
        <v>1441.32</v>
      </c>
      <c r="G1754">
        <v>984</v>
      </c>
      <c r="H1754">
        <v>12.19</v>
      </c>
      <c r="I1754">
        <v>18.899999999999999</v>
      </c>
      <c r="J1754">
        <v>59.04</v>
      </c>
      <c r="K1754" s="6">
        <f t="shared" si="109"/>
        <v>1500.36</v>
      </c>
      <c r="L1754">
        <v>30</v>
      </c>
      <c r="M1754" s="6">
        <f t="shared" si="110"/>
        <v>1471.32</v>
      </c>
      <c r="N1754">
        <v>325</v>
      </c>
      <c r="O1754">
        <v>575</v>
      </c>
      <c r="P1754" s="6">
        <f t="shared" si="111"/>
        <v>649.38499999999999</v>
      </c>
      <c r="Q1754">
        <v>7.62</v>
      </c>
    </row>
    <row r="1755" spans="1:17" x14ac:dyDescent="0.3">
      <c r="A1755" t="s">
        <v>194</v>
      </c>
      <c r="B1755">
        <v>14</v>
      </c>
      <c r="C1755">
        <v>90.3</v>
      </c>
      <c r="D1755">
        <v>0.82099999999999995</v>
      </c>
      <c r="E1755" s="6">
        <f t="shared" si="108"/>
        <v>74.136299999999991</v>
      </c>
      <c r="F1755">
        <v>1501.04</v>
      </c>
      <c r="G1755">
        <v>1241.52</v>
      </c>
      <c r="H1755">
        <v>12.57</v>
      </c>
      <c r="I1755">
        <v>14.2</v>
      </c>
      <c r="J1755">
        <v>68.78</v>
      </c>
      <c r="K1755" s="6">
        <f t="shared" si="109"/>
        <v>1569.82</v>
      </c>
      <c r="L1755">
        <v>30</v>
      </c>
      <c r="M1755" s="6">
        <f t="shared" si="110"/>
        <v>1531.04</v>
      </c>
      <c r="N1755">
        <v>335</v>
      </c>
      <c r="O1755">
        <v>475</v>
      </c>
      <c r="P1755" s="6">
        <f t="shared" si="111"/>
        <v>549.13630000000001</v>
      </c>
      <c r="Q1755">
        <v>7.6</v>
      </c>
    </row>
    <row r="1756" spans="1:17" x14ac:dyDescent="0.3">
      <c r="A1756" t="s">
        <v>198</v>
      </c>
      <c r="B1756">
        <v>14</v>
      </c>
      <c r="C1756">
        <v>98.9</v>
      </c>
      <c r="D1756">
        <v>0.94299999999999995</v>
      </c>
      <c r="E1756" s="6">
        <f t="shared" si="108"/>
        <v>93.262699999999995</v>
      </c>
      <c r="F1756">
        <v>1619.4</v>
      </c>
      <c r="G1756">
        <v>200</v>
      </c>
      <c r="H1756">
        <v>15.54</v>
      </c>
      <c r="I1756">
        <v>50</v>
      </c>
      <c r="J1756">
        <v>72.38</v>
      </c>
      <c r="K1756" s="6">
        <f t="shared" si="109"/>
        <v>1691.7800000000002</v>
      </c>
      <c r="L1756">
        <v>48.35</v>
      </c>
      <c r="M1756" s="6">
        <f t="shared" si="110"/>
        <v>1667.75</v>
      </c>
      <c r="N1756">
        <v>345</v>
      </c>
      <c r="O1756">
        <v>125</v>
      </c>
      <c r="P1756" s="6">
        <f t="shared" si="111"/>
        <v>218.2627</v>
      </c>
      <c r="Q1756">
        <v>7.94</v>
      </c>
    </row>
    <row r="1757" spans="1:17" x14ac:dyDescent="0.3">
      <c r="A1757" t="s">
        <v>196</v>
      </c>
      <c r="B1757">
        <v>14</v>
      </c>
      <c r="C1757">
        <v>105.8</v>
      </c>
      <c r="D1757">
        <v>0.89800000000000002</v>
      </c>
      <c r="E1757" s="6">
        <f t="shared" si="108"/>
        <v>95.008399999999995</v>
      </c>
      <c r="F1757">
        <v>1697.8</v>
      </c>
      <c r="G1757">
        <v>754.8</v>
      </c>
      <c r="H1757">
        <v>15.52</v>
      </c>
      <c r="I1757">
        <v>16.68</v>
      </c>
      <c r="J1757">
        <v>66.040000000000006</v>
      </c>
      <c r="K1757" s="6">
        <f t="shared" si="109"/>
        <v>1763.84</v>
      </c>
      <c r="L1757">
        <v>48.35</v>
      </c>
      <c r="M1757" s="6">
        <f t="shared" si="110"/>
        <v>1746.1499999999999</v>
      </c>
      <c r="N1757">
        <v>350</v>
      </c>
      <c r="O1757">
        <v>125</v>
      </c>
      <c r="P1757" s="6">
        <f t="shared" si="111"/>
        <v>220.00839999999999</v>
      </c>
      <c r="Q1757">
        <v>7.7</v>
      </c>
    </row>
    <row r="1758" spans="1:17" x14ac:dyDescent="0.3">
      <c r="A1758" t="s">
        <v>192</v>
      </c>
      <c r="B1758">
        <v>14</v>
      </c>
      <c r="C1758">
        <v>103.5</v>
      </c>
      <c r="D1758">
        <v>0.76</v>
      </c>
      <c r="E1758" s="6">
        <f t="shared" si="108"/>
        <v>78.66</v>
      </c>
      <c r="F1758">
        <v>1849.6</v>
      </c>
      <c r="G1758">
        <v>0</v>
      </c>
      <c r="H1758">
        <v>15.07</v>
      </c>
      <c r="I1758">
        <v>0</v>
      </c>
      <c r="J1758">
        <v>69.38</v>
      </c>
      <c r="K1758" s="6">
        <f t="shared" si="109"/>
        <v>1918.98</v>
      </c>
      <c r="L1758">
        <v>48.35</v>
      </c>
      <c r="M1758" s="6">
        <f t="shared" si="110"/>
        <v>1897.9499999999998</v>
      </c>
      <c r="N1758">
        <v>335</v>
      </c>
      <c r="O1758">
        <v>175</v>
      </c>
      <c r="P1758" s="6">
        <f t="shared" si="111"/>
        <v>253.66</v>
      </c>
      <c r="Q1758">
        <v>7.72</v>
      </c>
    </row>
    <row r="1759" spans="1:17" x14ac:dyDescent="0.3">
      <c r="A1759" t="s">
        <v>200</v>
      </c>
      <c r="B1759">
        <v>14</v>
      </c>
      <c r="C1759">
        <v>93.7</v>
      </c>
      <c r="D1759">
        <v>0.73299999999999998</v>
      </c>
      <c r="E1759" s="6">
        <f t="shared" si="108"/>
        <v>68.682100000000005</v>
      </c>
      <c r="F1759">
        <v>1554.4</v>
      </c>
      <c r="G1759">
        <v>938.96</v>
      </c>
      <c r="H1759">
        <v>12.57</v>
      </c>
      <c r="I1759">
        <v>16.399999999999999</v>
      </c>
      <c r="J1759">
        <v>67.38</v>
      </c>
      <c r="K1759" s="6">
        <f t="shared" si="109"/>
        <v>1621.7800000000002</v>
      </c>
      <c r="L1759">
        <v>30</v>
      </c>
      <c r="M1759" s="6">
        <f t="shared" si="110"/>
        <v>1584.4</v>
      </c>
      <c r="N1759">
        <v>340</v>
      </c>
      <c r="O1759">
        <v>525</v>
      </c>
      <c r="P1759" s="6">
        <f t="shared" si="111"/>
        <v>593.68209999999999</v>
      </c>
      <c r="Q1759">
        <v>7</v>
      </c>
    </row>
    <row r="1760" spans="1:17" x14ac:dyDescent="0.3">
      <c r="A1760" t="s">
        <v>202</v>
      </c>
      <c r="B1760">
        <v>14</v>
      </c>
      <c r="C1760">
        <v>95.9</v>
      </c>
      <c r="D1760">
        <v>0.871</v>
      </c>
      <c r="E1760" s="6">
        <f t="shared" si="108"/>
        <v>83.528900000000007</v>
      </c>
      <c r="F1760">
        <v>1741.2</v>
      </c>
      <c r="G1760">
        <v>838.2</v>
      </c>
      <c r="H1760">
        <v>17.739999999999998</v>
      </c>
      <c r="I1760">
        <v>16.399999999999999</v>
      </c>
      <c r="J1760">
        <v>67.88</v>
      </c>
      <c r="K1760" s="6">
        <f t="shared" si="109"/>
        <v>1809.08</v>
      </c>
      <c r="L1760">
        <v>30</v>
      </c>
      <c r="M1760" s="6">
        <f t="shared" si="110"/>
        <v>1771.2</v>
      </c>
      <c r="N1760">
        <v>335</v>
      </c>
      <c r="O1760">
        <v>125</v>
      </c>
      <c r="P1760" s="6">
        <f t="shared" si="111"/>
        <v>208.52890000000002</v>
      </c>
      <c r="Q1760">
        <v>7.67</v>
      </c>
    </row>
    <row r="1761" spans="1:17" x14ac:dyDescent="0.3">
      <c r="A1761" t="s">
        <v>204</v>
      </c>
      <c r="B1761">
        <v>14</v>
      </c>
      <c r="C1761">
        <v>94.5</v>
      </c>
      <c r="D1761">
        <v>0.79</v>
      </c>
      <c r="E1761" s="6">
        <f t="shared" si="108"/>
        <v>74.655000000000001</v>
      </c>
      <c r="F1761">
        <v>1564.4</v>
      </c>
      <c r="G1761">
        <v>995</v>
      </c>
      <c r="H1761">
        <v>14.06</v>
      </c>
      <c r="I1761">
        <v>16.399999999999999</v>
      </c>
      <c r="J1761">
        <v>64.44</v>
      </c>
      <c r="K1761" s="6">
        <f t="shared" si="109"/>
        <v>1628.8400000000001</v>
      </c>
      <c r="L1761">
        <v>30</v>
      </c>
      <c r="M1761" s="6">
        <f t="shared" si="110"/>
        <v>1594.4</v>
      </c>
      <c r="N1761">
        <v>325</v>
      </c>
      <c r="O1761">
        <v>550</v>
      </c>
      <c r="P1761" s="6">
        <f t="shared" si="111"/>
        <v>624.65499999999997</v>
      </c>
      <c r="Q1761">
        <v>7.68</v>
      </c>
    </row>
    <row r="1762" spans="1:17" x14ac:dyDescent="0.3">
      <c r="A1762" t="s">
        <v>206</v>
      </c>
      <c r="B1762">
        <v>14</v>
      </c>
      <c r="C1762">
        <v>90.6</v>
      </c>
      <c r="D1762">
        <v>0.77500000000000002</v>
      </c>
      <c r="E1762" s="6">
        <f t="shared" si="108"/>
        <v>70.215000000000003</v>
      </c>
      <c r="F1762">
        <v>1500.28</v>
      </c>
      <c r="G1762">
        <v>1140.8</v>
      </c>
      <c r="H1762">
        <v>11.94</v>
      </c>
      <c r="I1762">
        <v>18.899999999999999</v>
      </c>
      <c r="J1762">
        <v>68.53</v>
      </c>
      <c r="K1762" s="6">
        <f t="shared" si="109"/>
        <v>1568.81</v>
      </c>
      <c r="L1762">
        <v>30</v>
      </c>
      <c r="M1762" s="6">
        <f t="shared" si="110"/>
        <v>1530.28</v>
      </c>
      <c r="N1762">
        <v>335</v>
      </c>
      <c r="O1762">
        <v>550</v>
      </c>
      <c r="P1762" s="6">
        <f t="shared" si="111"/>
        <v>620.21500000000003</v>
      </c>
      <c r="Q1762">
        <v>7.41</v>
      </c>
    </row>
    <row r="1763" spans="1:17" x14ac:dyDescent="0.3">
      <c r="A1763" t="s">
        <v>208</v>
      </c>
      <c r="B1763">
        <v>14</v>
      </c>
      <c r="C1763">
        <v>89.8</v>
      </c>
      <c r="D1763">
        <v>0.7</v>
      </c>
      <c r="E1763" s="6">
        <f t="shared" si="108"/>
        <v>62.859999999999992</v>
      </c>
      <c r="F1763">
        <v>1583.76</v>
      </c>
      <c r="G1763">
        <v>830.6</v>
      </c>
      <c r="H1763">
        <v>12.34</v>
      </c>
      <c r="I1763">
        <v>19.68</v>
      </c>
      <c r="J1763">
        <v>68.38</v>
      </c>
      <c r="K1763" s="6">
        <f t="shared" si="109"/>
        <v>1652.1399999999999</v>
      </c>
      <c r="L1763">
        <v>30</v>
      </c>
      <c r="M1763" s="6">
        <f t="shared" si="110"/>
        <v>1613.76</v>
      </c>
      <c r="N1763">
        <v>325</v>
      </c>
      <c r="O1763">
        <v>525</v>
      </c>
      <c r="P1763" s="6">
        <f t="shared" si="111"/>
        <v>587.86</v>
      </c>
      <c r="Q1763">
        <v>7.73</v>
      </c>
    </row>
    <row r="1764" spans="1:17" x14ac:dyDescent="0.3">
      <c r="A1764" t="s">
        <v>210</v>
      </c>
      <c r="B1764">
        <v>14</v>
      </c>
      <c r="C1764">
        <v>115.8</v>
      </c>
      <c r="D1764">
        <v>0.73299999999999998</v>
      </c>
      <c r="E1764" s="6">
        <f t="shared" si="108"/>
        <v>84.881399999999999</v>
      </c>
      <c r="F1764">
        <v>1614.4</v>
      </c>
      <c r="G1764">
        <v>792.2</v>
      </c>
      <c r="H1764">
        <v>19.98</v>
      </c>
      <c r="I1764">
        <v>13.06</v>
      </c>
      <c r="J1764">
        <v>74.38</v>
      </c>
      <c r="K1764" s="6">
        <f t="shared" si="109"/>
        <v>1688.7800000000002</v>
      </c>
      <c r="L1764">
        <v>48.35</v>
      </c>
      <c r="M1764" s="6">
        <f t="shared" si="110"/>
        <v>1662.75</v>
      </c>
      <c r="N1764">
        <v>345</v>
      </c>
      <c r="O1764">
        <v>125</v>
      </c>
      <c r="P1764" s="6">
        <f t="shared" si="111"/>
        <v>209.88139999999999</v>
      </c>
      <c r="Q1764">
        <v>7.5</v>
      </c>
    </row>
    <row r="1765" spans="1:17" x14ac:dyDescent="0.3">
      <c r="A1765" t="s">
        <v>212</v>
      </c>
      <c r="B1765">
        <v>14</v>
      </c>
      <c r="C1765">
        <v>96.4</v>
      </c>
      <c r="D1765">
        <v>0.79800000000000004</v>
      </c>
      <c r="E1765" s="6">
        <f t="shared" si="108"/>
        <v>76.927200000000013</v>
      </c>
      <c r="F1765">
        <v>1601.44</v>
      </c>
      <c r="G1765">
        <v>1024</v>
      </c>
      <c r="H1765">
        <v>12.77</v>
      </c>
      <c r="I1765">
        <v>18.899999999999999</v>
      </c>
      <c r="J1765">
        <v>69.78</v>
      </c>
      <c r="K1765" s="6">
        <f t="shared" si="109"/>
        <v>1671.22</v>
      </c>
      <c r="L1765">
        <v>30</v>
      </c>
      <c r="M1765" s="6">
        <f t="shared" si="110"/>
        <v>1631.44</v>
      </c>
      <c r="N1765">
        <v>335</v>
      </c>
      <c r="O1765">
        <v>525</v>
      </c>
      <c r="P1765" s="6">
        <f t="shared" si="111"/>
        <v>601.92719999999997</v>
      </c>
      <c r="Q1765">
        <v>6.61</v>
      </c>
    </row>
    <row r="1766" spans="1:17" x14ac:dyDescent="0.3">
      <c r="A1766" t="s">
        <v>214</v>
      </c>
      <c r="B1766">
        <v>14</v>
      </c>
      <c r="C1766">
        <v>109.6</v>
      </c>
      <c r="D1766">
        <v>0.92400000000000004</v>
      </c>
      <c r="E1766" s="6">
        <f t="shared" si="108"/>
        <v>101.2704</v>
      </c>
      <c r="F1766">
        <v>1578.04</v>
      </c>
      <c r="G1766">
        <v>1268.5999999999999</v>
      </c>
      <c r="H1766">
        <v>14.29</v>
      </c>
      <c r="I1766">
        <v>16.399999999999999</v>
      </c>
      <c r="J1766">
        <v>64.98</v>
      </c>
      <c r="K1766" s="6">
        <f t="shared" si="109"/>
        <v>1643.02</v>
      </c>
      <c r="L1766">
        <v>30</v>
      </c>
      <c r="M1766" s="6">
        <f t="shared" si="110"/>
        <v>1608.04</v>
      </c>
      <c r="N1766">
        <v>340</v>
      </c>
      <c r="O1766">
        <v>150</v>
      </c>
      <c r="P1766" s="6">
        <f t="shared" si="111"/>
        <v>251.2704</v>
      </c>
      <c r="Q1766">
        <v>7.66</v>
      </c>
    </row>
    <row r="1767" spans="1:17" x14ac:dyDescent="0.3">
      <c r="A1767" t="s">
        <v>216</v>
      </c>
      <c r="B1767">
        <v>14</v>
      </c>
      <c r="C1767">
        <v>87.9</v>
      </c>
      <c r="D1767">
        <v>0.78300000000000003</v>
      </c>
      <c r="E1767" s="6">
        <f t="shared" si="108"/>
        <v>68.825700000000012</v>
      </c>
      <c r="F1767">
        <v>1491</v>
      </c>
      <c r="G1767">
        <v>1165.48</v>
      </c>
      <c r="H1767">
        <v>13.57</v>
      </c>
      <c r="I1767">
        <v>16.399999999999999</v>
      </c>
      <c r="J1767">
        <v>66.38</v>
      </c>
      <c r="K1767" s="6">
        <f t="shared" si="109"/>
        <v>1557.38</v>
      </c>
      <c r="L1767">
        <v>30</v>
      </c>
      <c r="M1767" s="6">
        <f t="shared" si="110"/>
        <v>1521</v>
      </c>
      <c r="N1767">
        <v>335</v>
      </c>
      <c r="O1767">
        <v>450</v>
      </c>
      <c r="P1767" s="6">
        <f t="shared" si="111"/>
        <v>518.82569999999998</v>
      </c>
      <c r="Q1767">
        <v>7.69</v>
      </c>
    </row>
    <row r="1768" spans="1:17" x14ac:dyDescent="0.3">
      <c r="A1768" t="s">
        <v>218</v>
      </c>
      <c r="B1768">
        <v>14</v>
      </c>
      <c r="C1768">
        <v>94</v>
      </c>
      <c r="D1768">
        <v>0.77700000000000002</v>
      </c>
      <c r="E1768" s="6">
        <f t="shared" si="108"/>
        <v>73.037999999999997</v>
      </c>
      <c r="F1768">
        <v>1481</v>
      </c>
      <c r="G1768">
        <v>1150.8</v>
      </c>
      <c r="H1768">
        <v>12.19</v>
      </c>
      <c r="I1768">
        <v>18.11</v>
      </c>
      <c r="J1768">
        <v>74.22</v>
      </c>
      <c r="K1768" s="6">
        <f t="shared" si="109"/>
        <v>1555.22</v>
      </c>
      <c r="L1768">
        <v>30</v>
      </c>
      <c r="M1768" s="6">
        <f t="shared" si="110"/>
        <v>1511</v>
      </c>
      <c r="N1768">
        <v>335</v>
      </c>
      <c r="O1768">
        <v>550</v>
      </c>
      <c r="P1768" s="6">
        <f t="shared" si="111"/>
        <v>623.03800000000001</v>
      </c>
      <c r="Q1768">
        <v>6.41</v>
      </c>
    </row>
    <row r="1769" spans="1:17" x14ac:dyDescent="0.3">
      <c r="A1769" t="s">
        <v>220</v>
      </c>
      <c r="B1769">
        <v>14</v>
      </c>
      <c r="C1769">
        <v>95.5</v>
      </c>
      <c r="D1769">
        <v>0.88</v>
      </c>
      <c r="E1769" s="6">
        <f t="shared" si="108"/>
        <v>84.04</v>
      </c>
      <c r="F1769">
        <v>1677.8</v>
      </c>
      <c r="G1769">
        <v>847.2</v>
      </c>
      <c r="H1769">
        <v>17.260000000000002</v>
      </c>
      <c r="I1769">
        <v>14.09</v>
      </c>
      <c r="J1769">
        <v>66</v>
      </c>
      <c r="K1769" s="6">
        <f t="shared" si="109"/>
        <v>1743.8</v>
      </c>
      <c r="L1769">
        <v>48.35</v>
      </c>
      <c r="M1769" s="6">
        <f t="shared" si="110"/>
        <v>1726.1499999999999</v>
      </c>
      <c r="N1769">
        <v>350</v>
      </c>
      <c r="O1769">
        <v>125</v>
      </c>
      <c r="P1769" s="6">
        <f t="shared" si="111"/>
        <v>209.04000000000002</v>
      </c>
      <c r="Q1769">
        <v>7.63</v>
      </c>
    </row>
    <row r="1770" spans="1:17" x14ac:dyDescent="0.3">
      <c r="A1770" t="s">
        <v>222</v>
      </c>
      <c r="B1770">
        <v>14</v>
      </c>
      <c r="C1770">
        <v>99.6</v>
      </c>
      <c r="D1770">
        <v>0.874</v>
      </c>
      <c r="E1770" s="6">
        <f t="shared" si="108"/>
        <v>87.050399999999996</v>
      </c>
      <c r="F1770">
        <v>1589</v>
      </c>
      <c r="G1770">
        <v>0</v>
      </c>
      <c r="H1770">
        <v>11.65</v>
      </c>
      <c r="I1770">
        <v>0</v>
      </c>
      <c r="J1770">
        <v>72.38</v>
      </c>
      <c r="K1770" s="6">
        <f t="shared" si="109"/>
        <v>1661.38</v>
      </c>
      <c r="L1770">
        <v>48.35</v>
      </c>
      <c r="M1770" s="6">
        <f t="shared" si="110"/>
        <v>1637.35</v>
      </c>
      <c r="N1770">
        <v>345</v>
      </c>
      <c r="O1770">
        <v>125</v>
      </c>
      <c r="P1770" s="6">
        <f t="shared" si="111"/>
        <v>212.0504</v>
      </c>
      <c r="Q1770">
        <v>7.71</v>
      </c>
    </row>
    <row r="1771" spans="1:17" x14ac:dyDescent="0.3">
      <c r="A1771" t="s">
        <v>224</v>
      </c>
      <c r="B1771">
        <v>14</v>
      </c>
      <c r="C1771">
        <v>100.8</v>
      </c>
      <c r="D1771">
        <v>0.879</v>
      </c>
      <c r="E1771" s="6">
        <f t="shared" si="108"/>
        <v>88.603200000000001</v>
      </c>
      <c r="F1771">
        <v>1596.76</v>
      </c>
      <c r="G1771">
        <v>686.8</v>
      </c>
      <c r="H1771">
        <v>13.15</v>
      </c>
      <c r="I1771">
        <v>11.5</v>
      </c>
      <c r="J1771">
        <v>64.510000000000005</v>
      </c>
      <c r="K1771" s="6">
        <f t="shared" si="109"/>
        <v>1661.27</v>
      </c>
      <c r="L1771">
        <v>30</v>
      </c>
      <c r="M1771" s="6">
        <f t="shared" si="110"/>
        <v>1626.76</v>
      </c>
      <c r="N1771">
        <v>325</v>
      </c>
      <c r="O1771">
        <v>550</v>
      </c>
      <c r="P1771" s="6">
        <f t="shared" si="111"/>
        <v>638.60320000000002</v>
      </c>
      <c r="Q1771">
        <v>7.16</v>
      </c>
    </row>
    <row r="1772" spans="1:17" x14ac:dyDescent="0.3">
      <c r="A1772" t="s">
        <v>226</v>
      </c>
      <c r="B1772">
        <v>14</v>
      </c>
      <c r="C1772">
        <v>93.4</v>
      </c>
      <c r="D1772">
        <v>0.97199999999999998</v>
      </c>
      <c r="E1772" s="6">
        <f t="shared" si="108"/>
        <v>90.784800000000004</v>
      </c>
      <c r="F1772">
        <v>1562.72</v>
      </c>
      <c r="G1772">
        <v>200</v>
      </c>
      <c r="H1772">
        <v>14.04</v>
      </c>
      <c r="I1772">
        <v>50</v>
      </c>
      <c r="J1772">
        <v>73.05</v>
      </c>
      <c r="K1772" s="6">
        <f t="shared" si="109"/>
        <v>1635.77</v>
      </c>
      <c r="L1772">
        <v>30</v>
      </c>
      <c r="M1772" s="6">
        <f t="shared" si="110"/>
        <v>1592.72</v>
      </c>
      <c r="N1772">
        <v>335</v>
      </c>
      <c r="O1772">
        <v>550</v>
      </c>
      <c r="P1772" s="6">
        <f t="shared" si="111"/>
        <v>640.78480000000002</v>
      </c>
      <c r="Q1772">
        <v>7.63</v>
      </c>
    </row>
    <row r="1773" spans="1:17" x14ac:dyDescent="0.3">
      <c r="A1773" t="s">
        <v>228</v>
      </c>
      <c r="B1773">
        <v>14</v>
      </c>
      <c r="C1773">
        <v>82</v>
      </c>
      <c r="D1773">
        <v>0.92500000000000004</v>
      </c>
      <c r="E1773" s="6">
        <f t="shared" si="108"/>
        <v>75.850000000000009</v>
      </c>
      <c r="F1773">
        <v>1564.4</v>
      </c>
      <c r="G1773">
        <v>768.8</v>
      </c>
      <c r="H1773">
        <v>12.82</v>
      </c>
      <c r="I1773">
        <v>14.57</v>
      </c>
      <c r="J1773">
        <v>68.38</v>
      </c>
      <c r="K1773" s="6">
        <f t="shared" si="109"/>
        <v>1632.7800000000002</v>
      </c>
      <c r="L1773">
        <v>30</v>
      </c>
      <c r="M1773" s="6">
        <f t="shared" si="110"/>
        <v>1594.4</v>
      </c>
      <c r="N1773">
        <v>325</v>
      </c>
      <c r="O1773">
        <v>650</v>
      </c>
      <c r="P1773" s="6">
        <f t="shared" si="111"/>
        <v>725.85</v>
      </c>
      <c r="Q1773">
        <v>7.72</v>
      </c>
    </row>
    <row r="1774" spans="1:17" x14ac:dyDescent="0.3">
      <c r="A1774" t="s">
        <v>230</v>
      </c>
      <c r="B1774">
        <v>14</v>
      </c>
      <c r="C1774">
        <v>92.4</v>
      </c>
      <c r="D1774">
        <v>0.80600000000000005</v>
      </c>
      <c r="E1774" s="6">
        <f t="shared" si="108"/>
        <v>74.474400000000003</v>
      </c>
      <c r="F1774">
        <v>1783.24</v>
      </c>
      <c r="G1774">
        <v>842.2</v>
      </c>
      <c r="H1774">
        <v>18.010000000000002</v>
      </c>
      <c r="I1774">
        <v>18.899999999999999</v>
      </c>
      <c r="J1774">
        <v>72.38</v>
      </c>
      <c r="K1774" s="6">
        <f t="shared" si="109"/>
        <v>1855.62</v>
      </c>
      <c r="L1774">
        <v>30</v>
      </c>
      <c r="M1774" s="6">
        <f t="shared" si="110"/>
        <v>1813.24</v>
      </c>
      <c r="N1774">
        <v>335</v>
      </c>
      <c r="O1774">
        <v>125</v>
      </c>
      <c r="P1774" s="6">
        <f t="shared" si="111"/>
        <v>199.4744</v>
      </c>
      <c r="Q1774">
        <v>7.55</v>
      </c>
    </row>
    <row r="1775" spans="1:17" x14ac:dyDescent="0.3">
      <c r="A1775" t="s">
        <v>232</v>
      </c>
      <c r="B1775">
        <v>14</v>
      </c>
      <c r="C1775">
        <v>85.8</v>
      </c>
      <c r="D1775">
        <v>0.876</v>
      </c>
      <c r="E1775" s="6">
        <f t="shared" si="108"/>
        <v>75.160799999999995</v>
      </c>
      <c r="F1775">
        <v>1583</v>
      </c>
      <c r="G1775">
        <v>868.88</v>
      </c>
      <c r="H1775">
        <v>13.07</v>
      </c>
      <c r="I1775">
        <v>17.78</v>
      </c>
      <c r="J1775">
        <v>65.38</v>
      </c>
      <c r="K1775" s="6">
        <f t="shared" si="109"/>
        <v>1648.38</v>
      </c>
      <c r="L1775">
        <v>30</v>
      </c>
      <c r="M1775" s="6">
        <f t="shared" si="110"/>
        <v>1613</v>
      </c>
      <c r="N1775">
        <v>325</v>
      </c>
      <c r="O1775">
        <v>500</v>
      </c>
      <c r="P1775" s="6">
        <f t="shared" si="111"/>
        <v>575.16079999999999</v>
      </c>
      <c r="Q1775">
        <v>7.46</v>
      </c>
    </row>
    <row r="1776" spans="1:17" x14ac:dyDescent="0.3">
      <c r="A1776" t="s">
        <v>234</v>
      </c>
      <c r="B1776">
        <v>14</v>
      </c>
      <c r="C1776">
        <v>88.5</v>
      </c>
      <c r="D1776">
        <v>0.79800000000000004</v>
      </c>
      <c r="E1776" s="6">
        <f t="shared" si="108"/>
        <v>70.623000000000005</v>
      </c>
      <c r="F1776">
        <v>1578.76</v>
      </c>
      <c r="G1776">
        <v>792.16</v>
      </c>
      <c r="H1776">
        <v>12.57</v>
      </c>
      <c r="I1776">
        <v>14.57</v>
      </c>
      <c r="J1776">
        <v>68.88</v>
      </c>
      <c r="K1776" s="6">
        <f t="shared" si="109"/>
        <v>1647.6399999999999</v>
      </c>
      <c r="L1776">
        <v>30</v>
      </c>
      <c r="M1776" s="6">
        <f t="shared" si="110"/>
        <v>1608.76</v>
      </c>
      <c r="N1776">
        <v>325</v>
      </c>
      <c r="O1776">
        <v>550</v>
      </c>
      <c r="P1776" s="6">
        <f t="shared" si="111"/>
        <v>620.62300000000005</v>
      </c>
      <c r="Q1776">
        <v>7.17</v>
      </c>
    </row>
    <row r="1777" spans="1:17" x14ac:dyDescent="0.3">
      <c r="A1777" t="s">
        <v>236</v>
      </c>
      <c r="B1777">
        <v>14</v>
      </c>
      <c r="C1777">
        <v>87.8</v>
      </c>
      <c r="D1777">
        <v>0.91700000000000004</v>
      </c>
      <c r="E1777" s="6">
        <f t="shared" si="108"/>
        <v>80.512600000000006</v>
      </c>
      <c r="F1777">
        <v>1637.8</v>
      </c>
      <c r="G1777">
        <v>723.8</v>
      </c>
      <c r="H1777">
        <v>12.57</v>
      </c>
      <c r="I1777">
        <v>12.17</v>
      </c>
      <c r="J1777">
        <v>68.88</v>
      </c>
      <c r="K1777" s="6">
        <f t="shared" si="109"/>
        <v>1706.6799999999998</v>
      </c>
      <c r="L1777">
        <v>30</v>
      </c>
      <c r="M1777" s="6">
        <f t="shared" si="110"/>
        <v>1667.8</v>
      </c>
      <c r="N1777">
        <v>335</v>
      </c>
      <c r="O1777">
        <v>525</v>
      </c>
      <c r="P1777" s="6">
        <f t="shared" si="111"/>
        <v>605.51260000000002</v>
      </c>
      <c r="Q1777">
        <v>7.06</v>
      </c>
    </row>
    <row r="1778" spans="1:17" x14ac:dyDescent="0.3">
      <c r="A1778" t="s">
        <v>238</v>
      </c>
      <c r="B1778">
        <v>14</v>
      </c>
      <c r="C1778">
        <v>75.400000000000006</v>
      </c>
      <c r="D1778">
        <v>0.81299999999999994</v>
      </c>
      <c r="E1778" s="6">
        <f t="shared" si="108"/>
        <v>61.300200000000004</v>
      </c>
      <c r="F1778">
        <v>1645</v>
      </c>
      <c r="G1778">
        <v>755</v>
      </c>
      <c r="H1778">
        <v>14.15</v>
      </c>
      <c r="I1778">
        <v>32.5</v>
      </c>
      <c r="J1778">
        <v>69.25</v>
      </c>
      <c r="K1778" s="6">
        <f t="shared" si="109"/>
        <v>1714.25</v>
      </c>
      <c r="L1778">
        <v>30</v>
      </c>
      <c r="M1778" s="6">
        <f t="shared" si="110"/>
        <v>1675</v>
      </c>
      <c r="N1778">
        <v>325</v>
      </c>
      <c r="O1778">
        <v>500</v>
      </c>
      <c r="P1778" s="6">
        <f t="shared" si="111"/>
        <v>561.30020000000002</v>
      </c>
      <c r="Q1778">
        <v>7.78</v>
      </c>
    </row>
    <row r="1779" spans="1:17" x14ac:dyDescent="0.3">
      <c r="A1779" t="s">
        <v>240</v>
      </c>
      <c r="B1779">
        <v>14</v>
      </c>
      <c r="C1779">
        <v>103.4</v>
      </c>
      <c r="D1779">
        <v>0.77700000000000002</v>
      </c>
      <c r="E1779" s="6">
        <f t="shared" si="108"/>
        <v>80.341800000000006</v>
      </c>
      <c r="F1779">
        <v>1789.2</v>
      </c>
      <c r="G1779">
        <v>1077.08</v>
      </c>
      <c r="H1779">
        <v>14.44</v>
      </c>
      <c r="I1779">
        <v>18.899999999999999</v>
      </c>
      <c r="J1779">
        <v>73.98</v>
      </c>
      <c r="K1779" s="6">
        <f t="shared" si="109"/>
        <v>1863.18</v>
      </c>
      <c r="L1779">
        <v>48.35</v>
      </c>
      <c r="M1779" s="6">
        <f t="shared" si="110"/>
        <v>1837.55</v>
      </c>
      <c r="N1779">
        <v>340</v>
      </c>
      <c r="O1779">
        <v>125</v>
      </c>
      <c r="P1779" s="6">
        <f t="shared" si="111"/>
        <v>205.34180000000001</v>
      </c>
      <c r="Q1779">
        <v>6.92</v>
      </c>
    </row>
    <row r="1780" spans="1:17" x14ac:dyDescent="0.3">
      <c r="A1780" t="s">
        <v>242</v>
      </c>
      <c r="B1780">
        <v>14</v>
      </c>
      <c r="C1780">
        <v>95.5</v>
      </c>
      <c r="D1780">
        <v>0.88400000000000001</v>
      </c>
      <c r="E1780" s="6">
        <f t="shared" si="108"/>
        <v>84.421999999999997</v>
      </c>
      <c r="F1780">
        <v>1687.8</v>
      </c>
      <c r="G1780">
        <v>858.2</v>
      </c>
      <c r="H1780">
        <v>18.260000000000002</v>
      </c>
      <c r="I1780">
        <v>14.09</v>
      </c>
      <c r="J1780">
        <v>72.38</v>
      </c>
      <c r="K1780" s="6">
        <f t="shared" si="109"/>
        <v>1760.1799999999998</v>
      </c>
      <c r="L1780">
        <v>48.35</v>
      </c>
      <c r="M1780" s="6">
        <f t="shared" si="110"/>
        <v>1736.1499999999999</v>
      </c>
      <c r="N1780">
        <v>350</v>
      </c>
      <c r="O1780">
        <v>125</v>
      </c>
      <c r="P1780" s="6">
        <f t="shared" si="111"/>
        <v>209.422</v>
      </c>
      <c r="Q1780">
        <v>7.68</v>
      </c>
    </row>
    <row r="1781" spans="1:17" x14ac:dyDescent="0.3">
      <c r="A1781" t="s">
        <v>244</v>
      </c>
      <c r="B1781">
        <v>14</v>
      </c>
      <c r="C1781">
        <v>97.6</v>
      </c>
      <c r="D1781">
        <v>0.81299999999999994</v>
      </c>
      <c r="E1781" s="6">
        <f t="shared" si="108"/>
        <v>79.348799999999983</v>
      </c>
      <c r="F1781">
        <v>1845</v>
      </c>
      <c r="G1781">
        <v>845</v>
      </c>
      <c r="H1781">
        <v>13.65</v>
      </c>
      <c r="I1781">
        <v>21</v>
      </c>
      <c r="J1781">
        <v>66</v>
      </c>
      <c r="K1781" s="6">
        <f t="shared" si="109"/>
        <v>1911</v>
      </c>
      <c r="L1781">
        <v>48.35</v>
      </c>
      <c r="M1781" s="6">
        <f t="shared" si="110"/>
        <v>1893.35</v>
      </c>
      <c r="N1781">
        <v>335</v>
      </c>
      <c r="O1781">
        <v>175</v>
      </c>
      <c r="P1781" s="6">
        <f t="shared" si="111"/>
        <v>254.34879999999998</v>
      </c>
      <c r="Q1781">
        <v>7.26</v>
      </c>
    </row>
    <row r="1782" spans="1:17" x14ac:dyDescent="0.3">
      <c r="A1782" t="s">
        <v>246</v>
      </c>
      <c r="B1782">
        <v>14</v>
      </c>
      <c r="C1782">
        <v>99</v>
      </c>
      <c r="D1782">
        <v>0.90600000000000003</v>
      </c>
      <c r="E1782" s="6">
        <f t="shared" si="108"/>
        <v>89.694000000000003</v>
      </c>
      <c r="F1782">
        <v>1864.28</v>
      </c>
      <c r="G1782">
        <v>866.6</v>
      </c>
      <c r="H1782">
        <v>20.48</v>
      </c>
      <c r="I1782">
        <v>15.31</v>
      </c>
      <c r="J1782">
        <v>62.64</v>
      </c>
      <c r="K1782" s="6">
        <f t="shared" si="109"/>
        <v>1926.92</v>
      </c>
      <c r="L1782">
        <v>48.35</v>
      </c>
      <c r="M1782" s="6">
        <f t="shared" si="110"/>
        <v>1912.6299999999999</v>
      </c>
      <c r="N1782">
        <v>350</v>
      </c>
      <c r="O1782">
        <v>175</v>
      </c>
      <c r="P1782" s="6">
        <f t="shared" si="111"/>
        <v>264.69400000000002</v>
      </c>
      <c r="Q1782">
        <v>6.6</v>
      </c>
    </row>
    <row r="1783" spans="1:17" x14ac:dyDescent="0.3">
      <c r="A1783" t="s">
        <v>248</v>
      </c>
      <c r="B1783">
        <v>14</v>
      </c>
      <c r="C1783">
        <v>90.5</v>
      </c>
      <c r="D1783">
        <v>0.77400000000000002</v>
      </c>
      <c r="E1783" s="6">
        <f t="shared" si="108"/>
        <v>70.046999999999997</v>
      </c>
      <c r="F1783">
        <v>1608.76</v>
      </c>
      <c r="G1783">
        <v>662.76</v>
      </c>
      <c r="H1783">
        <v>14.64</v>
      </c>
      <c r="I1783">
        <v>13.06</v>
      </c>
      <c r="J1783">
        <v>61</v>
      </c>
      <c r="K1783" s="6">
        <f t="shared" si="109"/>
        <v>1669.76</v>
      </c>
      <c r="L1783">
        <v>30</v>
      </c>
      <c r="M1783" s="6">
        <f t="shared" si="110"/>
        <v>1638.76</v>
      </c>
      <c r="N1783">
        <v>325</v>
      </c>
      <c r="O1783">
        <v>641</v>
      </c>
      <c r="P1783" s="6">
        <f t="shared" si="111"/>
        <v>711.04700000000003</v>
      </c>
      <c r="Q1783">
        <v>7.59</v>
      </c>
    </row>
    <row r="1784" spans="1:17" x14ac:dyDescent="0.3">
      <c r="A1784" t="s">
        <v>250</v>
      </c>
      <c r="B1784">
        <v>14</v>
      </c>
      <c r="C1784">
        <v>103</v>
      </c>
      <c r="D1784">
        <v>0.86799999999999999</v>
      </c>
      <c r="E1784" s="6">
        <f t="shared" si="108"/>
        <v>89.403999999999996</v>
      </c>
      <c r="F1784">
        <v>1899.64</v>
      </c>
      <c r="G1784">
        <v>100</v>
      </c>
      <c r="H1784">
        <v>20.21</v>
      </c>
      <c r="I1784">
        <v>0</v>
      </c>
      <c r="J1784">
        <v>64.41</v>
      </c>
      <c r="K1784" s="6">
        <f t="shared" si="109"/>
        <v>1964.0500000000002</v>
      </c>
      <c r="L1784">
        <v>48.35</v>
      </c>
      <c r="M1784" s="6">
        <f t="shared" si="110"/>
        <v>1947.99</v>
      </c>
      <c r="N1784">
        <v>345</v>
      </c>
      <c r="O1784">
        <v>125</v>
      </c>
      <c r="P1784" s="6">
        <f t="shared" si="111"/>
        <v>214.404</v>
      </c>
      <c r="Q1784">
        <v>7.68</v>
      </c>
    </row>
    <row r="1785" spans="1:17" x14ac:dyDescent="0.3">
      <c r="A1785" t="s">
        <v>252</v>
      </c>
      <c r="B1785">
        <v>14</v>
      </c>
      <c r="C1785">
        <v>92.9</v>
      </c>
      <c r="D1785">
        <v>0.90300000000000002</v>
      </c>
      <c r="E1785" s="6">
        <f t="shared" si="108"/>
        <v>83.888700000000014</v>
      </c>
      <c r="F1785">
        <v>1587.76</v>
      </c>
      <c r="G1785">
        <v>759.84</v>
      </c>
      <c r="H1785">
        <v>13.31</v>
      </c>
      <c r="I1785">
        <v>16.399999999999999</v>
      </c>
      <c r="J1785">
        <v>61.49</v>
      </c>
      <c r="K1785" s="6">
        <f t="shared" si="109"/>
        <v>1649.25</v>
      </c>
      <c r="L1785">
        <v>30</v>
      </c>
      <c r="M1785" s="6">
        <f t="shared" si="110"/>
        <v>1617.76</v>
      </c>
      <c r="N1785">
        <v>330</v>
      </c>
      <c r="O1785">
        <v>525</v>
      </c>
      <c r="P1785" s="6">
        <f t="shared" si="111"/>
        <v>608.88869999999997</v>
      </c>
      <c r="Q1785">
        <v>7.72</v>
      </c>
    </row>
    <row r="1786" spans="1:17" x14ac:dyDescent="0.3">
      <c r="A1786" t="s">
        <v>254</v>
      </c>
      <c r="B1786">
        <v>14</v>
      </c>
      <c r="C1786">
        <v>85.8</v>
      </c>
      <c r="D1786">
        <v>0.95399999999999996</v>
      </c>
      <c r="E1786" s="6">
        <f t="shared" si="108"/>
        <v>81.853199999999987</v>
      </c>
      <c r="F1786">
        <v>1578.08</v>
      </c>
      <c r="G1786">
        <v>807.2</v>
      </c>
      <c r="H1786">
        <v>13.81</v>
      </c>
      <c r="I1786">
        <v>13.11</v>
      </c>
      <c r="J1786">
        <v>62.04</v>
      </c>
      <c r="K1786" s="6">
        <f t="shared" si="109"/>
        <v>1640.12</v>
      </c>
      <c r="L1786">
        <v>30</v>
      </c>
      <c r="M1786" s="6">
        <f t="shared" si="110"/>
        <v>1608.08</v>
      </c>
      <c r="N1786">
        <v>330</v>
      </c>
      <c r="O1786">
        <v>550</v>
      </c>
      <c r="P1786" s="6">
        <f t="shared" si="111"/>
        <v>631.85320000000002</v>
      </c>
      <c r="Q1786">
        <v>6.98</v>
      </c>
    </row>
    <row r="1787" spans="1:17" x14ac:dyDescent="0.3">
      <c r="A1787" t="s">
        <v>256</v>
      </c>
      <c r="B1787">
        <v>14</v>
      </c>
      <c r="C1787">
        <v>88.4</v>
      </c>
      <c r="D1787">
        <v>0.96599999999999997</v>
      </c>
      <c r="E1787" s="6">
        <f t="shared" si="108"/>
        <v>85.394400000000005</v>
      </c>
      <c r="F1787">
        <v>1581.76</v>
      </c>
      <c r="G1787">
        <v>787.2</v>
      </c>
      <c r="H1787">
        <v>14.19</v>
      </c>
      <c r="I1787">
        <v>13.06</v>
      </c>
      <c r="J1787">
        <v>73.05</v>
      </c>
      <c r="K1787" s="6">
        <f t="shared" si="109"/>
        <v>1654.81</v>
      </c>
      <c r="L1787">
        <v>30</v>
      </c>
      <c r="M1787" s="6">
        <f t="shared" si="110"/>
        <v>1611.76</v>
      </c>
      <c r="N1787">
        <v>330</v>
      </c>
      <c r="O1787">
        <v>500</v>
      </c>
      <c r="P1787" s="6">
        <f t="shared" si="111"/>
        <v>585.39440000000002</v>
      </c>
      <c r="Q1787">
        <v>6.19</v>
      </c>
    </row>
    <row r="1788" spans="1:17" x14ac:dyDescent="0.3">
      <c r="A1788" t="s">
        <v>258</v>
      </c>
      <c r="B1788">
        <v>14</v>
      </c>
      <c r="C1788">
        <v>93.3</v>
      </c>
      <c r="D1788">
        <v>0.872</v>
      </c>
      <c r="E1788" s="6">
        <f t="shared" si="108"/>
        <v>81.357599999999991</v>
      </c>
      <c r="F1788">
        <v>1710.16</v>
      </c>
      <c r="G1788">
        <v>720.12</v>
      </c>
      <c r="H1788">
        <v>16.29</v>
      </c>
      <c r="I1788">
        <v>13.21</v>
      </c>
      <c r="J1788">
        <v>78.349999999999994</v>
      </c>
      <c r="K1788" s="6">
        <f t="shared" si="109"/>
        <v>1788.51</v>
      </c>
      <c r="L1788">
        <v>48.35</v>
      </c>
      <c r="M1788" s="6">
        <f t="shared" si="110"/>
        <v>1758.51</v>
      </c>
      <c r="N1788">
        <v>355</v>
      </c>
      <c r="O1788">
        <v>150</v>
      </c>
      <c r="P1788" s="6">
        <f t="shared" si="111"/>
        <v>231.35759999999999</v>
      </c>
      <c r="Q1788">
        <v>7.7</v>
      </c>
    </row>
    <row r="1789" spans="1:17" x14ac:dyDescent="0.3">
      <c r="A1789" t="s">
        <v>260</v>
      </c>
      <c r="B1789">
        <v>14</v>
      </c>
      <c r="C1789">
        <v>82.5</v>
      </c>
      <c r="D1789">
        <v>0.78300000000000003</v>
      </c>
      <c r="E1789" s="6">
        <f t="shared" si="108"/>
        <v>64.597499999999997</v>
      </c>
      <c r="F1789">
        <v>1564.4</v>
      </c>
      <c r="G1789">
        <v>1128.1199999999999</v>
      </c>
      <c r="H1789">
        <v>13.41</v>
      </c>
      <c r="I1789">
        <v>16.399999999999999</v>
      </c>
      <c r="J1789">
        <v>66.38</v>
      </c>
      <c r="K1789" s="6">
        <f t="shared" si="109"/>
        <v>1630.7800000000002</v>
      </c>
      <c r="L1789">
        <v>30</v>
      </c>
      <c r="M1789" s="6">
        <f t="shared" si="110"/>
        <v>1594.4</v>
      </c>
      <c r="N1789">
        <v>335</v>
      </c>
      <c r="O1789">
        <v>480</v>
      </c>
      <c r="P1789" s="6">
        <f t="shared" si="111"/>
        <v>544.59749999999997</v>
      </c>
      <c r="Q1789">
        <v>7.44</v>
      </c>
    </row>
    <row r="1790" spans="1:17" x14ac:dyDescent="0.3">
      <c r="A1790" t="s">
        <v>262</v>
      </c>
      <c r="B1790">
        <v>14</v>
      </c>
      <c r="C1790">
        <v>102.9</v>
      </c>
      <c r="D1790">
        <v>0.93</v>
      </c>
      <c r="E1790" s="6">
        <f t="shared" si="108"/>
        <v>95.697000000000017</v>
      </c>
      <c r="F1790">
        <v>1655</v>
      </c>
      <c r="G1790">
        <v>820</v>
      </c>
      <c r="H1790">
        <v>15.4</v>
      </c>
      <c r="I1790">
        <v>17.100000000000001</v>
      </c>
      <c r="J1790">
        <v>69.5</v>
      </c>
      <c r="K1790" s="6">
        <f t="shared" si="109"/>
        <v>1724.5</v>
      </c>
      <c r="L1790">
        <v>48.35</v>
      </c>
      <c r="M1790" s="6">
        <f t="shared" si="110"/>
        <v>1703.35</v>
      </c>
      <c r="N1790">
        <v>345</v>
      </c>
      <c r="O1790">
        <v>150</v>
      </c>
      <c r="P1790" s="6">
        <f t="shared" si="111"/>
        <v>245.697</v>
      </c>
      <c r="Q1790">
        <v>7.16</v>
      </c>
    </row>
    <row r="1791" spans="1:17" x14ac:dyDescent="0.3">
      <c r="A1791" t="s">
        <v>264</v>
      </c>
      <c r="B1791">
        <v>14</v>
      </c>
      <c r="C1791">
        <v>97</v>
      </c>
      <c r="D1791">
        <v>0.90300000000000002</v>
      </c>
      <c r="E1791" s="6">
        <f t="shared" si="108"/>
        <v>87.591000000000008</v>
      </c>
      <c r="F1791">
        <v>1676.48</v>
      </c>
      <c r="G1791">
        <v>798.2</v>
      </c>
      <c r="H1791">
        <v>17.28</v>
      </c>
      <c r="I1791">
        <v>16.399999999999999</v>
      </c>
      <c r="J1791">
        <v>66.61</v>
      </c>
      <c r="K1791" s="6">
        <f t="shared" si="109"/>
        <v>1743.09</v>
      </c>
      <c r="L1791">
        <v>48.35</v>
      </c>
      <c r="M1791" s="6">
        <f t="shared" si="110"/>
        <v>1724.83</v>
      </c>
      <c r="N1791">
        <v>335</v>
      </c>
      <c r="O1791">
        <v>175</v>
      </c>
      <c r="P1791" s="6">
        <f t="shared" si="111"/>
        <v>262.59100000000001</v>
      </c>
      <c r="Q1791">
        <v>7.55</v>
      </c>
    </row>
    <row r="1792" spans="1:17" x14ac:dyDescent="0.3">
      <c r="A1792" t="s">
        <v>266</v>
      </c>
      <c r="B1792">
        <v>14</v>
      </c>
      <c r="C1792">
        <v>90.6</v>
      </c>
      <c r="D1792">
        <v>0.72699999999999998</v>
      </c>
      <c r="E1792" s="6">
        <f t="shared" si="108"/>
        <v>65.866199999999992</v>
      </c>
      <c r="F1792">
        <v>1451</v>
      </c>
      <c r="G1792">
        <v>827.2</v>
      </c>
      <c r="H1792">
        <v>33.76</v>
      </c>
      <c r="I1792">
        <v>16.399999999999999</v>
      </c>
      <c r="J1792">
        <v>58.04</v>
      </c>
      <c r="K1792" s="6">
        <f t="shared" si="109"/>
        <v>1509.04</v>
      </c>
      <c r="L1792">
        <v>30</v>
      </c>
      <c r="M1792" s="6">
        <f t="shared" si="110"/>
        <v>1481</v>
      </c>
      <c r="N1792">
        <v>340</v>
      </c>
      <c r="O1792">
        <v>550</v>
      </c>
      <c r="P1792" s="6">
        <f t="shared" si="111"/>
        <v>615.86619999999994</v>
      </c>
      <c r="Q1792">
        <v>6.33</v>
      </c>
    </row>
    <row r="1793" spans="1:17" x14ac:dyDescent="0.3">
      <c r="A1793" t="s">
        <v>268</v>
      </c>
      <c r="B1793">
        <v>14</v>
      </c>
      <c r="C1793">
        <v>103</v>
      </c>
      <c r="D1793">
        <v>0.871</v>
      </c>
      <c r="E1793" s="6">
        <f t="shared" si="108"/>
        <v>89.712999999999994</v>
      </c>
      <c r="F1793">
        <v>1834.6</v>
      </c>
      <c r="G1793">
        <v>808.2</v>
      </c>
      <c r="H1793">
        <v>19.010000000000002</v>
      </c>
      <c r="I1793">
        <v>15.31</v>
      </c>
      <c r="J1793">
        <v>78.72</v>
      </c>
      <c r="K1793" s="6">
        <f t="shared" si="109"/>
        <v>1913.32</v>
      </c>
      <c r="L1793">
        <v>48.35</v>
      </c>
      <c r="M1793" s="6">
        <f t="shared" si="110"/>
        <v>1882.9499999999998</v>
      </c>
      <c r="N1793">
        <v>345</v>
      </c>
      <c r="O1793">
        <v>175</v>
      </c>
      <c r="P1793" s="6">
        <f t="shared" si="111"/>
        <v>264.71299999999997</v>
      </c>
      <c r="Q1793">
        <v>7.5</v>
      </c>
    </row>
    <row r="1794" spans="1:17" x14ac:dyDescent="0.3">
      <c r="A1794" t="s">
        <v>14</v>
      </c>
      <c r="B1794">
        <v>15</v>
      </c>
      <c r="C1794">
        <v>120.9</v>
      </c>
      <c r="D1794">
        <v>0.86099999999999999</v>
      </c>
      <c r="E1794" s="6">
        <f t="shared" ref="E1794:E1857" si="112">C1794*D1794</f>
        <v>104.09490000000001</v>
      </c>
      <c r="F1794">
        <v>1795.78</v>
      </c>
      <c r="G1794">
        <v>0</v>
      </c>
      <c r="H1794">
        <v>14.84</v>
      </c>
      <c r="I1794">
        <v>0</v>
      </c>
      <c r="J1794">
        <v>69.540000000000006</v>
      </c>
      <c r="K1794" s="6">
        <f t="shared" ref="K1794:K1857" si="113">F1794+J1794</f>
        <v>1865.32</v>
      </c>
      <c r="L1794">
        <v>49.6</v>
      </c>
      <c r="M1794" s="6">
        <f t="shared" ref="M1794:M1857" si="114">F1794+L1794</f>
        <v>1845.3799999999999</v>
      </c>
      <c r="N1794">
        <v>340</v>
      </c>
      <c r="O1794">
        <v>175</v>
      </c>
      <c r="P1794" s="6">
        <f t="shared" ref="P1794:P1857" si="115">O1794+E1794</f>
        <v>279.0949</v>
      </c>
      <c r="Q1794">
        <v>7.24</v>
      </c>
    </row>
    <row r="1795" spans="1:17" x14ac:dyDescent="0.3">
      <c r="A1795" t="s">
        <v>16</v>
      </c>
      <c r="B1795">
        <v>15</v>
      </c>
      <c r="C1795">
        <v>109.2</v>
      </c>
      <c r="D1795">
        <v>0.73799999999999999</v>
      </c>
      <c r="E1795" s="6">
        <f t="shared" si="112"/>
        <v>80.589600000000004</v>
      </c>
      <c r="F1795">
        <v>1767.8</v>
      </c>
      <c r="G1795">
        <v>1027</v>
      </c>
      <c r="H1795">
        <v>19.21</v>
      </c>
      <c r="I1795">
        <v>17.2</v>
      </c>
      <c r="J1795">
        <v>75.88</v>
      </c>
      <c r="K1795" s="6">
        <f t="shared" si="113"/>
        <v>1843.6799999999998</v>
      </c>
      <c r="L1795">
        <v>49.6</v>
      </c>
      <c r="M1795" s="6">
        <f t="shared" si="114"/>
        <v>1817.3999999999999</v>
      </c>
      <c r="N1795">
        <v>335</v>
      </c>
      <c r="O1795">
        <v>125</v>
      </c>
      <c r="P1795" s="6">
        <f t="shared" si="115"/>
        <v>205.58960000000002</v>
      </c>
      <c r="Q1795">
        <v>6.71</v>
      </c>
    </row>
    <row r="1796" spans="1:17" x14ac:dyDescent="0.3">
      <c r="A1796" t="s">
        <v>18</v>
      </c>
      <c r="B1796">
        <v>15</v>
      </c>
      <c r="C1796">
        <v>101</v>
      </c>
      <c r="D1796">
        <v>0.88400000000000001</v>
      </c>
      <c r="E1796" s="6">
        <f t="shared" si="112"/>
        <v>89.284000000000006</v>
      </c>
      <c r="F1796">
        <v>1728</v>
      </c>
      <c r="G1796">
        <v>842.2</v>
      </c>
      <c r="H1796">
        <v>16.010000000000002</v>
      </c>
      <c r="I1796">
        <v>17.48</v>
      </c>
      <c r="J1796">
        <v>72.239999999999995</v>
      </c>
      <c r="K1796" s="6">
        <f t="shared" si="113"/>
        <v>1800.24</v>
      </c>
      <c r="L1796">
        <v>49.6</v>
      </c>
      <c r="M1796" s="6">
        <f t="shared" si="114"/>
        <v>1777.6</v>
      </c>
      <c r="N1796">
        <v>345</v>
      </c>
      <c r="O1796">
        <v>125</v>
      </c>
      <c r="P1796" s="6">
        <f t="shared" si="115"/>
        <v>214.28399999999999</v>
      </c>
      <c r="Q1796">
        <v>6.65</v>
      </c>
    </row>
    <row r="1797" spans="1:17" x14ac:dyDescent="0.3">
      <c r="A1797" t="s">
        <v>20</v>
      </c>
      <c r="B1797">
        <v>15</v>
      </c>
      <c r="C1797">
        <v>110.4</v>
      </c>
      <c r="D1797">
        <v>0.82399999999999995</v>
      </c>
      <c r="E1797" s="6">
        <f t="shared" si="112"/>
        <v>90.9696</v>
      </c>
      <c r="F1797">
        <v>1829.52</v>
      </c>
      <c r="G1797">
        <v>1058</v>
      </c>
      <c r="H1797">
        <v>20.58</v>
      </c>
      <c r="I1797">
        <v>17.2</v>
      </c>
      <c r="J1797">
        <v>76.45</v>
      </c>
      <c r="K1797" s="6">
        <f t="shared" si="113"/>
        <v>1905.97</v>
      </c>
      <c r="L1797">
        <v>49.6</v>
      </c>
      <c r="M1797" s="6">
        <f t="shared" si="114"/>
        <v>1879.12</v>
      </c>
      <c r="N1797">
        <v>330</v>
      </c>
      <c r="O1797">
        <v>125</v>
      </c>
      <c r="P1797" s="6">
        <f t="shared" si="115"/>
        <v>215.96960000000001</v>
      </c>
      <c r="Q1797">
        <v>7.1</v>
      </c>
    </row>
    <row r="1798" spans="1:17" x14ac:dyDescent="0.3">
      <c r="A1798" t="s">
        <v>22</v>
      </c>
      <c r="B1798">
        <v>15</v>
      </c>
      <c r="C1798">
        <v>94.6</v>
      </c>
      <c r="D1798">
        <v>0.86099999999999999</v>
      </c>
      <c r="E1798" s="6">
        <f t="shared" si="112"/>
        <v>81.450599999999994</v>
      </c>
      <c r="F1798">
        <v>1727.12</v>
      </c>
      <c r="G1798">
        <v>882.2</v>
      </c>
      <c r="H1798">
        <v>16.48</v>
      </c>
      <c r="I1798">
        <v>17.73</v>
      </c>
      <c r="J1798">
        <v>71.98</v>
      </c>
      <c r="K1798" s="6">
        <f t="shared" si="113"/>
        <v>1799.1</v>
      </c>
      <c r="L1798">
        <v>30</v>
      </c>
      <c r="M1798" s="6">
        <f t="shared" si="114"/>
        <v>1757.12</v>
      </c>
      <c r="N1798">
        <v>345</v>
      </c>
      <c r="O1798">
        <v>425</v>
      </c>
      <c r="P1798" s="6">
        <f t="shared" si="115"/>
        <v>506.45060000000001</v>
      </c>
      <c r="Q1798">
        <v>7.7</v>
      </c>
    </row>
    <row r="1799" spans="1:17" x14ac:dyDescent="0.3">
      <c r="A1799" t="s">
        <v>24</v>
      </c>
      <c r="B1799">
        <v>15</v>
      </c>
      <c r="C1799">
        <v>90</v>
      </c>
      <c r="D1799">
        <v>0.66600000000000004</v>
      </c>
      <c r="E1799" s="6">
        <f t="shared" si="112"/>
        <v>59.940000000000005</v>
      </c>
      <c r="F1799">
        <v>1450</v>
      </c>
      <c r="G1799">
        <v>100</v>
      </c>
      <c r="H1799">
        <v>9.5</v>
      </c>
      <c r="I1799">
        <v>0</v>
      </c>
      <c r="J1799">
        <v>58</v>
      </c>
      <c r="K1799" s="6">
        <f t="shared" si="113"/>
        <v>1508</v>
      </c>
      <c r="L1799">
        <v>30</v>
      </c>
      <c r="M1799" s="6">
        <f t="shared" si="114"/>
        <v>1480</v>
      </c>
      <c r="N1799">
        <v>325</v>
      </c>
      <c r="O1799">
        <v>150</v>
      </c>
      <c r="P1799" s="6">
        <f t="shared" si="115"/>
        <v>209.94</v>
      </c>
      <c r="Q1799">
        <v>7.07</v>
      </c>
    </row>
    <row r="1800" spans="1:17" x14ac:dyDescent="0.3">
      <c r="A1800" t="s">
        <v>26</v>
      </c>
      <c r="B1800">
        <v>15</v>
      </c>
      <c r="C1800">
        <v>94.6</v>
      </c>
      <c r="D1800">
        <v>0.86</v>
      </c>
      <c r="E1800" s="6">
        <f t="shared" si="112"/>
        <v>81.355999999999995</v>
      </c>
      <c r="F1800">
        <v>1525.32</v>
      </c>
      <c r="G1800">
        <v>979.24</v>
      </c>
      <c r="H1800">
        <v>13.12</v>
      </c>
      <c r="I1800">
        <v>17.100000000000001</v>
      </c>
      <c r="J1800">
        <v>75.72</v>
      </c>
      <c r="K1800" s="6">
        <f t="shared" si="113"/>
        <v>1601.04</v>
      </c>
      <c r="L1800">
        <v>30</v>
      </c>
      <c r="M1800" s="6">
        <f t="shared" si="114"/>
        <v>1555.32</v>
      </c>
      <c r="N1800">
        <v>335</v>
      </c>
      <c r="O1800">
        <v>550</v>
      </c>
      <c r="P1800" s="6">
        <f t="shared" si="115"/>
        <v>631.35599999999999</v>
      </c>
      <c r="Q1800">
        <v>7.86</v>
      </c>
    </row>
    <row r="1801" spans="1:17" x14ac:dyDescent="0.3">
      <c r="A1801" t="s">
        <v>28</v>
      </c>
      <c r="B1801">
        <v>15</v>
      </c>
      <c r="C1801">
        <v>108.2</v>
      </c>
      <c r="D1801">
        <v>0.92700000000000005</v>
      </c>
      <c r="E1801" s="6">
        <f t="shared" si="112"/>
        <v>100.3014</v>
      </c>
      <c r="F1801">
        <v>1821.2</v>
      </c>
      <c r="G1801">
        <v>913.6</v>
      </c>
      <c r="H1801">
        <v>21.61</v>
      </c>
      <c r="I1801">
        <v>14.44</v>
      </c>
      <c r="J1801">
        <v>73.88</v>
      </c>
      <c r="K1801" s="6">
        <f t="shared" si="113"/>
        <v>1895.08</v>
      </c>
      <c r="L1801">
        <v>49.6</v>
      </c>
      <c r="M1801" s="6">
        <f t="shared" si="114"/>
        <v>1870.8</v>
      </c>
      <c r="N1801">
        <v>350</v>
      </c>
      <c r="O1801">
        <v>125</v>
      </c>
      <c r="P1801" s="6">
        <f t="shared" si="115"/>
        <v>225.3014</v>
      </c>
      <c r="Q1801">
        <v>7.21</v>
      </c>
    </row>
    <row r="1802" spans="1:17" x14ac:dyDescent="0.3">
      <c r="A1802" t="s">
        <v>30</v>
      </c>
      <c r="B1802">
        <v>15</v>
      </c>
      <c r="C1802">
        <v>103.7</v>
      </c>
      <c r="D1802">
        <v>0.69099999999999995</v>
      </c>
      <c r="E1802" s="6">
        <f t="shared" si="112"/>
        <v>71.656700000000001</v>
      </c>
      <c r="F1802">
        <v>1780.48</v>
      </c>
      <c r="G1802">
        <v>992</v>
      </c>
      <c r="H1802">
        <v>16.07</v>
      </c>
      <c r="I1802">
        <v>18.43</v>
      </c>
      <c r="J1802">
        <v>78.959999999999994</v>
      </c>
      <c r="K1802" s="6">
        <f t="shared" si="113"/>
        <v>1859.44</v>
      </c>
      <c r="L1802">
        <v>49.6</v>
      </c>
      <c r="M1802" s="6">
        <f t="shared" si="114"/>
        <v>1830.08</v>
      </c>
      <c r="N1802">
        <v>325</v>
      </c>
      <c r="O1802">
        <v>175</v>
      </c>
      <c r="P1802" s="6">
        <f t="shared" si="115"/>
        <v>246.6567</v>
      </c>
      <c r="Q1802">
        <v>7.15</v>
      </c>
    </row>
    <row r="1803" spans="1:17" x14ac:dyDescent="0.3">
      <c r="A1803" t="s">
        <v>32</v>
      </c>
      <c r="B1803">
        <v>15</v>
      </c>
      <c r="C1803">
        <v>102.6</v>
      </c>
      <c r="D1803">
        <v>0.90200000000000002</v>
      </c>
      <c r="E1803" s="6">
        <f t="shared" si="112"/>
        <v>92.545199999999994</v>
      </c>
      <c r="F1803">
        <v>1772.8</v>
      </c>
      <c r="G1803">
        <v>763.8</v>
      </c>
      <c r="H1803">
        <v>18.760000000000002</v>
      </c>
      <c r="I1803">
        <v>13.06</v>
      </c>
      <c r="J1803">
        <v>75.88</v>
      </c>
      <c r="K1803" s="6">
        <f t="shared" si="113"/>
        <v>1848.6799999999998</v>
      </c>
      <c r="L1803">
        <v>49.6</v>
      </c>
      <c r="M1803" s="6">
        <f t="shared" si="114"/>
        <v>1822.3999999999999</v>
      </c>
      <c r="N1803">
        <v>345</v>
      </c>
      <c r="O1803">
        <v>125</v>
      </c>
      <c r="P1803" s="6">
        <f t="shared" si="115"/>
        <v>217.54519999999999</v>
      </c>
      <c r="Q1803">
        <v>7.59</v>
      </c>
    </row>
    <row r="1804" spans="1:17" x14ac:dyDescent="0.3">
      <c r="A1804" t="s">
        <v>34</v>
      </c>
      <c r="B1804">
        <v>15</v>
      </c>
      <c r="C1804">
        <v>105.2</v>
      </c>
      <c r="D1804">
        <v>0.80800000000000005</v>
      </c>
      <c r="E1804" s="6">
        <f t="shared" si="112"/>
        <v>85.00160000000001</v>
      </c>
      <c r="F1804">
        <v>1942.28</v>
      </c>
      <c r="G1804">
        <v>871.56</v>
      </c>
      <c r="H1804">
        <v>19.59</v>
      </c>
      <c r="I1804">
        <v>14.44</v>
      </c>
      <c r="J1804">
        <v>75.38</v>
      </c>
      <c r="K1804" s="6">
        <f t="shared" si="113"/>
        <v>2017.6599999999999</v>
      </c>
      <c r="L1804">
        <v>49.6</v>
      </c>
      <c r="M1804" s="6">
        <f t="shared" si="114"/>
        <v>1991.8799999999999</v>
      </c>
      <c r="N1804">
        <v>350</v>
      </c>
      <c r="O1804">
        <v>125</v>
      </c>
      <c r="P1804" s="6">
        <f t="shared" si="115"/>
        <v>210.0016</v>
      </c>
      <c r="Q1804">
        <v>6.88</v>
      </c>
    </row>
    <row r="1805" spans="1:17" x14ac:dyDescent="0.3">
      <c r="A1805" t="s">
        <v>36</v>
      </c>
      <c r="B1805">
        <v>15</v>
      </c>
      <c r="C1805">
        <v>96.9</v>
      </c>
      <c r="D1805">
        <v>0.90500000000000003</v>
      </c>
      <c r="E1805" s="6">
        <f t="shared" si="112"/>
        <v>87.694500000000005</v>
      </c>
      <c r="F1805">
        <v>1801.2</v>
      </c>
      <c r="G1805">
        <v>925.6</v>
      </c>
      <c r="H1805">
        <v>14.41</v>
      </c>
      <c r="I1805">
        <v>17.2</v>
      </c>
      <c r="J1805">
        <v>71.88</v>
      </c>
      <c r="K1805" s="6">
        <f t="shared" si="113"/>
        <v>1873.08</v>
      </c>
      <c r="L1805">
        <v>30</v>
      </c>
      <c r="M1805" s="6">
        <f t="shared" si="114"/>
        <v>1831.2</v>
      </c>
      <c r="N1805">
        <v>335</v>
      </c>
      <c r="O1805">
        <v>525</v>
      </c>
      <c r="P1805" s="6">
        <f t="shared" si="115"/>
        <v>612.69450000000006</v>
      </c>
      <c r="Q1805">
        <v>7.56</v>
      </c>
    </row>
    <row r="1806" spans="1:17" x14ac:dyDescent="0.3">
      <c r="A1806" t="s">
        <v>38</v>
      </c>
      <c r="B1806">
        <v>15</v>
      </c>
      <c r="C1806">
        <v>125.9</v>
      </c>
      <c r="D1806">
        <v>0.70599999999999996</v>
      </c>
      <c r="E1806" s="6">
        <f t="shared" si="112"/>
        <v>88.885400000000004</v>
      </c>
      <c r="F1806">
        <v>1982.24</v>
      </c>
      <c r="G1806">
        <v>788</v>
      </c>
      <c r="H1806">
        <v>23.15</v>
      </c>
      <c r="I1806">
        <v>11.49</v>
      </c>
      <c r="J1806">
        <v>85.88</v>
      </c>
      <c r="K1806" s="6">
        <f t="shared" si="113"/>
        <v>2068.12</v>
      </c>
      <c r="L1806">
        <v>49.6</v>
      </c>
      <c r="M1806" s="6">
        <f t="shared" si="114"/>
        <v>2031.84</v>
      </c>
      <c r="N1806">
        <v>340</v>
      </c>
      <c r="O1806">
        <v>175</v>
      </c>
      <c r="P1806" s="6">
        <f t="shared" si="115"/>
        <v>263.8854</v>
      </c>
      <c r="Q1806">
        <v>7.66</v>
      </c>
    </row>
    <row r="1807" spans="1:17" x14ac:dyDescent="0.3">
      <c r="A1807" t="s">
        <v>40</v>
      </c>
      <c r="B1807">
        <v>15</v>
      </c>
      <c r="C1807">
        <v>95</v>
      </c>
      <c r="D1807">
        <v>0.85899999999999999</v>
      </c>
      <c r="E1807" s="6">
        <f t="shared" si="112"/>
        <v>81.605000000000004</v>
      </c>
      <c r="F1807">
        <v>1849.2</v>
      </c>
      <c r="G1807">
        <v>857.2</v>
      </c>
      <c r="H1807">
        <v>19.329999999999998</v>
      </c>
      <c r="I1807">
        <v>17.2</v>
      </c>
      <c r="J1807">
        <v>76.45</v>
      </c>
      <c r="K1807" s="6">
        <f t="shared" si="113"/>
        <v>1925.65</v>
      </c>
      <c r="L1807">
        <v>49.6</v>
      </c>
      <c r="M1807" s="6">
        <f t="shared" si="114"/>
        <v>1898.8</v>
      </c>
      <c r="N1807">
        <v>345</v>
      </c>
      <c r="O1807">
        <v>150</v>
      </c>
      <c r="P1807" s="6">
        <f t="shared" si="115"/>
        <v>231.60500000000002</v>
      </c>
      <c r="Q1807">
        <v>7.73</v>
      </c>
    </row>
    <row r="1808" spans="1:17" x14ac:dyDescent="0.3">
      <c r="A1808" t="s">
        <v>42</v>
      </c>
      <c r="B1808">
        <v>15</v>
      </c>
      <c r="C1808">
        <v>96.5</v>
      </c>
      <c r="D1808">
        <v>0.90900000000000003</v>
      </c>
      <c r="E1808" s="6">
        <f t="shared" si="112"/>
        <v>87.718500000000006</v>
      </c>
      <c r="F1808">
        <v>1705.76</v>
      </c>
      <c r="G1808">
        <v>906.56</v>
      </c>
      <c r="H1808">
        <v>15.98</v>
      </c>
      <c r="I1808">
        <v>17.14</v>
      </c>
      <c r="J1808">
        <v>71.739999999999995</v>
      </c>
      <c r="K1808" s="6">
        <f t="shared" si="113"/>
        <v>1777.5</v>
      </c>
      <c r="L1808">
        <v>30</v>
      </c>
      <c r="M1808" s="6">
        <f t="shared" si="114"/>
        <v>1735.76</v>
      </c>
      <c r="N1808">
        <v>330</v>
      </c>
      <c r="O1808">
        <v>550</v>
      </c>
      <c r="P1808" s="6">
        <f t="shared" si="115"/>
        <v>637.71849999999995</v>
      </c>
      <c r="Q1808">
        <v>7.46</v>
      </c>
    </row>
    <row r="1809" spans="1:17" x14ac:dyDescent="0.3">
      <c r="A1809" t="s">
        <v>44</v>
      </c>
      <c r="B1809">
        <v>15</v>
      </c>
      <c r="C1809">
        <v>97</v>
      </c>
      <c r="D1809">
        <v>0.79600000000000004</v>
      </c>
      <c r="E1809" s="6">
        <f t="shared" si="112"/>
        <v>77.212000000000003</v>
      </c>
      <c r="F1809">
        <v>1762.48</v>
      </c>
      <c r="G1809">
        <v>1120.4000000000001</v>
      </c>
      <c r="H1809">
        <v>12.97</v>
      </c>
      <c r="I1809">
        <v>17.2</v>
      </c>
      <c r="J1809">
        <v>76.150000000000006</v>
      </c>
      <c r="K1809" s="6">
        <f t="shared" si="113"/>
        <v>1838.63</v>
      </c>
      <c r="L1809">
        <v>30</v>
      </c>
      <c r="M1809" s="6">
        <f t="shared" si="114"/>
        <v>1792.48</v>
      </c>
      <c r="N1809">
        <v>340</v>
      </c>
      <c r="O1809">
        <v>550</v>
      </c>
      <c r="P1809" s="6">
        <f t="shared" si="115"/>
        <v>627.21199999999999</v>
      </c>
      <c r="Q1809">
        <v>7.64</v>
      </c>
    </row>
    <row r="1810" spans="1:17" x14ac:dyDescent="0.3">
      <c r="A1810" t="s">
        <v>46</v>
      </c>
      <c r="B1810">
        <v>15</v>
      </c>
      <c r="C1810">
        <v>104.9</v>
      </c>
      <c r="D1810">
        <v>0.80500000000000005</v>
      </c>
      <c r="E1810" s="6">
        <f t="shared" si="112"/>
        <v>84.444500000000005</v>
      </c>
      <c r="F1810">
        <v>1768.48</v>
      </c>
      <c r="G1810">
        <v>772.44</v>
      </c>
      <c r="H1810">
        <v>15.62</v>
      </c>
      <c r="I1810">
        <v>14.84</v>
      </c>
      <c r="J1810">
        <v>91.58</v>
      </c>
      <c r="K1810" s="6">
        <f t="shared" si="113"/>
        <v>1860.06</v>
      </c>
      <c r="L1810">
        <v>49.6</v>
      </c>
      <c r="M1810" s="6">
        <f t="shared" si="114"/>
        <v>1818.08</v>
      </c>
      <c r="N1810">
        <v>335</v>
      </c>
      <c r="O1810">
        <v>125</v>
      </c>
      <c r="P1810" s="6">
        <f t="shared" si="115"/>
        <v>209.44450000000001</v>
      </c>
      <c r="Q1810">
        <v>7.46</v>
      </c>
    </row>
    <row r="1811" spans="1:17" x14ac:dyDescent="0.3">
      <c r="A1811" t="s">
        <v>48</v>
      </c>
      <c r="B1811">
        <v>15</v>
      </c>
      <c r="C1811">
        <v>99.7</v>
      </c>
      <c r="D1811">
        <v>0.73599999999999999</v>
      </c>
      <c r="E1811" s="6">
        <f t="shared" si="112"/>
        <v>73.379199999999997</v>
      </c>
      <c r="F1811">
        <v>1583.72</v>
      </c>
      <c r="G1811">
        <v>1042</v>
      </c>
      <c r="H1811">
        <v>13.12</v>
      </c>
      <c r="I1811">
        <v>17.2</v>
      </c>
      <c r="J1811">
        <v>74.72</v>
      </c>
      <c r="K1811" s="6">
        <f t="shared" si="113"/>
        <v>1658.44</v>
      </c>
      <c r="L1811">
        <v>30</v>
      </c>
      <c r="M1811" s="6">
        <f t="shared" si="114"/>
        <v>1613.72</v>
      </c>
      <c r="N1811">
        <v>330</v>
      </c>
      <c r="O1811">
        <v>550</v>
      </c>
      <c r="P1811" s="6">
        <f t="shared" si="115"/>
        <v>623.37919999999997</v>
      </c>
      <c r="Q1811">
        <v>7.71</v>
      </c>
    </row>
    <row r="1812" spans="1:17" x14ac:dyDescent="0.3">
      <c r="A1812" t="s">
        <v>50</v>
      </c>
      <c r="B1812">
        <v>15</v>
      </c>
      <c r="C1812">
        <v>105.8</v>
      </c>
      <c r="D1812">
        <v>0.79900000000000004</v>
      </c>
      <c r="E1812" s="6">
        <f t="shared" si="112"/>
        <v>84.534199999999998</v>
      </c>
      <c r="F1812">
        <v>1704.4</v>
      </c>
      <c r="G1812">
        <v>100</v>
      </c>
      <c r="H1812">
        <v>16.41</v>
      </c>
      <c r="I1812">
        <v>0</v>
      </c>
      <c r="J1812">
        <v>74.88</v>
      </c>
      <c r="K1812" s="6">
        <f t="shared" si="113"/>
        <v>1779.2800000000002</v>
      </c>
      <c r="L1812">
        <v>49.6</v>
      </c>
      <c r="M1812" s="6">
        <f t="shared" si="114"/>
        <v>1754</v>
      </c>
      <c r="N1812">
        <v>345</v>
      </c>
      <c r="O1812">
        <v>125</v>
      </c>
      <c r="P1812" s="6">
        <f t="shared" si="115"/>
        <v>209.5342</v>
      </c>
      <c r="Q1812">
        <v>7.47</v>
      </c>
    </row>
    <row r="1813" spans="1:17" x14ac:dyDescent="0.3">
      <c r="A1813" t="s">
        <v>52</v>
      </c>
      <c r="B1813">
        <v>15</v>
      </c>
      <c r="C1813">
        <v>101.7</v>
      </c>
      <c r="D1813">
        <v>0.89400000000000002</v>
      </c>
      <c r="E1813" s="6">
        <f t="shared" si="112"/>
        <v>90.919800000000009</v>
      </c>
      <c r="F1813">
        <v>1790.16</v>
      </c>
      <c r="G1813">
        <v>100</v>
      </c>
      <c r="H1813">
        <v>18.46</v>
      </c>
      <c r="I1813">
        <v>0</v>
      </c>
      <c r="J1813">
        <v>78.78</v>
      </c>
      <c r="K1813" s="6">
        <f t="shared" si="113"/>
        <v>1868.94</v>
      </c>
      <c r="L1813">
        <v>49.6</v>
      </c>
      <c r="M1813" s="6">
        <f t="shared" si="114"/>
        <v>1839.76</v>
      </c>
      <c r="N1813">
        <v>345</v>
      </c>
      <c r="O1813">
        <v>125</v>
      </c>
      <c r="P1813" s="6">
        <f t="shared" si="115"/>
        <v>215.91980000000001</v>
      </c>
      <c r="Q1813">
        <v>7.61</v>
      </c>
    </row>
    <row r="1814" spans="1:17" x14ac:dyDescent="0.3">
      <c r="A1814" t="s">
        <v>54</v>
      </c>
      <c r="B1814">
        <v>15</v>
      </c>
      <c r="C1814">
        <v>102</v>
      </c>
      <c r="D1814">
        <v>0.86099999999999999</v>
      </c>
      <c r="E1814" s="6">
        <f t="shared" si="112"/>
        <v>87.822000000000003</v>
      </c>
      <c r="F1814">
        <v>1794.16</v>
      </c>
      <c r="G1814">
        <v>862.2</v>
      </c>
      <c r="H1814">
        <v>20.329999999999998</v>
      </c>
      <c r="I1814">
        <v>17.2</v>
      </c>
      <c r="J1814">
        <v>77.61</v>
      </c>
      <c r="K1814" s="6">
        <f t="shared" si="113"/>
        <v>1871.77</v>
      </c>
      <c r="L1814">
        <v>49.6</v>
      </c>
      <c r="M1814" s="6">
        <f t="shared" si="114"/>
        <v>1843.76</v>
      </c>
      <c r="N1814">
        <v>335</v>
      </c>
      <c r="O1814">
        <v>125</v>
      </c>
      <c r="P1814" s="6">
        <f t="shared" si="115"/>
        <v>212.822</v>
      </c>
      <c r="Q1814">
        <v>7.8</v>
      </c>
    </row>
    <row r="1815" spans="1:17" x14ac:dyDescent="0.3">
      <c r="A1815" t="s">
        <v>56</v>
      </c>
      <c r="B1815">
        <v>15</v>
      </c>
      <c r="C1815">
        <v>102.5</v>
      </c>
      <c r="D1815">
        <v>0.78800000000000003</v>
      </c>
      <c r="E1815" s="6">
        <f t="shared" si="112"/>
        <v>80.77000000000001</v>
      </c>
      <c r="F1815">
        <v>1871.2</v>
      </c>
      <c r="G1815">
        <v>100</v>
      </c>
      <c r="H1815">
        <v>16.440000000000001</v>
      </c>
      <c r="I1815">
        <v>0</v>
      </c>
      <c r="J1815">
        <v>80.8</v>
      </c>
      <c r="K1815" s="6">
        <f t="shared" si="113"/>
        <v>1952</v>
      </c>
      <c r="L1815">
        <v>49.6</v>
      </c>
      <c r="M1815" s="6">
        <f t="shared" si="114"/>
        <v>1920.8</v>
      </c>
      <c r="N1815">
        <v>335</v>
      </c>
      <c r="O1815">
        <v>175</v>
      </c>
      <c r="P1815" s="6">
        <f t="shared" si="115"/>
        <v>255.77</v>
      </c>
      <c r="Q1815">
        <v>7.66</v>
      </c>
    </row>
    <row r="1816" spans="1:17" x14ac:dyDescent="0.3">
      <c r="A1816" t="s">
        <v>58</v>
      </c>
      <c r="B1816">
        <v>15</v>
      </c>
      <c r="C1816">
        <v>102</v>
      </c>
      <c r="D1816">
        <v>0.91800000000000004</v>
      </c>
      <c r="E1816" s="6">
        <f t="shared" si="112"/>
        <v>93.63600000000001</v>
      </c>
      <c r="F1816">
        <v>1846.2</v>
      </c>
      <c r="G1816">
        <v>5</v>
      </c>
      <c r="H1816">
        <v>9.8699999999999992</v>
      </c>
      <c r="I1816">
        <v>0</v>
      </c>
      <c r="J1816">
        <v>74.88</v>
      </c>
      <c r="K1816" s="6">
        <f t="shared" si="113"/>
        <v>1921.08</v>
      </c>
      <c r="L1816">
        <v>49.6</v>
      </c>
      <c r="M1816" s="6">
        <f t="shared" si="114"/>
        <v>1895.8</v>
      </c>
      <c r="N1816">
        <v>345</v>
      </c>
      <c r="O1816">
        <v>125</v>
      </c>
      <c r="P1816" s="6">
        <f t="shared" si="115"/>
        <v>218.63600000000002</v>
      </c>
      <c r="Q1816">
        <v>7.76</v>
      </c>
    </row>
    <row r="1817" spans="1:17" x14ac:dyDescent="0.3">
      <c r="A1817" t="s">
        <v>60</v>
      </c>
      <c r="B1817">
        <v>15</v>
      </c>
      <c r="C1817">
        <v>91.2</v>
      </c>
      <c r="D1817">
        <v>0.91200000000000003</v>
      </c>
      <c r="E1817" s="6">
        <f t="shared" si="112"/>
        <v>83.174400000000006</v>
      </c>
      <c r="F1817">
        <v>1674.4</v>
      </c>
      <c r="G1817">
        <v>880.88</v>
      </c>
      <c r="H1817">
        <v>15.29</v>
      </c>
      <c r="I1817">
        <v>17.98</v>
      </c>
      <c r="J1817">
        <v>66.040000000000006</v>
      </c>
      <c r="K1817" s="6">
        <f t="shared" si="113"/>
        <v>1740.44</v>
      </c>
      <c r="L1817">
        <v>30</v>
      </c>
      <c r="M1817" s="6">
        <f t="shared" si="114"/>
        <v>1704.4</v>
      </c>
      <c r="N1817">
        <v>335</v>
      </c>
      <c r="O1817">
        <v>500</v>
      </c>
      <c r="P1817" s="6">
        <f t="shared" si="115"/>
        <v>583.17439999999999</v>
      </c>
      <c r="Q1817">
        <v>7.55</v>
      </c>
    </row>
    <row r="1818" spans="1:17" x14ac:dyDescent="0.3">
      <c r="A1818" t="s">
        <v>62</v>
      </c>
      <c r="B1818">
        <v>15</v>
      </c>
      <c r="C1818">
        <v>82.8</v>
      </c>
      <c r="D1818">
        <v>0.80400000000000005</v>
      </c>
      <c r="E1818" s="6">
        <f t="shared" si="112"/>
        <v>66.571200000000005</v>
      </c>
      <c r="F1818">
        <v>1588.76</v>
      </c>
      <c r="G1818">
        <v>1062.4000000000001</v>
      </c>
      <c r="H1818">
        <v>14.41</v>
      </c>
      <c r="I1818">
        <v>22.2</v>
      </c>
      <c r="J1818">
        <v>71.02</v>
      </c>
      <c r="K1818" s="6">
        <f t="shared" si="113"/>
        <v>1659.78</v>
      </c>
      <c r="L1818">
        <v>30</v>
      </c>
      <c r="M1818" s="6">
        <f t="shared" si="114"/>
        <v>1618.76</v>
      </c>
      <c r="N1818">
        <v>325</v>
      </c>
      <c r="O1818">
        <v>550</v>
      </c>
      <c r="P1818" s="6">
        <f t="shared" si="115"/>
        <v>616.57119999999998</v>
      </c>
      <c r="Q1818">
        <v>7.77</v>
      </c>
    </row>
    <row r="1819" spans="1:17" x14ac:dyDescent="0.3">
      <c r="A1819" t="s">
        <v>64</v>
      </c>
      <c r="B1819">
        <v>15</v>
      </c>
      <c r="C1819">
        <v>103.9</v>
      </c>
      <c r="D1819">
        <v>0.73899999999999999</v>
      </c>
      <c r="E1819" s="6">
        <f t="shared" si="112"/>
        <v>76.7821</v>
      </c>
      <c r="F1819">
        <v>1566</v>
      </c>
      <c r="G1819">
        <v>1034</v>
      </c>
      <c r="H1819">
        <v>15.12</v>
      </c>
      <c r="I1819">
        <v>17.2</v>
      </c>
      <c r="J1819">
        <v>70.88</v>
      </c>
      <c r="K1819" s="6">
        <f t="shared" si="113"/>
        <v>1636.88</v>
      </c>
      <c r="L1819">
        <v>30</v>
      </c>
      <c r="M1819" s="6">
        <f t="shared" si="114"/>
        <v>1596</v>
      </c>
      <c r="N1819">
        <v>335</v>
      </c>
      <c r="O1819">
        <v>525</v>
      </c>
      <c r="P1819" s="6">
        <f t="shared" si="115"/>
        <v>601.78210000000001</v>
      </c>
      <c r="Q1819">
        <v>7.46</v>
      </c>
    </row>
    <row r="1820" spans="1:17" x14ac:dyDescent="0.3">
      <c r="A1820" t="s">
        <v>68</v>
      </c>
      <c r="B1820">
        <v>15</v>
      </c>
      <c r="C1820">
        <v>98</v>
      </c>
      <c r="D1820">
        <v>0.90900000000000003</v>
      </c>
      <c r="E1820" s="6">
        <f t="shared" si="112"/>
        <v>89.082000000000008</v>
      </c>
      <c r="F1820">
        <v>1762.48</v>
      </c>
      <c r="G1820">
        <v>0</v>
      </c>
      <c r="H1820">
        <v>10.34</v>
      </c>
      <c r="I1820">
        <v>0</v>
      </c>
      <c r="J1820">
        <v>69.180000000000007</v>
      </c>
      <c r="K1820" s="6">
        <f t="shared" si="113"/>
        <v>1831.66</v>
      </c>
      <c r="L1820">
        <v>49.6</v>
      </c>
      <c r="M1820" s="6">
        <f t="shared" si="114"/>
        <v>1812.08</v>
      </c>
      <c r="N1820">
        <v>345</v>
      </c>
      <c r="O1820">
        <v>125</v>
      </c>
      <c r="P1820" s="6">
        <f t="shared" si="115"/>
        <v>214.08199999999999</v>
      </c>
      <c r="Q1820">
        <v>7.91</v>
      </c>
    </row>
    <row r="1821" spans="1:17" x14ac:dyDescent="0.3">
      <c r="A1821" t="s">
        <v>70</v>
      </c>
      <c r="B1821">
        <v>15</v>
      </c>
      <c r="C1821">
        <v>88.3</v>
      </c>
      <c r="D1821">
        <v>0.73599999999999999</v>
      </c>
      <c r="E1821" s="6">
        <f t="shared" si="112"/>
        <v>64.988799999999998</v>
      </c>
      <c r="F1821">
        <v>1682.12</v>
      </c>
      <c r="G1821">
        <v>1004</v>
      </c>
      <c r="H1821">
        <v>14.62</v>
      </c>
      <c r="I1821">
        <v>11.27</v>
      </c>
      <c r="J1821">
        <v>72.02</v>
      </c>
      <c r="K1821" s="6">
        <f t="shared" si="113"/>
        <v>1754.1399999999999</v>
      </c>
      <c r="L1821">
        <v>30</v>
      </c>
      <c r="M1821" s="6">
        <f t="shared" si="114"/>
        <v>1712.12</v>
      </c>
      <c r="N1821">
        <v>325</v>
      </c>
      <c r="O1821">
        <v>550</v>
      </c>
      <c r="P1821" s="6">
        <f t="shared" si="115"/>
        <v>614.98879999999997</v>
      </c>
      <c r="Q1821">
        <v>7.42</v>
      </c>
    </row>
    <row r="1822" spans="1:17" x14ac:dyDescent="0.3">
      <c r="A1822" t="s">
        <v>66</v>
      </c>
      <c r="B1822">
        <v>15</v>
      </c>
      <c r="C1822">
        <v>106</v>
      </c>
      <c r="D1822">
        <v>0.90500000000000003</v>
      </c>
      <c r="E1822" s="6">
        <f t="shared" si="112"/>
        <v>95.93</v>
      </c>
      <c r="F1822">
        <v>1760.8</v>
      </c>
      <c r="G1822">
        <v>200</v>
      </c>
      <c r="H1822">
        <v>17.23</v>
      </c>
      <c r="I1822">
        <v>50</v>
      </c>
      <c r="J1822">
        <v>76.02</v>
      </c>
      <c r="K1822" s="6">
        <f t="shared" si="113"/>
        <v>1836.82</v>
      </c>
      <c r="L1822">
        <v>49.6</v>
      </c>
      <c r="M1822" s="6">
        <f t="shared" si="114"/>
        <v>1810.3999999999999</v>
      </c>
      <c r="N1822">
        <v>350</v>
      </c>
      <c r="O1822">
        <v>125</v>
      </c>
      <c r="P1822" s="6">
        <f t="shared" si="115"/>
        <v>220.93</v>
      </c>
      <c r="Q1822">
        <v>7.71</v>
      </c>
    </row>
    <row r="1823" spans="1:17" x14ac:dyDescent="0.3">
      <c r="A1823" t="s">
        <v>72</v>
      </c>
      <c r="B1823">
        <v>15</v>
      </c>
      <c r="C1823">
        <v>102</v>
      </c>
      <c r="D1823">
        <v>0.85599999999999998</v>
      </c>
      <c r="E1823" s="6">
        <f t="shared" si="112"/>
        <v>87.311999999999998</v>
      </c>
      <c r="F1823">
        <v>1886.56</v>
      </c>
      <c r="G1823">
        <v>838.56</v>
      </c>
      <c r="H1823">
        <v>16.690000000000001</v>
      </c>
      <c r="I1823">
        <v>13.56</v>
      </c>
      <c r="J1823">
        <v>66.040000000000006</v>
      </c>
      <c r="K1823" s="6">
        <f t="shared" si="113"/>
        <v>1952.6</v>
      </c>
      <c r="L1823">
        <v>49.6</v>
      </c>
      <c r="M1823" s="6">
        <f t="shared" si="114"/>
        <v>1936.1599999999999</v>
      </c>
      <c r="N1823">
        <v>355</v>
      </c>
      <c r="O1823">
        <v>125</v>
      </c>
      <c r="P1823" s="6">
        <f t="shared" si="115"/>
        <v>212.31200000000001</v>
      </c>
      <c r="Q1823">
        <v>6.25</v>
      </c>
    </row>
    <row r="1824" spans="1:17" x14ac:dyDescent="0.3">
      <c r="A1824" t="s">
        <v>74</v>
      </c>
      <c r="B1824">
        <v>15</v>
      </c>
      <c r="C1824">
        <v>109.7</v>
      </c>
      <c r="D1824">
        <v>0.88600000000000001</v>
      </c>
      <c r="E1824" s="6">
        <f t="shared" si="112"/>
        <v>97.194200000000009</v>
      </c>
      <c r="F1824">
        <v>1832.2</v>
      </c>
      <c r="G1824">
        <v>979.28</v>
      </c>
      <c r="H1824">
        <v>20.58</v>
      </c>
      <c r="I1824">
        <v>13.51</v>
      </c>
      <c r="J1824">
        <v>84.72</v>
      </c>
      <c r="K1824" s="6">
        <f t="shared" si="113"/>
        <v>1916.92</v>
      </c>
      <c r="L1824">
        <v>30</v>
      </c>
      <c r="M1824" s="6">
        <f t="shared" si="114"/>
        <v>1862.2</v>
      </c>
      <c r="N1824">
        <v>335</v>
      </c>
      <c r="O1824">
        <v>125</v>
      </c>
      <c r="P1824" s="6">
        <f t="shared" si="115"/>
        <v>222.19420000000002</v>
      </c>
      <c r="Q1824">
        <v>7.27</v>
      </c>
    </row>
    <row r="1825" spans="1:17" x14ac:dyDescent="0.3">
      <c r="A1825" t="s">
        <v>76</v>
      </c>
      <c r="B1825">
        <v>15</v>
      </c>
      <c r="C1825">
        <v>96.7</v>
      </c>
      <c r="D1825">
        <v>0.73599999999999999</v>
      </c>
      <c r="E1825" s="6">
        <f t="shared" si="112"/>
        <v>71.171199999999999</v>
      </c>
      <c r="F1825">
        <v>1634.4</v>
      </c>
      <c r="G1825">
        <v>955.6</v>
      </c>
      <c r="H1825">
        <v>13.12</v>
      </c>
      <c r="I1825">
        <v>17.2</v>
      </c>
      <c r="J1825">
        <v>70.88</v>
      </c>
      <c r="K1825" s="6">
        <f t="shared" si="113"/>
        <v>1705.2800000000002</v>
      </c>
      <c r="L1825">
        <v>30</v>
      </c>
      <c r="M1825" s="6">
        <f t="shared" si="114"/>
        <v>1664.4</v>
      </c>
      <c r="N1825">
        <v>340</v>
      </c>
      <c r="O1825">
        <v>550</v>
      </c>
      <c r="P1825" s="6">
        <f t="shared" si="115"/>
        <v>621.1712</v>
      </c>
      <c r="Q1825">
        <v>7.69</v>
      </c>
    </row>
    <row r="1826" spans="1:17" x14ac:dyDescent="0.3">
      <c r="A1826" t="s">
        <v>78</v>
      </c>
      <c r="B1826">
        <v>15</v>
      </c>
      <c r="C1826">
        <v>109.2</v>
      </c>
      <c r="D1826">
        <v>0.92</v>
      </c>
      <c r="E1826" s="6">
        <f t="shared" si="112"/>
        <v>100.46400000000001</v>
      </c>
      <c r="F1826">
        <v>1834.2</v>
      </c>
      <c r="G1826">
        <v>842.2</v>
      </c>
      <c r="H1826">
        <v>16.07</v>
      </c>
      <c r="I1826">
        <v>15.02</v>
      </c>
      <c r="J1826">
        <v>80.8</v>
      </c>
      <c r="K1826" s="6">
        <f t="shared" si="113"/>
        <v>1915</v>
      </c>
      <c r="L1826">
        <v>49.6</v>
      </c>
      <c r="M1826" s="6">
        <f t="shared" si="114"/>
        <v>1883.8</v>
      </c>
      <c r="N1826">
        <v>335</v>
      </c>
      <c r="O1826">
        <v>125</v>
      </c>
      <c r="P1826" s="6">
        <f t="shared" si="115"/>
        <v>225.464</v>
      </c>
      <c r="Q1826">
        <v>7.67</v>
      </c>
    </row>
    <row r="1827" spans="1:17" x14ac:dyDescent="0.3">
      <c r="A1827" t="s">
        <v>80</v>
      </c>
      <c r="B1827">
        <v>15</v>
      </c>
      <c r="C1827">
        <v>131</v>
      </c>
      <c r="D1827">
        <v>0.96499999999999997</v>
      </c>
      <c r="E1827" s="6">
        <f t="shared" si="112"/>
        <v>126.41499999999999</v>
      </c>
      <c r="F1827">
        <v>1645</v>
      </c>
      <c r="G1827">
        <v>120</v>
      </c>
      <c r="H1827">
        <v>11.07</v>
      </c>
      <c r="I1827">
        <v>0</v>
      </c>
      <c r="J1827">
        <v>72.5</v>
      </c>
      <c r="K1827" s="6">
        <f t="shared" si="113"/>
        <v>1717.5</v>
      </c>
      <c r="L1827">
        <v>49.6</v>
      </c>
      <c r="M1827" s="6">
        <f t="shared" si="114"/>
        <v>1694.6</v>
      </c>
      <c r="N1827">
        <v>325</v>
      </c>
      <c r="O1827">
        <v>175</v>
      </c>
      <c r="P1827" s="6">
        <f t="shared" si="115"/>
        <v>301.41499999999996</v>
      </c>
      <c r="Q1827">
        <v>7.38</v>
      </c>
    </row>
    <row r="1828" spans="1:17" x14ac:dyDescent="0.3">
      <c r="A1828" t="s">
        <v>82</v>
      </c>
      <c r="B1828">
        <v>15</v>
      </c>
      <c r="C1828">
        <v>104.5</v>
      </c>
      <c r="D1828">
        <v>0.749</v>
      </c>
      <c r="E1828" s="6">
        <f t="shared" si="112"/>
        <v>78.270499999999998</v>
      </c>
      <c r="F1828">
        <v>1751.48</v>
      </c>
      <c r="G1828">
        <v>1180.8</v>
      </c>
      <c r="H1828">
        <v>14.11</v>
      </c>
      <c r="I1828">
        <v>17.2</v>
      </c>
      <c r="J1828">
        <v>78.58</v>
      </c>
      <c r="K1828" s="6">
        <f t="shared" si="113"/>
        <v>1830.06</v>
      </c>
      <c r="L1828">
        <v>30</v>
      </c>
      <c r="M1828" s="6">
        <f t="shared" si="114"/>
        <v>1781.48</v>
      </c>
      <c r="N1828">
        <v>335</v>
      </c>
      <c r="O1828">
        <v>450</v>
      </c>
      <c r="P1828" s="6">
        <f t="shared" si="115"/>
        <v>528.27049999999997</v>
      </c>
      <c r="Q1828">
        <v>7.7</v>
      </c>
    </row>
    <row r="1829" spans="1:17" x14ac:dyDescent="0.3">
      <c r="A1829" t="s">
        <v>84</v>
      </c>
      <c r="B1829">
        <v>15</v>
      </c>
      <c r="C1829">
        <v>103.3</v>
      </c>
      <c r="D1829">
        <v>0.85299999999999998</v>
      </c>
      <c r="E1829" s="6">
        <f t="shared" si="112"/>
        <v>88.114899999999992</v>
      </c>
      <c r="F1829">
        <v>1828.52</v>
      </c>
      <c r="G1829">
        <v>0</v>
      </c>
      <c r="H1829">
        <v>18.260000000000002</v>
      </c>
      <c r="I1829">
        <v>0</v>
      </c>
      <c r="J1829">
        <v>75.88</v>
      </c>
      <c r="K1829" s="6">
        <f t="shared" si="113"/>
        <v>1904.4</v>
      </c>
      <c r="L1829">
        <v>49.6</v>
      </c>
      <c r="M1829" s="6">
        <f t="shared" si="114"/>
        <v>1878.12</v>
      </c>
      <c r="N1829">
        <v>345</v>
      </c>
      <c r="O1829">
        <v>125</v>
      </c>
      <c r="P1829" s="6">
        <f t="shared" si="115"/>
        <v>213.11489999999998</v>
      </c>
      <c r="Q1829">
        <v>7.46</v>
      </c>
    </row>
    <row r="1830" spans="1:17" x14ac:dyDescent="0.3">
      <c r="A1830" t="s">
        <v>86</v>
      </c>
      <c r="B1830">
        <v>15</v>
      </c>
      <c r="C1830">
        <v>60</v>
      </c>
      <c r="D1830">
        <v>0.91200000000000003</v>
      </c>
      <c r="E1830" s="6">
        <f t="shared" si="112"/>
        <v>54.72</v>
      </c>
      <c r="F1830">
        <v>1720</v>
      </c>
      <c r="G1830">
        <v>815.84</v>
      </c>
      <c r="H1830">
        <v>15.29</v>
      </c>
      <c r="I1830">
        <v>17.14</v>
      </c>
      <c r="J1830">
        <v>66.040000000000006</v>
      </c>
      <c r="K1830" s="6">
        <f t="shared" si="113"/>
        <v>1786.04</v>
      </c>
      <c r="L1830">
        <v>30</v>
      </c>
      <c r="M1830" s="6">
        <f t="shared" si="114"/>
        <v>1750</v>
      </c>
      <c r="N1830">
        <v>325</v>
      </c>
      <c r="O1830">
        <v>550</v>
      </c>
      <c r="P1830" s="6">
        <f t="shared" si="115"/>
        <v>604.72</v>
      </c>
      <c r="Q1830">
        <v>7.56</v>
      </c>
    </row>
    <row r="1831" spans="1:17" x14ac:dyDescent="0.3">
      <c r="A1831" t="s">
        <v>88</v>
      </c>
      <c r="B1831">
        <v>15</v>
      </c>
      <c r="C1831">
        <v>88</v>
      </c>
      <c r="D1831">
        <v>0.78800000000000003</v>
      </c>
      <c r="E1831" s="6">
        <f t="shared" si="112"/>
        <v>69.344000000000008</v>
      </c>
      <c r="F1831">
        <v>1837</v>
      </c>
      <c r="G1831">
        <v>1050</v>
      </c>
      <c r="H1831">
        <v>13.1</v>
      </c>
      <c r="I1831">
        <v>12.3</v>
      </c>
      <c r="J1831">
        <v>77</v>
      </c>
      <c r="K1831" s="6">
        <f t="shared" si="113"/>
        <v>1914</v>
      </c>
      <c r="L1831">
        <v>30</v>
      </c>
      <c r="M1831" s="6">
        <f t="shared" si="114"/>
        <v>1867</v>
      </c>
      <c r="N1831">
        <v>330</v>
      </c>
      <c r="O1831">
        <v>500</v>
      </c>
      <c r="P1831" s="6">
        <f t="shared" si="115"/>
        <v>569.34400000000005</v>
      </c>
      <c r="Q1831">
        <v>6.1</v>
      </c>
    </row>
    <row r="1832" spans="1:17" x14ac:dyDescent="0.3">
      <c r="A1832" t="s">
        <v>90</v>
      </c>
      <c r="B1832">
        <v>15</v>
      </c>
      <c r="C1832">
        <v>88.4</v>
      </c>
      <c r="D1832">
        <v>0.88500000000000001</v>
      </c>
      <c r="E1832" s="6">
        <f t="shared" si="112"/>
        <v>78.234000000000009</v>
      </c>
      <c r="F1832">
        <v>1685.76</v>
      </c>
      <c r="G1832">
        <v>822</v>
      </c>
      <c r="H1832">
        <v>13.12</v>
      </c>
      <c r="I1832">
        <v>18.54</v>
      </c>
      <c r="J1832">
        <v>70.81</v>
      </c>
      <c r="K1832" s="6">
        <f t="shared" si="113"/>
        <v>1756.57</v>
      </c>
      <c r="L1832">
        <v>30</v>
      </c>
      <c r="M1832" s="6">
        <f t="shared" si="114"/>
        <v>1715.76</v>
      </c>
      <c r="N1832">
        <v>330</v>
      </c>
      <c r="O1832">
        <v>575</v>
      </c>
      <c r="P1832" s="6">
        <f t="shared" si="115"/>
        <v>653.23400000000004</v>
      </c>
      <c r="Q1832">
        <v>7.68</v>
      </c>
    </row>
    <row r="1833" spans="1:17" x14ac:dyDescent="0.3">
      <c r="A1833" t="s">
        <v>92</v>
      </c>
      <c r="B1833">
        <v>15</v>
      </c>
      <c r="C1833">
        <v>104.9</v>
      </c>
      <c r="D1833">
        <v>0.85199999999999998</v>
      </c>
      <c r="E1833" s="6">
        <f t="shared" si="112"/>
        <v>89.374800000000008</v>
      </c>
      <c r="F1833">
        <v>1772.8</v>
      </c>
      <c r="G1833">
        <v>925.6</v>
      </c>
      <c r="H1833">
        <v>21.61</v>
      </c>
      <c r="I1833">
        <v>17.190000000000001</v>
      </c>
      <c r="J1833">
        <v>74.88</v>
      </c>
      <c r="K1833" s="6">
        <f t="shared" si="113"/>
        <v>1847.6799999999998</v>
      </c>
      <c r="L1833">
        <v>49.6</v>
      </c>
      <c r="M1833" s="6">
        <f t="shared" si="114"/>
        <v>1822.3999999999999</v>
      </c>
      <c r="N1833">
        <v>345</v>
      </c>
      <c r="O1833">
        <v>125</v>
      </c>
      <c r="P1833" s="6">
        <f t="shared" si="115"/>
        <v>214.37479999999999</v>
      </c>
      <c r="Q1833">
        <v>7.54</v>
      </c>
    </row>
    <row r="1834" spans="1:17" x14ac:dyDescent="0.3">
      <c r="A1834" t="s">
        <v>94</v>
      </c>
      <c r="B1834">
        <v>15</v>
      </c>
      <c r="C1834">
        <v>87.5</v>
      </c>
      <c r="D1834">
        <v>0.80700000000000005</v>
      </c>
      <c r="E1834" s="6">
        <f t="shared" si="112"/>
        <v>70.612500000000011</v>
      </c>
      <c r="F1834">
        <v>1640.76</v>
      </c>
      <c r="G1834">
        <v>1120.4000000000001</v>
      </c>
      <c r="H1834">
        <v>13.12</v>
      </c>
      <c r="I1834">
        <v>17.2</v>
      </c>
      <c r="J1834">
        <v>75.05</v>
      </c>
      <c r="K1834" s="6">
        <f t="shared" si="113"/>
        <v>1715.81</v>
      </c>
      <c r="L1834">
        <v>30</v>
      </c>
      <c r="M1834" s="6">
        <f t="shared" si="114"/>
        <v>1670.76</v>
      </c>
      <c r="N1834">
        <v>340</v>
      </c>
      <c r="O1834">
        <v>525</v>
      </c>
      <c r="P1834" s="6">
        <f t="shared" si="115"/>
        <v>595.61249999999995</v>
      </c>
      <c r="Q1834">
        <v>6.75</v>
      </c>
    </row>
    <row r="1835" spans="1:17" x14ac:dyDescent="0.3">
      <c r="A1835" t="s">
        <v>96</v>
      </c>
      <c r="B1835">
        <v>15</v>
      </c>
      <c r="C1835">
        <v>80.099999999999994</v>
      </c>
      <c r="D1835">
        <v>1</v>
      </c>
      <c r="E1835" s="6">
        <f t="shared" si="112"/>
        <v>80.099999999999994</v>
      </c>
      <c r="F1835">
        <v>1660.44</v>
      </c>
      <c r="G1835">
        <v>721.8</v>
      </c>
      <c r="H1835">
        <v>13.12</v>
      </c>
      <c r="I1835">
        <v>12.57</v>
      </c>
      <c r="J1835">
        <v>66.61</v>
      </c>
      <c r="K1835" s="6">
        <f t="shared" si="113"/>
        <v>1727.05</v>
      </c>
      <c r="L1835">
        <v>30</v>
      </c>
      <c r="M1835" s="6">
        <f t="shared" si="114"/>
        <v>1690.44</v>
      </c>
      <c r="N1835">
        <v>330</v>
      </c>
      <c r="O1835">
        <v>550</v>
      </c>
      <c r="P1835" s="6">
        <f t="shared" si="115"/>
        <v>630.1</v>
      </c>
      <c r="Q1835">
        <v>7.29</v>
      </c>
    </row>
    <row r="1836" spans="1:17" x14ac:dyDescent="0.3">
      <c r="A1836" t="s">
        <v>98</v>
      </c>
      <c r="B1836">
        <v>15</v>
      </c>
      <c r="C1836">
        <v>98.9</v>
      </c>
      <c r="D1836">
        <v>0.73599999999999999</v>
      </c>
      <c r="E1836" s="6">
        <f t="shared" si="112"/>
        <v>72.790400000000005</v>
      </c>
      <c r="F1836">
        <v>1571.68</v>
      </c>
      <c r="G1836">
        <v>963.6</v>
      </c>
      <c r="H1836">
        <v>13.12</v>
      </c>
      <c r="I1836">
        <v>17.2</v>
      </c>
      <c r="J1836">
        <v>70.88</v>
      </c>
      <c r="K1836" s="6">
        <f t="shared" si="113"/>
        <v>1642.56</v>
      </c>
      <c r="L1836">
        <v>30</v>
      </c>
      <c r="M1836" s="6">
        <f t="shared" si="114"/>
        <v>1601.68</v>
      </c>
      <c r="N1836">
        <v>340</v>
      </c>
      <c r="O1836">
        <v>525</v>
      </c>
      <c r="P1836" s="6">
        <f t="shared" si="115"/>
        <v>597.79039999999998</v>
      </c>
      <c r="Q1836">
        <v>7.67</v>
      </c>
    </row>
    <row r="1837" spans="1:17" x14ac:dyDescent="0.3">
      <c r="A1837" t="s">
        <v>100</v>
      </c>
      <c r="B1837">
        <v>15</v>
      </c>
      <c r="C1837">
        <v>105.7</v>
      </c>
      <c r="D1837">
        <v>0.86099999999999999</v>
      </c>
      <c r="E1837" s="6">
        <f t="shared" si="112"/>
        <v>91.0077</v>
      </c>
      <c r="F1837">
        <v>1788.48</v>
      </c>
      <c r="G1837">
        <v>690.4</v>
      </c>
      <c r="H1837">
        <v>17.190000000000001</v>
      </c>
      <c r="I1837">
        <v>17.190000000000001</v>
      </c>
      <c r="J1837">
        <v>75.38</v>
      </c>
      <c r="K1837" s="6">
        <f t="shared" si="113"/>
        <v>1863.8600000000001</v>
      </c>
      <c r="L1837">
        <v>49.6</v>
      </c>
      <c r="M1837" s="6">
        <f t="shared" si="114"/>
        <v>1838.08</v>
      </c>
      <c r="N1837">
        <v>345</v>
      </c>
      <c r="O1837">
        <v>125</v>
      </c>
      <c r="P1837" s="6">
        <f t="shared" si="115"/>
        <v>216.0077</v>
      </c>
      <c r="Q1837">
        <v>7.5</v>
      </c>
    </row>
    <row r="1838" spans="1:17" x14ac:dyDescent="0.3">
      <c r="A1838" t="s">
        <v>102</v>
      </c>
      <c r="B1838">
        <v>15</v>
      </c>
      <c r="C1838">
        <v>100.2</v>
      </c>
      <c r="D1838">
        <v>0.83199999999999996</v>
      </c>
      <c r="E1838" s="6">
        <f t="shared" si="112"/>
        <v>83.366399999999999</v>
      </c>
      <c r="F1838">
        <v>1794.16</v>
      </c>
      <c r="G1838">
        <v>940.6</v>
      </c>
      <c r="H1838">
        <v>22.18</v>
      </c>
      <c r="I1838">
        <v>17.2</v>
      </c>
      <c r="J1838">
        <v>89.72</v>
      </c>
      <c r="K1838" s="6">
        <f t="shared" si="113"/>
        <v>1883.88</v>
      </c>
      <c r="L1838">
        <v>49.6</v>
      </c>
      <c r="M1838" s="6">
        <f t="shared" si="114"/>
        <v>1843.76</v>
      </c>
      <c r="N1838">
        <v>335</v>
      </c>
      <c r="O1838">
        <v>125</v>
      </c>
      <c r="P1838" s="6">
        <f t="shared" si="115"/>
        <v>208.3664</v>
      </c>
      <c r="Q1838">
        <v>7.66</v>
      </c>
    </row>
    <row r="1839" spans="1:17" x14ac:dyDescent="0.3">
      <c r="A1839" t="s">
        <v>104</v>
      </c>
      <c r="B1839">
        <v>15</v>
      </c>
      <c r="C1839">
        <v>99</v>
      </c>
      <c r="D1839">
        <v>0.73599999999999999</v>
      </c>
      <c r="E1839" s="6">
        <f t="shared" si="112"/>
        <v>72.864000000000004</v>
      </c>
      <c r="F1839">
        <v>1571.68</v>
      </c>
      <c r="G1839">
        <v>963.6</v>
      </c>
      <c r="H1839">
        <v>13.12</v>
      </c>
      <c r="I1839">
        <v>16.41</v>
      </c>
      <c r="J1839">
        <v>70.88</v>
      </c>
      <c r="K1839" s="6">
        <f t="shared" si="113"/>
        <v>1642.56</v>
      </c>
      <c r="L1839">
        <v>30</v>
      </c>
      <c r="M1839" s="6">
        <f t="shared" si="114"/>
        <v>1601.68</v>
      </c>
      <c r="N1839">
        <v>340</v>
      </c>
      <c r="O1839">
        <v>550</v>
      </c>
      <c r="P1839" s="6">
        <f t="shared" si="115"/>
        <v>622.86400000000003</v>
      </c>
      <c r="Q1839">
        <v>7.04</v>
      </c>
    </row>
    <row r="1840" spans="1:17" x14ac:dyDescent="0.3">
      <c r="A1840" t="s">
        <v>106</v>
      </c>
      <c r="B1840">
        <v>15</v>
      </c>
      <c r="C1840">
        <v>90</v>
      </c>
      <c r="D1840">
        <v>0.82899999999999996</v>
      </c>
      <c r="E1840" s="6">
        <f t="shared" si="112"/>
        <v>74.61</v>
      </c>
      <c r="F1840">
        <v>1732.8</v>
      </c>
      <c r="G1840">
        <v>0</v>
      </c>
      <c r="H1840">
        <v>15.41</v>
      </c>
      <c r="I1840">
        <v>0</v>
      </c>
      <c r="J1840">
        <v>70.88</v>
      </c>
      <c r="K1840" s="6">
        <f t="shared" si="113"/>
        <v>1803.6799999999998</v>
      </c>
      <c r="L1840">
        <v>30</v>
      </c>
      <c r="M1840" s="6">
        <f t="shared" si="114"/>
        <v>1762.8</v>
      </c>
      <c r="N1840">
        <v>335</v>
      </c>
      <c r="O1840">
        <v>450</v>
      </c>
      <c r="P1840" s="6">
        <f t="shared" si="115"/>
        <v>524.61</v>
      </c>
      <c r="Q1840">
        <v>7.61</v>
      </c>
    </row>
    <row r="1841" spans="1:17" x14ac:dyDescent="0.3">
      <c r="A1841" t="s">
        <v>108</v>
      </c>
      <c r="B1841">
        <v>15</v>
      </c>
      <c r="C1841">
        <v>110.5</v>
      </c>
      <c r="D1841">
        <v>0.71699999999999997</v>
      </c>
      <c r="E1841" s="6">
        <f t="shared" si="112"/>
        <v>79.228499999999997</v>
      </c>
      <c r="F1841">
        <v>1912.6</v>
      </c>
      <c r="G1841">
        <v>827.2</v>
      </c>
      <c r="H1841">
        <v>19.010000000000002</v>
      </c>
      <c r="I1841">
        <v>19.7</v>
      </c>
      <c r="J1841">
        <v>80.38</v>
      </c>
      <c r="K1841" s="6">
        <f t="shared" si="113"/>
        <v>1992.98</v>
      </c>
      <c r="L1841">
        <v>49.6</v>
      </c>
      <c r="M1841" s="6">
        <f t="shared" si="114"/>
        <v>1962.1999999999998</v>
      </c>
      <c r="N1841">
        <v>325</v>
      </c>
      <c r="O1841">
        <v>125</v>
      </c>
      <c r="P1841" s="6">
        <f t="shared" si="115"/>
        <v>204.2285</v>
      </c>
      <c r="Q1841">
        <v>7.47</v>
      </c>
    </row>
    <row r="1842" spans="1:17" x14ac:dyDescent="0.3">
      <c r="A1842" t="s">
        <v>110</v>
      </c>
      <c r="B1842">
        <v>15</v>
      </c>
      <c r="C1842">
        <v>94</v>
      </c>
      <c r="D1842">
        <v>0.79600000000000004</v>
      </c>
      <c r="E1842" s="6">
        <f t="shared" si="112"/>
        <v>74.823999999999998</v>
      </c>
      <c r="F1842">
        <v>1608.04</v>
      </c>
      <c r="G1842">
        <v>1024</v>
      </c>
      <c r="H1842">
        <v>16.940000000000001</v>
      </c>
      <c r="I1842">
        <v>17.2</v>
      </c>
      <c r="J1842">
        <v>78.72</v>
      </c>
      <c r="K1842" s="6">
        <f t="shared" si="113"/>
        <v>1686.76</v>
      </c>
      <c r="L1842">
        <v>30</v>
      </c>
      <c r="M1842" s="6">
        <f t="shared" si="114"/>
        <v>1638.04</v>
      </c>
      <c r="N1842">
        <v>335</v>
      </c>
      <c r="O1842">
        <v>525</v>
      </c>
      <c r="P1842" s="6">
        <f t="shared" si="115"/>
        <v>599.82399999999996</v>
      </c>
      <c r="Q1842">
        <v>7.14</v>
      </c>
    </row>
    <row r="1843" spans="1:17" x14ac:dyDescent="0.3">
      <c r="A1843" t="s">
        <v>112</v>
      </c>
      <c r="B1843">
        <v>15</v>
      </c>
      <c r="C1843">
        <v>109.2</v>
      </c>
      <c r="D1843">
        <v>0.91600000000000004</v>
      </c>
      <c r="E1843" s="6">
        <f t="shared" si="112"/>
        <v>100.02720000000001</v>
      </c>
      <c r="F1843">
        <v>1693.08</v>
      </c>
      <c r="G1843">
        <v>655.4</v>
      </c>
      <c r="H1843">
        <v>16.07</v>
      </c>
      <c r="I1843">
        <v>13.46</v>
      </c>
      <c r="J1843">
        <v>84.72</v>
      </c>
      <c r="K1843" s="6">
        <f t="shared" si="113"/>
        <v>1777.8</v>
      </c>
      <c r="L1843">
        <v>30</v>
      </c>
      <c r="M1843" s="6">
        <f t="shared" si="114"/>
        <v>1723.08</v>
      </c>
      <c r="N1843">
        <v>345</v>
      </c>
      <c r="O1843">
        <v>125</v>
      </c>
      <c r="P1843" s="6">
        <f t="shared" si="115"/>
        <v>225.02719999999999</v>
      </c>
      <c r="Q1843">
        <v>6.26</v>
      </c>
    </row>
    <row r="1844" spans="1:17" x14ac:dyDescent="0.3">
      <c r="A1844" t="s">
        <v>114</v>
      </c>
      <c r="B1844">
        <v>15</v>
      </c>
      <c r="C1844">
        <v>115.7</v>
      </c>
      <c r="D1844">
        <v>0.75700000000000001</v>
      </c>
      <c r="E1844" s="6">
        <f t="shared" si="112"/>
        <v>87.584900000000005</v>
      </c>
      <c r="F1844">
        <v>1564.64</v>
      </c>
      <c r="G1844">
        <v>913.6</v>
      </c>
      <c r="H1844">
        <v>21.38</v>
      </c>
      <c r="I1844">
        <v>16.41</v>
      </c>
      <c r="J1844">
        <v>65.040000000000006</v>
      </c>
      <c r="K1844" s="6">
        <f t="shared" si="113"/>
        <v>1629.68</v>
      </c>
      <c r="L1844">
        <v>49.6</v>
      </c>
      <c r="M1844" s="6">
        <f t="shared" si="114"/>
        <v>1614.24</v>
      </c>
      <c r="N1844">
        <v>345</v>
      </c>
      <c r="O1844">
        <v>175</v>
      </c>
      <c r="P1844" s="6">
        <f t="shared" si="115"/>
        <v>262.5849</v>
      </c>
      <c r="Q1844">
        <v>6.65</v>
      </c>
    </row>
    <row r="1845" spans="1:17" x14ac:dyDescent="0.3">
      <c r="A1845" t="s">
        <v>116</v>
      </c>
      <c r="B1845">
        <v>15</v>
      </c>
      <c r="C1845">
        <v>106.6</v>
      </c>
      <c r="D1845">
        <v>0.96499999999999997</v>
      </c>
      <c r="E1845" s="6">
        <f t="shared" si="112"/>
        <v>102.86899999999999</v>
      </c>
      <c r="F1845">
        <v>1758.12</v>
      </c>
      <c r="G1845">
        <v>815.2</v>
      </c>
      <c r="H1845">
        <v>16.07</v>
      </c>
      <c r="I1845">
        <v>13.46</v>
      </c>
      <c r="J1845">
        <v>73.88</v>
      </c>
      <c r="K1845" s="6">
        <f t="shared" si="113"/>
        <v>1832</v>
      </c>
      <c r="L1845">
        <v>49.6</v>
      </c>
      <c r="M1845" s="6">
        <f t="shared" si="114"/>
        <v>1807.7199999999998</v>
      </c>
      <c r="N1845">
        <v>350</v>
      </c>
      <c r="O1845">
        <v>125</v>
      </c>
      <c r="P1845" s="6">
        <f t="shared" si="115"/>
        <v>227.86899999999997</v>
      </c>
      <c r="Q1845">
        <v>7.49</v>
      </c>
    </row>
    <row r="1846" spans="1:17" x14ac:dyDescent="0.3">
      <c r="A1846" t="s">
        <v>118</v>
      </c>
      <c r="B1846">
        <v>15</v>
      </c>
      <c r="C1846">
        <v>103.7</v>
      </c>
      <c r="D1846">
        <v>0.79600000000000004</v>
      </c>
      <c r="E1846" s="6">
        <f t="shared" si="112"/>
        <v>82.545200000000008</v>
      </c>
      <c r="F1846">
        <v>1930</v>
      </c>
      <c r="G1846">
        <v>960</v>
      </c>
      <c r="H1846">
        <v>20.58</v>
      </c>
      <c r="I1846">
        <v>13.51</v>
      </c>
      <c r="J1846">
        <v>71.540000000000006</v>
      </c>
      <c r="K1846" s="6">
        <f t="shared" si="113"/>
        <v>2001.54</v>
      </c>
      <c r="L1846">
        <v>49.6</v>
      </c>
      <c r="M1846" s="6">
        <f t="shared" si="114"/>
        <v>1979.6</v>
      </c>
      <c r="N1846">
        <v>340</v>
      </c>
      <c r="O1846">
        <v>125</v>
      </c>
      <c r="P1846" s="6">
        <f t="shared" si="115"/>
        <v>207.54520000000002</v>
      </c>
      <c r="Q1846">
        <v>7.25</v>
      </c>
    </row>
    <row r="1847" spans="1:17" x14ac:dyDescent="0.3">
      <c r="A1847" t="s">
        <v>120</v>
      </c>
      <c r="B1847">
        <v>15</v>
      </c>
      <c r="C1847">
        <v>92</v>
      </c>
      <c r="D1847">
        <v>0.83699999999999997</v>
      </c>
      <c r="E1847" s="6">
        <f t="shared" si="112"/>
        <v>77.003999999999991</v>
      </c>
      <c r="F1847">
        <v>1560.36</v>
      </c>
      <c r="G1847">
        <v>970.6</v>
      </c>
      <c r="H1847">
        <v>13.12</v>
      </c>
      <c r="I1847">
        <v>17.100000000000001</v>
      </c>
      <c r="J1847">
        <v>66.739999999999995</v>
      </c>
      <c r="K1847" s="6">
        <f t="shared" si="113"/>
        <v>1627.1</v>
      </c>
      <c r="L1847">
        <v>30</v>
      </c>
      <c r="M1847" s="6">
        <f t="shared" si="114"/>
        <v>1590.36</v>
      </c>
      <c r="N1847">
        <v>325</v>
      </c>
      <c r="O1847">
        <v>550</v>
      </c>
      <c r="P1847" s="6">
        <f t="shared" si="115"/>
        <v>627.00400000000002</v>
      </c>
      <c r="Q1847">
        <v>8.01</v>
      </c>
    </row>
    <row r="1848" spans="1:17" x14ac:dyDescent="0.3">
      <c r="A1848" t="s">
        <v>122</v>
      </c>
      <c r="B1848">
        <v>15</v>
      </c>
      <c r="C1848">
        <v>92</v>
      </c>
      <c r="D1848">
        <v>0.79900000000000004</v>
      </c>
      <c r="E1848" s="6">
        <f t="shared" si="112"/>
        <v>73.50800000000001</v>
      </c>
      <c r="F1848">
        <v>1621.04</v>
      </c>
      <c r="G1848">
        <v>1190.8</v>
      </c>
      <c r="H1848">
        <v>9.5</v>
      </c>
      <c r="I1848">
        <v>14.6</v>
      </c>
      <c r="J1848">
        <v>76.58</v>
      </c>
      <c r="K1848" s="6">
        <f t="shared" si="113"/>
        <v>1697.62</v>
      </c>
      <c r="L1848">
        <v>30</v>
      </c>
      <c r="M1848" s="6">
        <f t="shared" si="114"/>
        <v>1651.04</v>
      </c>
      <c r="N1848">
        <v>325</v>
      </c>
      <c r="O1848">
        <v>550</v>
      </c>
      <c r="P1848" s="6">
        <f t="shared" si="115"/>
        <v>623.50800000000004</v>
      </c>
      <c r="Q1848">
        <v>7.7</v>
      </c>
    </row>
    <row r="1849" spans="1:17" x14ac:dyDescent="0.3">
      <c r="A1849" t="s">
        <v>124</v>
      </c>
      <c r="B1849">
        <v>15</v>
      </c>
      <c r="C1849">
        <v>107.4</v>
      </c>
      <c r="D1849">
        <v>0.93899999999999995</v>
      </c>
      <c r="E1849" s="6">
        <f t="shared" si="112"/>
        <v>100.8486</v>
      </c>
      <c r="F1849">
        <v>1760.8</v>
      </c>
      <c r="G1849">
        <v>200</v>
      </c>
      <c r="H1849">
        <v>16.07</v>
      </c>
      <c r="I1849">
        <v>50</v>
      </c>
      <c r="J1849">
        <v>81.72</v>
      </c>
      <c r="K1849" s="6">
        <f t="shared" si="113"/>
        <v>1842.52</v>
      </c>
      <c r="L1849">
        <v>30</v>
      </c>
      <c r="M1849" s="6">
        <f t="shared" si="114"/>
        <v>1790.8</v>
      </c>
      <c r="N1849">
        <v>335</v>
      </c>
      <c r="O1849">
        <v>125</v>
      </c>
      <c r="P1849" s="6">
        <f t="shared" si="115"/>
        <v>225.8486</v>
      </c>
      <c r="Q1849">
        <v>7.71</v>
      </c>
    </row>
    <row r="1850" spans="1:17" x14ac:dyDescent="0.3">
      <c r="A1850" t="s">
        <v>126</v>
      </c>
      <c r="B1850">
        <v>15</v>
      </c>
      <c r="C1850">
        <v>108.3</v>
      </c>
      <c r="D1850">
        <v>0.80300000000000005</v>
      </c>
      <c r="E1850" s="6">
        <f t="shared" si="112"/>
        <v>86.9649</v>
      </c>
      <c r="F1850">
        <v>1924.6</v>
      </c>
      <c r="G1850">
        <v>100</v>
      </c>
      <c r="H1850">
        <v>19.79</v>
      </c>
      <c r="I1850">
        <v>0</v>
      </c>
      <c r="J1850">
        <v>74.53</v>
      </c>
      <c r="K1850" s="6">
        <f t="shared" si="113"/>
        <v>1999.1299999999999</v>
      </c>
      <c r="L1850">
        <v>49.6</v>
      </c>
      <c r="M1850" s="6">
        <f t="shared" si="114"/>
        <v>1974.1999999999998</v>
      </c>
      <c r="N1850">
        <v>350</v>
      </c>
      <c r="O1850">
        <v>125</v>
      </c>
      <c r="P1850" s="6">
        <f t="shared" si="115"/>
        <v>211.9649</v>
      </c>
      <c r="Q1850">
        <v>7.69</v>
      </c>
    </row>
    <row r="1851" spans="1:17" x14ac:dyDescent="0.3">
      <c r="A1851" t="s">
        <v>128</v>
      </c>
      <c r="B1851">
        <v>15</v>
      </c>
      <c r="C1851">
        <v>94</v>
      </c>
      <c r="D1851">
        <v>0.79600000000000004</v>
      </c>
      <c r="E1851" s="6">
        <f t="shared" si="112"/>
        <v>74.823999999999998</v>
      </c>
      <c r="F1851">
        <v>1608.04</v>
      </c>
      <c r="G1851">
        <v>1032</v>
      </c>
      <c r="H1851">
        <v>16.940000000000001</v>
      </c>
      <c r="I1851">
        <v>17.2</v>
      </c>
      <c r="J1851">
        <v>78.72</v>
      </c>
      <c r="K1851" s="6">
        <f t="shared" si="113"/>
        <v>1686.76</v>
      </c>
      <c r="L1851">
        <v>30</v>
      </c>
      <c r="M1851" s="6">
        <f t="shared" si="114"/>
        <v>1638.04</v>
      </c>
      <c r="N1851">
        <v>335</v>
      </c>
      <c r="O1851">
        <v>500</v>
      </c>
      <c r="P1851" s="6">
        <f t="shared" si="115"/>
        <v>574.82399999999996</v>
      </c>
      <c r="Q1851">
        <v>7.76</v>
      </c>
    </row>
    <row r="1852" spans="1:17" x14ac:dyDescent="0.3">
      <c r="A1852" t="s">
        <v>130</v>
      </c>
      <c r="B1852">
        <v>15</v>
      </c>
      <c r="C1852">
        <v>120</v>
      </c>
      <c r="D1852">
        <v>0.79600000000000004</v>
      </c>
      <c r="E1852" s="6">
        <f t="shared" si="112"/>
        <v>95.52000000000001</v>
      </c>
      <c r="F1852">
        <v>1945.28</v>
      </c>
      <c r="G1852">
        <v>832.2</v>
      </c>
      <c r="H1852">
        <v>20.83</v>
      </c>
      <c r="I1852">
        <v>13.51</v>
      </c>
      <c r="J1852">
        <v>82.58</v>
      </c>
      <c r="K1852" s="6">
        <f t="shared" si="113"/>
        <v>2027.86</v>
      </c>
      <c r="L1852">
        <v>49.6</v>
      </c>
      <c r="M1852" s="6">
        <f t="shared" si="114"/>
        <v>1994.8799999999999</v>
      </c>
      <c r="N1852">
        <v>345</v>
      </c>
      <c r="O1852">
        <v>125</v>
      </c>
      <c r="P1852" s="6">
        <f t="shared" si="115"/>
        <v>220.52</v>
      </c>
      <c r="Q1852">
        <v>6.92</v>
      </c>
    </row>
    <row r="1853" spans="1:17" x14ac:dyDescent="0.3">
      <c r="A1853" t="s">
        <v>132</v>
      </c>
      <c r="B1853">
        <v>15</v>
      </c>
      <c r="C1853">
        <v>91.2</v>
      </c>
      <c r="D1853">
        <v>0.755</v>
      </c>
      <c r="E1853" s="6">
        <f t="shared" si="112"/>
        <v>68.856000000000009</v>
      </c>
      <c r="F1853">
        <v>1663.76</v>
      </c>
      <c r="G1853">
        <v>984</v>
      </c>
      <c r="H1853">
        <v>12.87</v>
      </c>
      <c r="I1853">
        <v>20.61</v>
      </c>
      <c r="J1853">
        <v>67.709999999999994</v>
      </c>
      <c r="K1853" s="6">
        <f t="shared" si="113"/>
        <v>1731.47</v>
      </c>
      <c r="L1853">
        <v>30</v>
      </c>
      <c r="M1853" s="6">
        <f t="shared" si="114"/>
        <v>1693.76</v>
      </c>
      <c r="N1853">
        <v>335</v>
      </c>
      <c r="O1853">
        <v>500</v>
      </c>
      <c r="P1853" s="6">
        <f t="shared" si="115"/>
        <v>568.85599999999999</v>
      </c>
      <c r="Q1853">
        <v>7.52</v>
      </c>
    </row>
    <row r="1854" spans="1:17" x14ac:dyDescent="0.3">
      <c r="A1854" t="s">
        <v>136</v>
      </c>
      <c r="B1854">
        <v>15</v>
      </c>
      <c r="C1854">
        <v>94.5</v>
      </c>
      <c r="D1854">
        <v>0.76900000000000002</v>
      </c>
      <c r="E1854" s="6">
        <f t="shared" si="112"/>
        <v>72.670500000000004</v>
      </c>
      <c r="F1854">
        <v>1603.04</v>
      </c>
      <c r="G1854">
        <v>1224</v>
      </c>
      <c r="H1854">
        <v>14.91</v>
      </c>
      <c r="I1854">
        <v>17.2</v>
      </c>
      <c r="J1854">
        <v>72.31</v>
      </c>
      <c r="K1854" s="6">
        <f t="shared" si="113"/>
        <v>1675.35</v>
      </c>
      <c r="L1854">
        <v>30</v>
      </c>
      <c r="M1854" s="6">
        <f t="shared" si="114"/>
        <v>1633.04</v>
      </c>
      <c r="N1854">
        <v>330</v>
      </c>
      <c r="O1854">
        <v>550</v>
      </c>
      <c r="P1854" s="6">
        <f t="shared" si="115"/>
        <v>622.67049999999995</v>
      </c>
      <c r="Q1854">
        <v>7.17</v>
      </c>
    </row>
    <row r="1855" spans="1:17" x14ac:dyDescent="0.3">
      <c r="A1855" t="s">
        <v>138</v>
      </c>
      <c r="B1855">
        <v>15</v>
      </c>
      <c r="C1855">
        <v>109.6</v>
      </c>
      <c r="D1855">
        <v>0.75700000000000001</v>
      </c>
      <c r="E1855" s="6">
        <f t="shared" si="112"/>
        <v>82.967199999999991</v>
      </c>
      <c r="F1855">
        <v>1690.76</v>
      </c>
      <c r="G1855">
        <v>920.6</v>
      </c>
      <c r="H1855">
        <v>15.72</v>
      </c>
      <c r="I1855">
        <v>15.22</v>
      </c>
      <c r="J1855">
        <v>76.88</v>
      </c>
      <c r="K1855" s="6">
        <f t="shared" si="113"/>
        <v>1767.6399999999999</v>
      </c>
      <c r="L1855">
        <v>30</v>
      </c>
      <c r="M1855" s="6">
        <f t="shared" si="114"/>
        <v>1720.76</v>
      </c>
      <c r="N1855">
        <v>345</v>
      </c>
      <c r="O1855">
        <v>125</v>
      </c>
      <c r="P1855" s="6">
        <f t="shared" si="115"/>
        <v>207.96719999999999</v>
      </c>
      <c r="Q1855">
        <v>7.41</v>
      </c>
    </row>
    <row r="1856" spans="1:17" x14ac:dyDescent="0.3">
      <c r="A1856" t="s">
        <v>134</v>
      </c>
      <c r="B1856">
        <v>15</v>
      </c>
      <c r="C1856">
        <v>103.7</v>
      </c>
      <c r="D1856">
        <v>0.90800000000000003</v>
      </c>
      <c r="E1856" s="6">
        <f t="shared" si="112"/>
        <v>94.159600000000012</v>
      </c>
      <c r="F1856">
        <v>1809.16</v>
      </c>
      <c r="G1856">
        <v>763.8</v>
      </c>
      <c r="H1856">
        <v>17.98</v>
      </c>
      <c r="I1856">
        <v>13.56</v>
      </c>
      <c r="J1856">
        <v>74.88</v>
      </c>
      <c r="K1856" s="6">
        <f t="shared" si="113"/>
        <v>1884.04</v>
      </c>
      <c r="L1856">
        <v>49.6</v>
      </c>
      <c r="M1856" s="6">
        <f t="shared" si="114"/>
        <v>1858.76</v>
      </c>
      <c r="N1856">
        <v>345</v>
      </c>
      <c r="O1856">
        <v>175</v>
      </c>
      <c r="P1856" s="6">
        <f t="shared" si="115"/>
        <v>269.15960000000001</v>
      </c>
      <c r="Q1856">
        <v>7.27</v>
      </c>
    </row>
    <row r="1857" spans="1:17" x14ac:dyDescent="0.3">
      <c r="A1857" t="s">
        <v>140</v>
      </c>
      <c r="B1857">
        <v>15</v>
      </c>
      <c r="C1857">
        <v>78.5</v>
      </c>
      <c r="D1857">
        <v>0.627</v>
      </c>
      <c r="E1857" s="6">
        <f t="shared" si="112"/>
        <v>49.219500000000004</v>
      </c>
      <c r="F1857">
        <v>1862.52</v>
      </c>
      <c r="G1857">
        <v>889.92</v>
      </c>
      <c r="H1857">
        <v>14.62</v>
      </c>
      <c r="I1857">
        <v>17.2</v>
      </c>
      <c r="J1857">
        <v>16</v>
      </c>
      <c r="K1857" s="6">
        <f t="shared" si="113"/>
        <v>1878.52</v>
      </c>
      <c r="L1857">
        <v>30</v>
      </c>
      <c r="M1857" s="6">
        <f t="shared" si="114"/>
        <v>1892.52</v>
      </c>
      <c r="N1857">
        <v>335</v>
      </c>
      <c r="O1857">
        <v>450</v>
      </c>
      <c r="P1857" s="6">
        <f t="shared" si="115"/>
        <v>499.21949999999998</v>
      </c>
      <c r="Q1857">
        <v>7.95</v>
      </c>
    </row>
    <row r="1858" spans="1:17" x14ac:dyDescent="0.3">
      <c r="A1858" t="s">
        <v>142</v>
      </c>
      <c r="B1858">
        <v>15</v>
      </c>
      <c r="C1858">
        <v>95</v>
      </c>
      <c r="D1858">
        <v>0.83299999999999996</v>
      </c>
      <c r="E1858" s="6">
        <f t="shared" ref="E1858:E1921" si="116">C1858*D1858</f>
        <v>79.134999999999991</v>
      </c>
      <c r="F1858">
        <v>1634.4</v>
      </c>
      <c r="G1858">
        <v>1034</v>
      </c>
      <c r="H1858">
        <v>14.91</v>
      </c>
      <c r="I1858">
        <v>17.2</v>
      </c>
      <c r="J1858">
        <v>69.88</v>
      </c>
      <c r="K1858" s="6">
        <f t="shared" ref="K1858:K1921" si="117">F1858+J1858</f>
        <v>1704.2800000000002</v>
      </c>
      <c r="L1858">
        <v>30</v>
      </c>
      <c r="M1858" s="6">
        <f t="shared" ref="M1858:M1921" si="118">F1858+L1858</f>
        <v>1664.4</v>
      </c>
      <c r="N1858">
        <v>330</v>
      </c>
      <c r="O1858">
        <v>550</v>
      </c>
      <c r="P1858" s="6">
        <f t="shared" ref="P1858:P1921" si="119">O1858+E1858</f>
        <v>629.13499999999999</v>
      </c>
      <c r="Q1858">
        <v>8.0500000000000007</v>
      </c>
    </row>
    <row r="1859" spans="1:17" x14ac:dyDescent="0.3">
      <c r="A1859" t="s">
        <v>144</v>
      </c>
      <c r="B1859">
        <v>15</v>
      </c>
      <c r="C1859">
        <v>106.6</v>
      </c>
      <c r="D1859">
        <v>0.81899999999999995</v>
      </c>
      <c r="E1859" s="6">
        <f t="shared" si="116"/>
        <v>87.305399999999992</v>
      </c>
      <c r="F1859">
        <v>1789.12</v>
      </c>
      <c r="G1859">
        <v>847.2</v>
      </c>
      <c r="H1859">
        <v>20.78</v>
      </c>
      <c r="I1859">
        <v>14.73</v>
      </c>
      <c r="J1859">
        <v>73.94</v>
      </c>
      <c r="K1859" s="6">
        <f t="shared" si="117"/>
        <v>1863.06</v>
      </c>
      <c r="L1859">
        <v>49.6</v>
      </c>
      <c r="M1859" s="6">
        <f t="shared" si="118"/>
        <v>1838.7199999999998</v>
      </c>
      <c r="N1859">
        <v>335</v>
      </c>
      <c r="O1859">
        <v>125</v>
      </c>
      <c r="P1859" s="6">
        <f t="shared" si="119"/>
        <v>212.30539999999999</v>
      </c>
      <c r="Q1859">
        <v>7.72</v>
      </c>
    </row>
    <row r="1860" spans="1:17" x14ac:dyDescent="0.3">
      <c r="A1860" t="s">
        <v>146</v>
      </c>
      <c r="B1860">
        <v>15</v>
      </c>
      <c r="C1860">
        <v>91.2</v>
      </c>
      <c r="D1860">
        <v>0.71699999999999997</v>
      </c>
      <c r="E1860" s="6">
        <f t="shared" si="116"/>
        <v>65.3904</v>
      </c>
      <c r="F1860">
        <v>1644.4</v>
      </c>
      <c r="G1860">
        <v>938.56</v>
      </c>
      <c r="H1860">
        <v>14.62</v>
      </c>
      <c r="I1860">
        <v>17.2</v>
      </c>
      <c r="J1860">
        <v>61.04</v>
      </c>
      <c r="K1860" s="6">
        <f t="shared" si="117"/>
        <v>1705.44</v>
      </c>
      <c r="L1860">
        <v>30</v>
      </c>
      <c r="M1860" s="6">
        <f t="shared" si="118"/>
        <v>1674.4</v>
      </c>
      <c r="N1860">
        <v>325</v>
      </c>
      <c r="O1860">
        <v>525</v>
      </c>
      <c r="P1860" s="6">
        <f t="shared" si="119"/>
        <v>590.3904</v>
      </c>
      <c r="Q1860">
        <v>6.27</v>
      </c>
    </row>
    <row r="1861" spans="1:17" x14ac:dyDescent="0.3">
      <c r="A1861" t="s">
        <v>148</v>
      </c>
      <c r="B1861">
        <v>15</v>
      </c>
      <c r="C1861">
        <v>103.2</v>
      </c>
      <c r="D1861">
        <v>0.97399999999999998</v>
      </c>
      <c r="E1861" s="6">
        <f t="shared" si="116"/>
        <v>100.5168</v>
      </c>
      <c r="F1861">
        <v>1777.8</v>
      </c>
      <c r="G1861">
        <v>200</v>
      </c>
      <c r="H1861">
        <v>17.440000000000001</v>
      </c>
      <c r="I1861">
        <v>50</v>
      </c>
      <c r="J1861">
        <v>75.38</v>
      </c>
      <c r="K1861" s="6">
        <f t="shared" si="117"/>
        <v>1853.1799999999998</v>
      </c>
      <c r="L1861">
        <v>49.6</v>
      </c>
      <c r="M1861" s="6">
        <f t="shared" si="118"/>
        <v>1827.3999999999999</v>
      </c>
      <c r="N1861">
        <v>350</v>
      </c>
      <c r="O1861">
        <v>125</v>
      </c>
      <c r="P1861" s="6">
        <f t="shared" si="119"/>
        <v>225.51679999999999</v>
      </c>
      <c r="Q1861">
        <v>7.57</v>
      </c>
    </row>
    <row r="1862" spans="1:17" x14ac:dyDescent="0.3">
      <c r="A1862" t="s">
        <v>150</v>
      </c>
      <c r="B1862">
        <v>15</v>
      </c>
      <c r="C1862">
        <v>105.2</v>
      </c>
      <c r="D1862">
        <v>0.90500000000000003</v>
      </c>
      <c r="E1862" s="6">
        <f t="shared" si="116"/>
        <v>95.206000000000003</v>
      </c>
      <c r="F1862">
        <v>1727.8</v>
      </c>
      <c r="G1862">
        <v>735.6</v>
      </c>
      <c r="H1862">
        <v>13.59</v>
      </c>
      <c r="I1862">
        <v>0</v>
      </c>
      <c r="J1862">
        <v>77.58</v>
      </c>
      <c r="K1862" s="6">
        <f t="shared" si="117"/>
        <v>1805.3799999999999</v>
      </c>
      <c r="L1862">
        <v>49.6</v>
      </c>
      <c r="M1862" s="6">
        <f t="shared" si="118"/>
        <v>1777.3999999999999</v>
      </c>
      <c r="N1862">
        <v>345</v>
      </c>
      <c r="O1862">
        <v>150</v>
      </c>
      <c r="P1862" s="6">
        <f t="shared" si="119"/>
        <v>245.20600000000002</v>
      </c>
      <c r="Q1862">
        <v>6.78</v>
      </c>
    </row>
    <row r="1863" spans="1:17" x14ac:dyDescent="0.3">
      <c r="A1863" t="s">
        <v>152</v>
      </c>
      <c r="B1863">
        <v>15</v>
      </c>
      <c r="C1863">
        <v>101.7</v>
      </c>
      <c r="D1863">
        <v>0.79800000000000004</v>
      </c>
      <c r="E1863" s="6">
        <f t="shared" si="116"/>
        <v>81.156600000000012</v>
      </c>
      <c r="F1863">
        <v>2097.36</v>
      </c>
      <c r="G1863">
        <v>810.84</v>
      </c>
      <c r="H1863">
        <v>20.58</v>
      </c>
      <c r="I1863">
        <v>19.7</v>
      </c>
      <c r="J1863">
        <v>73.38</v>
      </c>
      <c r="K1863" s="6">
        <f t="shared" si="117"/>
        <v>2170.7400000000002</v>
      </c>
      <c r="L1863">
        <v>49.6</v>
      </c>
      <c r="M1863" s="6">
        <f t="shared" si="118"/>
        <v>2146.96</v>
      </c>
      <c r="N1863">
        <v>330</v>
      </c>
      <c r="O1863">
        <v>125</v>
      </c>
      <c r="P1863" s="6">
        <f t="shared" si="119"/>
        <v>206.15660000000003</v>
      </c>
      <c r="Q1863">
        <v>7.68</v>
      </c>
    </row>
    <row r="1864" spans="1:17" x14ac:dyDescent="0.3">
      <c r="A1864" t="s">
        <v>154</v>
      </c>
      <c r="B1864">
        <v>15</v>
      </c>
      <c r="C1864">
        <v>87.2</v>
      </c>
      <c r="D1864">
        <v>0.68100000000000005</v>
      </c>
      <c r="E1864" s="6">
        <f t="shared" si="116"/>
        <v>59.383200000000009</v>
      </c>
      <c r="F1864">
        <v>1575.68</v>
      </c>
      <c r="G1864">
        <v>1034</v>
      </c>
      <c r="H1864">
        <v>13.12</v>
      </c>
      <c r="I1864">
        <v>17.2</v>
      </c>
      <c r="J1864">
        <v>75.22</v>
      </c>
      <c r="K1864" s="6">
        <f t="shared" si="117"/>
        <v>1650.9</v>
      </c>
      <c r="L1864">
        <v>30</v>
      </c>
      <c r="M1864" s="6">
        <f t="shared" si="118"/>
        <v>1605.68</v>
      </c>
      <c r="N1864">
        <v>335</v>
      </c>
      <c r="O1864">
        <v>625</v>
      </c>
      <c r="P1864" s="6">
        <f t="shared" si="119"/>
        <v>684.38319999999999</v>
      </c>
      <c r="Q1864">
        <v>7.66</v>
      </c>
    </row>
    <row r="1865" spans="1:17" x14ac:dyDescent="0.3">
      <c r="A1865" t="s">
        <v>156</v>
      </c>
      <c r="B1865">
        <v>15</v>
      </c>
      <c r="C1865">
        <v>96.2</v>
      </c>
      <c r="D1865">
        <v>0.76200000000000001</v>
      </c>
      <c r="E1865" s="6">
        <f t="shared" si="116"/>
        <v>73.304400000000001</v>
      </c>
      <c r="F1865">
        <v>1447.6</v>
      </c>
      <c r="G1865">
        <v>1096.04</v>
      </c>
      <c r="H1865">
        <v>13.27</v>
      </c>
      <c r="I1865">
        <v>17.2</v>
      </c>
      <c r="J1865">
        <v>77.22</v>
      </c>
      <c r="K1865" s="6">
        <f t="shared" si="117"/>
        <v>1524.82</v>
      </c>
      <c r="L1865">
        <v>30</v>
      </c>
      <c r="M1865" s="6">
        <f t="shared" si="118"/>
        <v>1477.6</v>
      </c>
      <c r="N1865">
        <v>325</v>
      </c>
      <c r="O1865">
        <v>600</v>
      </c>
      <c r="P1865" s="6">
        <f t="shared" si="119"/>
        <v>673.30439999999999</v>
      </c>
      <c r="Q1865">
        <v>7.66</v>
      </c>
    </row>
    <row r="1866" spans="1:17" x14ac:dyDescent="0.3">
      <c r="A1866" t="s">
        <v>158</v>
      </c>
      <c r="B1866">
        <v>15</v>
      </c>
      <c r="C1866">
        <v>88.1</v>
      </c>
      <c r="D1866">
        <v>0.94399999999999995</v>
      </c>
      <c r="E1866" s="6">
        <f t="shared" si="116"/>
        <v>83.166399999999996</v>
      </c>
      <c r="F1866">
        <v>1633.72</v>
      </c>
      <c r="G1866">
        <v>728</v>
      </c>
      <c r="H1866">
        <v>13.12</v>
      </c>
      <c r="I1866">
        <v>17.100000000000001</v>
      </c>
      <c r="J1866">
        <v>68.81</v>
      </c>
      <c r="K1866" s="6">
        <f t="shared" si="117"/>
        <v>1702.53</v>
      </c>
      <c r="L1866">
        <v>30</v>
      </c>
      <c r="M1866" s="6">
        <f t="shared" si="118"/>
        <v>1663.72</v>
      </c>
      <c r="N1866">
        <v>325</v>
      </c>
      <c r="O1866">
        <v>600</v>
      </c>
      <c r="P1866" s="6">
        <f t="shared" si="119"/>
        <v>683.16639999999995</v>
      </c>
      <c r="Q1866">
        <v>7.42</v>
      </c>
    </row>
    <row r="1867" spans="1:17" x14ac:dyDescent="0.3">
      <c r="A1867" t="s">
        <v>164</v>
      </c>
      <c r="B1867">
        <v>15</v>
      </c>
      <c r="C1867">
        <v>92.5</v>
      </c>
      <c r="D1867">
        <v>0.76700000000000002</v>
      </c>
      <c r="E1867" s="6">
        <f t="shared" si="116"/>
        <v>70.947500000000005</v>
      </c>
      <c r="F1867">
        <v>1649.4</v>
      </c>
      <c r="G1867">
        <v>1024</v>
      </c>
      <c r="H1867">
        <v>14.11</v>
      </c>
      <c r="I1867">
        <v>17.2</v>
      </c>
      <c r="J1867">
        <v>69.03</v>
      </c>
      <c r="K1867" s="6">
        <f t="shared" si="117"/>
        <v>1718.43</v>
      </c>
      <c r="L1867">
        <v>30</v>
      </c>
      <c r="M1867" s="6">
        <f t="shared" si="118"/>
        <v>1679.4</v>
      </c>
      <c r="N1867">
        <v>330</v>
      </c>
      <c r="O1867">
        <v>550</v>
      </c>
      <c r="P1867" s="6">
        <f t="shared" si="119"/>
        <v>620.94749999999999</v>
      </c>
      <c r="Q1867">
        <v>7.69</v>
      </c>
    </row>
    <row r="1868" spans="1:17" x14ac:dyDescent="0.3">
      <c r="A1868" t="s">
        <v>160</v>
      </c>
      <c r="B1868">
        <v>15</v>
      </c>
      <c r="C1868">
        <v>100.2</v>
      </c>
      <c r="D1868">
        <v>0.95699999999999996</v>
      </c>
      <c r="E1868" s="6">
        <f t="shared" si="116"/>
        <v>95.891400000000004</v>
      </c>
      <c r="F1868">
        <v>1665.76</v>
      </c>
      <c r="G1868">
        <v>60</v>
      </c>
      <c r="H1868">
        <v>19.11</v>
      </c>
      <c r="I1868">
        <v>0</v>
      </c>
      <c r="J1868">
        <v>72.31</v>
      </c>
      <c r="K1868" s="6">
        <f t="shared" si="117"/>
        <v>1738.07</v>
      </c>
      <c r="L1868">
        <v>30</v>
      </c>
      <c r="M1868" s="6">
        <f t="shared" si="118"/>
        <v>1695.76</v>
      </c>
      <c r="N1868">
        <v>345</v>
      </c>
      <c r="O1868">
        <v>175</v>
      </c>
      <c r="P1868" s="6">
        <f t="shared" si="119"/>
        <v>270.89139999999998</v>
      </c>
      <c r="Q1868">
        <v>7.01</v>
      </c>
    </row>
    <row r="1869" spans="1:17" x14ac:dyDescent="0.3">
      <c r="A1869" t="s">
        <v>162</v>
      </c>
      <c r="B1869">
        <v>15</v>
      </c>
      <c r="C1869">
        <v>101</v>
      </c>
      <c r="D1869">
        <v>0.89300000000000002</v>
      </c>
      <c r="E1869" s="6">
        <f t="shared" si="116"/>
        <v>90.192999999999998</v>
      </c>
      <c r="F1869">
        <v>1700</v>
      </c>
      <c r="G1869">
        <v>980</v>
      </c>
      <c r="H1869">
        <v>21.6</v>
      </c>
      <c r="I1869">
        <v>20.2</v>
      </c>
      <c r="J1869">
        <v>69</v>
      </c>
      <c r="K1869" s="6">
        <f t="shared" si="117"/>
        <v>1769</v>
      </c>
      <c r="L1869">
        <v>49.5</v>
      </c>
      <c r="M1869" s="6">
        <f t="shared" si="118"/>
        <v>1749.5</v>
      </c>
      <c r="N1869">
        <v>340</v>
      </c>
      <c r="O1869">
        <v>125</v>
      </c>
      <c r="P1869" s="6">
        <f t="shared" si="119"/>
        <v>215.19299999999998</v>
      </c>
      <c r="Q1869">
        <v>7.57</v>
      </c>
    </row>
    <row r="1870" spans="1:17" x14ac:dyDescent="0.3">
      <c r="A1870" t="s">
        <v>166</v>
      </c>
      <c r="B1870">
        <v>15</v>
      </c>
      <c r="C1870">
        <v>104.7</v>
      </c>
      <c r="D1870">
        <v>0.91500000000000004</v>
      </c>
      <c r="E1870" s="6">
        <f t="shared" si="116"/>
        <v>95.8005</v>
      </c>
      <c r="F1870">
        <v>1767.8</v>
      </c>
      <c r="G1870">
        <v>797.84</v>
      </c>
      <c r="H1870">
        <v>15.29</v>
      </c>
      <c r="I1870">
        <v>17.14</v>
      </c>
      <c r="J1870">
        <v>73.88</v>
      </c>
      <c r="K1870" s="6">
        <f t="shared" si="117"/>
        <v>1841.6799999999998</v>
      </c>
      <c r="L1870">
        <v>49.6</v>
      </c>
      <c r="M1870" s="6">
        <f t="shared" si="118"/>
        <v>1817.3999999999999</v>
      </c>
      <c r="N1870">
        <v>345</v>
      </c>
      <c r="O1870">
        <v>175</v>
      </c>
      <c r="P1870" s="6">
        <f t="shared" si="119"/>
        <v>270.8005</v>
      </c>
      <c r="Q1870">
        <v>7.15</v>
      </c>
    </row>
    <row r="1871" spans="1:17" x14ac:dyDescent="0.3">
      <c r="A1871" t="s">
        <v>168</v>
      </c>
      <c r="B1871">
        <v>15</v>
      </c>
      <c r="C1871">
        <v>76.8</v>
      </c>
      <c r="D1871">
        <v>0.95699999999999996</v>
      </c>
      <c r="E1871" s="6">
        <f t="shared" si="116"/>
        <v>73.497599999999991</v>
      </c>
      <c r="F1871">
        <v>1623.72</v>
      </c>
      <c r="G1871">
        <v>1034</v>
      </c>
      <c r="H1871">
        <v>14.57</v>
      </c>
      <c r="I1871">
        <v>17.2</v>
      </c>
      <c r="J1871">
        <v>59.04</v>
      </c>
      <c r="K1871" s="6">
        <f t="shared" si="117"/>
        <v>1682.76</v>
      </c>
      <c r="L1871">
        <v>30</v>
      </c>
      <c r="M1871" s="6">
        <f t="shared" si="118"/>
        <v>1653.72</v>
      </c>
      <c r="N1871">
        <v>325</v>
      </c>
      <c r="O1871">
        <v>525</v>
      </c>
      <c r="P1871" s="6">
        <f t="shared" si="119"/>
        <v>598.49760000000003</v>
      </c>
      <c r="Q1871">
        <v>7.7</v>
      </c>
    </row>
    <row r="1872" spans="1:17" x14ac:dyDescent="0.3">
      <c r="A1872" t="s">
        <v>172</v>
      </c>
      <c r="B1872">
        <v>15</v>
      </c>
      <c r="C1872">
        <v>106.6</v>
      </c>
      <c r="D1872">
        <v>0.86899999999999999</v>
      </c>
      <c r="E1872" s="6">
        <f t="shared" si="116"/>
        <v>92.63539999999999</v>
      </c>
      <c r="F1872">
        <v>1753.8</v>
      </c>
      <c r="G1872">
        <v>783.8</v>
      </c>
      <c r="H1872">
        <v>17.98</v>
      </c>
      <c r="I1872">
        <v>13.06</v>
      </c>
      <c r="J1872">
        <v>75.45</v>
      </c>
      <c r="K1872" s="6">
        <f t="shared" si="117"/>
        <v>1829.25</v>
      </c>
      <c r="L1872">
        <v>49.6</v>
      </c>
      <c r="M1872" s="6">
        <f t="shared" si="118"/>
        <v>1803.3999999999999</v>
      </c>
      <c r="N1872">
        <v>345</v>
      </c>
      <c r="O1872">
        <v>125</v>
      </c>
      <c r="P1872" s="6">
        <f t="shared" si="119"/>
        <v>217.6354</v>
      </c>
      <c r="Q1872">
        <v>6.87</v>
      </c>
    </row>
    <row r="1873" spans="1:17" x14ac:dyDescent="0.3">
      <c r="A1873" t="s">
        <v>174</v>
      </c>
      <c r="B1873">
        <v>15</v>
      </c>
      <c r="C1873">
        <v>103.1</v>
      </c>
      <c r="D1873">
        <v>0.88600000000000001</v>
      </c>
      <c r="E1873" s="6">
        <f t="shared" si="116"/>
        <v>91.346599999999995</v>
      </c>
      <c r="F1873">
        <v>1979.32</v>
      </c>
      <c r="G1873">
        <v>690.4</v>
      </c>
      <c r="H1873">
        <v>19.21</v>
      </c>
      <c r="I1873">
        <v>13.81</v>
      </c>
      <c r="J1873">
        <v>81.47</v>
      </c>
      <c r="K1873" s="6">
        <f t="shared" si="117"/>
        <v>2060.79</v>
      </c>
      <c r="L1873">
        <v>49.6</v>
      </c>
      <c r="M1873" s="6">
        <f t="shared" si="118"/>
        <v>2028.9199999999998</v>
      </c>
      <c r="N1873">
        <v>345</v>
      </c>
      <c r="O1873">
        <v>125</v>
      </c>
      <c r="P1873" s="6">
        <f t="shared" si="119"/>
        <v>216.3466</v>
      </c>
      <c r="Q1873">
        <v>5.31</v>
      </c>
    </row>
    <row r="1874" spans="1:17" x14ac:dyDescent="0.3">
      <c r="A1874" t="s">
        <v>176</v>
      </c>
      <c r="B1874">
        <v>15</v>
      </c>
      <c r="C1874">
        <v>102.4</v>
      </c>
      <c r="D1874">
        <v>0.88700000000000001</v>
      </c>
      <c r="E1874" s="6">
        <f t="shared" si="116"/>
        <v>90.828800000000001</v>
      </c>
      <c r="F1874">
        <v>1832.52</v>
      </c>
      <c r="G1874">
        <v>1082.4000000000001</v>
      </c>
      <c r="H1874">
        <v>14.91</v>
      </c>
      <c r="I1874">
        <v>17.690000000000001</v>
      </c>
      <c r="J1874">
        <v>70.739999999999995</v>
      </c>
      <c r="K1874" s="6">
        <f t="shared" si="117"/>
        <v>1903.26</v>
      </c>
      <c r="L1874">
        <v>30</v>
      </c>
      <c r="M1874" s="6">
        <f t="shared" si="118"/>
        <v>1862.52</v>
      </c>
      <c r="N1874">
        <v>335</v>
      </c>
      <c r="O1874">
        <v>425</v>
      </c>
      <c r="P1874" s="6">
        <f t="shared" si="119"/>
        <v>515.8288</v>
      </c>
      <c r="Q1874">
        <v>6.22</v>
      </c>
    </row>
    <row r="1875" spans="1:17" x14ac:dyDescent="0.3">
      <c r="A1875" t="s">
        <v>170</v>
      </c>
      <c r="B1875">
        <v>15</v>
      </c>
      <c r="C1875">
        <v>109</v>
      </c>
      <c r="D1875">
        <v>0.93799999999999994</v>
      </c>
      <c r="E1875" s="6">
        <f t="shared" si="116"/>
        <v>102.24199999999999</v>
      </c>
      <c r="F1875">
        <v>1899.24</v>
      </c>
      <c r="G1875">
        <v>903.6</v>
      </c>
      <c r="H1875">
        <v>21.11</v>
      </c>
      <c r="I1875">
        <v>15.52</v>
      </c>
      <c r="J1875">
        <v>68.040000000000006</v>
      </c>
      <c r="K1875" s="6">
        <f t="shared" si="117"/>
        <v>1967.28</v>
      </c>
      <c r="L1875">
        <v>49.6</v>
      </c>
      <c r="M1875" s="6">
        <f t="shared" si="118"/>
        <v>1948.84</v>
      </c>
      <c r="N1875">
        <v>350</v>
      </c>
      <c r="O1875">
        <v>125</v>
      </c>
      <c r="P1875" s="6">
        <f t="shared" si="119"/>
        <v>227.24199999999999</v>
      </c>
      <c r="Q1875">
        <v>7.43</v>
      </c>
    </row>
    <row r="1876" spans="1:17" x14ac:dyDescent="0.3">
      <c r="A1876" t="s">
        <v>178</v>
      </c>
      <c r="B1876">
        <v>15</v>
      </c>
      <c r="C1876">
        <v>109.7</v>
      </c>
      <c r="D1876">
        <v>0.93300000000000005</v>
      </c>
      <c r="E1876" s="6">
        <f t="shared" si="116"/>
        <v>102.35010000000001</v>
      </c>
      <c r="F1876">
        <v>1964.64</v>
      </c>
      <c r="G1876">
        <v>660.4</v>
      </c>
      <c r="H1876">
        <v>19.59</v>
      </c>
      <c r="I1876">
        <v>16.510000000000002</v>
      </c>
      <c r="J1876">
        <v>74.88</v>
      </c>
      <c r="K1876" s="6">
        <f t="shared" si="117"/>
        <v>2039.52</v>
      </c>
      <c r="L1876">
        <v>49.6</v>
      </c>
      <c r="M1876" s="6">
        <f t="shared" si="118"/>
        <v>2014.24</v>
      </c>
      <c r="N1876">
        <v>345</v>
      </c>
      <c r="O1876">
        <v>125</v>
      </c>
      <c r="P1876" s="6">
        <f t="shared" si="119"/>
        <v>227.3501</v>
      </c>
      <c r="Q1876">
        <v>7.43</v>
      </c>
    </row>
    <row r="1877" spans="1:17" x14ac:dyDescent="0.3">
      <c r="A1877" t="s">
        <v>180</v>
      </c>
      <c r="B1877">
        <v>15</v>
      </c>
      <c r="C1877">
        <v>107.7</v>
      </c>
      <c r="D1877">
        <v>0.94199999999999995</v>
      </c>
      <c r="E1877" s="6">
        <f t="shared" si="116"/>
        <v>101.4534</v>
      </c>
      <c r="F1877">
        <v>1867.2</v>
      </c>
      <c r="G1877">
        <v>786.8</v>
      </c>
      <c r="H1877">
        <v>17.690000000000001</v>
      </c>
      <c r="I1877">
        <v>20.6</v>
      </c>
      <c r="J1877">
        <v>77.8</v>
      </c>
      <c r="K1877" s="6">
        <f t="shared" si="117"/>
        <v>1945</v>
      </c>
      <c r="L1877">
        <v>49.6</v>
      </c>
      <c r="M1877" s="6">
        <f t="shared" si="118"/>
        <v>1916.8</v>
      </c>
      <c r="N1877">
        <v>345</v>
      </c>
      <c r="O1877">
        <v>125</v>
      </c>
      <c r="P1877" s="6">
        <f t="shared" si="119"/>
        <v>226.45339999999999</v>
      </c>
      <c r="Q1877">
        <v>7.51</v>
      </c>
    </row>
    <row r="1878" spans="1:17" x14ac:dyDescent="0.3">
      <c r="A1878" t="s">
        <v>182</v>
      </c>
      <c r="B1878">
        <v>15</v>
      </c>
      <c r="C1878">
        <v>102.9</v>
      </c>
      <c r="D1878">
        <v>0.98599999999999999</v>
      </c>
      <c r="E1878" s="6">
        <f t="shared" si="116"/>
        <v>101.4594</v>
      </c>
      <c r="F1878">
        <v>1791.2</v>
      </c>
      <c r="G1878">
        <v>903.6</v>
      </c>
      <c r="H1878">
        <v>17.52</v>
      </c>
      <c r="I1878">
        <v>16.510000000000002</v>
      </c>
      <c r="J1878">
        <v>79.7</v>
      </c>
      <c r="K1878" s="6">
        <f t="shared" si="117"/>
        <v>1870.9</v>
      </c>
      <c r="L1878">
        <v>49.6</v>
      </c>
      <c r="M1878" s="6">
        <f t="shared" si="118"/>
        <v>1840.8</v>
      </c>
      <c r="N1878">
        <v>340</v>
      </c>
      <c r="O1878">
        <v>125</v>
      </c>
      <c r="P1878" s="6">
        <f t="shared" si="119"/>
        <v>226.45940000000002</v>
      </c>
      <c r="Q1878">
        <v>7.28</v>
      </c>
    </row>
    <row r="1879" spans="1:17" x14ac:dyDescent="0.3">
      <c r="A1879" t="s">
        <v>184</v>
      </c>
      <c r="B1879">
        <v>15</v>
      </c>
      <c r="C1879">
        <v>89.4</v>
      </c>
      <c r="D1879">
        <v>0.85299999999999998</v>
      </c>
      <c r="E1879" s="6">
        <f t="shared" si="116"/>
        <v>76.258200000000002</v>
      </c>
      <c r="F1879">
        <v>1604.4</v>
      </c>
      <c r="G1879">
        <v>948.6</v>
      </c>
      <c r="H1879">
        <v>14.12</v>
      </c>
      <c r="I1879">
        <v>17.190000000000001</v>
      </c>
      <c r="J1879">
        <v>70.88</v>
      </c>
      <c r="K1879" s="6">
        <f t="shared" si="117"/>
        <v>1675.2800000000002</v>
      </c>
      <c r="L1879">
        <v>30</v>
      </c>
      <c r="M1879" s="6">
        <f t="shared" si="118"/>
        <v>1634.4</v>
      </c>
      <c r="N1879">
        <v>325</v>
      </c>
      <c r="O1879">
        <v>550</v>
      </c>
      <c r="P1879" s="6">
        <f t="shared" si="119"/>
        <v>626.25819999999999</v>
      </c>
      <c r="Q1879">
        <v>7.96</v>
      </c>
    </row>
    <row r="1880" spans="1:17" x14ac:dyDescent="0.3">
      <c r="A1880" t="s">
        <v>186</v>
      </c>
      <c r="B1880">
        <v>15</v>
      </c>
      <c r="C1880">
        <v>130</v>
      </c>
      <c r="D1880">
        <v>0.75700000000000001</v>
      </c>
      <c r="E1880" s="6">
        <f t="shared" si="116"/>
        <v>98.41</v>
      </c>
      <c r="F1880">
        <v>1915.6</v>
      </c>
      <c r="G1880">
        <v>860</v>
      </c>
      <c r="H1880">
        <v>20.7</v>
      </c>
      <c r="I1880">
        <v>18</v>
      </c>
      <c r="J1880">
        <v>79.2</v>
      </c>
      <c r="K1880" s="6">
        <f t="shared" si="117"/>
        <v>1994.8</v>
      </c>
      <c r="L1880">
        <v>49.6</v>
      </c>
      <c r="M1880" s="6">
        <f t="shared" si="118"/>
        <v>1965.1999999999998</v>
      </c>
      <c r="N1880">
        <v>340</v>
      </c>
      <c r="O1880">
        <v>125</v>
      </c>
      <c r="P1880" s="6">
        <f t="shared" si="119"/>
        <v>223.41</v>
      </c>
      <c r="Q1880">
        <v>7.88</v>
      </c>
    </row>
    <row r="1881" spans="1:17" x14ac:dyDescent="0.3">
      <c r="A1881" t="s">
        <v>188</v>
      </c>
      <c r="B1881">
        <v>15</v>
      </c>
      <c r="C1881">
        <v>103.3</v>
      </c>
      <c r="D1881">
        <v>0.872</v>
      </c>
      <c r="E1881" s="6">
        <f t="shared" si="116"/>
        <v>90.077600000000004</v>
      </c>
      <c r="F1881">
        <v>1831.2</v>
      </c>
      <c r="G1881">
        <v>862.2</v>
      </c>
      <c r="H1881">
        <v>17.98</v>
      </c>
      <c r="I1881">
        <v>13.06</v>
      </c>
      <c r="J1881">
        <v>79.400000000000006</v>
      </c>
      <c r="K1881" s="6">
        <f t="shared" si="117"/>
        <v>1910.6000000000001</v>
      </c>
      <c r="L1881">
        <v>49.6</v>
      </c>
      <c r="M1881" s="6">
        <f t="shared" si="118"/>
        <v>1880.8</v>
      </c>
      <c r="N1881">
        <v>340</v>
      </c>
      <c r="O1881">
        <v>175</v>
      </c>
      <c r="P1881" s="6">
        <f t="shared" si="119"/>
        <v>265.07760000000002</v>
      </c>
      <c r="Q1881">
        <v>7.7</v>
      </c>
    </row>
    <row r="1882" spans="1:17" x14ac:dyDescent="0.3">
      <c r="A1882" t="s">
        <v>190</v>
      </c>
      <c r="B1882">
        <v>15</v>
      </c>
      <c r="C1882">
        <v>98.2</v>
      </c>
      <c r="D1882">
        <v>0.79600000000000004</v>
      </c>
      <c r="E1882" s="6">
        <f t="shared" si="116"/>
        <v>78.167200000000008</v>
      </c>
      <c r="F1882">
        <v>1515.32</v>
      </c>
      <c r="G1882">
        <v>1034</v>
      </c>
      <c r="H1882">
        <v>12.69</v>
      </c>
      <c r="I1882">
        <v>19.7</v>
      </c>
      <c r="J1882">
        <v>62.04</v>
      </c>
      <c r="K1882" s="6">
        <f t="shared" si="117"/>
        <v>1577.36</v>
      </c>
      <c r="L1882">
        <v>30</v>
      </c>
      <c r="M1882" s="6">
        <f t="shared" si="118"/>
        <v>1545.32</v>
      </c>
      <c r="N1882">
        <v>325</v>
      </c>
      <c r="O1882">
        <v>575</v>
      </c>
      <c r="P1882" s="6">
        <f t="shared" si="119"/>
        <v>653.16719999999998</v>
      </c>
      <c r="Q1882">
        <v>7.62</v>
      </c>
    </row>
    <row r="1883" spans="1:17" x14ac:dyDescent="0.3">
      <c r="A1883" t="s">
        <v>194</v>
      </c>
      <c r="B1883">
        <v>15</v>
      </c>
      <c r="C1883">
        <v>93.3</v>
      </c>
      <c r="D1883">
        <v>0.83699999999999997</v>
      </c>
      <c r="E1883" s="6">
        <f t="shared" si="116"/>
        <v>78.092099999999988</v>
      </c>
      <c r="F1883">
        <v>1579.04</v>
      </c>
      <c r="G1883">
        <v>1305.52</v>
      </c>
      <c r="H1883">
        <v>13.12</v>
      </c>
      <c r="I1883">
        <v>14.6</v>
      </c>
      <c r="J1883">
        <v>72.58</v>
      </c>
      <c r="K1883" s="6">
        <f t="shared" si="117"/>
        <v>1651.62</v>
      </c>
      <c r="L1883">
        <v>30</v>
      </c>
      <c r="M1883" s="6">
        <f t="shared" si="118"/>
        <v>1609.04</v>
      </c>
      <c r="N1883">
        <v>335</v>
      </c>
      <c r="O1883">
        <v>475</v>
      </c>
      <c r="P1883" s="6">
        <f t="shared" si="119"/>
        <v>553.09209999999996</v>
      </c>
      <c r="Q1883">
        <v>7.6</v>
      </c>
    </row>
    <row r="1884" spans="1:17" x14ac:dyDescent="0.3">
      <c r="A1884" t="s">
        <v>198</v>
      </c>
      <c r="B1884">
        <v>15</v>
      </c>
      <c r="C1884">
        <v>102.3</v>
      </c>
      <c r="D1884">
        <v>0.96399999999999997</v>
      </c>
      <c r="E1884" s="6">
        <f t="shared" si="116"/>
        <v>98.617199999999997</v>
      </c>
      <c r="F1884">
        <v>1699.4</v>
      </c>
      <c r="G1884">
        <v>200</v>
      </c>
      <c r="H1884">
        <v>16.190000000000001</v>
      </c>
      <c r="I1884">
        <v>50</v>
      </c>
      <c r="J1884">
        <v>75.88</v>
      </c>
      <c r="K1884" s="6">
        <f t="shared" si="117"/>
        <v>1775.2800000000002</v>
      </c>
      <c r="L1884">
        <v>49.6</v>
      </c>
      <c r="M1884" s="6">
        <f t="shared" si="118"/>
        <v>1749</v>
      </c>
      <c r="N1884">
        <v>345</v>
      </c>
      <c r="O1884">
        <v>125</v>
      </c>
      <c r="P1884" s="6">
        <f t="shared" si="119"/>
        <v>223.6172</v>
      </c>
      <c r="Q1884">
        <v>7.94</v>
      </c>
    </row>
    <row r="1885" spans="1:17" x14ac:dyDescent="0.3">
      <c r="A1885" t="s">
        <v>196</v>
      </c>
      <c r="B1885">
        <v>15</v>
      </c>
      <c r="C1885">
        <v>109.2</v>
      </c>
      <c r="D1885">
        <v>0.92</v>
      </c>
      <c r="E1885" s="6">
        <f t="shared" si="116"/>
        <v>100.46400000000001</v>
      </c>
      <c r="F1885">
        <v>1782.8</v>
      </c>
      <c r="G1885">
        <v>786.8</v>
      </c>
      <c r="H1885">
        <v>16.07</v>
      </c>
      <c r="I1885">
        <v>17.38</v>
      </c>
      <c r="J1885">
        <v>69.040000000000006</v>
      </c>
      <c r="K1885" s="6">
        <f t="shared" si="117"/>
        <v>1851.84</v>
      </c>
      <c r="L1885">
        <v>49.6</v>
      </c>
      <c r="M1885" s="6">
        <f t="shared" si="118"/>
        <v>1832.3999999999999</v>
      </c>
      <c r="N1885">
        <v>350</v>
      </c>
      <c r="O1885">
        <v>125</v>
      </c>
      <c r="P1885" s="6">
        <f t="shared" si="119"/>
        <v>225.464</v>
      </c>
      <c r="Q1885">
        <v>7.7</v>
      </c>
    </row>
    <row r="1886" spans="1:17" x14ac:dyDescent="0.3">
      <c r="A1886" t="s">
        <v>192</v>
      </c>
      <c r="B1886">
        <v>15</v>
      </c>
      <c r="C1886">
        <v>106.9</v>
      </c>
      <c r="D1886">
        <v>0.77100000000000002</v>
      </c>
      <c r="E1886" s="6">
        <f t="shared" si="116"/>
        <v>82.419900000000013</v>
      </c>
      <c r="F1886">
        <v>1944.6</v>
      </c>
      <c r="G1886">
        <v>0</v>
      </c>
      <c r="H1886">
        <v>15.62</v>
      </c>
      <c r="I1886">
        <v>0</v>
      </c>
      <c r="J1886">
        <v>72.88</v>
      </c>
      <c r="K1886" s="6">
        <f t="shared" si="117"/>
        <v>2017.48</v>
      </c>
      <c r="L1886">
        <v>49.6</v>
      </c>
      <c r="M1886" s="6">
        <f t="shared" si="118"/>
        <v>1994.1999999999998</v>
      </c>
      <c r="N1886">
        <v>335</v>
      </c>
      <c r="O1886">
        <v>175</v>
      </c>
      <c r="P1886" s="6">
        <f t="shared" si="119"/>
        <v>257.41989999999998</v>
      </c>
      <c r="Q1886">
        <v>7.72</v>
      </c>
    </row>
    <row r="1887" spans="1:17" x14ac:dyDescent="0.3">
      <c r="A1887" t="s">
        <v>200</v>
      </c>
      <c r="B1887">
        <v>15</v>
      </c>
      <c r="C1887">
        <v>96.7</v>
      </c>
      <c r="D1887">
        <v>0.74099999999999999</v>
      </c>
      <c r="E1887" s="6">
        <f t="shared" si="116"/>
        <v>71.654700000000005</v>
      </c>
      <c r="F1887">
        <v>1634.4</v>
      </c>
      <c r="G1887">
        <v>982.96</v>
      </c>
      <c r="H1887">
        <v>13.12</v>
      </c>
      <c r="I1887">
        <v>17.2</v>
      </c>
      <c r="J1887">
        <v>70.88</v>
      </c>
      <c r="K1887" s="6">
        <f t="shared" si="117"/>
        <v>1705.2800000000002</v>
      </c>
      <c r="L1887">
        <v>30</v>
      </c>
      <c r="M1887" s="6">
        <f t="shared" si="118"/>
        <v>1664.4</v>
      </c>
      <c r="N1887">
        <v>340</v>
      </c>
      <c r="O1887">
        <v>525</v>
      </c>
      <c r="P1887" s="6">
        <f t="shared" si="119"/>
        <v>596.65470000000005</v>
      </c>
      <c r="Q1887">
        <v>7</v>
      </c>
    </row>
    <row r="1888" spans="1:17" x14ac:dyDescent="0.3">
      <c r="A1888" t="s">
        <v>202</v>
      </c>
      <c r="B1888">
        <v>15</v>
      </c>
      <c r="C1888">
        <v>99.4</v>
      </c>
      <c r="D1888">
        <v>0.88900000000000001</v>
      </c>
      <c r="E1888" s="6">
        <f t="shared" si="116"/>
        <v>88.366600000000005</v>
      </c>
      <c r="F1888">
        <v>1831.2</v>
      </c>
      <c r="G1888">
        <v>875.2</v>
      </c>
      <c r="H1888">
        <v>18.54</v>
      </c>
      <c r="I1888">
        <v>17.2</v>
      </c>
      <c r="J1888">
        <v>71.38</v>
      </c>
      <c r="K1888" s="6">
        <f t="shared" si="117"/>
        <v>1902.58</v>
      </c>
      <c r="L1888">
        <v>30</v>
      </c>
      <c r="M1888" s="6">
        <f t="shared" si="118"/>
        <v>1861.2</v>
      </c>
      <c r="N1888">
        <v>335</v>
      </c>
      <c r="O1888">
        <v>125</v>
      </c>
      <c r="P1888" s="6">
        <f t="shared" si="119"/>
        <v>213.36660000000001</v>
      </c>
      <c r="Q1888">
        <v>7.67</v>
      </c>
    </row>
    <row r="1889" spans="1:17" x14ac:dyDescent="0.3">
      <c r="A1889" t="s">
        <v>204</v>
      </c>
      <c r="B1889">
        <v>15</v>
      </c>
      <c r="C1889">
        <v>97.6</v>
      </c>
      <c r="D1889">
        <v>0.80100000000000005</v>
      </c>
      <c r="E1889" s="6">
        <f t="shared" si="116"/>
        <v>78.177599999999998</v>
      </c>
      <c r="F1889">
        <v>1644.4</v>
      </c>
      <c r="G1889">
        <v>1042</v>
      </c>
      <c r="H1889">
        <v>14.66</v>
      </c>
      <c r="I1889">
        <v>17.2</v>
      </c>
      <c r="J1889">
        <v>67.739999999999995</v>
      </c>
      <c r="K1889" s="6">
        <f t="shared" si="117"/>
        <v>1712.14</v>
      </c>
      <c r="L1889">
        <v>30</v>
      </c>
      <c r="M1889" s="6">
        <f t="shared" si="118"/>
        <v>1674.4</v>
      </c>
      <c r="N1889">
        <v>325</v>
      </c>
      <c r="O1889">
        <v>550</v>
      </c>
      <c r="P1889" s="6">
        <f t="shared" si="119"/>
        <v>628.17759999999998</v>
      </c>
      <c r="Q1889">
        <v>7.68</v>
      </c>
    </row>
    <row r="1890" spans="1:17" x14ac:dyDescent="0.3">
      <c r="A1890" t="s">
        <v>206</v>
      </c>
      <c r="B1890">
        <v>15</v>
      </c>
      <c r="C1890">
        <v>93.6</v>
      </c>
      <c r="D1890">
        <v>0.78800000000000003</v>
      </c>
      <c r="E1890" s="6">
        <f t="shared" si="116"/>
        <v>73.756799999999998</v>
      </c>
      <c r="F1890">
        <v>1577.28</v>
      </c>
      <c r="G1890">
        <v>1200.8</v>
      </c>
      <c r="H1890">
        <v>12.44</v>
      </c>
      <c r="I1890">
        <v>19.7</v>
      </c>
      <c r="J1890">
        <v>72.33</v>
      </c>
      <c r="K1890" s="6">
        <f t="shared" si="117"/>
        <v>1649.61</v>
      </c>
      <c r="L1890">
        <v>30</v>
      </c>
      <c r="M1890" s="6">
        <f t="shared" si="118"/>
        <v>1607.28</v>
      </c>
      <c r="N1890">
        <v>335</v>
      </c>
      <c r="O1890">
        <v>550</v>
      </c>
      <c r="P1890" s="6">
        <f t="shared" si="119"/>
        <v>623.7568</v>
      </c>
      <c r="Q1890">
        <v>7.41</v>
      </c>
    </row>
    <row r="1891" spans="1:17" x14ac:dyDescent="0.3">
      <c r="A1891" t="s">
        <v>208</v>
      </c>
      <c r="B1891">
        <v>15</v>
      </c>
      <c r="C1891">
        <v>92.2</v>
      </c>
      <c r="D1891">
        <v>0.70599999999999996</v>
      </c>
      <c r="E1891" s="6">
        <f t="shared" si="116"/>
        <v>65.093199999999996</v>
      </c>
      <c r="F1891">
        <v>1665.76</v>
      </c>
      <c r="G1891">
        <v>875.6</v>
      </c>
      <c r="H1891">
        <v>12.84</v>
      </c>
      <c r="I1891">
        <v>20.68</v>
      </c>
      <c r="J1891">
        <v>71.88</v>
      </c>
      <c r="K1891" s="6">
        <f t="shared" si="117"/>
        <v>1737.6399999999999</v>
      </c>
      <c r="L1891">
        <v>30</v>
      </c>
      <c r="M1891" s="6">
        <f t="shared" si="118"/>
        <v>1695.76</v>
      </c>
      <c r="N1891">
        <v>325</v>
      </c>
      <c r="O1891">
        <v>525</v>
      </c>
      <c r="P1891" s="6">
        <f t="shared" si="119"/>
        <v>590.09320000000002</v>
      </c>
      <c r="Q1891">
        <v>7.73</v>
      </c>
    </row>
    <row r="1892" spans="1:17" x14ac:dyDescent="0.3">
      <c r="A1892" t="s">
        <v>210</v>
      </c>
      <c r="B1892">
        <v>15</v>
      </c>
      <c r="C1892">
        <v>120</v>
      </c>
      <c r="D1892">
        <v>0.74199999999999999</v>
      </c>
      <c r="E1892" s="6">
        <f t="shared" si="116"/>
        <v>89.039999999999992</v>
      </c>
      <c r="F1892">
        <v>1694.4</v>
      </c>
      <c r="G1892">
        <v>832.2</v>
      </c>
      <c r="H1892">
        <v>20.83</v>
      </c>
      <c r="I1892">
        <v>13.51</v>
      </c>
      <c r="J1892">
        <v>77.88</v>
      </c>
      <c r="K1892" s="6">
        <f t="shared" si="117"/>
        <v>1772.2800000000002</v>
      </c>
      <c r="L1892">
        <v>49.6</v>
      </c>
      <c r="M1892" s="6">
        <f t="shared" si="118"/>
        <v>1744</v>
      </c>
      <c r="N1892">
        <v>345</v>
      </c>
      <c r="O1892">
        <v>125</v>
      </c>
      <c r="P1892" s="6">
        <f t="shared" si="119"/>
        <v>214.04</v>
      </c>
      <c r="Q1892">
        <v>7.5</v>
      </c>
    </row>
    <row r="1893" spans="1:17" x14ac:dyDescent="0.3">
      <c r="A1893" t="s">
        <v>212</v>
      </c>
      <c r="B1893">
        <v>15</v>
      </c>
      <c r="C1893">
        <v>99.7</v>
      </c>
      <c r="D1893">
        <v>0.81200000000000006</v>
      </c>
      <c r="E1893" s="6">
        <f t="shared" si="116"/>
        <v>80.956400000000002</v>
      </c>
      <c r="F1893">
        <v>1684.44</v>
      </c>
      <c r="G1893">
        <v>1074</v>
      </c>
      <c r="H1893">
        <v>13.32</v>
      </c>
      <c r="I1893">
        <v>19.7</v>
      </c>
      <c r="J1893">
        <v>73.58</v>
      </c>
      <c r="K1893" s="6">
        <f t="shared" si="117"/>
        <v>1758.02</v>
      </c>
      <c r="L1893">
        <v>30</v>
      </c>
      <c r="M1893" s="6">
        <f t="shared" si="118"/>
        <v>1714.44</v>
      </c>
      <c r="N1893">
        <v>335</v>
      </c>
      <c r="O1893">
        <v>525</v>
      </c>
      <c r="P1893" s="6">
        <f t="shared" si="119"/>
        <v>605.95640000000003</v>
      </c>
      <c r="Q1893">
        <v>6.61</v>
      </c>
    </row>
    <row r="1894" spans="1:17" x14ac:dyDescent="0.3">
      <c r="A1894" t="s">
        <v>214</v>
      </c>
      <c r="B1894">
        <v>15</v>
      </c>
      <c r="C1894">
        <v>113.5</v>
      </c>
      <c r="D1894">
        <v>0.94799999999999995</v>
      </c>
      <c r="E1894" s="6">
        <f t="shared" si="116"/>
        <v>107.598</v>
      </c>
      <c r="F1894">
        <v>1656.04</v>
      </c>
      <c r="G1894">
        <v>1335.6</v>
      </c>
      <c r="H1894">
        <v>14.79</v>
      </c>
      <c r="I1894">
        <v>17.2</v>
      </c>
      <c r="J1894">
        <v>68.180000000000007</v>
      </c>
      <c r="K1894" s="6">
        <f t="shared" si="117"/>
        <v>1724.22</v>
      </c>
      <c r="L1894">
        <v>30</v>
      </c>
      <c r="M1894" s="6">
        <f t="shared" si="118"/>
        <v>1686.04</v>
      </c>
      <c r="N1894">
        <v>340</v>
      </c>
      <c r="O1894">
        <v>150</v>
      </c>
      <c r="P1894" s="6">
        <f t="shared" si="119"/>
        <v>257.59800000000001</v>
      </c>
      <c r="Q1894">
        <v>7.66</v>
      </c>
    </row>
    <row r="1895" spans="1:17" x14ac:dyDescent="0.3">
      <c r="A1895" t="s">
        <v>216</v>
      </c>
      <c r="B1895">
        <v>15</v>
      </c>
      <c r="C1895">
        <v>91.2</v>
      </c>
      <c r="D1895">
        <v>0.79600000000000004</v>
      </c>
      <c r="E1895" s="6">
        <f t="shared" si="116"/>
        <v>72.595200000000006</v>
      </c>
      <c r="F1895">
        <v>1566</v>
      </c>
      <c r="G1895">
        <v>1226.48</v>
      </c>
      <c r="H1895">
        <v>14.12</v>
      </c>
      <c r="I1895">
        <v>17.2</v>
      </c>
      <c r="J1895">
        <v>69.88</v>
      </c>
      <c r="K1895" s="6">
        <f t="shared" si="117"/>
        <v>1635.88</v>
      </c>
      <c r="L1895">
        <v>30</v>
      </c>
      <c r="M1895" s="6">
        <f t="shared" si="118"/>
        <v>1596</v>
      </c>
      <c r="N1895">
        <v>335</v>
      </c>
      <c r="O1895">
        <v>450</v>
      </c>
      <c r="P1895" s="6">
        <f t="shared" si="119"/>
        <v>522.59519999999998</v>
      </c>
      <c r="Q1895">
        <v>7.69</v>
      </c>
    </row>
    <row r="1896" spans="1:17" x14ac:dyDescent="0.3">
      <c r="A1896" t="s">
        <v>218</v>
      </c>
      <c r="B1896">
        <v>15</v>
      </c>
      <c r="C1896">
        <v>97.2</v>
      </c>
      <c r="D1896">
        <v>0.78800000000000003</v>
      </c>
      <c r="E1896" s="6">
        <f t="shared" si="116"/>
        <v>76.593600000000009</v>
      </c>
      <c r="F1896">
        <v>1556</v>
      </c>
      <c r="G1896">
        <v>1210.8</v>
      </c>
      <c r="H1896">
        <v>12.69</v>
      </c>
      <c r="I1896">
        <v>18.86</v>
      </c>
      <c r="J1896">
        <v>78.22</v>
      </c>
      <c r="K1896" s="6">
        <f t="shared" si="117"/>
        <v>1634.22</v>
      </c>
      <c r="L1896">
        <v>30</v>
      </c>
      <c r="M1896" s="6">
        <f t="shared" si="118"/>
        <v>1586</v>
      </c>
      <c r="N1896">
        <v>335</v>
      </c>
      <c r="O1896">
        <v>550</v>
      </c>
      <c r="P1896" s="6">
        <f t="shared" si="119"/>
        <v>626.59360000000004</v>
      </c>
      <c r="Q1896">
        <v>6.41</v>
      </c>
    </row>
    <row r="1897" spans="1:17" x14ac:dyDescent="0.3">
      <c r="A1897" t="s">
        <v>220</v>
      </c>
      <c r="B1897">
        <v>15</v>
      </c>
      <c r="C1897">
        <v>98.6</v>
      </c>
      <c r="D1897">
        <v>0.89800000000000002</v>
      </c>
      <c r="E1897" s="6">
        <f t="shared" si="116"/>
        <v>88.5428</v>
      </c>
      <c r="F1897">
        <v>1762.8</v>
      </c>
      <c r="G1897">
        <v>887.2</v>
      </c>
      <c r="H1897">
        <v>18.010000000000002</v>
      </c>
      <c r="I1897">
        <v>14.59</v>
      </c>
      <c r="J1897">
        <v>69</v>
      </c>
      <c r="K1897" s="6">
        <f t="shared" si="117"/>
        <v>1831.8</v>
      </c>
      <c r="L1897">
        <v>49.6</v>
      </c>
      <c r="M1897" s="6">
        <f t="shared" si="118"/>
        <v>1812.3999999999999</v>
      </c>
      <c r="N1897">
        <v>350</v>
      </c>
      <c r="O1897">
        <v>125</v>
      </c>
      <c r="P1897" s="6">
        <f t="shared" si="119"/>
        <v>213.5428</v>
      </c>
      <c r="Q1897">
        <v>7.63</v>
      </c>
    </row>
    <row r="1898" spans="1:17" x14ac:dyDescent="0.3">
      <c r="A1898" t="s">
        <v>222</v>
      </c>
      <c r="B1898">
        <v>15</v>
      </c>
      <c r="C1898">
        <v>102.8</v>
      </c>
      <c r="D1898">
        <v>0.89200000000000002</v>
      </c>
      <c r="E1898" s="6">
        <f t="shared" si="116"/>
        <v>91.697599999999994</v>
      </c>
      <c r="F1898">
        <v>1672</v>
      </c>
      <c r="G1898">
        <v>0</v>
      </c>
      <c r="H1898">
        <v>12.2</v>
      </c>
      <c r="I1898">
        <v>0</v>
      </c>
      <c r="J1898">
        <v>75.88</v>
      </c>
      <c r="K1898" s="6">
        <f t="shared" si="117"/>
        <v>1747.88</v>
      </c>
      <c r="L1898">
        <v>49.6</v>
      </c>
      <c r="M1898" s="6">
        <f t="shared" si="118"/>
        <v>1721.6</v>
      </c>
      <c r="N1898">
        <v>345</v>
      </c>
      <c r="O1898">
        <v>125</v>
      </c>
      <c r="P1898" s="6">
        <f t="shared" si="119"/>
        <v>216.69759999999999</v>
      </c>
      <c r="Q1898">
        <v>7.71</v>
      </c>
    </row>
    <row r="1899" spans="1:17" x14ac:dyDescent="0.3">
      <c r="A1899" t="s">
        <v>224</v>
      </c>
      <c r="B1899">
        <v>15</v>
      </c>
      <c r="C1899">
        <v>103.7</v>
      </c>
      <c r="D1899">
        <v>0.89800000000000002</v>
      </c>
      <c r="E1899" s="6">
        <f t="shared" si="116"/>
        <v>93.122600000000006</v>
      </c>
      <c r="F1899">
        <v>1679.76</v>
      </c>
      <c r="G1899">
        <v>721.8</v>
      </c>
      <c r="H1899">
        <v>13.7</v>
      </c>
      <c r="I1899">
        <v>11.9</v>
      </c>
      <c r="J1899">
        <v>68.010000000000005</v>
      </c>
      <c r="K1899" s="6">
        <f t="shared" si="117"/>
        <v>1747.77</v>
      </c>
      <c r="L1899">
        <v>30</v>
      </c>
      <c r="M1899" s="6">
        <f t="shared" si="118"/>
        <v>1709.76</v>
      </c>
      <c r="N1899">
        <v>325</v>
      </c>
      <c r="O1899">
        <v>550</v>
      </c>
      <c r="P1899" s="6">
        <f t="shared" si="119"/>
        <v>643.12260000000003</v>
      </c>
      <c r="Q1899">
        <v>7.16</v>
      </c>
    </row>
    <row r="1900" spans="1:17" x14ac:dyDescent="0.3">
      <c r="A1900" t="s">
        <v>226</v>
      </c>
      <c r="B1900">
        <v>15</v>
      </c>
      <c r="C1900">
        <v>96.7</v>
      </c>
      <c r="D1900">
        <v>0.995</v>
      </c>
      <c r="E1900" s="6">
        <f t="shared" si="116"/>
        <v>96.216499999999996</v>
      </c>
      <c r="F1900">
        <v>1641.72</v>
      </c>
      <c r="G1900">
        <v>200</v>
      </c>
      <c r="H1900">
        <v>14.69</v>
      </c>
      <c r="I1900">
        <v>50</v>
      </c>
      <c r="J1900">
        <v>76.8</v>
      </c>
      <c r="K1900" s="6">
        <f t="shared" si="117"/>
        <v>1718.52</v>
      </c>
      <c r="L1900">
        <v>30</v>
      </c>
      <c r="M1900" s="6">
        <f t="shared" si="118"/>
        <v>1671.72</v>
      </c>
      <c r="N1900">
        <v>335</v>
      </c>
      <c r="O1900">
        <v>550</v>
      </c>
      <c r="P1900" s="6">
        <f t="shared" si="119"/>
        <v>646.2165</v>
      </c>
      <c r="Q1900">
        <v>7.63</v>
      </c>
    </row>
    <row r="1901" spans="1:17" x14ac:dyDescent="0.3">
      <c r="A1901" t="s">
        <v>228</v>
      </c>
      <c r="B1901">
        <v>15</v>
      </c>
      <c r="C1901">
        <v>84.2</v>
      </c>
      <c r="D1901">
        <v>0.95</v>
      </c>
      <c r="E1901" s="6">
        <f t="shared" si="116"/>
        <v>79.989999999999995</v>
      </c>
      <c r="F1901">
        <v>1644.4</v>
      </c>
      <c r="G1901">
        <v>803.8</v>
      </c>
      <c r="H1901">
        <v>13.37</v>
      </c>
      <c r="I1901">
        <v>15.12</v>
      </c>
      <c r="J1901">
        <v>71.88</v>
      </c>
      <c r="K1901" s="6">
        <f t="shared" si="117"/>
        <v>1716.2800000000002</v>
      </c>
      <c r="L1901">
        <v>30</v>
      </c>
      <c r="M1901" s="6">
        <f t="shared" si="118"/>
        <v>1674.4</v>
      </c>
      <c r="N1901">
        <v>325</v>
      </c>
      <c r="O1901">
        <v>650</v>
      </c>
      <c r="P1901" s="6">
        <f t="shared" si="119"/>
        <v>729.99</v>
      </c>
      <c r="Q1901">
        <v>7.72</v>
      </c>
    </row>
    <row r="1902" spans="1:17" x14ac:dyDescent="0.3">
      <c r="A1902" t="s">
        <v>230</v>
      </c>
      <c r="B1902">
        <v>15</v>
      </c>
      <c r="C1902">
        <v>95.2</v>
      </c>
      <c r="D1902">
        <v>0.82</v>
      </c>
      <c r="E1902" s="6">
        <f t="shared" si="116"/>
        <v>78.063999999999993</v>
      </c>
      <c r="F1902">
        <v>1876.24</v>
      </c>
      <c r="G1902">
        <v>882.2</v>
      </c>
      <c r="H1902">
        <v>18.760000000000002</v>
      </c>
      <c r="I1902">
        <v>19.7</v>
      </c>
      <c r="J1902">
        <v>75.88</v>
      </c>
      <c r="K1902" s="6">
        <f t="shared" si="117"/>
        <v>1952.12</v>
      </c>
      <c r="L1902">
        <v>30</v>
      </c>
      <c r="M1902" s="6">
        <f t="shared" si="118"/>
        <v>1906.24</v>
      </c>
      <c r="N1902">
        <v>335</v>
      </c>
      <c r="O1902">
        <v>125</v>
      </c>
      <c r="P1902" s="6">
        <f t="shared" si="119"/>
        <v>203.06399999999999</v>
      </c>
      <c r="Q1902">
        <v>7.55</v>
      </c>
    </row>
    <row r="1903" spans="1:17" x14ac:dyDescent="0.3">
      <c r="A1903" t="s">
        <v>232</v>
      </c>
      <c r="B1903">
        <v>15</v>
      </c>
      <c r="C1903">
        <v>88.2</v>
      </c>
      <c r="D1903">
        <v>0.89400000000000002</v>
      </c>
      <c r="E1903" s="6">
        <f t="shared" si="116"/>
        <v>78.850800000000007</v>
      </c>
      <c r="F1903">
        <v>1665</v>
      </c>
      <c r="G1903">
        <v>908.88</v>
      </c>
      <c r="H1903">
        <v>13.62</v>
      </c>
      <c r="I1903">
        <v>18.48</v>
      </c>
      <c r="J1903">
        <v>68.88</v>
      </c>
      <c r="K1903" s="6">
        <f t="shared" si="117"/>
        <v>1733.88</v>
      </c>
      <c r="L1903">
        <v>30</v>
      </c>
      <c r="M1903" s="6">
        <f t="shared" si="118"/>
        <v>1695</v>
      </c>
      <c r="N1903">
        <v>325</v>
      </c>
      <c r="O1903">
        <v>500</v>
      </c>
      <c r="P1903" s="6">
        <f t="shared" si="119"/>
        <v>578.85080000000005</v>
      </c>
      <c r="Q1903">
        <v>7.46</v>
      </c>
    </row>
    <row r="1904" spans="1:17" x14ac:dyDescent="0.3">
      <c r="A1904" t="s">
        <v>234</v>
      </c>
      <c r="B1904">
        <v>15</v>
      </c>
      <c r="C1904">
        <v>91</v>
      </c>
      <c r="D1904">
        <v>0.81200000000000006</v>
      </c>
      <c r="E1904" s="6">
        <f t="shared" si="116"/>
        <v>73.89200000000001</v>
      </c>
      <c r="F1904">
        <v>1660.76</v>
      </c>
      <c r="G1904">
        <v>826.16</v>
      </c>
      <c r="H1904">
        <v>13.12</v>
      </c>
      <c r="I1904">
        <v>15.12</v>
      </c>
      <c r="J1904">
        <v>72.38</v>
      </c>
      <c r="K1904" s="6">
        <f t="shared" si="117"/>
        <v>1733.1399999999999</v>
      </c>
      <c r="L1904">
        <v>30</v>
      </c>
      <c r="M1904" s="6">
        <f t="shared" si="118"/>
        <v>1690.76</v>
      </c>
      <c r="N1904">
        <v>325</v>
      </c>
      <c r="O1904">
        <v>550</v>
      </c>
      <c r="P1904" s="6">
        <f t="shared" si="119"/>
        <v>623.89200000000005</v>
      </c>
      <c r="Q1904">
        <v>7.17</v>
      </c>
    </row>
    <row r="1905" spans="1:17" x14ac:dyDescent="0.3">
      <c r="A1905" t="s">
        <v>236</v>
      </c>
      <c r="B1905">
        <v>15</v>
      </c>
      <c r="C1905">
        <v>90.2</v>
      </c>
      <c r="D1905">
        <v>0.93799999999999994</v>
      </c>
      <c r="E1905" s="6">
        <f t="shared" si="116"/>
        <v>84.607599999999991</v>
      </c>
      <c r="F1905">
        <v>1722.8</v>
      </c>
      <c r="G1905">
        <v>758.8</v>
      </c>
      <c r="H1905">
        <v>13.12</v>
      </c>
      <c r="I1905">
        <v>12.57</v>
      </c>
      <c r="J1905">
        <v>72.38</v>
      </c>
      <c r="K1905" s="6">
        <f t="shared" si="117"/>
        <v>1795.1799999999998</v>
      </c>
      <c r="L1905">
        <v>30</v>
      </c>
      <c r="M1905" s="6">
        <f t="shared" si="118"/>
        <v>1752.8</v>
      </c>
      <c r="N1905">
        <v>335</v>
      </c>
      <c r="O1905">
        <v>525</v>
      </c>
      <c r="P1905" s="6">
        <f t="shared" si="119"/>
        <v>609.60760000000005</v>
      </c>
      <c r="Q1905">
        <v>7.06</v>
      </c>
    </row>
    <row r="1906" spans="1:17" x14ac:dyDescent="0.3">
      <c r="A1906" t="s">
        <v>238</v>
      </c>
      <c r="B1906">
        <v>15</v>
      </c>
      <c r="C1906">
        <v>77</v>
      </c>
      <c r="D1906">
        <v>0.82799999999999996</v>
      </c>
      <c r="E1906" s="6">
        <f t="shared" si="116"/>
        <v>63.756</v>
      </c>
      <c r="F1906">
        <v>1730</v>
      </c>
      <c r="G1906">
        <v>790</v>
      </c>
      <c r="H1906">
        <v>14.7</v>
      </c>
      <c r="I1906">
        <v>34.5</v>
      </c>
      <c r="J1906">
        <v>72.5</v>
      </c>
      <c r="K1906" s="6">
        <f t="shared" si="117"/>
        <v>1802.5</v>
      </c>
      <c r="L1906">
        <v>30</v>
      </c>
      <c r="M1906" s="6">
        <f t="shared" si="118"/>
        <v>1760</v>
      </c>
      <c r="N1906">
        <v>325</v>
      </c>
      <c r="O1906">
        <v>500</v>
      </c>
      <c r="P1906" s="6">
        <f t="shared" si="119"/>
        <v>563.75599999999997</v>
      </c>
      <c r="Q1906">
        <v>7.78</v>
      </c>
    </row>
    <row r="1907" spans="1:17" x14ac:dyDescent="0.3">
      <c r="A1907" t="s">
        <v>240</v>
      </c>
      <c r="B1907">
        <v>15</v>
      </c>
      <c r="C1907">
        <v>106.9</v>
      </c>
      <c r="D1907">
        <v>0.78900000000000003</v>
      </c>
      <c r="E1907" s="6">
        <f t="shared" si="116"/>
        <v>84.344100000000012</v>
      </c>
      <c r="F1907">
        <v>1879.2</v>
      </c>
      <c r="G1907">
        <v>1133.08</v>
      </c>
      <c r="H1907">
        <v>14.94</v>
      </c>
      <c r="I1907">
        <v>19.7</v>
      </c>
      <c r="J1907">
        <v>77.680000000000007</v>
      </c>
      <c r="K1907" s="6">
        <f t="shared" si="117"/>
        <v>1956.88</v>
      </c>
      <c r="L1907">
        <v>49.6</v>
      </c>
      <c r="M1907" s="6">
        <f t="shared" si="118"/>
        <v>1928.8</v>
      </c>
      <c r="N1907">
        <v>340</v>
      </c>
      <c r="O1907">
        <v>125</v>
      </c>
      <c r="P1907" s="6">
        <f t="shared" si="119"/>
        <v>209.34410000000003</v>
      </c>
      <c r="Q1907">
        <v>6.92</v>
      </c>
    </row>
    <row r="1908" spans="1:17" x14ac:dyDescent="0.3">
      <c r="A1908" t="s">
        <v>242</v>
      </c>
      <c r="B1908">
        <v>15</v>
      </c>
      <c r="C1908">
        <v>98.6</v>
      </c>
      <c r="D1908">
        <v>0.90200000000000002</v>
      </c>
      <c r="E1908" s="6">
        <f t="shared" si="116"/>
        <v>88.937200000000004</v>
      </c>
      <c r="F1908">
        <v>1772.8</v>
      </c>
      <c r="G1908">
        <v>895.2</v>
      </c>
      <c r="H1908">
        <v>19.010000000000002</v>
      </c>
      <c r="I1908">
        <v>14.59</v>
      </c>
      <c r="J1908">
        <v>75.88</v>
      </c>
      <c r="K1908" s="6">
        <f t="shared" si="117"/>
        <v>1848.6799999999998</v>
      </c>
      <c r="L1908">
        <v>49.6</v>
      </c>
      <c r="M1908" s="6">
        <f t="shared" si="118"/>
        <v>1822.3999999999999</v>
      </c>
      <c r="N1908">
        <v>350</v>
      </c>
      <c r="O1908">
        <v>125</v>
      </c>
      <c r="P1908" s="6">
        <f t="shared" si="119"/>
        <v>213.93720000000002</v>
      </c>
      <c r="Q1908">
        <v>7.68</v>
      </c>
    </row>
    <row r="1909" spans="1:17" x14ac:dyDescent="0.3">
      <c r="A1909" t="s">
        <v>244</v>
      </c>
      <c r="B1909">
        <v>15</v>
      </c>
      <c r="C1909">
        <v>100.8</v>
      </c>
      <c r="D1909">
        <v>0.82799999999999996</v>
      </c>
      <c r="E1909" s="6">
        <f t="shared" si="116"/>
        <v>83.462399999999988</v>
      </c>
      <c r="F1909">
        <v>1940</v>
      </c>
      <c r="G1909">
        <v>885</v>
      </c>
      <c r="H1909">
        <v>14.2</v>
      </c>
      <c r="I1909">
        <v>22</v>
      </c>
      <c r="J1909">
        <v>69</v>
      </c>
      <c r="K1909" s="6">
        <f t="shared" si="117"/>
        <v>2009</v>
      </c>
      <c r="L1909">
        <v>49.6</v>
      </c>
      <c r="M1909" s="6">
        <f t="shared" si="118"/>
        <v>1989.6</v>
      </c>
      <c r="N1909">
        <v>335</v>
      </c>
      <c r="O1909">
        <v>175</v>
      </c>
      <c r="P1909" s="6">
        <f t="shared" si="119"/>
        <v>258.4624</v>
      </c>
      <c r="Q1909">
        <v>7.26</v>
      </c>
    </row>
    <row r="1910" spans="1:17" x14ac:dyDescent="0.3">
      <c r="A1910" t="s">
        <v>246</v>
      </c>
      <c r="B1910">
        <v>15</v>
      </c>
      <c r="C1910">
        <v>102</v>
      </c>
      <c r="D1910">
        <v>0.92500000000000004</v>
      </c>
      <c r="E1910" s="6">
        <f t="shared" si="116"/>
        <v>94.350000000000009</v>
      </c>
      <c r="F1910">
        <v>1960.28</v>
      </c>
      <c r="G1910">
        <v>911.6</v>
      </c>
      <c r="H1910">
        <v>21.33</v>
      </c>
      <c r="I1910">
        <v>15.91</v>
      </c>
      <c r="J1910">
        <v>65.34</v>
      </c>
      <c r="K1910" s="6">
        <f t="shared" si="117"/>
        <v>2025.62</v>
      </c>
      <c r="L1910">
        <v>49.6</v>
      </c>
      <c r="M1910" s="6">
        <f t="shared" si="118"/>
        <v>2009.8799999999999</v>
      </c>
      <c r="N1910">
        <v>350</v>
      </c>
      <c r="O1910">
        <v>175</v>
      </c>
      <c r="P1910" s="6">
        <f t="shared" si="119"/>
        <v>269.35000000000002</v>
      </c>
      <c r="Q1910">
        <v>6.6</v>
      </c>
    </row>
    <row r="1911" spans="1:17" x14ac:dyDescent="0.3">
      <c r="A1911" t="s">
        <v>248</v>
      </c>
      <c r="B1911">
        <v>15</v>
      </c>
      <c r="C1911">
        <v>93.5</v>
      </c>
      <c r="D1911">
        <v>0.78400000000000003</v>
      </c>
      <c r="E1911" s="6">
        <f t="shared" si="116"/>
        <v>73.304000000000002</v>
      </c>
      <c r="F1911">
        <v>1690.76</v>
      </c>
      <c r="G1911">
        <v>694.76</v>
      </c>
      <c r="H1911">
        <v>15.29</v>
      </c>
      <c r="I1911">
        <v>13.51</v>
      </c>
      <c r="J1911">
        <v>64</v>
      </c>
      <c r="K1911" s="6">
        <f t="shared" si="117"/>
        <v>1754.76</v>
      </c>
      <c r="L1911">
        <v>30</v>
      </c>
      <c r="M1911" s="6">
        <f t="shared" si="118"/>
        <v>1720.76</v>
      </c>
      <c r="N1911">
        <v>325</v>
      </c>
      <c r="O1911">
        <v>648</v>
      </c>
      <c r="P1911" s="6">
        <f t="shared" si="119"/>
        <v>721.30399999999997</v>
      </c>
      <c r="Q1911">
        <v>7.59</v>
      </c>
    </row>
    <row r="1912" spans="1:17" x14ac:dyDescent="0.3">
      <c r="A1912" t="s">
        <v>250</v>
      </c>
      <c r="B1912">
        <v>15</v>
      </c>
      <c r="C1912">
        <v>106.2</v>
      </c>
      <c r="D1912">
        <v>0.88700000000000001</v>
      </c>
      <c r="E1912" s="6">
        <f t="shared" si="116"/>
        <v>94.199399999999997</v>
      </c>
      <c r="F1912">
        <v>1997.64</v>
      </c>
      <c r="G1912">
        <v>100</v>
      </c>
      <c r="H1912">
        <v>21.11</v>
      </c>
      <c r="I1912">
        <v>0</v>
      </c>
      <c r="J1912">
        <v>67.510000000000005</v>
      </c>
      <c r="K1912" s="6">
        <f t="shared" si="117"/>
        <v>2065.15</v>
      </c>
      <c r="L1912">
        <v>49.6</v>
      </c>
      <c r="M1912" s="6">
        <f t="shared" si="118"/>
        <v>2047.24</v>
      </c>
      <c r="N1912">
        <v>345</v>
      </c>
      <c r="O1912">
        <v>125</v>
      </c>
      <c r="P1912" s="6">
        <f t="shared" si="119"/>
        <v>219.1994</v>
      </c>
      <c r="Q1912">
        <v>7.68</v>
      </c>
    </row>
    <row r="1913" spans="1:17" x14ac:dyDescent="0.3">
      <c r="A1913" t="s">
        <v>252</v>
      </c>
      <c r="B1913">
        <v>15</v>
      </c>
      <c r="C1913">
        <v>96.2</v>
      </c>
      <c r="D1913">
        <v>0.92400000000000004</v>
      </c>
      <c r="E1913" s="6">
        <f t="shared" si="116"/>
        <v>88.888800000000003</v>
      </c>
      <c r="F1913">
        <v>1669.76</v>
      </c>
      <c r="G1913">
        <v>797.84</v>
      </c>
      <c r="H1913">
        <v>13.91</v>
      </c>
      <c r="I1913">
        <v>17.2</v>
      </c>
      <c r="J1913">
        <v>64.64</v>
      </c>
      <c r="K1913" s="6">
        <f t="shared" si="117"/>
        <v>1734.4</v>
      </c>
      <c r="L1913">
        <v>30</v>
      </c>
      <c r="M1913" s="6">
        <f t="shared" si="118"/>
        <v>1699.76</v>
      </c>
      <c r="N1913">
        <v>330</v>
      </c>
      <c r="O1913">
        <v>525</v>
      </c>
      <c r="P1913" s="6">
        <f t="shared" si="119"/>
        <v>613.88879999999995</v>
      </c>
      <c r="Q1913">
        <v>7.72</v>
      </c>
    </row>
    <row r="1914" spans="1:17" x14ac:dyDescent="0.3">
      <c r="A1914" t="s">
        <v>254</v>
      </c>
      <c r="B1914">
        <v>15</v>
      </c>
      <c r="C1914">
        <v>88.2</v>
      </c>
      <c r="D1914">
        <v>0.97699999999999998</v>
      </c>
      <c r="E1914" s="6">
        <f t="shared" si="116"/>
        <v>86.171400000000006</v>
      </c>
      <c r="F1914">
        <v>1659.08</v>
      </c>
      <c r="G1914">
        <v>847.2</v>
      </c>
      <c r="H1914">
        <v>14.41</v>
      </c>
      <c r="I1914">
        <v>13.56</v>
      </c>
      <c r="J1914">
        <v>65.040000000000006</v>
      </c>
      <c r="K1914" s="6">
        <f t="shared" si="117"/>
        <v>1724.12</v>
      </c>
      <c r="L1914">
        <v>30</v>
      </c>
      <c r="M1914" s="6">
        <f t="shared" si="118"/>
        <v>1689.08</v>
      </c>
      <c r="N1914">
        <v>330</v>
      </c>
      <c r="O1914">
        <v>550</v>
      </c>
      <c r="P1914" s="6">
        <f t="shared" si="119"/>
        <v>636.17139999999995</v>
      </c>
      <c r="Q1914">
        <v>6.98</v>
      </c>
    </row>
    <row r="1915" spans="1:17" x14ac:dyDescent="0.3">
      <c r="A1915" t="s">
        <v>256</v>
      </c>
      <c r="B1915">
        <v>15</v>
      </c>
      <c r="C1915">
        <v>90.8</v>
      </c>
      <c r="D1915">
        <v>0.98899999999999999</v>
      </c>
      <c r="E1915" s="6">
        <f t="shared" si="116"/>
        <v>89.801199999999994</v>
      </c>
      <c r="F1915">
        <v>1663.76</v>
      </c>
      <c r="G1915">
        <v>827.2</v>
      </c>
      <c r="H1915">
        <v>14.84</v>
      </c>
      <c r="I1915">
        <v>13.51</v>
      </c>
      <c r="J1915">
        <v>76.8</v>
      </c>
      <c r="K1915" s="6">
        <f t="shared" si="117"/>
        <v>1740.56</v>
      </c>
      <c r="L1915">
        <v>30</v>
      </c>
      <c r="M1915" s="6">
        <f t="shared" si="118"/>
        <v>1693.76</v>
      </c>
      <c r="N1915">
        <v>330</v>
      </c>
      <c r="O1915">
        <v>500</v>
      </c>
      <c r="P1915" s="6">
        <f t="shared" si="119"/>
        <v>589.80119999999999</v>
      </c>
      <c r="Q1915">
        <v>6.19</v>
      </c>
    </row>
    <row r="1916" spans="1:17" x14ac:dyDescent="0.3">
      <c r="A1916" t="s">
        <v>258</v>
      </c>
      <c r="B1916">
        <v>15</v>
      </c>
      <c r="C1916">
        <v>96.2</v>
      </c>
      <c r="D1916">
        <v>0.89100000000000001</v>
      </c>
      <c r="E1916" s="6">
        <f t="shared" si="116"/>
        <v>85.714200000000005</v>
      </c>
      <c r="F1916">
        <v>1797.16</v>
      </c>
      <c r="G1916">
        <v>751.12</v>
      </c>
      <c r="H1916">
        <v>16.940000000000001</v>
      </c>
      <c r="I1916">
        <v>13.66</v>
      </c>
      <c r="J1916">
        <v>82.25</v>
      </c>
      <c r="K1916" s="6">
        <f t="shared" si="117"/>
        <v>1879.41</v>
      </c>
      <c r="L1916">
        <v>49.6</v>
      </c>
      <c r="M1916" s="6">
        <f t="shared" si="118"/>
        <v>1846.76</v>
      </c>
      <c r="N1916">
        <v>355</v>
      </c>
      <c r="O1916">
        <v>150</v>
      </c>
      <c r="P1916" s="6">
        <f t="shared" si="119"/>
        <v>235.71420000000001</v>
      </c>
      <c r="Q1916">
        <v>7.7</v>
      </c>
    </row>
    <row r="1917" spans="1:17" x14ac:dyDescent="0.3">
      <c r="A1917" t="s">
        <v>260</v>
      </c>
      <c r="B1917">
        <v>15</v>
      </c>
      <c r="C1917">
        <v>85.1</v>
      </c>
      <c r="D1917">
        <v>0.79600000000000004</v>
      </c>
      <c r="E1917" s="6">
        <f t="shared" si="116"/>
        <v>67.739599999999996</v>
      </c>
      <c r="F1917">
        <v>1644.4</v>
      </c>
      <c r="G1917">
        <v>1184.1199999999999</v>
      </c>
      <c r="H1917">
        <v>14.01</v>
      </c>
      <c r="I1917">
        <v>17.2</v>
      </c>
      <c r="J1917">
        <v>69.88</v>
      </c>
      <c r="K1917" s="6">
        <f t="shared" si="117"/>
        <v>1714.2800000000002</v>
      </c>
      <c r="L1917">
        <v>30</v>
      </c>
      <c r="M1917" s="6">
        <f t="shared" si="118"/>
        <v>1674.4</v>
      </c>
      <c r="N1917">
        <v>335</v>
      </c>
      <c r="O1917">
        <v>480</v>
      </c>
      <c r="P1917" s="6">
        <f t="shared" si="119"/>
        <v>547.7396</v>
      </c>
      <c r="Q1917">
        <v>7.44</v>
      </c>
    </row>
    <row r="1918" spans="1:17" x14ac:dyDescent="0.3">
      <c r="A1918" t="s">
        <v>262</v>
      </c>
      <c r="B1918">
        <v>15</v>
      </c>
      <c r="C1918">
        <v>106.2</v>
      </c>
      <c r="D1918">
        <v>0.95199999999999996</v>
      </c>
      <c r="E1918" s="6">
        <f t="shared" si="116"/>
        <v>101.1024</v>
      </c>
      <c r="F1918">
        <v>1740</v>
      </c>
      <c r="G1918">
        <v>860</v>
      </c>
      <c r="H1918">
        <v>15.95</v>
      </c>
      <c r="I1918">
        <v>17.8</v>
      </c>
      <c r="J1918">
        <v>73</v>
      </c>
      <c r="K1918" s="6">
        <f t="shared" si="117"/>
        <v>1813</v>
      </c>
      <c r="L1918">
        <v>49.6</v>
      </c>
      <c r="M1918" s="6">
        <f t="shared" si="118"/>
        <v>1789.6</v>
      </c>
      <c r="N1918">
        <v>345</v>
      </c>
      <c r="O1918">
        <v>150</v>
      </c>
      <c r="P1918" s="6">
        <f t="shared" si="119"/>
        <v>251.10239999999999</v>
      </c>
      <c r="Q1918">
        <v>7.16</v>
      </c>
    </row>
    <row r="1919" spans="1:17" x14ac:dyDescent="0.3">
      <c r="A1919" t="s">
        <v>264</v>
      </c>
      <c r="B1919">
        <v>15</v>
      </c>
      <c r="C1919">
        <v>100</v>
      </c>
      <c r="D1919">
        <v>0.92300000000000004</v>
      </c>
      <c r="E1919" s="6">
        <f t="shared" si="116"/>
        <v>92.300000000000011</v>
      </c>
      <c r="F1919">
        <v>1762.48</v>
      </c>
      <c r="G1919">
        <v>835.2</v>
      </c>
      <c r="H1919">
        <v>17.98</v>
      </c>
      <c r="I1919">
        <v>17.2</v>
      </c>
      <c r="J1919">
        <v>70.010000000000005</v>
      </c>
      <c r="K1919" s="6">
        <f t="shared" si="117"/>
        <v>1832.49</v>
      </c>
      <c r="L1919">
        <v>49.6</v>
      </c>
      <c r="M1919" s="6">
        <f t="shared" si="118"/>
        <v>1812.08</v>
      </c>
      <c r="N1919">
        <v>335</v>
      </c>
      <c r="O1919">
        <v>175</v>
      </c>
      <c r="P1919" s="6">
        <f t="shared" si="119"/>
        <v>267.3</v>
      </c>
      <c r="Q1919">
        <v>7.55</v>
      </c>
    </row>
    <row r="1920" spans="1:17" x14ac:dyDescent="0.3">
      <c r="A1920" t="s">
        <v>266</v>
      </c>
      <c r="B1920">
        <v>15</v>
      </c>
      <c r="C1920">
        <v>93.3</v>
      </c>
      <c r="D1920">
        <v>0.73599999999999999</v>
      </c>
      <c r="E1920" s="6">
        <f t="shared" si="116"/>
        <v>68.66879999999999</v>
      </c>
      <c r="F1920">
        <v>1526</v>
      </c>
      <c r="G1920">
        <v>867.2</v>
      </c>
      <c r="H1920">
        <v>35.51</v>
      </c>
      <c r="I1920">
        <v>17.2</v>
      </c>
      <c r="J1920">
        <v>61.04</v>
      </c>
      <c r="K1920" s="6">
        <f t="shared" si="117"/>
        <v>1587.04</v>
      </c>
      <c r="L1920">
        <v>30</v>
      </c>
      <c r="M1920" s="6">
        <f t="shared" si="118"/>
        <v>1556</v>
      </c>
      <c r="N1920">
        <v>340</v>
      </c>
      <c r="O1920">
        <v>550</v>
      </c>
      <c r="P1920" s="6">
        <f t="shared" si="119"/>
        <v>618.66880000000003</v>
      </c>
      <c r="Q1920">
        <v>6.33</v>
      </c>
    </row>
    <row r="1921" spans="1:17" x14ac:dyDescent="0.3">
      <c r="A1921" t="s">
        <v>268</v>
      </c>
      <c r="B1921">
        <v>15</v>
      </c>
      <c r="C1921">
        <v>106.2</v>
      </c>
      <c r="D1921">
        <v>0.88800000000000001</v>
      </c>
      <c r="E1921" s="6">
        <f t="shared" si="116"/>
        <v>94.305599999999998</v>
      </c>
      <c r="F1921">
        <v>1929.6</v>
      </c>
      <c r="G1921">
        <v>845.2</v>
      </c>
      <c r="H1921">
        <v>19.760000000000002</v>
      </c>
      <c r="I1921">
        <v>15.91</v>
      </c>
      <c r="J1921">
        <v>82.72</v>
      </c>
      <c r="K1921" s="6">
        <f t="shared" si="117"/>
        <v>2012.32</v>
      </c>
      <c r="L1921">
        <v>49.6</v>
      </c>
      <c r="M1921" s="6">
        <f t="shared" si="118"/>
        <v>1979.1999999999998</v>
      </c>
      <c r="N1921">
        <v>345</v>
      </c>
      <c r="O1921">
        <v>175</v>
      </c>
      <c r="P1921" s="6">
        <f t="shared" si="119"/>
        <v>269.30560000000003</v>
      </c>
      <c r="Q1921">
        <v>7.5</v>
      </c>
    </row>
    <row r="1922" spans="1:17" x14ac:dyDescent="0.3">
      <c r="A1922" t="s">
        <v>14</v>
      </c>
      <c r="B1922">
        <v>16</v>
      </c>
      <c r="C1922">
        <v>125.4</v>
      </c>
      <c r="D1922">
        <v>0.879</v>
      </c>
      <c r="E1922" s="6">
        <f t="shared" ref="E1922:E1985" si="120">C1922*D1922</f>
        <v>110.2266</v>
      </c>
      <c r="F1922">
        <v>1880.03</v>
      </c>
      <c r="G1922">
        <v>0</v>
      </c>
      <c r="H1922">
        <v>15.34</v>
      </c>
      <c r="I1922">
        <v>0</v>
      </c>
      <c r="J1922">
        <v>72.540000000000006</v>
      </c>
      <c r="K1922" s="6">
        <f t="shared" ref="K1922:K1985" si="121">F1922+J1922</f>
        <v>1952.57</v>
      </c>
      <c r="L1922">
        <v>50.85</v>
      </c>
      <c r="M1922" s="6">
        <f t="shared" ref="M1922:M1985" si="122">F1922+L1922</f>
        <v>1930.8799999999999</v>
      </c>
      <c r="N1922">
        <v>340</v>
      </c>
      <c r="O1922">
        <v>175</v>
      </c>
      <c r="P1922" s="6">
        <f t="shared" ref="P1922:P1985" si="123">O1922+E1922</f>
        <v>285.22660000000002</v>
      </c>
      <c r="Q1922">
        <v>7.24</v>
      </c>
    </row>
    <row r="1923" spans="1:17" x14ac:dyDescent="0.3">
      <c r="A1923" t="s">
        <v>16</v>
      </c>
      <c r="B1923">
        <v>16</v>
      </c>
      <c r="C1923">
        <v>112.6</v>
      </c>
      <c r="D1923">
        <v>0.745</v>
      </c>
      <c r="E1923" s="6">
        <f t="shared" si="120"/>
        <v>83.887</v>
      </c>
      <c r="F1923">
        <v>1852.8</v>
      </c>
      <c r="G1923">
        <v>1074</v>
      </c>
      <c r="H1923">
        <v>19.96</v>
      </c>
      <c r="I1923">
        <v>18</v>
      </c>
      <c r="J1923">
        <v>79.38</v>
      </c>
      <c r="K1923" s="6">
        <f t="shared" si="121"/>
        <v>1932.1799999999998</v>
      </c>
      <c r="L1923">
        <v>50.85</v>
      </c>
      <c r="M1923" s="6">
        <f t="shared" si="122"/>
        <v>1903.6499999999999</v>
      </c>
      <c r="N1923">
        <v>335</v>
      </c>
      <c r="O1923">
        <v>125</v>
      </c>
      <c r="P1923" s="6">
        <f t="shared" si="123"/>
        <v>208.887</v>
      </c>
      <c r="Q1923">
        <v>6.71</v>
      </c>
    </row>
    <row r="1924" spans="1:17" x14ac:dyDescent="0.3">
      <c r="A1924" t="s">
        <v>18</v>
      </c>
      <c r="B1924">
        <v>16</v>
      </c>
      <c r="C1924">
        <v>104</v>
      </c>
      <c r="D1924">
        <v>0.90200000000000002</v>
      </c>
      <c r="E1924" s="6">
        <f t="shared" si="120"/>
        <v>93.808000000000007</v>
      </c>
      <c r="F1924">
        <v>1810</v>
      </c>
      <c r="G1924">
        <v>882.2</v>
      </c>
      <c r="H1924">
        <v>16.760000000000002</v>
      </c>
      <c r="I1924">
        <v>18.18</v>
      </c>
      <c r="J1924">
        <v>75.540000000000006</v>
      </c>
      <c r="K1924" s="6">
        <f t="shared" si="121"/>
        <v>1885.54</v>
      </c>
      <c r="L1924">
        <v>50.85</v>
      </c>
      <c r="M1924" s="6">
        <f t="shared" si="122"/>
        <v>1860.85</v>
      </c>
      <c r="N1924">
        <v>345</v>
      </c>
      <c r="O1924">
        <v>125</v>
      </c>
      <c r="P1924" s="6">
        <f t="shared" si="123"/>
        <v>218.80799999999999</v>
      </c>
      <c r="Q1924">
        <v>6.65</v>
      </c>
    </row>
    <row r="1925" spans="1:17" x14ac:dyDescent="0.3">
      <c r="A1925" t="s">
        <v>20</v>
      </c>
      <c r="B1925">
        <v>16</v>
      </c>
      <c r="C1925">
        <v>113.9</v>
      </c>
      <c r="D1925">
        <v>0.83799999999999997</v>
      </c>
      <c r="E1925" s="6">
        <f t="shared" si="120"/>
        <v>95.4482</v>
      </c>
      <c r="F1925">
        <v>1918.52</v>
      </c>
      <c r="G1925">
        <v>1105</v>
      </c>
      <c r="H1925">
        <v>21.43</v>
      </c>
      <c r="I1925">
        <v>18</v>
      </c>
      <c r="J1925">
        <v>80.05</v>
      </c>
      <c r="K1925" s="6">
        <f t="shared" si="121"/>
        <v>1998.57</v>
      </c>
      <c r="L1925">
        <v>50.85</v>
      </c>
      <c r="M1925" s="6">
        <f t="shared" si="122"/>
        <v>1969.37</v>
      </c>
      <c r="N1925">
        <v>330</v>
      </c>
      <c r="O1925">
        <v>125</v>
      </c>
      <c r="P1925" s="6">
        <f t="shared" si="123"/>
        <v>220.44819999999999</v>
      </c>
      <c r="Q1925">
        <v>7.1</v>
      </c>
    </row>
    <row r="1926" spans="1:17" x14ac:dyDescent="0.3">
      <c r="A1926" t="s">
        <v>22</v>
      </c>
      <c r="B1926">
        <v>16</v>
      </c>
      <c r="C1926">
        <v>97</v>
      </c>
      <c r="D1926">
        <v>0.879</v>
      </c>
      <c r="E1926" s="6">
        <f t="shared" si="120"/>
        <v>85.263000000000005</v>
      </c>
      <c r="F1926">
        <v>1811.12</v>
      </c>
      <c r="G1926">
        <v>922.2</v>
      </c>
      <c r="H1926">
        <v>17.18</v>
      </c>
      <c r="I1926">
        <v>18.43</v>
      </c>
      <c r="J1926">
        <v>75.38</v>
      </c>
      <c r="K1926" s="6">
        <f t="shared" si="121"/>
        <v>1886.5</v>
      </c>
      <c r="L1926">
        <v>30</v>
      </c>
      <c r="M1926" s="6">
        <f t="shared" si="122"/>
        <v>1841.12</v>
      </c>
      <c r="N1926">
        <v>345</v>
      </c>
      <c r="O1926">
        <v>425</v>
      </c>
      <c r="P1926" s="6">
        <f t="shared" si="123"/>
        <v>510.26300000000003</v>
      </c>
      <c r="Q1926">
        <v>7.7</v>
      </c>
    </row>
    <row r="1927" spans="1:17" x14ac:dyDescent="0.3">
      <c r="A1927" t="s">
        <v>24</v>
      </c>
      <c r="B1927">
        <v>16</v>
      </c>
      <c r="C1927">
        <v>93</v>
      </c>
      <c r="D1927">
        <v>0.66900000000000004</v>
      </c>
      <c r="E1927" s="6">
        <f t="shared" si="120"/>
        <v>62.217000000000006</v>
      </c>
      <c r="F1927">
        <v>1515</v>
      </c>
      <c r="G1927">
        <v>100</v>
      </c>
      <c r="H1927">
        <v>10</v>
      </c>
      <c r="I1927">
        <v>0</v>
      </c>
      <c r="J1927">
        <v>60.5</v>
      </c>
      <c r="K1927" s="6">
        <f t="shared" si="121"/>
        <v>1575.5</v>
      </c>
      <c r="L1927">
        <v>30</v>
      </c>
      <c r="M1927" s="6">
        <f t="shared" si="122"/>
        <v>1545</v>
      </c>
      <c r="N1927">
        <v>325</v>
      </c>
      <c r="O1927">
        <v>150</v>
      </c>
      <c r="P1927" s="6">
        <f t="shared" si="123"/>
        <v>212.21700000000001</v>
      </c>
      <c r="Q1927">
        <v>7.07</v>
      </c>
    </row>
    <row r="1928" spans="1:17" x14ac:dyDescent="0.3">
      <c r="A1928" t="s">
        <v>26</v>
      </c>
      <c r="B1928">
        <v>16</v>
      </c>
      <c r="C1928">
        <v>97.7</v>
      </c>
      <c r="D1928">
        <v>0.877</v>
      </c>
      <c r="E1928" s="6">
        <f t="shared" si="120"/>
        <v>85.682900000000004</v>
      </c>
      <c r="F1928">
        <v>1599.32</v>
      </c>
      <c r="G1928">
        <v>1022.24</v>
      </c>
      <c r="H1928">
        <v>13.67</v>
      </c>
      <c r="I1928">
        <v>17.5</v>
      </c>
      <c r="J1928">
        <v>79.72</v>
      </c>
      <c r="K1928" s="6">
        <f t="shared" si="121"/>
        <v>1679.04</v>
      </c>
      <c r="L1928">
        <v>30</v>
      </c>
      <c r="M1928" s="6">
        <f t="shared" si="122"/>
        <v>1629.32</v>
      </c>
      <c r="N1928">
        <v>335</v>
      </c>
      <c r="O1928">
        <v>550</v>
      </c>
      <c r="P1928" s="6">
        <f t="shared" si="123"/>
        <v>635.68290000000002</v>
      </c>
      <c r="Q1928">
        <v>7.86</v>
      </c>
    </row>
    <row r="1929" spans="1:17" x14ac:dyDescent="0.3">
      <c r="A1929" t="s">
        <v>28</v>
      </c>
      <c r="B1929">
        <v>16</v>
      </c>
      <c r="C1929">
        <v>111.7</v>
      </c>
      <c r="D1929">
        <v>0.94899999999999995</v>
      </c>
      <c r="E1929" s="6">
        <f t="shared" si="120"/>
        <v>106.0033</v>
      </c>
      <c r="F1929">
        <v>1911.2</v>
      </c>
      <c r="G1929">
        <v>955.6</v>
      </c>
      <c r="H1929">
        <v>22.51</v>
      </c>
      <c r="I1929">
        <v>14.94</v>
      </c>
      <c r="J1929">
        <v>77.38</v>
      </c>
      <c r="K1929" s="6">
        <f t="shared" si="121"/>
        <v>1988.58</v>
      </c>
      <c r="L1929">
        <v>50.85</v>
      </c>
      <c r="M1929" s="6">
        <f t="shared" si="122"/>
        <v>1962.05</v>
      </c>
      <c r="N1929">
        <v>350</v>
      </c>
      <c r="O1929">
        <v>125</v>
      </c>
      <c r="P1929" s="6">
        <f t="shared" si="123"/>
        <v>231.0033</v>
      </c>
      <c r="Q1929">
        <v>7.21</v>
      </c>
    </row>
    <row r="1930" spans="1:17" x14ac:dyDescent="0.3">
      <c r="A1930" t="s">
        <v>30</v>
      </c>
      <c r="B1930">
        <v>16</v>
      </c>
      <c r="C1930">
        <v>107</v>
      </c>
      <c r="D1930">
        <v>0.69699999999999995</v>
      </c>
      <c r="E1930" s="6">
        <f t="shared" si="120"/>
        <v>74.578999999999994</v>
      </c>
      <c r="F1930">
        <v>1866.48</v>
      </c>
      <c r="G1930">
        <v>1039</v>
      </c>
      <c r="H1930">
        <v>16.62</v>
      </c>
      <c r="I1930">
        <v>19.13</v>
      </c>
      <c r="J1930">
        <v>82.71</v>
      </c>
      <c r="K1930" s="6">
        <f t="shared" si="121"/>
        <v>1949.19</v>
      </c>
      <c r="L1930">
        <v>50.85</v>
      </c>
      <c r="M1930" s="6">
        <f t="shared" si="122"/>
        <v>1917.33</v>
      </c>
      <c r="N1930">
        <v>325</v>
      </c>
      <c r="O1930">
        <v>175</v>
      </c>
      <c r="P1930" s="6">
        <f t="shared" si="123"/>
        <v>249.57900000000001</v>
      </c>
      <c r="Q1930">
        <v>7.15</v>
      </c>
    </row>
    <row r="1931" spans="1:17" x14ac:dyDescent="0.3">
      <c r="A1931" t="s">
        <v>32</v>
      </c>
      <c r="B1931">
        <v>16</v>
      </c>
      <c r="C1931">
        <v>105.7</v>
      </c>
      <c r="D1931">
        <v>0.92100000000000004</v>
      </c>
      <c r="E1931" s="6">
        <f t="shared" si="120"/>
        <v>97.349700000000013</v>
      </c>
      <c r="F1931">
        <v>1857.8</v>
      </c>
      <c r="G1931">
        <v>798.8</v>
      </c>
      <c r="H1931">
        <v>19.510000000000002</v>
      </c>
      <c r="I1931">
        <v>13.51</v>
      </c>
      <c r="J1931">
        <v>79.38</v>
      </c>
      <c r="K1931" s="6">
        <f t="shared" si="121"/>
        <v>1937.1799999999998</v>
      </c>
      <c r="L1931">
        <v>50.85</v>
      </c>
      <c r="M1931" s="6">
        <f t="shared" si="122"/>
        <v>1908.6499999999999</v>
      </c>
      <c r="N1931">
        <v>345</v>
      </c>
      <c r="O1931">
        <v>125</v>
      </c>
      <c r="P1931" s="6">
        <f t="shared" si="123"/>
        <v>222.34970000000001</v>
      </c>
      <c r="Q1931">
        <v>7.59</v>
      </c>
    </row>
    <row r="1932" spans="1:17" x14ac:dyDescent="0.3">
      <c r="A1932" t="s">
        <v>34</v>
      </c>
      <c r="B1932">
        <v>16</v>
      </c>
      <c r="C1932">
        <v>108.6</v>
      </c>
      <c r="D1932">
        <v>0.82199999999999995</v>
      </c>
      <c r="E1932" s="6">
        <f t="shared" si="120"/>
        <v>89.269199999999984</v>
      </c>
      <c r="F1932">
        <v>2038.28</v>
      </c>
      <c r="G1932">
        <v>913.56</v>
      </c>
      <c r="H1932">
        <v>20.39</v>
      </c>
      <c r="I1932">
        <v>14.94</v>
      </c>
      <c r="J1932">
        <v>78.88</v>
      </c>
      <c r="K1932" s="6">
        <f t="shared" si="121"/>
        <v>2117.16</v>
      </c>
      <c r="L1932">
        <v>50.85</v>
      </c>
      <c r="M1932" s="6">
        <f t="shared" si="122"/>
        <v>2089.13</v>
      </c>
      <c r="N1932">
        <v>350</v>
      </c>
      <c r="O1932">
        <v>125</v>
      </c>
      <c r="P1932" s="6">
        <f t="shared" si="123"/>
        <v>214.26919999999998</v>
      </c>
      <c r="Q1932">
        <v>6.88</v>
      </c>
    </row>
    <row r="1933" spans="1:17" x14ac:dyDescent="0.3">
      <c r="A1933" t="s">
        <v>36</v>
      </c>
      <c r="B1933">
        <v>16</v>
      </c>
      <c r="C1933">
        <v>100.4</v>
      </c>
      <c r="D1933">
        <v>0.92600000000000005</v>
      </c>
      <c r="E1933" s="6">
        <f t="shared" si="120"/>
        <v>92.970400000000012</v>
      </c>
      <c r="F1933">
        <v>1891.2</v>
      </c>
      <c r="G1933">
        <v>970.6</v>
      </c>
      <c r="H1933">
        <v>15.01</v>
      </c>
      <c r="I1933">
        <v>18</v>
      </c>
      <c r="J1933">
        <v>75.38</v>
      </c>
      <c r="K1933" s="6">
        <f t="shared" si="121"/>
        <v>1966.58</v>
      </c>
      <c r="L1933">
        <v>30</v>
      </c>
      <c r="M1933" s="6">
        <f t="shared" si="122"/>
        <v>1921.2</v>
      </c>
      <c r="N1933">
        <v>335</v>
      </c>
      <c r="O1933">
        <v>525</v>
      </c>
      <c r="P1933" s="6">
        <f t="shared" si="123"/>
        <v>617.97040000000004</v>
      </c>
      <c r="Q1933">
        <v>7.56</v>
      </c>
    </row>
    <row r="1934" spans="1:17" x14ac:dyDescent="0.3">
      <c r="A1934" t="s">
        <v>38</v>
      </c>
      <c r="B1934">
        <v>16</v>
      </c>
      <c r="C1934">
        <v>130.9</v>
      </c>
      <c r="D1934">
        <v>0.71299999999999997</v>
      </c>
      <c r="E1934" s="6">
        <f t="shared" si="120"/>
        <v>93.331699999999998</v>
      </c>
      <c r="F1934">
        <v>2082.2399999999998</v>
      </c>
      <c r="G1934">
        <v>825.5</v>
      </c>
      <c r="H1934">
        <v>24.1</v>
      </c>
      <c r="I1934">
        <v>11.84</v>
      </c>
      <c r="J1934">
        <v>89.88</v>
      </c>
      <c r="K1934" s="6">
        <f t="shared" si="121"/>
        <v>2172.12</v>
      </c>
      <c r="L1934">
        <v>50.85</v>
      </c>
      <c r="M1934" s="6">
        <f t="shared" si="122"/>
        <v>2133.0899999999997</v>
      </c>
      <c r="N1934">
        <v>340</v>
      </c>
      <c r="O1934">
        <v>175</v>
      </c>
      <c r="P1934" s="6">
        <f t="shared" si="123"/>
        <v>268.33170000000001</v>
      </c>
      <c r="Q1934">
        <v>7.66</v>
      </c>
    </row>
    <row r="1935" spans="1:17" x14ac:dyDescent="0.3">
      <c r="A1935" t="s">
        <v>40</v>
      </c>
      <c r="B1935">
        <v>16</v>
      </c>
      <c r="C1935">
        <v>98</v>
      </c>
      <c r="D1935">
        <v>0.877</v>
      </c>
      <c r="E1935" s="6">
        <f t="shared" si="120"/>
        <v>85.945999999999998</v>
      </c>
      <c r="F1935">
        <v>1939.2</v>
      </c>
      <c r="G1935">
        <v>897.2</v>
      </c>
      <c r="H1935">
        <v>20.18</v>
      </c>
      <c r="I1935">
        <v>18</v>
      </c>
      <c r="J1935">
        <v>80.05</v>
      </c>
      <c r="K1935" s="6">
        <f t="shared" si="121"/>
        <v>2019.25</v>
      </c>
      <c r="L1935">
        <v>50.85</v>
      </c>
      <c r="M1935" s="6">
        <f t="shared" si="122"/>
        <v>1990.05</v>
      </c>
      <c r="N1935">
        <v>345</v>
      </c>
      <c r="O1935">
        <v>150</v>
      </c>
      <c r="P1935" s="6">
        <f t="shared" si="123"/>
        <v>235.946</v>
      </c>
      <c r="Q1935">
        <v>7.73</v>
      </c>
    </row>
    <row r="1936" spans="1:17" x14ac:dyDescent="0.3">
      <c r="A1936" t="s">
        <v>42</v>
      </c>
      <c r="B1936">
        <v>16</v>
      </c>
      <c r="C1936">
        <v>99.5</v>
      </c>
      <c r="D1936">
        <v>0.92600000000000005</v>
      </c>
      <c r="E1936" s="6">
        <f t="shared" si="120"/>
        <v>92.137</v>
      </c>
      <c r="F1936">
        <v>1787.76</v>
      </c>
      <c r="G1936">
        <v>945.56</v>
      </c>
      <c r="H1936">
        <v>16.68</v>
      </c>
      <c r="I1936">
        <v>17.79</v>
      </c>
      <c r="J1936">
        <v>75.040000000000006</v>
      </c>
      <c r="K1936" s="6">
        <f t="shared" si="121"/>
        <v>1862.8</v>
      </c>
      <c r="L1936">
        <v>30</v>
      </c>
      <c r="M1936" s="6">
        <f t="shared" si="122"/>
        <v>1817.76</v>
      </c>
      <c r="N1936">
        <v>330</v>
      </c>
      <c r="O1936">
        <v>550</v>
      </c>
      <c r="P1936" s="6">
        <f t="shared" si="123"/>
        <v>642.13699999999994</v>
      </c>
      <c r="Q1936">
        <v>7.46</v>
      </c>
    </row>
    <row r="1937" spans="1:17" x14ac:dyDescent="0.3">
      <c r="A1937" t="s">
        <v>44</v>
      </c>
      <c r="B1937">
        <v>16</v>
      </c>
      <c r="C1937">
        <v>100</v>
      </c>
      <c r="D1937">
        <v>0.81</v>
      </c>
      <c r="E1937" s="6">
        <f t="shared" si="120"/>
        <v>81</v>
      </c>
      <c r="F1937">
        <v>1848.48</v>
      </c>
      <c r="G1937">
        <v>1172.4000000000001</v>
      </c>
      <c r="H1937">
        <v>13.52</v>
      </c>
      <c r="I1937">
        <v>18</v>
      </c>
      <c r="J1937">
        <v>80.05</v>
      </c>
      <c r="K1937" s="6">
        <f t="shared" si="121"/>
        <v>1928.53</v>
      </c>
      <c r="L1937">
        <v>30</v>
      </c>
      <c r="M1937" s="6">
        <f t="shared" si="122"/>
        <v>1878.48</v>
      </c>
      <c r="N1937">
        <v>340</v>
      </c>
      <c r="O1937">
        <v>550</v>
      </c>
      <c r="P1937" s="6">
        <f t="shared" si="123"/>
        <v>631</v>
      </c>
      <c r="Q1937">
        <v>7.64</v>
      </c>
    </row>
    <row r="1938" spans="1:17" x14ac:dyDescent="0.3">
      <c r="A1938" t="s">
        <v>46</v>
      </c>
      <c r="B1938">
        <v>16</v>
      </c>
      <c r="C1938">
        <v>108.4</v>
      </c>
      <c r="D1938">
        <v>0.81899999999999995</v>
      </c>
      <c r="E1938" s="6">
        <f t="shared" si="120"/>
        <v>88.779600000000002</v>
      </c>
      <c r="F1938">
        <v>1854.48</v>
      </c>
      <c r="G1938">
        <v>805.44</v>
      </c>
      <c r="H1938">
        <v>16.170000000000002</v>
      </c>
      <c r="I1938">
        <v>15.34</v>
      </c>
      <c r="J1938">
        <v>95.88</v>
      </c>
      <c r="K1938" s="6">
        <f t="shared" si="121"/>
        <v>1950.3600000000001</v>
      </c>
      <c r="L1938">
        <v>50.85</v>
      </c>
      <c r="M1938" s="6">
        <f t="shared" si="122"/>
        <v>1905.33</v>
      </c>
      <c r="N1938">
        <v>335</v>
      </c>
      <c r="O1938">
        <v>125</v>
      </c>
      <c r="P1938" s="6">
        <f t="shared" si="123"/>
        <v>213.77960000000002</v>
      </c>
      <c r="Q1938">
        <v>7.46</v>
      </c>
    </row>
    <row r="1939" spans="1:17" x14ac:dyDescent="0.3">
      <c r="A1939" t="s">
        <v>48</v>
      </c>
      <c r="B1939">
        <v>16</v>
      </c>
      <c r="C1939">
        <v>103</v>
      </c>
      <c r="D1939">
        <v>0.74399999999999999</v>
      </c>
      <c r="E1939" s="6">
        <f t="shared" si="120"/>
        <v>76.632000000000005</v>
      </c>
      <c r="F1939">
        <v>1662.72</v>
      </c>
      <c r="G1939">
        <v>1089</v>
      </c>
      <c r="H1939">
        <v>13.67</v>
      </c>
      <c r="I1939">
        <v>18</v>
      </c>
      <c r="J1939">
        <v>78.72</v>
      </c>
      <c r="K1939" s="6">
        <f t="shared" si="121"/>
        <v>1741.44</v>
      </c>
      <c r="L1939">
        <v>30</v>
      </c>
      <c r="M1939" s="6">
        <f t="shared" si="122"/>
        <v>1692.72</v>
      </c>
      <c r="N1939">
        <v>330</v>
      </c>
      <c r="O1939">
        <v>550</v>
      </c>
      <c r="P1939" s="6">
        <f t="shared" si="123"/>
        <v>626.63200000000006</v>
      </c>
      <c r="Q1939">
        <v>7.71</v>
      </c>
    </row>
    <row r="1940" spans="1:17" x14ac:dyDescent="0.3">
      <c r="A1940" t="s">
        <v>50</v>
      </c>
      <c r="B1940">
        <v>16</v>
      </c>
      <c r="C1940">
        <v>109</v>
      </c>
      <c r="D1940">
        <v>0.81100000000000005</v>
      </c>
      <c r="E1940" s="6">
        <f t="shared" si="120"/>
        <v>88.399000000000001</v>
      </c>
      <c r="F1940">
        <v>1784.4</v>
      </c>
      <c r="G1940">
        <v>100</v>
      </c>
      <c r="H1940">
        <v>17.010000000000002</v>
      </c>
      <c r="I1940">
        <v>0</v>
      </c>
      <c r="J1940">
        <v>78.38</v>
      </c>
      <c r="K1940" s="6">
        <f t="shared" si="121"/>
        <v>1862.7800000000002</v>
      </c>
      <c r="L1940">
        <v>50.85</v>
      </c>
      <c r="M1940" s="6">
        <f t="shared" si="122"/>
        <v>1835.25</v>
      </c>
      <c r="N1940">
        <v>345</v>
      </c>
      <c r="O1940">
        <v>125</v>
      </c>
      <c r="P1940" s="6">
        <f t="shared" si="123"/>
        <v>213.399</v>
      </c>
      <c r="Q1940">
        <v>7.47</v>
      </c>
    </row>
    <row r="1941" spans="1:17" x14ac:dyDescent="0.3">
      <c r="A1941" t="s">
        <v>52</v>
      </c>
      <c r="B1941">
        <v>16</v>
      </c>
      <c r="C1941">
        <v>104.8</v>
      </c>
      <c r="D1941">
        <v>0.91200000000000003</v>
      </c>
      <c r="E1941" s="6">
        <f t="shared" si="120"/>
        <v>95.577600000000004</v>
      </c>
      <c r="F1941">
        <v>1877.16</v>
      </c>
      <c r="G1941">
        <v>100</v>
      </c>
      <c r="H1941">
        <v>19.21</v>
      </c>
      <c r="I1941">
        <v>0</v>
      </c>
      <c r="J1941">
        <v>82.58</v>
      </c>
      <c r="K1941" s="6">
        <f t="shared" si="121"/>
        <v>1959.74</v>
      </c>
      <c r="L1941">
        <v>50.85</v>
      </c>
      <c r="M1941" s="6">
        <f t="shared" si="122"/>
        <v>1928.01</v>
      </c>
      <c r="N1941">
        <v>345</v>
      </c>
      <c r="O1941">
        <v>125</v>
      </c>
      <c r="P1941" s="6">
        <f t="shared" si="123"/>
        <v>220.57760000000002</v>
      </c>
      <c r="Q1941">
        <v>7.61</v>
      </c>
    </row>
    <row r="1942" spans="1:17" x14ac:dyDescent="0.3">
      <c r="A1942" t="s">
        <v>54</v>
      </c>
      <c r="B1942">
        <v>16</v>
      </c>
      <c r="C1942">
        <v>105</v>
      </c>
      <c r="D1942">
        <v>0.879</v>
      </c>
      <c r="E1942" s="6">
        <f t="shared" si="120"/>
        <v>92.295000000000002</v>
      </c>
      <c r="F1942">
        <v>1881.16</v>
      </c>
      <c r="G1942">
        <v>902.2</v>
      </c>
      <c r="H1942">
        <v>21.18</v>
      </c>
      <c r="I1942">
        <v>18</v>
      </c>
      <c r="J1942">
        <v>81.209999999999994</v>
      </c>
      <c r="K1942" s="6">
        <f t="shared" si="121"/>
        <v>1962.3700000000001</v>
      </c>
      <c r="L1942">
        <v>50.85</v>
      </c>
      <c r="M1942" s="6">
        <f t="shared" si="122"/>
        <v>1932.01</v>
      </c>
      <c r="N1942">
        <v>335</v>
      </c>
      <c r="O1942">
        <v>125</v>
      </c>
      <c r="P1942" s="6">
        <f t="shared" si="123"/>
        <v>217.29500000000002</v>
      </c>
      <c r="Q1942">
        <v>7.8</v>
      </c>
    </row>
    <row r="1943" spans="1:17" x14ac:dyDescent="0.3">
      <c r="A1943" t="s">
        <v>56</v>
      </c>
      <c r="B1943">
        <v>16</v>
      </c>
      <c r="C1943">
        <v>105.9</v>
      </c>
      <c r="D1943">
        <v>0.8</v>
      </c>
      <c r="E1943" s="6">
        <f t="shared" si="120"/>
        <v>84.720000000000013</v>
      </c>
      <c r="F1943">
        <v>1961.2</v>
      </c>
      <c r="G1943">
        <v>100</v>
      </c>
      <c r="H1943">
        <v>17.09</v>
      </c>
      <c r="I1943">
        <v>0</v>
      </c>
      <c r="J1943">
        <v>84.55</v>
      </c>
      <c r="K1943" s="6">
        <f t="shared" si="121"/>
        <v>2045.75</v>
      </c>
      <c r="L1943">
        <v>50.85</v>
      </c>
      <c r="M1943" s="6">
        <f t="shared" si="122"/>
        <v>2012.05</v>
      </c>
      <c r="N1943">
        <v>335</v>
      </c>
      <c r="O1943">
        <v>175</v>
      </c>
      <c r="P1943" s="6">
        <f t="shared" si="123"/>
        <v>259.72000000000003</v>
      </c>
      <c r="Q1943">
        <v>7.66</v>
      </c>
    </row>
    <row r="1944" spans="1:17" x14ac:dyDescent="0.3">
      <c r="A1944" t="s">
        <v>58</v>
      </c>
      <c r="B1944">
        <v>16</v>
      </c>
      <c r="C1944">
        <v>105</v>
      </c>
      <c r="D1944">
        <v>0.93700000000000006</v>
      </c>
      <c r="E1944" s="6">
        <f t="shared" si="120"/>
        <v>98.385000000000005</v>
      </c>
      <c r="F1944">
        <v>1936.2</v>
      </c>
      <c r="G1944">
        <v>5</v>
      </c>
      <c r="H1944">
        <v>10.27</v>
      </c>
      <c r="I1944">
        <v>0</v>
      </c>
      <c r="J1944">
        <v>78.38</v>
      </c>
      <c r="K1944" s="6">
        <f t="shared" si="121"/>
        <v>2014.58</v>
      </c>
      <c r="L1944">
        <v>50.85</v>
      </c>
      <c r="M1944" s="6">
        <f t="shared" si="122"/>
        <v>1987.05</v>
      </c>
      <c r="N1944">
        <v>345</v>
      </c>
      <c r="O1944">
        <v>125</v>
      </c>
      <c r="P1944" s="6">
        <f t="shared" si="123"/>
        <v>223.38499999999999</v>
      </c>
      <c r="Q1944">
        <v>7.76</v>
      </c>
    </row>
    <row r="1945" spans="1:17" x14ac:dyDescent="0.3">
      <c r="A1945" t="s">
        <v>60</v>
      </c>
      <c r="B1945">
        <v>16</v>
      </c>
      <c r="C1945">
        <v>93.6</v>
      </c>
      <c r="D1945">
        <v>0.93300000000000005</v>
      </c>
      <c r="E1945" s="6">
        <f t="shared" si="120"/>
        <v>87.328800000000001</v>
      </c>
      <c r="F1945">
        <v>1754.4</v>
      </c>
      <c r="G1945">
        <v>918.88</v>
      </c>
      <c r="H1945">
        <v>15.94</v>
      </c>
      <c r="I1945">
        <v>18.68</v>
      </c>
      <c r="J1945">
        <v>69.040000000000006</v>
      </c>
      <c r="K1945" s="6">
        <f t="shared" si="121"/>
        <v>1823.44</v>
      </c>
      <c r="L1945">
        <v>30</v>
      </c>
      <c r="M1945" s="6">
        <f t="shared" si="122"/>
        <v>1784.4</v>
      </c>
      <c r="N1945">
        <v>335</v>
      </c>
      <c r="O1945">
        <v>500</v>
      </c>
      <c r="P1945" s="6">
        <f t="shared" si="123"/>
        <v>587.3288</v>
      </c>
      <c r="Q1945">
        <v>7.55</v>
      </c>
    </row>
    <row r="1946" spans="1:17" x14ac:dyDescent="0.3">
      <c r="A1946" t="s">
        <v>62</v>
      </c>
      <c r="B1946">
        <v>16</v>
      </c>
      <c r="C1946">
        <v>85.4</v>
      </c>
      <c r="D1946">
        <v>0.81799999999999995</v>
      </c>
      <c r="E1946" s="6">
        <f t="shared" si="120"/>
        <v>69.857200000000006</v>
      </c>
      <c r="F1946">
        <v>1662.76</v>
      </c>
      <c r="G1946">
        <v>1117.4000000000001</v>
      </c>
      <c r="H1946">
        <v>15.01</v>
      </c>
      <c r="I1946">
        <v>23</v>
      </c>
      <c r="J1946">
        <v>74.72</v>
      </c>
      <c r="K1946" s="6">
        <f t="shared" si="121"/>
        <v>1737.48</v>
      </c>
      <c r="L1946">
        <v>30</v>
      </c>
      <c r="M1946" s="6">
        <f t="shared" si="122"/>
        <v>1692.76</v>
      </c>
      <c r="N1946">
        <v>325</v>
      </c>
      <c r="O1946">
        <v>550</v>
      </c>
      <c r="P1946" s="6">
        <f t="shared" si="123"/>
        <v>619.85720000000003</v>
      </c>
      <c r="Q1946">
        <v>7.77</v>
      </c>
    </row>
    <row r="1947" spans="1:17" x14ac:dyDescent="0.3">
      <c r="A1947" t="s">
        <v>64</v>
      </c>
      <c r="B1947">
        <v>16</v>
      </c>
      <c r="C1947">
        <v>107.4</v>
      </c>
      <c r="D1947">
        <v>0.748</v>
      </c>
      <c r="E1947" s="6">
        <f t="shared" si="120"/>
        <v>80.3352</v>
      </c>
      <c r="F1947">
        <v>1641</v>
      </c>
      <c r="G1947">
        <v>1084</v>
      </c>
      <c r="H1947">
        <v>15.67</v>
      </c>
      <c r="I1947">
        <v>18</v>
      </c>
      <c r="J1947">
        <v>74.38</v>
      </c>
      <c r="K1947" s="6">
        <f t="shared" si="121"/>
        <v>1715.38</v>
      </c>
      <c r="L1947">
        <v>30</v>
      </c>
      <c r="M1947" s="6">
        <f t="shared" si="122"/>
        <v>1671</v>
      </c>
      <c r="N1947">
        <v>335</v>
      </c>
      <c r="O1947">
        <v>525</v>
      </c>
      <c r="P1947" s="6">
        <f t="shared" si="123"/>
        <v>605.33519999999999</v>
      </c>
      <c r="Q1947">
        <v>7.46</v>
      </c>
    </row>
    <row r="1948" spans="1:17" x14ac:dyDescent="0.3">
      <c r="A1948" t="s">
        <v>68</v>
      </c>
      <c r="B1948">
        <v>16</v>
      </c>
      <c r="C1948">
        <v>101</v>
      </c>
      <c r="D1948">
        <v>0.93100000000000005</v>
      </c>
      <c r="E1948" s="6">
        <f t="shared" si="120"/>
        <v>94.031000000000006</v>
      </c>
      <c r="F1948">
        <v>1848.48</v>
      </c>
      <c r="G1948">
        <v>0</v>
      </c>
      <c r="H1948">
        <v>10.84</v>
      </c>
      <c r="I1948">
        <v>0</v>
      </c>
      <c r="J1948">
        <v>72.38</v>
      </c>
      <c r="K1948" s="6">
        <f t="shared" si="121"/>
        <v>1920.8600000000001</v>
      </c>
      <c r="L1948">
        <v>50.85</v>
      </c>
      <c r="M1948" s="6">
        <f t="shared" si="122"/>
        <v>1899.33</v>
      </c>
      <c r="N1948">
        <v>345</v>
      </c>
      <c r="O1948">
        <v>125</v>
      </c>
      <c r="P1948" s="6">
        <f t="shared" si="123"/>
        <v>219.03100000000001</v>
      </c>
      <c r="Q1948">
        <v>7.91</v>
      </c>
    </row>
    <row r="1949" spans="1:17" x14ac:dyDescent="0.3">
      <c r="A1949" t="s">
        <v>70</v>
      </c>
      <c r="B1949">
        <v>16</v>
      </c>
      <c r="C1949">
        <v>91</v>
      </c>
      <c r="D1949">
        <v>0.74399999999999999</v>
      </c>
      <c r="E1949" s="6">
        <f t="shared" si="120"/>
        <v>67.703999999999994</v>
      </c>
      <c r="F1949">
        <v>1766.12</v>
      </c>
      <c r="G1949">
        <v>1054</v>
      </c>
      <c r="H1949">
        <v>15.17</v>
      </c>
      <c r="I1949">
        <v>11.67</v>
      </c>
      <c r="J1949">
        <v>75.72</v>
      </c>
      <c r="K1949" s="6">
        <f t="shared" si="121"/>
        <v>1841.84</v>
      </c>
      <c r="L1949">
        <v>30</v>
      </c>
      <c r="M1949" s="6">
        <f t="shared" si="122"/>
        <v>1796.12</v>
      </c>
      <c r="N1949">
        <v>325</v>
      </c>
      <c r="O1949">
        <v>550</v>
      </c>
      <c r="P1949" s="6">
        <f t="shared" si="123"/>
        <v>617.70399999999995</v>
      </c>
      <c r="Q1949">
        <v>7.42</v>
      </c>
    </row>
    <row r="1950" spans="1:17" x14ac:dyDescent="0.3">
      <c r="A1950" t="s">
        <v>66</v>
      </c>
      <c r="B1950">
        <v>16</v>
      </c>
      <c r="C1950">
        <v>109.2</v>
      </c>
      <c r="D1950">
        <v>0.92400000000000004</v>
      </c>
      <c r="E1950" s="6">
        <f t="shared" si="120"/>
        <v>100.9008</v>
      </c>
      <c r="F1950">
        <v>1845.8</v>
      </c>
      <c r="G1950">
        <v>200</v>
      </c>
      <c r="H1950">
        <v>17.93</v>
      </c>
      <c r="I1950">
        <v>50</v>
      </c>
      <c r="J1950">
        <v>79.72</v>
      </c>
      <c r="K1950" s="6">
        <f t="shared" si="121"/>
        <v>1925.52</v>
      </c>
      <c r="L1950">
        <v>50.85</v>
      </c>
      <c r="M1950" s="6">
        <f t="shared" si="122"/>
        <v>1896.6499999999999</v>
      </c>
      <c r="N1950">
        <v>350</v>
      </c>
      <c r="O1950">
        <v>125</v>
      </c>
      <c r="P1950" s="6">
        <f t="shared" si="123"/>
        <v>225.9008</v>
      </c>
      <c r="Q1950">
        <v>7.71</v>
      </c>
    </row>
    <row r="1951" spans="1:17" x14ac:dyDescent="0.3">
      <c r="A1951" t="s">
        <v>72</v>
      </c>
      <c r="B1951">
        <v>16</v>
      </c>
      <c r="C1951">
        <v>105</v>
      </c>
      <c r="D1951">
        <v>0.86899999999999999</v>
      </c>
      <c r="E1951" s="6">
        <f t="shared" si="120"/>
        <v>91.245000000000005</v>
      </c>
      <c r="F1951">
        <v>1978.56</v>
      </c>
      <c r="G1951">
        <v>880.56</v>
      </c>
      <c r="H1951">
        <v>17.34</v>
      </c>
      <c r="I1951">
        <v>14.01</v>
      </c>
      <c r="J1951">
        <v>69.040000000000006</v>
      </c>
      <c r="K1951" s="6">
        <f t="shared" si="121"/>
        <v>2047.6</v>
      </c>
      <c r="L1951">
        <v>50.85</v>
      </c>
      <c r="M1951" s="6">
        <f t="shared" si="122"/>
        <v>2029.4099999999999</v>
      </c>
      <c r="N1951">
        <v>355</v>
      </c>
      <c r="O1951">
        <v>125</v>
      </c>
      <c r="P1951" s="6">
        <f t="shared" si="123"/>
        <v>216.245</v>
      </c>
      <c r="Q1951">
        <v>6.25</v>
      </c>
    </row>
    <row r="1952" spans="1:17" x14ac:dyDescent="0.3">
      <c r="A1952" t="s">
        <v>74</v>
      </c>
      <c r="B1952">
        <v>16</v>
      </c>
      <c r="C1952">
        <v>113</v>
      </c>
      <c r="D1952">
        <v>0.90100000000000002</v>
      </c>
      <c r="E1952" s="6">
        <f t="shared" si="120"/>
        <v>101.813</v>
      </c>
      <c r="F1952">
        <v>1922.2</v>
      </c>
      <c r="G1952">
        <v>1022.28</v>
      </c>
      <c r="H1952">
        <v>21.43</v>
      </c>
      <c r="I1952">
        <v>13.96</v>
      </c>
      <c r="J1952">
        <v>88.72</v>
      </c>
      <c r="K1952" s="6">
        <f t="shared" si="121"/>
        <v>2010.92</v>
      </c>
      <c r="L1952">
        <v>30</v>
      </c>
      <c r="M1952" s="6">
        <f t="shared" si="122"/>
        <v>1952.2</v>
      </c>
      <c r="N1952">
        <v>335</v>
      </c>
      <c r="O1952">
        <v>125</v>
      </c>
      <c r="P1952" s="6">
        <f t="shared" si="123"/>
        <v>226.81299999999999</v>
      </c>
      <c r="Q1952">
        <v>7.27</v>
      </c>
    </row>
    <row r="1953" spans="1:17" x14ac:dyDescent="0.3">
      <c r="A1953" t="s">
        <v>76</v>
      </c>
      <c r="B1953">
        <v>16</v>
      </c>
      <c r="C1953">
        <v>99.7</v>
      </c>
      <c r="D1953">
        <v>0.74399999999999999</v>
      </c>
      <c r="E1953" s="6">
        <f t="shared" si="120"/>
        <v>74.1768</v>
      </c>
      <c r="F1953">
        <v>1714.4</v>
      </c>
      <c r="G1953">
        <v>1000.6</v>
      </c>
      <c r="H1953">
        <v>13.67</v>
      </c>
      <c r="I1953">
        <v>18</v>
      </c>
      <c r="J1953">
        <v>74.38</v>
      </c>
      <c r="K1953" s="6">
        <f t="shared" si="121"/>
        <v>1788.7800000000002</v>
      </c>
      <c r="L1953">
        <v>30</v>
      </c>
      <c r="M1953" s="6">
        <f t="shared" si="122"/>
        <v>1744.4</v>
      </c>
      <c r="N1953">
        <v>340</v>
      </c>
      <c r="O1953">
        <v>550</v>
      </c>
      <c r="P1953" s="6">
        <f t="shared" si="123"/>
        <v>624.17679999999996</v>
      </c>
      <c r="Q1953">
        <v>7.69</v>
      </c>
    </row>
    <row r="1954" spans="1:17" x14ac:dyDescent="0.3">
      <c r="A1954" t="s">
        <v>78</v>
      </c>
      <c r="B1954">
        <v>16</v>
      </c>
      <c r="C1954">
        <v>112.6</v>
      </c>
      <c r="D1954">
        <v>0.94199999999999995</v>
      </c>
      <c r="E1954" s="6">
        <f t="shared" si="120"/>
        <v>106.0692</v>
      </c>
      <c r="F1954">
        <v>1924.2</v>
      </c>
      <c r="G1954">
        <v>882.2</v>
      </c>
      <c r="H1954">
        <v>16.62</v>
      </c>
      <c r="I1954">
        <v>15.57</v>
      </c>
      <c r="J1954">
        <v>84.55</v>
      </c>
      <c r="K1954" s="6">
        <f t="shared" si="121"/>
        <v>2008.75</v>
      </c>
      <c r="L1954">
        <v>50.85</v>
      </c>
      <c r="M1954" s="6">
        <f t="shared" si="122"/>
        <v>1975.05</v>
      </c>
      <c r="N1954">
        <v>335</v>
      </c>
      <c r="O1954">
        <v>125</v>
      </c>
      <c r="P1954" s="6">
        <f t="shared" si="123"/>
        <v>231.0692</v>
      </c>
      <c r="Q1954">
        <v>7.67</v>
      </c>
    </row>
    <row r="1955" spans="1:17" x14ac:dyDescent="0.3">
      <c r="A1955" t="s">
        <v>80</v>
      </c>
      <c r="B1955">
        <v>16</v>
      </c>
      <c r="C1955">
        <v>136</v>
      </c>
      <c r="D1955">
        <v>0.98499999999999999</v>
      </c>
      <c r="E1955" s="6">
        <f t="shared" si="120"/>
        <v>133.96</v>
      </c>
      <c r="F1955">
        <v>1725</v>
      </c>
      <c r="G1955">
        <v>120</v>
      </c>
      <c r="H1955">
        <v>11.62</v>
      </c>
      <c r="I1955">
        <v>0</v>
      </c>
      <c r="J1955">
        <v>76.25</v>
      </c>
      <c r="K1955" s="6">
        <f t="shared" si="121"/>
        <v>1801.25</v>
      </c>
      <c r="L1955">
        <v>50.85</v>
      </c>
      <c r="M1955" s="6">
        <f t="shared" si="122"/>
        <v>1775.85</v>
      </c>
      <c r="N1955">
        <v>325</v>
      </c>
      <c r="O1955">
        <v>175</v>
      </c>
      <c r="P1955" s="6">
        <f t="shared" si="123"/>
        <v>308.96000000000004</v>
      </c>
      <c r="Q1955">
        <v>7.38</v>
      </c>
    </row>
    <row r="1956" spans="1:17" x14ac:dyDescent="0.3">
      <c r="A1956" t="s">
        <v>82</v>
      </c>
      <c r="B1956">
        <v>16</v>
      </c>
      <c r="C1956">
        <v>108</v>
      </c>
      <c r="D1956">
        <v>0.75900000000000001</v>
      </c>
      <c r="E1956" s="6">
        <f t="shared" si="120"/>
        <v>81.971999999999994</v>
      </c>
      <c r="F1956">
        <v>1837.48</v>
      </c>
      <c r="G1956">
        <v>1240.8</v>
      </c>
      <c r="H1956">
        <v>14.71</v>
      </c>
      <c r="I1956">
        <v>18</v>
      </c>
      <c r="J1956">
        <v>82.38</v>
      </c>
      <c r="K1956" s="6">
        <f t="shared" si="121"/>
        <v>1919.8600000000001</v>
      </c>
      <c r="L1956">
        <v>30</v>
      </c>
      <c r="M1956" s="6">
        <f t="shared" si="122"/>
        <v>1867.48</v>
      </c>
      <c r="N1956">
        <v>335</v>
      </c>
      <c r="O1956">
        <v>450</v>
      </c>
      <c r="P1956" s="6">
        <f t="shared" si="123"/>
        <v>531.97199999999998</v>
      </c>
      <c r="Q1956">
        <v>7.7</v>
      </c>
    </row>
    <row r="1957" spans="1:17" x14ac:dyDescent="0.3">
      <c r="A1957" t="s">
        <v>84</v>
      </c>
      <c r="B1957">
        <v>16</v>
      </c>
      <c r="C1957">
        <v>106.3</v>
      </c>
      <c r="D1957">
        <v>0.87</v>
      </c>
      <c r="E1957" s="6">
        <f t="shared" si="120"/>
        <v>92.480999999999995</v>
      </c>
      <c r="F1957">
        <v>1917.52</v>
      </c>
      <c r="G1957">
        <v>0</v>
      </c>
      <c r="H1957">
        <v>19.010000000000002</v>
      </c>
      <c r="I1957">
        <v>0</v>
      </c>
      <c r="J1957">
        <v>79.38</v>
      </c>
      <c r="K1957" s="6">
        <f t="shared" si="121"/>
        <v>1996.9</v>
      </c>
      <c r="L1957">
        <v>50.85</v>
      </c>
      <c r="M1957" s="6">
        <f t="shared" si="122"/>
        <v>1968.37</v>
      </c>
      <c r="N1957">
        <v>345</v>
      </c>
      <c r="O1957">
        <v>125</v>
      </c>
      <c r="P1957" s="6">
        <f t="shared" si="123"/>
        <v>217.48099999999999</v>
      </c>
      <c r="Q1957">
        <v>7.46</v>
      </c>
    </row>
    <row r="1958" spans="1:17" x14ac:dyDescent="0.3">
      <c r="A1958" t="s">
        <v>86</v>
      </c>
      <c r="B1958">
        <v>16</v>
      </c>
      <c r="C1958">
        <v>61</v>
      </c>
      <c r="D1958">
        <v>0.93200000000000005</v>
      </c>
      <c r="E1958" s="6">
        <f t="shared" si="120"/>
        <v>56.852000000000004</v>
      </c>
      <c r="F1958">
        <v>1805</v>
      </c>
      <c r="G1958">
        <v>850.84</v>
      </c>
      <c r="H1958">
        <v>15.94</v>
      </c>
      <c r="I1958">
        <v>17.79</v>
      </c>
      <c r="J1958">
        <v>69.040000000000006</v>
      </c>
      <c r="K1958" s="6">
        <f t="shared" si="121"/>
        <v>1874.04</v>
      </c>
      <c r="L1958">
        <v>30</v>
      </c>
      <c r="M1958" s="6">
        <f t="shared" si="122"/>
        <v>1835</v>
      </c>
      <c r="N1958">
        <v>325</v>
      </c>
      <c r="O1958">
        <v>550</v>
      </c>
      <c r="P1958" s="6">
        <f t="shared" si="123"/>
        <v>606.85199999999998</v>
      </c>
      <c r="Q1958">
        <v>7.56</v>
      </c>
    </row>
    <row r="1959" spans="1:17" x14ac:dyDescent="0.3">
      <c r="A1959" t="s">
        <v>88</v>
      </c>
      <c r="B1959">
        <v>16</v>
      </c>
      <c r="C1959">
        <v>91</v>
      </c>
      <c r="D1959">
        <v>0.8</v>
      </c>
      <c r="E1959" s="6">
        <f t="shared" si="120"/>
        <v>72.8</v>
      </c>
      <c r="F1959">
        <v>1930</v>
      </c>
      <c r="G1959">
        <v>1100</v>
      </c>
      <c r="H1959">
        <v>13.65</v>
      </c>
      <c r="I1959">
        <v>12.75</v>
      </c>
      <c r="J1959">
        <v>81</v>
      </c>
      <c r="K1959" s="6">
        <f t="shared" si="121"/>
        <v>2011</v>
      </c>
      <c r="L1959">
        <v>30</v>
      </c>
      <c r="M1959" s="6">
        <f t="shared" si="122"/>
        <v>1960</v>
      </c>
      <c r="N1959">
        <v>330</v>
      </c>
      <c r="O1959">
        <v>500</v>
      </c>
      <c r="P1959" s="6">
        <f t="shared" si="123"/>
        <v>572.79999999999995</v>
      </c>
      <c r="Q1959">
        <v>6.1</v>
      </c>
    </row>
    <row r="1960" spans="1:17" x14ac:dyDescent="0.3">
      <c r="A1960" t="s">
        <v>90</v>
      </c>
      <c r="B1960">
        <v>16</v>
      </c>
      <c r="C1960">
        <v>90.8</v>
      </c>
      <c r="D1960">
        <v>0.90200000000000002</v>
      </c>
      <c r="E1960" s="6">
        <f t="shared" si="120"/>
        <v>81.901600000000002</v>
      </c>
      <c r="F1960">
        <v>1767.76</v>
      </c>
      <c r="G1960">
        <v>855</v>
      </c>
      <c r="H1960">
        <v>13.67</v>
      </c>
      <c r="I1960">
        <v>19.34</v>
      </c>
      <c r="J1960">
        <v>74.209999999999994</v>
      </c>
      <c r="K1960" s="6">
        <f t="shared" si="121"/>
        <v>1841.97</v>
      </c>
      <c r="L1960">
        <v>30</v>
      </c>
      <c r="M1960" s="6">
        <f t="shared" si="122"/>
        <v>1797.76</v>
      </c>
      <c r="N1960">
        <v>330</v>
      </c>
      <c r="O1960">
        <v>575</v>
      </c>
      <c r="P1960" s="6">
        <f t="shared" si="123"/>
        <v>656.90160000000003</v>
      </c>
      <c r="Q1960">
        <v>7.68</v>
      </c>
    </row>
    <row r="1961" spans="1:17" x14ac:dyDescent="0.3">
      <c r="A1961" t="s">
        <v>92</v>
      </c>
      <c r="B1961">
        <v>16</v>
      </c>
      <c r="C1961">
        <v>108.4</v>
      </c>
      <c r="D1961">
        <v>0.86799999999999999</v>
      </c>
      <c r="E1961" s="6">
        <f t="shared" si="120"/>
        <v>94.091200000000001</v>
      </c>
      <c r="F1961">
        <v>1857.8</v>
      </c>
      <c r="G1961">
        <v>970.6</v>
      </c>
      <c r="H1961">
        <v>22.51</v>
      </c>
      <c r="I1961">
        <v>17.84</v>
      </c>
      <c r="J1961">
        <v>78.38</v>
      </c>
      <c r="K1961" s="6">
        <f t="shared" si="121"/>
        <v>1936.1799999999998</v>
      </c>
      <c r="L1961">
        <v>50.85</v>
      </c>
      <c r="M1961" s="6">
        <f t="shared" si="122"/>
        <v>1908.6499999999999</v>
      </c>
      <c r="N1961">
        <v>345</v>
      </c>
      <c r="O1961">
        <v>125</v>
      </c>
      <c r="P1961" s="6">
        <f t="shared" si="123"/>
        <v>219.09120000000001</v>
      </c>
      <c r="Q1961">
        <v>7.54</v>
      </c>
    </row>
    <row r="1962" spans="1:17" x14ac:dyDescent="0.3">
      <c r="A1962" t="s">
        <v>94</v>
      </c>
      <c r="B1962">
        <v>16</v>
      </c>
      <c r="C1962">
        <v>90.1</v>
      </c>
      <c r="D1962">
        <v>0.82099999999999995</v>
      </c>
      <c r="E1962" s="6">
        <f t="shared" si="120"/>
        <v>73.972099999999998</v>
      </c>
      <c r="F1962">
        <v>1722.76</v>
      </c>
      <c r="G1962">
        <v>1172.4000000000001</v>
      </c>
      <c r="H1962">
        <v>13.67</v>
      </c>
      <c r="I1962">
        <v>18</v>
      </c>
      <c r="J1962">
        <v>78.8</v>
      </c>
      <c r="K1962" s="6">
        <f t="shared" si="121"/>
        <v>1801.56</v>
      </c>
      <c r="L1962">
        <v>30</v>
      </c>
      <c r="M1962" s="6">
        <f t="shared" si="122"/>
        <v>1752.76</v>
      </c>
      <c r="N1962">
        <v>340</v>
      </c>
      <c r="O1962">
        <v>525</v>
      </c>
      <c r="P1962" s="6">
        <f t="shared" si="123"/>
        <v>598.97209999999995</v>
      </c>
      <c r="Q1962">
        <v>6.75</v>
      </c>
    </row>
    <row r="1963" spans="1:17" x14ac:dyDescent="0.3">
      <c r="A1963" t="s">
        <v>96</v>
      </c>
      <c r="B1963">
        <v>16</v>
      </c>
      <c r="C1963">
        <v>81.8</v>
      </c>
      <c r="D1963">
        <v>1.026</v>
      </c>
      <c r="E1963" s="6">
        <f t="shared" si="120"/>
        <v>83.9268</v>
      </c>
      <c r="F1963">
        <v>1743.44</v>
      </c>
      <c r="G1963">
        <v>756.8</v>
      </c>
      <c r="H1963">
        <v>13.67</v>
      </c>
      <c r="I1963">
        <v>12.97</v>
      </c>
      <c r="J1963">
        <v>70.010000000000005</v>
      </c>
      <c r="K1963" s="6">
        <f t="shared" si="121"/>
        <v>1813.45</v>
      </c>
      <c r="L1963">
        <v>30</v>
      </c>
      <c r="M1963" s="6">
        <f t="shared" si="122"/>
        <v>1773.44</v>
      </c>
      <c r="N1963">
        <v>330</v>
      </c>
      <c r="O1963">
        <v>550</v>
      </c>
      <c r="P1963" s="6">
        <f t="shared" si="123"/>
        <v>633.92679999999996</v>
      </c>
      <c r="Q1963">
        <v>7.29</v>
      </c>
    </row>
    <row r="1964" spans="1:17" x14ac:dyDescent="0.3">
      <c r="A1964" t="s">
        <v>98</v>
      </c>
      <c r="B1964">
        <v>16</v>
      </c>
      <c r="C1964">
        <v>102.1</v>
      </c>
      <c r="D1964">
        <v>0.74399999999999999</v>
      </c>
      <c r="E1964" s="6">
        <f t="shared" si="120"/>
        <v>75.962399999999988</v>
      </c>
      <c r="F1964">
        <v>1647.68</v>
      </c>
      <c r="G1964">
        <v>1005.6</v>
      </c>
      <c r="H1964">
        <v>13.67</v>
      </c>
      <c r="I1964">
        <v>18</v>
      </c>
      <c r="J1964">
        <v>74.38</v>
      </c>
      <c r="K1964" s="6">
        <f t="shared" si="121"/>
        <v>1722.06</v>
      </c>
      <c r="L1964">
        <v>30</v>
      </c>
      <c r="M1964" s="6">
        <f t="shared" si="122"/>
        <v>1677.68</v>
      </c>
      <c r="N1964">
        <v>340</v>
      </c>
      <c r="O1964">
        <v>525</v>
      </c>
      <c r="P1964" s="6">
        <f t="shared" si="123"/>
        <v>600.9624</v>
      </c>
      <c r="Q1964">
        <v>7.67</v>
      </c>
    </row>
    <row r="1965" spans="1:17" x14ac:dyDescent="0.3">
      <c r="A1965" t="s">
        <v>100</v>
      </c>
      <c r="B1965">
        <v>16</v>
      </c>
      <c r="C1965">
        <v>109</v>
      </c>
      <c r="D1965">
        <v>0.879</v>
      </c>
      <c r="E1965" s="6">
        <f t="shared" si="120"/>
        <v>95.811000000000007</v>
      </c>
      <c r="F1965">
        <v>1874.48</v>
      </c>
      <c r="G1965">
        <v>720.4</v>
      </c>
      <c r="H1965">
        <v>17.84</v>
      </c>
      <c r="I1965">
        <v>17.84</v>
      </c>
      <c r="J1965">
        <v>78.88</v>
      </c>
      <c r="K1965" s="6">
        <f t="shared" si="121"/>
        <v>1953.3600000000001</v>
      </c>
      <c r="L1965">
        <v>50.85</v>
      </c>
      <c r="M1965" s="6">
        <f t="shared" si="122"/>
        <v>1925.33</v>
      </c>
      <c r="N1965">
        <v>345</v>
      </c>
      <c r="O1965">
        <v>125</v>
      </c>
      <c r="P1965" s="6">
        <f t="shared" si="123"/>
        <v>220.81100000000001</v>
      </c>
      <c r="Q1965">
        <v>7.5</v>
      </c>
    </row>
    <row r="1966" spans="1:17" x14ac:dyDescent="0.3">
      <c r="A1966" t="s">
        <v>102</v>
      </c>
      <c r="B1966">
        <v>16</v>
      </c>
      <c r="C1966">
        <v>103.4</v>
      </c>
      <c r="D1966">
        <v>0.84699999999999998</v>
      </c>
      <c r="E1966" s="6">
        <f t="shared" si="120"/>
        <v>87.579800000000006</v>
      </c>
      <c r="F1966">
        <v>1881.16</v>
      </c>
      <c r="G1966">
        <v>985.6</v>
      </c>
      <c r="H1966">
        <v>23.18</v>
      </c>
      <c r="I1966">
        <v>18</v>
      </c>
      <c r="J1966">
        <v>94.22</v>
      </c>
      <c r="K1966" s="6">
        <f t="shared" si="121"/>
        <v>1975.38</v>
      </c>
      <c r="L1966">
        <v>50.85</v>
      </c>
      <c r="M1966" s="6">
        <f t="shared" si="122"/>
        <v>1932.01</v>
      </c>
      <c r="N1966">
        <v>335</v>
      </c>
      <c r="O1966">
        <v>125</v>
      </c>
      <c r="P1966" s="6">
        <f t="shared" si="123"/>
        <v>212.57980000000001</v>
      </c>
      <c r="Q1966">
        <v>7.66</v>
      </c>
    </row>
    <row r="1967" spans="1:17" x14ac:dyDescent="0.3">
      <c r="A1967" t="s">
        <v>104</v>
      </c>
      <c r="B1967">
        <v>16</v>
      </c>
      <c r="C1967">
        <v>102</v>
      </c>
      <c r="D1967">
        <v>0.74399999999999999</v>
      </c>
      <c r="E1967" s="6">
        <f t="shared" si="120"/>
        <v>75.888000000000005</v>
      </c>
      <c r="F1967">
        <v>1647.68</v>
      </c>
      <c r="G1967">
        <v>1005.6</v>
      </c>
      <c r="H1967">
        <v>13.67</v>
      </c>
      <c r="I1967">
        <v>17.010000000000002</v>
      </c>
      <c r="J1967">
        <v>74.38</v>
      </c>
      <c r="K1967" s="6">
        <f t="shared" si="121"/>
        <v>1722.06</v>
      </c>
      <c r="L1967">
        <v>30</v>
      </c>
      <c r="M1967" s="6">
        <f t="shared" si="122"/>
        <v>1677.68</v>
      </c>
      <c r="N1967">
        <v>340</v>
      </c>
      <c r="O1967">
        <v>550</v>
      </c>
      <c r="P1967" s="6">
        <f t="shared" si="123"/>
        <v>625.88800000000003</v>
      </c>
      <c r="Q1967">
        <v>7.04</v>
      </c>
    </row>
    <row r="1968" spans="1:17" x14ac:dyDescent="0.3">
      <c r="A1968" t="s">
        <v>106</v>
      </c>
      <c r="B1968">
        <v>16</v>
      </c>
      <c r="C1968">
        <v>93</v>
      </c>
      <c r="D1968">
        <v>0.84199999999999997</v>
      </c>
      <c r="E1968" s="6">
        <f t="shared" si="120"/>
        <v>78.305999999999997</v>
      </c>
      <c r="F1968">
        <v>1817.8</v>
      </c>
      <c r="G1968">
        <v>0</v>
      </c>
      <c r="H1968">
        <v>16.010000000000002</v>
      </c>
      <c r="I1968">
        <v>0</v>
      </c>
      <c r="J1968">
        <v>74.38</v>
      </c>
      <c r="K1968" s="6">
        <f t="shared" si="121"/>
        <v>1892.1799999999998</v>
      </c>
      <c r="L1968">
        <v>30</v>
      </c>
      <c r="M1968" s="6">
        <f t="shared" si="122"/>
        <v>1847.8</v>
      </c>
      <c r="N1968">
        <v>335</v>
      </c>
      <c r="O1968">
        <v>450</v>
      </c>
      <c r="P1968" s="6">
        <f t="shared" si="123"/>
        <v>528.30600000000004</v>
      </c>
      <c r="Q1968">
        <v>7.61</v>
      </c>
    </row>
    <row r="1969" spans="1:17" x14ac:dyDescent="0.3">
      <c r="A1969" t="s">
        <v>108</v>
      </c>
      <c r="B1969">
        <v>16</v>
      </c>
      <c r="C1969">
        <v>114</v>
      </c>
      <c r="D1969">
        <v>0.72399999999999998</v>
      </c>
      <c r="E1969" s="6">
        <f t="shared" si="120"/>
        <v>82.536000000000001</v>
      </c>
      <c r="F1969">
        <v>2007.6</v>
      </c>
      <c r="G1969">
        <v>867.2</v>
      </c>
      <c r="H1969">
        <v>19.760000000000002</v>
      </c>
      <c r="I1969">
        <v>20.5</v>
      </c>
      <c r="J1969">
        <v>84.38</v>
      </c>
      <c r="K1969" s="6">
        <f t="shared" si="121"/>
        <v>2091.98</v>
      </c>
      <c r="L1969">
        <v>50.85</v>
      </c>
      <c r="M1969" s="6">
        <f t="shared" si="122"/>
        <v>2058.4499999999998</v>
      </c>
      <c r="N1969">
        <v>325</v>
      </c>
      <c r="O1969">
        <v>125</v>
      </c>
      <c r="P1969" s="6">
        <f t="shared" si="123"/>
        <v>207.536</v>
      </c>
      <c r="Q1969">
        <v>7.47</v>
      </c>
    </row>
    <row r="1970" spans="1:17" x14ac:dyDescent="0.3">
      <c r="A1970" t="s">
        <v>110</v>
      </c>
      <c r="B1970">
        <v>16</v>
      </c>
      <c r="C1970">
        <v>97</v>
      </c>
      <c r="D1970">
        <v>0.81</v>
      </c>
      <c r="E1970" s="6">
        <f t="shared" si="120"/>
        <v>78.570000000000007</v>
      </c>
      <c r="F1970">
        <v>1686.04</v>
      </c>
      <c r="G1970">
        <v>1074</v>
      </c>
      <c r="H1970">
        <v>17.59</v>
      </c>
      <c r="I1970">
        <v>18</v>
      </c>
      <c r="J1970">
        <v>82.72</v>
      </c>
      <c r="K1970" s="6">
        <f t="shared" si="121"/>
        <v>1768.76</v>
      </c>
      <c r="L1970">
        <v>30</v>
      </c>
      <c r="M1970" s="6">
        <f t="shared" si="122"/>
        <v>1716.04</v>
      </c>
      <c r="N1970">
        <v>335</v>
      </c>
      <c r="O1970">
        <v>525</v>
      </c>
      <c r="P1970" s="6">
        <f t="shared" si="123"/>
        <v>603.57000000000005</v>
      </c>
      <c r="Q1970">
        <v>7.14</v>
      </c>
    </row>
    <row r="1971" spans="1:17" x14ac:dyDescent="0.3">
      <c r="A1971" t="s">
        <v>112</v>
      </c>
      <c r="B1971">
        <v>16</v>
      </c>
      <c r="C1971">
        <v>112.6</v>
      </c>
      <c r="D1971">
        <v>0.93700000000000006</v>
      </c>
      <c r="E1971" s="6">
        <f t="shared" si="120"/>
        <v>105.50620000000001</v>
      </c>
      <c r="F1971">
        <v>1774.08</v>
      </c>
      <c r="G1971">
        <v>685.4</v>
      </c>
      <c r="H1971">
        <v>16.62</v>
      </c>
      <c r="I1971">
        <v>13.91</v>
      </c>
      <c r="J1971">
        <v>88.72</v>
      </c>
      <c r="K1971" s="6">
        <f t="shared" si="121"/>
        <v>1862.8</v>
      </c>
      <c r="L1971">
        <v>30</v>
      </c>
      <c r="M1971" s="6">
        <f t="shared" si="122"/>
        <v>1804.08</v>
      </c>
      <c r="N1971">
        <v>345</v>
      </c>
      <c r="O1971">
        <v>125</v>
      </c>
      <c r="P1971" s="6">
        <f t="shared" si="123"/>
        <v>230.50620000000001</v>
      </c>
      <c r="Q1971">
        <v>6.26</v>
      </c>
    </row>
    <row r="1972" spans="1:17" x14ac:dyDescent="0.3">
      <c r="A1972" t="s">
        <v>114</v>
      </c>
      <c r="B1972">
        <v>16</v>
      </c>
      <c r="C1972">
        <v>119.7</v>
      </c>
      <c r="D1972">
        <v>0.76800000000000002</v>
      </c>
      <c r="E1972" s="6">
        <f t="shared" si="120"/>
        <v>91.929600000000008</v>
      </c>
      <c r="F1972">
        <v>1637.64</v>
      </c>
      <c r="G1972">
        <v>955.6</v>
      </c>
      <c r="H1972">
        <v>22.18</v>
      </c>
      <c r="I1972">
        <v>17.010000000000002</v>
      </c>
      <c r="J1972">
        <v>68.040000000000006</v>
      </c>
      <c r="K1972" s="6">
        <f t="shared" si="121"/>
        <v>1705.68</v>
      </c>
      <c r="L1972">
        <v>50.85</v>
      </c>
      <c r="M1972" s="6">
        <f t="shared" si="122"/>
        <v>1688.49</v>
      </c>
      <c r="N1972">
        <v>345</v>
      </c>
      <c r="O1972">
        <v>175</v>
      </c>
      <c r="P1972" s="6">
        <f t="shared" si="123"/>
        <v>266.92959999999999</v>
      </c>
      <c r="Q1972">
        <v>6.65</v>
      </c>
    </row>
    <row r="1973" spans="1:17" x14ac:dyDescent="0.3">
      <c r="A1973" t="s">
        <v>116</v>
      </c>
      <c r="B1973">
        <v>16</v>
      </c>
      <c r="C1973">
        <v>110.1</v>
      </c>
      <c r="D1973">
        <v>0.98499999999999999</v>
      </c>
      <c r="E1973" s="6">
        <f t="shared" si="120"/>
        <v>108.4485</v>
      </c>
      <c r="F1973">
        <v>1842.12</v>
      </c>
      <c r="G1973">
        <v>852.2</v>
      </c>
      <c r="H1973">
        <v>16.62</v>
      </c>
      <c r="I1973">
        <v>13.91</v>
      </c>
      <c r="J1973">
        <v>77.38</v>
      </c>
      <c r="K1973" s="6">
        <f t="shared" si="121"/>
        <v>1919.5</v>
      </c>
      <c r="L1973">
        <v>50.85</v>
      </c>
      <c r="M1973" s="6">
        <f t="shared" si="122"/>
        <v>1892.9699999999998</v>
      </c>
      <c r="N1973">
        <v>350</v>
      </c>
      <c r="O1973">
        <v>125</v>
      </c>
      <c r="P1973" s="6">
        <f t="shared" si="123"/>
        <v>233.4485</v>
      </c>
      <c r="Q1973">
        <v>7.49</v>
      </c>
    </row>
    <row r="1974" spans="1:17" x14ac:dyDescent="0.3">
      <c r="A1974" t="s">
        <v>118</v>
      </c>
      <c r="B1974">
        <v>16</v>
      </c>
      <c r="C1974">
        <v>107</v>
      </c>
      <c r="D1974">
        <v>0.80600000000000005</v>
      </c>
      <c r="E1974" s="6">
        <f t="shared" si="120"/>
        <v>86.242000000000004</v>
      </c>
      <c r="F1974">
        <v>2025</v>
      </c>
      <c r="G1974">
        <v>1000</v>
      </c>
      <c r="H1974">
        <v>21.43</v>
      </c>
      <c r="I1974">
        <v>13.96</v>
      </c>
      <c r="J1974">
        <v>74.540000000000006</v>
      </c>
      <c r="K1974" s="6">
        <f t="shared" si="121"/>
        <v>2099.54</v>
      </c>
      <c r="L1974">
        <v>50.85</v>
      </c>
      <c r="M1974" s="6">
        <f t="shared" si="122"/>
        <v>2075.85</v>
      </c>
      <c r="N1974">
        <v>340</v>
      </c>
      <c r="O1974">
        <v>125</v>
      </c>
      <c r="P1974" s="6">
        <f t="shared" si="123"/>
        <v>211.24200000000002</v>
      </c>
      <c r="Q1974">
        <v>7.25</v>
      </c>
    </row>
    <row r="1975" spans="1:17" x14ac:dyDescent="0.3">
      <c r="A1975" t="s">
        <v>120</v>
      </c>
      <c r="B1975">
        <v>16</v>
      </c>
      <c r="C1975">
        <v>95</v>
      </c>
      <c r="D1975">
        <v>0.85099999999999998</v>
      </c>
      <c r="E1975" s="6">
        <f t="shared" si="120"/>
        <v>80.844999999999999</v>
      </c>
      <c r="F1975">
        <v>1637.36</v>
      </c>
      <c r="G1975">
        <v>1015.6</v>
      </c>
      <c r="H1975">
        <v>13.67</v>
      </c>
      <c r="I1975">
        <v>17.5</v>
      </c>
      <c r="J1975">
        <v>70.040000000000006</v>
      </c>
      <c r="K1975" s="6">
        <f t="shared" si="121"/>
        <v>1707.3999999999999</v>
      </c>
      <c r="L1975">
        <v>30</v>
      </c>
      <c r="M1975" s="6">
        <f t="shared" si="122"/>
        <v>1667.36</v>
      </c>
      <c r="N1975">
        <v>325</v>
      </c>
      <c r="O1975">
        <v>550</v>
      </c>
      <c r="P1975" s="6">
        <f t="shared" si="123"/>
        <v>630.84500000000003</v>
      </c>
      <c r="Q1975">
        <v>8.01</v>
      </c>
    </row>
    <row r="1976" spans="1:17" x14ac:dyDescent="0.3">
      <c r="A1976" t="s">
        <v>122</v>
      </c>
      <c r="B1976">
        <v>16</v>
      </c>
      <c r="C1976">
        <v>95</v>
      </c>
      <c r="D1976">
        <v>0.81200000000000006</v>
      </c>
      <c r="E1976" s="6">
        <f t="shared" si="120"/>
        <v>77.14</v>
      </c>
      <c r="F1976">
        <v>1699.04</v>
      </c>
      <c r="G1976">
        <v>1250.8</v>
      </c>
      <c r="H1976">
        <v>10</v>
      </c>
      <c r="I1976">
        <v>15</v>
      </c>
      <c r="J1976">
        <v>80.38</v>
      </c>
      <c r="K1976" s="6">
        <f t="shared" si="121"/>
        <v>1779.42</v>
      </c>
      <c r="L1976">
        <v>30</v>
      </c>
      <c r="M1976" s="6">
        <f t="shared" si="122"/>
        <v>1729.04</v>
      </c>
      <c r="N1976">
        <v>325</v>
      </c>
      <c r="O1976">
        <v>550</v>
      </c>
      <c r="P1976" s="6">
        <f t="shared" si="123"/>
        <v>627.14</v>
      </c>
      <c r="Q1976">
        <v>7.7</v>
      </c>
    </row>
    <row r="1977" spans="1:17" x14ac:dyDescent="0.3">
      <c r="A1977" t="s">
        <v>124</v>
      </c>
      <c r="B1977">
        <v>16</v>
      </c>
      <c r="C1977">
        <v>110.8</v>
      </c>
      <c r="D1977">
        <v>0.96099999999999997</v>
      </c>
      <c r="E1977" s="6">
        <f t="shared" si="120"/>
        <v>106.47879999999999</v>
      </c>
      <c r="F1977">
        <v>1845.8</v>
      </c>
      <c r="G1977">
        <v>200</v>
      </c>
      <c r="H1977">
        <v>16.62</v>
      </c>
      <c r="I1977">
        <v>50</v>
      </c>
      <c r="J1977">
        <v>85.72</v>
      </c>
      <c r="K1977" s="6">
        <f t="shared" si="121"/>
        <v>1931.52</v>
      </c>
      <c r="L1977">
        <v>30</v>
      </c>
      <c r="M1977" s="6">
        <f t="shared" si="122"/>
        <v>1875.8</v>
      </c>
      <c r="N1977">
        <v>335</v>
      </c>
      <c r="O1977">
        <v>125</v>
      </c>
      <c r="P1977" s="6">
        <f t="shared" si="123"/>
        <v>231.47879999999998</v>
      </c>
      <c r="Q1977">
        <v>7.71</v>
      </c>
    </row>
    <row r="1978" spans="1:17" x14ac:dyDescent="0.3">
      <c r="A1978" t="s">
        <v>126</v>
      </c>
      <c r="B1978">
        <v>16</v>
      </c>
      <c r="C1978">
        <v>111.7</v>
      </c>
      <c r="D1978">
        <v>0.81499999999999995</v>
      </c>
      <c r="E1978" s="6">
        <f t="shared" si="120"/>
        <v>91.035499999999999</v>
      </c>
      <c r="F1978">
        <v>2019.6</v>
      </c>
      <c r="G1978">
        <v>100</v>
      </c>
      <c r="H1978">
        <v>20.59</v>
      </c>
      <c r="I1978">
        <v>0</v>
      </c>
      <c r="J1978">
        <v>77.88</v>
      </c>
      <c r="K1978" s="6">
        <f t="shared" si="121"/>
        <v>2097.48</v>
      </c>
      <c r="L1978">
        <v>50.85</v>
      </c>
      <c r="M1978" s="6">
        <f t="shared" si="122"/>
        <v>2070.4499999999998</v>
      </c>
      <c r="N1978">
        <v>350</v>
      </c>
      <c r="O1978">
        <v>125</v>
      </c>
      <c r="P1978" s="6">
        <f t="shared" si="123"/>
        <v>216.03550000000001</v>
      </c>
      <c r="Q1978">
        <v>7.69</v>
      </c>
    </row>
    <row r="1979" spans="1:17" x14ac:dyDescent="0.3">
      <c r="A1979" t="s">
        <v>128</v>
      </c>
      <c r="B1979">
        <v>16</v>
      </c>
      <c r="C1979">
        <v>97</v>
      </c>
      <c r="D1979">
        <v>0.81</v>
      </c>
      <c r="E1979" s="6">
        <f t="shared" si="120"/>
        <v>78.570000000000007</v>
      </c>
      <c r="F1979">
        <v>1686.04</v>
      </c>
      <c r="G1979">
        <v>1079</v>
      </c>
      <c r="H1979">
        <v>17.59</v>
      </c>
      <c r="I1979">
        <v>18</v>
      </c>
      <c r="J1979">
        <v>82.72</v>
      </c>
      <c r="K1979" s="6">
        <f t="shared" si="121"/>
        <v>1768.76</v>
      </c>
      <c r="L1979">
        <v>30</v>
      </c>
      <c r="M1979" s="6">
        <f t="shared" si="122"/>
        <v>1716.04</v>
      </c>
      <c r="N1979">
        <v>335</v>
      </c>
      <c r="O1979">
        <v>500</v>
      </c>
      <c r="P1979" s="6">
        <f t="shared" si="123"/>
        <v>578.57000000000005</v>
      </c>
      <c r="Q1979">
        <v>7.76</v>
      </c>
    </row>
    <row r="1980" spans="1:17" x14ac:dyDescent="0.3">
      <c r="A1980" t="s">
        <v>130</v>
      </c>
      <c r="B1980">
        <v>16</v>
      </c>
      <c r="C1980">
        <v>124.2</v>
      </c>
      <c r="D1980">
        <v>0.80900000000000005</v>
      </c>
      <c r="E1980" s="6">
        <f t="shared" si="120"/>
        <v>100.4778</v>
      </c>
      <c r="F1980">
        <v>2041.28</v>
      </c>
      <c r="G1980">
        <v>872.2</v>
      </c>
      <c r="H1980">
        <v>21.68</v>
      </c>
      <c r="I1980">
        <v>13.96</v>
      </c>
      <c r="J1980">
        <v>86.38</v>
      </c>
      <c r="K1980" s="6">
        <f t="shared" si="121"/>
        <v>2127.66</v>
      </c>
      <c r="L1980">
        <v>50.85</v>
      </c>
      <c r="M1980" s="6">
        <f t="shared" si="122"/>
        <v>2092.13</v>
      </c>
      <c r="N1980">
        <v>345</v>
      </c>
      <c r="O1980">
        <v>125</v>
      </c>
      <c r="P1980" s="6">
        <f t="shared" si="123"/>
        <v>225.4778</v>
      </c>
      <c r="Q1980">
        <v>6.92</v>
      </c>
    </row>
    <row r="1981" spans="1:17" x14ac:dyDescent="0.3">
      <c r="A1981" t="s">
        <v>132</v>
      </c>
      <c r="B1981">
        <v>16</v>
      </c>
      <c r="C1981">
        <v>93.6</v>
      </c>
      <c r="D1981">
        <v>0.76500000000000001</v>
      </c>
      <c r="E1981" s="6">
        <f t="shared" si="120"/>
        <v>71.603999999999999</v>
      </c>
      <c r="F1981">
        <v>1745.76</v>
      </c>
      <c r="G1981">
        <v>1034</v>
      </c>
      <c r="H1981">
        <v>13.42</v>
      </c>
      <c r="I1981">
        <v>21.51</v>
      </c>
      <c r="J1981">
        <v>70.959999999999994</v>
      </c>
      <c r="K1981" s="6">
        <f t="shared" si="121"/>
        <v>1816.72</v>
      </c>
      <c r="L1981">
        <v>30</v>
      </c>
      <c r="M1981" s="6">
        <f t="shared" si="122"/>
        <v>1775.76</v>
      </c>
      <c r="N1981">
        <v>335</v>
      </c>
      <c r="O1981">
        <v>500</v>
      </c>
      <c r="P1981" s="6">
        <f t="shared" si="123"/>
        <v>571.60400000000004</v>
      </c>
      <c r="Q1981">
        <v>7.52</v>
      </c>
    </row>
    <row r="1982" spans="1:17" x14ac:dyDescent="0.3">
      <c r="A1982" t="s">
        <v>136</v>
      </c>
      <c r="B1982">
        <v>16</v>
      </c>
      <c r="C1982">
        <v>97.4</v>
      </c>
      <c r="D1982">
        <v>0.78100000000000003</v>
      </c>
      <c r="E1982" s="6">
        <f t="shared" si="120"/>
        <v>76.069400000000002</v>
      </c>
      <c r="F1982">
        <v>1681.04</v>
      </c>
      <c r="G1982">
        <v>1284</v>
      </c>
      <c r="H1982">
        <v>15.51</v>
      </c>
      <c r="I1982">
        <v>18</v>
      </c>
      <c r="J1982">
        <v>75.709999999999994</v>
      </c>
      <c r="K1982" s="6">
        <f t="shared" si="121"/>
        <v>1756.75</v>
      </c>
      <c r="L1982">
        <v>30</v>
      </c>
      <c r="M1982" s="6">
        <f t="shared" si="122"/>
        <v>1711.04</v>
      </c>
      <c r="N1982">
        <v>330</v>
      </c>
      <c r="O1982">
        <v>550</v>
      </c>
      <c r="P1982" s="6">
        <f t="shared" si="123"/>
        <v>626.06939999999997</v>
      </c>
      <c r="Q1982">
        <v>7.17</v>
      </c>
    </row>
    <row r="1983" spans="1:17" x14ac:dyDescent="0.3">
      <c r="A1983" t="s">
        <v>138</v>
      </c>
      <c r="B1983">
        <v>16</v>
      </c>
      <c r="C1983">
        <v>112.9</v>
      </c>
      <c r="D1983">
        <v>0.76800000000000002</v>
      </c>
      <c r="E1983" s="6">
        <f t="shared" si="120"/>
        <v>86.7072</v>
      </c>
      <c r="F1983">
        <v>1772.76</v>
      </c>
      <c r="G1983">
        <v>965.6</v>
      </c>
      <c r="H1983">
        <v>16.27</v>
      </c>
      <c r="I1983">
        <v>15.77</v>
      </c>
      <c r="J1983">
        <v>80.38</v>
      </c>
      <c r="K1983" s="6">
        <f t="shared" si="121"/>
        <v>1853.1399999999999</v>
      </c>
      <c r="L1983">
        <v>30</v>
      </c>
      <c r="M1983" s="6">
        <f t="shared" si="122"/>
        <v>1802.76</v>
      </c>
      <c r="N1983">
        <v>345</v>
      </c>
      <c r="O1983">
        <v>125</v>
      </c>
      <c r="P1983" s="6">
        <f t="shared" si="123"/>
        <v>211.7072</v>
      </c>
      <c r="Q1983">
        <v>7.41</v>
      </c>
    </row>
    <row r="1984" spans="1:17" x14ac:dyDescent="0.3">
      <c r="A1984" t="s">
        <v>134</v>
      </c>
      <c r="B1984">
        <v>16</v>
      </c>
      <c r="C1984">
        <v>107</v>
      </c>
      <c r="D1984">
        <v>0.92600000000000005</v>
      </c>
      <c r="E1984" s="6">
        <f t="shared" si="120"/>
        <v>99.082000000000008</v>
      </c>
      <c r="F1984">
        <v>1896.16</v>
      </c>
      <c r="G1984">
        <v>798.8</v>
      </c>
      <c r="H1984">
        <v>18.68</v>
      </c>
      <c r="I1984">
        <v>14.01</v>
      </c>
      <c r="J1984">
        <v>78.38</v>
      </c>
      <c r="K1984" s="6">
        <f t="shared" si="121"/>
        <v>1974.54</v>
      </c>
      <c r="L1984">
        <v>50.85</v>
      </c>
      <c r="M1984" s="6">
        <f t="shared" si="122"/>
        <v>1947.01</v>
      </c>
      <c r="N1984">
        <v>345</v>
      </c>
      <c r="O1984">
        <v>175</v>
      </c>
      <c r="P1984" s="6">
        <f t="shared" si="123"/>
        <v>274.08199999999999</v>
      </c>
      <c r="Q1984">
        <v>7.27</v>
      </c>
    </row>
    <row r="1985" spans="1:17" x14ac:dyDescent="0.3">
      <c r="A1985" t="s">
        <v>140</v>
      </c>
      <c r="B1985">
        <v>16</v>
      </c>
      <c r="C1985">
        <v>80.7</v>
      </c>
      <c r="D1985">
        <v>0.628</v>
      </c>
      <c r="E1985" s="6">
        <f t="shared" si="120"/>
        <v>50.679600000000001</v>
      </c>
      <c r="F1985">
        <v>1955.52</v>
      </c>
      <c r="G1985">
        <v>933.92</v>
      </c>
      <c r="H1985">
        <v>15.17</v>
      </c>
      <c r="I1985">
        <v>18</v>
      </c>
      <c r="J1985">
        <v>16</v>
      </c>
      <c r="K1985" s="6">
        <f t="shared" si="121"/>
        <v>1971.52</v>
      </c>
      <c r="L1985">
        <v>30</v>
      </c>
      <c r="M1985" s="6">
        <f t="shared" si="122"/>
        <v>1985.52</v>
      </c>
      <c r="N1985">
        <v>335</v>
      </c>
      <c r="O1985">
        <v>450</v>
      </c>
      <c r="P1985" s="6">
        <f t="shared" si="123"/>
        <v>500.67959999999999</v>
      </c>
      <c r="Q1985">
        <v>7.95</v>
      </c>
    </row>
    <row r="1986" spans="1:17" x14ac:dyDescent="0.3">
      <c r="A1986" t="s">
        <v>142</v>
      </c>
      <c r="B1986">
        <v>16</v>
      </c>
      <c r="C1986">
        <v>98</v>
      </c>
      <c r="D1986">
        <v>0.84599999999999997</v>
      </c>
      <c r="E1986" s="6">
        <f t="shared" ref="E1986:E2049" si="124">C1986*D1986</f>
        <v>82.908000000000001</v>
      </c>
      <c r="F1986">
        <v>1714.4</v>
      </c>
      <c r="G1986">
        <v>1084</v>
      </c>
      <c r="H1986">
        <v>15.51</v>
      </c>
      <c r="I1986">
        <v>18</v>
      </c>
      <c r="J1986">
        <v>73.38</v>
      </c>
      <c r="K1986" s="6">
        <f t="shared" ref="K1986:K2049" si="125">F1986+J1986</f>
        <v>1787.7800000000002</v>
      </c>
      <c r="L1986">
        <v>30</v>
      </c>
      <c r="M1986" s="6">
        <f t="shared" ref="M1986:M2049" si="126">F1986+L1986</f>
        <v>1744.4</v>
      </c>
      <c r="N1986">
        <v>330</v>
      </c>
      <c r="O1986">
        <v>550</v>
      </c>
      <c r="P1986" s="6">
        <f t="shared" ref="P1986:P2049" si="127">O1986+E1986</f>
        <v>632.90800000000002</v>
      </c>
      <c r="Q1986">
        <v>8.0500000000000007</v>
      </c>
    </row>
    <row r="1987" spans="1:17" x14ac:dyDescent="0.3">
      <c r="A1987" t="s">
        <v>144</v>
      </c>
      <c r="B1987">
        <v>16</v>
      </c>
      <c r="C1987">
        <v>110.4</v>
      </c>
      <c r="D1987">
        <v>0.83299999999999996</v>
      </c>
      <c r="E1987" s="6">
        <f t="shared" si="124"/>
        <v>91.963200000000001</v>
      </c>
      <c r="F1987">
        <v>1873.12</v>
      </c>
      <c r="G1987">
        <v>887.2</v>
      </c>
      <c r="H1987">
        <v>21.63</v>
      </c>
      <c r="I1987">
        <v>15.26</v>
      </c>
      <c r="J1987">
        <v>77.540000000000006</v>
      </c>
      <c r="K1987" s="6">
        <f t="shared" si="125"/>
        <v>1950.6599999999999</v>
      </c>
      <c r="L1987">
        <v>50.85</v>
      </c>
      <c r="M1987" s="6">
        <f t="shared" si="126"/>
        <v>1923.9699999999998</v>
      </c>
      <c r="N1987">
        <v>335</v>
      </c>
      <c r="O1987">
        <v>125</v>
      </c>
      <c r="P1987" s="6">
        <f t="shared" si="127"/>
        <v>216.9632</v>
      </c>
      <c r="Q1987">
        <v>7.72</v>
      </c>
    </row>
    <row r="1988" spans="1:17" x14ac:dyDescent="0.3">
      <c r="A1988" t="s">
        <v>146</v>
      </c>
      <c r="B1988">
        <v>16</v>
      </c>
      <c r="C1988">
        <v>94</v>
      </c>
      <c r="D1988">
        <v>0.72599999999999998</v>
      </c>
      <c r="E1988" s="6">
        <f t="shared" si="124"/>
        <v>68.244</v>
      </c>
      <c r="F1988">
        <v>1724.4</v>
      </c>
      <c r="G1988">
        <v>980.56</v>
      </c>
      <c r="H1988">
        <v>15.17</v>
      </c>
      <c r="I1988">
        <v>18</v>
      </c>
      <c r="J1988">
        <v>64.040000000000006</v>
      </c>
      <c r="K1988" s="6">
        <f t="shared" si="125"/>
        <v>1788.44</v>
      </c>
      <c r="L1988">
        <v>30</v>
      </c>
      <c r="M1988" s="6">
        <f t="shared" si="126"/>
        <v>1754.4</v>
      </c>
      <c r="N1988">
        <v>325</v>
      </c>
      <c r="O1988">
        <v>525</v>
      </c>
      <c r="P1988" s="6">
        <f t="shared" si="127"/>
        <v>593.24400000000003</v>
      </c>
      <c r="Q1988">
        <v>6.27</v>
      </c>
    </row>
    <row r="1989" spans="1:17" x14ac:dyDescent="0.3">
      <c r="A1989" t="s">
        <v>148</v>
      </c>
      <c r="B1989">
        <v>16</v>
      </c>
      <c r="C1989">
        <v>106.4</v>
      </c>
      <c r="D1989">
        <v>0.995</v>
      </c>
      <c r="E1989" s="6">
        <f t="shared" si="124"/>
        <v>105.86800000000001</v>
      </c>
      <c r="F1989">
        <v>1862.8</v>
      </c>
      <c r="G1989">
        <v>200</v>
      </c>
      <c r="H1989">
        <v>18.09</v>
      </c>
      <c r="I1989">
        <v>50</v>
      </c>
      <c r="J1989">
        <v>78.88</v>
      </c>
      <c r="K1989" s="6">
        <f t="shared" si="125"/>
        <v>1941.6799999999998</v>
      </c>
      <c r="L1989">
        <v>50.85</v>
      </c>
      <c r="M1989" s="6">
        <f t="shared" si="126"/>
        <v>1913.6499999999999</v>
      </c>
      <c r="N1989">
        <v>350</v>
      </c>
      <c r="O1989">
        <v>125</v>
      </c>
      <c r="P1989" s="6">
        <f t="shared" si="127"/>
        <v>230.86799999999999</v>
      </c>
      <c r="Q1989">
        <v>7.57</v>
      </c>
    </row>
    <row r="1990" spans="1:17" x14ac:dyDescent="0.3">
      <c r="A1990" t="s">
        <v>150</v>
      </c>
      <c r="B1990">
        <v>16</v>
      </c>
      <c r="C1990">
        <v>108.4</v>
      </c>
      <c r="D1990">
        <v>0.92400000000000004</v>
      </c>
      <c r="E1990" s="6">
        <f t="shared" si="124"/>
        <v>100.16160000000001</v>
      </c>
      <c r="F1990">
        <v>1812.8</v>
      </c>
      <c r="G1990">
        <v>780.6</v>
      </c>
      <c r="H1990">
        <v>14.09</v>
      </c>
      <c r="I1990">
        <v>0</v>
      </c>
      <c r="J1990">
        <v>81.38</v>
      </c>
      <c r="K1990" s="6">
        <f t="shared" si="125"/>
        <v>1894.1799999999998</v>
      </c>
      <c r="L1990">
        <v>50.85</v>
      </c>
      <c r="M1990" s="6">
        <f t="shared" si="126"/>
        <v>1863.6499999999999</v>
      </c>
      <c r="N1990">
        <v>345</v>
      </c>
      <c r="O1990">
        <v>150</v>
      </c>
      <c r="P1990" s="6">
        <f t="shared" si="127"/>
        <v>250.16160000000002</v>
      </c>
      <c r="Q1990">
        <v>6.78</v>
      </c>
    </row>
    <row r="1991" spans="1:17" x14ac:dyDescent="0.3">
      <c r="A1991" t="s">
        <v>152</v>
      </c>
      <c r="B1991">
        <v>16</v>
      </c>
      <c r="C1991">
        <v>105.3</v>
      </c>
      <c r="D1991">
        <v>0.81100000000000005</v>
      </c>
      <c r="E1991" s="6">
        <f t="shared" si="124"/>
        <v>85.398300000000006</v>
      </c>
      <c r="F1991">
        <v>2203.36</v>
      </c>
      <c r="G1991">
        <v>848.84</v>
      </c>
      <c r="H1991">
        <v>21.43</v>
      </c>
      <c r="I1991">
        <v>20.5</v>
      </c>
      <c r="J1991">
        <v>76.88</v>
      </c>
      <c r="K1991" s="6">
        <f t="shared" si="125"/>
        <v>2280.2400000000002</v>
      </c>
      <c r="L1991">
        <v>50.85</v>
      </c>
      <c r="M1991" s="6">
        <f t="shared" si="126"/>
        <v>2254.21</v>
      </c>
      <c r="N1991">
        <v>330</v>
      </c>
      <c r="O1991">
        <v>125</v>
      </c>
      <c r="P1991" s="6">
        <f t="shared" si="127"/>
        <v>210.39830000000001</v>
      </c>
      <c r="Q1991">
        <v>7.68</v>
      </c>
    </row>
    <row r="1992" spans="1:17" x14ac:dyDescent="0.3">
      <c r="A1992" t="s">
        <v>154</v>
      </c>
      <c r="B1992">
        <v>16</v>
      </c>
      <c r="C1992">
        <v>89.8</v>
      </c>
      <c r="D1992">
        <v>0.68899999999999995</v>
      </c>
      <c r="E1992" s="6">
        <f t="shared" si="124"/>
        <v>61.872199999999992</v>
      </c>
      <c r="F1992">
        <v>1651.68</v>
      </c>
      <c r="G1992">
        <v>1084</v>
      </c>
      <c r="H1992">
        <v>13.67</v>
      </c>
      <c r="I1992">
        <v>18</v>
      </c>
      <c r="J1992">
        <v>79.22</v>
      </c>
      <c r="K1992" s="6">
        <f t="shared" si="125"/>
        <v>1730.9</v>
      </c>
      <c r="L1992">
        <v>30</v>
      </c>
      <c r="M1992" s="6">
        <f t="shared" si="126"/>
        <v>1681.68</v>
      </c>
      <c r="N1992">
        <v>335</v>
      </c>
      <c r="O1992">
        <v>625</v>
      </c>
      <c r="P1992" s="6">
        <f t="shared" si="127"/>
        <v>686.87220000000002</v>
      </c>
      <c r="Q1992">
        <v>7.66</v>
      </c>
    </row>
    <row r="1993" spans="1:17" x14ac:dyDescent="0.3">
      <c r="A1993" t="s">
        <v>156</v>
      </c>
      <c r="B1993">
        <v>16</v>
      </c>
      <c r="C1993">
        <v>99.4</v>
      </c>
      <c r="D1993">
        <v>0.77200000000000002</v>
      </c>
      <c r="E1993" s="6">
        <f t="shared" si="124"/>
        <v>76.736800000000002</v>
      </c>
      <c r="F1993">
        <v>1517.6</v>
      </c>
      <c r="G1993">
        <v>1146.04</v>
      </c>
      <c r="H1993">
        <v>13.82</v>
      </c>
      <c r="I1993">
        <v>18</v>
      </c>
      <c r="J1993">
        <v>81.22</v>
      </c>
      <c r="K1993" s="6">
        <f t="shared" si="125"/>
        <v>1598.82</v>
      </c>
      <c r="L1993">
        <v>30</v>
      </c>
      <c r="M1993" s="6">
        <f t="shared" si="126"/>
        <v>1547.6</v>
      </c>
      <c r="N1993">
        <v>325</v>
      </c>
      <c r="O1993">
        <v>600</v>
      </c>
      <c r="P1993" s="6">
        <f t="shared" si="127"/>
        <v>676.73680000000002</v>
      </c>
      <c r="Q1993">
        <v>7.66</v>
      </c>
    </row>
    <row r="1994" spans="1:17" x14ac:dyDescent="0.3">
      <c r="A1994" t="s">
        <v>158</v>
      </c>
      <c r="B1994">
        <v>16</v>
      </c>
      <c r="C1994">
        <v>90.4</v>
      </c>
      <c r="D1994">
        <v>0.96599999999999997</v>
      </c>
      <c r="E1994" s="6">
        <f t="shared" si="124"/>
        <v>87.326400000000007</v>
      </c>
      <c r="F1994">
        <v>1712.72</v>
      </c>
      <c r="G1994">
        <v>760</v>
      </c>
      <c r="H1994">
        <v>13.67</v>
      </c>
      <c r="I1994">
        <v>17.5</v>
      </c>
      <c r="J1994">
        <v>72.209999999999994</v>
      </c>
      <c r="K1994" s="6">
        <f t="shared" si="125"/>
        <v>1784.93</v>
      </c>
      <c r="L1994">
        <v>30</v>
      </c>
      <c r="M1994" s="6">
        <f t="shared" si="126"/>
        <v>1742.72</v>
      </c>
      <c r="N1994">
        <v>325</v>
      </c>
      <c r="O1994">
        <v>600</v>
      </c>
      <c r="P1994" s="6">
        <f t="shared" si="127"/>
        <v>687.32640000000004</v>
      </c>
      <c r="Q1994">
        <v>7.42</v>
      </c>
    </row>
    <row r="1995" spans="1:17" x14ac:dyDescent="0.3">
      <c r="A1995" t="s">
        <v>164</v>
      </c>
      <c r="B1995">
        <v>16</v>
      </c>
      <c r="C1995">
        <v>95.5</v>
      </c>
      <c r="D1995">
        <v>0.77800000000000002</v>
      </c>
      <c r="E1995" s="6">
        <f t="shared" si="124"/>
        <v>74.299000000000007</v>
      </c>
      <c r="F1995">
        <v>1729.4</v>
      </c>
      <c r="G1995">
        <v>1074</v>
      </c>
      <c r="H1995">
        <v>14.71</v>
      </c>
      <c r="I1995">
        <v>18</v>
      </c>
      <c r="J1995">
        <v>72.38</v>
      </c>
      <c r="K1995" s="6">
        <f t="shared" si="125"/>
        <v>1801.7800000000002</v>
      </c>
      <c r="L1995">
        <v>30</v>
      </c>
      <c r="M1995" s="6">
        <f t="shared" si="126"/>
        <v>1759.4</v>
      </c>
      <c r="N1995">
        <v>330</v>
      </c>
      <c r="O1995">
        <v>550</v>
      </c>
      <c r="P1995" s="6">
        <f t="shared" si="127"/>
        <v>624.29899999999998</v>
      </c>
      <c r="Q1995">
        <v>7.69</v>
      </c>
    </row>
    <row r="1996" spans="1:17" x14ac:dyDescent="0.3">
      <c r="A1996" t="s">
        <v>160</v>
      </c>
      <c r="B1996">
        <v>16</v>
      </c>
      <c r="C1996">
        <v>103.4</v>
      </c>
      <c r="D1996">
        <v>0.98</v>
      </c>
      <c r="E1996" s="6">
        <f t="shared" si="124"/>
        <v>101.33200000000001</v>
      </c>
      <c r="F1996">
        <v>1747.76</v>
      </c>
      <c r="G1996">
        <v>60</v>
      </c>
      <c r="H1996">
        <v>20.010000000000002</v>
      </c>
      <c r="I1996">
        <v>0</v>
      </c>
      <c r="J1996">
        <v>75.709999999999994</v>
      </c>
      <c r="K1996" s="6">
        <f t="shared" si="125"/>
        <v>1823.47</v>
      </c>
      <c r="L1996">
        <v>30</v>
      </c>
      <c r="M1996" s="6">
        <f t="shared" si="126"/>
        <v>1777.76</v>
      </c>
      <c r="N1996">
        <v>345</v>
      </c>
      <c r="O1996">
        <v>175</v>
      </c>
      <c r="P1996" s="6">
        <f t="shared" si="127"/>
        <v>276.33199999999999</v>
      </c>
      <c r="Q1996">
        <v>7.01</v>
      </c>
    </row>
    <row r="1997" spans="1:17" x14ac:dyDescent="0.3">
      <c r="A1997" t="s">
        <v>162</v>
      </c>
      <c r="B1997">
        <v>16</v>
      </c>
      <c r="C1997">
        <v>104</v>
      </c>
      <c r="D1997">
        <v>0.91400000000000003</v>
      </c>
      <c r="E1997" s="6">
        <f t="shared" si="124"/>
        <v>95.055999999999997</v>
      </c>
      <c r="F1997">
        <v>1780</v>
      </c>
      <c r="G1997">
        <v>1030</v>
      </c>
      <c r="H1997">
        <v>22.5</v>
      </c>
      <c r="I1997">
        <v>21</v>
      </c>
      <c r="J1997">
        <v>72</v>
      </c>
      <c r="K1997" s="6">
        <f t="shared" si="125"/>
        <v>1852</v>
      </c>
      <c r="L1997">
        <v>50.75</v>
      </c>
      <c r="M1997" s="6">
        <f t="shared" si="126"/>
        <v>1830.75</v>
      </c>
      <c r="N1997">
        <v>340</v>
      </c>
      <c r="O1997">
        <v>125</v>
      </c>
      <c r="P1997" s="6">
        <f t="shared" si="127"/>
        <v>220.05599999999998</v>
      </c>
      <c r="Q1997">
        <v>7.57</v>
      </c>
    </row>
    <row r="1998" spans="1:17" x14ac:dyDescent="0.3">
      <c r="A1998" t="s">
        <v>166</v>
      </c>
      <c r="B1998">
        <v>16</v>
      </c>
      <c r="C1998">
        <v>107.9</v>
      </c>
      <c r="D1998">
        <v>0.93400000000000005</v>
      </c>
      <c r="E1998" s="6">
        <f t="shared" si="124"/>
        <v>100.77860000000001</v>
      </c>
      <c r="F1998">
        <v>1852.8</v>
      </c>
      <c r="G1998">
        <v>835.84</v>
      </c>
      <c r="H1998">
        <v>15.94</v>
      </c>
      <c r="I1998">
        <v>17.79</v>
      </c>
      <c r="J1998">
        <v>77.38</v>
      </c>
      <c r="K1998" s="6">
        <f t="shared" si="125"/>
        <v>1930.1799999999998</v>
      </c>
      <c r="L1998">
        <v>50.85</v>
      </c>
      <c r="M1998" s="6">
        <f t="shared" si="126"/>
        <v>1903.6499999999999</v>
      </c>
      <c r="N1998">
        <v>345</v>
      </c>
      <c r="O1998">
        <v>175</v>
      </c>
      <c r="P1998" s="6">
        <f t="shared" si="127"/>
        <v>275.77859999999998</v>
      </c>
      <c r="Q1998">
        <v>7.15</v>
      </c>
    </row>
    <row r="1999" spans="1:17" x14ac:dyDescent="0.3">
      <c r="A1999" t="s">
        <v>168</v>
      </c>
      <c r="B1999">
        <v>16</v>
      </c>
      <c r="C1999">
        <v>79.400000000000006</v>
      </c>
      <c r="D1999">
        <v>0.98</v>
      </c>
      <c r="E1999" s="6">
        <f t="shared" si="124"/>
        <v>77.811999999999998</v>
      </c>
      <c r="F1999">
        <v>1702.72</v>
      </c>
      <c r="G1999">
        <v>1084</v>
      </c>
      <c r="H1999">
        <v>15.12</v>
      </c>
      <c r="I1999">
        <v>18</v>
      </c>
      <c r="J1999">
        <v>62.04</v>
      </c>
      <c r="K1999" s="6">
        <f t="shared" si="125"/>
        <v>1764.76</v>
      </c>
      <c r="L1999">
        <v>30</v>
      </c>
      <c r="M1999" s="6">
        <f t="shared" si="126"/>
        <v>1732.72</v>
      </c>
      <c r="N1999">
        <v>325</v>
      </c>
      <c r="O1999">
        <v>525</v>
      </c>
      <c r="P1999" s="6">
        <f t="shared" si="127"/>
        <v>602.81200000000001</v>
      </c>
      <c r="Q1999">
        <v>7.7</v>
      </c>
    </row>
    <row r="2000" spans="1:17" x14ac:dyDescent="0.3">
      <c r="A2000" t="s">
        <v>172</v>
      </c>
      <c r="B2000">
        <v>16</v>
      </c>
      <c r="C2000">
        <v>110.1</v>
      </c>
      <c r="D2000">
        <v>0.88800000000000001</v>
      </c>
      <c r="E2000" s="6">
        <f t="shared" si="124"/>
        <v>97.768799999999999</v>
      </c>
      <c r="F2000">
        <v>1838.8</v>
      </c>
      <c r="G2000">
        <v>818.8</v>
      </c>
      <c r="H2000">
        <v>18.68</v>
      </c>
      <c r="I2000">
        <v>13.51</v>
      </c>
      <c r="J2000">
        <v>79.05</v>
      </c>
      <c r="K2000" s="6">
        <f t="shared" si="125"/>
        <v>1917.85</v>
      </c>
      <c r="L2000">
        <v>50.85</v>
      </c>
      <c r="M2000" s="6">
        <f t="shared" si="126"/>
        <v>1889.6499999999999</v>
      </c>
      <c r="N2000">
        <v>345</v>
      </c>
      <c r="O2000">
        <v>125</v>
      </c>
      <c r="P2000" s="6">
        <f t="shared" si="127"/>
        <v>222.7688</v>
      </c>
      <c r="Q2000">
        <v>6.87</v>
      </c>
    </row>
    <row r="2001" spans="1:17" x14ac:dyDescent="0.3">
      <c r="A2001" t="s">
        <v>174</v>
      </c>
      <c r="B2001">
        <v>16</v>
      </c>
      <c r="C2001">
        <v>106.3</v>
      </c>
      <c r="D2001">
        <v>0.90400000000000003</v>
      </c>
      <c r="E2001" s="6">
        <f t="shared" si="124"/>
        <v>96.095200000000006</v>
      </c>
      <c r="F2001">
        <v>2078.3200000000002</v>
      </c>
      <c r="G2001">
        <v>720.4</v>
      </c>
      <c r="H2001">
        <v>19.96</v>
      </c>
      <c r="I2001">
        <v>14.26</v>
      </c>
      <c r="J2001">
        <v>85.47</v>
      </c>
      <c r="K2001" s="6">
        <f t="shared" si="125"/>
        <v>2163.79</v>
      </c>
      <c r="L2001">
        <v>50.85</v>
      </c>
      <c r="M2001" s="6">
        <f t="shared" si="126"/>
        <v>2129.17</v>
      </c>
      <c r="N2001">
        <v>345</v>
      </c>
      <c r="O2001">
        <v>125</v>
      </c>
      <c r="P2001" s="6">
        <f t="shared" si="127"/>
        <v>221.09520000000001</v>
      </c>
      <c r="Q2001">
        <v>5.31</v>
      </c>
    </row>
    <row r="2002" spans="1:17" x14ac:dyDescent="0.3">
      <c r="A2002" t="s">
        <v>176</v>
      </c>
      <c r="B2002">
        <v>16</v>
      </c>
      <c r="C2002">
        <v>106</v>
      </c>
      <c r="D2002">
        <v>0.90500000000000003</v>
      </c>
      <c r="E2002" s="6">
        <f t="shared" si="124"/>
        <v>95.93</v>
      </c>
      <c r="F2002">
        <v>1921.52</v>
      </c>
      <c r="G2002">
        <v>1137.4000000000001</v>
      </c>
      <c r="H2002">
        <v>15.51</v>
      </c>
      <c r="I2002">
        <v>18.34</v>
      </c>
      <c r="J2002">
        <v>74.040000000000006</v>
      </c>
      <c r="K2002" s="6">
        <f t="shared" si="125"/>
        <v>1995.56</v>
      </c>
      <c r="L2002">
        <v>30</v>
      </c>
      <c r="M2002" s="6">
        <f t="shared" si="126"/>
        <v>1951.52</v>
      </c>
      <c r="N2002">
        <v>335</v>
      </c>
      <c r="O2002">
        <v>425</v>
      </c>
      <c r="P2002" s="6">
        <f t="shared" si="127"/>
        <v>520.93000000000006</v>
      </c>
      <c r="Q2002">
        <v>6.22</v>
      </c>
    </row>
    <row r="2003" spans="1:17" x14ac:dyDescent="0.3">
      <c r="A2003" t="s">
        <v>170</v>
      </c>
      <c r="B2003">
        <v>16</v>
      </c>
      <c r="C2003">
        <v>112.5</v>
      </c>
      <c r="D2003">
        <v>0.95599999999999996</v>
      </c>
      <c r="E2003" s="6">
        <f t="shared" si="124"/>
        <v>107.55</v>
      </c>
      <c r="F2003">
        <v>1992.24</v>
      </c>
      <c r="G2003">
        <v>945.6</v>
      </c>
      <c r="H2003">
        <v>22.01</v>
      </c>
      <c r="I2003">
        <v>16.09</v>
      </c>
      <c r="J2003">
        <v>71.040000000000006</v>
      </c>
      <c r="K2003" s="6">
        <f t="shared" si="125"/>
        <v>2063.2800000000002</v>
      </c>
      <c r="L2003">
        <v>50.85</v>
      </c>
      <c r="M2003" s="6">
        <f t="shared" si="126"/>
        <v>2043.09</v>
      </c>
      <c r="N2003">
        <v>350</v>
      </c>
      <c r="O2003">
        <v>125</v>
      </c>
      <c r="P2003" s="6">
        <f t="shared" si="127"/>
        <v>232.55</v>
      </c>
      <c r="Q2003">
        <v>7.43</v>
      </c>
    </row>
    <row r="2004" spans="1:17" x14ac:dyDescent="0.3">
      <c r="A2004" t="s">
        <v>178</v>
      </c>
      <c r="B2004">
        <v>16</v>
      </c>
      <c r="C2004">
        <v>113.1</v>
      </c>
      <c r="D2004">
        <v>0.95299999999999996</v>
      </c>
      <c r="E2004" s="6">
        <f t="shared" si="124"/>
        <v>107.78429999999999</v>
      </c>
      <c r="F2004">
        <v>2062.64</v>
      </c>
      <c r="G2004">
        <v>690.4</v>
      </c>
      <c r="H2004">
        <v>20.39</v>
      </c>
      <c r="I2004">
        <v>17.11</v>
      </c>
      <c r="J2004">
        <v>78.38</v>
      </c>
      <c r="K2004" s="6">
        <f t="shared" si="125"/>
        <v>2141.02</v>
      </c>
      <c r="L2004">
        <v>50.85</v>
      </c>
      <c r="M2004" s="6">
        <f t="shared" si="126"/>
        <v>2113.4899999999998</v>
      </c>
      <c r="N2004">
        <v>345</v>
      </c>
      <c r="O2004">
        <v>125</v>
      </c>
      <c r="P2004" s="6">
        <f t="shared" si="127"/>
        <v>232.78429999999997</v>
      </c>
      <c r="Q2004">
        <v>7.43</v>
      </c>
    </row>
    <row r="2005" spans="1:17" x14ac:dyDescent="0.3">
      <c r="A2005" t="s">
        <v>180</v>
      </c>
      <c r="B2005">
        <v>16</v>
      </c>
      <c r="C2005">
        <v>111</v>
      </c>
      <c r="D2005">
        <v>0.96299999999999997</v>
      </c>
      <c r="E2005" s="6">
        <f t="shared" si="124"/>
        <v>106.893</v>
      </c>
      <c r="F2005">
        <v>1957.2</v>
      </c>
      <c r="G2005">
        <v>818.8</v>
      </c>
      <c r="H2005">
        <v>18.34</v>
      </c>
      <c r="I2005">
        <v>21.25</v>
      </c>
      <c r="J2005">
        <v>81.55</v>
      </c>
      <c r="K2005" s="6">
        <f t="shared" si="125"/>
        <v>2038.75</v>
      </c>
      <c r="L2005">
        <v>50.85</v>
      </c>
      <c r="M2005" s="6">
        <f t="shared" si="126"/>
        <v>2008.05</v>
      </c>
      <c r="N2005">
        <v>345</v>
      </c>
      <c r="O2005">
        <v>125</v>
      </c>
      <c r="P2005" s="6">
        <f t="shared" si="127"/>
        <v>231.893</v>
      </c>
      <c r="Q2005">
        <v>7.51</v>
      </c>
    </row>
    <row r="2006" spans="1:17" x14ac:dyDescent="0.3">
      <c r="A2006" t="s">
        <v>182</v>
      </c>
      <c r="B2006">
        <v>16</v>
      </c>
      <c r="C2006">
        <v>106.4</v>
      </c>
      <c r="D2006">
        <v>1.012</v>
      </c>
      <c r="E2006" s="6">
        <f t="shared" si="124"/>
        <v>107.6768</v>
      </c>
      <c r="F2006">
        <v>1881.2</v>
      </c>
      <c r="G2006">
        <v>945.6</v>
      </c>
      <c r="H2006">
        <v>18.07</v>
      </c>
      <c r="I2006">
        <v>17.11</v>
      </c>
      <c r="J2006">
        <v>83.5</v>
      </c>
      <c r="K2006" s="6">
        <f t="shared" si="125"/>
        <v>1964.7</v>
      </c>
      <c r="L2006">
        <v>50.85</v>
      </c>
      <c r="M2006" s="6">
        <f t="shared" si="126"/>
        <v>1932.05</v>
      </c>
      <c r="N2006">
        <v>340</v>
      </c>
      <c r="O2006">
        <v>125</v>
      </c>
      <c r="P2006" s="6">
        <f t="shared" si="127"/>
        <v>232.67680000000001</v>
      </c>
      <c r="Q2006">
        <v>7.28</v>
      </c>
    </row>
    <row r="2007" spans="1:17" x14ac:dyDescent="0.3">
      <c r="A2007" t="s">
        <v>184</v>
      </c>
      <c r="B2007">
        <v>16</v>
      </c>
      <c r="C2007">
        <v>91.8</v>
      </c>
      <c r="D2007">
        <v>0.87</v>
      </c>
      <c r="E2007" s="6">
        <f t="shared" si="124"/>
        <v>79.866</v>
      </c>
      <c r="F2007">
        <v>1684.4</v>
      </c>
      <c r="G2007">
        <v>990.6</v>
      </c>
      <c r="H2007">
        <v>14.67</v>
      </c>
      <c r="I2007">
        <v>17.84</v>
      </c>
      <c r="J2007">
        <v>74.38</v>
      </c>
      <c r="K2007" s="6">
        <f t="shared" si="125"/>
        <v>1758.7800000000002</v>
      </c>
      <c r="L2007">
        <v>30</v>
      </c>
      <c r="M2007" s="6">
        <f t="shared" si="126"/>
        <v>1714.4</v>
      </c>
      <c r="N2007">
        <v>325</v>
      </c>
      <c r="O2007">
        <v>550</v>
      </c>
      <c r="P2007" s="6">
        <f t="shared" si="127"/>
        <v>629.86599999999999</v>
      </c>
      <c r="Q2007">
        <v>7.96</v>
      </c>
    </row>
    <row r="2008" spans="1:17" x14ac:dyDescent="0.3">
      <c r="A2008" t="s">
        <v>186</v>
      </c>
      <c r="B2008">
        <v>16</v>
      </c>
      <c r="C2008">
        <v>135</v>
      </c>
      <c r="D2008">
        <v>0.77100000000000002</v>
      </c>
      <c r="E2008" s="6">
        <f t="shared" si="124"/>
        <v>104.08500000000001</v>
      </c>
      <c r="F2008">
        <v>2010.6</v>
      </c>
      <c r="G2008">
        <v>900</v>
      </c>
      <c r="H2008">
        <v>21.5</v>
      </c>
      <c r="I2008">
        <v>18.75</v>
      </c>
      <c r="J2008">
        <v>83</v>
      </c>
      <c r="K2008" s="6">
        <f t="shared" si="125"/>
        <v>2093.6</v>
      </c>
      <c r="L2008">
        <v>50.85</v>
      </c>
      <c r="M2008" s="6">
        <f t="shared" si="126"/>
        <v>2061.4499999999998</v>
      </c>
      <c r="N2008">
        <v>340</v>
      </c>
      <c r="O2008">
        <v>125</v>
      </c>
      <c r="P2008" s="6">
        <f t="shared" si="127"/>
        <v>229.08500000000001</v>
      </c>
      <c r="Q2008">
        <v>7.88</v>
      </c>
    </row>
    <row r="2009" spans="1:17" x14ac:dyDescent="0.3">
      <c r="A2009" t="s">
        <v>188</v>
      </c>
      <c r="B2009">
        <v>16</v>
      </c>
      <c r="C2009">
        <v>106.7</v>
      </c>
      <c r="D2009">
        <v>0.88800000000000001</v>
      </c>
      <c r="E2009" s="6">
        <f t="shared" si="124"/>
        <v>94.749600000000001</v>
      </c>
      <c r="F2009">
        <v>1921.2</v>
      </c>
      <c r="G2009">
        <v>902.2</v>
      </c>
      <c r="H2009">
        <v>18.68</v>
      </c>
      <c r="I2009">
        <v>13.51</v>
      </c>
      <c r="J2009">
        <v>83</v>
      </c>
      <c r="K2009" s="6">
        <f t="shared" si="125"/>
        <v>2004.2</v>
      </c>
      <c r="L2009">
        <v>50.85</v>
      </c>
      <c r="M2009" s="6">
        <f t="shared" si="126"/>
        <v>1972.05</v>
      </c>
      <c r="N2009">
        <v>340</v>
      </c>
      <c r="O2009">
        <v>175</v>
      </c>
      <c r="P2009" s="6">
        <f t="shared" si="127"/>
        <v>269.74959999999999</v>
      </c>
      <c r="Q2009">
        <v>7.7</v>
      </c>
    </row>
    <row r="2010" spans="1:17" x14ac:dyDescent="0.3">
      <c r="A2010" t="s">
        <v>190</v>
      </c>
      <c r="B2010">
        <v>16</v>
      </c>
      <c r="C2010">
        <v>101.4</v>
      </c>
      <c r="D2010">
        <v>0.81</v>
      </c>
      <c r="E2010" s="6">
        <f t="shared" si="124"/>
        <v>82.134000000000015</v>
      </c>
      <c r="F2010">
        <v>1589.32</v>
      </c>
      <c r="G2010">
        <v>1084</v>
      </c>
      <c r="H2010">
        <v>13.19</v>
      </c>
      <c r="I2010">
        <v>20.5</v>
      </c>
      <c r="J2010">
        <v>65.040000000000006</v>
      </c>
      <c r="K2010" s="6">
        <f t="shared" si="125"/>
        <v>1654.36</v>
      </c>
      <c r="L2010">
        <v>30</v>
      </c>
      <c r="M2010" s="6">
        <f t="shared" si="126"/>
        <v>1619.32</v>
      </c>
      <c r="N2010">
        <v>325</v>
      </c>
      <c r="O2010">
        <v>575</v>
      </c>
      <c r="P2010" s="6">
        <f t="shared" si="127"/>
        <v>657.13400000000001</v>
      </c>
      <c r="Q2010">
        <v>7.62</v>
      </c>
    </row>
    <row r="2011" spans="1:17" x14ac:dyDescent="0.3">
      <c r="A2011" t="s">
        <v>194</v>
      </c>
      <c r="B2011">
        <v>16</v>
      </c>
      <c r="C2011">
        <v>96.2</v>
      </c>
      <c r="D2011">
        <v>0.85299999999999998</v>
      </c>
      <c r="E2011" s="6">
        <f t="shared" si="124"/>
        <v>82.058599999999998</v>
      </c>
      <c r="F2011">
        <v>1657.04</v>
      </c>
      <c r="G2011">
        <v>1369.52</v>
      </c>
      <c r="H2011">
        <v>13.67</v>
      </c>
      <c r="I2011">
        <v>15</v>
      </c>
      <c r="J2011">
        <v>76.38</v>
      </c>
      <c r="K2011" s="6">
        <f t="shared" si="125"/>
        <v>1733.42</v>
      </c>
      <c r="L2011">
        <v>30</v>
      </c>
      <c r="M2011" s="6">
        <f t="shared" si="126"/>
        <v>1687.04</v>
      </c>
      <c r="N2011">
        <v>335</v>
      </c>
      <c r="O2011">
        <v>475</v>
      </c>
      <c r="P2011" s="6">
        <f t="shared" si="127"/>
        <v>557.05859999999996</v>
      </c>
      <c r="Q2011">
        <v>7.6</v>
      </c>
    </row>
    <row r="2012" spans="1:17" x14ac:dyDescent="0.3">
      <c r="A2012" t="s">
        <v>198</v>
      </c>
      <c r="B2012">
        <v>16</v>
      </c>
      <c r="C2012">
        <v>105.7</v>
      </c>
      <c r="D2012">
        <v>0.98499999999999999</v>
      </c>
      <c r="E2012" s="6">
        <f t="shared" si="124"/>
        <v>104.11450000000001</v>
      </c>
      <c r="F2012">
        <v>1779.4</v>
      </c>
      <c r="G2012">
        <v>200</v>
      </c>
      <c r="H2012">
        <v>16.84</v>
      </c>
      <c r="I2012">
        <v>50</v>
      </c>
      <c r="J2012">
        <v>79.38</v>
      </c>
      <c r="K2012" s="6">
        <f t="shared" si="125"/>
        <v>1858.7800000000002</v>
      </c>
      <c r="L2012">
        <v>50.85</v>
      </c>
      <c r="M2012" s="6">
        <f t="shared" si="126"/>
        <v>1830.25</v>
      </c>
      <c r="N2012">
        <v>345</v>
      </c>
      <c r="O2012">
        <v>125</v>
      </c>
      <c r="P2012" s="6">
        <f t="shared" si="127"/>
        <v>229.11450000000002</v>
      </c>
      <c r="Q2012">
        <v>7.94</v>
      </c>
    </row>
    <row r="2013" spans="1:17" x14ac:dyDescent="0.3">
      <c r="A2013" t="s">
        <v>196</v>
      </c>
      <c r="B2013">
        <v>16</v>
      </c>
      <c r="C2013">
        <v>112.6</v>
      </c>
      <c r="D2013">
        <v>0.94199999999999995</v>
      </c>
      <c r="E2013" s="6">
        <f t="shared" si="124"/>
        <v>106.0692</v>
      </c>
      <c r="F2013">
        <v>1867.8</v>
      </c>
      <c r="G2013">
        <v>818.8</v>
      </c>
      <c r="H2013">
        <v>16.62</v>
      </c>
      <c r="I2013">
        <v>18.079999999999998</v>
      </c>
      <c r="J2013">
        <v>72.040000000000006</v>
      </c>
      <c r="K2013" s="6">
        <f t="shared" si="125"/>
        <v>1939.84</v>
      </c>
      <c r="L2013">
        <v>50.85</v>
      </c>
      <c r="M2013" s="6">
        <f t="shared" si="126"/>
        <v>1918.6499999999999</v>
      </c>
      <c r="N2013">
        <v>350</v>
      </c>
      <c r="O2013">
        <v>125</v>
      </c>
      <c r="P2013" s="6">
        <f t="shared" si="127"/>
        <v>231.0692</v>
      </c>
      <c r="Q2013">
        <v>7.7</v>
      </c>
    </row>
    <row r="2014" spans="1:17" x14ac:dyDescent="0.3">
      <c r="A2014" t="s">
        <v>192</v>
      </c>
      <c r="B2014">
        <v>16</v>
      </c>
      <c r="C2014">
        <v>110.3</v>
      </c>
      <c r="D2014">
        <v>0.78100000000000003</v>
      </c>
      <c r="E2014" s="6">
        <f t="shared" si="124"/>
        <v>86.144300000000001</v>
      </c>
      <c r="F2014">
        <v>2039.6</v>
      </c>
      <c r="G2014">
        <v>0</v>
      </c>
      <c r="H2014">
        <v>16.170000000000002</v>
      </c>
      <c r="I2014">
        <v>0</v>
      </c>
      <c r="J2014">
        <v>76.38</v>
      </c>
      <c r="K2014" s="6">
        <f t="shared" si="125"/>
        <v>2115.98</v>
      </c>
      <c r="L2014">
        <v>50.85</v>
      </c>
      <c r="M2014" s="6">
        <f t="shared" si="126"/>
        <v>2090.4499999999998</v>
      </c>
      <c r="N2014">
        <v>335</v>
      </c>
      <c r="O2014">
        <v>175</v>
      </c>
      <c r="P2014" s="6">
        <f t="shared" si="127"/>
        <v>261.14429999999999</v>
      </c>
      <c r="Q2014">
        <v>7.72</v>
      </c>
    </row>
    <row r="2015" spans="1:17" x14ac:dyDescent="0.3">
      <c r="A2015" t="s">
        <v>200</v>
      </c>
      <c r="B2015">
        <v>16</v>
      </c>
      <c r="C2015">
        <v>99.7</v>
      </c>
      <c r="D2015">
        <v>0.75</v>
      </c>
      <c r="E2015" s="6">
        <f t="shared" si="124"/>
        <v>74.775000000000006</v>
      </c>
      <c r="F2015">
        <v>1714.4</v>
      </c>
      <c r="G2015">
        <v>1026.96</v>
      </c>
      <c r="H2015">
        <v>13.67</v>
      </c>
      <c r="I2015">
        <v>18</v>
      </c>
      <c r="J2015">
        <v>74.38</v>
      </c>
      <c r="K2015" s="6">
        <f t="shared" si="125"/>
        <v>1788.7800000000002</v>
      </c>
      <c r="L2015">
        <v>30</v>
      </c>
      <c r="M2015" s="6">
        <f t="shared" si="126"/>
        <v>1744.4</v>
      </c>
      <c r="N2015">
        <v>340</v>
      </c>
      <c r="O2015">
        <v>525</v>
      </c>
      <c r="P2015" s="6">
        <f t="shared" si="127"/>
        <v>599.77499999999998</v>
      </c>
      <c r="Q2015">
        <v>7</v>
      </c>
    </row>
    <row r="2016" spans="1:17" x14ac:dyDescent="0.3">
      <c r="A2016" t="s">
        <v>202</v>
      </c>
      <c r="B2016">
        <v>16</v>
      </c>
      <c r="C2016">
        <v>102.9</v>
      </c>
      <c r="D2016">
        <v>0.90700000000000003</v>
      </c>
      <c r="E2016" s="6">
        <f t="shared" si="124"/>
        <v>93.330300000000008</v>
      </c>
      <c r="F2016">
        <v>1921.2</v>
      </c>
      <c r="G2016">
        <v>912.2</v>
      </c>
      <c r="H2016">
        <v>19.34</v>
      </c>
      <c r="I2016">
        <v>18</v>
      </c>
      <c r="J2016">
        <v>74.88</v>
      </c>
      <c r="K2016" s="6">
        <f t="shared" si="125"/>
        <v>1996.08</v>
      </c>
      <c r="L2016">
        <v>30</v>
      </c>
      <c r="M2016" s="6">
        <f t="shared" si="126"/>
        <v>1951.2</v>
      </c>
      <c r="N2016">
        <v>335</v>
      </c>
      <c r="O2016">
        <v>125</v>
      </c>
      <c r="P2016" s="6">
        <f t="shared" si="127"/>
        <v>218.33030000000002</v>
      </c>
      <c r="Q2016">
        <v>7.67</v>
      </c>
    </row>
    <row r="2017" spans="1:17" x14ac:dyDescent="0.3">
      <c r="A2017" t="s">
        <v>204</v>
      </c>
      <c r="B2017">
        <v>16</v>
      </c>
      <c r="C2017">
        <v>100.7</v>
      </c>
      <c r="D2017">
        <v>0.81200000000000006</v>
      </c>
      <c r="E2017" s="6">
        <f t="shared" si="124"/>
        <v>81.768400000000014</v>
      </c>
      <c r="F2017">
        <v>1724.4</v>
      </c>
      <c r="G2017">
        <v>1089</v>
      </c>
      <c r="H2017">
        <v>15.26</v>
      </c>
      <c r="I2017">
        <v>18</v>
      </c>
      <c r="J2017">
        <v>71.040000000000006</v>
      </c>
      <c r="K2017" s="6">
        <f t="shared" si="125"/>
        <v>1795.44</v>
      </c>
      <c r="L2017">
        <v>30</v>
      </c>
      <c r="M2017" s="6">
        <f t="shared" si="126"/>
        <v>1754.4</v>
      </c>
      <c r="N2017">
        <v>325</v>
      </c>
      <c r="O2017">
        <v>550</v>
      </c>
      <c r="P2017" s="6">
        <f t="shared" si="127"/>
        <v>631.76840000000004</v>
      </c>
      <c r="Q2017">
        <v>7.68</v>
      </c>
    </row>
    <row r="2018" spans="1:17" x14ac:dyDescent="0.3">
      <c r="A2018" t="s">
        <v>206</v>
      </c>
      <c r="B2018">
        <v>16</v>
      </c>
      <c r="C2018">
        <v>96.6</v>
      </c>
      <c r="D2018">
        <v>0.8</v>
      </c>
      <c r="E2018" s="6">
        <f t="shared" si="124"/>
        <v>77.28</v>
      </c>
      <c r="F2018">
        <v>1654.28</v>
      </c>
      <c r="G2018">
        <v>1260.8</v>
      </c>
      <c r="H2018">
        <v>12.94</v>
      </c>
      <c r="I2018">
        <v>20.5</v>
      </c>
      <c r="J2018">
        <v>76.13</v>
      </c>
      <c r="K2018" s="6">
        <f t="shared" si="125"/>
        <v>1730.4099999999999</v>
      </c>
      <c r="L2018">
        <v>30</v>
      </c>
      <c r="M2018" s="6">
        <f t="shared" si="126"/>
        <v>1684.28</v>
      </c>
      <c r="N2018">
        <v>335</v>
      </c>
      <c r="O2018">
        <v>550</v>
      </c>
      <c r="P2018" s="6">
        <f t="shared" si="127"/>
        <v>627.28</v>
      </c>
      <c r="Q2018">
        <v>7.41</v>
      </c>
    </row>
    <row r="2019" spans="1:17" x14ac:dyDescent="0.3">
      <c r="A2019" t="s">
        <v>208</v>
      </c>
      <c r="B2019">
        <v>16</v>
      </c>
      <c r="C2019">
        <v>94.6</v>
      </c>
      <c r="D2019">
        <v>0.71299999999999997</v>
      </c>
      <c r="E2019" s="6">
        <f t="shared" si="124"/>
        <v>67.449799999999996</v>
      </c>
      <c r="F2019">
        <v>1747.76</v>
      </c>
      <c r="G2019">
        <v>920.6</v>
      </c>
      <c r="H2019">
        <v>13.34</v>
      </c>
      <c r="I2019">
        <v>21.68</v>
      </c>
      <c r="J2019">
        <v>75.38</v>
      </c>
      <c r="K2019" s="6">
        <f t="shared" si="125"/>
        <v>1823.1399999999999</v>
      </c>
      <c r="L2019">
        <v>30</v>
      </c>
      <c r="M2019" s="6">
        <f t="shared" si="126"/>
        <v>1777.76</v>
      </c>
      <c r="N2019">
        <v>325</v>
      </c>
      <c r="O2019">
        <v>525</v>
      </c>
      <c r="P2019" s="6">
        <f t="shared" si="127"/>
        <v>592.44979999999998</v>
      </c>
      <c r="Q2019">
        <v>7.73</v>
      </c>
    </row>
    <row r="2020" spans="1:17" x14ac:dyDescent="0.3">
      <c r="A2020" t="s">
        <v>210</v>
      </c>
      <c r="B2020">
        <v>16</v>
      </c>
      <c r="C2020">
        <v>124.2</v>
      </c>
      <c r="D2020">
        <v>0.751</v>
      </c>
      <c r="E2020" s="6">
        <f t="shared" si="124"/>
        <v>93.274200000000008</v>
      </c>
      <c r="F2020">
        <v>1774.4</v>
      </c>
      <c r="G2020">
        <v>872.2</v>
      </c>
      <c r="H2020">
        <v>21.68</v>
      </c>
      <c r="I2020">
        <v>13.96</v>
      </c>
      <c r="J2020">
        <v>81.38</v>
      </c>
      <c r="K2020" s="6">
        <f t="shared" si="125"/>
        <v>1855.7800000000002</v>
      </c>
      <c r="L2020">
        <v>50.85</v>
      </c>
      <c r="M2020" s="6">
        <f t="shared" si="126"/>
        <v>1825.25</v>
      </c>
      <c r="N2020">
        <v>345</v>
      </c>
      <c r="O2020">
        <v>125</v>
      </c>
      <c r="P2020" s="6">
        <f t="shared" si="127"/>
        <v>218.27420000000001</v>
      </c>
      <c r="Q2020">
        <v>7.5</v>
      </c>
    </row>
    <row r="2021" spans="1:17" x14ac:dyDescent="0.3">
      <c r="A2021" t="s">
        <v>212</v>
      </c>
      <c r="B2021">
        <v>16</v>
      </c>
      <c r="C2021">
        <v>103</v>
      </c>
      <c r="D2021">
        <v>0.82599999999999996</v>
      </c>
      <c r="E2021" s="6">
        <f t="shared" si="124"/>
        <v>85.077999999999989</v>
      </c>
      <c r="F2021">
        <v>1767.44</v>
      </c>
      <c r="G2021">
        <v>1124</v>
      </c>
      <c r="H2021">
        <v>13.87</v>
      </c>
      <c r="I2021">
        <v>20.5</v>
      </c>
      <c r="J2021">
        <v>77.38</v>
      </c>
      <c r="K2021" s="6">
        <f t="shared" si="125"/>
        <v>1844.8200000000002</v>
      </c>
      <c r="L2021">
        <v>30</v>
      </c>
      <c r="M2021" s="6">
        <f t="shared" si="126"/>
        <v>1797.44</v>
      </c>
      <c r="N2021">
        <v>335</v>
      </c>
      <c r="O2021">
        <v>525</v>
      </c>
      <c r="P2021" s="6">
        <f t="shared" si="127"/>
        <v>610.07799999999997</v>
      </c>
      <c r="Q2021">
        <v>6.61</v>
      </c>
    </row>
    <row r="2022" spans="1:17" x14ac:dyDescent="0.3">
      <c r="A2022" t="s">
        <v>214</v>
      </c>
      <c r="B2022">
        <v>16</v>
      </c>
      <c r="C2022">
        <v>117.4</v>
      </c>
      <c r="D2022">
        <v>0.97199999999999998</v>
      </c>
      <c r="E2022" s="6">
        <f t="shared" si="124"/>
        <v>114.11280000000001</v>
      </c>
      <c r="F2022">
        <v>1734.04</v>
      </c>
      <c r="G2022">
        <v>1402.6</v>
      </c>
      <c r="H2022">
        <v>15.29</v>
      </c>
      <c r="I2022">
        <v>18</v>
      </c>
      <c r="J2022">
        <v>71.38</v>
      </c>
      <c r="K2022" s="6">
        <f t="shared" si="125"/>
        <v>1805.42</v>
      </c>
      <c r="L2022">
        <v>30</v>
      </c>
      <c r="M2022" s="6">
        <f t="shared" si="126"/>
        <v>1764.04</v>
      </c>
      <c r="N2022">
        <v>340</v>
      </c>
      <c r="O2022">
        <v>150</v>
      </c>
      <c r="P2022" s="6">
        <f t="shared" si="127"/>
        <v>264.11279999999999</v>
      </c>
      <c r="Q2022">
        <v>7.66</v>
      </c>
    </row>
    <row r="2023" spans="1:17" x14ac:dyDescent="0.3">
      <c r="A2023" t="s">
        <v>216</v>
      </c>
      <c r="B2023">
        <v>16</v>
      </c>
      <c r="C2023">
        <v>94.4</v>
      </c>
      <c r="D2023">
        <v>0.81</v>
      </c>
      <c r="E2023" s="6">
        <f t="shared" si="124"/>
        <v>76.464000000000013</v>
      </c>
      <c r="F2023">
        <v>1641</v>
      </c>
      <c r="G2023">
        <v>1287.48</v>
      </c>
      <c r="H2023">
        <v>14.67</v>
      </c>
      <c r="I2023">
        <v>18</v>
      </c>
      <c r="J2023">
        <v>73.38</v>
      </c>
      <c r="K2023" s="6">
        <f t="shared" si="125"/>
        <v>1714.38</v>
      </c>
      <c r="L2023">
        <v>30</v>
      </c>
      <c r="M2023" s="6">
        <f t="shared" si="126"/>
        <v>1671</v>
      </c>
      <c r="N2023">
        <v>335</v>
      </c>
      <c r="O2023">
        <v>450</v>
      </c>
      <c r="P2023" s="6">
        <f t="shared" si="127"/>
        <v>526.46400000000006</v>
      </c>
      <c r="Q2023">
        <v>7.69</v>
      </c>
    </row>
    <row r="2024" spans="1:17" x14ac:dyDescent="0.3">
      <c r="A2024" t="s">
        <v>218</v>
      </c>
      <c r="B2024">
        <v>16</v>
      </c>
      <c r="C2024">
        <v>100.4</v>
      </c>
      <c r="D2024">
        <v>0.79900000000000004</v>
      </c>
      <c r="E2024" s="6">
        <f t="shared" si="124"/>
        <v>80.219600000000014</v>
      </c>
      <c r="F2024">
        <v>1631</v>
      </c>
      <c r="G2024">
        <v>1270.8</v>
      </c>
      <c r="H2024">
        <v>13.19</v>
      </c>
      <c r="I2024">
        <v>19.61</v>
      </c>
      <c r="J2024">
        <v>82.22</v>
      </c>
      <c r="K2024" s="6">
        <f t="shared" si="125"/>
        <v>1713.22</v>
      </c>
      <c r="L2024">
        <v>30</v>
      </c>
      <c r="M2024" s="6">
        <f t="shared" si="126"/>
        <v>1661</v>
      </c>
      <c r="N2024">
        <v>335</v>
      </c>
      <c r="O2024">
        <v>550</v>
      </c>
      <c r="P2024" s="6">
        <f t="shared" si="127"/>
        <v>630.21960000000001</v>
      </c>
      <c r="Q2024">
        <v>6.41</v>
      </c>
    </row>
    <row r="2025" spans="1:17" x14ac:dyDescent="0.3">
      <c r="A2025" t="s">
        <v>220</v>
      </c>
      <c r="B2025">
        <v>16</v>
      </c>
      <c r="C2025">
        <v>101.7</v>
      </c>
      <c r="D2025">
        <v>0.91600000000000004</v>
      </c>
      <c r="E2025" s="6">
        <f t="shared" si="124"/>
        <v>93.157200000000003</v>
      </c>
      <c r="F2025">
        <v>1847.8</v>
      </c>
      <c r="G2025">
        <v>927.2</v>
      </c>
      <c r="H2025">
        <v>18.760000000000002</v>
      </c>
      <c r="I2025">
        <v>15.09</v>
      </c>
      <c r="J2025">
        <v>72</v>
      </c>
      <c r="K2025" s="6">
        <f t="shared" si="125"/>
        <v>1919.8</v>
      </c>
      <c r="L2025">
        <v>50.85</v>
      </c>
      <c r="M2025" s="6">
        <f t="shared" si="126"/>
        <v>1898.6499999999999</v>
      </c>
      <c r="N2025">
        <v>350</v>
      </c>
      <c r="O2025">
        <v>125</v>
      </c>
      <c r="P2025" s="6">
        <f t="shared" si="127"/>
        <v>218.15719999999999</v>
      </c>
      <c r="Q2025">
        <v>7.63</v>
      </c>
    </row>
    <row r="2026" spans="1:17" x14ac:dyDescent="0.3">
      <c r="A2026" t="s">
        <v>222</v>
      </c>
      <c r="B2026">
        <v>16</v>
      </c>
      <c r="C2026">
        <v>106</v>
      </c>
      <c r="D2026">
        <v>0.91</v>
      </c>
      <c r="E2026" s="6">
        <f t="shared" si="124"/>
        <v>96.460000000000008</v>
      </c>
      <c r="F2026">
        <v>1755</v>
      </c>
      <c r="G2026">
        <v>0</v>
      </c>
      <c r="H2026">
        <v>12.75</v>
      </c>
      <c r="I2026">
        <v>0</v>
      </c>
      <c r="J2026">
        <v>79.38</v>
      </c>
      <c r="K2026" s="6">
        <f t="shared" si="125"/>
        <v>1834.38</v>
      </c>
      <c r="L2026">
        <v>50.85</v>
      </c>
      <c r="M2026" s="6">
        <f t="shared" si="126"/>
        <v>1805.85</v>
      </c>
      <c r="N2026">
        <v>345</v>
      </c>
      <c r="O2026">
        <v>125</v>
      </c>
      <c r="P2026" s="6">
        <f t="shared" si="127"/>
        <v>221.46</v>
      </c>
      <c r="Q2026">
        <v>7.71</v>
      </c>
    </row>
    <row r="2027" spans="1:17" x14ac:dyDescent="0.3">
      <c r="A2027" t="s">
        <v>224</v>
      </c>
      <c r="B2027">
        <v>16</v>
      </c>
      <c r="C2027">
        <v>106.6</v>
      </c>
      <c r="D2027">
        <v>0.91600000000000004</v>
      </c>
      <c r="E2027" s="6">
        <f t="shared" si="124"/>
        <v>97.645600000000002</v>
      </c>
      <c r="F2027">
        <v>1762.76</v>
      </c>
      <c r="G2027">
        <v>756.8</v>
      </c>
      <c r="H2027">
        <v>14.25</v>
      </c>
      <c r="I2027">
        <v>12.3</v>
      </c>
      <c r="J2027">
        <v>71.510000000000005</v>
      </c>
      <c r="K2027" s="6">
        <f t="shared" si="125"/>
        <v>1834.27</v>
      </c>
      <c r="L2027">
        <v>30</v>
      </c>
      <c r="M2027" s="6">
        <f t="shared" si="126"/>
        <v>1792.76</v>
      </c>
      <c r="N2027">
        <v>325</v>
      </c>
      <c r="O2027">
        <v>550</v>
      </c>
      <c r="P2027" s="6">
        <f t="shared" si="127"/>
        <v>647.64560000000006</v>
      </c>
      <c r="Q2027">
        <v>7.16</v>
      </c>
    </row>
    <row r="2028" spans="1:17" x14ac:dyDescent="0.3">
      <c r="A2028" t="s">
        <v>226</v>
      </c>
      <c r="B2028">
        <v>16</v>
      </c>
      <c r="C2028">
        <v>100</v>
      </c>
      <c r="D2028">
        <v>1.018</v>
      </c>
      <c r="E2028" s="6">
        <f t="shared" si="124"/>
        <v>101.8</v>
      </c>
      <c r="F2028">
        <v>1720.72</v>
      </c>
      <c r="G2028">
        <v>200</v>
      </c>
      <c r="H2028">
        <v>15.34</v>
      </c>
      <c r="I2028">
        <v>50</v>
      </c>
      <c r="J2028">
        <v>80.55</v>
      </c>
      <c r="K2028" s="6">
        <f t="shared" si="125"/>
        <v>1801.27</v>
      </c>
      <c r="L2028">
        <v>30</v>
      </c>
      <c r="M2028" s="6">
        <f t="shared" si="126"/>
        <v>1750.72</v>
      </c>
      <c r="N2028">
        <v>335</v>
      </c>
      <c r="O2028">
        <v>550</v>
      </c>
      <c r="P2028" s="6">
        <f t="shared" si="127"/>
        <v>651.79999999999995</v>
      </c>
      <c r="Q2028">
        <v>7.63</v>
      </c>
    </row>
    <row r="2029" spans="1:17" x14ac:dyDescent="0.3">
      <c r="A2029" t="s">
        <v>228</v>
      </c>
      <c r="B2029">
        <v>16</v>
      </c>
      <c r="C2029">
        <v>86.4</v>
      </c>
      <c r="D2029">
        <v>0.97499999999999998</v>
      </c>
      <c r="E2029" s="6">
        <f t="shared" si="124"/>
        <v>84.240000000000009</v>
      </c>
      <c r="F2029">
        <v>1724.4</v>
      </c>
      <c r="G2029">
        <v>838.8</v>
      </c>
      <c r="H2029">
        <v>13.92</v>
      </c>
      <c r="I2029">
        <v>15.67</v>
      </c>
      <c r="J2029">
        <v>75.38</v>
      </c>
      <c r="K2029" s="6">
        <f t="shared" si="125"/>
        <v>1799.7800000000002</v>
      </c>
      <c r="L2029">
        <v>30</v>
      </c>
      <c r="M2029" s="6">
        <f t="shared" si="126"/>
        <v>1754.4</v>
      </c>
      <c r="N2029">
        <v>325</v>
      </c>
      <c r="O2029">
        <v>650</v>
      </c>
      <c r="P2029" s="6">
        <f t="shared" si="127"/>
        <v>734.24</v>
      </c>
      <c r="Q2029">
        <v>7.72</v>
      </c>
    </row>
    <row r="2030" spans="1:17" x14ac:dyDescent="0.3">
      <c r="A2030" t="s">
        <v>230</v>
      </c>
      <c r="B2030">
        <v>16</v>
      </c>
      <c r="C2030">
        <v>98</v>
      </c>
      <c r="D2030">
        <v>0.83499999999999996</v>
      </c>
      <c r="E2030" s="6">
        <f t="shared" si="124"/>
        <v>81.83</v>
      </c>
      <c r="F2030">
        <v>1969.24</v>
      </c>
      <c r="G2030">
        <v>922.2</v>
      </c>
      <c r="H2030">
        <v>19.510000000000002</v>
      </c>
      <c r="I2030">
        <v>20.5</v>
      </c>
      <c r="J2030">
        <v>79.38</v>
      </c>
      <c r="K2030" s="6">
        <f t="shared" si="125"/>
        <v>2048.62</v>
      </c>
      <c r="L2030">
        <v>30</v>
      </c>
      <c r="M2030" s="6">
        <f t="shared" si="126"/>
        <v>1999.24</v>
      </c>
      <c r="N2030">
        <v>335</v>
      </c>
      <c r="O2030">
        <v>125</v>
      </c>
      <c r="P2030" s="6">
        <f t="shared" si="127"/>
        <v>206.82999999999998</v>
      </c>
      <c r="Q2030">
        <v>7.55</v>
      </c>
    </row>
    <row r="2031" spans="1:17" x14ac:dyDescent="0.3">
      <c r="A2031" t="s">
        <v>232</v>
      </c>
      <c r="B2031">
        <v>16</v>
      </c>
      <c r="C2031">
        <v>90.6</v>
      </c>
      <c r="D2031">
        <v>0.91200000000000003</v>
      </c>
      <c r="E2031" s="6">
        <f t="shared" si="124"/>
        <v>82.627200000000002</v>
      </c>
      <c r="F2031">
        <v>1747</v>
      </c>
      <c r="G2031">
        <v>948.88</v>
      </c>
      <c r="H2031">
        <v>14.17</v>
      </c>
      <c r="I2031">
        <v>19.18</v>
      </c>
      <c r="J2031">
        <v>72.38</v>
      </c>
      <c r="K2031" s="6">
        <f t="shared" si="125"/>
        <v>1819.38</v>
      </c>
      <c r="L2031">
        <v>30</v>
      </c>
      <c r="M2031" s="6">
        <f t="shared" si="126"/>
        <v>1777</v>
      </c>
      <c r="N2031">
        <v>325</v>
      </c>
      <c r="O2031">
        <v>500</v>
      </c>
      <c r="P2031" s="6">
        <f t="shared" si="127"/>
        <v>582.62720000000002</v>
      </c>
      <c r="Q2031">
        <v>7.46</v>
      </c>
    </row>
    <row r="2032" spans="1:17" x14ac:dyDescent="0.3">
      <c r="A2032" t="s">
        <v>234</v>
      </c>
      <c r="B2032">
        <v>16</v>
      </c>
      <c r="C2032">
        <v>93.5</v>
      </c>
      <c r="D2032">
        <v>0.82599999999999996</v>
      </c>
      <c r="E2032" s="6">
        <f t="shared" si="124"/>
        <v>77.230999999999995</v>
      </c>
      <c r="F2032">
        <v>1742.76</v>
      </c>
      <c r="G2032">
        <v>860.16</v>
      </c>
      <c r="H2032">
        <v>13.67</v>
      </c>
      <c r="I2032">
        <v>15.67</v>
      </c>
      <c r="J2032">
        <v>75.88</v>
      </c>
      <c r="K2032" s="6">
        <f t="shared" si="125"/>
        <v>1818.6399999999999</v>
      </c>
      <c r="L2032">
        <v>30</v>
      </c>
      <c r="M2032" s="6">
        <f t="shared" si="126"/>
        <v>1772.76</v>
      </c>
      <c r="N2032">
        <v>325</v>
      </c>
      <c r="O2032">
        <v>550</v>
      </c>
      <c r="P2032" s="6">
        <f t="shared" si="127"/>
        <v>627.23099999999999</v>
      </c>
      <c r="Q2032">
        <v>7.17</v>
      </c>
    </row>
    <row r="2033" spans="1:17" x14ac:dyDescent="0.3">
      <c r="A2033" t="s">
        <v>236</v>
      </c>
      <c r="B2033">
        <v>16</v>
      </c>
      <c r="C2033">
        <v>92.6</v>
      </c>
      <c r="D2033">
        <v>0.95899999999999996</v>
      </c>
      <c r="E2033" s="6">
        <f t="shared" si="124"/>
        <v>88.803399999999996</v>
      </c>
      <c r="F2033">
        <v>1807.8</v>
      </c>
      <c r="G2033">
        <v>793.8</v>
      </c>
      <c r="H2033">
        <v>13.67</v>
      </c>
      <c r="I2033">
        <v>12.97</v>
      </c>
      <c r="J2033">
        <v>75.88</v>
      </c>
      <c r="K2033" s="6">
        <f t="shared" si="125"/>
        <v>1883.6799999999998</v>
      </c>
      <c r="L2033">
        <v>30</v>
      </c>
      <c r="M2033" s="6">
        <f t="shared" si="126"/>
        <v>1837.8</v>
      </c>
      <c r="N2033">
        <v>335</v>
      </c>
      <c r="O2033">
        <v>525</v>
      </c>
      <c r="P2033" s="6">
        <f t="shared" si="127"/>
        <v>613.80340000000001</v>
      </c>
      <c r="Q2033">
        <v>7.06</v>
      </c>
    </row>
    <row r="2034" spans="1:17" x14ac:dyDescent="0.3">
      <c r="A2034" t="s">
        <v>238</v>
      </c>
      <c r="B2034">
        <v>16</v>
      </c>
      <c r="C2034">
        <v>78.599999999999994</v>
      </c>
      <c r="D2034">
        <v>0.84399999999999997</v>
      </c>
      <c r="E2034" s="6">
        <f t="shared" si="124"/>
        <v>66.338399999999993</v>
      </c>
      <c r="F2034">
        <v>1815</v>
      </c>
      <c r="G2034">
        <v>825</v>
      </c>
      <c r="H2034">
        <v>15.25</v>
      </c>
      <c r="I2034">
        <v>36.5</v>
      </c>
      <c r="J2034">
        <v>75.75</v>
      </c>
      <c r="K2034" s="6">
        <f t="shared" si="125"/>
        <v>1890.75</v>
      </c>
      <c r="L2034">
        <v>30</v>
      </c>
      <c r="M2034" s="6">
        <f t="shared" si="126"/>
        <v>1845</v>
      </c>
      <c r="N2034">
        <v>325</v>
      </c>
      <c r="O2034">
        <v>500</v>
      </c>
      <c r="P2034" s="6">
        <f t="shared" si="127"/>
        <v>566.33839999999998</v>
      </c>
      <c r="Q2034">
        <v>7.78</v>
      </c>
    </row>
    <row r="2035" spans="1:17" x14ac:dyDescent="0.3">
      <c r="A2035" t="s">
        <v>240</v>
      </c>
      <c r="B2035">
        <v>16</v>
      </c>
      <c r="C2035">
        <v>110.4</v>
      </c>
      <c r="D2035">
        <v>0.80200000000000005</v>
      </c>
      <c r="E2035" s="6">
        <f t="shared" si="124"/>
        <v>88.540800000000004</v>
      </c>
      <c r="F2035">
        <v>1969.2</v>
      </c>
      <c r="G2035">
        <v>1189.08</v>
      </c>
      <c r="H2035">
        <v>15.44</v>
      </c>
      <c r="I2035">
        <v>20.5</v>
      </c>
      <c r="J2035">
        <v>81.38</v>
      </c>
      <c r="K2035" s="6">
        <f t="shared" si="125"/>
        <v>2050.58</v>
      </c>
      <c r="L2035">
        <v>50.85</v>
      </c>
      <c r="M2035" s="6">
        <f t="shared" si="126"/>
        <v>2020.05</v>
      </c>
      <c r="N2035">
        <v>340</v>
      </c>
      <c r="O2035">
        <v>125</v>
      </c>
      <c r="P2035" s="6">
        <f t="shared" si="127"/>
        <v>213.54079999999999</v>
      </c>
      <c r="Q2035">
        <v>6.92</v>
      </c>
    </row>
    <row r="2036" spans="1:17" x14ac:dyDescent="0.3">
      <c r="A2036" t="s">
        <v>242</v>
      </c>
      <c r="B2036">
        <v>16</v>
      </c>
      <c r="C2036">
        <v>101.7</v>
      </c>
      <c r="D2036">
        <v>0.92100000000000004</v>
      </c>
      <c r="E2036" s="6">
        <f t="shared" si="124"/>
        <v>93.665700000000001</v>
      </c>
      <c r="F2036">
        <v>1857.8</v>
      </c>
      <c r="G2036">
        <v>932.2</v>
      </c>
      <c r="H2036">
        <v>19.760000000000002</v>
      </c>
      <c r="I2036">
        <v>15.09</v>
      </c>
      <c r="J2036">
        <v>79.38</v>
      </c>
      <c r="K2036" s="6">
        <f t="shared" si="125"/>
        <v>1937.1799999999998</v>
      </c>
      <c r="L2036">
        <v>50.85</v>
      </c>
      <c r="M2036" s="6">
        <f t="shared" si="126"/>
        <v>1908.6499999999999</v>
      </c>
      <c r="N2036">
        <v>350</v>
      </c>
      <c r="O2036">
        <v>125</v>
      </c>
      <c r="P2036" s="6">
        <f t="shared" si="127"/>
        <v>218.66570000000002</v>
      </c>
      <c r="Q2036">
        <v>7.68</v>
      </c>
    </row>
    <row r="2037" spans="1:17" x14ac:dyDescent="0.3">
      <c r="A2037" t="s">
        <v>244</v>
      </c>
      <c r="B2037">
        <v>16</v>
      </c>
      <c r="C2037">
        <v>104</v>
      </c>
      <c r="D2037">
        <v>0.84399999999999997</v>
      </c>
      <c r="E2037" s="6">
        <f t="shared" si="124"/>
        <v>87.775999999999996</v>
      </c>
      <c r="F2037">
        <v>2035</v>
      </c>
      <c r="G2037">
        <v>925</v>
      </c>
      <c r="H2037">
        <v>14.75</v>
      </c>
      <c r="I2037">
        <v>23</v>
      </c>
      <c r="J2037">
        <v>72</v>
      </c>
      <c r="K2037" s="6">
        <f t="shared" si="125"/>
        <v>2107</v>
      </c>
      <c r="L2037">
        <v>50.85</v>
      </c>
      <c r="M2037" s="6">
        <f t="shared" si="126"/>
        <v>2085.85</v>
      </c>
      <c r="N2037">
        <v>335</v>
      </c>
      <c r="O2037">
        <v>175</v>
      </c>
      <c r="P2037" s="6">
        <f t="shared" si="127"/>
        <v>262.77600000000001</v>
      </c>
      <c r="Q2037">
        <v>7.26</v>
      </c>
    </row>
    <row r="2038" spans="1:17" x14ac:dyDescent="0.3">
      <c r="A2038" t="s">
        <v>246</v>
      </c>
      <c r="B2038">
        <v>16</v>
      </c>
      <c r="C2038">
        <v>105</v>
      </c>
      <c r="D2038">
        <v>0.94499999999999995</v>
      </c>
      <c r="E2038" s="6">
        <f t="shared" si="124"/>
        <v>99.224999999999994</v>
      </c>
      <c r="F2038">
        <v>2056.2800000000002</v>
      </c>
      <c r="G2038">
        <v>956.6</v>
      </c>
      <c r="H2038">
        <v>22.18</v>
      </c>
      <c r="I2038">
        <v>16.510000000000002</v>
      </c>
      <c r="J2038">
        <v>68.040000000000006</v>
      </c>
      <c r="K2038" s="6">
        <f t="shared" si="125"/>
        <v>2124.3200000000002</v>
      </c>
      <c r="L2038">
        <v>50.85</v>
      </c>
      <c r="M2038" s="6">
        <f t="shared" si="126"/>
        <v>2107.13</v>
      </c>
      <c r="N2038">
        <v>350</v>
      </c>
      <c r="O2038">
        <v>175</v>
      </c>
      <c r="P2038" s="6">
        <f t="shared" si="127"/>
        <v>274.22500000000002</v>
      </c>
      <c r="Q2038">
        <v>6.6</v>
      </c>
    </row>
    <row r="2039" spans="1:17" x14ac:dyDescent="0.3">
      <c r="A2039" t="s">
        <v>248</v>
      </c>
      <c r="B2039">
        <v>16</v>
      </c>
      <c r="C2039">
        <v>96.5</v>
      </c>
      <c r="D2039">
        <v>0.79400000000000004</v>
      </c>
      <c r="E2039" s="6">
        <f t="shared" si="124"/>
        <v>76.621000000000009</v>
      </c>
      <c r="F2039">
        <v>1772.76</v>
      </c>
      <c r="G2039">
        <v>726.76</v>
      </c>
      <c r="H2039">
        <v>15.94</v>
      </c>
      <c r="I2039">
        <v>13.96</v>
      </c>
      <c r="J2039">
        <v>67</v>
      </c>
      <c r="K2039" s="6">
        <f t="shared" si="125"/>
        <v>1839.76</v>
      </c>
      <c r="L2039">
        <v>30</v>
      </c>
      <c r="M2039" s="6">
        <f t="shared" si="126"/>
        <v>1802.76</v>
      </c>
      <c r="N2039">
        <v>325</v>
      </c>
      <c r="O2039">
        <v>655</v>
      </c>
      <c r="P2039" s="6">
        <f t="shared" si="127"/>
        <v>731.62099999999998</v>
      </c>
      <c r="Q2039">
        <v>7.59</v>
      </c>
    </row>
    <row r="2040" spans="1:17" x14ac:dyDescent="0.3">
      <c r="A2040" t="s">
        <v>250</v>
      </c>
      <c r="B2040">
        <v>16</v>
      </c>
      <c r="C2040">
        <v>109.4</v>
      </c>
      <c r="D2040">
        <v>0.90500000000000003</v>
      </c>
      <c r="E2040" s="6">
        <f t="shared" si="124"/>
        <v>99.007000000000005</v>
      </c>
      <c r="F2040">
        <v>2095.64</v>
      </c>
      <c r="G2040">
        <v>100</v>
      </c>
      <c r="H2040">
        <v>22.01</v>
      </c>
      <c r="I2040">
        <v>0</v>
      </c>
      <c r="J2040">
        <v>70.61</v>
      </c>
      <c r="K2040" s="6">
        <f t="shared" si="125"/>
        <v>2166.25</v>
      </c>
      <c r="L2040">
        <v>50.85</v>
      </c>
      <c r="M2040" s="6">
        <f t="shared" si="126"/>
        <v>2146.4899999999998</v>
      </c>
      <c r="N2040">
        <v>345</v>
      </c>
      <c r="O2040">
        <v>125</v>
      </c>
      <c r="P2040" s="6">
        <f t="shared" si="127"/>
        <v>224.00700000000001</v>
      </c>
      <c r="Q2040">
        <v>7.68</v>
      </c>
    </row>
    <row r="2041" spans="1:17" x14ac:dyDescent="0.3">
      <c r="A2041" t="s">
        <v>252</v>
      </c>
      <c r="B2041">
        <v>16</v>
      </c>
      <c r="C2041">
        <v>99.5</v>
      </c>
      <c r="D2041">
        <v>0.94399999999999995</v>
      </c>
      <c r="E2041" s="6">
        <f t="shared" si="124"/>
        <v>93.927999999999997</v>
      </c>
      <c r="F2041">
        <v>1751.76</v>
      </c>
      <c r="G2041">
        <v>835.84</v>
      </c>
      <c r="H2041">
        <v>14.51</v>
      </c>
      <c r="I2041">
        <v>18</v>
      </c>
      <c r="J2041">
        <v>67.790000000000006</v>
      </c>
      <c r="K2041" s="6">
        <f t="shared" si="125"/>
        <v>1819.55</v>
      </c>
      <c r="L2041">
        <v>30</v>
      </c>
      <c r="M2041" s="6">
        <f t="shared" si="126"/>
        <v>1781.76</v>
      </c>
      <c r="N2041">
        <v>330</v>
      </c>
      <c r="O2041">
        <v>525</v>
      </c>
      <c r="P2041" s="6">
        <f t="shared" si="127"/>
        <v>618.928</v>
      </c>
      <c r="Q2041">
        <v>7.72</v>
      </c>
    </row>
    <row r="2042" spans="1:17" x14ac:dyDescent="0.3">
      <c r="A2042" t="s">
        <v>254</v>
      </c>
      <c r="B2042">
        <v>16</v>
      </c>
      <c r="C2042">
        <v>90.6</v>
      </c>
      <c r="D2042">
        <v>1</v>
      </c>
      <c r="E2042" s="6">
        <f t="shared" si="124"/>
        <v>90.6</v>
      </c>
      <c r="F2042">
        <v>1740.08</v>
      </c>
      <c r="G2042">
        <v>887.2</v>
      </c>
      <c r="H2042">
        <v>15.01</v>
      </c>
      <c r="I2042">
        <v>14.01</v>
      </c>
      <c r="J2042">
        <v>68.040000000000006</v>
      </c>
      <c r="K2042" s="6">
        <f t="shared" si="125"/>
        <v>1808.12</v>
      </c>
      <c r="L2042">
        <v>30</v>
      </c>
      <c r="M2042" s="6">
        <f t="shared" si="126"/>
        <v>1770.08</v>
      </c>
      <c r="N2042">
        <v>330</v>
      </c>
      <c r="O2042">
        <v>550</v>
      </c>
      <c r="P2042" s="6">
        <f t="shared" si="127"/>
        <v>640.6</v>
      </c>
      <c r="Q2042">
        <v>6.98</v>
      </c>
    </row>
    <row r="2043" spans="1:17" x14ac:dyDescent="0.3">
      <c r="A2043" t="s">
        <v>256</v>
      </c>
      <c r="B2043">
        <v>16</v>
      </c>
      <c r="C2043">
        <v>93.2</v>
      </c>
      <c r="D2043">
        <v>1.012</v>
      </c>
      <c r="E2043" s="6">
        <f t="shared" si="124"/>
        <v>94.318399999999997</v>
      </c>
      <c r="F2043">
        <v>1745.76</v>
      </c>
      <c r="G2043">
        <v>867.2</v>
      </c>
      <c r="H2043">
        <v>15.49</v>
      </c>
      <c r="I2043">
        <v>13.96</v>
      </c>
      <c r="J2043">
        <v>80.55</v>
      </c>
      <c r="K2043" s="6">
        <f t="shared" si="125"/>
        <v>1826.31</v>
      </c>
      <c r="L2043">
        <v>30</v>
      </c>
      <c r="M2043" s="6">
        <f t="shared" si="126"/>
        <v>1775.76</v>
      </c>
      <c r="N2043">
        <v>330</v>
      </c>
      <c r="O2043">
        <v>500</v>
      </c>
      <c r="P2043" s="6">
        <f t="shared" si="127"/>
        <v>594.3184</v>
      </c>
      <c r="Q2043">
        <v>6.19</v>
      </c>
    </row>
    <row r="2044" spans="1:17" x14ac:dyDescent="0.3">
      <c r="A2044" t="s">
        <v>258</v>
      </c>
      <c r="B2044">
        <v>16</v>
      </c>
      <c r="C2044">
        <v>99.1</v>
      </c>
      <c r="D2044">
        <v>0.91</v>
      </c>
      <c r="E2044" s="6">
        <f t="shared" si="124"/>
        <v>90.180999999999997</v>
      </c>
      <c r="F2044">
        <v>1884.16</v>
      </c>
      <c r="G2044">
        <v>782.12</v>
      </c>
      <c r="H2044">
        <v>17.59</v>
      </c>
      <c r="I2044">
        <v>14.11</v>
      </c>
      <c r="J2044">
        <v>86.15</v>
      </c>
      <c r="K2044" s="6">
        <f t="shared" si="125"/>
        <v>1970.3100000000002</v>
      </c>
      <c r="L2044">
        <v>50.85</v>
      </c>
      <c r="M2044" s="6">
        <f t="shared" si="126"/>
        <v>1935.01</v>
      </c>
      <c r="N2044">
        <v>355</v>
      </c>
      <c r="O2044">
        <v>150</v>
      </c>
      <c r="P2044" s="6">
        <f t="shared" si="127"/>
        <v>240.18099999999998</v>
      </c>
      <c r="Q2044">
        <v>7.7</v>
      </c>
    </row>
    <row r="2045" spans="1:17" x14ac:dyDescent="0.3">
      <c r="A2045" t="s">
        <v>260</v>
      </c>
      <c r="B2045">
        <v>16</v>
      </c>
      <c r="C2045">
        <v>87.7</v>
      </c>
      <c r="D2045">
        <v>0.81</v>
      </c>
      <c r="E2045" s="6">
        <f t="shared" si="124"/>
        <v>71.037000000000006</v>
      </c>
      <c r="F2045">
        <v>1724.4</v>
      </c>
      <c r="G2045">
        <v>1240.1199999999999</v>
      </c>
      <c r="H2045">
        <v>14.61</v>
      </c>
      <c r="I2045">
        <v>18</v>
      </c>
      <c r="J2045">
        <v>73.38</v>
      </c>
      <c r="K2045" s="6">
        <f t="shared" si="125"/>
        <v>1797.7800000000002</v>
      </c>
      <c r="L2045">
        <v>30</v>
      </c>
      <c r="M2045" s="6">
        <f t="shared" si="126"/>
        <v>1754.4</v>
      </c>
      <c r="N2045">
        <v>335</v>
      </c>
      <c r="O2045">
        <v>480</v>
      </c>
      <c r="P2045" s="6">
        <f t="shared" si="127"/>
        <v>551.03700000000003</v>
      </c>
      <c r="Q2045">
        <v>7.44</v>
      </c>
    </row>
    <row r="2046" spans="1:17" x14ac:dyDescent="0.3">
      <c r="A2046" t="s">
        <v>262</v>
      </c>
      <c r="B2046">
        <v>16</v>
      </c>
      <c r="C2046">
        <v>109.5</v>
      </c>
      <c r="D2046">
        <v>0.97299999999999998</v>
      </c>
      <c r="E2046" s="6">
        <f t="shared" si="124"/>
        <v>106.54349999999999</v>
      </c>
      <c r="F2046">
        <v>1825</v>
      </c>
      <c r="G2046">
        <v>900</v>
      </c>
      <c r="H2046">
        <v>16.5</v>
      </c>
      <c r="I2046">
        <v>18.5</v>
      </c>
      <c r="J2046">
        <v>76.5</v>
      </c>
      <c r="K2046" s="6">
        <f t="shared" si="125"/>
        <v>1901.5</v>
      </c>
      <c r="L2046">
        <v>50.85</v>
      </c>
      <c r="M2046" s="6">
        <f t="shared" si="126"/>
        <v>1875.85</v>
      </c>
      <c r="N2046">
        <v>345</v>
      </c>
      <c r="O2046">
        <v>150</v>
      </c>
      <c r="P2046" s="6">
        <f t="shared" si="127"/>
        <v>256.54349999999999</v>
      </c>
      <c r="Q2046">
        <v>7.16</v>
      </c>
    </row>
    <row r="2047" spans="1:17" x14ac:dyDescent="0.3">
      <c r="A2047" t="s">
        <v>264</v>
      </c>
      <c r="B2047">
        <v>16</v>
      </c>
      <c r="C2047">
        <v>103</v>
      </c>
      <c r="D2047">
        <v>0.94399999999999995</v>
      </c>
      <c r="E2047" s="6">
        <f t="shared" si="124"/>
        <v>97.231999999999999</v>
      </c>
      <c r="F2047">
        <v>1848.48</v>
      </c>
      <c r="G2047">
        <v>872.2</v>
      </c>
      <c r="H2047">
        <v>18.68</v>
      </c>
      <c r="I2047">
        <v>18</v>
      </c>
      <c r="J2047">
        <v>73.41</v>
      </c>
      <c r="K2047" s="6">
        <f t="shared" si="125"/>
        <v>1921.89</v>
      </c>
      <c r="L2047">
        <v>50.85</v>
      </c>
      <c r="M2047" s="6">
        <f t="shared" si="126"/>
        <v>1899.33</v>
      </c>
      <c r="N2047">
        <v>335</v>
      </c>
      <c r="O2047">
        <v>175</v>
      </c>
      <c r="P2047" s="6">
        <f t="shared" si="127"/>
        <v>272.23199999999997</v>
      </c>
      <c r="Q2047">
        <v>7.55</v>
      </c>
    </row>
    <row r="2048" spans="1:17" x14ac:dyDescent="0.3">
      <c r="A2048" t="s">
        <v>266</v>
      </c>
      <c r="B2048">
        <v>16</v>
      </c>
      <c r="C2048">
        <v>96</v>
      </c>
      <c r="D2048">
        <v>0.74399999999999999</v>
      </c>
      <c r="E2048" s="6">
        <f t="shared" si="124"/>
        <v>71.424000000000007</v>
      </c>
      <c r="F2048">
        <v>1601</v>
      </c>
      <c r="G2048">
        <v>907.2</v>
      </c>
      <c r="H2048">
        <v>37.26</v>
      </c>
      <c r="I2048">
        <v>18</v>
      </c>
      <c r="J2048">
        <v>64.040000000000006</v>
      </c>
      <c r="K2048" s="6">
        <f t="shared" si="125"/>
        <v>1665.04</v>
      </c>
      <c r="L2048">
        <v>30</v>
      </c>
      <c r="M2048" s="6">
        <f t="shared" si="126"/>
        <v>1631</v>
      </c>
      <c r="N2048">
        <v>340</v>
      </c>
      <c r="O2048">
        <v>550</v>
      </c>
      <c r="P2048" s="6">
        <f t="shared" si="127"/>
        <v>621.42399999999998</v>
      </c>
      <c r="Q2048">
        <v>6.33</v>
      </c>
    </row>
    <row r="2049" spans="1:17" x14ac:dyDescent="0.3">
      <c r="A2049" t="s">
        <v>268</v>
      </c>
      <c r="B2049">
        <v>16</v>
      </c>
      <c r="C2049">
        <v>109.4</v>
      </c>
      <c r="D2049">
        <v>0.90500000000000003</v>
      </c>
      <c r="E2049" s="6">
        <f t="shared" si="124"/>
        <v>99.007000000000005</v>
      </c>
      <c r="F2049">
        <v>2024.6</v>
      </c>
      <c r="G2049">
        <v>882.2</v>
      </c>
      <c r="H2049">
        <v>20.51</v>
      </c>
      <c r="I2049">
        <v>16.510000000000002</v>
      </c>
      <c r="J2049">
        <v>86.72</v>
      </c>
      <c r="K2049" s="6">
        <f t="shared" si="125"/>
        <v>2111.3199999999997</v>
      </c>
      <c r="L2049">
        <v>50.85</v>
      </c>
      <c r="M2049" s="6">
        <f t="shared" si="126"/>
        <v>2075.4499999999998</v>
      </c>
      <c r="N2049">
        <v>345</v>
      </c>
      <c r="O2049">
        <v>175</v>
      </c>
      <c r="P2049" s="6">
        <f t="shared" si="127"/>
        <v>274.00700000000001</v>
      </c>
      <c r="Q2049">
        <v>7.5</v>
      </c>
    </row>
    <row r="2050" spans="1:17" x14ac:dyDescent="0.3">
      <c r="A2050" t="s">
        <v>14</v>
      </c>
      <c r="B2050">
        <v>17</v>
      </c>
      <c r="C2050">
        <v>129.9</v>
      </c>
      <c r="D2050">
        <v>0.89700000000000002</v>
      </c>
      <c r="E2050" s="6">
        <f t="shared" ref="E2050:E2113" si="128">C2050*D2050</f>
        <v>116.52030000000001</v>
      </c>
      <c r="F2050">
        <v>1964.28</v>
      </c>
      <c r="G2050">
        <v>0</v>
      </c>
      <c r="H2050">
        <v>15.84</v>
      </c>
      <c r="I2050">
        <v>0</v>
      </c>
      <c r="J2050">
        <v>75.540000000000006</v>
      </c>
      <c r="K2050" s="6">
        <f t="shared" ref="K2050:K2113" si="129">F2050+J2050</f>
        <v>2039.82</v>
      </c>
      <c r="L2050">
        <v>52.1</v>
      </c>
      <c r="M2050" s="6">
        <f t="shared" ref="M2050:M2113" si="130">F2050+L2050</f>
        <v>2016.3799999999999</v>
      </c>
      <c r="N2050">
        <v>340</v>
      </c>
      <c r="O2050">
        <v>175</v>
      </c>
      <c r="P2050" s="6">
        <f t="shared" ref="P2050:P2113" si="131">O2050+E2050</f>
        <v>291.52030000000002</v>
      </c>
      <c r="Q2050">
        <v>7.24</v>
      </c>
    </row>
    <row r="2051" spans="1:17" x14ac:dyDescent="0.3">
      <c r="A2051" t="s">
        <v>16</v>
      </c>
      <c r="B2051">
        <v>17</v>
      </c>
      <c r="C2051">
        <v>116</v>
      </c>
      <c r="D2051">
        <v>0.753</v>
      </c>
      <c r="E2051" s="6">
        <f t="shared" si="128"/>
        <v>87.347999999999999</v>
      </c>
      <c r="F2051">
        <v>1937.8</v>
      </c>
      <c r="G2051">
        <v>1121</v>
      </c>
      <c r="H2051">
        <v>20.71</v>
      </c>
      <c r="I2051">
        <v>18.8</v>
      </c>
      <c r="J2051">
        <v>82.88</v>
      </c>
      <c r="K2051" s="6">
        <f t="shared" si="129"/>
        <v>2020.6799999999998</v>
      </c>
      <c r="L2051">
        <v>52.1</v>
      </c>
      <c r="M2051" s="6">
        <f t="shared" si="130"/>
        <v>1989.8999999999999</v>
      </c>
      <c r="N2051">
        <v>335</v>
      </c>
      <c r="O2051">
        <v>125</v>
      </c>
      <c r="P2051" s="6">
        <f t="shared" si="131"/>
        <v>212.34800000000001</v>
      </c>
      <c r="Q2051">
        <v>6.71</v>
      </c>
    </row>
    <row r="2052" spans="1:17" x14ac:dyDescent="0.3">
      <c r="A2052" t="s">
        <v>18</v>
      </c>
      <c r="B2052">
        <v>17</v>
      </c>
      <c r="C2052">
        <v>107</v>
      </c>
      <c r="D2052">
        <v>0.92</v>
      </c>
      <c r="E2052" s="6">
        <f t="shared" si="128"/>
        <v>98.44</v>
      </c>
      <c r="F2052">
        <v>1892</v>
      </c>
      <c r="G2052">
        <v>922.2</v>
      </c>
      <c r="H2052">
        <v>17.510000000000002</v>
      </c>
      <c r="I2052">
        <v>18.88</v>
      </c>
      <c r="J2052">
        <v>78.84</v>
      </c>
      <c r="K2052" s="6">
        <f t="shared" si="129"/>
        <v>1970.84</v>
      </c>
      <c r="L2052">
        <v>52.1</v>
      </c>
      <c r="M2052" s="6">
        <f t="shared" si="130"/>
        <v>1944.1</v>
      </c>
      <c r="N2052">
        <v>345</v>
      </c>
      <c r="O2052">
        <v>125</v>
      </c>
      <c r="P2052" s="6">
        <f t="shared" si="131"/>
        <v>223.44</v>
      </c>
      <c r="Q2052">
        <v>6.65</v>
      </c>
    </row>
    <row r="2053" spans="1:17" x14ac:dyDescent="0.3">
      <c r="A2053" t="s">
        <v>20</v>
      </c>
      <c r="B2053">
        <v>17</v>
      </c>
      <c r="C2053">
        <v>117.4</v>
      </c>
      <c r="D2053">
        <v>0.85099999999999998</v>
      </c>
      <c r="E2053" s="6">
        <f t="shared" si="128"/>
        <v>99.907399999999996</v>
      </c>
      <c r="F2053">
        <v>2007.52</v>
      </c>
      <c r="G2053">
        <v>1152</v>
      </c>
      <c r="H2053">
        <v>22.28</v>
      </c>
      <c r="I2053">
        <v>18.8</v>
      </c>
      <c r="J2053">
        <v>83.65</v>
      </c>
      <c r="K2053" s="6">
        <f t="shared" si="129"/>
        <v>2091.17</v>
      </c>
      <c r="L2053">
        <v>52.1</v>
      </c>
      <c r="M2053" s="6">
        <f t="shared" si="130"/>
        <v>2059.62</v>
      </c>
      <c r="N2053">
        <v>330</v>
      </c>
      <c r="O2053">
        <v>125</v>
      </c>
      <c r="P2053" s="6">
        <f t="shared" si="131"/>
        <v>224.9074</v>
      </c>
      <c r="Q2053">
        <v>7.1</v>
      </c>
    </row>
    <row r="2054" spans="1:17" x14ac:dyDescent="0.3">
      <c r="A2054" t="s">
        <v>22</v>
      </c>
      <c r="B2054">
        <v>17</v>
      </c>
      <c r="C2054">
        <v>99.4</v>
      </c>
      <c r="D2054">
        <v>0.89700000000000002</v>
      </c>
      <c r="E2054" s="6">
        <f t="shared" si="128"/>
        <v>89.161800000000014</v>
      </c>
      <c r="F2054">
        <v>1895.12</v>
      </c>
      <c r="G2054">
        <v>962.2</v>
      </c>
      <c r="H2054">
        <v>17.88</v>
      </c>
      <c r="I2054">
        <v>19.13</v>
      </c>
      <c r="J2054">
        <v>78.78</v>
      </c>
      <c r="K2054" s="6">
        <f t="shared" si="129"/>
        <v>1973.8999999999999</v>
      </c>
      <c r="L2054">
        <v>30</v>
      </c>
      <c r="M2054" s="6">
        <f t="shared" si="130"/>
        <v>1925.12</v>
      </c>
      <c r="N2054">
        <v>345</v>
      </c>
      <c r="O2054">
        <v>425</v>
      </c>
      <c r="P2054" s="6">
        <f t="shared" si="131"/>
        <v>514.16179999999997</v>
      </c>
      <c r="Q2054">
        <v>7.7</v>
      </c>
    </row>
    <row r="2055" spans="1:17" x14ac:dyDescent="0.3">
      <c r="A2055" t="s">
        <v>24</v>
      </c>
      <c r="B2055">
        <v>17</v>
      </c>
      <c r="C2055">
        <v>96</v>
      </c>
      <c r="D2055">
        <v>0.67200000000000004</v>
      </c>
      <c r="E2055" s="6">
        <f t="shared" si="128"/>
        <v>64.512</v>
      </c>
      <c r="F2055">
        <v>1580</v>
      </c>
      <c r="G2055">
        <v>100</v>
      </c>
      <c r="H2055">
        <v>10.5</v>
      </c>
      <c r="I2055">
        <v>0</v>
      </c>
      <c r="J2055">
        <v>63</v>
      </c>
      <c r="K2055" s="6">
        <f t="shared" si="129"/>
        <v>1643</v>
      </c>
      <c r="L2055">
        <v>30</v>
      </c>
      <c r="M2055" s="6">
        <f t="shared" si="130"/>
        <v>1610</v>
      </c>
      <c r="N2055">
        <v>325</v>
      </c>
      <c r="O2055">
        <v>150</v>
      </c>
      <c r="P2055" s="6">
        <f t="shared" si="131"/>
        <v>214.512</v>
      </c>
      <c r="Q2055">
        <v>7.07</v>
      </c>
    </row>
    <row r="2056" spans="1:17" x14ac:dyDescent="0.3">
      <c r="A2056" t="s">
        <v>26</v>
      </c>
      <c r="B2056">
        <v>17</v>
      </c>
      <c r="C2056">
        <v>100.8</v>
      </c>
      <c r="D2056">
        <v>0.89400000000000002</v>
      </c>
      <c r="E2056" s="6">
        <f t="shared" si="128"/>
        <v>90.115200000000002</v>
      </c>
      <c r="F2056">
        <v>1673.32</v>
      </c>
      <c r="G2056">
        <v>1065.24</v>
      </c>
      <c r="H2056">
        <v>14.22</v>
      </c>
      <c r="I2056">
        <v>17.899999999999999</v>
      </c>
      <c r="J2056">
        <v>83.72</v>
      </c>
      <c r="K2056" s="6">
        <f t="shared" si="129"/>
        <v>1757.04</v>
      </c>
      <c r="L2056">
        <v>30</v>
      </c>
      <c r="M2056" s="6">
        <f t="shared" si="130"/>
        <v>1703.32</v>
      </c>
      <c r="N2056">
        <v>335</v>
      </c>
      <c r="O2056">
        <v>550</v>
      </c>
      <c r="P2056" s="6">
        <f t="shared" si="131"/>
        <v>640.11519999999996</v>
      </c>
      <c r="Q2056">
        <v>7.86</v>
      </c>
    </row>
    <row r="2057" spans="1:17" x14ac:dyDescent="0.3">
      <c r="A2057" t="s">
        <v>28</v>
      </c>
      <c r="B2057">
        <v>17</v>
      </c>
      <c r="C2057">
        <v>115.2</v>
      </c>
      <c r="D2057">
        <v>0.97099999999999997</v>
      </c>
      <c r="E2057" s="6">
        <f t="shared" si="128"/>
        <v>111.8592</v>
      </c>
      <c r="F2057">
        <v>2001.2</v>
      </c>
      <c r="G2057">
        <v>997.6</v>
      </c>
      <c r="H2057">
        <v>23.41</v>
      </c>
      <c r="I2057">
        <v>15.44</v>
      </c>
      <c r="J2057">
        <v>80.88</v>
      </c>
      <c r="K2057" s="6">
        <f t="shared" si="129"/>
        <v>2082.08</v>
      </c>
      <c r="L2057">
        <v>52.1</v>
      </c>
      <c r="M2057" s="6">
        <f t="shared" si="130"/>
        <v>2053.3000000000002</v>
      </c>
      <c r="N2057">
        <v>350</v>
      </c>
      <c r="O2057">
        <v>125</v>
      </c>
      <c r="P2057" s="6">
        <f t="shared" si="131"/>
        <v>236.85919999999999</v>
      </c>
      <c r="Q2057">
        <v>7.21</v>
      </c>
    </row>
    <row r="2058" spans="1:17" x14ac:dyDescent="0.3">
      <c r="A2058" t="s">
        <v>30</v>
      </c>
      <c r="B2058">
        <v>17</v>
      </c>
      <c r="C2058">
        <v>110.3</v>
      </c>
      <c r="D2058">
        <v>0.70299999999999996</v>
      </c>
      <c r="E2058" s="6">
        <f t="shared" si="128"/>
        <v>77.540899999999993</v>
      </c>
      <c r="F2058">
        <v>1952.48</v>
      </c>
      <c r="G2058">
        <v>1086</v>
      </c>
      <c r="H2058">
        <v>17.170000000000002</v>
      </c>
      <c r="I2058">
        <v>19.829999999999998</v>
      </c>
      <c r="J2058">
        <v>86.46</v>
      </c>
      <c r="K2058" s="6">
        <f t="shared" si="129"/>
        <v>2038.94</v>
      </c>
      <c r="L2058">
        <v>52.1</v>
      </c>
      <c r="M2058" s="6">
        <f t="shared" si="130"/>
        <v>2004.58</v>
      </c>
      <c r="N2058">
        <v>325</v>
      </c>
      <c r="O2058">
        <v>175</v>
      </c>
      <c r="P2058" s="6">
        <f t="shared" si="131"/>
        <v>252.54089999999999</v>
      </c>
      <c r="Q2058">
        <v>7.15</v>
      </c>
    </row>
    <row r="2059" spans="1:17" x14ac:dyDescent="0.3">
      <c r="A2059" t="s">
        <v>32</v>
      </c>
      <c r="B2059">
        <v>17</v>
      </c>
      <c r="C2059">
        <v>108.8</v>
      </c>
      <c r="D2059">
        <v>0.93899999999999995</v>
      </c>
      <c r="E2059" s="6">
        <f t="shared" si="128"/>
        <v>102.16319999999999</v>
      </c>
      <c r="F2059">
        <v>1942.8</v>
      </c>
      <c r="G2059">
        <v>833.8</v>
      </c>
      <c r="H2059">
        <v>20.260000000000002</v>
      </c>
      <c r="I2059">
        <v>13.96</v>
      </c>
      <c r="J2059">
        <v>82.88</v>
      </c>
      <c r="K2059" s="6">
        <f t="shared" si="129"/>
        <v>2025.6799999999998</v>
      </c>
      <c r="L2059">
        <v>52.1</v>
      </c>
      <c r="M2059" s="6">
        <f t="shared" si="130"/>
        <v>1994.8999999999999</v>
      </c>
      <c r="N2059">
        <v>345</v>
      </c>
      <c r="O2059">
        <v>125</v>
      </c>
      <c r="P2059" s="6">
        <f t="shared" si="131"/>
        <v>227.16319999999999</v>
      </c>
      <c r="Q2059">
        <v>7.59</v>
      </c>
    </row>
    <row r="2060" spans="1:17" x14ac:dyDescent="0.3">
      <c r="A2060" t="s">
        <v>34</v>
      </c>
      <c r="B2060">
        <v>17</v>
      </c>
      <c r="C2060">
        <v>112.1</v>
      </c>
      <c r="D2060">
        <v>0.83599999999999997</v>
      </c>
      <c r="E2060" s="6">
        <f t="shared" si="128"/>
        <v>93.715599999999995</v>
      </c>
      <c r="F2060">
        <v>2134.2800000000002</v>
      </c>
      <c r="G2060">
        <v>955.56</v>
      </c>
      <c r="H2060">
        <v>21.19</v>
      </c>
      <c r="I2060">
        <v>15.44</v>
      </c>
      <c r="J2060">
        <v>82.38</v>
      </c>
      <c r="K2060" s="6">
        <f t="shared" si="129"/>
        <v>2216.6600000000003</v>
      </c>
      <c r="L2060">
        <v>52.1</v>
      </c>
      <c r="M2060" s="6">
        <f t="shared" si="130"/>
        <v>2186.38</v>
      </c>
      <c r="N2060">
        <v>350</v>
      </c>
      <c r="O2060">
        <v>125</v>
      </c>
      <c r="P2060" s="6">
        <f t="shared" si="131"/>
        <v>218.71559999999999</v>
      </c>
      <c r="Q2060">
        <v>6.88</v>
      </c>
    </row>
    <row r="2061" spans="1:17" x14ac:dyDescent="0.3">
      <c r="A2061" t="s">
        <v>36</v>
      </c>
      <c r="B2061">
        <v>17</v>
      </c>
      <c r="C2061">
        <v>103.9</v>
      </c>
      <c r="D2061">
        <v>0.94599999999999995</v>
      </c>
      <c r="E2061" s="6">
        <f t="shared" si="128"/>
        <v>98.289400000000001</v>
      </c>
      <c r="F2061">
        <v>1981.2</v>
      </c>
      <c r="G2061">
        <v>1015.6</v>
      </c>
      <c r="H2061">
        <v>15.61</v>
      </c>
      <c r="I2061">
        <v>18.8</v>
      </c>
      <c r="J2061">
        <v>78.88</v>
      </c>
      <c r="K2061" s="6">
        <f t="shared" si="129"/>
        <v>2060.08</v>
      </c>
      <c r="L2061">
        <v>30</v>
      </c>
      <c r="M2061" s="6">
        <f t="shared" si="130"/>
        <v>2011.2</v>
      </c>
      <c r="N2061">
        <v>335</v>
      </c>
      <c r="O2061">
        <v>525</v>
      </c>
      <c r="P2061" s="6">
        <f t="shared" si="131"/>
        <v>623.2894</v>
      </c>
      <c r="Q2061">
        <v>7.56</v>
      </c>
    </row>
    <row r="2062" spans="1:17" x14ac:dyDescent="0.3">
      <c r="A2062" t="s">
        <v>38</v>
      </c>
      <c r="B2062">
        <v>17</v>
      </c>
      <c r="C2062">
        <v>135.9</v>
      </c>
      <c r="D2062">
        <v>0.71899999999999997</v>
      </c>
      <c r="E2062" s="6">
        <f t="shared" si="128"/>
        <v>97.712100000000007</v>
      </c>
      <c r="F2062">
        <v>2182.2399999999998</v>
      </c>
      <c r="G2062">
        <v>863</v>
      </c>
      <c r="H2062">
        <v>25.05</v>
      </c>
      <c r="I2062">
        <v>12.19</v>
      </c>
      <c r="J2062">
        <v>93.88</v>
      </c>
      <c r="K2062" s="6">
        <f t="shared" si="129"/>
        <v>2276.12</v>
      </c>
      <c r="L2062">
        <v>52.1</v>
      </c>
      <c r="M2062" s="6">
        <f t="shared" si="130"/>
        <v>2234.3399999999997</v>
      </c>
      <c r="N2062">
        <v>340</v>
      </c>
      <c r="O2062">
        <v>175</v>
      </c>
      <c r="P2062" s="6">
        <f t="shared" si="131"/>
        <v>272.71210000000002</v>
      </c>
      <c r="Q2062">
        <v>7.66</v>
      </c>
    </row>
    <row r="2063" spans="1:17" x14ac:dyDescent="0.3">
      <c r="A2063" t="s">
        <v>40</v>
      </c>
      <c r="B2063">
        <v>17</v>
      </c>
      <c r="C2063">
        <v>101</v>
      </c>
      <c r="D2063">
        <v>0.89500000000000002</v>
      </c>
      <c r="E2063" s="6">
        <f t="shared" si="128"/>
        <v>90.394999999999996</v>
      </c>
      <c r="F2063">
        <v>2029.2</v>
      </c>
      <c r="G2063">
        <v>937.2</v>
      </c>
      <c r="H2063">
        <v>21.03</v>
      </c>
      <c r="I2063">
        <v>18.8</v>
      </c>
      <c r="J2063">
        <v>83.65</v>
      </c>
      <c r="K2063" s="6">
        <f t="shared" si="129"/>
        <v>2112.85</v>
      </c>
      <c r="L2063">
        <v>52.1</v>
      </c>
      <c r="M2063" s="6">
        <f t="shared" si="130"/>
        <v>2081.3000000000002</v>
      </c>
      <c r="N2063">
        <v>345</v>
      </c>
      <c r="O2063">
        <v>150</v>
      </c>
      <c r="P2063" s="6">
        <f t="shared" si="131"/>
        <v>240.39499999999998</v>
      </c>
      <c r="Q2063">
        <v>7.73</v>
      </c>
    </row>
    <row r="2064" spans="1:17" x14ac:dyDescent="0.3">
      <c r="A2064" t="s">
        <v>42</v>
      </c>
      <c r="B2064">
        <v>17</v>
      </c>
      <c r="C2064">
        <v>102.4</v>
      </c>
      <c r="D2064">
        <v>0.94399999999999995</v>
      </c>
      <c r="E2064" s="6">
        <f t="shared" si="128"/>
        <v>96.665599999999998</v>
      </c>
      <c r="F2064">
        <v>1869.76</v>
      </c>
      <c r="G2064">
        <v>984.56</v>
      </c>
      <c r="H2064">
        <v>17.38</v>
      </c>
      <c r="I2064">
        <v>18.440000000000001</v>
      </c>
      <c r="J2064">
        <v>78.34</v>
      </c>
      <c r="K2064" s="6">
        <f t="shared" si="129"/>
        <v>1948.1</v>
      </c>
      <c r="L2064">
        <v>30</v>
      </c>
      <c r="M2064" s="6">
        <f t="shared" si="130"/>
        <v>1899.76</v>
      </c>
      <c r="N2064">
        <v>330</v>
      </c>
      <c r="O2064">
        <v>550</v>
      </c>
      <c r="P2064" s="6">
        <f t="shared" si="131"/>
        <v>646.66560000000004</v>
      </c>
      <c r="Q2064">
        <v>7.46</v>
      </c>
    </row>
    <row r="2065" spans="1:17" x14ac:dyDescent="0.3">
      <c r="A2065" t="s">
        <v>44</v>
      </c>
      <c r="B2065">
        <v>17</v>
      </c>
      <c r="C2065">
        <v>103</v>
      </c>
      <c r="D2065">
        <v>0.82299999999999995</v>
      </c>
      <c r="E2065" s="6">
        <f t="shared" si="128"/>
        <v>84.768999999999991</v>
      </c>
      <c r="F2065">
        <v>1934.48</v>
      </c>
      <c r="G2065">
        <v>1224.4000000000001</v>
      </c>
      <c r="H2065">
        <v>14.07</v>
      </c>
      <c r="I2065">
        <v>18.8</v>
      </c>
      <c r="J2065">
        <v>83.95</v>
      </c>
      <c r="K2065" s="6">
        <f t="shared" si="129"/>
        <v>2018.43</v>
      </c>
      <c r="L2065">
        <v>30</v>
      </c>
      <c r="M2065" s="6">
        <f t="shared" si="130"/>
        <v>1964.48</v>
      </c>
      <c r="N2065">
        <v>340</v>
      </c>
      <c r="O2065">
        <v>550</v>
      </c>
      <c r="P2065" s="6">
        <f t="shared" si="131"/>
        <v>634.76900000000001</v>
      </c>
      <c r="Q2065">
        <v>7.64</v>
      </c>
    </row>
    <row r="2066" spans="1:17" x14ac:dyDescent="0.3">
      <c r="A2066" t="s">
        <v>46</v>
      </c>
      <c r="B2066">
        <v>17</v>
      </c>
      <c r="C2066">
        <v>111.9</v>
      </c>
      <c r="D2066">
        <v>0.83299999999999996</v>
      </c>
      <c r="E2066" s="6">
        <f t="shared" si="128"/>
        <v>93.212699999999998</v>
      </c>
      <c r="F2066">
        <v>1940.48</v>
      </c>
      <c r="G2066">
        <v>838.44</v>
      </c>
      <c r="H2066">
        <v>16.72</v>
      </c>
      <c r="I2066">
        <v>15.84</v>
      </c>
      <c r="J2066">
        <v>100.18</v>
      </c>
      <c r="K2066" s="6">
        <f t="shared" si="129"/>
        <v>2040.66</v>
      </c>
      <c r="L2066">
        <v>52.1</v>
      </c>
      <c r="M2066" s="6">
        <f t="shared" si="130"/>
        <v>1992.58</v>
      </c>
      <c r="N2066">
        <v>335</v>
      </c>
      <c r="O2066">
        <v>125</v>
      </c>
      <c r="P2066" s="6">
        <f t="shared" si="131"/>
        <v>218.21269999999998</v>
      </c>
      <c r="Q2066">
        <v>7.46</v>
      </c>
    </row>
    <row r="2067" spans="1:17" x14ac:dyDescent="0.3">
      <c r="A2067" t="s">
        <v>48</v>
      </c>
      <c r="B2067">
        <v>17</v>
      </c>
      <c r="C2067">
        <v>106.3</v>
      </c>
      <c r="D2067">
        <v>0.753</v>
      </c>
      <c r="E2067" s="6">
        <f t="shared" si="128"/>
        <v>80.043899999999994</v>
      </c>
      <c r="F2067">
        <v>1741.72</v>
      </c>
      <c r="G2067">
        <v>1136</v>
      </c>
      <c r="H2067">
        <v>14.22</v>
      </c>
      <c r="I2067">
        <v>18.8</v>
      </c>
      <c r="J2067">
        <v>82.72</v>
      </c>
      <c r="K2067" s="6">
        <f t="shared" si="129"/>
        <v>1824.44</v>
      </c>
      <c r="L2067">
        <v>30</v>
      </c>
      <c r="M2067" s="6">
        <f t="shared" si="130"/>
        <v>1771.72</v>
      </c>
      <c r="N2067">
        <v>330</v>
      </c>
      <c r="O2067">
        <v>550</v>
      </c>
      <c r="P2067" s="6">
        <f t="shared" si="131"/>
        <v>630.04390000000001</v>
      </c>
      <c r="Q2067">
        <v>7.71</v>
      </c>
    </row>
    <row r="2068" spans="1:17" x14ac:dyDescent="0.3">
      <c r="A2068" t="s">
        <v>50</v>
      </c>
      <c r="B2068">
        <v>17</v>
      </c>
      <c r="C2068">
        <v>112.2</v>
      </c>
      <c r="D2068">
        <v>0.82299999999999995</v>
      </c>
      <c r="E2068" s="6">
        <f t="shared" si="128"/>
        <v>92.340599999999995</v>
      </c>
      <c r="F2068">
        <v>1864.4</v>
      </c>
      <c r="G2068">
        <v>100</v>
      </c>
      <c r="H2068">
        <v>17.61</v>
      </c>
      <c r="I2068">
        <v>0</v>
      </c>
      <c r="J2068">
        <v>81.88</v>
      </c>
      <c r="K2068" s="6">
        <f t="shared" si="129"/>
        <v>1946.2800000000002</v>
      </c>
      <c r="L2068">
        <v>52.1</v>
      </c>
      <c r="M2068" s="6">
        <f t="shared" si="130"/>
        <v>1916.5</v>
      </c>
      <c r="N2068">
        <v>345</v>
      </c>
      <c r="O2068">
        <v>125</v>
      </c>
      <c r="P2068" s="6">
        <f t="shared" si="131"/>
        <v>217.34059999999999</v>
      </c>
      <c r="Q2068">
        <v>7.47</v>
      </c>
    </row>
    <row r="2069" spans="1:17" x14ac:dyDescent="0.3">
      <c r="A2069" t="s">
        <v>52</v>
      </c>
      <c r="B2069">
        <v>17</v>
      </c>
      <c r="C2069">
        <v>107.9</v>
      </c>
      <c r="D2069">
        <v>0.92900000000000005</v>
      </c>
      <c r="E2069" s="6">
        <f t="shared" si="128"/>
        <v>100.23910000000001</v>
      </c>
      <c r="F2069">
        <v>1964.16</v>
      </c>
      <c r="G2069">
        <v>100</v>
      </c>
      <c r="H2069">
        <v>19.96</v>
      </c>
      <c r="I2069">
        <v>0</v>
      </c>
      <c r="J2069">
        <v>86.38</v>
      </c>
      <c r="K2069" s="6">
        <f t="shared" si="129"/>
        <v>2050.54</v>
      </c>
      <c r="L2069">
        <v>52.1</v>
      </c>
      <c r="M2069" s="6">
        <f t="shared" si="130"/>
        <v>2016.26</v>
      </c>
      <c r="N2069">
        <v>345</v>
      </c>
      <c r="O2069">
        <v>125</v>
      </c>
      <c r="P2069" s="6">
        <f t="shared" si="131"/>
        <v>225.23910000000001</v>
      </c>
      <c r="Q2069">
        <v>7.61</v>
      </c>
    </row>
    <row r="2070" spans="1:17" x14ac:dyDescent="0.3">
      <c r="A2070" t="s">
        <v>54</v>
      </c>
      <c r="B2070">
        <v>17</v>
      </c>
      <c r="C2070">
        <v>108</v>
      </c>
      <c r="D2070">
        <v>0.89700000000000002</v>
      </c>
      <c r="E2070" s="6">
        <f t="shared" si="128"/>
        <v>96.876000000000005</v>
      </c>
      <c r="F2070">
        <v>1968.16</v>
      </c>
      <c r="G2070">
        <v>942.2</v>
      </c>
      <c r="H2070">
        <v>22.03</v>
      </c>
      <c r="I2070">
        <v>18.8</v>
      </c>
      <c r="J2070">
        <v>84.81</v>
      </c>
      <c r="K2070" s="6">
        <f t="shared" si="129"/>
        <v>2052.9700000000003</v>
      </c>
      <c r="L2070">
        <v>52.1</v>
      </c>
      <c r="M2070" s="6">
        <f t="shared" si="130"/>
        <v>2020.26</v>
      </c>
      <c r="N2070">
        <v>335</v>
      </c>
      <c r="O2070">
        <v>125</v>
      </c>
      <c r="P2070" s="6">
        <f t="shared" si="131"/>
        <v>221.876</v>
      </c>
      <c r="Q2070">
        <v>7.8</v>
      </c>
    </row>
    <row r="2071" spans="1:17" x14ac:dyDescent="0.3">
      <c r="A2071" t="s">
        <v>56</v>
      </c>
      <c r="B2071">
        <v>17</v>
      </c>
      <c r="C2071">
        <v>109.2</v>
      </c>
      <c r="D2071">
        <v>0.81299999999999994</v>
      </c>
      <c r="E2071" s="6">
        <f t="shared" si="128"/>
        <v>88.779600000000002</v>
      </c>
      <c r="F2071">
        <v>2051.1999999999998</v>
      </c>
      <c r="G2071">
        <v>100</v>
      </c>
      <c r="H2071">
        <v>17.739999999999998</v>
      </c>
      <c r="I2071">
        <v>0</v>
      </c>
      <c r="J2071">
        <v>88.3</v>
      </c>
      <c r="K2071" s="6">
        <f t="shared" si="129"/>
        <v>2139.5</v>
      </c>
      <c r="L2071">
        <v>52.1</v>
      </c>
      <c r="M2071" s="6">
        <f t="shared" si="130"/>
        <v>2103.2999999999997</v>
      </c>
      <c r="N2071">
        <v>335</v>
      </c>
      <c r="O2071">
        <v>175</v>
      </c>
      <c r="P2071" s="6">
        <f t="shared" si="131"/>
        <v>263.77960000000002</v>
      </c>
      <c r="Q2071">
        <v>7.66</v>
      </c>
    </row>
    <row r="2072" spans="1:17" x14ac:dyDescent="0.3">
      <c r="A2072" t="s">
        <v>58</v>
      </c>
      <c r="B2072">
        <v>17</v>
      </c>
      <c r="C2072">
        <v>108</v>
      </c>
      <c r="D2072">
        <v>0.95599999999999996</v>
      </c>
      <c r="E2072" s="6">
        <f t="shared" si="128"/>
        <v>103.24799999999999</v>
      </c>
      <c r="F2072">
        <v>2026.2</v>
      </c>
      <c r="G2072">
        <v>5</v>
      </c>
      <c r="H2072">
        <v>10.67</v>
      </c>
      <c r="I2072">
        <v>0</v>
      </c>
      <c r="J2072">
        <v>81.88</v>
      </c>
      <c r="K2072" s="6">
        <f t="shared" si="129"/>
        <v>2108.08</v>
      </c>
      <c r="L2072">
        <v>52.1</v>
      </c>
      <c r="M2072" s="6">
        <f t="shared" si="130"/>
        <v>2078.3000000000002</v>
      </c>
      <c r="N2072">
        <v>345</v>
      </c>
      <c r="O2072">
        <v>125</v>
      </c>
      <c r="P2072" s="6">
        <f t="shared" si="131"/>
        <v>228.24799999999999</v>
      </c>
      <c r="Q2072">
        <v>7.76</v>
      </c>
    </row>
    <row r="2073" spans="1:17" x14ac:dyDescent="0.3">
      <c r="A2073" t="s">
        <v>60</v>
      </c>
      <c r="B2073">
        <v>17</v>
      </c>
      <c r="C2073">
        <v>96</v>
      </c>
      <c r="D2073">
        <v>0.95399999999999996</v>
      </c>
      <c r="E2073" s="6">
        <f t="shared" si="128"/>
        <v>91.584000000000003</v>
      </c>
      <c r="F2073">
        <v>1834.4</v>
      </c>
      <c r="G2073">
        <v>956.88</v>
      </c>
      <c r="H2073">
        <v>16.59</v>
      </c>
      <c r="I2073">
        <v>19.38</v>
      </c>
      <c r="J2073">
        <v>72.040000000000006</v>
      </c>
      <c r="K2073" s="6">
        <f t="shared" si="129"/>
        <v>1906.44</v>
      </c>
      <c r="L2073">
        <v>30</v>
      </c>
      <c r="M2073" s="6">
        <f t="shared" si="130"/>
        <v>1864.4</v>
      </c>
      <c r="N2073">
        <v>335</v>
      </c>
      <c r="O2073">
        <v>500</v>
      </c>
      <c r="P2073" s="6">
        <f t="shared" si="131"/>
        <v>591.58400000000006</v>
      </c>
      <c r="Q2073">
        <v>7.55</v>
      </c>
    </row>
    <row r="2074" spans="1:17" x14ac:dyDescent="0.3">
      <c r="A2074" t="s">
        <v>62</v>
      </c>
      <c r="B2074">
        <v>17</v>
      </c>
      <c r="C2074">
        <v>88</v>
      </c>
      <c r="D2074">
        <v>0.83099999999999996</v>
      </c>
      <c r="E2074" s="6">
        <f t="shared" si="128"/>
        <v>73.128</v>
      </c>
      <c r="F2074">
        <v>1736.76</v>
      </c>
      <c r="G2074">
        <v>1172.4000000000001</v>
      </c>
      <c r="H2074">
        <v>15.61</v>
      </c>
      <c r="I2074">
        <v>23.8</v>
      </c>
      <c r="J2074">
        <v>78.42</v>
      </c>
      <c r="K2074" s="6">
        <f t="shared" si="129"/>
        <v>1815.18</v>
      </c>
      <c r="L2074">
        <v>30</v>
      </c>
      <c r="M2074" s="6">
        <f t="shared" si="130"/>
        <v>1766.76</v>
      </c>
      <c r="N2074">
        <v>325</v>
      </c>
      <c r="O2074">
        <v>550</v>
      </c>
      <c r="P2074" s="6">
        <f t="shared" si="131"/>
        <v>623.12800000000004</v>
      </c>
      <c r="Q2074">
        <v>7.77</v>
      </c>
    </row>
    <row r="2075" spans="1:17" x14ac:dyDescent="0.3">
      <c r="A2075" t="s">
        <v>64</v>
      </c>
      <c r="B2075">
        <v>17</v>
      </c>
      <c r="C2075">
        <v>110.9</v>
      </c>
      <c r="D2075">
        <v>0.75600000000000001</v>
      </c>
      <c r="E2075" s="6">
        <f t="shared" si="128"/>
        <v>83.840400000000002</v>
      </c>
      <c r="F2075">
        <v>1716</v>
      </c>
      <c r="G2075">
        <v>1134</v>
      </c>
      <c r="H2075">
        <v>16.22</v>
      </c>
      <c r="I2075">
        <v>18.8</v>
      </c>
      <c r="J2075">
        <v>77.88</v>
      </c>
      <c r="K2075" s="6">
        <f t="shared" si="129"/>
        <v>1793.88</v>
      </c>
      <c r="L2075">
        <v>30</v>
      </c>
      <c r="M2075" s="6">
        <f t="shared" si="130"/>
        <v>1746</v>
      </c>
      <c r="N2075">
        <v>335</v>
      </c>
      <c r="O2075">
        <v>525</v>
      </c>
      <c r="P2075" s="6">
        <f t="shared" si="131"/>
        <v>608.84040000000005</v>
      </c>
      <c r="Q2075">
        <v>7.46</v>
      </c>
    </row>
    <row r="2076" spans="1:17" x14ac:dyDescent="0.3">
      <c r="A2076" t="s">
        <v>68</v>
      </c>
      <c r="B2076">
        <v>17</v>
      </c>
      <c r="C2076">
        <v>104</v>
      </c>
      <c r="D2076">
        <v>0.95299999999999996</v>
      </c>
      <c r="E2076" s="6">
        <f t="shared" si="128"/>
        <v>99.111999999999995</v>
      </c>
      <c r="F2076">
        <v>1934.48</v>
      </c>
      <c r="G2076">
        <v>0</v>
      </c>
      <c r="H2076">
        <v>11.34</v>
      </c>
      <c r="I2076">
        <v>0</v>
      </c>
      <c r="J2076">
        <v>75.58</v>
      </c>
      <c r="K2076" s="6">
        <f t="shared" si="129"/>
        <v>2010.06</v>
      </c>
      <c r="L2076">
        <v>52.1</v>
      </c>
      <c r="M2076" s="6">
        <f t="shared" si="130"/>
        <v>1986.58</v>
      </c>
      <c r="N2076">
        <v>345</v>
      </c>
      <c r="O2076">
        <v>125</v>
      </c>
      <c r="P2076" s="6">
        <f t="shared" si="131"/>
        <v>224.11199999999999</v>
      </c>
      <c r="Q2076">
        <v>7.91</v>
      </c>
    </row>
    <row r="2077" spans="1:17" x14ac:dyDescent="0.3">
      <c r="A2077" t="s">
        <v>70</v>
      </c>
      <c r="B2077">
        <v>17</v>
      </c>
      <c r="C2077">
        <v>93.7</v>
      </c>
      <c r="D2077">
        <v>0.753</v>
      </c>
      <c r="E2077" s="6">
        <f t="shared" si="128"/>
        <v>70.556100000000001</v>
      </c>
      <c r="F2077">
        <v>1850.12</v>
      </c>
      <c r="G2077">
        <v>1104</v>
      </c>
      <c r="H2077">
        <v>15.72</v>
      </c>
      <c r="I2077">
        <v>12.07</v>
      </c>
      <c r="J2077">
        <v>79.42</v>
      </c>
      <c r="K2077" s="6">
        <f t="shared" si="129"/>
        <v>1929.54</v>
      </c>
      <c r="L2077">
        <v>30</v>
      </c>
      <c r="M2077" s="6">
        <f t="shared" si="130"/>
        <v>1880.12</v>
      </c>
      <c r="N2077">
        <v>325</v>
      </c>
      <c r="O2077">
        <v>550</v>
      </c>
      <c r="P2077" s="6">
        <f t="shared" si="131"/>
        <v>620.55610000000001</v>
      </c>
      <c r="Q2077">
        <v>7.42</v>
      </c>
    </row>
    <row r="2078" spans="1:17" x14ac:dyDescent="0.3">
      <c r="A2078" t="s">
        <v>66</v>
      </c>
      <c r="B2078">
        <v>17</v>
      </c>
      <c r="C2078">
        <v>112.4</v>
      </c>
      <c r="D2078">
        <v>0.94399999999999995</v>
      </c>
      <c r="E2078" s="6">
        <f t="shared" si="128"/>
        <v>106.1056</v>
      </c>
      <c r="F2078">
        <v>1930.8</v>
      </c>
      <c r="G2078">
        <v>200</v>
      </c>
      <c r="H2078">
        <v>18.63</v>
      </c>
      <c r="I2078">
        <v>50</v>
      </c>
      <c r="J2078">
        <v>83.42</v>
      </c>
      <c r="K2078" s="6">
        <f t="shared" si="129"/>
        <v>2014.22</v>
      </c>
      <c r="L2078">
        <v>52.1</v>
      </c>
      <c r="M2078" s="6">
        <f t="shared" si="130"/>
        <v>1982.8999999999999</v>
      </c>
      <c r="N2078">
        <v>350</v>
      </c>
      <c r="O2078">
        <v>125</v>
      </c>
      <c r="P2078" s="6">
        <f t="shared" si="131"/>
        <v>231.10559999999998</v>
      </c>
      <c r="Q2078">
        <v>7.71</v>
      </c>
    </row>
    <row r="2079" spans="1:17" x14ac:dyDescent="0.3">
      <c r="A2079" t="s">
        <v>72</v>
      </c>
      <c r="B2079">
        <v>17</v>
      </c>
      <c r="C2079">
        <v>108</v>
      </c>
      <c r="D2079">
        <v>0.88300000000000001</v>
      </c>
      <c r="E2079" s="6">
        <f t="shared" si="128"/>
        <v>95.364000000000004</v>
      </c>
      <c r="F2079">
        <v>2070.56</v>
      </c>
      <c r="G2079">
        <v>922.56</v>
      </c>
      <c r="H2079">
        <v>17.989999999999998</v>
      </c>
      <c r="I2079">
        <v>14.46</v>
      </c>
      <c r="J2079">
        <v>72.040000000000006</v>
      </c>
      <c r="K2079" s="6">
        <f t="shared" si="129"/>
        <v>2142.6</v>
      </c>
      <c r="L2079">
        <v>52.1</v>
      </c>
      <c r="M2079" s="6">
        <f t="shared" si="130"/>
        <v>2122.66</v>
      </c>
      <c r="N2079">
        <v>355</v>
      </c>
      <c r="O2079">
        <v>125</v>
      </c>
      <c r="P2079" s="6">
        <f t="shared" si="131"/>
        <v>220.364</v>
      </c>
      <c r="Q2079">
        <v>6.25</v>
      </c>
    </row>
    <row r="2080" spans="1:17" x14ac:dyDescent="0.3">
      <c r="A2080" t="s">
        <v>74</v>
      </c>
      <c r="B2080">
        <v>17</v>
      </c>
      <c r="C2080">
        <v>116.3</v>
      </c>
      <c r="D2080">
        <v>0.91600000000000004</v>
      </c>
      <c r="E2080" s="6">
        <f t="shared" si="128"/>
        <v>106.5308</v>
      </c>
      <c r="F2080">
        <v>2012.2</v>
      </c>
      <c r="G2080">
        <v>1065.28</v>
      </c>
      <c r="H2080">
        <v>22.28</v>
      </c>
      <c r="I2080">
        <v>14.41</v>
      </c>
      <c r="J2080">
        <v>92.72</v>
      </c>
      <c r="K2080" s="6">
        <f t="shared" si="129"/>
        <v>2104.92</v>
      </c>
      <c r="L2080">
        <v>30</v>
      </c>
      <c r="M2080" s="6">
        <f t="shared" si="130"/>
        <v>2042.2</v>
      </c>
      <c r="N2080">
        <v>335</v>
      </c>
      <c r="O2080">
        <v>125</v>
      </c>
      <c r="P2080" s="6">
        <f t="shared" si="131"/>
        <v>231.5308</v>
      </c>
      <c r="Q2080">
        <v>7.27</v>
      </c>
    </row>
    <row r="2081" spans="1:17" x14ac:dyDescent="0.3">
      <c r="A2081" t="s">
        <v>76</v>
      </c>
      <c r="B2081">
        <v>17</v>
      </c>
      <c r="C2081">
        <v>102.7</v>
      </c>
      <c r="D2081">
        <v>0.753</v>
      </c>
      <c r="E2081" s="6">
        <f t="shared" si="128"/>
        <v>77.333100000000002</v>
      </c>
      <c r="F2081">
        <v>1794.4</v>
      </c>
      <c r="G2081">
        <v>1045.5999999999999</v>
      </c>
      <c r="H2081">
        <v>14.22</v>
      </c>
      <c r="I2081">
        <v>18.8</v>
      </c>
      <c r="J2081">
        <v>77.88</v>
      </c>
      <c r="K2081" s="6">
        <f t="shared" si="129"/>
        <v>1872.2800000000002</v>
      </c>
      <c r="L2081">
        <v>30</v>
      </c>
      <c r="M2081" s="6">
        <f t="shared" si="130"/>
        <v>1824.4</v>
      </c>
      <c r="N2081">
        <v>340</v>
      </c>
      <c r="O2081">
        <v>550</v>
      </c>
      <c r="P2081" s="6">
        <f t="shared" si="131"/>
        <v>627.33310000000006</v>
      </c>
      <c r="Q2081">
        <v>7.69</v>
      </c>
    </row>
    <row r="2082" spans="1:17" x14ac:dyDescent="0.3">
      <c r="A2082" t="s">
        <v>78</v>
      </c>
      <c r="B2082">
        <v>17</v>
      </c>
      <c r="C2082">
        <v>116</v>
      </c>
      <c r="D2082">
        <v>0.96299999999999997</v>
      </c>
      <c r="E2082" s="6">
        <f t="shared" si="128"/>
        <v>111.708</v>
      </c>
      <c r="F2082">
        <v>2014.2</v>
      </c>
      <c r="G2082">
        <v>922.2</v>
      </c>
      <c r="H2082">
        <v>17.170000000000002</v>
      </c>
      <c r="I2082">
        <v>16.12</v>
      </c>
      <c r="J2082">
        <v>88.3</v>
      </c>
      <c r="K2082" s="6">
        <f t="shared" si="129"/>
        <v>2102.5</v>
      </c>
      <c r="L2082">
        <v>52.1</v>
      </c>
      <c r="M2082" s="6">
        <f t="shared" si="130"/>
        <v>2066.3000000000002</v>
      </c>
      <c r="N2082">
        <v>335</v>
      </c>
      <c r="O2082">
        <v>125</v>
      </c>
      <c r="P2082" s="6">
        <f t="shared" si="131"/>
        <v>236.708</v>
      </c>
      <c r="Q2082">
        <v>7.67</v>
      </c>
    </row>
    <row r="2083" spans="1:17" x14ac:dyDescent="0.3">
      <c r="A2083" t="s">
        <v>80</v>
      </c>
      <c r="B2083">
        <v>17</v>
      </c>
      <c r="C2083">
        <v>141</v>
      </c>
      <c r="D2083">
        <v>1.006</v>
      </c>
      <c r="E2083" s="6">
        <f t="shared" si="128"/>
        <v>141.846</v>
      </c>
      <c r="F2083">
        <v>1805</v>
      </c>
      <c r="G2083">
        <v>120</v>
      </c>
      <c r="H2083">
        <v>12.17</v>
      </c>
      <c r="I2083">
        <v>0</v>
      </c>
      <c r="J2083">
        <v>80</v>
      </c>
      <c r="K2083" s="6">
        <f t="shared" si="129"/>
        <v>1885</v>
      </c>
      <c r="L2083">
        <v>52.1</v>
      </c>
      <c r="M2083" s="6">
        <f t="shared" si="130"/>
        <v>1857.1</v>
      </c>
      <c r="N2083">
        <v>325</v>
      </c>
      <c r="O2083">
        <v>175</v>
      </c>
      <c r="P2083" s="6">
        <f t="shared" si="131"/>
        <v>316.846</v>
      </c>
      <c r="Q2083">
        <v>7.38</v>
      </c>
    </row>
    <row r="2084" spans="1:17" x14ac:dyDescent="0.3">
      <c r="A2084" t="s">
        <v>82</v>
      </c>
      <c r="B2084">
        <v>17</v>
      </c>
      <c r="C2084">
        <v>111.5</v>
      </c>
      <c r="D2084">
        <v>0.76800000000000002</v>
      </c>
      <c r="E2084" s="6">
        <f t="shared" si="128"/>
        <v>85.632000000000005</v>
      </c>
      <c r="F2084">
        <v>1923.48</v>
      </c>
      <c r="G2084">
        <v>1300.8</v>
      </c>
      <c r="H2084">
        <v>15.31</v>
      </c>
      <c r="I2084">
        <v>18.8</v>
      </c>
      <c r="J2084">
        <v>86.18</v>
      </c>
      <c r="K2084" s="6">
        <f t="shared" si="129"/>
        <v>2009.66</v>
      </c>
      <c r="L2084">
        <v>30</v>
      </c>
      <c r="M2084" s="6">
        <f t="shared" si="130"/>
        <v>1953.48</v>
      </c>
      <c r="N2084">
        <v>335</v>
      </c>
      <c r="O2084">
        <v>450</v>
      </c>
      <c r="P2084" s="6">
        <f t="shared" si="131"/>
        <v>535.63200000000006</v>
      </c>
      <c r="Q2084">
        <v>7.7</v>
      </c>
    </row>
    <row r="2085" spans="1:17" x14ac:dyDescent="0.3">
      <c r="A2085" t="s">
        <v>84</v>
      </c>
      <c r="B2085">
        <v>17</v>
      </c>
      <c r="C2085">
        <v>109.3</v>
      </c>
      <c r="D2085">
        <v>0.88800000000000001</v>
      </c>
      <c r="E2085" s="6">
        <f t="shared" si="128"/>
        <v>97.058399999999992</v>
      </c>
      <c r="F2085">
        <v>2006.52</v>
      </c>
      <c r="G2085">
        <v>0</v>
      </c>
      <c r="H2085">
        <v>19.760000000000002</v>
      </c>
      <c r="I2085">
        <v>0</v>
      </c>
      <c r="J2085">
        <v>82.88</v>
      </c>
      <c r="K2085" s="6">
        <f t="shared" si="129"/>
        <v>2089.4</v>
      </c>
      <c r="L2085">
        <v>52.1</v>
      </c>
      <c r="M2085" s="6">
        <f t="shared" si="130"/>
        <v>2058.62</v>
      </c>
      <c r="N2085">
        <v>345</v>
      </c>
      <c r="O2085">
        <v>125</v>
      </c>
      <c r="P2085" s="6">
        <f t="shared" si="131"/>
        <v>222.05840000000001</v>
      </c>
      <c r="Q2085">
        <v>7.46</v>
      </c>
    </row>
    <row r="2086" spans="1:17" x14ac:dyDescent="0.3">
      <c r="A2086" t="s">
        <v>86</v>
      </c>
      <c r="B2086">
        <v>17</v>
      </c>
      <c r="C2086">
        <v>62</v>
      </c>
      <c r="D2086">
        <v>0.95099999999999996</v>
      </c>
      <c r="E2086" s="6">
        <f t="shared" si="128"/>
        <v>58.961999999999996</v>
      </c>
      <c r="F2086">
        <v>1890</v>
      </c>
      <c r="G2086">
        <v>885.84</v>
      </c>
      <c r="H2086">
        <v>16.59</v>
      </c>
      <c r="I2086">
        <v>18.440000000000001</v>
      </c>
      <c r="J2086">
        <v>72.040000000000006</v>
      </c>
      <c r="K2086" s="6">
        <f t="shared" si="129"/>
        <v>1962.04</v>
      </c>
      <c r="L2086">
        <v>30</v>
      </c>
      <c r="M2086" s="6">
        <f t="shared" si="130"/>
        <v>1920</v>
      </c>
      <c r="N2086">
        <v>325</v>
      </c>
      <c r="O2086">
        <v>550</v>
      </c>
      <c r="P2086" s="6">
        <f t="shared" si="131"/>
        <v>608.96199999999999</v>
      </c>
      <c r="Q2086">
        <v>7.56</v>
      </c>
    </row>
    <row r="2087" spans="1:17" x14ac:dyDescent="0.3">
      <c r="A2087" t="s">
        <v>88</v>
      </c>
      <c r="B2087">
        <v>17</v>
      </c>
      <c r="C2087">
        <v>94</v>
      </c>
      <c r="D2087">
        <v>0.81299999999999994</v>
      </c>
      <c r="E2087" s="6">
        <f t="shared" si="128"/>
        <v>76.421999999999997</v>
      </c>
      <c r="F2087">
        <v>2023</v>
      </c>
      <c r="G2087">
        <v>1150</v>
      </c>
      <c r="H2087">
        <v>14.2</v>
      </c>
      <c r="I2087">
        <v>13.2</v>
      </c>
      <c r="J2087">
        <v>85</v>
      </c>
      <c r="K2087" s="6">
        <f t="shared" si="129"/>
        <v>2108</v>
      </c>
      <c r="L2087">
        <v>30</v>
      </c>
      <c r="M2087" s="6">
        <f t="shared" si="130"/>
        <v>2053</v>
      </c>
      <c r="N2087">
        <v>330</v>
      </c>
      <c r="O2087">
        <v>500</v>
      </c>
      <c r="P2087" s="6">
        <f t="shared" si="131"/>
        <v>576.42200000000003</v>
      </c>
      <c r="Q2087">
        <v>6.1</v>
      </c>
    </row>
    <row r="2088" spans="1:17" x14ac:dyDescent="0.3">
      <c r="A2088" t="s">
        <v>90</v>
      </c>
      <c r="B2088">
        <v>17</v>
      </c>
      <c r="C2088">
        <v>93.2</v>
      </c>
      <c r="D2088">
        <v>0.92</v>
      </c>
      <c r="E2088" s="6">
        <f t="shared" si="128"/>
        <v>85.744</v>
      </c>
      <c r="F2088">
        <v>1849.76</v>
      </c>
      <c r="G2088">
        <v>888</v>
      </c>
      <c r="H2088">
        <v>14.22</v>
      </c>
      <c r="I2088">
        <v>20.14</v>
      </c>
      <c r="J2088">
        <v>77.61</v>
      </c>
      <c r="K2088" s="6">
        <f t="shared" si="129"/>
        <v>1927.37</v>
      </c>
      <c r="L2088">
        <v>30</v>
      </c>
      <c r="M2088" s="6">
        <f t="shared" si="130"/>
        <v>1879.76</v>
      </c>
      <c r="N2088">
        <v>330</v>
      </c>
      <c r="O2088">
        <v>575</v>
      </c>
      <c r="P2088" s="6">
        <f t="shared" si="131"/>
        <v>660.74400000000003</v>
      </c>
      <c r="Q2088">
        <v>7.68</v>
      </c>
    </row>
    <row r="2089" spans="1:17" x14ac:dyDescent="0.3">
      <c r="A2089" t="s">
        <v>92</v>
      </c>
      <c r="B2089">
        <v>17</v>
      </c>
      <c r="C2089">
        <v>111.9</v>
      </c>
      <c r="D2089">
        <v>0.88400000000000001</v>
      </c>
      <c r="E2089" s="6">
        <f t="shared" si="128"/>
        <v>98.919600000000003</v>
      </c>
      <c r="F2089">
        <v>1942.8</v>
      </c>
      <c r="G2089">
        <v>1015.6</v>
      </c>
      <c r="H2089">
        <v>23.41</v>
      </c>
      <c r="I2089">
        <v>18.489999999999998</v>
      </c>
      <c r="J2089">
        <v>81.88</v>
      </c>
      <c r="K2089" s="6">
        <f t="shared" si="129"/>
        <v>2024.6799999999998</v>
      </c>
      <c r="L2089">
        <v>52.1</v>
      </c>
      <c r="M2089" s="6">
        <f t="shared" si="130"/>
        <v>1994.8999999999999</v>
      </c>
      <c r="N2089">
        <v>345</v>
      </c>
      <c r="O2089">
        <v>125</v>
      </c>
      <c r="P2089" s="6">
        <f t="shared" si="131"/>
        <v>223.9196</v>
      </c>
      <c r="Q2089">
        <v>7.54</v>
      </c>
    </row>
    <row r="2090" spans="1:17" x14ac:dyDescent="0.3">
      <c r="A2090" t="s">
        <v>94</v>
      </c>
      <c r="B2090">
        <v>17</v>
      </c>
      <c r="C2090">
        <v>92.7</v>
      </c>
      <c r="D2090">
        <v>0.83499999999999996</v>
      </c>
      <c r="E2090" s="6">
        <f t="shared" si="128"/>
        <v>77.404499999999999</v>
      </c>
      <c r="F2090">
        <v>1804.76</v>
      </c>
      <c r="G2090">
        <v>1224.4000000000001</v>
      </c>
      <c r="H2090">
        <v>14.22</v>
      </c>
      <c r="I2090">
        <v>18.8</v>
      </c>
      <c r="J2090">
        <v>82.55</v>
      </c>
      <c r="K2090" s="6">
        <f t="shared" si="129"/>
        <v>1887.31</v>
      </c>
      <c r="L2090">
        <v>30</v>
      </c>
      <c r="M2090" s="6">
        <f t="shared" si="130"/>
        <v>1834.76</v>
      </c>
      <c r="N2090">
        <v>340</v>
      </c>
      <c r="O2090">
        <v>525</v>
      </c>
      <c r="P2090" s="6">
        <f t="shared" si="131"/>
        <v>602.40449999999998</v>
      </c>
      <c r="Q2090">
        <v>6.75</v>
      </c>
    </row>
    <row r="2091" spans="1:17" x14ac:dyDescent="0.3">
      <c r="A2091" t="s">
        <v>96</v>
      </c>
      <c r="B2091">
        <v>17</v>
      </c>
      <c r="C2091">
        <v>83.4</v>
      </c>
      <c r="D2091">
        <v>1.0529999999999999</v>
      </c>
      <c r="E2091" s="6">
        <f t="shared" si="128"/>
        <v>87.8202</v>
      </c>
      <c r="F2091">
        <v>1826.44</v>
      </c>
      <c r="G2091">
        <v>791.8</v>
      </c>
      <c r="H2091">
        <v>14.22</v>
      </c>
      <c r="I2091">
        <v>13.37</v>
      </c>
      <c r="J2091">
        <v>73.41</v>
      </c>
      <c r="K2091" s="6">
        <f t="shared" si="129"/>
        <v>1899.8500000000001</v>
      </c>
      <c r="L2091">
        <v>30</v>
      </c>
      <c r="M2091" s="6">
        <f t="shared" si="130"/>
        <v>1856.44</v>
      </c>
      <c r="N2091">
        <v>330</v>
      </c>
      <c r="O2091">
        <v>550</v>
      </c>
      <c r="P2091" s="6">
        <f t="shared" si="131"/>
        <v>637.8202</v>
      </c>
      <c r="Q2091">
        <v>7.29</v>
      </c>
    </row>
    <row r="2092" spans="1:17" x14ac:dyDescent="0.3">
      <c r="A2092" t="s">
        <v>98</v>
      </c>
      <c r="B2092">
        <v>17</v>
      </c>
      <c r="C2092">
        <v>105.2</v>
      </c>
      <c r="D2092">
        <v>0.753</v>
      </c>
      <c r="E2092" s="6">
        <f t="shared" si="128"/>
        <v>79.215600000000009</v>
      </c>
      <c r="F2092">
        <v>1723.68</v>
      </c>
      <c r="G2092">
        <v>1047.5999999999999</v>
      </c>
      <c r="H2092">
        <v>14.22</v>
      </c>
      <c r="I2092">
        <v>18.8</v>
      </c>
      <c r="J2092">
        <v>77.88</v>
      </c>
      <c r="K2092" s="6">
        <f t="shared" si="129"/>
        <v>1801.56</v>
      </c>
      <c r="L2092">
        <v>30</v>
      </c>
      <c r="M2092" s="6">
        <f t="shared" si="130"/>
        <v>1753.68</v>
      </c>
      <c r="N2092">
        <v>340</v>
      </c>
      <c r="O2092">
        <v>525</v>
      </c>
      <c r="P2092" s="6">
        <f t="shared" si="131"/>
        <v>604.21559999999999</v>
      </c>
      <c r="Q2092">
        <v>7.67</v>
      </c>
    </row>
    <row r="2093" spans="1:17" x14ac:dyDescent="0.3">
      <c r="A2093" t="s">
        <v>100</v>
      </c>
      <c r="B2093">
        <v>17</v>
      </c>
      <c r="C2093">
        <v>112.3</v>
      </c>
      <c r="D2093">
        <v>0.89700000000000002</v>
      </c>
      <c r="E2093" s="6">
        <f t="shared" si="128"/>
        <v>100.73309999999999</v>
      </c>
      <c r="F2093">
        <v>1960.48</v>
      </c>
      <c r="G2093">
        <v>750.4</v>
      </c>
      <c r="H2093">
        <v>18.489999999999998</v>
      </c>
      <c r="I2093">
        <v>18.489999999999998</v>
      </c>
      <c r="J2093">
        <v>82.38</v>
      </c>
      <c r="K2093" s="6">
        <f t="shared" si="129"/>
        <v>2042.8600000000001</v>
      </c>
      <c r="L2093">
        <v>52.1</v>
      </c>
      <c r="M2093" s="6">
        <f t="shared" si="130"/>
        <v>2012.58</v>
      </c>
      <c r="N2093">
        <v>345</v>
      </c>
      <c r="O2093">
        <v>125</v>
      </c>
      <c r="P2093" s="6">
        <f t="shared" si="131"/>
        <v>225.73309999999998</v>
      </c>
      <c r="Q2093">
        <v>7.5</v>
      </c>
    </row>
    <row r="2094" spans="1:17" x14ac:dyDescent="0.3">
      <c r="A2094" t="s">
        <v>102</v>
      </c>
      <c r="B2094">
        <v>17</v>
      </c>
      <c r="C2094">
        <v>106.6</v>
      </c>
      <c r="D2094">
        <v>0.86099999999999999</v>
      </c>
      <c r="E2094" s="6">
        <f t="shared" si="128"/>
        <v>91.782599999999988</v>
      </c>
      <c r="F2094">
        <v>1968.16</v>
      </c>
      <c r="G2094">
        <v>1030.5999999999999</v>
      </c>
      <c r="H2094">
        <v>24.18</v>
      </c>
      <c r="I2094">
        <v>18.8</v>
      </c>
      <c r="J2094">
        <v>98.72</v>
      </c>
      <c r="K2094" s="6">
        <f t="shared" si="129"/>
        <v>2066.88</v>
      </c>
      <c r="L2094">
        <v>52.1</v>
      </c>
      <c r="M2094" s="6">
        <f t="shared" si="130"/>
        <v>2020.26</v>
      </c>
      <c r="N2094">
        <v>335</v>
      </c>
      <c r="O2094">
        <v>125</v>
      </c>
      <c r="P2094" s="6">
        <f t="shared" si="131"/>
        <v>216.7826</v>
      </c>
      <c r="Q2094">
        <v>7.66</v>
      </c>
    </row>
    <row r="2095" spans="1:17" x14ac:dyDescent="0.3">
      <c r="A2095" t="s">
        <v>104</v>
      </c>
      <c r="B2095">
        <v>17</v>
      </c>
      <c r="C2095">
        <v>105</v>
      </c>
      <c r="D2095">
        <v>0.753</v>
      </c>
      <c r="E2095" s="6">
        <f t="shared" si="128"/>
        <v>79.064999999999998</v>
      </c>
      <c r="F2095">
        <v>1723.68</v>
      </c>
      <c r="G2095">
        <v>1047.5999999999999</v>
      </c>
      <c r="H2095">
        <v>14.22</v>
      </c>
      <c r="I2095">
        <v>17.61</v>
      </c>
      <c r="J2095">
        <v>77.88</v>
      </c>
      <c r="K2095" s="6">
        <f t="shared" si="129"/>
        <v>1801.56</v>
      </c>
      <c r="L2095">
        <v>30</v>
      </c>
      <c r="M2095" s="6">
        <f t="shared" si="130"/>
        <v>1753.68</v>
      </c>
      <c r="N2095">
        <v>340</v>
      </c>
      <c r="O2095">
        <v>550</v>
      </c>
      <c r="P2095" s="6">
        <f t="shared" si="131"/>
        <v>629.06500000000005</v>
      </c>
      <c r="Q2095">
        <v>7.04</v>
      </c>
    </row>
    <row r="2096" spans="1:17" x14ac:dyDescent="0.3">
      <c r="A2096" t="s">
        <v>106</v>
      </c>
      <c r="B2096">
        <v>17</v>
      </c>
      <c r="C2096">
        <v>96</v>
      </c>
      <c r="D2096">
        <v>0.85499999999999998</v>
      </c>
      <c r="E2096" s="6">
        <f t="shared" si="128"/>
        <v>82.08</v>
      </c>
      <c r="F2096">
        <v>1902.8</v>
      </c>
      <c r="G2096">
        <v>0</v>
      </c>
      <c r="H2096">
        <v>16.61</v>
      </c>
      <c r="I2096">
        <v>0</v>
      </c>
      <c r="J2096">
        <v>77.88</v>
      </c>
      <c r="K2096" s="6">
        <f t="shared" si="129"/>
        <v>1980.6799999999998</v>
      </c>
      <c r="L2096">
        <v>30</v>
      </c>
      <c r="M2096" s="6">
        <f t="shared" si="130"/>
        <v>1932.8</v>
      </c>
      <c r="N2096">
        <v>335</v>
      </c>
      <c r="O2096">
        <v>450</v>
      </c>
      <c r="P2096" s="6">
        <f t="shared" si="131"/>
        <v>532.08000000000004</v>
      </c>
      <c r="Q2096">
        <v>7.61</v>
      </c>
    </row>
    <row r="2097" spans="1:17" x14ac:dyDescent="0.3">
      <c r="A2097" t="s">
        <v>108</v>
      </c>
      <c r="B2097">
        <v>17</v>
      </c>
      <c r="C2097">
        <v>117.5</v>
      </c>
      <c r="D2097">
        <v>0.73099999999999998</v>
      </c>
      <c r="E2097" s="6">
        <f t="shared" si="128"/>
        <v>85.892499999999998</v>
      </c>
      <c r="F2097">
        <v>2102.6</v>
      </c>
      <c r="G2097">
        <v>907.2</v>
      </c>
      <c r="H2097">
        <v>20.51</v>
      </c>
      <c r="I2097">
        <v>21.3</v>
      </c>
      <c r="J2097">
        <v>88.38</v>
      </c>
      <c r="K2097" s="6">
        <f t="shared" si="129"/>
        <v>2190.98</v>
      </c>
      <c r="L2097">
        <v>52.1</v>
      </c>
      <c r="M2097" s="6">
        <f t="shared" si="130"/>
        <v>2154.6999999999998</v>
      </c>
      <c r="N2097">
        <v>325</v>
      </c>
      <c r="O2097">
        <v>125</v>
      </c>
      <c r="P2097" s="6">
        <f t="shared" si="131"/>
        <v>210.89249999999998</v>
      </c>
      <c r="Q2097">
        <v>7.47</v>
      </c>
    </row>
    <row r="2098" spans="1:17" x14ac:dyDescent="0.3">
      <c r="A2098" t="s">
        <v>110</v>
      </c>
      <c r="B2098">
        <v>17</v>
      </c>
      <c r="C2098">
        <v>100</v>
      </c>
      <c r="D2098">
        <v>0.82299999999999995</v>
      </c>
      <c r="E2098" s="6">
        <f t="shared" si="128"/>
        <v>82.3</v>
      </c>
      <c r="F2098">
        <v>1764.04</v>
      </c>
      <c r="G2098">
        <v>1124</v>
      </c>
      <c r="H2098">
        <v>18.239999999999998</v>
      </c>
      <c r="I2098">
        <v>18.8</v>
      </c>
      <c r="J2098">
        <v>86.72</v>
      </c>
      <c r="K2098" s="6">
        <f t="shared" si="129"/>
        <v>1850.76</v>
      </c>
      <c r="L2098">
        <v>30</v>
      </c>
      <c r="M2098" s="6">
        <f t="shared" si="130"/>
        <v>1794.04</v>
      </c>
      <c r="N2098">
        <v>335</v>
      </c>
      <c r="O2098">
        <v>525</v>
      </c>
      <c r="P2098" s="6">
        <f t="shared" si="131"/>
        <v>607.29999999999995</v>
      </c>
      <c r="Q2098">
        <v>7.14</v>
      </c>
    </row>
    <row r="2099" spans="1:17" x14ac:dyDescent="0.3">
      <c r="A2099" t="s">
        <v>112</v>
      </c>
      <c r="B2099">
        <v>17</v>
      </c>
      <c r="C2099">
        <v>116</v>
      </c>
      <c r="D2099">
        <v>0.95899999999999996</v>
      </c>
      <c r="E2099" s="6">
        <f t="shared" si="128"/>
        <v>111.244</v>
      </c>
      <c r="F2099">
        <v>1855.08</v>
      </c>
      <c r="G2099">
        <v>715.4</v>
      </c>
      <c r="H2099">
        <v>17.170000000000002</v>
      </c>
      <c r="I2099">
        <v>14.36</v>
      </c>
      <c r="J2099">
        <v>92.72</v>
      </c>
      <c r="K2099" s="6">
        <f t="shared" si="129"/>
        <v>1947.8</v>
      </c>
      <c r="L2099">
        <v>30</v>
      </c>
      <c r="M2099" s="6">
        <f t="shared" si="130"/>
        <v>1885.08</v>
      </c>
      <c r="N2099">
        <v>345</v>
      </c>
      <c r="O2099">
        <v>125</v>
      </c>
      <c r="P2099" s="6">
        <f t="shared" si="131"/>
        <v>236.244</v>
      </c>
      <c r="Q2099">
        <v>6.26</v>
      </c>
    </row>
    <row r="2100" spans="1:17" x14ac:dyDescent="0.3">
      <c r="A2100" t="s">
        <v>114</v>
      </c>
      <c r="B2100">
        <v>17</v>
      </c>
      <c r="C2100">
        <v>123.7</v>
      </c>
      <c r="D2100">
        <v>0.77800000000000002</v>
      </c>
      <c r="E2100" s="6">
        <f t="shared" si="128"/>
        <v>96.238600000000005</v>
      </c>
      <c r="F2100">
        <v>1710.64</v>
      </c>
      <c r="G2100">
        <v>997.6</v>
      </c>
      <c r="H2100">
        <v>22.98</v>
      </c>
      <c r="I2100">
        <v>17.61</v>
      </c>
      <c r="J2100">
        <v>71.040000000000006</v>
      </c>
      <c r="K2100" s="6">
        <f t="shared" si="129"/>
        <v>1781.68</v>
      </c>
      <c r="L2100">
        <v>52.1</v>
      </c>
      <c r="M2100" s="6">
        <f t="shared" si="130"/>
        <v>1762.74</v>
      </c>
      <c r="N2100">
        <v>345</v>
      </c>
      <c r="O2100">
        <v>175</v>
      </c>
      <c r="P2100" s="6">
        <f t="shared" si="131"/>
        <v>271.23860000000002</v>
      </c>
      <c r="Q2100">
        <v>6.65</v>
      </c>
    </row>
    <row r="2101" spans="1:17" x14ac:dyDescent="0.3">
      <c r="A2101" t="s">
        <v>116</v>
      </c>
      <c r="B2101">
        <v>17</v>
      </c>
      <c r="C2101">
        <v>113.6</v>
      </c>
      <c r="D2101">
        <v>1.006</v>
      </c>
      <c r="E2101" s="6">
        <f t="shared" si="128"/>
        <v>114.2816</v>
      </c>
      <c r="F2101">
        <v>1926.12</v>
      </c>
      <c r="G2101">
        <v>889.2</v>
      </c>
      <c r="H2101">
        <v>17.170000000000002</v>
      </c>
      <c r="I2101">
        <v>14.36</v>
      </c>
      <c r="J2101">
        <v>80.88</v>
      </c>
      <c r="K2101" s="6">
        <f t="shared" si="129"/>
        <v>2007</v>
      </c>
      <c r="L2101">
        <v>52.1</v>
      </c>
      <c r="M2101" s="6">
        <f t="shared" si="130"/>
        <v>1978.2199999999998</v>
      </c>
      <c r="N2101">
        <v>350</v>
      </c>
      <c r="O2101">
        <v>125</v>
      </c>
      <c r="P2101" s="6">
        <f t="shared" si="131"/>
        <v>239.2816</v>
      </c>
      <c r="Q2101">
        <v>7.49</v>
      </c>
    </row>
    <row r="2102" spans="1:17" x14ac:dyDescent="0.3">
      <c r="A2102" t="s">
        <v>118</v>
      </c>
      <c r="B2102">
        <v>17</v>
      </c>
      <c r="C2102">
        <v>110.3</v>
      </c>
      <c r="D2102">
        <v>0.81599999999999995</v>
      </c>
      <c r="E2102" s="6">
        <f t="shared" si="128"/>
        <v>90.004799999999989</v>
      </c>
      <c r="F2102">
        <v>2120</v>
      </c>
      <c r="G2102">
        <v>1040</v>
      </c>
      <c r="H2102">
        <v>22.28</v>
      </c>
      <c r="I2102">
        <v>14.41</v>
      </c>
      <c r="J2102">
        <v>77.540000000000006</v>
      </c>
      <c r="K2102" s="6">
        <f t="shared" si="129"/>
        <v>2197.54</v>
      </c>
      <c r="L2102">
        <v>52.1</v>
      </c>
      <c r="M2102" s="6">
        <f t="shared" si="130"/>
        <v>2172.1</v>
      </c>
      <c r="N2102">
        <v>340</v>
      </c>
      <c r="O2102">
        <v>125</v>
      </c>
      <c r="P2102" s="6">
        <f t="shared" si="131"/>
        <v>215.00479999999999</v>
      </c>
      <c r="Q2102">
        <v>7.25</v>
      </c>
    </row>
    <row r="2103" spans="1:17" x14ac:dyDescent="0.3">
      <c r="A2103" t="s">
        <v>120</v>
      </c>
      <c r="B2103">
        <v>17</v>
      </c>
      <c r="C2103">
        <v>98</v>
      </c>
      <c r="D2103">
        <v>0.86599999999999999</v>
      </c>
      <c r="E2103" s="6">
        <f t="shared" si="128"/>
        <v>84.867999999999995</v>
      </c>
      <c r="F2103">
        <v>1714.36</v>
      </c>
      <c r="G2103">
        <v>1060.5999999999999</v>
      </c>
      <c r="H2103">
        <v>14.22</v>
      </c>
      <c r="I2103">
        <v>17.899999999999999</v>
      </c>
      <c r="J2103">
        <v>73.34</v>
      </c>
      <c r="K2103" s="6">
        <f t="shared" si="129"/>
        <v>1787.6999999999998</v>
      </c>
      <c r="L2103">
        <v>30</v>
      </c>
      <c r="M2103" s="6">
        <f t="shared" si="130"/>
        <v>1744.36</v>
      </c>
      <c r="N2103">
        <v>325</v>
      </c>
      <c r="O2103">
        <v>550</v>
      </c>
      <c r="P2103" s="6">
        <f t="shared" si="131"/>
        <v>634.86799999999994</v>
      </c>
      <c r="Q2103">
        <v>8.01</v>
      </c>
    </row>
    <row r="2104" spans="1:17" x14ac:dyDescent="0.3">
      <c r="A2104" t="s">
        <v>122</v>
      </c>
      <c r="B2104">
        <v>17</v>
      </c>
      <c r="C2104">
        <v>98</v>
      </c>
      <c r="D2104">
        <v>0.82599999999999996</v>
      </c>
      <c r="E2104" s="6">
        <f t="shared" si="128"/>
        <v>80.947999999999993</v>
      </c>
      <c r="F2104">
        <v>1777.04</v>
      </c>
      <c r="G2104">
        <v>1310.8</v>
      </c>
      <c r="H2104">
        <v>10.5</v>
      </c>
      <c r="I2104">
        <v>15.4</v>
      </c>
      <c r="J2104">
        <v>84.18</v>
      </c>
      <c r="K2104" s="6">
        <f t="shared" si="129"/>
        <v>1861.22</v>
      </c>
      <c r="L2104">
        <v>30</v>
      </c>
      <c r="M2104" s="6">
        <f t="shared" si="130"/>
        <v>1807.04</v>
      </c>
      <c r="N2104">
        <v>325</v>
      </c>
      <c r="O2104">
        <v>550</v>
      </c>
      <c r="P2104" s="6">
        <f t="shared" si="131"/>
        <v>630.94799999999998</v>
      </c>
      <c r="Q2104">
        <v>7.7</v>
      </c>
    </row>
    <row r="2105" spans="1:17" x14ac:dyDescent="0.3">
      <c r="A2105" t="s">
        <v>124</v>
      </c>
      <c r="B2105">
        <v>17</v>
      </c>
      <c r="C2105">
        <v>114.2</v>
      </c>
      <c r="D2105">
        <v>0.98299999999999998</v>
      </c>
      <c r="E2105" s="6">
        <f t="shared" si="128"/>
        <v>112.2586</v>
      </c>
      <c r="F2105">
        <v>1930.8</v>
      </c>
      <c r="G2105">
        <v>200</v>
      </c>
      <c r="H2105">
        <v>17.170000000000002</v>
      </c>
      <c r="I2105">
        <v>50</v>
      </c>
      <c r="J2105">
        <v>89.72</v>
      </c>
      <c r="K2105" s="6">
        <f t="shared" si="129"/>
        <v>2020.52</v>
      </c>
      <c r="L2105">
        <v>30</v>
      </c>
      <c r="M2105" s="6">
        <f t="shared" si="130"/>
        <v>1960.8</v>
      </c>
      <c r="N2105">
        <v>335</v>
      </c>
      <c r="O2105">
        <v>125</v>
      </c>
      <c r="P2105" s="6">
        <f t="shared" si="131"/>
        <v>237.2586</v>
      </c>
      <c r="Q2105">
        <v>7.71</v>
      </c>
    </row>
    <row r="2106" spans="1:17" x14ac:dyDescent="0.3">
      <c r="A2106" t="s">
        <v>126</v>
      </c>
      <c r="B2106">
        <v>17</v>
      </c>
      <c r="C2106">
        <v>115.1</v>
      </c>
      <c r="D2106">
        <v>0.82599999999999996</v>
      </c>
      <c r="E2106" s="6">
        <f t="shared" si="128"/>
        <v>95.072599999999994</v>
      </c>
      <c r="F2106">
        <v>2114.6</v>
      </c>
      <c r="G2106">
        <v>100</v>
      </c>
      <c r="H2106">
        <v>21.39</v>
      </c>
      <c r="I2106">
        <v>0</v>
      </c>
      <c r="J2106">
        <v>81.23</v>
      </c>
      <c r="K2106" s="6">
        <f t="shared" si="129"/>
        <v>2195.83</v>
      </c>
      <c r="L2106">
        <v>52.1</v>
      </c>
      <c r="M2106" s="6">
        <f t="shared" si="130"/>
        <v>2166.6999999999998</v>
      </c>
      <c r="N2106">
        <v>350</v>
      </c>
      <c r="O2106">
        <v>125</v>
      </c>
      <c r="P2106" s="6">
        <f t="shared" si="131"/>
        <v>220.07259999999999</v>
      </c>
      <c r="Q2106">
        <v>7.69</v>
      </c>
    </row>
    <row r="2107" spans="1:17" x14ac:dyDescent="0.3">
      <c r="A2107" t="s">
        <v>128</v>
      </c>
      <c r="B2107">
        <v>17</v>
      </c>
      <c r="C2107">
        <v>100</v>
      </c>
      <c r="D2107">
        <v>0.82299999999999995</v>
      </c>
      <c r="E2107" s="6">
        <f t="shared" si="128"/>
        <v>82.3</v>
      </c>
      <c r="F2107">
        <v>1764.04</v>
      </c>
      <c r="G2107">
        <v>1126</v>
      </c>
      <c r="H2107">
        <v>18.239999999999998</v>
      </c>
      <c r="I2107">
        <v>18.8</v>
      </c>
      <c r="J2107">
        <v>86.72</v>
      </c>
      <c r="K2107" s="6">
        <f t="shared" si="129"/>
        <v>1850.76</v>
      </c>
      <c r="L2107">
        <v>30</v>
      </c>
      <c r="M2107" s="6">
        <f t="shared" si="130"/>
        <v>1794.04</v>
      </c>
      <c r="N2107">
        <v>335</v>
      </c>
      <c r="O2107">
        <v>500</v>
      </c>
      <c r="P2107" s="6">
        <f t="shared" si="131"/>
        <v>582.29999999999995</v>
      </c>
      <c r="Q2107">
        <v>7.76</v>
      </c>
    </row>
    <row r="2108" spans="1:17" x14ac:dyDescent="0.3">
      <c r="A2108" t="s">
        <v>130</v>
      </c>
      <c r="B2108">
        <v>17</v>
      </c>
      <c r="C2108">
        <v>128.4</v>
      </c>
      <c r="D2108">
        <v>0.82199999999999995</v>
      </c>
      <c r="E2108" s="6">
        <f t="shared" si="128"/>
        <v>105.5448</v>
      </c>
      <c r="F2108">
        <v>2137.2800000000002</v>
      </c>
      <c r="G2108">
        <v>912.2</v>
      </c>
      <c r="H2108">
        <v>22.53</v>
      </c>
      <c r="I2108">
        <v>14.41</v>
      </c>
      <c r="J2108">
        <v>90.18</v>
      </c>
      <c r="K2108" s="6">
        <f t="shared" si="129"/>
        <v>2227.46</v>
      </c>
      <c r="L2108">
        <v>52.1</v>
      </c>
      <c r="M2108" s="6">
        <f t="shared" si="130"/>
        <v>2189.38</v>
      </c>
      <c r="N2108">
        <v>345</v>
      </c>
      <c r="O2108">
        <v>125</v>
      </c>
      <c r="P2108" s="6">
        <f t="shared" si="131"/>
        <v>230.54480000000001</v>
      </c>
      <c r="Q2108">
        <v>6.92</v>
      </c>
    </row>
    <row r="2109" spans="1:17" x14ac:dyDescent="0.3">
      <c r="A2109" t="s">
        <v>132</v>
      </c>
      <c r="B2109">
        <v>17</v>
      </c>
      <c r="C2109">
        <v>96</v>
      </c>
      <c r="D2109">
        <v>0.77500000000000002</v>
      </c>
      <c r="E2109" s="6">
        <f t="shared" si="128"/>
        <v>74.400000000000006</v>
      </c>
      <c r="F2109">
        <v>1827.76</v>
      </c>
      <c r="G2109">
        <v>1084</v>
      </c>
      <c r="H2109">
        <v>13.97</v>
      </c>
      <c r="I2109">
        <v>22.41</v>
      </c>
      <c r="J2109">
        <v>74.209999999999994</v>
      </c>
      <c r="K2109" s="6">
        <f t="shared" si="129"/>
        <v>1901.97</v>
      </c>
      <c r="L2109">
        <v>30</v>
      </c>
      <c r="M2109" s="6">
        <f t="shared" si="130"/>
        <v>1857.76</v>
      </c>
      <c r="N2109">
        <v>335</v>
      </c>
      <c r="O2109">
        <v>500</v>
      </c>
      <c r="P2109" s="6">
        <f t="shared" si="131"/>
        <v>574.4</v>
      </c>
      <c r="Q2109">
        <v>7.52</v>
      </c>
    </row>
    <row r="2110" spans="1:17" x14ac:dyDescent="0.3">
      <c r="A2110" t="s">
        <v>136</v>
      </c>
      <c r="B2110">
        <v>17</v>
      </c>
      <c r="C2110">
        <v>100.3</v>
      </c>
      <c r="D2110">
        <v>0.79300000000000004</v>
      </c>
      <c r="E2110" s="6">
        <f t="shared" si="128"/>
        <v>79.537900000000008</v>
      </c>
      <c r="F2110">
        <v>1759.04</v>
      </c>
      <c r="G2110">
        <v>1344</v>
      </c>
      <c r="H2110">
        <v>16.11</v>
      </c>
      <c r="I2110">
        <v>18.8</v>
      </c>
      <c r="J2110">
        <v>79.11</v>
      </c>
      <c r="K2110" s="6">
        <f t="shared" si="129"/>
        <v>1838.1499999999999</v>
      </c>
      <c r="L2110">
        <v>30</v>
      </c>
      <c r="M2110" s="6">
        <f t="shared" si="130"/>
        <v>1789.04</v>
      </c>
      <c r="N2110">
        <v>330</v>
      </c>
      <c r="O2110">
        <v>550</v>
      </c>
      <c r="P2110" s="6">
        <f t="shared" si="131"/>
        <v>629.53790000000004</v>
      </c>
      <c r="Q2110">
        <v>7.17</v>
      </c>
    </row>
    <row r="2111" spans="1:17" x14ac:dyDescent="0.3">
      <c r="A2111" t="s">
        <v>138</v>
      </c>
      <c r="B2111">
        <v>17</v>
      </c>
      <c r="C2111">
        <v>116.3</v>
      </c>
      <c r="D2111">
        <v>0.77900000000000003</v>
      </c>
      <c r="E2111" s="6">
        <f t="shared" si="128"/>
        <v>90.597700000000003</v>
      </c>
      <c r="F2111">
        <v>1854.76</v>
      </c>
      <c r="G2111">
        <v>1010.6</v>
      </c>
      <c r="H2111">
        <v>16.82</v>
      </c>
      <c r="I2111">
        <v>16.32</v>
      </c>
      <c r="J2111">
        <v>83.88</v>
      </c>
      <c r="K2111" s="6">
        <f t="shared" si="129"/>
        <v>1938.6399999999999</v>
      </c>
      <c r="L2111">
        <v>30</v>
      </c>
      <c r="M2111" s="6">
        <f t="shared" si="130"/>
        <v>1884.76</v>
      </c>
      <c r="N2111">
        <v>345</v>
      </c>
      <c r="O2111">
        <v>125</v>
      </c>
      <c r="P2111" s="6">
        <f t="shared" si="131"/>
        <v>215.5977</v>
      </c>
      <c r="Q2111">
        <v>7.41</v>
      </c>
    </row>
    <row r="2112" spans="1:17" x14ac:dyDescent="0.3">
      <c r="A2112" t="s">
        <v>134</v>
      </c>
      <c r="B2112">
        <v>17</v>
      </c>
      <c r="C2112">
        <v>110.3</v>
      </c>
      <c r="D2112">
        <v>0.94399999999999995</v>
      </c>
      <c r="E2112" s="6">
        <f t="shared" si="128"/>
        <v>104.1232</v>
      </c>
      <c r="F2112">
        <v>1983.16</v>
      </c>
      <c r="G2112">
        <v>833.8</v>
      </c>
      <c r="H2112">
        <v>19.38</v>
      </c>
      <c r="I2112">
        <v>14.46</v>
      </c>
      <c r="J2112">
        <v>81.88</v>
      </c>
      <c r="K2112" s="6">
        <f t="shared" si="129"/>
        <v>2065.04</v>
      </c>
      <c r="L2112">
        <v>52.1</v>
      </c>
      <c r="M2112" s="6">
        <f t="shared" si="130"/>
        <v>2035.26</v>
      </c>
      <c r="N2112">
        <v>345</v>
      </c>
      <c r="O2112">
        <v>175</v>
      </c>
      <c r="P2112" s="6">
        <f t="shared" si="131"/>
        <v>279.1232</v>
      </c>
      <c r="Q2112">
        <v>7.27</v>
      </c>
    </row>
    <row r="2113" spans="1:17" x14ac:dyDescent="0.3">
      <c r="A2113" t="s">
        <v>140</v>
      </c>
      <c r="B2113">
        <v>17</v>
      </c>
      <c r="C2113">
        <v>82.9</v>
      </c>
      <c r="D2113">
        <v>0.628</v>
      </c>
      <c r="E2113" s="6">
        <f t="shared" si="128"/>
        <v>52.061200000000007</v>
      </c>
      <c r="F2113">
        <v>2048.52</v>
      </c>
      <c r="G2113">
        <v>977.92</v>
      </c>
      <c r="H2113">
        <v>15.72</v>
      </c>
      <c r="I2113">
        <v>18.8</v>
      </c>
      <c r="J2113">
        <v>16</v>
      </c>
      <c r="K2113" s="6">
        <f t="shared" si="129"/>
        <v>2064.52</v>
      </c>
      <c r="L2113">
        <v>30</v>
      </c>
      <c r="M2113" s="6">
        <f t="shared" si="130"/>
        <v>2078.52</v>
      </c>
      <c r="N2113">
        <v>335</v>
      </c>
      <c r="O2113">
        <v>450</v>
      </c>
      <c r="P2113" s="6">
        <f t="shared" si="131"/>
        <v>502.06119999999999</v>
      </c>
      <c r="Q2113">
        <v>7.95</v>
      </c>
    </row>
    <row r="2114" spans="1:17" x14ac:dyDescent="0.3">
      <c r="A2114" t="s">
        <v>142</v>
      </c>
      <c r="B2114">
        <v>17</v>
      </c>
      <c r="C2114">
        <v>101</v>
      </c>
      <c r="D2114">
        <v>0.85799999999999998</v>
      </c>
      <c r="E2114" s="6">
        <f t="shared" ref="E2114:E2177" si="132">C2114*D2114</f>
        <v>86.658000000000001</v>
      </c>
      <c r="F2114">
        <v>1794.4</v>
      </c>
      <c r="G2114">
        <v>1134</v>
      </c>
      <c r="H2114">
        <v>16.11</v>
      </c>
      <c r="I2114">
        <v>18.8</v>
      </c>
      <c r="J2114">
        <v>76.88</v>
      </c>
      <c r="K2114" s="6">
        <f t="shared" ref="K2114:K2177" si="133">F2114+J2114</f>
        <v>1871.2800000000002</v>
      </c>
      <c r="L2114">
        <v>30</v>
      </c>
      <c r="M2114" s="6">
        <f t="shared" ref="M2114:M2177" si="134">F2114+L2114</f>
        <v>1824.4</v>
      </c>
      <c r="N2114">
        <v>330</v>
      </c>
      <c r="O2114">
        <v>550</v>
      </c>
      <c r="P2114" s="6">
        <f t="shared" ref="P2114:P2177" si="135">O2114+E2114</f>
        <v>636.65800000000002</v>
      </c>
      <c r="Q2114">
        <v>8.0500000000000007</v>
      </c>
    </row>
    <row r="2115" spans="1:17" x14ac:dyDescent="0.3">
      <c r="A2115" t="s">
        <v>144</v>
      </c>
      <c r="B2115">
        <v>17</v>
      </c>
      <c r="C2115">
        <v>114.2</v>
      </c>
      <c r="D2115">
        <v>0.84699999999999998</v>
      </c>
      <c r="E2115" s="6">
        <f t="shared" si="132"/>
        <v>96.727400000000003</v>
      </c>
      <c r="F2115">
        <v>1957.12</v>
      </c>
      <c r="G2115">
        <v>927.2</v>
      </c>
      <c r="H2115">
        <v>22.48</v>
      </c>
      <c r="I2115">
        <v>15.78</v>
      </c>
      <c r="J2115">
        <v>81.14</v>
      </c>
      <c r="K2115" s="6">
        <f t="shared" si="133"/>
        <v>2038.26</v>
      </c>
      <c r="L2115">
        <v>52.1</v>
      </c>
      <c r="M2115" s="6">
        <f t="shared" si="134"/>
        <v>2009.2199999999998</v>
      </c>
      <c r="N2115">
        <v>335</v>
      </c>
      <c r="O2115">
        <v>125</v>
      </c>
      <c r="P2115" s="6">
        <f t="shared" si="135"/>
        <v>221.72739999999999</v>
      </c>
      <c r="Q2115">
        <v>7.72</v>
      </c>
    </row>
    <row r="2116" spans="1:17" x14ac:dyDescent="0.3">
      <c r="A2116" t="s">
        <v>146</v>
      </c>
      <c r="B2116">
        <v>17</v>
      </c>
      <c r="C2116">
        <v>96.8</v>
      </c>
      <c r="D2116">
        <v>0.73499999999999999</v>
      </c>
      <c r="E2116" s="6">
        <f t="shared" si="132"/>
        <v>71.147999999999996</v>
      </c>
      <c r="F2116">
        <v>1804.4</v>
      </c>
      <c r="G2116">
        <v>1022.56</v>
      </c>
      <c r="H2116">
        <v>15.72</v>
      </c>
      <c r="I2116">
        <v>18.8</v>
      </c>
      <c r="J2116">
        <v>67.040000000000006</v>
      </c>
      <c r="K2116" s="6">
        <f t="shared" si="133"/>
        <v>1871.44</v>
      </c>
      <c r="L2116">
        <v>30</v>
      </c>
      <c r="M2116" s="6">
        <f t="shared" si="134"/>
        <v>1834.4</v>
      </c>
      <c r="N2116">
        <v>325</v>
      </c>
      <c r="O2116">
        <v>525</v>
      </c>
      <c r="P2116" s="6">
        <f t="shared" si="135"/>
        <v>596.14800000000002</v>
      </c>
      <c r="Q2116">
        <v>6.27</v>
      </c>
    </row>
    <row r="2117" spans="1:17" x14ac:dyDescent="0.3">
      <c r="A2117" t="s">
        <v>148</v>
      </c>
      <c r="B2117">
        <v>17</v>
      </c>
      <c r="C2117">
        <v>109.6</v>
      </c>
      <c r="D2117">
        <v>1.0169999999999999</v>
      </c>
      <c r="E2117" s="6">
        <f t="shared" si="132"/>
        <v>111.46319999999999</v>
      </c>
      <c r="F2117">
        <v>1947.8</v>
      </c>
      <c r="G2117">
        <v>200</v>
      </c>
      <c r="H2117">
        <v>18.739999999999998</v>
      </c>
      <c r="I2117">
        <v>50</v>
      </c>
      <c r="J2117">
        <v>82.38</v>
      </c>
      <c r="K2117" s="6">
        <f t="shared" si="133"/>
        <v>2030.1799999999998</v>
      </c>
      <c r="L2117">
        <v>52.1</v>
      </c>
      <c r="M2117" s="6">
        <f t="shared" si="134"/>
        <v>1999.8999999999999</v>
      </c>
      <c r="N2117">
        <v>350</v>
      </c>
      <c r="O2117">
        <v>125</v>
      </c>
      <c r="P2117" s="6">
        <f t="shared" si="135"/>
        <v>236.46319999999997</v>
      </c>
      <c r="Q2117">
        <v>7.57</v>
      </c>
    </row>
    <row r="2118" spans="1:17" x14ac:dyDescent="0.3">
      <c r="A2118" t="s">
        <v>150</v>
      </c>
      <c r="B2118">
        <v>17</v>
      </c>
      <c r="C2118">
        <v>111.6</v>
      </c>
      <c r="D2118">
        <v>0.94399999999999995</v>
      </c>
      <c r="E2118" s="6">
        <f t="shared" si="132"/>
        <v>105.35039999999999</v>
      </c>
      <c r="F2118">
        <v>1897.8</v>
      </c>
      <c r="G2118">
        <v>825.6</v>
      </c>
      <c r="H2118">
        <v>14.59</v>
      </c>
      <c r="I2118">
        <v>0</v>
      </c>
      <c r="J2118">
        <v>85.18</v>
      </c>
      <c r="K2118" s="6">
        <f t="shared" si="133"/>
        <v>1982.98</v>
      </c>
      <c r="L2118">
        <v>52.1</v>
      </c>
      <c r="M2118" s="6">
        <f t="shared" si="134"/>
        <v>1949.8999999999999</v>
      </c>
      <c r="N2118">
        <v>345</v>
      </c>
      <c r="O2118">
        <v>150</v>
      </c>
      <c r="P2118" s="6">
        <f t="shared" si="135"/>
        <v>255.35039999999998</v>
      </c>
      <c r="Q2118">
        <v>6.78</v>
      </c>
    </row>
    <row r="2119" spans="1:17" x14ac:dyDescent="0.3">
      <c r="A2119" t="s">
        <v>152</v>
      </c>
      <c r="B2119">
        <v>17</v>
      </c>
      <c r="C2119">
        <v>108.9</v>
      </c>
      <c r="D2119">
        <v>0.82499999999999996</v>
      </c>
      <c r="E2119" s="6">
        <f t="shared" si="132"/>
        <v>89.842500000000001</v>
      </c>
      <c r="F2119">
        <v>2309.36</v>
      </c>
      <c r="G2119">
        <v>886.84</v>
      </c>
      <c r="H2119">
        <v>22.28</v>
      </c>
      <c r="I2119">
        <v>21.3</v>
      </c>
      <c r="J2119">
        <v>80.38</v>
      </c>
      <c r="K2119" s="6">
        <f t="shared" si="133"/>
        <v>2389.7400000000002</v>
      </c>
      <c r="L2119">
        <v>52.1</v>
      </c>
      <c r="M2119" s="6">
        <f t="shared" si="134"/>
        <v>2361.46</v>
      </c>
      <c r="N2119">
        <v>330</v>
      </c>
      <c r="O2119">
        <v>125</v>
      </c>
      <c r="P2119" s="6">
        <f t="shared" si="135"/>
        <v>214.8425</v>
      </c>
      <c r="Q2119">
        <v>7.68</v>
      </c>
    </row>
    <row r="2120" spans="1:17" x14ac:dyDescent="0.3">
      <c r="A2120" t="s">
        <v>154</v>
      </c>
      <c r="B2120">
        <v>17</v>
      </c>
      <c r="C2120">
        <v>92.4</v>
      </c>
      <c r="D2120">
        <v>0.69699999999999995</v>
      </c>
      <c r="E2120" s="6">
        <f t="shared" si="132"/>
        <v>64.402799999999999</v>
      </c>
      <c r="F2120">
        <v>1727.68</v>
      </c>
      <c r="G2120">
        <v>1134</v>
      </c>
      <c r="H2120">
        <v>14.22</v>
      </c>
      <c r="I2120">
        <v>18.8</v>
      </c>
      <c r="J2120">
        <v>83.22</v>
      </c>
      <c r="K2120" s="6">
        <f t="shared" si="133"/>
        <v>1810.9</v>
      </c>
      <c r="L2120">
        <v>30</v>
      </c>
      <c r="M2120" s="6">
        <f t="shared" si="134"/>
        <v>1757.68</v>
      </c>
      <c r="N2120">
        <v>335</v>
      </c>
      <c r="O2120">
        <v>625</v>
      </c>
      <c r="P2120" s="6">
        <f t="shared" si="135"/>
        <v>689.40279999999996</v>
      </c>
      <c r="Q2120">
        <v>7.66</v>
      </c>
    </row>
    <row r="2121" spans="1:17" x14ac:dyDescent="0.3">
      <c r="A2121" t="s">
        <v>156</v>
      </c>
      <c r="B2121">
        <v>17</v>
      </c>
      <c r="C2121">
        <v>102.6</v>
      </c>
      <c r="D2121">
        <v>0.78300000000000003</v>
      </c>
      <c r="E2121" s="6">
        <f t="shared" si="132"/>
        <v>80.335799999999992</v>
      </c>
      <c r="F2121">
        <v>1587.6</v>
      </c>
      <c r="G2121">
        <v>1196.04</v>
      </c>
      <c r="H2121">
        <v>14.37</v>
      </c>
      <c r="I2121">
        <v>18.8</v>
      </c>
      <c r="J2121">
        <v>85.22</v>
      </c>
      <c r="K2121" s="6">
        <f t="shared" si="133"/>
        <v>1672.82</v>
      </c>
      <c r="L2121">
        <v>30</v>
      </c>
      <c r="M2121" s="6">
        <f t="shared" si="134"/>
        <v>1617.6</v>
      </c>
      <c r="N2121">
        <v>325</v>
      </c>
      <c r="O2121">
        <v>600</v>
      </c>
      <c r="P2121" s="6">
        <f t="shared" si="135"/>
        <v>680.33579999999995</v>
      </c>
      <c r="Q2121">
        <v>7.66</v>
      </c>
    </row>
    <row r="2122" spans="1:17" x14ac:dyDescent="0.3">
      <c r="A2122" t="s">
        <v>158</v>
      </c>
      <c r="B2122">
        <v>17</v>
      </c>
      <c r="C2122">
        <v>92.7</v>
      </c>
      <c r="D2122">
        <v>0.98799999999999999</v>
      </c>
      <c r="E2122" s="6">
        <f t="shared" si="132"/>
        <v>91.587599999999995</v>
      </c>
      <c r="F2122">
        <v>1791.72</v>
      </c>
      <c r="G2122">
        <v>792</v>
      </c>
      <c r="H2122">
        <v>14.22</v>
      </c>
      <c r="I2122">
        <v>17.899999999999999</v>
      </c>
      <c r="J2122">
        <v>75.61</v>
      </c>
      <c r="K2122" s="6">
        <f t="shared" si="133"/>
        <v>1867.33</v>
      </c>
      <c r="L2122">
        <v>30</v>
      </c>
      <c r="M2122" s="6">
        <f t="shared" si="134"/>
        <v>1821.72</v>
      </c>
      <c r="N2122">
        <v>325</v>
      </c>
      <c r="O2122">
        <v>600</v>
      </c>
      <c r="P2122" s="6">
        <f t="shared" si="135"/>
        <v>691.58759999999995</v>
      </c>
      <c r="Q2122">
        <v>7.42</v>
      </c>
    </row>
    <row r="2123" spans="1:17" x14ac:dyDescent="0.3">
      <c r="A2123" t="s">
        <v>164</v>
      </c>
      <c r="B2123">
        <v>17</v>
      </c>
      <c r="C2123">
        <v>98.5</v>
      </c>
      <c r="D2123">
        <v>0.78900000000000003</v>
      </c>
      <c r="E2123" s="6">
        <f t="shared" si="132"/>
        <v>77.716499999999996</v>
      </c>
      <c r="F2123">
        <v>1809.4</v>
      </c>
      <c r="G2123">
        <v>1124</v>
      </c>
      <c r="H2123">
        <v>15.31</v>
      </c>
      <c r="I2123">
        <v>18.8</v>
      </c>
      <c r="J2123">
        <v>75.73</v>
      </c>
      <c r="K2123" s="6">
        <f t="shared" si="133"/>
        <v>1885.13</v>
      </c>
      <c r="L2123">
        <v>30</v>
      </c>
      <c r="M2123" s="6">
        <f t="shared" si="134"/>
        <v>1839.4</v>
      </c>
      <c r="N2123">
        <v>330</v>
      </c>
      <c r="O2123">
        <v>550</v>
      </c>
      <c r="P2123" s="6">
        <f t="shared" si="135"/>
        <v>627.7165</v>
      </c>
      <c r="Q2123">
        <v>7.69</v>
      </c>
    </row>
    <row r="2124" spans="1:17" x14ac:dyDescent="0.3">
      <c r="A2124" t="s">
        <v>160</v>
      </c>
      <c r="B2124">
        <v>17</v>
      </c>
      <c r="C2124">
        <v>106.6</v>
      </c>
      <c r="D2124">
        <v>1.0029999999999999</v>
      </c>
      <c r="E2124" s="6">
        <f t="shared" si="132"/>
        <v>106.91979999999998</v>
      </c>
      <c r="F2124">
        <v>1829.76</v>
      </c>
      <c r="G2124">
        <v>60</v>
      </c>
      <c r="H2124">
        <v>20.91</v>
      </c>
      <c r="I2124">
        <v>0</v>
      </c>
      <c r="J2124">
        <v>79.11</v>
      </c>
      <c r="K2124" s="6">
        <f t="shared" si="133"/>
        <v>1908.87</v>
      </c>
      <c r="L2124">
        <v>30</v>
      </c>
      <c r="M2124" s="6">
        <f t="shared" si="134"/>
        <v>1859.76</v>
      </c>
      <c r="N2124">
        <v>345</v>
      </c>
      <c r="O2124">
        <v>175</v>
      </c>
      <c r="P2124" s="6">
        <f t="shared" si="135"/>
        <v>281.91980000000001</v>
      </c>
      <c r="Q2124">
        <v>7.01</v>
      </c>
    </row>
    <row r="2125" spans="1:17" x14ac:dyDescent="0.3">
      <c r="A2125" t="s">
        <v>162</v>
      </c>
      <c r="B2125">
        <v>17</v>
      </c>
      <c r="C2125">
        <v>107</v>
      </c>
      <c r="D2125">
        <v>0.93400000000000005</v>
      </c>
      <c r="E2125" s="6">
        <f t="shared" si="132"/>
        <v>99.938000000000002</v>
      </c>
      <c r="F2125">
        <v>1860</v>
      </c>
      <c r="G2125">
        <v>1080</v>
      </c>
      <c r="H2125">
        <v>23.4</v>
      </c>
      <c r="I2125">
        <v>21.8</v>
      </c>
      <c r="J2125">
        <v>75</v>
      </c>
      <c r="K2125" s="6">
        <f t="shared" si="133"/>
        <v>1935</v>
      </c>
      <c r="L2125">
        <v>52</v>
      </c>
      <c r="M2125" s="6">
        <f t="shared" si="134"/>
        <v>1912</v>
      </c>
      <c r="N2125">
        <v>340</v>
      </c>
      <c r="O2125">
        <v>125</v>
      </c>
      <c r="P2125" s="6">
        <f t="shared" si="135"/>
        <v>224.93799999999999</v>
      </c>
      <c r="Q2125">
        <v>7.57</v>
      </c>
    </row>
    <row r="2126" spans="1:17" x14ac:dyDescent="0.3">
      <c r="A2126" t="s">
        <v>166</v>
      </c>
      <c r="B2126">
        <v>17</v>
      </c>
      <c r="C2126">
        <v>111.1</v>
      </c>
      <c r="D2126">
        <v>0.95399999999999996</v>
      </c>
      <c r="E2126" s="6">
        <f t="shared" si="132"/>
        <v>105.98939999999999</v>
      </c>
      <c r="F2126">
        <v>1937.8</v>
      </c>
      <c r="G2126">
        <v>873.84</v>
      </c>
      <c r="H2126">
        <v>16.59</v>
      </c>
      <c r="I2126">
        <v>18.440000000000001</v>
      </c>
      <c r="J2126">
        <v>80.88</v>
      </c>
      <c r="K2126" s="6">
        <f t="shared" si="133"/>
        <v>2018.6799999999998</v>
      </c>
      <c r="L2126">
        <v>52.1</v>
      </c>
      <c r="M2126" s="6">
        <f t="shared" si="134"/>
        <v>1989.8999999999999</v>
      </c>
      <c r="N2126">
        <v>345</v>
      </c>
      <c r="O2126">
        <v>175</v>
      </c>
      <c r="P2126" s="6">
        <f t="shared" si="135"/>
        <v>280.98939999999999</v>
      </c>
      <c r="Q2126">
        <v>7.15</v>
      </c>
    </row>
    <row r="2127" spans="1:17" x14ac:dyDescent="0.3">
      <c r="A2127" t="s">
        <v>168</v>
      </c>
      <c r="B2127">
        <v>17</v>
      </c>
      <c r="C2127">
        <v>82</v>
      </c>
      <c r="D2127">
        <v>1.0029999999999999</v>
      </c>
      <c r="E2127" s="6">
        <f t="shared" si="132"/>
        <v>82.245999999999995</v>
      </c>
      <c r="F2127">
        <v>1781.72</v>
      </c>
      <c r="G2127">
        <v>1134</v>
      </c>
      <c r="H2127">
        <v>15.67</v>
      </c>
      <c r="I2127">
        <v>18.8</v>
      </c>
      <c r="J2127">
        <v>65.040000000000006</v>
      </c>
      <c r="K2127" s="6">
        <f t="shared" si="133"/>
        <v>1846.76</v>
      </c>
      <c r="L2127">
        <v>30</v>
      </c>
      <c r="M2127" s="6">
        <f t="shared" si="134"/>
        <v>1811.72</v>
      </c>
      <c r="N2127">
        <v>325</v>
      </c>
      <c r="O2127">
        <v>525</v>
      </c>
      <c r="P2127" s="6">
        <f t="shared" si="135"/>
        <v>607.24599999999998</v>
      </c>
      <c r="Q2127">
        <v>7.7</v>
      </c>
    </row>
    <row r="2128" spans="1:17" x14ac:dyDescent="0.3">
      <c r="A2128" t="s">
        <v>172</v>
      </c>
      <c r="B2128">
        <v>17</v>
      </c>
      <c r="C2128">
        <v>113.6</v>
      </c>
      <c r="D2128">
        <v>0.90600000000000003</v>
      </c>
      <c r="E2128" s="6">
        <f t="shared" si="132"/>
        <v>102.9216</v>
      </c>
      <c r="F2128">
        <v>1923.8</v>
      </c>
      <c r="G2128">
        <v>853.8</v>
      </c>
      <c r="H2128">
        <v>19.38</v>
      </c>
      <c r="I2128">
        <v>13.96</v>
      </c>
      <c r="J2128">
        <v>82.65</v>
      </c>
      <c r="K2128" s="6">
        <f t="shared" si="133"/>
        <v>2006.45</v>
      </c>
      <c r="L2128">
        <v>52.1</v>
      </c>
      <c r="M2128" s="6">
        <f t="shared" si="134"/>
        <v>1975.8999999999999</v>
      </c>
      <c r="N2128">
        <v>345</v>
      </c>
      <c r="O2128">
        <v>125</v>
      </c>
      <c r="P2128" s="6">
        <f t="shared" si="135"/>
        <v>227.92160000000001</v>
      </c>
      <c r="Q2128">
        <v>6.87</v>
      </c>
    </row>
    <row r="2129" spans="1:17" x14ac:dyDescent="0.3">
      <c r="A2129" t="s">
        <v>174</v>
      </c>
      <c r="B2129">
        <v>17</v>
      </c>
      <c r="C2129">
        <v>109.5</v>
      </c>
      <c r="D2129">
        <v>0.92200000000000004</v>
      </c>
      <c r="E2129" s="6">
        <f t="shared" si="132"/>
        <v>100.959</v>
      </c>
      <c r="F2129">
        <v>2177.3200000000002</v>
      </c>
      <c r="G2129">
        <v>750.4</v>
      </c>
      <c r="H2129">
        <v>20.71</v>
      </c>
      <c r="I2129">
        <v>14.71</v>
      </c>
      <c r="J2129">
        <v>89.47</v>
      </c>
      <c r="K2129" s="6">
        <f t="shared" si="133"/>
        <v>2266.79</v>
      </c>
      <c r="L2129">
        <v>52.1</v>
      </c>
      <c r="M2129" s="6">
        <f t="shared" si="134"/>
        <v>2229.42</v>
      </c>
      <c r="N2129">
        <v>345</v>
      </c>
      <c r="O2129">
        <v>125</v>
      </c>
      <c r="P2129" s="6">
        <f t="shared" si="135"/>
        <v>225.959</v>
      </c>
      <c r="Q2129">
        <v>5.31</v>
      </c>
    </row>
    <row r="2130" spans="1:17" x14ac:dyDescent="0.3">
      <c r="A2130" t="s">
        <v>176</v>
      </c>
      <c r="B2130">
        <v>17</v>
      </c>
      <c r="C2130">
        <v>109.6</v>
      </c>
      <c r="D2130">
        <v>0.92400000000000004</v>
      </c>
      <c r="E2130" s="6">
        <f t="shared" si="132"/>
        <v>101.2704</v>
      </c>
      <c r="F2130">
        <v>2010.52</v>
      </c>
      <c r="G2130">
        <v>1192.4000000000001</v>
      </c>
      <c r="H2130">
        <v>16.11</v>
      </c>
      <c r="I2130">
        <v>18.989999999999998</v>
      </c>
      <c r="J2130">
        <v>77.34</v>
      </c>
      <c r="K2130" s="6">
        <f t="shared" si="133"/>
        <v>2087.86</v>
      </c>
      <c r="L2130">
        <v>30</v>
      </c>
      <c r="M2130" s="6">
        <f t="shared" si="134"/>
        <v>2040.52</v>
      </c>
      <c r="N2130">
        <v>335</v>
      </c>
      <c r="O2130">
        <v>425</v>
      </c>
      <c r="P2130" s="6">
        <f t="shared" si="135"/>
        <v>526.2704</v>
      </c>
      <c r="Q2130">
        <v>6.22</v>
      </c>
    </row>
    <row r="2131" spans="1:17" x14ac:dyDescent="0.3">
      <c r="A2131" t="s">
        <v>170</v>
      </c>
      <c r="B2131">
        <v>17</v>
      </c>
      <c r="C2131">
        <v>116</v>
      </c>
      <c r="D2131">
        <v>0.97499999999999998</v>
      </c>
      <c r="E2131" s="6">
        <f t="shared" si="132"/>
        <v>113.1</v>
      </c>
      <c r="F2131">
        <v>2085.2399999999998</v>
      </c>
      <c r="G2131">
        <v>987.6</v>
      </c>
      <c r="H2131">
        <v>22.91</v>
      </c>
      <c r="I2131">
        <v>16.670000000000002</v>
      </c>
      <c r="J2131">
        <v>74.040000000000006</v>
      </c>
      <c r="K2131" s="6">
        <f t="shared" si="133"/>
        <v>2159.2799999999997</v>
      </c>
      <c r="L2131">
        <v>52.1</v>
      </c>
      <c r="M2131" s="6">
        <f t="shared" si="134"/>
        <v>2137.3399999999997</v>
      </c>
      <c r="N2131">
        <v>350</v>
      </c>
      <c r="O2131">
        <v>125</v>
      </c>
      <c r="P2131" s="6">
        <f t="shared" si="135"/>
        <v>238.1</v>
      </c>
      <c r="Q2131">
        <v>7.43</v>
      </c>
    </row>
    <row r="2132" spans="1:17" x14ac:dyDescent="0.3">
      <c r="A2132" t="s">
        <v>178</v>
      </c>
      <c r="B2132">
        <v>17</v>
      </c>
      <c r="C2132">
        <v>116.4</v>
      </c>
      <c r="D2132">
        <v>0.97199999999999998</v>
      </c>
      <c r="E2132" s="6">
        <f t="shared" si="132"/>
        <v>113.1408</v>
      </c>
      <c r="F2132">
        <v>2160.64</v>
      </c>
      <c r="G2132">
        <v>720.4</v>
      </c>
      <c r="H2132">
        <v>21.19</v>
      </c>
      <c r="I2132">
        <v>17.71</v>
      </c>
      <c r="J2132">
        <v>81.88</v>
      </c>
      <c r="K2132" s="6">
        <f t="shared" si="133"/>
        <v>2242.52</v>
      </c>
      <c r="L2132">
        <v>52.1</v>
      </c>
      <c r="M2132" s="6">
        <f t="shared" si="134"/>
        <v>2212.7399999999998</v>
      </c>
      <c r="N2132">
        <v>345</v>
      </c>
      <c r="O2132">
        <v>125</v>
      </c>
      <c r="P2132" s="6">
        <f t="shared" si="135"/>
        <v>238.14080000000001</v>
      </c>
      <c r="Q2132">
        <v>7.43</v>
      </c>
    </row>
    <row r="2133" spans="1:17" x14ac:dyDescent="0.3">
      <c r="A2133" t="s">
        <v>180</v>
      </c>
      <c r="B2133">
        <v>17</v>
      </c>
      <c r="C2133">
        <v>114.3</v>
      </c>
      <c r="D2133">
        <v>0.98399999999999999</v>
      </c>
      <c r="E2133" s="6">
        <f t="shared" si="132"/>
        <v>112.4712</v>
      </c>
      <c r="F2133">
        <v>2047.2</v>
      </c>
      <c r="G2133">
        <v>850.8</v>
      </c>
      <c r="H2133">
        <v>18.989999999999998</v>
      </c>
      <c r="I2133">
        <v>21.9</v>
      </c>
      <c r="J2133">
        <v>85.3</v>
      </c>
      <c r="K2133" s="6">
        <f t="shared" si="133"/>
        <v>2132.5</v>
      </c>
      <c r="L2133">
        <v>52.1</v>
      </c>
      <c r="M2133" s="6">
        <f t="shared" si="134"/>
        <v>2099.3000000000002</v>
      </c>
      <c r="N2133">
        <v>345</v>
      </c>
      <c r="O2133">
        <v>125</v>
      </c>
      <c r="P2133" s="6">
        <f t="shared" si="135"/>
        <v>237.47120000000001</v>
      </c>
      <c r="Q2133">
        <v>7.51</v>
      </c>
    </row>
    <row r="2134" spans="1:17" x14ac:dyDescent="0.3">
      <c r="A2134" t="s">
        <v>182</v>
      </c>
      <c r="B2134">
        <v>17</v>
      </c>
      <c r="C2134">
        <v>109.9</v>
      </c>
      <c r="D2134">
        <v>1.0369999999999999</v>
      </c>
      <c r="E2134" s="6">
        <f t="shared" si="132"/>
        <v>113.9663</v>
      </c>
      <c r="F2134">
        <v>1971.2</v>
      </c>
      <c r="G2134">
        <v>987.6</v>
      </c>
      <c r="H2134">
        <v>18.62</v>
      </c>
      <c r="I2134">
        <v>17.71</v>
      </c>
      <c r="J2134">
        <v>87.3</v>
      </c>
      <c r="K2134" s="6">
        <f t="shared" si="133"/>
        <v>2058.5</v>
      </c>
      <c r="L2134">
        <v>52.1</v>
      </c>
      <c r="M2134" s="6">
        <f t="shared" si="134"/>
        <v>2023.3</v>
      </c>
      <c r="N2134">
        <v>340</v>
      </c>
      <c r="O2134">
        <v>125</v>
      </c>
      <c r="P2134" s="6">
        <f t="shared" si="135"/>
        <v>238.96629999999999</v>
      </c>
      <c r="Q2134">
        <v>7.28</v>
      </c>
    </row>
    <row r="2135" spans="1:17" x14ac:dyDescent="0.3">
      <c r="A2135" t="s">
        <v>184</v>
      </c>
      <c r="B2135">
        <v>17</v>
      </c>
      <c r="C2135">
        <v>94.2</v>
      </c>
      <c r="D2135">
        <v>0.88800000000000001</v>
      </c>
      <c r="E2135" s="6">
        <f t="shared" si="132"/>
        <v>83.649600000000007</v>
      </c>
      <c r="F2135">
        <v>1764.4</v>
      </c>
      <c r="G2135">
        <v>1032.5999999999999</v>
      </c>
      <c r="H2135">
        <v>15.22</v>
      </c>
      <c r="I2135">
        <v>18.489999999999998</v>
      </c>
      <c r="J2135">
        <v>77.88</v>
      </c>
      <c r="K2135" s="6">
        <f t="shared" si="133"/>
        <v>1842.2800000000002</v>
      </c>
      <c r="L2135">
        <v>30</v>
      </c>
      <c r="M2135" s="6">
        <f t="shared" si="134"/>
        <v>1794.4</v>
      </c>
      <c r="N2135">
        <v>325</v>
      </c>
      <c r="O2135">
        <v>550</v>
      </c>
      <c r="P2135" s="6">
        <f t="shared" si="135"/>
        <v>633.64959999999996</v>
      </c>
      <c r="Q2135">
        <v>7.96</v>
      </c>
    </row>
    <row r="2136" spans="1:17" x14ac:dyDescent="0.3">
      <c r="A2136" t="s">
        <v>186</v>
      </c>
      <c r="B2136">
        <v>17</v>
      </c>
      <c r="C2136">
        <v>140</v>
      </c>
      <c r="D2136">
        <v>0.78500000000000003</v>
      </c>
      <c r="E2136" s="6">
        <f t="shared" si="132"/>
        <v>109.9</v>
      </c>
      <c r="F2136">
        <v>2105.6</v>
      </c>
      <c r="G2136">
        <v>940</v>
      </c>
      <c r="H2136">
        <v>22.3</v>
      </c>
      <c r="I2136">
        <v>19.5</v>
      </c>
      <c r="J2136">
        <v>86.8</v>
      </c>
      <c r="K2136" s="6">
        <f t="shared" si="133"/>
        <v>2192.4</v>
      </c>
      <c r="L2136">
        <v>52.1</v>
      </c>
      <c r="M2136" s="6">
        <f t="shared" si="134"/>
        <v>2157.6999999999998</v>
      </c>
      <c r="N2136">
        <v>340</v>
      </c>
      <c r="O2136">
        <v>125</v>
      </c>
      <c r="P2136" s="6">
        <f t="shared" si="135"/>
        <v>234.9</v>
      </c>
      <c r="Q2136">
        <v>7.88</v>
      </c>
    </row>
    <row r="2137" spans="1:17" x14ac:dyDescent="0.3">
      <c r="A2137" t="s">
        <v>188</v>
      </c>
      <c r="B2137">
        <v>17</v>
      </c>
      <c r="C2137">
        <v>110.1</v>
      </c>
      <c r="D2137">
        <v>0.90500000000000003</v>
      </c>
      <c r="E2137" s="6">
        <f t="shared" si="132"/>
        <v>99.640500000000003</v>
      </c>
      <c r="F2137">
        <v>2011.2</v>
      </c>
      <c r="G2137">
        <v>942.2</v>
      </c>
      <c r="H2137">
        <v>19.38</v>
      </c>
      <c r="I2137">
        <v>13.96</v>
      </c>
      <c r="J2137">
        <v>86.6</v>
      </c>
      <c r="K2137" s="6">
        <f t="shared" si="133"/>
        <v>2097.8000000000002</v>
      </c>
      <c r="L2137">
        <v>52.1</v>
      </c>
      <c r="M2137" s="6">
        <f t="shared" si="134"/>
        <v>2063.3000000000002</v>
      </c>
      <c r="N2137">
        <v>340</v>
      </c>
      <c r="O2137">
        <v>175</v>
      </c>
      <c r="P2137" s="6">
        <f t="shared" si="135"/>
        <v>274.64049999999997</v>
      </c>
      <c r="Q2137">
        <v>7.7</v>
      </c>
    </row>
    <row r="2138" spans="1:17" x14ac:dyDescent="0.3">
      <c r="A2138" t="s">
        <v>190</v>
      </c>
      <c r="B2138">
        <v>17</v>
      </c>
      <c r="C2138">
        <v>104.6</v>
      </c>
      <c r="D2138">
        <v>0.82299999999999995</v>
      </c>
      <c r="E2138" s="6">
        <f t="shared" si="132"/>
        <v>86.085799999999992</v>
      </c>
      <c r="F2138">
        <v>1663.32</v>
      </c>
      <c r="G2138">
        <v>1134</v>
      </c>
      <c r="H2138">
        <v>13.69</v>
      </c>
      <c r="I2138">
        <v>21.3</v>
      </c>
      <c r="J2138">
        <v>68.040000000000006</v>
      </c>
      <c r="K2138" s="6">
        <f t="shared" si="133"/>
        <v>1731.36</v>
      </c>
      <c r="L2138">
        <v>30</v>
      </c>
      <c r="M2138" s="6">
        <f t="shared" si="134"/>
        <v>1693.32</v>
      </c>
      <c r="N2138">
        <v>325</v>
      </c>
      <c r="O2138">
        <v>575</v>
      </c>
      <c r="P2138" s="6">
        <f t="shared" si="135"/>
        <v>661.08579999999995</v>
      </c>
      <c r="Q2138">
        <v>7.62</v>
      </c>
    </row>
    <row r="2139" spans="1:17" x14ac:dyDescent="0.3">
      <c r="A2139" t="s">
        <v>194</v>
      </c>
      <c r="B2139">
        <v>17</v>
      </c>
      <c r="C2139">
        <v>99.2</v>
      </c>
      <c r="D2139">
        <v>0.87</v>
      </c>
      <c r="E2139" s="6">
        <f t="shared" si="132"/>
        <v>86.304000000000002</v>
      </c>
      <c r="F2139">
        <v>1735.04</v>
      </c>
      <c r="G2139">
        <v>1433.52</v>
      </c>
      <c r="H2139">
        <v>14.22</v>
      </c>
      <c r="I2139">
        <v>15.4</v>
      </c>
      <c r="J2139">
        <v>80.180000000000007</v>
      </c>
      <c r="K2139" s="6">
        <f t="shared" si="133"/>
        <v>1815.22</v>
      </c>
      <c r="L2139">
        <v>30</v>
      </c>
      <c r="M2139" s="6">
        <f t="shared" si="134"/>
        <v>1765.04</v>
      </c>
      <c r="N2139">
        <v>335</v>
      </c>
      <c r="O2139">
        <v>475</v>
      </c>
      <c r="P2139" s="6">
        <f t="shared" si="135"/>
        <v>561.30399999999997</v>
      </c>
      <c r="Q2139">
        <v>7.6</v>
      </c>
    </row>
    <row r="2140" spans="1:17" x14ac:dyDescent="0.3">
      <c r="A2140" t="s">
        <v>198</v>
      </c>
      <c r="B2140">
        <v>17</v>
      </c>
      <c r="C2140">
        <v>109.1</v>
      </c>
      <c r="D2140">
        <v>1.006</v>
      </c>
      <c r="E2140" s="6">
        <f t="shared" si="132"/>
        <v>109.7546</v>
      </c>
      <c r="F2140">
        <v>1859.4</v>
      </c>
      <c r="G2140">
        <v>200</v>
      </c>
      <c r="H2140">
        <v>17.489999999999998</v>
      </c>
      <c r="I2140">
        <v>50</v>
      </c>
      <c r="J2140">
        <v>82.88</v>
      </c>
      <c r="K2140" s="6">
        <f t="shared" si="133"/>
        <v>1942.2800000000002</v>
      </c>
      <c r="L2140">
        <v>52.1</v>
      </c>
      <c r="M2140" s="6">
        <f t="shared" si="134"/>
        <v>1911.5</v>
      </c>
      <c r="N2140">
        <v>345</v>
      </c>
      <c r="O2140">
        <v>125</v>
      </c>
      <c r="P2140" s="6">
        <f t="shared" si="135"/>
        <v>234.75459999999998</v>
      </c>
      <c r="Q2140">
        <v>7.94</v>
      </c>
    </row>
    <row r="2141" spans="1:17" x14ac:dyDescent="0.3">
      <c r="A2141" t="s">
        <v>196</v>
      </c>
      <c r="B2141">
        <v>17</v>
      </c>
      <c r="C2141">
        <v>116</v>
      </c>
      <c r="D2141">
        <v>0.96299999999999997</v>
      </c>
      <c r="E2141" s="6">
        <f t="shared" si="132"/>
        <v>111.708</v>
      </c>
      <c r="F2141">
        <v>1952.8</v>
      </c>
      <c r="G2141">
        <v>850.8</v>
      </c>
      <c r="H2141">
        <v>17.170000000000002</v>
      </c>
      <c r="I2141">
        <v>18.78</v>
      </c>
      <c r="J2141">
        <v>75.040000000000006</v>
      </c>
      <c r="K2141" s="6">
        <f t="shared" si="133"/>
        <v>2027.84</v>
      </c>
      <c r="L2141">
        <v>52.1</v>
      </c>
      <c r="M2141" s="6">
        <f t="shared" si="134"/>
        <v>2004.8999999999999</v>
      </c>
      <c r="N2141">
        <v>350</v>
      </c>
      <c r="O2141">
        <v>125</v>
      </c>
      <c r="P2141" s="6">
        <f t="shared" si="135"/>
        <v>236.708</v>
      </c>
      <c r="Q2141">
        <v>7.7</v>
      </c>
    </row>
    <row r="2142" spans="1:17" x14ac:dyDescent="0.3">
      <c r="A2142" t="s">
        <v>192</v>
      </c>
      <c r="B2142">
        <v>17</v>
      </c>
      <c r="C2142">
        <v>113.7</v>
      </c>
      <c r="D2142">
        <v>0.79100000000000004</v>
      </c>
      <c r="E2142" s="6">
        <f t="shared" si="132"/>
        <v>89.936700000000002</v>
      </c>
      <c r="F2142">
        <v>2134.6</v>
      </c>
      <c r="G2142">
        <v>0</v>
      </c>
      <c r="H2142">
        <v>16.72</v>
      </c>
      <c r="I2142">
        <v>0</v>
      </c>
      <c r="J2142">
        <v>79.88</v>
      </c>
      <c r="K2142" s="6">
        <f t="shared" si="133"/>
        <v>2214.48</v>
      </c>
      <c r="L2142">
        <v>52.1</v>
      </c>
      <c r="M2142" s="6">
        <f t="shared" si="134"/>
        <v>2186.6999999999998</v>
      </c>
      <c r="N2142">
        <v>335</v>
      </c>
      <c r="O2142">
        <v>175</v>
      </c>
      <c r="P2142" s="6">
        <f t="shared" si="135"/>
        <v>264.93669999999997</v>
      </c>
      <c r="Q2142">
        <v>7.72</v>
      </c>
    </row>
    <row r="2143" spans="1:17" x14ac:dyDescent="0.3">
      <c r="A2143" t="s">
        <v>200</v>
      </c>
      <c r="B2143">
        <v>17</v>
      </c>
      <c r="C2143">
        <v>102.7</v>
      </c>
      <c r="D2143">
        <v>0.75900000000000001</v>
      </c>
      <c r="E2143" s="6">
        <f t="shared" si="132"/>
        <v>77.949300000000008</v>
      </c>
      <c r="F2143">
        <v>1794.4</v>
      </c>
      <c r="G2143">
        <v>1070.96</v>
      </c>
      <c r="H2143">
        <v>14.22</v>
      </c>
      <c r="I2143">
        <v>18.8</v>
      </c>
      <c r="J2143">
        <v>77.88</v>
      </c>
      <c r="K2143" s="6">
        <f t="shared" si="133"/>
        <v>1872.2800000000002</v>
      </c>
      <c r="L2143">
        <v>30</v>
      </c>
      <c r="M2143" s="6">
        <f t="shared" si="134"/>
        <v>1824.4</v>
      </c>
      <c r="N2143">
        <v>340</v>
      </c>
      <c r="O2143">
        <v>525</v>
      </c>
      <c r="P2143" s="6">
        <f t="shared" si="135"/>
        <v>602.94929999999999</v>
      </c>
      <c r="Q2143">
        <v>7</v>
      </c>
    </row>
    <row r="2144" spans="1:17" x14ac:dyDescent="0.3">
      <c r="A2144" t="s">
        <v>202</v>
      </c>
      <c r="B2144">
        <v>17</v>
      </c>
      <c r="C2144">
        <v>106.4</v>
      </c>
      <c r="D2144">
        <v>0.92400000000000004</v>
      </c>
      <c r="E2144" s="6">
        <f t="shared" si="132"/>
        <v>98.313600000000008</v>
      </c>
      <c r="F2144">
        <v>2011.2</v>
      </c>
      <c r="G2144">
        <v>949.2</v>
      </c>
      <c r="H2144">
        <v>20.14</v>
      </c>
      <c r="I2144">
        <v>18.8</v>
      </c>
      <c r="J2144">
        <v>78.38</v>
      </c>
      <c r="K2144" s="6">
        <f t="shared" si="133"/>
        <v>2089.58</v>
      </c>
      <c r="L2144">
        <v>30</v>
      </c>
      <c r="M2144" s="6">
        <f t="shared" si="134"/>
        <v>2041.2</v>
      </c>
      <c r="N2144">
        <v>335</v>
      </c>
      <c r="O2144">
        <v>125</v>
      </c>
      <c r="P2144" s="6">
        <f t="shared" si="135"/>
        <v>223.31360000000001</v>
      </c>
      <c r="Q2144">
        <v>7.67</v>
      </c>
    </row>
    <row r="2145" spans="1:17" x14ac:dyDescent="0.3">
      <c r="A2145" t="s">
        <v>204</v>
      </c>
      <c r="B2145">
        <v>17</v>
      </c>
      <c r="C2145">
        <v>103.8</v>
      </c>
      <c r="D2145">
        <v>0.82299999999999995</v>
      </c>
      <c r="E2145" s="6">
        <f t="shared" si="132"/>
        <v>85.427399999999992</v>
      </c>
      <c r="F2145">
        <v>1804.4</v>
      </c>
      <c r="G2145">
        <v>1136</v>
      </c>
      <c r="H2145">
        <v>15.86</v>
      </c>
      <c r="I2145">
        <v>18.8</v>
      </c>
      <c r="J2145">
        <v>74.34</v>
      </c>
      <c r="K2145" s="6">
        <f t="shared" si="133"/>
        <v>1878.74</v>
      </c>
      <c r="L2145">
        <v>30</v>
      </c>
      <c r="M2145" s="6">
        <f t="shared" si="134"/>
        <v>1834.4</v>
      </c>
      <c r="N2145">
        <v>325</v>
      </c>
      <c r="O2145">
        <v>550</v>
      </c>
      <c r="P2145" s="6">
        <f t="shared" si="135"/>
        <v>635.42740000000003</v>
      </c>
      <c r="Q2145">
        <v>7.68</v>
      </c>
    </row>
    <row r="2146" spans="1:17" x14ac:dyDescent="0.3">
      <c r="A2146" t="s">
        <v>206</v>
      </c>
      <c r="B2146">
        <v>17</v>
      </c>
      <c r="C2146">
        <v>99.6</v>
      </c>
      <c r="D2146">
        <v>0.81299999999999994</v>
      </c>
      <c r="E2146" s="6">
        <f t="shared" si="132"/>
        <v>80.974799999999988</v>
      </c>
      <c r="F2146">
        <v>1731.28</v>
      </c>
      <c r="G2146">
        <v>1320.8</v>
      </c>
      <c r="H2146">
        <v>13.44</v>
      </c>
      <c r="I2146">
        <v>21.3</v>
      </c>
      <c r="J2146">
        <v>79.930000000000007</v>
      </c>
      <c r="K2146" s="6">
        <f t="shared" si="133"/>
        <v>1811.21</v>
      </c>
      <c r="L2146">
        <v>30</v>
      </c>
      <c r="M2146" s="6">
        <f t="shared" si="134"/>
        <v>1761.28</v>
      </c>
      <c r="N2146">
        <v>335</v>
      </c>
      <c r="O2146">
        <v>550</v>
      </c>
      <c r="P2146" s="6">
        <f t="shared" si="135"/>
        <v>630.97479999999996</v>
      </c>
      <c r="Q2146">
        <v>7.41</v>
      </c>
    </row>
    <row r="2147" spans="1:17" x14ac:dyDescent="0.3">
      <c r="A2147" t="s">
        <v>208</v>
      </c>
      <c r="B2147">
        <v>17</v>
      </c>
      <c r="C2147">
        <v>97</v>
      </c>
      <c r="D2147">
        <v>0.71899999999999997</v>
      </c>
      <c r="E2147" s="6">
        <f t="shared" si="132"/>
        <v>69.742999999999995</v>
      </c>
      <c r="F2147">
        <v>1829.76</v>
      </c>
      <c r="G2147">
        <v>965.6</v>
      </c>
      <c r="H2147">
        <v>13.84</v>
      </c>
      <c r="I2147">
        <v>22.68</v>
      </c>
      <c r="J2147">
        <v>78.88</v>
      </c>
      <c r="K2147" s="6">
        <f t="shared" si="133"/>
        <v>1908.6399999999999</v>
      </c>
      <c r="L2147">
        <v>30</v>
      </c>
      <c r="M2147" s="6">
        <f t="shared" si="134"/>
        <v>1859.76</v>
      </c>
      <c r="N2147">
        <v>325</v>
      </c>
      <c r="O2147">
        <v>525</v>
      </c>
      <c r="P2147" s="6">
        <f t="shared" si="135"/>
        <v>594.74299999999994</v>
      </c>
      <c r="Q2147">
        <v>7.73</v>
      </c>
    </row>
    <row r="2148" spans="1:17" x14ac:dyDescent="0.3">
      <c r="A2148" t="s">
        <v>210</v>
      </c>
      <c r="B2148">
        <v>17</v>
      </c>
      <c r="C2148">
        <v>128.4</v>
      </c>
      <c r="D2148">
        <v>0.76</v>
      </c>
      <c r="E2148" s="6">
        <f t="shared" si="132"/>
        <v>97.584000000000003</v>
      </c>
      <c r="F2148">
        <v>1854.4</v>
      </c>
      <c r="G2148">
        <v>912.2</v>
      </c>
      <c r="H2148">
        <v>22.53</v>
      </c>
      <c r="I2148">
        <v>14.41</v>
      </c>
      <c r="J2148">
        <v>84.88</v>
      </c>
      <c r="K2148" s="6">
        <f t="shared" si="133"/>
        <v>1939.2800000000002</v>
      </c>
      <c r="L2148">
        <v>52.1</v>
      </c>
      <c r="M2148" s="6">
        <f t="shared" si="134"/>
        <v>1906.5</v>
      </c>
      <c r="N2148">
        <v>345</v>
      </c>
      <c r="O2148">
        <v>125</v>
      </c>
      <c r="P2148" s="6">
        <f t="shared" si="135"/>
        <v>222.584</v>
      </c>
      <c r="Q2148">
        <v>7.5</v>
      </c>
    </row>
    <row r="2149" spans="1:17" x14ac:dyDescent="0.3">
      <c r="A2149" t="s">
        <v>212</v>
      </c>
      <c r="B2149">
        <v>17</v>
      </c>
      <c r="C2149">
        <v>106.3</v>
      </c>
      <c r="D2149">
        <v>0.84099999999999997</v>
      </c>
      <c r="E2149" s="6">
        <f t="shared" si="132"/>
        <v>89.398299999999992</v>
      </c>
      <c r="F2149">
        <v>1850.44</v>
      </c>
      <c r="G2149">
        <v>1174</v>
      </c>
      <c r="H2149">
        <v>14.42</v>
      </c>
      <c r="I2149">
        <v>21.3</v>
      </c>
      <c r="J2149">
        <v>81.180000000000007</v>
      </c>
      <c r="K2149" s="6">
        <f t="shared" si="133"/>
        <v>1931.6200000000001</v>
      </c>
      <c r="L2149">
        <v>30</v>
      </c>
      <c r="M2149" s="6">
        <f t="shared" si="134"/>
        <v>1880.44</v>
      </c>
      <c r="N2149">
        <v>335</v>
      </c>
      <c r="O2149">
        <v>525</v>
      </c>
      <c r="P2149" s="6">
        <f t="shared" si="135"/>
        <v>614.39829999999995</v>
      </c>
      <c r="Q2149">
        <v>6.61</v>
      </c>
    </row>
    <row r="2150" spans="1:17" x14ac:dyDescent="0.3">
      <c r="A2150" t="s">
        <v>214</v>
      </c>
      <c r="B2150">
        <v>17</v>
      </c>
      <c r="C2150">
        <v>121.3</v>
      </c>
      <c r="D2150">
        <v>0.995</v>
      </c>
      <c r="E2150" s="6">
        <f t="shared" si="132"/>
        <v>120.6935</v>
      </c>
      <c r="F2150">
        <v>1812.04</v>
      </c>
      <c r="G2150">
        <v>1469.6</v>
      </c>
      <c r="H2150">
        <v>15.79</v>
      </c>
      <c r="I2150">
        <v>18.8</v>
      </c>
      <c r="J2150">
        <v>74.58</v>
      </c>
      <c r="K2150" s="6">
        <f t="shared" si="133"/>
        <v>1886.62</v>
      </c>
      <c r="L2150">
        <v>30</v>
      </c>
      <c r="M2150" s="6">
        <f t="shared" si="134"/>
        <v>1842.04</v>
      </c>
      <c r="N2150">
        <v>340</v>
      </c>
      <c r="O2150">
        <v>150</v>
      </c>
      <c r="P2150" s="6">
        <f t="shared" si="135"/>
        <v>270.69349999999997</v>
      </c>
      <c r="Q2150">
        <v>7.66</v>
      </c>
    </row>
    <row r="2151" spans="1:17" x14ac:dyDescent="0.3">
      <c r="A2151" t="s">
        <v>216</v>
      </c>
      <c r="B2151">
        <v>17</v>
      </c>
      <c r="C2151">
        <v>97.7</v>
      </c>
      <c r="D2151">
        <v>0.82299999999999995</v>
      </c>
      <c r="E2151" s="6">
        <f t="shared" si="132"/>
        <v>80.4071</v>
      </c>
      <c r="F2151">
        <v>1716</v>
      </c>
      <c r="G2151">
        <v>1348.48</v>
      </c>
      <c r="H2151">
        <v>15.22</v>
      </c>
      <c r="I2151">
        <v>18.8</v>
      </c>
      <c r="J2151">
        <v>76.88</v>
      </c>
      <c r="K2151" s="6">
        <f t="shared" si="133"/>
        <v>1792.88</v>
      </c>
      <c r="L2151">
        <v>30</v>
      </c>
      <c r="M2151" s="6">
        <f t="shared" si="134"/>
        <v>1746</v>
      </c>
      <c r="N2151">
        <v>335</v>
      </c>
      <c r="O2151">
        <v>450</v>
      </c>
      <c r="P2151" s="6">
        <f t="shared" si="135"/>
        <v>530.40710000000001</v>
      </c>
      <c r="Q2151">
        <v>7.69</v>
      </c>
    </row>
    <row r="2152" spans="1:17" x14ac:dyDescent="0.3">
      <c r="A2152" t="s">
        <v>218</v>
      </c>
      <c r="B2152">
        <v>17</v>
      </c>
      <c r="C2152">
        <v>103.6</v>
      </c>
      <c r="D2152">
        <v>0.81</v>
      </c>
      <c r="E2152" s="6">
        <f t="shared" si="132"/>
        <v>83.915999999999997</v>
      </c>
      <c r="F2152">
        <v>1706</v>
      </c>
      <c r="G2152">
        <v>1330.8</v>
      </c>
      <c r="H2152">
        <v>13.69</v>
      </c>
      <c r="I2152">
        <v>20.36</v>
      </c>
      <c r="J2152">
        <v>86.22</v>
      </c>
      <c r="K2152" s="6">
        <f t="shared" si="133"/>
        <v>1792.22</v>
      </c>
      <c r="L2152">
        <v>30</v>
      </c>
      <c r="M2152" s="6">
        <f t="shared" si="134"/>
        <v>1736</v>
      </c>
      <c r="N2152">
        <v>335</v>
      </c>
      <c r="O2152">
        <v>550</v>
      </c>
      <c r="P2152" s="6">
        <f t="shared" si="135"/>
        <v>633.91599999999994</v>
      </c>
      <c r="Q2152">
        <v>6.41</v>
      </c>
    </row>
    <row r="2153" spans="1:17" x14ac:dyDescent="0.3">
      <c r="A2153" t="s">
        <v>220</v>
      </c>
      <c r="B2153">
        <v>17</v>
      </c>
      <c r="C2153">
        <v>104.8</v>
      </c>
      <c r="D2153">
        <v>0.93400000000000005</v>
      </c>
      <c r="E2153" s="6">
        <f t="shared" si="132"/>
        <v>97.883200000000002</v>
      </c>
      <c r="F2153">
        <v>1932.8</v>
      </c>
      <c r="G2153">
        <v>967.2</v>
      </c>
      <c r="H2153">
        <v>19.510000000000002</v>
      </c>
      <c r="I2153">
        <v>15.59</v>
      </c>
      <c r="J2153">
        <v>75</v>
      </c>
      <c r="K2153" s="6">
        <f t="shared" si="133"/>
        <v>2007.8</v>
      </c>
      <c r="L2153">
        <v>52.1</v>
      </c>
      <c r="M2153" s="6">
        <f t="shared" si="134"/>
        <v>1984.8999999999999</v>
      </c>
      <c r="N2153">
        <v>350</v>
      </c>
      <c r="O2153">
        <v>125</v>
      </c>
      <c r="P2153" s="6">
        <f t="shared" si="135"/>
        <v>222.88319999999999</v>
      </c>
      <c r="Q2153">
        <v>7.63</v>
      </c>
    </row>
    <row r="2154" spans="1:17" x14ac:dyDescent="0.3">
      <c r="A2154" t="s">
        <v>222</v>
      </c>
      <c r="B2154">
        <v>17</v>
      </c>
      <c r="C2154">
        <v>109.2</v>
      </c>
      <c r="D2154">
        <v>0.92800000000000005</v>
      </c>
      <c r="E2154" s="6">
        <f t="shared" si="132"/>
        <v>101.33760000000001</v>
      </c>
      <c r="F2154">
        <v>1838</v>
      </c>
      <c r="G2154">
        <v>0</v>
      </c>
      <c r="H2154">
        <v>13.3</v>
      </c>
      <c r="I2154">
        <v>0</v>
      </c>
      <c r="J2154">
        <v>82.88</v>
      </c>
      <c r="K2154" s="6">
        <f t="shared" si="133"/>
        <v>1920.88</v>
      </c>
      <c r="L2154">
        <v>52.1</v>
      </c>
      <c r="M2154" s="6">
        <f t="shared" si="134"/>
        <v>1890.1</v>
      </c>
      <c r="N2154">
        <v>345</v>
      </c>
      <c r="O2154">
        <v>125</v>
      </c>
      <c r="P2154" s="6">
        <f t="shared" si="135"/>
        <v>226.33760000000001</v>
      </c>
      <c r="Q2154">
        <v>7.71</v>
      </c>
    </row>
    <row r="2155" spans="1:17" x14ac:dyDescent="0.3">
      <c r="A2155" t="s">
        <v>224</v>
      </c>
      <c r="B2155">
        <v>17</v>
      </c>
      <c r="C2155">
        <v>109.5</v>
      </c>
      <c r="D2155">
        <v>0.93400000000000005</v>
      </c>
      <c r="E2155" s="6">
        <f t="shared" si="132"/>
        <v>102.27300000000001</v>
      </c>
      <c r="F2155">
        <v>1845.76</v>
      </c>
      <c r="G2155">
        <v>791.8</v>
      </c>
      <c r="H2155">
        <v>14.8</v>
      </c>
      <c r="I2155">
        <v>12.7</v>
      </c>
      <c r="J2155">
        <v>75.010000000000005</v>
      </c>
      <c r="K2155" s="6">
        <f t="shared" si="133"/>
        <v>1920.77</v>
      </c>
      <c r="L2155">
        <v>30</v>
      </c>
      <c r="M2155" s="6">
        <f t="shared" si="134"/>
        <v>1875.76</v>
      </c>
      <c r="N2155">
        <v>325</v>
      </c>
      <c r="O2155">
        <v>550</v>
      </c>
      <c r="P2155" s="6">
        <f t="shared" si="135"/>
        <v>652.27300000000002</v>
      </c>
      <c r="Q2155">
        <v>7.16</v>
      </c>
    </row>
    <row r="2156" spans="1:17" x14ac:dyDescent="0.3">
      <c r="A2156" t="s">
        <v>226</v>
      </c>
      <c r="B2156">
        <v>17</v>
      </c>
      <c r="C2156">
        <v>103.3</v>
      </c>
      <c r="D2156">
        <v>1.042</v>
      </c>
      <c r="E2156" s="6">
        <f t="shared" si="132"/>
        <v>107.6386</v>
      </c>
      <c r="F2156">
        <v>1799.72</v>
      </c>
      <c r="G2156">
        <v>200</v>
      </c>
      <c r="H2156">
        <v>15.99</v>
      </c>
      <c r="I2156">
        <v>50</v>
      </c>
      <c r="J2156">
        <v>84.3</v>
      </c>
      <c r="K2156" s="6">
        <f t="shared" si="133"/>
        <v>1884.02</v>
      </c>
      <c r="L2156">
        <v>30</v>
      </c>
      <c r="M2156" s="6">
        <f t="shared" si="134"/>
        <v>1829.72</v>
      </c>
      <c r="N2156">
        <v>335</v>
      </c>
      <c r="O2156">
        <v>550</v>
      </c>
      <c r="P2156" s="6">
        <f t="shared" si="135"/>
        <v>657.6386</v>
      </c>
      <c r="Q2156">
        <v>7.63</v>
      </c>
    </row>
    <row r="2157" spans="1:17" x14ac:dyDescent="0.3">
      <c r="A2157" t="s">
        <v>228</v>
      </c>
      <c r="B2157">
        <v>17</v>
      </c>
      <c r="C2157">
        <v>88.5</v>
      </c>
      <c r="D2157">
        <v>1</v>
      </c>
      <c r="E2157" s="6">
        <f t="shared" si="132"/>
        <v>88.5</v>
      </c>
      <c r="F2157">
        <v>1804.4</v>
      </c>
      <c r="G2157">
        <v>873.8</v>
      </c>
      <c r="H2157">
        <v>14.47</v>
      </c>
      <c r="I2157">
        <v>16.22</v>
      </c>
      <c r="J2157">
        <v>78.88</v>
      </c>
      <c r="K2157" s="6">
        <f t="shared" si="133"/>
        <v>1883.2800000000002</v>
      </c>
      <c r="L2157">
        <v>30</v>
      </c>
      <c r="M2157" s="6">
        <f t="shared" si="134"/>
        <v>1834.4</v>
      </c>
      <c r="N2157">
        <v>325</v>
      </c>
      <c r="O2157">
        <v>650</v>
      </c>
      <c r="P2157" s="6">
        <f t="shared" si="135"/>
        <v>738.5</v>
      </c>
      <c r="Q2157">
        <v>7.72</v>
      </c>
    </row>
    <row r="2158" spans="1:17" x14ac:dyDescent="0.3">
      <c r="A2158" t="s">
        <v>230</v>
      </c>
      <c r="B2158">
        <v>17</v>
      </c>
      <c r="C2158">
        <v>100.8</v>
      </c>
      <c r="D2158">
        <v>0.84899999999999998</v>
      </c>
      <c r="E2158" s="6">
        <f t="shared" si="132"/>
        <v>85.5792</v>
      </c>
      <c r="F2158">
        <v>2062.2399999999998</v>
      </c>
      <c r="G2158">
        <v>962.2</v>
      </c>
      <c r="H2158">
        <v>20.260000000000002</v>
      </c>
      <c r="I2158">
        <v>21.3</v>
      </c>
      <c r="J2158">
        <v>82.88</v>
      </c>
      <c r="K2158" s="6">
        <f t="shared" si="133"/>
        <v>2145.12</v>
      </c>
      <c r="L2158">
        <v>30</v>
      </c>
      <c r="M2158" s="6">
        <f t="shared" si="134"/>
        <v>2092.2399999999998</v>
      </c>
      <c r="N2158">
        <v>335</v>
      </c>
      <c r="O2158">
        <v>125</v>
      </c>
      <c r="P2158" s="6">
        <f t="shared" si="135"/>
        <v>210.57920000000001</v>
      </c>
      <c r="Q2158">
        <v>7.55</v>
      </c>
    </row>
    <row r="2159" spans="1:17" x14ac:dyDescent="0.3">
      <c r="A2159" t="s">
        <v>232</v>
      </c>
      <c r="B2159">
        <v>17</v>
      </c>
      <c r="C2159">
        <v>93</v>
      </c>
      <c r="D2159">
        <v>0.92900000000000005</v>
      </c>
      <c r="E2159" s="6">
        <f t="shared" si="132"/>
        <v>86.397000000000006</v>
      </c>
      <c r="F2159">
        <v>1829</v>
      </c>
      <c r="G2159">
        <v>988.88</v>
      </c>
      <c r="H2159">
        <v>14.72</v>
      </c>
      <c r="I2159">
        <v>19.88</v>
      </c>
      <c r="J2159">
        <v>75.88</v>
      </c>
      <c r="K2159" s="6">
        <f t="shared" si="133"/>
        <v>1904.88</v>
      </c>
      <c r="L2159">
        <v>30</v>
      </c>
      <c r="M2159" s="6">
        <f t="shared" si="134"/>
        <v>1859</v>
      </c>
      <c r="N2159">
        <v>325</v>
      </c>
      <c r="O2159">
        <v>500</v>
      </c>
      <c r="P2159" s="6">
        <f t="shared" si="135"/>
        <v>586.39700000000005</v>
      </c>
      <c r="Q2159">
        <v>7.46</v>
      </c>
    </row>
    <row r="2160" spans="1:17" x14ac:dyDescent="0.3">
      <c r="A2160" t="s">
        <v>234</v>
      </c>
      <c r="B2160">
        <v>17</v>
      </c>
      <c r="C2160">
        <v>96</v>
      </c>
      <c r="D2160">
        <v>0.84099999999999997</v>
      </c>
      <c r="E2160" s="6">
        <f t="shared" si="132"/>
        <v>80.73599999999999</v>
      </c>
      <c r="F2160">
        <v>1824.76</v>
      </c>
      <c r="G2160">
        <v>894.16</v>
      </c>
      <c r="H2160">
        <v>14.22</v>
      </c>
      <c r="I2160">
        <v>16.22</v>
      </c>
      <c r="J2160">
        <v>79.38</v>
      </c>
      <c r="K2160" s="6">
        <f t="shared" si="133"/>
        <v>1904.1399999999999</v>
      </c>
      <c r="L2160">
        <v>30</v>
      </c>
      <c r="M2160" s="6">
        <f t="shared" si="134"/>
        <v>1854.76</v>
      </c>
      <c r="N2160">
        <v>325</v>
      </c>
      <c r="O2160">
        <v>550</v>
      </c>
      <c r="P2160" s="6">
        <f t="shared" si="135"/>
        <v>630.73599999999999</v>
      </c>
      <c r="Q2160">
        <v>7.17</v>
      </c>
    </row>
    <row r="2161" spans="1:17" x14ac:dyDescent="0.3">
      <c r="A2161" t="s">
        <v>236</v>
      </c>
      <c r="B2161">
        <v>17</v>
      </c>
      <c r="C2161">
        <v>95</v>
      </c>
      <c r="D2161">
        <v>0.98</v>
      </c>
      <c r="E2161" s="6">
        <f t="shared" si="132"/>
        <v>93.1</v>
      </c>
      <c r="F2161">
        <v>1892.8</v>
      </c>
      <c r="G2161">
        <v>828.8</v>
      </c>
      <c r="H2161">
        <v>14.22</v>
      </c>
      <c r="I2161">
        <v>13.37</v>
      </c>
      <c r="J2161">
        <v>79.38</v>
      </c>
      <c r="K2161" s="6">
        <f t="shared" si="133"/>
        <v>1972.1799999999998</v>
      </c>
      <c r="L2161">
        <v>30</v>
      </c>
      <c r="M2161" s="6">
        <f t="shared" si="134"/>
        <v>1922.8</v>
      </c>
      <c r="N2161">
        <v>335</v>
      </c>
      <c r="O2161">
        <v>525</v>
      </c>
      <c r="P2161" s="6">
        <f t="shared" si="135"/>
        <v>618.1</v>
      </c>
      <c r="Q2161">
        <v>7.06</v>
      </c>
    </row>
    <row r="2162" spans="1:17" x14ac:dyDescent="0.3">
      <c r="A2162" t="s">
        <v>238</v>
      </c>
      <c r="B2162">
        <v>17</v>
      </c>
      <c r="C2162">
        <v>80.2</v>
      </c>
      <c r="D2162">
        <v>0.85899999999999999</v>
      </c>
      <c r="E2162" s="6">
        <f t="shared" si="132"/>
        <v>68.891800000000003</v>
      </c>
      <c r="F2162">
        <v>1900</v>
      </c>
      <c r="G2162">
        <v>860</v>
      </c>
      <c r="H2162">
        <v>15.8</v>
      </c>
      <c r="I2162">
        <v>38.5</v>
      </c>
      <c r="J2162">
        <v>79</v>
      </c>
      <c r="K2162" s="6">
        <f t="shared" si="133"/>
        <v>1979</v>
      </c>
      <c r="L2162">
        <v>30</v>
      </c>
      <c r="M2162" s="6">
        <f t="shared" si="134"/>
        <v>1930</v>
      </c>
      <c r="N2162">
        <v>325</v>
      </c>
      <c r="O2162">
        <v>500</v>
      </c>
      <c r="P2162" s="6">
        <f t="shared" si="135"/>
        <v>568.89179999999999</v>
      </c>
      <c r="Q2162">
        <v>7.78</v>
      </c>
    </row>
    <row r="2163" spans="1:17" x14ac:dyDescent="0.3">
      <c r="A2163" t="s">
        <v>240</v>
      </c>
      <c r="B2163">
        <v>17</v>
      </c>
      <c r="C2163">
        <v>113.9</v>
      </c>
      <c r="D2163">
        <v>0.81399999999999995</v>
      </c>
      <c r="E2163" s="6">
        <f t="shared" si="132"/>
        <v>92.714600000000004</v>
      </c>
      <c r="F2163">
        <v>2059.1999999999998</v>
      </c>
      <c r="G2163">
        <v>1245.08</v>
      </c>
      <c r="H2163">
        <v>15.94</v>
      </c>
      <c r="I2163">
        <v>21.3</v>
      </c>
      <c r="J2163">
        <v>85.08</v>
      </c>
      <c r="K2163" s="6">
        <f t="shared" si="133"/>
        <v>2144.2799999999997</v>
      </c>
      <c r="L2163">
        <v>52.1</v>
      </c>
      <c r="M2163" s="6">
        <f t="shared" si="134"/>
        <v>2111.2999999999997</v>
      </c>
      <c r="N2163">
        <v>340</v>
      </c>
      <c r="O2163">
        <v>125</v>
      </c>
      <c r="P2163" s="6">
        <f t="shared" si="135"/>
        <v>217.71460000000002</v>
      </c>
      <c r="Q2163">
        <v>6.92</v>
      </c>
    </row>
    <row r="2164" spans="1:17" x14ac:dyDescent="0.3">
      <c r="A2164" t="s">
        <v>242</v>
      </c>
      <c r="B2164">
        <v>17</v>
      </c>
      <c r="C2164">
        <v>104.8</v>
      </c>
      <c r="D2164">
        <v>0.93899999999999995</v>
      </c>
      <c r="E2164" s="6">
        <f t="shared" si="132"/>
        <v>98.407199999999989</v>
      </c>
      <c r="F2164">
        <v>1942.8</v>
      </c>
      <c r="G2164">
        <v>969.2</v>
      </c>
      <c r="H2164">
        <v>20.51</v>
      </c>
      <c r="I2164">
        <v>15.59</v>
      </c>
      <c r="J2164">
        <v>82.88</v>
      </c>
      <c r="K2164" s="6">
        <f t="shared" si="133"/>
        <v>2025.6799999999998</v>
      </c>
      <c r="L2164">
        <v>52.1</v>
      </c>
      <c r="M2164" s="6">
        <f t="shared" si="134"/>
        <v>1994.8999999999999</v>
      </c>
      <c r="N2164">
        <v>350</v>
      </c>
      <c r="O2164">
        <v>125</v>
      </c>
      <c r="P2164" s="6">
        <f t="shared" si="135"/>
        <v>223.40719999999999</v>
      </c>
      <c r="Q2164">
        <v>7.68</v>
      </c>
    </row>
    <row r="2165" spans="1:17" x14ac:dyDescent="0.3">
      <c r="A2165" t="s">
        <v>244</v>
      </c>
      <c r="B2165">
        <v>17</v>
      </c>
      <c r="C2165">
        <v>107.2</v>
      </c>
      <c r="D2165">
        <v>0.85899999999999999</v>
      </c>
      <c r="E2165" s="6">
        <f t="shared" si="132"/>
        <v>92.084800000000001</v>
      </c>
      <c r="F2165">
        <v>2130</v>
      </c>
      <c r="G2165">
        <v>965</v>
      </c>
      <c r="H2165">
        <v>15.3</v>
      </c>
      <c r="I2165">
        <v>24</v>
      </c>
      <c r="J2165">
        <v>75</v>
      </c>
      <c r="K2165" s="6">
        <f t="shared" si="133"/>
        <v>2205</v>
      </c>
      <c r="L2165">
        <v>52.1</v>
      </c>
      <c r="M2165" s="6">
        <f t="shared" si="134"/>
        <v>2182.1</v>
      </c>
      <c r="N2165">
        <v>335</v>
      </c>
      <c r="O2165">
        <v>175</v>
      </c>
      <c r="P2165" s="6">
        <f t="shared" si="135"/>
        <v>267.08479999999997</v>
      </c>
      <c r="Q2165">
        <v>7.26</v>
      </c>
    </row>
    <row r="2166" spans="1:17" x14ac:dyDescent="0.3">
      <c r="A2166" t="s">
        <v>246</v>
      </c>
      <c r="B2166">
        <v>17</v>
      </c>
      <c r="C2166">
        <v>108</v>
      </c>
      <c r="D2166">
        <v>0.96399999999999997</v>
      </c>
      <c r="E2166" s="6">
        <f t="shared" si="132"/>
        <v>104.11199999999999</v>
      </c>
      <c r="F2166">
        <v>2152.2800000000002</v>
      </c>
      <c r="G2166">
        <v>1001.6</v>
      </c>
      <c r="H2166">
        <v>23.03</v>
      </c>
      <c r="I2166">
        <v>17.11</v>
      </c>
      <c r="J2166">
        <v>70.739999999999995</v>
      </c>
      <c r="K2166" s="6">
        <f t="shared" si="133"/>
        <v>2223.02</v>
      </c>
      <c r="L2166">
        <v>52.1</v>
      </c>
      <c r="M2166" s="6">
        <f t="shared" si="134"/>
        <v>2204.38</v>
      </c>
      <c r="N2166">
        <v>350</v>
      </c>
      <c r="O2166">
        <v>175</v>
      </c>
      <c r="P2166" s="6">
        <f t="shared" si="135"/>
        <v>279.11199999999997</v>
      </c>
      <c r="Q2166">
        <v>6.6</v>
      </c>
    </row>
    <row r="2167" spans="1:17" x14ac:dyDescent="0.3">
      <c r="A2167" t="s">
        <v>248</v>
      </c>
      <c r="B2167">
        <v>17</v>
      </c>
      <c r="C2167">
        <v>99.5</v>
      </c>
      <c r="D2167">
        <v>0.80400000000000005</v>
      </c>
      <c r="E2167" s="6">
        <f t="shared" si="132"/>
        <v>79.998000000000005</v>
      </c>
      <c r="F2167">
        <v>1854.76</v>
      </c>
      <c r="G2167">
        <v>758.76</v>
      </c>
      <c r="H2167">
        <v>16.59</v>
      </c>
      <c r="I2167">
        <v>14.41</v>
      </c>
      <c r="J2167">
        <v>70</v>
      </c>
      <c r="K2167" s="6">
        <f t="shared" si="133"/>
        <v>1924.76</v>
      </c>
      <c r="L2167">
        <v>30</v>
      </c>
      <c r="M2167" s="6">
        <f t="shared" si="134"/>
        <v>1884.76</v>
      </c>
      <c r="N2167">
        <v>325</v>
      </c>
      <c r="O2167">
        <v>662</v>
      </c>
      <c r="P2167" s="6">
        <f t="shared" si="135"/>
        <v>741.99800000000005</v>
      </c>
      <c r="Q2167">
        <v>7.59</v>
      </c>
    </row>
    <row r="2168" spans="1:17" x14ac:dyDescent="0.3">
      <c r="A2168" t="s">
        <v>250</v>
      </c>
      <c r="B2168">
        <v>17</v>
      </c>
      <c r="C2168">
        <v>112.6</v>
      </c>
      <c r="D2168">
        <v>0.92400000000000004</v>
      </c>
      <c r="E2168" s="6">
        <f t="shared" si="132"/>
        <v>104.0424</v>
      </c>
      <c r="F2168">
        <v>2193.64</v>
      </c>
      <c r="G2168">
        <v>100</v>
      </c>
      <c r="H2168">
        <v>22.91</v>
      </c>
      <c r="I2168">
        <v>0</v>
      </c>
      <c r="J2168">
        <v>73.709999999999994</v>
      </c>
      <c r="K2168" s="6">
        <f t="shared" si="133"/>
        <v>2267.35</v>
      </c>
      <c r="L2168">
        <v>52.1</v>
      </c>
      <c r="M2168" s="6">
        <f t="shared" si="134"/>
        <v>2245.7399999999998</v>
      </c>
      <c r="N2168">
        <v>345</v>
      </c>
      <c r="O2168">
        <v>125</v>
      </c>
      <c r="P2168" s="6">
        <f t="shared" si="135"/>
        <v>229.04239999999999</v>
      </c>
      <c r="Q2168">
        <v>7.68</v>
      </c>
    </row>
    <row r="2169" spans="1:17" x14ac:dyDescent="0.3">
      <c r="A2169" t="s">
        <v>252</v>
      </c>
      <c r="B2169">
        <v>17</v>
      </c>
      <c r="C2169">
        <v>102.8</v>
      </c>
      <c r="D2169">
        <v>0.96499999999999997</v>
      </c>
      <c r="E2169" s="6">
        <f t="shared" si="132"/>
        <v>99.201999999999998</v>
      </c>
      <c r="F2169">
        <v>1833.76</v>
      </c>
      <c r="G2169">
        <v>873.84</v>
      </c>
      <c r="H2169">
        <v>15.11</v>
      </c>
      <c r="I2169">
        <v>18.8</v>
      </c>
      <c r="J2169">
        <v>70.94</v>
      </c>
      <c r="K2169" s="6">
        <f t="shared" si="133"/>
        <v>1904.7</v>
      </c>
      <c r="L2169">
        <v>30</v>
      </c>
      <c r="M2169" s="6">
        <f t="shared" si="134"/>
        <v>1863.76</v>
      </c>
      <c r="N2169">
        <v>330</v>
      </c>
      <c r="O2169">
        <v>525</v>
      </c>
      <c r="P2169" s="6">
        <f t="shared" si="135"/>
        <v>624.202</v>
      </c>
      <c r="Q2169">
        <v>7.72</v>
      </c>
    </row>
    <row r="2170" spans="1:17" x14ac:dyDescent="0.3">
      <c r="A2170" t="s">
        <v>254</v>
      </c>
      <c r="B2170">
        <v>17</v>
      </c>
      <c r="C2170">
        <v>93</v>
      </c>
      <c r="D2170">
        <v>1.0229999999999999</v>
      </c>
      <c r="E2170" s="6">
        <f t="shared" si="132"/>
        <v>95.138999999999996</v>
      </c>
      <c r="F2170">
        <v>1821.08</v>
      </c>
      <c r="G2170">
        <v>927.2</v>
      </c>
      <c r="H2170">
        <v>15.61</v>
      </c>
      <c r="I2170">
        <v>14.46</v>
      </c>
      <c r="J2170">
        <v>71.040000000000006</v>
      </c>
      <c r="K2170" s="6">
        <f t="shared" si="133"/>
        <v>1892.12</v>
      </c>
      <c r="L2170">
        <v>30</v>
      </c>
      <c r="M2170" s="6">
        <f t="shared" si="134"/>
        <v>1851.08</v>
      </c>
      <c r="N2170">
        <v>330</v>
      </c>
      <c r="O2170">
        <v>550</v>
      </c>
      <c r="P2170" s="6">
        <f t="shared" si="135"/>
        <v>645.13900000000001</v>
      </c>
      <c r="Q2170">
        <v>6.98</v>
      </c>
    </row>
    <row r="2171" spans="1:17" x14ac:dyDescent="0.3">
      <c r="A2171" t="s">
        <v>256</v>
      </c>
      <c r="B2171">
        <v>17</v>
      </c>
      <c r="C2171">
        <v>95.6</v>
      </c>
      <c r="D2171">
        <v>1.0349999999999999</v>
      </c>
      <c r="E2171" s="6">
        <f t="shared" si="132"/>
        <v>98.945999999999984</v>
      </c>
      <c r="F2171">
        <v>1827.76</v>
      </c>
      <c r="G2171">
        <v>907.2</v>
      </c>
      <c r="H2171">
        <v>16.14</v>
      </c>
      <c r="I2171">
        <v>14.41</v>
      </c>
      <c r="J2171">
        <v>84.3</v>
      </c>
      <c r="K2171" s="6">
        <f t="shared" si="133"/>
        <v>1912.06</v>
      </c>
      <c r="L2171">
        <v>30</v>
      </c>
      <c r="M2171" s="6">
        <f t="shared" si="134"/>
        <v>1857.76</v>
      </c>
      <c r="N2171">
        <v>330</v>
      </c>
      <c r="O2171">
        <v>500</v>
      </c>
      <c r="P2171" s="6">
        <f t="shared" si="135"/>
        <v>598.94600000000003</v>
      </c>
      <c r="Q2171">
        <v>6.19</v>
      </c>
    </row>
    <row r="2172" spans="1:17" x14ac:dyDescent="0.3">
      <c r="A2172" t="s">
        <v>258</v>
      </c>
      <c r="B2172">
        <v>17</v>
      </c>
      <c r="C2172">
        <v>102</v>
      </c>
      <c r="D2172">
        <v>0.92900000000000005</v>
      </c>
      <c r="E2172" s="6">
        <f t="shared" si="132"/>
        <v>94.75800000000001</v>
      </c>
      <c r="F2172">
        <v>1971.16</v>
      </c>
      <c r="G2172">
        <v>813.12</v>
      </c>
      <c r="H2172">
        <v>18.239999999999998</v>
      </c>
      <c r="I2172">
        <v>14.56</v>
      </c>
      <c r="J2172">
        <v>90.05</v>
      </c>
      <c r="K2172" s="6">
        <f t="shared" si="133"/>
        <v>2061.21</v>
      </c>
      <c r="L2172">
        <v>52.1</v>
      </c>
      <c r="M2172" s="6">
        <f t="shared" si="134"/>
        <v>2023.26</v>
      </c>
      <c r="N2172">
        <v>355</v>
      </c>
      <c r="O2172">
        <v>150</v>
      </c>
      <c r="P2172" s="6">
        <f t="shared" si="135"/>
        <v>244.75800000000001</v>
      </c>
      <c r="Q2172">
        <v>7.7</v>
      </c>
    </row>
    <row r="2173" spans="1:17" x14ac:dyDescent="0.3">
      <c r="A2173" t="s">
        <v>260</v>
      </c>
      <c r="B2173">
        <v>17</v>
      </c>
      <c r="C2173">
        <v>90.4</v>
      </c>
      <c r="D2173">
        <v>0.82299999999999995</v>
      </c>
      <c r="E2173" s="6">
        <f t="shared" si="132"/>
        <v>74.399200000000008</v>
      </c>
      <c r="F2173">
        <v>1804.4</v>
      </c>
      <c r="G2173">
        <v>1296.1199999999999</v>
      </c>
      <c r="H2173">
        <v>15.21</v>
      </c>
      <c r="I2173">
        <v>18.8</v>
      </c>
      <c r="J2173">
        <v>76.88</v>
      </c>
      <c r="K2173" s="6">
        <f t="shared" si="133"/>
        <v>1881.2800000000002</v>
      </c>
      <c r="L2173">
        <v>30</v>
      </c>
      <c r="M2173" s="6">
        <f t="shared" si="134"/>
        <v>1834.4</v>
      </c>
      <c r="N2173">
        <v>335</v>
      </c>
      <c r="O2173">
        <v>480</v>
      </c>
      <c r="P2173" s="6">
        <f t="shared" si="135"/>
        <v>554.39920000000006</v>
      </c>
      <c r="Q2173">
        <v>7.44</v>
      </c>
    </row>
    <row r="2174" spans="1:17" x14ac:dyDescent="0.3">
      <c r="A2174" t="s">
        <v>262</v>
      </c>
      <c r="B2174">
        <v>17</v>
      </c>
      <c r="C2174">
        <v>112.8</v>
      </c>
      <c r="D2174">
        <v>0.995</v>
      </c>
      <c r="E2174" s="6">
        <f t="shared" si="132"/>
        <v>112.23599999999999</v>
      </c>
      <c r="F2174">
        <v>1910</v>
      </c>
      <c r="G2174">
        <v>940</v>
      </c>
      <c r="H2174">
        <v>17.05</v>
      </c>
      <c r="I2174">
        <v>19.2</v>
      </c>
      <c r="J2174">
        <v>80</v>
      </c>
      <c r="K2174" s="6">
        <f t="shared" si="133"/>
        <v>1990</v>
      </c>
      <c r="L2174">
        <v>52.1</v>
      </c>
      <c r="M2174" s="6">
        <f t="shared" si="134"/>
        <v>1962.1</v>
      </c>
      <c r="N2174">
        <v>345</v>
      </c>
      <c r="O2174">
        <v>150</v>
      </c>
      <c r="P2174" s="6">
        <f t="shared" si="135"/>
        <v>262.23599999999999</v>
      </c>
      <c r="Q2174">
        <v>7.16</v>
      </c>
    </row>
    <row r="2175" spans="1:17" x14ac:dyDescent="0.3">
      <c r="A2175" t="s">
        <v>264</v>
      </c>
      <c r="B2175">
        <v>17</v>
      </c>
      <c r="C2175">
        <v>106</v>
      </c>
      <c r="D2175">
        <v>0.96399999999999997</v>
      </c>
      <c r="E2175" s="6">
        <f t="shared" si="132"/>
        <v>102.184</v>
      </c>
      <c r="F2175">
        <v>1934.48</v>
      </c>
      <c r="G2175">
        <v>909.2</v>
      </c>
      <c r="H2175">
        <v>19.38</v>
      </c>
      <c r="I2175">
        <v>18.8</v>
      </c>
      <c r="J2175">
        <v>76.81</v>
      </c>
      <c r="K2175" s="6">
        <f t="shared" si="133"/>
        <v>2011.29</v>
      </c>
      <c r="L2175">
        <v>52.1</v>
      </c>
      <c r="M2175" s="6">
        <f t="shared" si="134"/>
        <v>1986.58</v>
      </c>
      <c r="N2175">
        <v>335</v>
      </c>
      <c r="O2175">
        <v>175</v>
      </c>
      <c r="P2175" s="6">
        <f t="shared" si="135"/>
        <v>277.18399999999997</v>
      </c>
      <c r="Q2175">
        <v>7.55</v>
      </c>
    </row>
    <row r="2176" spans="1:17" x14ac:dyDescent="0.3">
      <c r="A2176" t="s">
        <v>266</v>
      </c>
      <c r="B2176">
        <v>17</v>
      </c>
      <c r="C2176">
        <v>98.7</v>
      </c>
      <c r="D2176">
        <v>0.753</v>
      </c>
      <c r="E2176" s="6">
        <f t="shared" si="132"/>
        <v>74.321100000000001</v>
      </c>
      <c r="F2176">
        <v>1676</v>
      </c>
      <c r="G2176">
        <v>947.2</v>
      </c>
      <c r="H2176">
        <v>39.01</v>
      </c>
      <c r="I2176">
        <v>18.8</v>
      </c>
      <c r="J2176">
        <v>67.040000000000006</v>
      </c>
      <c r="K2176" s="6">
        <f t="shared" si="133"/>
        <v>1743.04</v>
      </c>
      <c r="L2176">
        <v>30</v>
      </c>
      <c r="M2176" s="6">
        <f t="shared" si="134"/>
        <v>1706</v>
      </c>
      <c r="N2176">
        <v>340</v>
      </c>
      <c r="O2176">
        <v>550</v>
      </c>
      <c r="P2176" s="6">
        <f t="shared" si="135"/>
        <v>624.3211</v>
      </c>
      <c r="Q2176">
        <v>6.33</v>
      </c>
    </row>
    <row r="2177" spans="1:17" x14ac:dyDescent="0.3">
      <c r="A2177" t="s">
        <v>268</v>
      </c>
      <c r="B2177">
        <v>17</v>
      </c>
      <c r="C2177">
        <v>112.6</v>
      </c>
      <c r="D2177">
        <v>0.92100000000000004</v>
      </c>
      <c r="E2177" s="6">
        <f t="shared" si="132"/>
        <v>103.7046</v>
      </c>
      <c r="F2177">
        <v>2119.6</v>
      </c>
      <c r="G2177">
        <v>919.2</v>
      </c>
      <c r="H2177">
        <v>21.26</v>
      </c>
      <c r="I2177">
        <v>17.11</v>
      </c>
      <c r="J2177">
        <v>90.72</v>
      </c>
      <c r="K2177" s="6">
        <f t="shared" si="133"/>
        <v>2210.3199999999997</v>
      </c>
      <c r="L2177">
        <v>52.1</v>
      </c>
      <c r="M2177" s="6">
        <f t="shared" si="134"/>
        <v>2171.6999999999998</v>
      </c>
      <c r="N2177">
        <v>345</v>
      </c>
      <c r="O2177">
        <v>175</v>
      </c>
      <c r="P2177" s="6">
        <f t="shared" si="135"/>
        <v>278.70460000000003</v>
      </c>
      <c r="Q2177">
        <v>7.5</v>
      </c>
    </row>
    <row r="2178" spans="1:17" x14ac:dyDescent="0.3">
      <c r="A2178" t="s">
        <v>14</v>
      </c>
      <c r="B2178">
        <v>18</v>
      </c>
      <c r="C2178">
        <v>134.4</v>
      </c>
      <c r="D2178">
        <v>0.91500000000000004</v>
      </c>
      <c r="E2178" s="6">
        <f t="shared" ref="E2178:E2241" si="136">C2178*D2178</f>
        <v>122.97600000000001</v>
      </c>
      <c r="F2178">
        <v>2048.5300000000002</v>
      </c>
      <c r="G2178">
        <v>0</v>
      </c>
      <c r="H2178">
        <v>16.34</v>
      </c>
      <c r="I2178">
        <v>0</v>
      </c>
      <c r="J2178">
        <v>78.540000000000006</v>
      </c>
      <c r="K2178" s="6">
        <f t="shared" ref="K2178:K2241" si="137">F2178+J2178</f>
        <v>2127.0700000000002</v>
      </c>
      <c r="L2178">
        <v>53.35</v>
      </c>
      <c r="M2178" s="6">
        <f t="shared" ref="M2178:M2241" si="138">F2178+L2178</f>
        <v>2101.88</v>
      </c>
      <c r="N2178">
        <v>340</v>
      </c>
      <c r="O2178">
        <v>175</v>
      </c>
      <c r="P2178" s="6">
        <f t="shared" ref="P2178:P2241" si="139">O2178+E2178</f>
        <v>297.976</v>
      </c>
      <c r="Q2178">
        <v>7.24</v>
      </c>
    </row>
    <row r="2179" spans="1:17" x14ac:dyDescent="0.3">
      <c r="A2179" t="s">
        <v>16</v>
      </c>
      <c r="B2179">
        <v>18</v>
      </c>
      <c r="C2179">
        <v>119.3</v>
      </c>
      <c r="D2179">
        <v>0.76</v>
      </c>
      <c r="E2179" s="6">
        <f t="shared" si="136"/>
        <v>90.667999999999992</v>
      </c>
      <c r="F2179">
        <v>2022.8</v>
      </c>
      <c r="G2179">
        <v>1168</v>
      </c>
      <c r="H2179">
        <v>21.46</v>
      </c>
      <c r="I2179">
        <v>19.600000000000001</v>
      </c>
      <c r="J2179">
        <v>86.38</v>
      </c>
      <c r="K2179" s="6">
        <f t="shared" si="137"/>
        <v>2109.1799999999998</v>
      </c>
      <c r="L2179">
        <v>53.35</v>
      </c>
      <c r="M2179" s="6">
        <f t="shared" si="138"/>
        <v>2076.15</v>
      </c>
      <c r="N2179">
        <v>335</v>
      </c>
      <c r="O2179">
        <v>125</v>
      </c>
      <c r="P2179" s="6">
        <f t="shared" si="139"/>
        <v>215.66800000000001</v>
      </c>
      <c r="Q2179">
        <v>6.71</v>
      </c>
    </row>
    <row r="2180" spans="1:17" x14ac:dyDescent="0.3">
      <c r="A2180" t="s">
        <v>18</v>
      </c>
      <c r="B2180">
        <v>18</v>
      </c>
      <c r="C2180">
        <v>110</v>
      </c>
      <c r="D2180">
        <v>0.93700000000000006</v>
      </c>
      <c r="E2180" s="6">
        <f t="shared" si="136"/>
        <v>103.07000000000001</v>
      </c>
      <c r="F2180">
        <v>1974</v>
      </c>
      <c r="G2180">
        <v>962.2</v>
      </c>
      <c r="H2180">
        <v>18.260000000000002</v>
      </c>
      <c r="I2180">
        <v>19.579999999999998</v>
      </c>
      <c r="J2180">
        <v>82.14</v>
      </c>
      <c r="K2180" s="6">
        <f t="shared" si="137"/>
        <v>2056.14</v>
      </c>
      <c r="L2180">
        <v>53.35</v>
      </c>
      <c r="M2180" s="6">
        <f t="shared" si="138"/>
        <v>2027.35</v>
      </c>
      <c r="N2180">
        <v>345</v>
      </c>
      <c r="O2180">
        <v>125</v>
      </c>
      <c r="P2180" s="6">
        <f t="shared" si="139"/>
        <v>228.07</v>
      </c>
      <c r="Q2180">
        <v>6.65</v>
      </c>
    </row>
    <row r="2181" spans="1:17" x14ac:dyDescent="0.3">
      <c r="A2181" t="s">
        <v>20</v>
      </c>
      <c r="B2181">
        <v>18</v>
      </c>
      <c r="C2181">
        <v>120.9</v>
      </c>
      <c r="D2181">
        <v>0.86499999999999999</v>
      </c>
      <c r="E2181" s="6">
        <f t="shared" si="136"/>
        <v>104.57850000000001</v>
      </c>
      <c r="F2181">
        <v>2096.52</v>
      </c>
      <c r="G2181">
        <v>1199</v>
      </c>
      <c r="H2181">
        <v>23.13</v>
      </c>
      <c r="I2181">
        <v>19.600000000000001</v>
      </c>
      <c r="J2181">
        <v>87.25</v>
      </c>
      <c r="K2181" s="6">
        <f t="shared" si="137"/>
        <v>2183.77</v>
      </c>
      <c r="L2181">
        <v>53.35</v>
      </c>
      <c r="M2181" s="6">
        <f t="shared" si="138"/>
        <v>2149.87</v>
      </c>
      <c r="N2181">
        <v>330</v>
      </c>
      <c r="O2181">
        <v>125</v>
      </c>
      <c r="P2181" s="6">
        <f t="shared" si="139"/>
        <v>229.57850000000002</v>
      </c>
      <c r="Q2181">
        <v>7.1</v>
      </c>
    </row>
    <row r="2182" spans="1:17" x14ac:dyDescent="0.3">
      <c r="A2182" t="s">
        <v>22</v>
      </c>
      <c r="B2182">
        <v>18</v>
      </c>
      <c r="C2182">
        <v>101.8</v>
      </c>
      <c r="D2182">
        <v>0.91500000000000004</v>
      </c>
      <c r="E2182" s="6">
        <f t="shared" si="136"/>
        <v>93.147000000000006</v>
      </c>
      <c r="F2182">
        <v>1979.12</v>
      </c>
      <c r="G2182">
        <v>1002.2</v>
      </c>
      <c r="H2182">
        <v>18.579999999999998</v>
      </c>
      <c r="I2182">
        <v>19.829999999999998</v>
      </c>
      <c r="J2182">
        <v>82.18</v>
      </c>
      <c r="K2182" s="6">
        <f t="shared" si="137"/>
        <v>2061.2999999999997</v>
      </c>
      <c r="L2182">
        <v>30</v>
      </c>
      <c r="M2182" s="6">
        <f t="shared" si="138"/>
        <v>2009.12</v>
      </c>
      <c r="N2182">
        <v>345</v>
      </c>
      <c r="O2182">
        <v>425</v>
      </c>
      <c r="P2182" s="6">
        <f t="shared" si="139"/>
        <v>518.14700000000005</v>
      </c>
      <c r="Q2182">
        <v>7.7</v>
      </c>
    </row>
    <row r="2183" spans="1:17" x14ac:dyDescent="0.3">
      <c r="A2183" t="s">
        <v>24</v>
      </c>
      <c r="B2183">
        <v>18</v>
      </c>
      <c r="C2183">
        <v>99</v>
      </c>
      <c r="D2183">
        <v>0.67500000000000004</v>
      </c>
      <c r="E2183" s="6">
        <f t="shared" si="136"/>
        <v>66.825000000000003</v>
      </c>
      <c r="F2183">
        <v>1645</v>
      </c>
      <c r="G2183">
        <v>100</v>
      </c>
      <c r="H2183">
        <v>11</v>
      </c>
      <c r="I2183">
        <v>0</v>
      </c>
      <c r="J2183">
        <v>65.5</v>
      </c>
      <c r="K2183" s="6">
        <f t="shared" si="137"/>
        <v>1710.5</v>
      </c>
      <c r="L2183">
        <v>30</v>
      </c>
      <c r="M2183" s="6">
        <f t="shared" si="138"/>
        <v>1675</v>
      </c>
      <c r="N2183">
        <v>325</v>
      </c>
      <c r="O2183">
        <v>150</v>
      </c>
      <c r="P2183" s="6">
        <f t="shared" si="139"/>
        <v>216.82499999999999</v>
      </c>
      <c r="Q2183">
        <v>7.07</v>
      </c>
    </row>
    <row r="2184" spans="1:17" x14ac:dyDescent="0.3">
      <c r="A2184" t="s">
        <v>26</v>
      </c>
      <c r="B2184">
        <v>18</v>
      </c>
      <c r="C2184">
        <v>103.9</v>
      </c>
      <c r="D2184">
        <v>0.91</v>
      </c>
      <c r="E2184" s="6">
        <f t="shared" si="136"/>
        <v>94.549000000000007</v>
      </c>
      <c r="F2184">
        <v>1747.32</v>
      </c>
      <c r="G2184">
        <v>1108.24</v>
      </c>
      <c r="H2184">
        <v>14.77</v>
      </c>
      <c r="I2184">
        <v>18.3</v>
      </c>
      <c r="J2184">
        <v>87.72</v>
      </c>
      <c r="K2184" s="6">
        <f t="shared" si="137"/>
        <v>1835.04</v>
      </c>
      <c r="L2184">
        <v>30</v>
      </c>
      <c r="M2184" s="6">
        <f t="shared" si="138"/>
        <v>1777.32</v>
      </c>
      <c r="N2184">
        <v>335</v>
      </c>
      <c r="O2184">
        <v>550</v>
      </c>
      <c r="P2184" s="6">
        <f t="shared" si="139"/>
        <v>644.54899999999998</v>
      </c>
      <c r="Q2184">
        <v>7.86</v>
      </c>
    </row>
    <row r="2185" spans="1:17" x14ac:dyDescent="0.3">
      <c r="A2185" t="s">
        <v>28</v>
      </c>
      <c r="B2185">
        <v>18</v>
      </c>
      <c r="C2185">
        <v>118.7</v>
      </c>
      <c r="D2185">
        <v>0.99299999999999999</v>
      </c>
      <c r="E2185" s="6">
        <f t="shared" si="136"/>
        <v>117.8691</v>
      </c>
      <c r="F2185">
        <v>2091.1999999999998</v>
      </c>
      <c r="G2185">
        <v>1039.5999999999999</v>
      </c>
      <c r="H2185">
        <v>24.31</v>
      </c>
      <c r="I2185">
        <v>15.94</v>
      </c>
      <c r="J2185">
        <v>84.38</v>
      </c>
      <c r="K2185" s="6">
        <f t="shared" si="137"/>
        <v>2175.58</v>
      </c>
      <c r="L2185">
        <v>53.35</v>
      </c>
      <c r="M2185" s="6">
        <f t="shared" si="138"/>
        <v>2144.5499999999997</v>
      </c>
      <c r="N2185">
        <v>350</v>
      </c>
      <c r="O2185">
        <v>125</v>
      </c>
      <c r="P2185" s="6">
        <f t="shared" si="139"/>
        <v>242.8691</v>
      </c>
      <c r="Q2185">
        <v>7.21</v>
      </c>
    </row>
    <row r="2186" spans="1:17" x14ac:dyDescent="0.3">
      <c r="A2186" t="s">
        <v>30</v>
      </c>
      <c r="B2186">
        <v>18</v>
      </c>
      <c r="C2186">
        <v>113.6</v>
      </c>
      <c r="D2186">
        <v>0.70899999999999996</v>
      </c>
      <c r="E2186" s="6">
        <f t="shared" si="136"/>
        <v>80.542399999999986</v>
      </c>
      <c r="F2186">
        <v>2038.48</v>
      </c>
      <c r="G2186">
        <v>1133</v>
      </c>
      <c r="H2186">
        <v>17.72</v>
      </c>
      <c r="I2186">
        <v>20.53</v>
      </c>
      <c r="J2186">
        <v>90.21</v>
      </c>
      <c r="K2186" s="6">
        <f t="shared" si="137"/>
        <v>2128.69</v>
      </c>
      <c r="L2186">
        <v>53.35</v>
      </c>
      <c r="M2186" s="6">
        <f t="shared" si="138"/>
        <v>2091.83</v>
      </c>
      <c r="N2186">
        <v>325</v>
      </c>
      <c r="O2186">
        <v>175</v>
      </c>
      <c r="P2186" s="6">
        <f t="shared" si="139"/>
        <v>255.54239999999999</v>
      </c>
      <c r="Q2186">
        <v>7.15</v>
      </c>
    </row>
    <row r="2187" spans="1:17" x14ac:dyDescent="0.3">
      <c r="A2187" t="s">
        <v>32</v>
      </c>
      <c r="B2187">
        <v>18</v>
      </c>
      <c r="C2187">
        <v>111.9</v>
      </c>
      <c r="D2187">
        <v>0.95699999999999996</v>
      </c>
      <c r="E2187" s="6">
        <f t="shared" si="136"/>
        <v>107.0883</v>
      </c>
      <c r="F2187">
        <v>2027.8</v>
      </c>
      <c r="G2187">
        <v>868.8</v>
      </c>
      <c r="H2187">
        <v>21.01</v>
      </c>
      <c r="I2187">
        <v>14.41</v>
      </c>
      <c r="J2187">
        <v>86.38</v>
      </c>
      <c r="K2187" s="6">
        <f t="shared" si="137"/>
        <v>2114.1799999999998</v>
      </c>
      <c r="L2187">
        <v>53.35</v>
      </c>
      <c r="M2187" s="6">
        <f t="shared" si="138"/>
        <v>2081.15</v>
      </c>
      <c r="N2187">
        <v>345</v>
      </c>
      <c r="O2187">
        <v>125</v>
      </c>
      <c r="P2187" s="6">
        <f t="shared" si="139"/>
        <v>232.0883</v>
      </c>
      <c r="Q2187">
        <v>7.59</v>
      </c>
    </row>
    <row r="2188" spans="1:17" x14ac:dyDescent="0.3">
      <c r="A2188" t="s">
        <v>34</v>
      </c>
      <c r="B2188">
        <v>18</v>
      </c>
      <c r="C2188">
        <v>115.5</v>
      </c>
      <c r="D2188">
        <v>0.85</v>
      </c>
      <c r="E2188" s="6">
        <f t="shared" si="136"/>
        <v>98.174999999999997</v>
      </c>
      <c r="F2188">
        <v>2230.2800000000002</v>
      </c>
      <c r="G2188">
        <v>997.56</v>
      </c>
      <c r="H2188">
        <v>21.99</v>
      </c>
      <c r="I2188">
        <v>15.94</v>
      </c>
      <c r="J2188">
        <v>85.88</v>
      </c>
      <c r="K2188" s="6">
        <f t="shared" si="137"/>
        <v>2316.1600000000003</v>
      </c>
      <c r="L2188">
        <v>53.35</v>
      </c>
      <c r="M2188" s="6">
        <f t="shared" si="138"/>
        <v>2283.63</v>
      </c>
      <c r="N2188">
        <v>350</v>
      </c>
      <c r="O2188">
        <v>125</v>
      </c>
      <c r="P2188" s="6">
        <f t="shared" si="139"/>
        <v>223.17500000000001</v>
      </c>
      <c r="Q2188">
        <v>6.88</v>
      </c>
    </row>
    <row r="2189" spans="1:17" x14ac:dyDescent="0.3">
      <c r="A2189" t="s">
        <v>36</v>
      </c>
      <c r="B2189">
        <v>18</v>
      </c>
      <c r="C2189">
        <v>107.4</v>
      </c>
      <c r="D2189">
        <v>0.96699999999999997</v>
      </c>
      <c r="E2189" s="6">
        <f t="shared" si="136"/>
        <v>103.8558</v>
      </c>
      <c r="F2189">
        <v>2071.1999999999998</v>
      </c>
      <c r="G2189">
        <v>1060.5999999999999</v>
      </c>
      <c r="H2189">
        <v>16.21</v>
      </c>
      <c r="I2189">
        <v>19.600000000000001</v>
      </c>
      <c r="J2189">
        <v>82.38</v>
      </c>
      <c r="K2189" s="6">
        <f t="shared" si="137"/>
        <v>2153.58</v>
      </c>
      <c r="L2189">
        <v>30</v>
      </c>
      <c r="M2189" s="6">
        <f t="shared" si="138"/>
        <v>2101.1999999999998</v>
      </c>
      <c r="N2189">
        <v>335</v>
      </c>
      <c r="O2189">
        <v>525</v>
      </c>
      <c r="P2189" s="6">
        <f t="shared" si="139"/>
        <v>628.85580000000004</v>
      </c>
      <c r="Q2189">
        <v>7.56</v>
      </c>
    </row>
    <row r="2190" spans="1:17" x14ac:dyDescent="0.3">
      <c r="A2190" t="s">
        <v>38</v>
      </c>
      <c r="B2190">
        <v>18</v>
      </c>
      <c r="C2190">
        <v>140.9</v>
      </c>
      <c r="D2190">
        <v>0.72499999999999998</v>
      </c>
      <c r="E2190" s="6">
        <f t="shared" si="136"/>
        <v>102.1525</v>
      </c>
      <c r="F2190">
        <v>2282.2399999999998</v>
      </c>
      <c r="G2190">
        <v>900.5</v>
      </c>
      <c r="H2190">
        <v>26</v>
      </c>
      <c r="I2190">
        <v>12.54</v>
      </c>
      <c r="J2190">
        <v>97.88</v>
      </c>
      <c r="K2190" s="6">
        <f t="shared" si="137"/>
        <v>2380.12</v>
      </c>
      <c r="L2190">
        <v>53.35</v>
      </c>
      <c r="M2190" s="6">
        <f t="shared" si="138"/>
        <v>2335.5899999999997</v>
      </c>
      <c r="N2190">
        <v>340</v>
      </c>
      <c r="O2190">
        <v>175</v>
      </c>
      <c r="P2190" s="6">
        <f t="shared" si="139"/>
        <v>277.15250000000003</v>
      </c>
      <c r="Q2190">
        <v>7.66</v>
      </c>
    </row>
    <row r="2191" spans="1:17" x14ac:dyDescent="0.3">
      <c r="A2191" t="s">
        <v>40</v>
      </c>
      <c r="B2191">
        <v>18</v>
      </c>
      <c r="C2191">
        <v>104</v>
      </c>
      <c r="D2191">
        <v>0.91300000000000003</v>
      </c>
      <c r="E2191" s="6">
        <f t="shared" si="136"/>
        <v>94.951999999999998</v>
      </c>
      <c r="F2191">
        <v>2119.1999999999998</v>
      </c>
      <c r="G2191">
        <v>977.2</v>
      </c>
      <c r="H2191">
        <v>21.88</v>
      </c>
      <c r="I2191">
        <v>19.600000000000001</v>
      </c>
      <c r="J2191">
        <v>87.25</v>
      </c>
      <c r="K2191" s="6">
        <f t="shared" si="137"/>
        <v>2206.4499999999998</v>
      </c>
      <c r="L2191">
        <v>53.35</v>
      </c>
      <c r="M2191" s="6">
        <f t="shared" si="138"/>
        <v>2172.5499999999997</v>
      </c>
      <c r="N2191">
        <v>345</v>
      </c>
      <c r="O2191">
        <v>150</v>
      </c>
      <c r="P2191" s="6">
        <f t="shared" si="139"/>
        <v>244.952</v>
      </c>
      <c r="Q2191">
        <v>7.73</v>
      </c>
    </row>
    <row r="2192" spans="1:17" x14ac:dyDescent="0.3">
      <c r="A2192" t="s">
        <v>42</v>
      </c>
      <c r="B2192">
        <v>18</v>
      </c>
      <c r="C2192">
        <v>105.3</v>
      </c>
      <c r="D2192">
        <v>0.96099999999999997</v>
      </c>
      <c r="E2192" s="6">
        <f t="shared" si="136"/>
        <v>101.19329999999999</v>
      </c>
      <c r="F2192">
        <v>1951.76</v>
      </c>
      <c r="G2192">
        <v>1023.56</v>
      </c>
      <c r="H2192">
        <v>18.079999999999998</v>
      </c>
      <c r="I2192">
        <v>19.09</v>
      </c>
      <c r="J2192">
        <v>81.64</v>
      </c>
      <c r="K2192" s="6">
        <f t="shared" si="137"/>
        <v>2033.4</v>
      </c>
      <c r="L2192">
        <v>30</v>
      </c>
      <c r="M2192" s="6">
        <f t="shared" si="138"/>
        <v>1981.76</v>
      </c>
      <c r="N2192">
        <v>330</v>
      </c>
      <c r="O2192">
        <v>550</v>
      </c>
      <c r="P2192" s="6">
        <f t="shared" si="139"/>
        <v>651.19330000000002</v>
      </c>
      <c r="Q2192">
        <v>7.46</v>
      </c>
    </row>
    <row r="2193" spans="1:17" x14ac:dyDescent="0.3">
      <c r="A2193" t="s">
        <v>44</v>
      </c>
      <c r="B2193">
        <v>18</v>
      </c>
      <c r="C2193">
        <v>106</v>
      </c>
      <c r="D2193">
        <v>0.83599999999999997</v>
      </c>
      <c r="E2193" s="6">
        <f t="shared" si="136"/>
        <v>88.616</v>
      </c>
      <c r="F2193">
        <v>2020.48</v>
      </c>
      <c r="G2193">
        <v>1276.4000000000001</v>
      </c>
      <c r="H2193">
        <v>14.62</v>
      </c>
      <c r="I2193">
        <v>19.600000000000001</v>
      </c>
      <c r="J2193">
        <v>87.85</v>
      </c>
      <c r="K2193" s="6">
        <f t="shared" si="137"/>
        <v>2108.33</v>
      </c>
      <c r="L2193">
        <v>30</v>
      </c>
      <c r="M2193" s="6">
        <f t="shared" si="138"/>
        <v>2050.48</v>
      </c>
      <c r="N2193">
        <v>340</v>
      </c>
      <c r="O2193">
        <v>550</v>
      </c>
      <c r="P2193" s="6">
        <f t="shared" si="139"/>
        <v>638.61599999999999</v>
      </c>
      <c r="Q2193">
        <v>7.64</v>
      </c>
    </row>
    <row r="2194" spans="1:17" x14ac:dyDescent="0.3">
      <c r="A2194" t="s">
        <v>46</v>
      </c>
      <c r="B2194">
        <v>18</v>
      </c>
      <c r="C2194">
        <v>115.4</v>
      </c>
      <c r="D2194">
        <v>0.84699999999999998</v>
      </c>
      <c r="E2194" s="6">
        <f t="shared" si="136"/>
        <v>97.743800000000007</v>
      </c>
      <c r="F2194">
        <v>2026.48</v>
      </c>
      <c r="G2194">
        <v>871.44</v>
      </c>
      <c r="H2194">
        <v>17.27</v>
      </c>
      <c r="I2194">
        <v>16.34</v>
      </c>
      <c r="J2194">
        <v>104.48</v>
      </c>
      <c r="K2194" s="6">
        <f t="shared" si="137"/>
        <v>2130.96</v>
      </c>
      <c r="L2194">
        <v>53.35</v>
      </c>
      <c r="M2194" s="6">
        <f t="shared" si="138"/>
        <v>2079.83</v>
      </c>
      <c r="N2194">
        <v>335</v>
      </c>
      <c r="O2194">
        <v>125</v>
      </c>
      <c r="P2194" s="6">
        <f t="shared" si="139"/>
        <v>222.74380000000002</v>
      </c>
      <c r="Q2194">
        <v>7.46</v>
      </c>
    </row>
    <row r="2195" spans="1:17" x14ac:dyDescent="0.3">
      <c r="A2195" t="s">
        <v>48</v>
      </c>
      <c r="B2195">
        <v>18</v>
      </c>
      <c r="C2195">
        <v>109.6</v>
      </c>
      <c r="D2195">
        <v>0.76100000000000001</v>
      </c>
      <c r="E2195" s="6">
        <f t="shared" si="136"/>
        <v>83.405599999999993</v>
      </c>
      <c r="F2195">
        <v>1820.72</v>
      </c>
      <c r="G2195">
        <v>1183</v>
      </c>
      <c r="H2195">
        <v>14.77</v>
      </c>
      <c r="I2195">
        <v>19.600000000000001</v>
      </c>
      <c r="J2195">
        <v>86.72</v>
      </c>
      <c r="K2195" s="6">
        <f t="shared" si="137"/>
        <v>1907.44</v>
      </c>
      <c r="L2195">
        <v>30</v>
      </c>
      <c r="M2195" s="6">
        <f t="shared" si="138"/>
        <v>1850.72</v>
      </c>
      <c r="N2195">
        <v>330</v>
      </c>
      <c r="O2195">
        <v>550</v>
      </c>
      <c r="P2195" s="6">
        <f t="shared" si="139"/>
        <v>633.40560000000005</v>
      </c>
      <c r="Q2195">
        <v>7.71</v>
      </c>
    </row>
    <row r="2196" spans="1:17" x14ac:dyDescent="0.3">
      <c r="A2196" t="s">
        <v>50</v>
      </c>
      <c r="B2196">
        <v>18</v>
      </c>
      <c r="C2196">
        <v>115.4</v>
      </c>
      <c r="D2196">
        <v>0.83499999999999996</v>
      </c>
      <c r="E2196" s="6">
        <f t="shared" si="136"/>
        <v>96.358999999999995</v>
      </c>
      <c r="F2196">
        <v>1944.4</v>
      </c>
      <c r="G2196">
        <v>100</v>
      </c>
      <c r="H2196">
        <v>18.21</v>
      </c>
      <c r="I2196">
        <v>0</v>
      </c>
      <c r="J2196">
        <v>85.38</v>
      </c>
      <c r="K2196" s="6">
        <f t="shared" si="137"/>
        <v>2029.7800000000002</v>
      </c>
      <c r="L2196">
        <v>53.35</v>
      </c>
      <c r="M2196" s="6">
        <f t="shared" si="138"/>
        <v>1997.75</v>
      </c>
      <c r="N2196">
        <v>345</v>
      </c>
      <c r="O2196">
        <v>125</v>
      </c>
      <c r="P2196" s="6">
        <f t="shared" si="139"/>
        <v>221.35899999999998</v>
      </c>
      <c r="Q2196">
        <v>7.47</v>
      </c>
    </row>
    <row r="2197" spans="1:17" x14ac:dyDescent="0.3">
      <c r="A2197" t="s">
        <v>52</v>
      </c>
      <c r="B2197">
        <v>18</v>
      </c>
      <c r="C2197">
        <v>111</v>
      </c>
      <c r="D2197">
        <v>0.94699999999999995</v>
      </c>
      <c r="E2197" s="6">
        <f t="shared" si="136"/>
        <v>105.11699999999999</v>
      </c>
      <c r="F2197">
        <v>2051.16</v>
      </c>
      <c r="G2197">
        <v>100</v>
      </c>
      <c r="H2197">
        <v>20.71</v>
      </c>
      <c r="I2197">
        <v>0</v>
      </c>
      <c r="J2197">
        <v>90.18</v>
      </c>
      <c r="K2197" s="6">
        <f t="shared" si="137"/>
        <v>2141.3399999999997</v>
      </c>
      <c r="L2197">
        <v>53.35</v>
      </c>
      <c r="M2197" s="6">
        <f t="shared" si="138"/>
        <v>2104.5099999999998</v>
      </c>
      <c r="N2197">
        <v>345</v>
      </c>
      <c r="O2197">
        <v>125</v>
      </c>
      <c r="P2197" s="6">
        <f t="shared" si="139"/>
        <v>230.11699999999999</v>
      </c>
      <c r="Q2197">
        <v>7.61</v>
      </c>
    </row>
    <row r="2198" spans="1:17" x14ac:dyDescent="0.3">
      <c r="A2198" t="s">
        <v>54</v>
      </c>
      <c r="B2198">
        <v>18</v>
      </c>
      <c r="C2198">
        <v>111</v>
      </c>
      <c r="D2198">
        <v>0.91500000000000004</v>
      </c>
      <c r="E2198" s="6">
        <f t="shared" si="136"/>
        <v>101.565</v>
      </c>
      <c r="F2198">
        <v>2055.16</v>
      </c>
      <c r="G2198">
        <v>982.2</v>
      </c>
      <c r="H2198">
        <v>22.88</v>
      </c>
      <c r="I2198">
        <v>19.600000000000001</v>
      </c>
      <c r="J2198">
        <v>88.41</v>
      </c>
      <c r="K2198" s="6">
        <f t="shared" si="137"/>
        <v>2143.5699999999997</v>
      </c>
      <c r="L2198">
        <v>53.35</v>
      </c>
      <c r="M2198" s="6">
        <f t="shared" si="138"/>
        <v>2108.5099999999998</v>
      </c>
      <c r="N2198">
        <v>335</v>
      </c>
      <c r="O2198">
        <v>125</v>
      </c>
      <c r="P2198" s="6">
        <f t="shared" si="139"/>
        <v>226.565</v>
      </c>
      <c r="Q2198">
        <v>7.8</v>
      </c>
    </row>
    <row r="2199" spans="1:17" x14ac:dyDescent="0.3">
      <c r="A2199" t="s">
        <v>56</v>
      </c>
      <c r="B2199">
        <v>18</v>
      </c>
      <c r="C2199">
        <v>112.6</v>
      </c>
      <c r="D2199">
        <v>0.82499999999999996</v>
      </c>
      <c r="E2199" s="6">
        <f t="shared" si="136"/>
        <v>92.894999999999996</v>
      </c>
      <c r="F2199">
        <v>2141.1999999999998</v>
      </c>
      <c r="G2199">
        <v>100</v>
      </c>
      <c r="H2199">
        <v>18.39</v>
      </c>
      <c r="I2199">
        <v>0</v>
      </c>
      <c r="J2199">
        <v>92.05</v>
      </c>
      <c r="K2199" s="6">
        <f t="shared" si="137"/>
        <v>2233.25</v>
      </c>
      <c r="L2199">
        <v>53.35</v>
      </c>
      <c r="M2199" s="6">
        <f t="shared" si="138"/>
        <v>2194.5499999999997</v>
      </c>
      <c r="N2199">
        <v>335</v>
      </c>
      <c r="O2199">
        <v>175</v>
      </c>
      <c r="P2199" s="6">
        <f t="shared" si="139"/>
        <v>267.89499999999998</v>
      </c>
      <c r="Q2199">
        <v>7.66</v>
      </c>
    </row>
    <row r="2200" spans="1:17" x14ac:dyDescent="0.3">
      <c r="A2200" t="s">
        <v>58</v>
      </c>
      <c r="B2200">
        <v>18</v>
      </c>
      <c r="C2200">
        <v>111</v>
      </c>
      <c r="D2200">
        <v>0.97599999999999998</v>
      </c>
      <c r="E2200" s="6">
        <f t="shared" si="136"/>
        <v>108.336</v>
      </c>
      <c r="F2200">
        <v>2116.1999999999998</v>
      </c>
      <c r="G2200">
        <v>5</v>
      </c>
      <c r="H2200">
        <v>11.07</v>
      </c>
      <c r="I2200">
        <v>0</v>
      </c>
      <c r="J2200">
        <v>85.38</v>
      </c>
      <c r="K2200" s="6">
        <f t="shared" si="137"/>
        <v>2201.58</v>
      </c>
      <c r="L2200">
        <v>53.35</v>
      </c>
      <c r="M2200" s="6">
        <f t="shared" si="138"/>
        <v>2169.5499999999997</v>
      </c>
      <c r="N2200">
        <v>345</v>
      </c>
      <c r="O2200">
        <v>125</v>
      </c>
      <c r="P2200" s="6">
        <f t="shared" si="139"/>
        <v>233.33600000000001</v>
      </c>
      <c r="Q2200">
        <v>7.76</v>
      </c>
    </row>
    <row r="2201" spans="1:17" x14ac:dyDescent="0.3">
      <c r="A2201" t="s">
        <v>60</v>
      </c>
      <c r="B2201">
        <v>18</v>
      </c>
      <c r="C2201">
        <v>98.4</v>
      </c>
      <c r="D2201">
        <v>0.97499999999999998</v>
      </c>
      <c r="E2201" s="6">
        <f t="shared" si="136"/>
        <v>95.94</v>
      </c>
      <c r="F2201">
        <v>1914.4</v>
      </c>
      <c r="G2201">
        <v>994.88</v>
      </c>
      <c r="H2201">
        <v>17.239999999999998</v>
      </c>
      <c r="I2201">
        <v>20.079999999999998</v>
      </c>
      <c r="J2201">
        <v>75.040000000000006</v>
      </c>
      <c r="K2201" s="6">
        <f t="shared" si="137"/>
        <v>1989.44</v>
      </c>
      <c r="L2201">
        <v>30</v>
      </c>
      <c r="M2201" s="6">
        <f t="shared" si="138"/>
        <v>1944.4</v>
      </c>
      <c r="N2201">
        <v>335</v>
      </c>
      <c r="O2201">
        <v>500</v>
      </c>
      <c r="P2201" s="6">
        <f t="shared" si="139"/>
        <v>595.94000000000005</v>
      </c>
      <c r="Q2201">
        <v>7.55</v>
      </c>
    </row>
    <row r="2202" spans="1:17" x14ac:dyDescent="0.3">
      <c r="A2202" t="s">
        <v>62</v>
      </c>
      <c r="B2202">
        <v>18</v>
      </c>
      <c r="C2202">
        <v>90.6</v>
      </c>
      <c r="D2202">
        <v>0.84499999999999997</v>
      </c>
      <c r="E2202" s="6">
        <f t="shared" si="136"/>
        <v>76.556999999999988</v>
      </c>
      <c r="F2202">
        <v>1810.76</v>
      </c>
      <c r="G2202">
        <v>1227.4000000000001</v>
      </c>
      <c r="H2202">
        <v>16.21</v>
      </c>
      <c r="I2202">
        <v>24.6</v>
      </c>
      <c r="J2202">
        <v>82.12</v>
      </c>
      <c r="K2202" s="6">
        <f t="shared" si="137"/>
        <v>1892.88</v>
      </c>
      <c r="L2202">
        <v>30</v>
      </c>
      <c r="M2202" s="6">
        <f t="shared" si="138"/>
        <v>1840.76</v>
      </c>
      <c r="N2202">
        <v>325</v>
      </c>
      <c r="O2202">
        <v>550</v>
      </c>
      <c r="P2202" s="6">
        <f t="shared" si="139"/>
        <v>626.55700000000002</v>
      </c>
      <c r="Q2202">
        <v>7.77</v>
      </c>
    </row>
    <row r="2203" spans="1:17" x14ac:dyDescent="0.3">
      <c r="A2203" t="s">
        <v>64</v>
      </c>
      <c r="B2203">
        <v>18</v>
      </c>
      <c r="C2203">
        <v>114.4</v>
      </c>
      <c r="D2203">
        <v>0.76500000000000001</v>
      </c>
      <c r="E2203" s="6">
        <f t="shared" si="136"/>
        <v>87.516000000000005</v>
      </c>
      <c r="F2203">
        <v>1791</v>
      </c>
      <c r="G2203">
        <v>1184</v>
      </c>
      <c r="H2203">
        <v>16.77</v>
      </c>
      <c r="I2203">
        <v>19.600000000000001</v>
      </c>
      <c r="J2203">
        <v>81.38</v>
      </c>
      <c r="K2203" s="6">
        <f t="shared" si="137"/>
        <v>1872.38</v>
      </c>
      <c r="L2203">
        <v>30</v>
      </c>
      <c r="M2203" s="6">
        <f t="shared" si="138"/>
        <v>1821</v>
      </c>
      <c r="N2203">
        <v>335</v>
      </c>
      <c r="O2203">
        <v>525</v>
      </c>
      <c r="P2203" s="6">
        <f t="shared" si="139"/>
        <v>612.51599999999996</v>
      </c>
      <c r="Q2203">
        <v>7.46</v>
      </c>
    </row>
    <row r="2204" spans="1:17" x14ac:dyDescent="0.3">
      <c r="A2204" t="s">
        <v>68</v>
      </c>
      <c r="B2204">
        <v>18</v>
      </c>
      <c r="C2204">
        <v>107</v>
      </c>
      <c r="D2204">
        <v>0.97499999999999998</v>
      </c>
      <c r="E2204" s="6">
        <f t="shared" si="136"/>
        <v>104.325</v>
      </c>
      <c r="F2204">
        <v>2020.48</v>
      </c>
      <c r="G2204">
        <v>0</v>
      </c>
      <c r="H2204">
        <v>11.84</v>
      </c>
      <c r="I2204">
        <v>0</v>
      </c>
      <c r="J2204">
        <v>78.78</v>
      </c>
      <c r="K2204" s="6">
        <f t="shared" si="137"/>
        <v>2099.2600000000002</v>
      </c>
      <c r="L2204">
        <v>53.35</v>
      </c>
      <c r="M2204" s="6">
        <f t="shared" si="138"/>
        <v>2073.83</v>
      </c>
      <c r="N2204">
        <v>345</v>
      </c>
      <c r="O2204">
        <v>125</v>
      </c>
      <c r="P2204" s="6">
        <f t="shared" si="139"/>
        <v>229.32499999999999</v>
      </c>
      <c r="Q2204">
        <v>7.91</v>
      </c>
    </row>
    <row r="2205" spans="1:17" x14ac:dyDescent="0.3">
      <c r="A2205" t="s">
        <v>70</v>
      </c>
      <c r="B2205">
        <v>18</v>
      </c>
      <c r="C2205">
        <v>96.4</v>
      </c>
      <c r="D2205">
        <v>0.76100000000000001</v>
      </c>
      <c r="E2205" s="6">
        <f t="shared" si="136"/>
        <v>73.360399999999998</v>
      </c>
      <c r="F2205">
        <v>1934.12</v>
      </c>
      <c r="G2205">
        <v>1154</v>
      </c>
      <c r="H2205">
        <v>16.27</v>
      </c>
      <c r="I2205">
        <v>12.47</v>
      </c>
      <c r="J2205">
        <v>83.12</v>
      </c>
      <c r="K2205" s="6">
        <f t="shared" si="137"/>
        <v>2017.2399999999998</v>
      </c>
      <c r="L2205">
        <v>30</v>
      </c>
      <c r="M2205" s="6">
        <f t="shared" si="138"/>
        <v>1964.12</v>
      </c>
      <c r="N2205">
        <v>325</v>
      </c>
      <c r="O2205">
        <v>550</v>
      </c>
      <c r="P2205" s="6">
        <f t="shared" si="139"/>
        <v>623.36040000000003</v>
      </c>
      <c r="Q2205">
        <v>7.42</v>
      </c>
    </row>
    <row r="2206" spans="1:17" x14ac:dyDescent="0.3">
      <c r="A2206" t="s">
        <v>66</v>
      </c>
      <c r="B2206">
        <v>18</v>
      </c>
      <c r="C2206">
        <v>115.6</v>
      </c>
      <c r="D2206">
        <v>0.96299999999999997</v>
      </c>
      <c r="E2206" s="6">
        <f t="shared" si="136"/>
        <v>111.32279999999999</v>
      </c>
      <c r="F2206">
        <v>2015.8</v>
      </c>
      <c r="G2206">
        <v>200</v>
      </c>
      <c r="H2206">
        <v>19.329999999999998</v>
      </c>
      <c r="I2206">
        <v>50</v>
      </c>
      <c r="J2206">
        <v>87.12</v>
      </c>
      <c r="K2206" s="6">
        <f t="shared" si="137"/>
        <v>2102.92</v>
      </c>
      <c r="L2206">
        <v>53.35</v>
      </c>
      <c r="M2206" s="6">
        <f t="shared" si="138"/>
        <v>2069.15</v>
      </c>
      <c r="N2206">
        <v>350</v>
      </c>
      <c r="O2206">
        <v>125</v>
      </c>
      <c r="P2206" s="6">
        <f t="shared" si="139"/>
        <v>236.32279999999997</v>
      </c>
      <c r="Q2206">
        <v>7.71</v>
      </c>
    </row>
    <row r="2207" spans="1:17" x14ac:dyDescent="0.3">
      <c r="A2207" t="s">
        <v>72</v>
      </c>
      <c r="B2207">
        <v>18</v>
      </c>
      <c r="C2207">
        <v>111</v>
      </c>
      <c r="D2207">
        <v>0.89600000000000002</v>
      </c>
      <c r="E2207" s="6">
        <f t="shared" si="136"/>
        <v>99.456000000000003</v>
      </c>
      <c r="F2207">
        <v>2162.56</v>
      </c>
      <c r="G2207">
        <v>964.56</v>
      </c>
      <c r="H2207">
        <v>18.64</v>
      </c>
      <c r="I2207">
        <v>14.91</v>
      </c>
      <c r="J2207">
        <v>75.040000000000006</v>
      </c>
      <c r="K2207" s="6">
        <f t="shared" si="137"/>
        <v>2237.6</v>
      </c>
      <c r="L2207">
        <v>53.35</v>
      </c>
      <c r="M2207" s="6">
        <f t="shared" si="138"/>
        <v>2215.91</v>
      </c>
      <c r="N2207">
        <v>355</v>
      </c>
      <c r="O2207">
        <v>125</v>
      </c>
      <c r="P2207" s="6">
        <f t="shared" si="139"/>
        <v>224.45600000000002</v>
      </c>
      <c r="Q2207">
        <v>6.25</v>
      </c>
    </row>
    <row r="2208" spans="1:17" x14ac:dyDescent="0.3">
      <c r="A2208" t="s">
        <v>74</v>
      </c>
      <c r="B2208">
        <v>18</v>
      </c>
      <c r="C2208">
        <v>119.6</v>
      </c>
      <c r="D2208">
        <v>0.93100000000000005</v>
      </c>
      <c r="E2208" s="6">
        <f t="shared" si="136"/>
        <v>111.3476</v>
      </c>
      <c r="F2208">
        <v>2102.1999999999998</v>
      </c>
      <c r="G2208">
        <v>1108.28</v>
      </c>
      <c r="H2208">
        <v>23.13</v>
      </c>
      <c r="I2208">
        <v>14.86</v>
      </c>
      <c r="J2208">
        <v>96.72</v>
      </c>
      <c r="K2208" s="6">
        <f t="shared" si="137"/>
        <v>2198.9199999999996</v>
      </c>
      <c r="L2208">
        <v>30</v>
      </c>
      <c r="M2208" s="6">
        <f t="shared" si="138"/>
        <v>2132.1999999999998</v>
      </c>
      <c r="N2208">
        <v>335</v>
      </c>
      <c r="O2208">
        <v>125</v>
      </c>
      <c r="P2208" s="6">
        <f t="shared" si="139"/>
        <v>236.3476</v>
      </c>
      <c r="Q2208">
        <v>7.27</v>
      </c>
    </row>
    <row r="2209" spans="1:17" x14ac:dyDescent="0.3">
      <c r="A2209" t="s">
        <v>76</v>
      </c>
      <c r="B2209">
        <v>18</v>
      </c>
      <c r="C2209">
        <v>105.7</v>
      </c>
      <c r="D2209">
        <v>0.76100000000000001</v>
      </c>
      <c r="E2209" s="6">
        <f t="shared" si="136"/>
        <v>80.437700000000007</v>
      </c>
      <c r="F2209">
        <v>1874.4</v>
      </c>
      <c r="G2209">
        <v>1090.5999999999999</v>
      </c>
      <c r="H2209">
        <v>14.77</v>
      </c>
      <c r="I2209">
        <v>19.600000000000001</v>
      </c>
      <c r="J2209">
        <v>81.38</v>
      </c>
      <c r="K2209" s="6">
        <f t="shared" si="137"/>
        <v>1955.7800000000002</v>
      </c>
      <c r="L2209">
        <v>30</v>
      </c>
      <c r="M2209" s="6">
        <f t="shared" si="138"/>
        <v>1904.4</v>
      </c>
      <c r="N2209">
        <v>340</v>
      </c>
      <c r="O2209">
        <v>550</v>
      </c>
      <c r="P2209" s="6">
        <f t="shared" si="139"/>
        <v>630.43769999999995</v>
      </c>
      <c r="Q2209">
        <v>7.69</v>
      </c>
    </row>
    <row r="2210" spans="1:17" x14ac:dyDescent="0.3">
      <c r="A2210" t="s">
        <v>78</v>
      </c>
      <c r="B2210">
        <v>18</v>
      </c>
      <c r="C2210">
        <v>119.3</v>
      </c>
      <c r="D2210">
        <v>0.98499999999999999</v>
      </c>
      <c r="E2210" s="6">
        <f t="shared" si="136"/>
        <v>117.51049999999999</v>
      </c>
      <c r="F2210">
        <v>2104.1999999999998</v>
      </c>
      <c r="G2210">
        <v>962.2</v>
      </c>
      <c r="H2210">
        <v>17.72</v>
      </c>
      <c r="I2210">
        <v>16.670000000000002</v>
      </c>
      <c r="J2210">
        <v>92.05</v>
      </c>
      <c r="K2210" s="6">
        <f t="shared" si="137"/>
        <v>2196.25</v>
      </c>
      <c r="L2210">
        <v>53.35</v>
      </c>
      <c r="M2210" s="6">
        <f t="shared" si="138"/>
        <v>2157.5499999999997</v>
      </c>
      <c r="N2210">
        <v>335</v>
      </c>
      <c r="O2210">
        <v>125</v>
      </c>
      <c r="P2210" s="6">
        <f t="shared" si="139"/>
        <v>242.51049999999998</v>
      </c>
      <c r="Q2210">
        <v>7.67</v>
      </c>
    </row>
    <row r="2211" spans="1:17" x14ac:dyDescent="0.3">
      <c r="A2211" t="s">
        <v>80</v>
      </c>
      <c r="B2211">
        <v>18</v>
      </c>
      <c r="C2211">
        <v>146</v>
      </c>
      <c r="D2211">
        <v>1.0269999999999999</v>
      </c>
      <c r="E2211" s="6">
        <f t="shared" si="136"/>
        <v>149.94199999999998</v>
      </c>
      <c r="F2211">
        <v>1885</v>
      </c>
      <c r="G2211">
        <v>120</v>
      </c>
      <c r="H2211">
        <v>12.72</v>
      </c>
      <c r="I2211">
        <v>0</v>
      </c>
      <c r="J2211">
        <v>83.75</v>
      </c>
      <c r="K2211" s="6">
        <f t="shared" si="137"/>
        <v>1968.75</v>
      </c>
      <c r="L2211">
        <v>53.35</v>
      </c>
      <c r="M2211" s="6">
        <f t="shared" si="138"/>
        <v>1938.35</v>
      </c>
      <c r="N2211">
        <v>325</v>
      </c>
      <c r="O2211">
        <v>175</v>
      </c>
      <c r="P2211" s="6">
        <f t="shared" si="139"/>
        <v>324.94200000000001</v>
      </c>
      <c r="Q2211">
        <v>7.38</v>
      </c>
    </row>
    <row r="2212" spans="1:17" x14ac:dyDescent="0.3">
      <c r="A2212" t="s">
        <v>82</v>
      </c>
      <c r="B2212">
        <v>18</v>
      </c>
      <c r="C2212">
        <v>115</v>
      </c>
      <c r="D2212">
        <v>0.77800000000000002</v>
      </c>
      <c r="E2212" s="6">
        <f t="shared" si="136"/>
        <v>89.47</v>
      </c>
      <c r="F2212">
        <v>2009.48</v>
      </c>
      <c r="G2212">
        <v>1360.8</v>
      </c>
      <c r="H2212">
        <v>15.91</v>
      </c>
      <c r="I2212">
        <v>19.600000000000001</v>
      </c>
      <c r="J2212">
        <v>89.98</v>
      </c>
      <c r="K2212" s="6">
        <f t="shared" si="137"/>
        <v>2099.46</v>
      </c>
      <c r="L2212">
        <v>30</v>
      </c>
      <c r="M2212" s="6">
        <f t="shared" si="138"/>
        <v>2039.48</v>
      </c>
      <c r="N2212">
        <v>335</v>
      </c>
      <c r="O2212">
        <v>450</v>
      </c>
      <c r="P2212" s="6">
        <f t="shared" si="139"/>
        <v>539.47</v>
      </c>
      <c r="Q2212">
        <v>7.7</v>
      </c>
    </row>
    <row r="2213" spans="1:17" x14ac:dyDescent="0.3">
      <c r="A2213" t="s">
        <v>84</v>
      </c>
      <c r="B2213">
        <v>18</v>
      </c>
      <c r="C2213">
        <v>112.3</v>
      </c>
      <c r="D2213">
        <v>0.90500000000000003</v>
      </c>
      <c r="E2213" s="6">
        <f t="shared" si="136"/>
        <v>101.6315</v>
      </c>
      <c r="F2213">
        <v>2095.52</v>
      </c>
      <c r="G2213">
        <v>0</v>
      </c>
      <c r="H2213">
        <v>20.51</v>
      </c>
      <c r="I2213">
        <v>0</v>
      </c>
      <c r="J2213">
        <v>86.38</v>
      </c>
      <c r="K2213" s="6">
        <f t="shared" si="137"/>
        <v>2181.9</v>
      </c>
      <c r="L2213">
        <v>53.35</v>
      </c>
      <c r="M2213" s="6">
        <f t="shared" si="138"/>
        <v>2148.87</v>
      </c>
      <c r="N2213">
        <v>345</v>
      </c>
      <c r="O2213">
        <v>125</v>
      </c>
      <c r="P2213" s="6">
        <f t="shared" si="139"/>
        <v>226.63150000000002</v>
      </c>
      <c r="Q2213">
        <v>7.46</v>
      </c>
    </row>
    <row r="2214" spans="1:17" x14ac:dyDescent="0.3">
      <c r="A2214" t="s">
        <v>86</v>
      </c>
      <c r="B2214">
        <v>18</v>
      </c>
      <c r="C2214">
        <v>63</v>
      </c>
      <c r="D2214">
        <v>0.97099999999999997</v>
      </c>
      <c r="E2214" s="6">
        <f t="shared" si="136"/>
        <v>61.173000000000002</v>
      </c>
      <c r="F2214">
        <v>1975</v>
      </c>
      <c r="G2214">
        <v>920.84</v>
      </c>
      <c r="H2214">
        <v>17.239999999999998</v>
      </c>
      <c r="I2214">
        <v>19.09</v>
      </c>
      <c r="J2214">
        <v>75.040000000000006</v>
      </c>
      <c r="K2214" s="6">
        <f t="shared" si="137"/>
        <v>2050.04</v>
      </c>
      <c r="L2214">
        <v>30</v>
      </c>
      <c r="M2214" s="6">
        <f t="shared" si="138"/>
        <v>2005</v>
      </c>
      <c r="N2214">
        <v>325</v>
      </c>
      <c r="O2214">
        <v>550</v>
      </c>
      <c r="P2214" s="6">
        <f t="shared" si="139"/>
        <v>611.173</v>
      </c>
      <c r="Q2214">
        <v>7.56</v>
      </c>
    </row>
    <row r="2215" spans="1:17" x14ac:dyDescent="0.3">
      <c r="A2215" t="s">
        <v>88</v>
      </c>
      <c r="B2215">
        <v>18</v>
      </c>
      <c r="C2215">
        <v>97</v>
      </c>
      <c r="D2215">
        <v>0.82499999999999996</v>
      </c>
      <c r="E2215" s="6">
        <f t="shared" si="136"/>
        <v>80.024999999999991</v>
      </c>
      <c r="F2215">
        <v>2116</v>
      </c>
      <c r="G2215">
        <v>1200</v>
      </c>
      <c r="H2215">
        <v>14.75</v>
      </c>
      <c r="I2215">
        <v>13.65</v>
      </c>
      <c r="J2215">
        <v>89</v>
      </c>
      <c r="K2215" s="6">
        <f t="shared" si="137"/>
        <v>2205</v>
      </c>
      <c r="L2215">
        <v>30</v>
      </c>
      <c r="M2215" s="6">
        <f t="shared" si="138"/>
        <v>2146</v>
      </c>
      <c r="N2215">
        <v>330</v>
      </c>
      <c r="O2215">
        <v>500</v>
      </c>
      <c r="P2215" s="6">
        <f t="shared" si="139"/>
        <v>580.02499999999998</v>
      </c>
      <c r="Q2215">
        <v>6.1</v>
      </c>
    </row>
    <row r="2216" spans="1:17" x14ac:dyDescent="0.3">
      <c r="A2216" t="s">
        <v>90</v>
      </c>
      <c r="B2216">
        <v>18</v>
      </c>
      <c r="C2216">
        <v>95.6</v>
      </c>
      <c r="D2216">
        <v>0.93700000000000006</v>
      </c>
      <c r="E2216" s="6">
        <f t="shared" si="136"/>
        <v>89.577200000000005</v>
      </c>
      <c r="F2216">
        <v>1931.76</v>
      </c>
      <c r="G2216">
        <v>921</v>
      </c>
      <c r="H2216">
        <v>14.77</v>
      </c>
      <c r="I2216">
        <v>20.94</v>
      </c>
      <c r="J2216">
        <v>81.010000000000005</v>
      </c>
      <c r="K2216" s="6">
        <f t="shared" si="137"/>
        <v>2012.77</v>
      </c>
      <c r="L2216">
        <v>30</v>
      </c>
      <c r="M2216" s="6">
        <f t="shared" si="138"/>
        <v>1961.76</v>
      </c>
      <c r="N2216">
        <v>330</v>
      </c>
      <c r="O2216">
        <v>575</v>
      </c>
      <c r="P2216" s="6">
        <f t="shared" si="139"/>
        <v>664.57719999999995</v>
      </c>
      <c r="Q2216">
        <v>7.68</v>
      </c>
    </row>
    <row r="2217" spans="1:17" x14ac:dyDescent="0.3">
      <c r="A2217" t="s">
        <v>92</v>
      </c>
      <c r="B2217">
        <v>18</v>
      </c>
      <c r="C2217">
        <v>115.4</v>
      </c>
      <c r="D2217">
        <v>0.9</v>
      </c>
      <c r="E2217" s="6">
        <f t="shared" si="136"/>
        <v>103.86000000000001</v>
      </c>
      <c r="F2217">
        <v>2027.8</v>
      </c>
      <c r="G2217">
        <v>1060.5999999999999</v>
      </c>
      <c r="H2217">
        <v>24.31</v>
      </c>
      <c r="I2217">
        <v>19.14</v>
      </c>
      <c r="J2217">
        <v>85.38</v>
      </c>
      <c r="K2217" s="6">
        <f t="shared" si="137"/>
        <v>2113.1799999999998</v>
      </c>
      <c r="L2217">
        <v>53.35</v>
      </c>
      <c r="M2217" s="6">
        <f t="shared" si="138"/>
        <v>2081.15</v>
      </c>
      <c r="N2217">
        <v>345</v>
      </c>
      <c r="O2217">
        <v>125</v>
      </c>
      <c r="P2217" s="6">
        <f t="shared" si="139"/>
        <v>228.86</v>
      </c>
      <c r="Q2217">
        <v>7.54</v>
      </c>
    </row>
    <row r="2218" spans="1:17" x14ac:dyDescent="0.3">
      <c r="A2218" t="s">
        <v>94</v>
      </c>
      <c r="B2218">
        <v>18</v>
      </c>
      <c r="C2218">
        <v>95.3</v>
      </c>
      <c r="D2218">
        <v>0.84899999999999998</v>
      </c>
      <c r="E2218" s="6">
        <f t="shared" si="136"/>
        <v>80.909700000000001</v>
      </c>
      <c r="F2218">
        <v>1886.76</v>
      </c>
      <c r="G2218">
        <v>1276.4000000000001</v>
      </c>
      <c r="H2218">
        <v>14.77</v>
      </c>
      <c r="I2218">
        <v>19.600000000000001</v>
      </c>
      <c r="J2218">
        <v>86.3</v>
      </c>
      <c r="K2218" s="6">
        <f t="shared" si="137"/>
        <v>1973.06</v>
      </c>
      <c r="L2218">
        <v>30</v>
      </c>
      <c r="M2218" s="6">
        <f t="shared" si="138"/>
        <v>1916.76</v>
      </c>
      <c r="N2218">
        <v>340</v>
      </c>
      <c r="O2218">
        <v>525</v>
      </c>
      <c r="P2218" s="6">
        <f t="shared" si="139"/>
        <v>605.90970000000004</v>
      </c>
      <c r="Q2218">
        <v>6.75</v>
      </c>
    </row>
    <row r="2219" spans="1:17" x14ac:dyDescent="0.3">
      <c r="A2219" t="s">
        <v>96</v>
      </c>
      <c r="B2219">
        <v>18</v>
      </c>
      <c r="C2219">
        <v>85.1</v>
      </c>
      <c r="D2219">
        <v>1.079</v>
      </c>
      <c r="E2219" s="6">
        <f t="shared" si="136"/>
        <v>91.82289999999999</v>
      </c>
      <c r="F2219">
        <v>1909.44</v>
      </c>
      <c r="G2219">
        <v>826.8</v>
      </c>
      <c r="H2219">
        <v>14.77</v>
      </c>
      <c r="I2219">
        <v>13.77</v>
      </c>
      <c r="J2219">
        <v>76.81</v>
      </c>
      <c r="K2219" s="6">
        <f t="shared" si="137"/>
        <v>1986.25</v>
      </c>
      <c r="L2219">
        <v>30</v>
      </c>
      <c r="M2219" s="6">
        <f t="shared" si="138"/>
        <v>1939.44</v>
      </c>
      <c r="N2219">
        <v>330</v>
      </c>
      <c r="O2219">
        <v>550</v>
      </c>
      <c r="P2219" s="6">
        <f t="shared" si="139"/>
        <v>641.8229</v>
      </c>
      <c r="Q2219">
        <v>7.29</v>
      </c>
    </row>
    <row r="2220" spans="1:17" x14ac:dyDescent="0.3">
      <c r="A2220" t="s">
        <v>98</v>
      </c>
      <c r="B2220">
        <v>18</v>
      </c>
      <c r="C2220">
        <v>108.3</v>
      </c>
      <c r="D2220">
        <v>0.76100000000000001</v>
      </c>
      <c r="E2220" s="6">
        <f t="shared" si="136"/>
        <v>82.416299999999993</v>
      </c>
      <c r="F2220">
        <v>1799.68</v>
      </c>
      <c r="G2220">
        <v>1089.5999999999999</v>
      </c>
      <c r="H2220">
        <v>14.77</v>
      </c>
      <c r="I2220">
        <v>19.600000000000001</v>
      </c>
      <c r="J2220">
        <v>81.38</v>
      </c>
      <c r="K2220" s="6">
        <f t="shared" si="137"/>
        <v>1881.06</v>
      </c>
      <c r="L2220">
        <v>30</v>
      </c>
      <c r="M2220" s="6">
        <f t="shared" si="138"/>
        <v>1829.68</v>
      </c>
      <c r="N2220">
        <v>340</v>
      </c>
      <c r="O2220">
        <v>525</v>
      </c>
      <c r="P2220" s="6">
        <f t="shared" si="139"/>
        <v>607.41629999999998</v>
      </c>
      <c r="Q2220">
        <v>7.67</v>
      </c>
    </row>
    <row r="2221" spans="1:17" x14ac:dyDescent="0.3">
      <c r="A2221" t="s">
        <v>100</v>
      </c>
      <c r="B2221">
        <v>18</v>
      </c>
      <c r="C2221">
        <v>115.6</v>
      </c>
      <c r="D2221">
        <v>0.91500000000000004</v>
      </c>
      <c r="E2221" s="6">
        <f t="shared" si="136"/>
        <v>105.774</v>
      </c>
      <c r="F2221">
        <v>2046.48</v>
      </c>
      <c r="G2221">
        <v>780.4</v>
      </c>
      <c r="H2221">
        <v>19.14</v>
      </c>
      <c r="I2221">
        <v>19.14</v>
      </c>
      <c r="J2221">
        <v>85.88</v>
      </c>
      <c r="K2221" s="6">
        <f t="shared" si="137"/>
        <v>2132.36</v>
      </c>
      <c r="L2221">
        <v>53.35</v>
      </c>
      <c r="M2221" s="6">
        <f t="shared" si="138"/>
        <v>2099.83</v>
      </c>
      <c r="N2221">
        <v>345</v>
      </c>
      <c r="O2221">
        <v>125</v>
      </c>
      <c r="P2221" s="6">
        <f t="shared" si="139"/>
        <v>230.774</v>
      </c>
      <c r="Q2221">
        <v>7.5</v>
      </c>
    </row>
    <row r="2222" spans="1:17" x14ac:dyDescent="0.3">
      <c r="A2222" t="s">
        <v>102</v>
      </c>
      <c r="B2222">
        <v>18</v>
      </c>
      <c r="C2222">
        <v>109.8</v>
      </c>
      <c r="D2222">
        <v>0.876</v>
      </c>
      <c r="E2222" s="6">
        <f t="shared" si="136"/>
        <v>96.184799999999996</v>
      </c>
      <c r="F2222">
        <v>2055.16</v>
      </c>
      <c r="G2222">
        <v>1075.5999999999999</v>
      </c>
      <c r="H2222">
        <v>25.18</v>
      </c>
      <c r="I2222">
        <v>19.600000000000001</v>
      </c>
      <c r="J2222">
        <v>103.22</v>
      </c>
      <c r="K2222" s="6">
        <f t="shared" si="137"/>
        <v>2158.3799999999997</v>
      </c>
      <c r="L2222">
        <v>53.35</v>
      </c>
      <c r="M2222" s="6">
        <f t="shared" si="138"/>
        <v>2108.5099999999998</v>
      </c>
      <c r="N2222">
        <v>335</v>
      </c>
      <c r="O2222">
        <v>125</v>
      </c>
      <c r="P2222" s="6">
        <f t="shared" si="139"/>
        <v>221.1848</v>
      </c>
      <c r="Q2222">
        <v>7.66</v>
      </c>
    </row>
    <row r="2223" spans="1:17" x14ac:dyDescent="0.3">
      <c r="A2223" t="s">
        <v>104</v>
      </c>
      <c r="B2223">
        <v>18</v>
      </c>
      <c r="C2223">
        <v>108</v>
      </c>
      <c r="D2223">
        <v>0.76100000000000001</v>
      </c>
      <c r="E2223" s="6">
        <f t="shared" si="136"/>
        <v>82.188000000000002</v>
      </c>
      <c r="F2223">
        <v>1799.68</v>
      </c>
      <c r="G2223">
        <v>1089.5999999999999</v>
      </c>
      <c r="H2223">
        <v>14.77</v>
      </c>
      <c r="I2223">
        <v>18.21</v>
      </c>
      <c r="J2223">
        <v>81.38</v>
      </c>
      <c r="K2223" s="6">
        <f t="shared" si="137"/>
        <v>1881.06</v>
      </c>
      <c r="L2223">
        <v>30</v>
      </c>
      <c r="M2223" s="6">
        <f t="shared" si="138"/>
        <v>1829.68</v>
      </c>
      <c r="N2223">
        <v>340</v>
      </c>
      <c r="O2223">
        <v>550</v>
      </c>
      <c r="P2223" s="6">
        <f t="shared" si="139"/>
        <v>632.18799999999999</v>
      </c>
      <c r="Q2223">
        <v>7.04</v>
      </c>
    </row>
    <row r="2224" spans="1:17" x14ac:dyDescent="0.3">
      <c r="A2224" t="s">
        <v>106</v>
      </c>
      <c r="B2224">
        <v>18</v>
      </c>
      <c r="C2224">
        <v>99</v>
      </c>
      <c r="D2224">
        <v>0.86899999999999999</v>
      </c>
      <c r="E2224" s="6">
        <f t="shared" si="136"/>
        <v>86.031000000000006</v>
      </c>
      <c r="F2224">
        <v>1987.8</v>
      </c>
      <c r="G2224">
        <v>0</v>
      </c>
      <c r="H2224">
        <v>17.21</v>
      </c>
      <c r="I2224">
        <v>0</v>
      </c>
      <c r="J2224">
        <v>81.38</v>
      </c>
      <c r="K2224" s="6">
        <f t="shared" si="137"/>
        <v>2069.1799999999998</v>
      </c>
      <c r="L2224">
        <v>30</v>
      </c>
      <c r="M2224" s="6">
        <f t="shared" si="138"/>
        <v>2017.8</v>
      </c>
      <c r="N2224">
        <v>335</v>
      </c>
      <c r="O2224">
        <v>450</v>
      </c>
      <c r="P2224" s="6">
        <f t="shared" si="139"/>
        <v>536.03099999999995</v>
      </c>
      <c r="Q2224">
        <v>7.61</v>
      </c>
    </row>
    <row r="2225" spans="1:17" x14ac:dyDescent="0.3">
      <c r="A2225" t="s">
        <v>108</v>
      </c>
      <c r="B2225">
        <v>18</v>
      </c>
      <c r="C2225">
        <v>121</v>
      </c>
      <c r="D2225">
        <v>0.73799999999999999</v>
      </c>
      <c r="E2225" s="6">
        <f t="shared" si="136"/>
        <v>89.298000000000002</v>
      </c>
      <c r="F2225">
        <v>2197.6</v>
      </c>
      <c r="G2225">
        <v>947.2</v>
      </c>
      <c r="H2225">
        <v>21.26</v>
      </c>
      <c r="I2225">
        <v>22.1</v>
      </c>
      <c r="J2225">
        <v>92.38</v>
      </c>
      <c r="K2225" s="6">
        <f t="shared" si="137"/>
        <v>2289.98</v>
      </c>
      <c r="L2225">
        <v>53.35</v>
      </c>
      <c r="M2225" s="6">
        <f t="shared" si="138"/>
        <v>2250.9499999999998</v>
      </c>
      <c r="N2225">
        <v>325</v>
      </c>
      <c r="O2225">
        <v>125</v>
      </c>
      <c r="P2225" s="6">
        <f t="shared" si="139"/>
        <v>214.298</v>
      </c>
      <c r="Q2225">
        <v>7.47</v>
      </c>
    </row>
    <row r="2226" spans="1:17" x14ac:dyDescent="0.3">
      <c r="A2226" t="s">
        <v>110</v>
      </c>
      <c r="B2226">
        <v>18</v>
      </c>
      <c r="C2226">
        <v>103</v>
      </c>
      <c r="D2226">
        <v>0.83599999999999997</v>
      </c>
      <c r="E2226" s="6">
        <f t="shared" si="136"/>
        <v>86.10799999999999</v>
      </c>
      <c r="F2226">
        <v>1842.04</v>
      </c>
      <c r="G2226">
        <v>1174</v>
      </c>
      <c r="H2226">
        <v>18.89</v>
      </c>
      <c r="I2226">
        <v>19.600000000000001</v>
      </c>
      <c r="J2226">
        <v>90.72</v>
      </c>
      <c r="K2226" s="6">
        <f t="shared" si="137"/>
        <v>1932.76</v>
      </c>
      <c r="L2226">
        <v>30</v>
      </c>
      <c r="M2226" s="6">
        <f t="shared" si="138"/>
        <v>1872.04</v>
      </c>
      <c r="N2226">
        <v>335</v>
      </c>
      <c r="O2226">
        <v>525</v>
      </c>
      <c r="P2226" s="6">
        <f t="shared" si="139"/>
        <v>611.10799999999995</v>
      </c>
      <c r="Q2226">
        <v>7.14</v>
      </c>
    </row>
    <row r="2227" spans="1:17" x14ac:dyDescent="0.3">
      <c r="A2227" t="s">
        <v>112</v>
      </c>
      <c r="B2227">
        <v>18</v>
      </c>
      <c r="C2227">
        <v>119.3</v>
      </c>
      <c r="D2227">
        <v>0.98</v>
      </c>
      <c r="E2227" s="6">
        <f t="shared" si="136"/>
        <v>116.914</v>
      </c>
      <c r="F2227">
        <v>1936.08</v>
      </c>
      <c r="G2227">
        <v>745.4</v>
      </c>
      <c r="H2227">
        <v>17.72</v>
      </c>
      <c r="I2227">
        <v>14.81</v>
      </c>
      <c r="J2227">
        <v>96.72</v>
      </c>
      <c r="K2227" s="6">
        <f t="shared" si="137"/>
        <v>2032.8</v>
      </c>
      <c r="L2227">
        <v>30</v>
      </c>
      <c r="M2227" s="6">
        <f t="shared" si="138"/>
        <v>1966.08</v>
      </c>
      <c r="N2227">
        <v>345</v>
      </c>
      <c r="O2227">
        <v>125</v>
      </c>
      <c r="P2227" s="6">
        <f t="shared" si="139"/>
        <v>241.91399999999999</v>
      </c>
      <c r="Q2227">
        <v>6.26</v>
      </c>
    </row>
    <row r="2228" spans="1:17" x14ac:dyDescent="0.3">
      <c r="A2228" t="s">
        <v>114</v>
      </c>
      <c r="B2228">
        <v>18</v>
      </c>
      <c r="C2228">
        <v>127.7</v>
      </c>
      <c r="D2228">
        <v>0.78800000000000003</v>
      </c>
      <c r="E2228" s="6">
        <f t="shared" si="136"/>
        <v>100.6276</v>
      </c>
      <c r="F2228">
        <v>1783.64</v>
      </c>
      <c r="G2228">
        <v>1039.5999999999999</v>
      </c>
      <c r="H2228">
        <v>23.78</v>
      </c>
      <c r="I2228">
        <v>18.21</v>
      </c>
      <c r="J2228">
        <v>74.040000000000006</v>
      </c>
      <c r="K2228" s="6">
        <f t="shared" si="137"/>
        <v>1857.68</v>
      </c>
      <c r="L2228">
        <v>53.35</v>
      </c>
      <c r="M2228" s="6">
        <f t="shared" si="138"/>
        <v>1836.99</v>
      </c>
      <c r="N2228">
        <v>345</v>
      </c>
      <c r="O2228">
        <v>175</v>
      </c>
      <c r="P2228" s="6">
        <f t="shared" si="139"/>
        <v>275.62760000000003</v>
      </c>
      <c r="Q2228">
        <v>6.65</v>
      </c>
    </row>
    <row r="2229" spans="1:17" x14ac:dyDescent="0.3">
      <c r="A2229" t="s">
        <v>116</v>
      </c>
      <c r="B2229">
        <v>18</v>
      </c>
      <c r="C2229">
        <v>117.1</v>
      </c>
      <c r="D2229">
        <v>1.0269999999999999</v>
      </c>
      <c r="E2229" s="6">
        <f t="shared" si="136"/>
        <v>120.26169999999999</v>
      </c>
      <c r="F2229">
        <v>2010.12</v>
      </c>
      <c r="G2229">
        <v>926.2</v>
      </c>
      <c r="H2229">
        <v>17.72</v>
      </c>
      <c r="I2229">
        <v>14.81</v>
      </c>
      <c r="J2229">
        <v>84.38</v>
      </c>
      <c r="K2229" s="6">
        <f t="shared" si="137"/>
        <v>2094.5</v>
      </c>
      <c r="L2229">
        <v>53.35</v>
      </c>
      <c r="M2229" s="6">
        <f t="shared" si="138"/>
        <v>2063.4699999999998</v>
      </c>
      <c r="N2229">
        <v>350</v>
      </c>
      <c r="O2229">
        <v>125</v>
      </c>
      <c r="P2229" s="6">
        <f t="shared" si="139"/>
        <v>245.26169999999999</v>
      </c>
      <c r="Q2229">
        <v>7.49</v>
      </c>
    </row>
    <row r="2230" spans="1:17" x14ac:dyDescent="0.3">
      <c r="A2230" t="s">
        <v>118</v>
      </c>
      <c r="B2230">
        <v>18</v>
      </c>
      <c r="C2230">
        <v>113.6</v>
      </c>
      <c r="D2230">
        <v>0.82499999999999996</v>
      </c>
      <c r="E2230" s="6">
        <f t="shared" si="136"/>
        <v>93.719999999999985</v>
      </c>
      <c r="F2230">
        <v>2215</v>
      </c>
      <c r="G2230">
        <v>1080</v>
      </c>
      <c r="H2230">
        <v>23.13</v>
      </c>
      <c r="I2230">
        <v>14.86</v>
      </c>
      <c r="J2230">
        <v>80.540000000000006</v>
      </c>
      <c r="K2230" s="6">
        <f t="shared" si="137"/>
        <v>2295.54</v>
      </c>
      <c r="L2230">
        <v>53.35</v>
      </c>
      <c r="M2230" s="6">
        <f t="shared" si="138"/>
        <v>2268.35</v>
      </c>
      <c r="N2230">
        <v>340</v>
      </c>
      <c r="O2230">
        <v>125</v>
      </c>
      <c r="P2230" s="6">
        <f t="shared" si="139"/>
        <v>218.71999999999997</v>
      </c>
      <c r="Q2230">
        <v>7.25</v>
      </c>
    </row>
    <row r="2231" spans="1:17" x14ac:dyDescent="0.3">
      <c r="A2231" t="s">
        <v>120</v>
      </c>
      <c r="B2231">
        <v>18</v>
      </c>
      <c r="C2231">
        <v>101</v>
      </c>
      <c r="D2231">
        <v>0.88100000000000001</v>
      </c>
      <c r="E2231" s="6">
        <f t="shared" si="136"/>
        <v>88.980999999999995</v>
      </c>
      <c r="F2231">
        <v>1791.36</v>
      </c>
      <c r="G2231">
        <v>1105.5999999999999</v>
      </c>
      <c r="H2231">
        <v>14.77</v>
      </c>
      <c r="I2231">
        <v>18.3</v>
      </c>
      <c r="J2231">
        <v>76.64</v>
      </c>
      <c r="K2231" s="6">
        <f t="shared" si="137"/>
        <v>1868</v>
      </c>
      <c r="L2231">
        <v>30</v>
      </c>
      <c r="M2231" s="6">
        <f t="shared" si="138"/>
        <v>1821.36</v>
      </c>
      <c r="N2231">
        <v>325</v>
      </c>
      <c r="O2231">
        <v>550</v>
      </c>
      <c r="P2231" s="6">
        <f t="shared" si="139"/>
        <v>638.98099999999999</v>
      </c>
      <c r="Q2231">
        <v>8.01</v>
      </c>
    </row>
    <row r="2232" spans="1:17" x14ac:dyDescent="0.3">
      <c r="A2232" t="s">
        <v>122</v>
      </c>
      <c r="B2232">
        <v>18</v>
      </c>
      <c r="C2232">
        <v>101</v>
      </c>
      <c r="D2232">
        <v>0.83899999999999997</v>
      </c>
      <c r="E2232" s="6">
        <f t="shared" si="136"/>
        <v>84.73899999999999</v>
      </c>
      <c r="F2232">
        <v>1855.04</v>
      </c>
      <c r="G2232">
        <v>1370.8</v>
      </c>
      <c r="H2232">
        <v>11</v>
      </c>
      <c r="I2232">
        <v>15.8</v>
      </c>
      <c r="J2232">
        <v>87.98</v>
      </c>
      <c r="K2232" s="6">
        <f t="shared" si="137"/>
        <v>1943.02</v>
      </c>
      <c r="L2232">
        <v>30</v>
      </c>
      <c r="M2232" s="6">
        <f t="shared" si="138"/>
        <v>1885.04</v>
      </c>
      <c r="N2232">
        <v>325</v>
      </c>
      <c r="O2232">
        <v>550</v>
      </c>
      <c r="P2232" s="6">
        <f t="shared" si="139"/>
        <v>634.73900000000003</v>
      </c>
      <c r="Q2232">
        <v>7.7</v>
      </c>
    </row>
    <row r="2233" spans="1:17" x14ac:dyDescent="0.3">
      <c r="A2233" t="s">
        <v>124</v>
      </c>
      <c r="B2233">
        <v>18</v>
      </c>
      <c r="C2233">
        <v>117.5</v>
      </c>
      <c r="D2233">
        <v>1.0049999999999999</v>
      </c>
      <c r="E2233" s="6">
        <f t="shared" si="136"/>
        <v>118.08749999999999</v>
      </c>
      <c r="F2233">
        <v>2015.8</v>
      </c>
      <c r="G2233">
        <v>200</v>
      </c>
      <c r="H2233">
        <v>17.72</v>
      </c>
      <c r="I2233">
        <v>50</v>
      </c>
      <c r="J2233">
        <v>93.72</v>
      </c>
      <c r="K2233" s="6">
        <f t="shared" si="137"/>
        <v>2109.52</v>
      </c>
      <c r="L2233">
        <v>30</v>
      </c>
      <c r="M2233" s="6">
        <f t="shared" si="138"/>
        <v>2045.8</v>
      </c>
      <c r="N2233">
        <v>335</v>
      </c>
      <c r="O2233">
        <v>125</v>
      </c>
      <c r="P2233" s="6">
        <f t="shared" si="139"/>
        <v>243.08749999999998</v>
      </c>
      <c r="Q2233">
        <v>7.71</v>
      </c>
    </row>
    <row r="2234" spans="1:17" x14ac:dyDescent="0.3">
      <c r="A2234" t="s">
        <v>126</v>
      </c>
      <c r="B2234">
        <v>18</v>
      </c>
      <c r="C2234">
        <v>118.5</v>
      </c>
      <c r="D2234">
        <v>0.83699999999999997</v>
      </c>
      <c r="E2234" s="6">
        <f t="shared" si="136"/>
        <v>99.1845</v>
      </c>
      <c r="F2234">
        <v>2209.6</v>
      </c>
      <c r="G2234">
        <v>100</v>
      </c>
      <c r="H2234">
        <v>22.19</v>
      </c>
      <c r="I2234">
        <v>0</v>
      </c>
      <c r="J2234">
        <v>84.58</v>
      </c>
      <c r="K2234" s="6">
        <f t="shared" si="137"/>
        <v>2294.1799999999998</v>
      </c>
      <c r="L2234">
        <v>53.35</v>
      </c>
      <c r="M2234" s="6">
        <f t="shared" si="138"/>
        <v>2262.9499999999998</v>
      </c>
      <c r="N2234">
        <v>350</v>
      </c>
      <c r="O2234">
        <v>125</v>
      </c>
      <c r="P2234" s="6">
        <f t="shared" si="139"/>
        <v>224.18450000000001</v>
      </c>
      <c r="Q2234">
        <v>7.69</v>
      </c>
    </row>
    <row r="2235" spans="1:17" x14ac:dyDescent="0.3">
      <c r="A2235" t="s">
        <v>128</v>
      </c>
      <c r="B2235">
        <v>18</v>
      </c>
      <c r="C2235">
        <v>103</v>
      </c>
      <c r="D2235">
        <v>0.83599999999999997</v>
      </c>
      <c r="E2235" s="6">
        <f t="shared" si="136"/>
        <v>86.10799999999999</v>
      </c>
      <c r="F2235">
        <v>1842.04</v>
      </c>
      <c r="G2235">
        <v>1173</v>
      </c>
      <c r="H2235">
        <v>18.89</v>
      </c>
      <c r="I2235">
        <v>19.600000000000001</v>
      </c>
      <c r="J2235">
        <v>90.72</v>
      </c>
      <c r="K2235" s="6">
        <f t="shared" si="137"/>
        <v>1932.76</v>
      </c>
      <c r="L2235">
        <v>30</v>
      </c>
      <c r="M2235" s="6">
        <f t="shared" si="138"/>
        <v>1872.04</v>
      </c>
      <c r="N2235">
        <v>335</v>
      </c>
      <c r="O2235">
        <v>500</v>
      </c>
      <c r="P2235" s="6">
        <f t="shared" si="139"/>
        <v>586.10799999999995</v>
      </c>
      <c r="Q2235">
        <v>7.76</v>
      </c>
    </row>
    <row r="2236" spans="1:17" x14ac:dyDescent="0.3">
      <c r="A2236" t="s">
        <v>130</v>
      </c>
      <c r="B2236">
        <v>18</v>
      </c>
      <c r="C2236">
        <v>132.6</v>
      </c>
      <c r="D2236">
        <v>0.83499999999999996</v>
      </c>
      <c r="E2236" s="6">
        <f t="shared" si="136"/>
        <v>110.72099999999999</v>
      </c>
      <c r="F2236">
        <v>2233.2800000000002</v>
      </c>
      <c r="G2236">
        <v>952.2</v>
      </c>
      <c r="H2236">
        <v>23.38</v>
      </c>
      <c r="I2236">
        <v>14.86</v>
      </c>
      <c r="J2236">
        <v>93.98</v>
      </c>
      <c r="K2236" s="6">
        <f t="shared" si="137"/>
        <v>2327.2600000000002</v>
      </c>
      <c r="L2236">
        <v>53.35</v>
      </c>
      <c r="M2236" s="6">
        <f t="shared" si="138"/>
        <v>2286.63</v>
      </c>
      <c r="N2236">
        <v>345</v>
      </c>
      <c r="O2236">
        <v>125</v>
      </c>
      <c r="P2236" s="6">
        <f t="shared" si="139"/>
        <v>235.721</v>
      </c>
      <c r="Q2236">
        <v>6.92</v>
      </c>
    </row>
    <row r="2237" spans="1:17" x14ac:dyDescent="0.3">
      <c r="A2237" t="s">
        <v>132</v>
      </c>
      <c r="B2237">
        <v>18</v>
      </c>
      <c r="C2237">
        <v>98.4</v>
      </c>
      <c r="D2237">
        <v>0.78500000000000003</v>
      </c>
      <c r="E2237" s="6">
        <f t="shared" si="136"/>
        <v>77.244000000000014</v>
      </c>
      <c r="F2237">
        <v>1909.76</v>
      </c>
      <c r="G2237">
        <v>1134</v>
      </c>
      <c r="H2237">
        <v>14.52</v>
      </c>
      <c r="I2237">
        <v>23.31</v>
      </c>
      <c r="J2237">
        <v>77.459999999999994</v>
      </c>
      <c r="K2237" s="6">
        <f t="shared" si="137"/>
        <v>1987.22</v>
      </c>
      <c r="L2237">
        <v>30</v>
      </c>
      <c r="M2237" s="6">
        <f t="shared" si="138"/>
        <v>1939.76</v>
      </c>
      <c r="N2237">
        <v>335</v>
      </c>
      <c r="O2237">
        <v>500</v>
      </c>
      <c r="P2237" s="6">
        <f t="shared" si="139"/>
        <v>577.24400000000003</v>
      </c>
      <c r="Q2237">
        <v>7.52</v>
      </c>
    </row>
    <row r="2238" spans="1:17" x14ac:dyDescent="0.3">
      <c r="A2238" t="s">
        <v>136</v>
      </c>
      <c r="B2238">
        <v>18</v>
      </c>
      <c r="C2238">
        <v>103.2</v>
      </c>
      <c r="D2238">
        <v>0.80500000000000005</v>
      </c>
      <c r="E2238" s="6">
        <f t="shared" si="136"/>
        <v>83.076000000000008</v>
      </c>
      <c r="F2238">
        <v>1837.04</v>
      </c>
      <c r="G2238">
        <v>1404</v>
      </c>
      <c r="H2238">
        <v>16.71</v>
      </c>
      <c r="I2238">
        <v>19.600000000000001</v>
      </c>
      <c r="J2238">
        <v>82.51</v>
      </c>
      <c r="K2238" s="6">
        <f t="shared" si="137"/>
        <v>1919.55</v>
      </c>
      <c r="L2238">
        <v>30</v>
      </c>
      <c r="M2238" s="6">
        <f t="shared" si="138"/>
        <v>1867.04</v>
      </c>
      <c r="N2238">
        <v>330</v>
      </c>
      <c r="O2238">
        <v>550</v>
      </c>
      <c r="P2238" s="6">
        <f t="shared" si="139"/>
        <v>633.07600000000002</v>
      </c>
      <c r="Q2238">
        <v>7.17</v>
      </c>
    </row>
    <row r="2239" spans="1:17" x14ac:dyDescent="0.3">
      <c r="A2239" t="s">
        <v>138</v>
      </c>
      <c r="B2239">
        <v>18</v>
      </c>
      <c r="C2239">
        <v>119.7</v>
      </c>
      <c r="D2239">
        <v>0.79100000000000004</v>
      </c>
      <c r="E2239" s="6">
        <f t="shared" si="136"/>
        <v>94.682700000000011</v>
      </c>
      <c r="F2239">
        <v>1936.76</v>
      </c>
      <c r="G2239">
        <v>1055.5999999999999</v>
      </c>
      <c r="H2239">
        <v>17.37</v>
      </c>
      <c r="I2239">
        <v>16.87</v>
      </c>
      <c r="J2239">
        <v>87.38</v>
      </c>
      <c r="K2239" s="6">
        <f t="shared" si="137"/>
        <v>2024.1399999999999</v>
      </c>
      <c r="L2239">
        <v>30</v>
      </c>
      <c r="M2239" s="6">
        <f t="shared" si="138"/>
        <v>1966.76</v>
      </c>
      <c r="N2239">
        <v>345</v>
      </c>
      <c r="O2239">
        <v>125</v>
      </c>
      <c r="P2239" s="6">
        <f t="shared" si="139"/>
        <v>219.68270000000001</v>
      </c>
      <c r="Q2239">
        <v>7.41</v>
      </c>
    </row>
    <row r="2240" spans="1:17" x14ac:dyDescent="0.3">
      <c r="A2240" t="s">
        <v>134</v>
      </c>
      <c r="B2240">
        <v>18</v>
      </c>
      <c r="C2240">
        <v>113.6</v>
      </c>
      <c r="D2240">
        <v>0.96199999999999997</v>
      </c>
      <c r="E2240" s="6">
        <f t="shared" si="136"/>
        <v>109.28319999999999</v>
      </c>
      <c r="F2240">
        <v>2070.16</v>
      </c>
      <c r="G2240">
        <v>868.8</v>
      </c>
      <c r="H2240">
        <v>20.079999999999998</v>
      </c>
      <c r="I2240">
        <v>14.91</v>
      </c>
      <c r="J2240">
        <v>85.38</v>
      </c>
      <c r="K2240" s="6">
        <f t="shared" si="137"/>
        <v>2155.54</v>
      </c>
      <c r="L2240">
        <v>53.35</v>
      </c>
      <c r="M2240" s="6">
        <f t="shared" si="138"/>
        <v>2123.5099999999998</v>
      </c>
      <c r="N2240">
        <v>345</v>
      </c>
      <c r="O2240">
        <v>175</v>
      </c>
      <c r="P2240" s="6">
        <f t="shared" si="139"/>
        <v>284.28319999999997</v>
      </c>
      <c r="Q2240">
        <v>7.27</v>
      </c>
    </row>
    <row r="2241" spans="1:17" x14ac:dyDescent="0.3">
      <c r="A2241" t="s">
        <v>140</v>
      </c>
      <c r="B2241">
        <v>18</v>
      </c>
      <c r="C2241">
        <v>85.1</v>
      </c>
      <c r="D2241">
        <v>0.628</v>
      </c>
      <c r="E2241" s="6">
        <f t="shared" si="136"/>
        <v>53.442799999999998</v>
      </c>
      <c r="F2241">
        <v>2141.52</v>
      </c>
      <c r="G2241">
        <v>1021.92</v>
      </c>
      <c r="H2241">
        <v>16.27</v>
      </c>
      <c r="I2241">
        <v>19.600000000000001</v>
      </c>
      <c r="J2241">
        <v>16</v>
      </c>
      <c r="K2241" s="6">
        <f t="shared" si="137"/>
        <v>2157.52</v>
      </c>
      <c r="L2241">
        <v>30</v>
      </c>
      <c r="M2241" s="6">
        <f t="shared" si="138"/>
        <v>2171.52</v>
      </c>
      <c r="N2241">
        <v>335</v>
      </c>
      <c r="O2241">
        <v>450</v>
      </c>
      <c r="P2241" s="6">
        <f t="shared" si="139"/>
        <v>503.44279999999998</v>
      </c>
      <c r="Q2241">
        <v>7.95</v>
      </c>
    </row>
    <row r="2242" spans="1:17" x14ac:dyDescent="0.3">
      <c r="A2242" t="s">
        <v>142</v>
      </c>
      <c r="B2242">
        <v>18</v>
      </c>
      <c r="C2242">
        <v>104</v>
      </c>
      <c r="D2242">
        <v>0.871</v>
      </c>
      <c r="E2242" s="6">
        <f t="shared" ref="E2242:E2305" si="140">C2242*D2242</f>
        <v>90.584000000000003</v>
      </c>
      <c r="F2242">
        <v>1874.4</v>
      </c>
      <c r="G2242">
        <v>1184</v>
      </c>
      <c r="H2242">
        <v>16.71</v>
      </c>
      <c r="I2242">
        <v>19.600000000000001</v>
      </c>
      <c r="J2242">
        <v>80.38</v>
      </c>
      <c r="K2242" s="6">
        <f t="shared" ref="K2242:K2305" si="141">F2242+J2242</f>
        <v>1954.7800000000002</v>
      </c>
      <c r="L2242">
        <v>30</v>
      </c>
      <c r="M2242" s="6">
        <f t="shared" ref="M2242:M2305" si="142">F2242+L2242</f>
        <v>1904.4</v>
      </c>
      <c r="N2242">
        <v>330</v>
      </c>
      <c r="O2242">
        <v>550</v>
      </c>
      <c r="P2242" s="6">
        <f t="shared" ref="P2242:P2305" si="143">O2242+E2242</f>
        <v>640.58400000000006</v>
      </c>
      <c r="Q2242">
        <v>8.0500000000000007</v>
      </c>
    </row>
    <row r="2243" spans="1:17" x14ac:dyDescent="0.3">
      <c r="A2243" t="s">
        <v>144</v>
      </c>
      <c r="B2243">
        <v>18</v>
      </c>
      <c r="C2243">
        <v>118</v>
      </c>
      <c r="D2243">
        <v>0.86099999999999999</v>
      </c>
      <c r="E2243" s="6">
        <f t="shared" si="140"/>
        <v>101.598</v>
      </c>
      <c r="F2243">
        <v>2041.12</v>
      </c>
      <c r="G2243">
        <v>967.2</v>
      </c>
      <c r="H2243">
        <v>23.33</v>
      </c>
      <c r="I2243">
        <v>16.309999999999999</v>
      </c>
      <c r="J2243">
        <v>84.74</v>
      </c>
      <c r="K2243" s="6">
        <f t="shared" si="141"/>
        <v>2125.8599999999997</v>
      </c>
      <c r="L2243">
        <v>53.35</v>
      </c>
      <c r="M2243" s="6">
        <f t="shared" si="142"/>
        <v>2094.4699999999998</v>
      </c>
      <c r="N2243">
        <v>335</v>
      </c>
      <c r="O2243">
        <v>125</v>
      </c>
      <c r="P2243" s="6">
        <f t="shared" si="143"/>
        <v>226.59800000000001</v>
      </c>
      <c r="Q2243">
        <v>7.72</v>
      </c>
    </row>
    <row r="2244" spans="1:17" x14ac:dyDescent="0.3">
      <c r="A2244" t="s">
        <v>146</v>
      </c>
      <c r="B2244">
        <v>18</v>
      </c>
      <c r="C2244">
        <v>99.6</v>
      </c>
      <c r="D2244">
        <v>0.74399999999999999</v>
      </c>
      <c r="E2244" s="6">
        <f t="shared" si="140"/>
        <v>74.102399999999989</v>
      </c>
      <c r="F2244">
        <v>1884.4</v>
      </c>
      <c r="G2244">
        <v>1064.56</v>
      </c>
      <c r="H2244">
        <v>16.27</v>
      </c>
      <c r="I2244">
        <v>19.600000000000001</v>
      </c>
      <c r="J2244">
        <v>70.040000000000006</v>
      </c>
      <c r="K2244" s="6">
        <f t="shared" si="141"/>
        <v>1954.44</v>
      </c>
      <c r="L2244">
        <v>30</v>
      </c>
      <c r="M2244" s="6">
        <f t="shared" si="142"/>
        <v>1914.4</v>
      </c>
      <c r="N2244">
        <v>325</v>
      </c>
      <c r="O2244">
        <v>525</v>
      </c>
      <c r="P2244" s="6">
        <f t="shared" si="143"/>
        <v>599.10239999999999</v>
      </c>
      <c r="Q2244">
        <v>6.27</v>
      </c>
    </row>
    <row r="2245" spans="1:17" x14ac:dyDescent="0.3">
      <c r="A2245" t="s">
        <v>148</v>
      </c>
      <c r="B2245">
        <v>18</v>
      </c>
      <c r="C2245">
        <v>112.8</v>
      </c>
      <c r="D2245">
        <v>1.038</v>
      </c>
      <c r="E2245" s="6">
        <f t="shared" si="140"/>
        <v>117.0864</v>
      </c>
      <c r="F2245">
        <v>2032.8</v>
      </c>
      <c r="G2245">
        <v>200</v>
      </c>
      <c r="H2245">
        <v>19.39</v>
      </c>
      <c r="I2245">
        <v>50</v>
      </c>
      <c r="J2245">
        <v>85.88</v>
      </c>
      <c r="K2245" s="6">
        <f t="shared" si="141"/>
        <v>2118.6799999999998</v>
      </c>
      <c r="L2245">
        <v>53.35</v>
      </c>
      <c r="M2245" s="6">
        <f t="shared" si="142"/>
        <v>2086.15</v>
      </c>
      <c r="N2245">
        <v>350</v>
      </c>
      <c r="O2245">
        <v>125</v>
      </c>
      <c r="P2245" s="6">
        <f t="shared" si="143"/>
        <v>242.0864</v>
      </c>
      <c r="Q2245">
        <v>7.57</v>
      </c>
    </row>
    <row r="2246" spans="1:17" x14ac:dyDescent="0.3">
      <c r="A2246" t="s">
        <v>150</v>
      </c>
      <c r="B2246">
        <v>18</v>
      </c>
      <c r="C2246">
        <v>114.8</v>
      </c>
      <c r="D2246">
        <v>0.96299999999999997</v>
      </c>
      <c r="E2246" s="6">
        <f t="shared" si="140"/>
        <v>110.55239999999999</v>
      </c>
      <c r="F2246">
        <v>1982.8</v>
      </c>
      <c r="G2246">
        <v>870.6</v>
      </c>
      <c r="H2246">
        <v>15.09</v>
      </c>
      <c r="I2246">
        <v>0</v>
      </c>
      <c r="J2246">
        <v>88.98</v>
      </c>
      <c r="K2246" s="6">
        <f t="shared" si="141"/>
        <v>2071.7799999999997</v>
      </c>
      <c r="L2246">
        <v>53.35</v>
      </c>
      <c r="M2246" s="6">
        <f t="shared" si="142"/>
        <v>2036.1499999999999</v>
      </c>
      <c r="N2246">
        <v>345</v>
      </c>
      <c r="O2246">
        <v>150</v>
      </c>
      <c r="P2246" s="6">
        <f t="shared" si="143"/>
        <v>260.55239999999998</v>
      </c>
      <c r="Q2246">
        <v>6.78</v>
      </c>
    </row>
    <row r="2247" spans="1:17" x14ac:dyDescent="0.3">
      <c r="A2247" t="s">
        <v>152</v>
      </c>
      <c r="B2247">
        <v>18</v>
      </c>
      <c r="C2247">
        <v>112.5</v>
      </c>
      <c r="D2247">
        <v>0.83799999999999997</v>
      </c>
      <c r="E2247" s="6">
        <f t="shared" si="140"/>
        <v>94.274999999999991</v>
      </c>
      <c r="F2247">
        <v>2415.36</v>
      </c>
      <c r="G2247">
        <v>924.84</v>
      </c>
      <c r="H2247">
        <v>23.13</v>
      </c>
      <c r="I2247">
        <v>22.1</v>
      </c>
      <c r="J2247">
        <v>83.88</v>
      </c>
      <c r="K2247" s="6">
        <f t="shared" si="141"/>
        <v>2499.2400000000002</v>
      </c>
      <c r="L2247">
        <v>53.35</v>
      </c>
      <c r="M2247" s="6">
        <f t="shared" si="142"/>
        <v>2468.71</v>
      </c>
      <c r="N2247">
        <v>330</v>
      </c>
      <c r="O2247">
        <v>125</v>
      </c>
      <c r="P2247" s="6">
        <f t="shared" si="143"/>
        <v>219.27499999999998</v>
      </c>
      <c r="Q2247">
        <v>7.68</v>
      </c>
    </row>
    <row r="2248" spans="1:17" x14ac:dyDescent="0.3">
      <c r="A2248" t="s">
        <v>154</v>
      </c>
      <c r="B2248">
        <v>18</v>
      </c>
      <c r="C2248">
        <v>95</v>
      </c>
      <c r="D2248">
        <v>0.70499999999999996</v>
      </c>
      <c r="E2248" s="6">
        <f t="shared" si="140"/>
        <v>66.974999999999994</v>
      </c>
      <c r="F2248">
        <v>1803.68</v>
      </c>
      <c r="G2248">
        <v>1184</v>
      </c>
      <c r="H2248">
        <v>14.77</v>
      </c>
      <c r="I2248">
        <v>19.600000000000001</v>
      </c>
      <c r="J2248">
        <v>87.22</v>
      </c>
      <c r="K2248" s="6">
        <f t="shared" si="141"/>
        <v>1890.9</v>
      </c>
      <c r="L2248">
        <v>30</v>
      </c>
      <c r="M2248" s="6">
        <f t="shared" si="142"/>
        <v>1833.68</v>
      </c>
      <c r="N2248">
        <v>335</v>
      </c>
      <c r="O2248">
        <v>625</v>
      </c>
      <c r="P2248" s="6">
        <f t="shared" si="143"/>
        <v>691.97500000000002</v>
      </c>
      <c r="Q2248">
        <v>7.66</v>
      </c>
    </row>
    <row r="2249" spans="1:17" x14ac:dyDescent="0.3">
      <c r="A2249" t="s">
        <v>156</v>
      </c>
      <c r="B2249">
        <v>18</v>
      </c>
      <c r="C2249">
        <v>105.8</v>
      </c>
      <c r="D2249">
        <v>0.79300000000000004</v>
      </c>
      <c r="E2249" s="6">
        <f t="shared" si="140"/>
        <v>83.8994</v>
      </c>
      <c r="F2249">
        <v>1657.6</v>
      </c>
      <c r="G2249">
        <v>1246.04</v>
      </c>
      <c r="H2249">
        <v>14.92</v>
      </c>
      <c r="I2249">
        <v>19.600000000000001</v>
      </c>
      <c r="J2249">
        <v>89.22</v>
      </c>
      <c r="K2249" s="6">
        <f t="shared" si="141"/>
        <v>1746.82</v>
      </c>
      <c r="L2249">
        <v>30</v>
      </c>
      <c r="M2249" s="6">
        <f t="shared" si="142"/>
        <v>1687.6</v>
      </c>
      <c r="N2249">
        <v>325</v>
      </c>
      <c r="O2249">
        <v>600</v>
      </c>
      <c r="P2249" s="6">
        <f t="shared" si="143"/>
        <v>683.89940000000001</v>
      </c>
      <c r="Q2249">
        <v>7.66</v>
      </c>
    </row>
    <row r="2250" spans="1:17" x14ac:dyDescent="0.3">
      <c r="A2250" t="s">
        <v>158</v>
      </c>
      <c r="B2250">
        <v>18</v>
      </c>
      <c r="C2250">
        <v>94.9</v>
      </c>
      <c r="D2250">
        <v>1.01</v>
      </c>
      <c r="E2250" s="6">
        <f t="shared" si="140"/>
        <v>95.849000000000004</v>
      </c>
      <c r="F2250">
        <v>1870.72</v>
      </c>
      <c r="G2250">
        <v>824</v>
      </c>
      <c r="H2250">
        <v>14.77</v>
      </c>
      <c r="I2250">
        <v>18.3</v>
      </c>
      <c r="J2250">
        <v>79.010000000000005</v>
      </c>
      <c r="K2250" s="6">
        <f t="shared" si="141"/>
        <v>1949.73</v>
      </c>
      <c r="L2250">
        <v>30</v>
      </c>
      <c r="M2250" s="6">
        <f t="shared" si="142"/>
        <v>1900.72</v>
      </c>
      <c r="N2250">
        <v>325</v>
      </c>
      <c r="O2250">
        <v>600</v>
      </c>
      <c r="P2250" s="6">
        <f t="shared" si="143"/>
        <v>695.84900000000005</v>
      </c>
      <c r="Q2250">
        <v>7.42</v>
      </c>
    </row>
    <row r="2251" spans="1:17" x14ac:dyDescent="0.3">
      <c r="A2251" t="s">
        <v>164</v>
      </c>
      <c r="B2251">
        <v>18</v>
      </c>
      <c r="C2251">
        <v>101.5</v>
      </c>
      <c r="D2251">
        <v>0.8</v>
      </c>
      <c r="E2251" s="6">
        <f t="shared" si="140"/>
        <v>81.2</v>
      </c>
      <c r="F2251">
        <v>1889.4</v>
      </c>
      <c r="G2251">
        <v>1174</v>
      </c>
      <c r="H2251">
        <v>15.91</v>
      </c>
      <c r="I2251">
        <v>19.600000000000001</v>
      </c>
      <c r="J2251">
        <v>79.08</v>
      </c>
      <c r="K2251" s="6">
        <f t="shared" si="141"/>
        <v>1968.48</v>
      </c>
      <c r="L2251">
        <v>30</v>
      </c>
      <c r="M2251" s="6">
        <f t="shared" si="142"/>
        <v>1919.4</v>
      </c>
      <c r="N2251">
        <v>330</v>
      </c>
      <c r="O2251">
        <v>550</v>
      </c>
      <c r="P2251" s="6">
        <f t="shared" si="143"/>
        <v>631.20000000000005</v>
      </c>
      <c r="Q2251">
        <v>7.69</v>
      </c>
    </row>
    <row r="2252" spans="1:17" x14ac:dyDescent="0.3">
      <c r="A2252" t="s">
        <v>160</v>
      </c>
      <c r="B2252">
        <v>18</v>
      </c>
      <c r="C2252">
        <v>109.8</v>
      </c>
      <c r="D2252">
        <v>1.026</v>
      </c>
      <c r="E2252" s="6">
        <f t="shared" si="140"/>
        <v>112.65479999999999</v>
      </c>
      <c r="F2252">
        <v>1911.76</v>
      </c>
      <c r="G2252">
        <v>60</v>
      </c>
      <c r="H2252">
        <v>21.81</v>
      </c>
      <c r="I2252">
        <v>0</v>
      </c>
      <c r="J2252">
        <v>82.51</v>
      </c>
      <c r="K2252" s="6">
        <f t="shared" si="141"/>
        <v>1994.27</v>
      </c>
      <c r="L2252">
        <v>30</v>
      </c>
      <c r="M2252" s="6">
        <f t="shared" si="142"/>
        <v>1941.76</v>
      </c>
      <c r="N2252">
        <v>345</v>
      </c>
      <c r="O2252">
        <v>175</v>
      </c>
      <c r="P2252" s="6">
        <f t="shared" si="143"/>
        <v>287.65480000000002</v>
      </c>
      <c r="Q2252">
        <v>7.01</v>
      </c>
    </row>
    <row r="2253" spans="1:17" x14ac:dyDescent="0.3">
      <c r="A2253" t="s">
        <v>162</v>
      </c>
      <c r="B2253">
        <v>18</v>
      </c>
      <c r="C2253">
        <v>110</v>
      </c>
      <c r="D2253">
        <v>0.95499999999999996</v>
      </c>
      <c r="E2253" s="6">
        <f t="shared" si="140"/>
        <v>105.05</v>
      </c>
      <c r="F2253">
        <v>1940</v>
      </c>
      <c r="G2253">
        <v>1130</v>
      </c>
      <c r="H2253">
        <v>24.3</v>
      </c>
      <c r="I2253">
        <v>22.6</v>
      </c>
      <c r="J2253">
        <v>78</v>
      </c>
      <c r="K2253" s="6">
        <f t="shared" si="141"/>
        <v>2018</v>
      </c>
      <c r="L2253">
        <v>53.25</v>
      </c>
      <c r="M2253" s="6">
        <f t="shared" si="142"/>
        <v>1993.25</v>
      </c>
      <c r="N2253">
        <v>340</v>
      </c>
      <c r="O2253">
        <v>125</v>
      </c>
      <c r="P2253" s="6">
        <f t="shared" si="143"/>
        <v>230.05</v>
      </c>
      <c r="Q2253">
        <v>7.57</v>
      </c>
    </row>
    <row r="2254" spans="1:17" x14ac:dyDescent="0.3">
      <c r="A2254" t="s">
        <v>166</v>
      </c>
      <c r="B2254">
        <v>18</v>
      </c>
      <c r="C2254">
        <v>114.3</v>
      </c>
      <c r="D2254">
        <v>0.97399999999999998</v>
      </c>
      <c r="E2254" s="6">
        <f t="shared" si="140"/>
        <v>111.3282</v>
      </c>
      <c r="F2254">
        <v>2022.8</v>
      </c>
      <c r="G2254">
        <v>911.84</v>
      </c>
      <c r="H2254">
        <v>17.239999999999998</v>
      </c>
      <c r="I2254">
        <v>19.09</v>
      </c>
      <c r="J2254">
        <v>84.38</v>
      </c>
      <c r="K2254" s="6">
        <f t="shared" si="141"/>
        <v>2107.1799999999998</v>
      </c>
      <c r="L2254">
        <v>53.35</v>
      </c>
      <c r="M2254" s="6">
        <f t="shared" si="142"/>
        <v>2076.15</v>
      </c>
      <c r="N2254">
        <v>345</v>
      </c>
      <c r="O2254">
        <v>175</v>
      </c>
      <c r="P2254" s="6">
        <f t="shared" si="143"/>
        <v>286.32819999999998</v>
      </c>
      <c r="Q2254">
        <v>7.15</v>
      </c>
    </row>
    <row r="2255" spans="1:17" x14ac:dyDescent="0.3">
      <c r="A2255" t="s">
        <v>168</v>
      </c>
      <c r="B2255">
        <v>18</v>
      </c>
      <c r="C2255">
        <v>84.6</v>
      </c>
      <c r="D2255">
        <v>1.026</v>
      </c>
      <c r="E2255" s="6">
        <f t="shared" si="140"/>
        <v>86.799599999999998</v>
      </c>
      <c r="F2255">
        <v>1860.72</v>
      </c>
      <c r="G2255">
        <v>1184</v>
      </c>
      <c r="H2255">
        <v>16.22</v>
      </c>
      <c r="I2255">
        <v>19.600000000000001</v>
      </c>
      <c r="J2255">
        <v>68.040000000000006</v>
      </c>
      <c r="K2255" s="6">
        <f t="shared" si="141"/>
        <v>1928.76</v>
      </c>
      <c r="L2255">
        <v>30</v>
      </c>
      <c r="M2255" s="6">
        <f t="shared" si="142"/>
        <v>1890.72</v>
      </c>
      <c r="N2255">
        <v>325</v>
      </c>
      <c r="O2255">
        <v>525</v>
      </c>
      <c r="P2255" s="6">
        <f t="shared" si="143"/>
        <v>611.79960000000005</v>
      </c>
      <c r="Q2255">
        <v>7.7</v>
      </c>
    </row>
    <row r="2256" spans="1:17" x14ac:dyDescent="0.3">
      <c r="A2256" t="s">
        <v>172</v>
      </c>
      <c r="B2256">
        <v>18</v>
      </c>
      <c r="C2256">
        <v>117.1</v>
      </c>
      <c r="D2256">
        <v>0.92500000000000004</v>
      </c>
      <c r="E2256" s="6">
        <f t="shared" si="140"/>
        <v>108.3175</v>
      </c>
      <c r="F2256">
        <v>2008.8</v>
      </c>
      <c r="G2256">
        <v>888.8</v>
      </c>
      <c r="H2256">
        <v>20.079999999999998</v>
      </c>
      <c r="I2256">
        <v>14.41</v>
      </c>
      <c r="J2256">
        <v>86.25</v>
      </c>
      <c r="K2256" s="6">
        <f t="shared" si="141"/>
        <v>2095.0500000000002</v>
      </c>
      <c r="L2256">
        <v>53.35</v>
      </c>
      <c r="M2256" s="6">
        <f t="shared" si="142"/>
        <v>2062.15</v>
      </c>
      <c r="N2256">
        <v>345</v>
      </c>
      <c r="O2256">
        <v>125</v>
      </c>
      <c r="P2256" s="6">
        <f t="shared" si="143"/>
        <v>233.3175</v>
      </c>
      <c r="Q2256">
        <v>6.87</v>
      </c>
    </row>
    <row r="2257" spans="1:17" x14ac:dyDescent="0.3">
      <c r="A2257" t="s">
        <v>174</v>
      </c>
      <c r="B2257">
        <v>18</v>
      </c>
      <c r="C2257">
        <v>112.7</v>
      </c>
      <c r="D2257">
        <v>0.93899999999999995</v>
      </c>
      <c r="E2257" s="6">
        <f t="shared" si="140"/>
        <v>105.8253</v>
      </c>
      <c r="F2257">
        <v>2276.3200000000002</v>
      </c>
      <c r="G2257">
        <v>780.4</v>
      </c>
      <c r="H2257">
        <v>21.46</v>
      </c>
      <c r="I2257">
        <v>15.16</v>
      </c>
      <c r="J2257">
        <v>93.47</v>
      </c>
      <c r="K2257" s="6">
        <f t="shared" si="141"/>
        <v>2369.79</v>
      </c>
      <c r="L2257">
        <v>53.35</v>
      </c>
      <c r="M2257" s="6">
        <f t="shared" si="142"/>
        <v>2329.67</v>
      </c>
      <c r="N2257">
        <v>345</v>
      </c>
      <c r="O2257">
        <v>125</v>
      </c>
      <c r="P2257" s="6">
        <f t="shared" si="143"/>
        <v>230.8253</v>
      </c>
      <c r="Q2257">
        <v>5.31</v>
      </c>
    </row>
    <row r="2258" spans="1:17" x14ac:dyDescent="0.3">
      <c r="A2258" t="s">
        <v>176</v>
      </c>
      <c r="B2258">
        <v>18</v>
      </c>
      <c r="C2258">
        <v>113.2</v>
      </c>
      <c r="D2258">
        <v>0.94299999999999995</v>
      </c>
      <c r="E2258" s="6">
        <f t="shared" si="140"/>
        <v>106.74759999999999</v>
      </c>
      <c r="F2258">
        <v>2099.52</v>
      </c>
      <c r="G2258">
        <v>1247.4000000000001</v>
      </c>
      <c r="H2258">
        <v>16.71</v>
      </c>
      <c r="I2258">
        <v>19.64</v>
      </c>
      <c r="J2258">
        <v>80.64</v>
      </c>
      <c r="K2258" s="6">
        <f t="shared" si="141"/>
        <v>2180.16</v>
      </c>
      <c r="L2258">
        <v>30</v>
      </c>
      <c r="M2258" s="6">
        <f t="shared" si="142"/>
        <v>2129.52</v>
      </c>
      <c r="N2258">
        <v>335</v>
      </c>
      <c r="O2258">
        <v>425</v>
      </c>
      <c r="P2258" s="6">
        <f t="shared" si="143"/>
        <v>531.74760000000003</v>
      </c>
      <c r="Q2258">
        <v>6.22</v>
      </c>
    </row>
    <row r="2259" spans="1:17" x14ac:dyDescent="0.3">
      <c r="A2259" t="s">
        <v>170</v>
      </c>
      <c r="B2259">
        <v>18</v>
      </c>
      <c r="C2259">
        <v>119.5</v>
      </c>
      <c r="D2259">
        <v>0.99399999999999999</v>
      </c>
      <c r="E2259" s="6">
        <f t="shared" si="140"/>
        <v>118.783</v>
      </c>
      <c r="F2259">
        <v>2178.2399999999998</v>
      </c>
      <c r="G2259">
        <v>1029.5999999999999</v>
      </c>
      <c r="H2259">
        <v>23.81</v>
      </c>
      <c r="I2259">
        <v>17.239999999999998</v>
      </c>
      <c r="J2259">
        <v>77.040000000000006</v>
      </c>
      <c r="K2259" s="6">
        <f t="shared" si="141"/>
        <v>2255.2799999999997</v>
      </c>
      <c r="L2259">
        <v>53.35</v>
      </c>
      <c r="M2259" s="6">
        <f t="shared" si="142"/>
        <v>2231.5899999999997</v>
      </c>
      <c r="N2259">
        <v>350</v>
      </c>
      <c r="O2259">
        <v>125</v>
      </c>
      <c r="P2259" s="6">
        <f t="shared" si="143"/>
        <v>243.78300000000002</v>
      </c>
      <c r="Q2259">
        <v>7.43</v>
      </c>
    </row>
    <row r="2260" spans="1:17" x14ac:dyDescent="0.3">
      <c r="A2260" t="s">
        <v>178</v>
      </c>
      <c r="B2260">
        <v>18</v>
      </c>
      <c r="C2260">
        <v>119.8</v>
      </c>
      <c r="D2260">
        <v>0.99199999999999999</v>
      </c>
      <c r="E2260" s="6">
        <f t="shared" si="140"/>
        <v>118.8416</v>
      </c>
      <c r="F2260">
        <v>2258.64</v>
      </c>
      <c r="G2260">
        <v>750.4</v>
      </c>
      <c r="H2260">
        <v>21.99</v>
      </c>
      <c r="I2260">
        <v>18.309999999999999</v>
      </c>
      <c r="J2260">
        <v>85.38</v>
      </c>
      <c r="K2260" s="6">
        <f t="shared" si="141"/>
        <v>2344.02</v>
      </c>
      <c r="L2260">
        <v>53.35</v>
      </c>
      <c r="M2260" s="6">
        <f t="shared" si="142"/>
        <v>2311.9899999999998</v>
      </c>
      <c r="N2260">
        <v>345</v>
      </c>
      <c r="O2260">
        <v>125</v>
      </c>
      <c r="P2260" s="6">
        <f t="shared" si="143"/>
        <v>243.8416</v>
      </c>
      <c r="Q2260">
        <v>7.43</v>
      </c>
    </row>
    <row r="2261" spans="1:17" x14ac:dyDescent="0.3">
      <c r="A2261" t="s">
        <v>180</v>
      </c>
      <c r="B2261">
        <v>18</v>
      </c>
      <c r="C2261">
        <v>117.6</v>
      </c>
      <c r="D2261">
        <v>1.0049999999999999</v>
      </c>
      <c r="E2261" s="6">
        <f t="shared" si="140"/>
        <v>118.18799999999999</v>
      </c>
      <c r="F2261">
        <v>2137.1999999999998</v>
      </c>
      <c r="G2261">
        <v>882.8</v>
      </c>
      <c r="H2261">
        <v>19.64</v>
      </c>
      <c r="I2261">
        <v>22.55</v>
      </c>
      <c r="J2261">
        <v>89.05</v>
      </c>
      <c r="K2261" s="6">
        <f t="shared" si="141"/>
        <v>2226.25</v>
      </c>
      <c r="L2261">
        <v>53.35</v>
      </c>
      <c r="M2261" s="6">
        <f t="shared" si="142"/>
        <v>2190.5499999999997</v>
      </c>
      <c r="N2261">
        <v>345</v>
      </c>
      <c r="O2261">
        <v>125</v>
      </c>
      <c r="P2261" s="6">
        <f t="shared" si="143"/>
        <v>243.18799999999999</v>
      </c>
      <c r="Q2261">
        <v>7.51</v>
      </c>
    </row>
    <row r="2262" spans="1:17" x14ac:dyDescent="0.3">
      <c r="A2262" t="s">
        <v>182</v>
      </c>
      <c r="B2262">
        <v>18</v>
      </c>
      <c r="C2262">
        <v>113.4</v>
      </c>
      <c r="D2262">
        <v>1.0620000000000001</v>
      </c>
      <c r="E2262" s="6">
        <f t="shared" si="140"/>
        <v>120.43080000000002</v>
      </c>
      <c r="F2262">
        <v>2061.1999999999998</v>
      </c>
      <c r="G2262">
        <v>1029.5999999999999</v>
      </c>
      <c r="H2262">
        <v>19.170000000000002</v>
      </c>
      <c r="I2262">
        <v>18.309999999999999</v>
      </c>
      <c r="J2262">
        <v>91.1</v>
      </c>
      <c r="K2262" s="6">
        <f t="shared" si="141"/>
        <v>2152.2999999999997</v>
      </c>
      <c r="L2262">
        <v>53.35</v>
      </c>
      <c r="M2262" s="6">
        <f t="shared" si="142"/>
        <v>2114.5499999999997</v>
      </c>
      <c r="N2262">
        <v>340</v>
      </c>
      <c r="O2262">
        <v>125</v>
      </c>
      <c r="P2262" s="6">
        <f t="shared" si="143"/>
        <v>245.43080000000003</v>
      </c>
      <c r="Q2262">
        <v>7.28</v>
      </c>
    </row>
    <row r="2263" spans="1:17" x14ac:dyDescent="0.3">
      <c r="A2263" t="s">
        <v>184</v>
      </c>
      <c r="B2263">
        <v>18</v>
      </c>
      <c r="C2263">
        <v>96.6</v>
      </c>
      <c r="D2263">
        <v>0.90500000000000003</v>
      </c>
      <c r="E2263" s="6">
        <f t="shared" si="140"/>
        <v>87.423000000000002</v>
      </c>
      <c r="F2263">
        <v>1844.4</v>
      </c>
      <c r="G2263">
        <v>1074.5999999999999</v>
      </c>
      <c r="H2263">
        <v>15.77</v>
      </c>
      <c r="I2263">
        <v>19.14</v>
      </c>
      <c r="J2263">
        <v>81.38</v>
      </c>
      <c r="K2263" s="6">
        <f t="shared" si="141"/>
        <v>1925.7800000000002</v>
      </c>
      <c r="L2263">
        <v>30</v>
      </c>
      <c r="M2263" s="6">
        <f t="shared" si="142"/>
        <v>1874.4</v>
      </c>
      <c r="N2263">
        <v>325</v>
      </c>
      <c r="O2263">
        <v>550</v>
      </c>
      <c r="P2263" s="6">
        <f t="shared" si="143"/>
        <v>637.423</v>
      </c>
      <c r="Q2263">
        <v>7.96</v>
      </c>
    </row>
    <row r="2264" spans="1:17" x14ac:dyDescent="0.3">
      <c r="A2264" t="s">
        <v>186</v>
      </c>
      <c r="B2264">
        <v>18</v>
      </c>
      <c r="C2264">
        <v>145</v>
      </c>
      <c r="D2264">
        <v>0.79900000000000004</v>
      </c>
      <c r="E2264" s="6">
        <f t="shared" si="140"/>
        <v>115.855</v>
      </c>
      <c r="F2264">
        <v>2200.6</v>
      </c>
      <c r="G2264">
        <v>980</v>
      </c>
      <c r="H2264">
        <v>23.1</v>
      </c>
      <c r="I2264">
        <v>20.25</v>
      </c>
      <c r="J2264">
        <v>90.6</v>
      </c>
      <c r="K2264" s="6">
        <f t="shared" si="141"/>
        <v>2291.1999999999998</v>
      </c>
      <c r="L2264">
        <v>53.35</v>
      </c>
      <c r="M2264" s="6">
        <f t="shared" si="142"/>
        <v>2253.9499999999998</v>
      </c>
      <c r="N2264">
        <v>340</v>
      </c>
      <c r="O2264">
        <v>125</v>
      </c>
      <c r="P2264" s="6">
        <f t="shared" si="143"/>
        <v>240.85500000000002</v>
      </c>
      <c r="Q2264">
        <v>7.88</v>
      </c>
    </row>
    <row r="2265" spans="1:17" x14ac:dyDescent="0.3">
      <c r="A2265" t="s">
        <v>188</v>
      </c>
      <c r="B2265">
        <v>18</v>
      </c>
      <c r="C2265">
        <v>113.5</v>
      </c>
      <c r="D2265">
        <v>0.92100000000000004</v>
      </c>
      <c r="E2265" s="6">
        <f t="shared" si="140"/>
        <v>104.5335</v>
      </c>
      <c r="F2265">
        <v>2101.1999999999998</v>
      </c>
      <c r="G2265">
        <v>982.2</v>
      </c>
      <c r="H2265">
        <v>20.079999999999998</v>
      </c>
      <c r="I2265">
        <v>14.41</v>
      </c>
      <c r="J2265">
        <v>90.2</v>
      </c>
      <c r="K2265" s="6">
        <f t="shared" si="141"/>
        <v>2191.3999999999996</v>
      </c>
      <c r="L2265">
        <v>53.35</v>
      </c>
      <c r="M2265" s="6">
        <f t="shared" si="142"/>
        <v>2154.5499999999997</v>
      </c>
      <c r="N2265">
        <v>340</v>
      </c>
      <c r="O2265">
        <v>175</v>
      </c>
      <c r="P2265" s="6">
        <f t="shared" si="143"/>
        <v>279.5335</v>
      </c>
      <c r="Q2265">
        <v>7.7</v>
      </c>
    </row>
    <row r="2266" spans="1:17" x14ac:dyDescent="0.3">
      <c r="A2266" t="s">
        <v>190</v>
      </c>
      <c r="B2266">
        <v>18</v>
      </c>
      <c r="C2266">
        <v>107.8</v>
      </c>
      <c r="D2266">
        <v>0.83599999999999997</v>
      </c>
      <c r="E2266" s="6">
        <f t="shared" si="140"/>
        <v>90.120799999999988</v>
      </c>
      <c r="F2266">
        <v>1737.32</v>
      </c>
      <c r="G2266">
        <v>1184</v>
      </c>
      <c r="H2266">
        <v>14.19</v>
      </c>
      <c r="I2266">
        <v>22.1</v>
      </c>
      <c r="J2266">
        <v>71.040000000000006</v>
      </c>
      <c r="K2266" s="6">
        <f t="shared" si="141"/>
        <v>1808.36</v>
      </c>
      <c r="L2266">
        <v>30</v>
      </c>
      <c r="M2266" s="6">
        <f t="shared" si="142"/>
        <v>1767.32</v>
      </c>
      <c r="N2266">
        <v>325</v>
      </c>
      <c r="O2266">
        <v>575</v>
      </c>
      <c r="P2266" s="6">
        <f t="shared" si="143"/>
        <v>665.12080000000003</v>
      </c>
      <c r="Q2266">
        <v>7.62</v>
      </c>
    </row>
    <row r="2267" spans="1:17" x14ac:dyDescent="0.3">
      <c r="A2267" t="s">
        <v>194</v>
      </c>
      <c r="B2267">
        <v>18</v>
      </c>
      <c r="C2267">
        <v>102.1</v>
      </c>
      <c r="D2267">
        <v>0.88600000000000001</v>
      </c>
      <c r="E2267" s="6">
        <f t="shared" si="140"/>
        <v>90.460599999999999</v>
      </c>
      <c r="F2267">
        <v>1813.04</v>
      </c>
      <c r="G2267">
        <v>1497.52</v>
      </c>
      <c r="H2267">
        <v>14.77</v>
      </c>
      <c r="I2267">
        <v>15.8</v>
      </c>
      <c r="J2267">
        <v>83.98</v>
      </c>
      <c r="K2267" s="6">
        <f t="shared" si="141"/>
        <v>1897.02</v>
      </c>
      <c r="L2267">
        <v>30</v>
      </c>
      <c r="M2267" s="6">
        <f t="shared" si="142"/>
        <v>1843.04</v>
      </c>
      <c r="N2267">
        <v>335</v>
      </c>
      <c r="O2267">
        <v>475</v>
      </c>
      <c r="P2267" s="6">
        <f t="shared" si="143"/>
        <v>565.4606</v>
      </c>
      <c r="Q2267">
        <v>7.6</v>
      </c>
    </row>
    <row r="2268" spans="1:17" x14ac:dyDescent="0.3">
      <c r="A2268" t="s">
        <v>198</v>
      </c>
      <c r="B2268">
        <v>18</v>
      </c>
      <c r="C2268">
        <v>112.5</v>
      </c>
      <c r="D2268">
        <v>1.028</v>
      </c>
      <c r="E2268" s="6">
        <f t="shared" si="140"/>
        <v>115.65</v>
      </c>
      <c r="F2268">
        <v>1939.4</v>
      </c>
      <c r="G2268">
        <v>200</v>
      </c>
      <c r="H2268">
        <v>18.14</v>
      </c>
      <c r="I2268">
        <v>50</v>
      </c>
      <c r="J2268">
        <v>86.38</v>
      </c>
      <c r="K2268" s="6">
        <f t="shared" si="141"/>
        <v>2025.7800000000002</v>
      </c>
      <c r="L2268">
        <v>53.35</v>
      </c>
      <c r="M2268" s="6">
        <f t="shared" si="142"/>
        <v>1992.75</v>
      </c>
      <c r="N2268">
        <v>345</v>
      </c>
      <c r="O2268">
        <v>125</v>
      </c>
      <c r="P2268" s="6">
        <f t="shared" si="143"/>
        <v>240.65</v>
      </c>
      <c r="Q2268">
        <v>7.94</v>
      </c>
    </row>
    <row r="2269" spans="1:17" x14ac:dyDescent="0.3">
      <c r="A2269" t="s">
        <v>196</v>
      </c>
      <c r="B2269">
        <v>18</v>
      </c>
      <c r="C2269">
        <v>119.3</v>
      </c>
      <c r="D2269">
        <v>0.98499999999999999</v>
      </c>
      <c r="E2269" s="6">
        <f t="shared" si="140"/>
        <v>117.51049999999999</v>
      </c>
      <c r="F2269">
        <v>2037.8</v>
      </c>
      <c r="G2269">
        <v>882.8</v>
      </c>
      <c r="H2269">
        <v>17.72</v>
      </c>
      <c r="I2269">
        <v>19.48</v>
      </c>
      <c r="J2269">
        <v>78.040000000000006</v>
      </c>
      <c r="K2269" s="6">
        <f t="shared" si="141"/>
        <v>2115.84</v>
      </c>
      <c r="L2269">
        <v>53.35</v>
      </c>
      <c r="M2269" s="6">
        <f t="shared" si="142"/>
        <v>2091.15</v>
      </c>
      <c r="N2269">
        <v>350</v>
      </c>
      <c r="O2269">
        <v>125</v>
      </c>
      <c r="P2269" s="6">
        <f t="shared" si="143"/>
        <v>242.51049999999998</v>
      </c>
      <c r="Q2269">
        <v>7.7</v>
      </c>
    </row>
    <row r="2270" spans="1:17" x14ac:dyDescent="0.3">
      <c r="A2270" t="s">
        <v>192</v>
      </c>
      <c r="B2270">
        <v>18</v>
      </c>
      <c r="C2270">
        <v>117</v>
      </c>
      <c r="D2270">
        <v>0.80100000000000005</v>
      </c>
      <c r="E2270" s="6">
        <f t="shared" si="140"/>
        <v>93.716999999999999</v>
      </c>
      <c r="F2270">
        <v>2229.6</v>
      </c>
      <c r="G2270">
        <v>0</v>
      </c>
      <c r="H2270">
        <v>17.27</v>
      </c>
      <c r="I2270">
        <v>0</v>
      </c>
      <c r="J2270">
        <v>83.38</v>
      </c>
      <c r="K2270" s="6">
        <f t="shared" si="141"/>
        <v>2312.98</v>
      </c>
      <c r="L2270">
        <v>53.35</v>
      </c>
      <c r="M2270" s="6">
        <f t="shared" si="142"/>
        <v>2282.9499999999998</v>
      </c>
      <c r="N2270">
        <v>335</v>
      </c>
      <c r="O2270">
        <v>175</v>
      </c>
      <c r="P2270" s="6">
        <f t="shared" si="143"/>
        <v>268.71699999999998</v>
      </c>
      <c r="Q2270">
        <v>7.72</v>
      </c>
    </row>
    <row r="2271" spans="1:17" x14ac:dyDescent="0.3">
      <c r="A2271" t="s">
        <v>200</v>
      </c>
      <c r="B2271">
        <v>18</v>
      </c>
      <c r="C2271">
        <v>105.7</v>
      </c>
      <c r="D2271">
        <v>0.76700000000000002</v>
      </c>
      <c r="E2271" s="6">
        <f t="shared" si="140"/>
        <v>81.071899999999999</v>
      </c>
      <c r="F2271">
        <v>1874.4</v>
      </c>
      <c r="G2271">
        <v>1114.96</v>
      </c>
      <c r="H2271">
        <v>14.77</v>
      </c>
      <c r="I2271">
        <v>19.600000000000001</v>
      </c>
      <c r="J2271">
        <v>81.38</v>
      </c>
      <c r="K2271" s="6">
        <f t="shared" si="141"/>
        <v>1955.7800000000002</v>
      </c>
      <c r="L2271">
        <v>30</v>
      </c>
      <c r="M2271" s="6">
        <f t="shared" si="142"/>
        <v>1904.4</v>
      </c>
      <c r="N2271">
        <v>340</v>
      </c>
      <c r="O2271">
        <v>525</v>
      </c>
      <c r="P2271" s="6">
        <f t="shared" si="143"/>
        <v>606.07190000000003</v>
      </c>
      <c r="Q2271">
        <v>7</v>
      </c>
    </row>
    <row r="2272" spans="1:17" x14ac:dyDescent="0.3">
      <c r="A2272" t="s">
        <v>202</v>
      </c>
      <c r="B2272">
        <v>18</v>
      </c>
      <c r="C2272">
        <v>109.9</v>
      </c>
      <c r="D2272">
        <v>0.94199999999999995</v>
      </c>
      <c r="E2272" s="6">
        <f t="shared" si="140"/>
        <v>103.5258</v>
      </c>
      <c r="F2272">
        <v>2101.1999999999998</v>
      </c>
      <c r="G2272">
        <v>986.2</v>
      </c>
      <c r="H2272">
        <v>20.94</v>
      </c>
      <c r="I2272">
        <v>19.600000000000001</v>
      </c>
      <c r="J2272">
        <v>81.88</v>
      </c>
      <c r="K2272" s="6">
        <f t="shared" si="141"/>
        <v>2183.08</v>
      </c>
      <c r="L2272">
        <v>30</v>
      </c>
      <c r="M2272" s="6">
        <f t="shared" si="142"/>
        <v>2131.1999999999998</v>
      </c>
      <c r="N2272">
        <v>335</v>
      </c>
      <c r="O2272">
        <v>125</v>
      </c>
      <c r="P2272" s="6">
        <f t="shared" si="143"/>
        <v>228.5258</v>
      </c>
      <c r="Q2272">
        <v>7.67</v>
      </c>
    </row>
    <row r="2273" spans="1:17" x14ac:dyDescent="0.3">
      <c r="A2273" t="s">
        <v>204</v>
      </c>
      <c r="B2273">
        <v>18</v>
      </c>
      <c r="C2273">
        <v>106.9</v>
      </c>
      <c r="D2273">
        <v>0.83399999999999996</v>
      </c>
      <c r="E2273" s="6">
        <f t="shared" si="140"/>
        <v>89.154600000000002</v>
      </c>
      <c r="F2273">
        <v>1884.4</v>
      </c>
      <c r="G2273">
        <v>1183</v>
      </c>
      <c r="H2273">
        <v>16.46</v>
      </c>
      <c r="I2273">
        <v>19.600000000000001</v>
      </c>
      <c r="J2273">
        <v>77.64</v>
      </c>
      <c r="K2273" s="6">
        <f t="shared" si="141"/>
        <v>1962.0400000000002</v>
      </c>
      <c r="L2273">
        <v>30</v>
      </c>
      <c r="M2273" s="6">
        <f t="shared" si="142"/>
        <v>1914.4</v>
      </c>
      <c r="N2273">
        <v>325</v>
      </c>
      <c r="O2273">
        <v>550</v>
      </c>
      <c r="P2273" s="6">
        <f t="shared" si="143"/>
        <v>639.15459999999996</v>
      </c>
      <c r="Q2273">
        <v>7.68</v>
      </c>
    </row>
    <row r="2274" spans="1:17" x14ac:dyDescent="0.3">
      <c r="A2274" t="s">
        <v>206</v>
      </c>
      <c r="B2274">
        <v>18</v>
      </c>
      <c r="C2274">
        <v>102.6</v>
      </c>
      <c r="D2274">
        <v>0.82499999999999996</v>
      </c>
      <c r="E2274" s="6">
        <f t="shared" si="140"/>
        <v>84.644999999999996</v>
      </c>
      <c r="F2274">
        <v>1808.28</v>
      </c>
      <c r="G2274">
        <v>1380.8</v>
      </c>
      <c r="H2274">
        <v>13.94</v>
      </c>
      <c r="I2274">
        <v>22.1</v>
      </c>
      <c r="J2274">
        <v>83.73</v>
      </c>
      <c r="K2274" s="6">
        <f t="shared" si="141"/>
        <v>1892.01</v>
      </c>
      <c r="L2274">
        <v>30</v>
      </c>
      <c r="M2274" s="6">
        <f t="shared" si="142"/>
        <v>1838.28</v>
      </c>
      <c r="N2274">
        <v>335</v>
      </c>
      <c r="O2274">
        <v>550</v>
      </c>
      <c r="P2274" s="6">
        <f t="shared" si="143"/>
        <v>634.64499999999998</v>
      </c>
      <c r="Q2274">
        <v>7.41</v>
      </c>
    </row>
    <row r="2275" spans="1:17" x14ac:dyDescent="0.3">
      <c r="A2275" t="s">
        <v>208</v>
      </c>
      <c r="B2275">
        <v>18</v>
      </c>
      <c r="C2275">
        <v>99.4</v>
      </c>
      <c r="D2275">
        <v>0.72499999999999998</v>
      </c>
      <c r="E2275" s="6">
        <f t="shared" si="140"/>
        <v>72.064999999999998</v>
      </c>
      <c r="F2275">
        <v>1911.76</v>
      </c>
      <c r="G2275">
        <v>1010.6</v>
      </c>
      <c r="H2275">
        <v>14.34</v>
      </c>
      <c r="I2275">
        <v>23.68</v>
      </c>
      <c r="J2275">
        <v>82.38</v>
      </c>
      <c r="K2275" s="6">
        <f t="shared" si="141"/>
        <v>1994.1399999999999</v>
      </c>
      <c r="L2275">
        <v>30</v>
      </c>
      <c r="M2275" s="6">
        <f t="shared" si="142"/>
        <v>1941.76</v>
      </c>
      <c r="N2275">
        <v>325</v>
      </c>
      <c r="O2275">
        <v>525</v>
      </c>
      <c r="P2275" s="6">
        <f t="shared" si="143"/>
        <v>597.06500000000005</v>
      </c>
      <c r="Q2275">
        <v>7.73</v>
      </c>
    </row>
    <row r="2276" spans="1:17" x14ac:dyDescent="0.3">
      <c r="A2276" t="s">
        <v>210</v>
      </c>
      <c r="B2276">
        <v>18</v>
      </c>
      <c r="C2276">
        <v>132.6</v>
      </c>
      <c r="D2276">
        <v>0.76900000000000002</v>
      </c>
      <c r="E2276" s="6">
        <f t="shared" si="140"/>
        <v>101.96939999999999</v>
      </c>
      <c r="F2276">
        <v>1934.4</v>
      </c>
      <c r="G2276">
        <v>952.2</v>
      </c>
      <c r="H2276">
        <v>23.38</v>
      </c>
      <c r="I2276">
        <v>14.86</v>
      </c>
      <c r="J2276">
        <v>88.38</v>
      </c>
      <c r="K2276" s="6">
        <f t="shared" si="141"/>
        <v>2022.7800000000002</v>
      </c>
      <c r="L2276">
        <v>53.35</v>
      </c>
      <c r="M2276" s="6">
        <f t="shared" si="142"/>
        <v>1987.75</v>
      </c>
      <c r="N2276">
        <v>345</v>
      </c>
      <c r="O2276">
        <v>125</v>
      </c>
      <c r="P2276" s="6">
        <f t="shared" si="143"/>
        <v>226.96940000000001</v>
      </c>
      <c r="Q2276">
        <v>7.5</v>
      </c>
    </row>
    <row r="2277" spans="1:17" x14ac:dyDescent="0.3">
      <c r="A2277" t="s">
        <v>212</v>
      </c>
      <c r="B2277">
        <v>18</v>
      </c>
      <c r="C2277">
        <v>109.6</v>
      </c>
      <c r="D2277">
        <v>0.85499999999999998</v>
      </c>
      <c r="E2277" s="6">
        <f t="shared" si="140"/>
        <v>93.707999999999998</v>
      </c>
      <c r="F2277">
        <v>1933.44</v>
      </c>
      <c r="G2277">
        <v>1224</v>
      </c>
      <c r="H2277">
        <v>14.97</v>
      </c>
      <c r="I2277">
        <v>22.1</v>
      </c>
      <c r="J2277">
        <v>84.98</v>
      </c>
      <c r="K2277" s="6">
        <f t="shared" si="141"/>
        <v>2018.42</v>
      </c>
      <c r="L2277">
        <v>30</v>
      </c>
      <c r="M2277" s="6">
        <f t="shared" si="142"/>
        <v>1963.44</v>
      </c>
      <c r="N2277">
        <v>335</v>
      </c>
      <c r="O2277">
        <v>525</v>
      </c>
      <c r="P2277" s="6">
        <f t="shared" si="143"/>
        <v>618.70799999999997</v>
      </c>
      <c r="Q2277">
        <v>6.61</v>
      </c>
    </row>
    <row r="2278" spans="1:17" x14ac:dyDescent="0.3">
      <c r="A2278" t="s">
        <v>214</v>
      </c>
      <c r="B2278">
        <v>18</v>
      </c>
      <c r="C2278">
        <v>125.2</v>
      </c>
      <c r="D2278">
        <v>1.0189999999999999</v>
      </c>
      <c r="E2278" s="6">
        <f t="shared" si="140"/>
        <v>127.57879999999999</v>
      </c>
      <c r="F2278">
        <v>1890.04</v>
      </c>
      <c r="G2278">
        <v>1536.6</v>
      </c>
      <c r="H2278">
        <v>16.29</v>
      </c>
      <c r="I2278">
        <v>19.600000000000001</v>
      </c>
      <c r="J2278">
        <v>77.78</v>
      </c>
      <c r="K2278" s="6">
        <f t="shared" si="141"/>
        <v>1967.82</v>
      </c>
      <c r="L2278">
        <v>30</v>
      </c>
      <c r="M2278" s="6">
        <f t="shared" si="142"/>
        <v>1920.04</v>
      </c>
      <c r="N2278">
        <v>340</v>
      </c>
      <c r="O2278">
        <v>150</v>
      </c>
      <c r="P2278" s="6">
        <f t="shared" si="143"/>
        <v>277.5788</v>
      </c>
      <c r="Q2278">
        <v>7.66</v>
      </c>
    </row>
    <row r="2279" spans="1:17" x14ac:dyDescent="0.3">
      <c r="A2279" t="s">
        <v>216</v>
      </c>
      <c r="B2279">
        <v>18</v>
      </c>
      <c r="C2279">
        <v>100.9</v>
      </c>
      <c r="D2279">
        <v>0.83599999999999997</v>
      </c>
      <c r="E2279" s="6">
        <f t="shared" si="140"/>
        <v>84.352400000000003</v>
      </c>
      <c r="F2279">
        <v>1791</v>
      </c>
      <c r="G2279">
        <v>1409.48</v>
      </c>
      <c r="H2279">
        <v>15.77</v>
      </c>
      <c r="I2279">
        <v>19.600000000000001</v>
      </c>
      <c r="J2279">
        <v>80.38</v>
      </c>
      <c r="K2279" s="6">
        <f t="shared" si="141"/>
        <v>1871.38</v>
      </c>
      <c r="L2279">
        <v>30</v>
      </c>
      <c r="M2279" s="6">
        <f t="shared" si="142"/>
        <v>1821</v>
      </c>
      <c r="N2279">
        <v>335</v>
      </c>
      <c r="O2279">
        <v>450</v>
      </c>
      <c r="P2279" s="6">
        <f t="shared" si="143"/>
        <v>534.35239999999999</v>
      </c>
      <c r="Q2279">
        <v>7.69</v>
      </c>
    </row>
    <row r="2280" spans="1:17" x14ac:dyDescent="0.3">
      <c r="A2280" t="s">
        <v>218</v>
      </c>
      <c r="B2280">
        <v>18</v>
      </c>
      <c r="C2280">
        <v>106.8</v>
      </c>
      <c r="D2280">
        <v>0.82099999999999995</v>
      </c>
      <c r="E2280" s="6">
        <f t="shared" si="140"/>
        <v>87.682799999999986</v>
      </c>
      <c r="F2280">
        <v>1781</v>
      </c>
      <c r="G2280">
        <v>1390.8</v>
      </c>
      <c r="H2280">
        <v>14.19</v>
      </c>
      <c r="I2280">
        <v>21.11</v>
      </c>
      <c r="J2280">
        <v>90.22</v>
      </c>
      <c r="K2280" s="6">
        <f t="shared" si="141"/>
        <v>1871.22</v>
      </c>
      <c r="L2280">
        <v>30</v>
      </c>
      <c r="M2280" s="6">
        <f t="shared" si="142"/>
        <v>1811</v>
      </c>
      <c r="N2280">
        <v>335</v>
      </c>
      <c r="O2280">
        <v>550</v>
      </c>
      <c r="P2280" s="6">
        <f t="shared" si="143"/>
        <v>637.68280000000004</v>
      </c>
      <c r="Q2280">
        <v>6.41</v>
      </c>
    </row>
    <row r="2281" spans="1:17" x14ac:dyDescent="0.3">
      <c r="A2281" t="s">
        <v>220</v>
      </c>
      <c r="B2281">
        <v>18</v>
      </c>
      <c r="C2281">
        <v>107.9</v>
      </c>
      <c r="D2281">
        <v>0.95199999999999996</v>
      </c>
      <c r="E2281" s="6">
        <f t="shared" si="140"/>
        <v>102.7208</v>
      </c>
      <c r="F2281">
        <v>2017.8</v>
      </c>
      <c r="G2281">
        <v>1007.2</v>
      </c>
      <c r="H2281">
        <v>20.260000000000002</v>
      </c>
      <c r="I2281">
        <v>16.09</v>
      </c>
      <c r="J2281">
        <v>78</v>
      </c>
      <c r="K2281" s="6">
        <f t="shared" si="141"/>
        <v>2095.8000000000002</v>
      </c>
      <c r="L2281">
        <v>53.35</v>
      </c>
      <c r="M2281" s="6">
        <f t="shared" si="142"/>
        <v>2071.15</v>
      </c>
      <c r="N2281">
        <v>350</v>
      </c>
      <c r="O2281">
        <v>125</v>
      </c>
      <c r="P2281" s="6">
        <f t="shared" si="143"/>
        <v>227.7208</v>
      </c>
      <c r="Q2281">
        <v>7.63</v>
      </c>
    </row>
    <row r="2282" spans="1:17" x14ac:dyDescent="0.3">
      <c r="A2282" t="s">
        <v>222</v>
      </c>
      <c r="B2282">
        <v>18</v>
      </c>
      <c r="C2282">
        <v>112.4</v>
      </c>
      <c r="D2282">
        <v>0.94599999999999995</v>
      </c>
      <c r="E2282" s="6">
        <f t="shared" si="140"/>
        <v>106.3304</v>
      </c>
      <c r="F2282">
        <v>1921</v>
      </c>
      <c r="G2282">
        <v>0</v>
      </c>
      <c r="H2282">
        <v>13.85</v>
      </c>
      <c r="I2282">
        <v>0</v>
      </c>
      <c r="J2282">
        <v>86.38</v>
      </c>
      <c r="K2282" s="6">
        <f t="shared" si="141"/>
        <v>2007.38</v>
      </c>
      <c r="L2282">
        <v>53.35</v>
      </c>
      <c r="M2282" s="6">
        <f t="shared" si="142"/>
        <v>1974.35</v>
      </c>
      <c r="N2282">
        <v>345</v>
      </c>
      <c r="O2282">
        <v>125</v>
      </c>
      <c r="P2282" s="6">
        <f t="shared" si="143"/>
        <v>231.3304</v>
      </c>
      <c r="Q2282">
        <v>7.71</v>
      </c>
    </row>
    <row r="2283" spans="1:17" x14ac:dyDescent="0.3">
      <c r="A2283" t="s">
        <v>224</v>
      </c>
      <c r="B2283">
        <v>18</v>
      </c>
      <c r="C2283">
        <v>112.4</v>
      </c>
      <c r="D2283">
        <v>0.95299999999999996</v>
      </c>
      <c r="E2283" s="6">
        <f t="shared" si="140"/>
        <v>107.1172</v>
      </c>
      <c r="F2283">
        <v>1928.76</v>
      </c>
      <c r="G2283">
        <v>826.8</v>
      </c>
      <c r="H2283">
        <v>15.35</v>
      </c>
      <c r="I2283">
        <v>13.1</v>
      </c>
      <c r="J2283">
        <v>78.510000000000005</v>
      </c>
      <c r="K2283" s="6">
        <f t="shared" si="141"/>
        <v>2007.27</v>
      </c>
      <c r="L2283">
        <v>30</v>
      </c>
      <c r="M2283" s="6">
        <f t="shared" si="142"/>
        <v>1958.76</v>
      </c>
      <c r="N2283">
        <v>325</v>
      </c>
      <c r="O2283">
        <v>550</v>
      </c>
      <c r="P2283" s="6">
        <f t="shared" si="143"/>
        <v>657.11720000000003</v>
      </c>
      <c r="Q2283">
        <v>7.16</v>
      </c>
    </row>
    <row r="2284" spans="1:17" x14ac:dyDescent="0.3">
      <c r="A2284" t="s">
        <v>226</v>
      </c>
      <c r="B2284">
        <v>18</v>
      </c>
      <c r="C2284">
        <v>106.6</v>
      </c>
      <c r="D2284">
        <v>1.0649999999999999</v>
      </c>
      <c r="E2284" s="6">
        <f t="shared" si="140"/>
        <v>113.52899999999998</v>
      </c>
      <c r="F2284">
        <v>1878.72</v>
      </c>
      <c r="G2284">
        <v>200</v>
      </c>
      <c r="H2284">
        <v>16.64</v>
      </c>
      <c r="I2284">
        <v>50</v>
      </c>
      <c r="J2284">
        <v>88.05</v>
      </c>
      <c r="K2284" s="6">
        <f t="shared" si="141"/>
        <v>1966.77</v>
      </c>
      <c r="L2284">
        <v>30</v>
      </c>
      <c r="M2284" s="6">
        <f t="shared" si="142"/>
        <v>1908.72</v>
      </c>
      <c r="N2284">
        <v>335</v>
      </c>
      <c r="O2284">
        <v>550</v>
      </c>
      <c r="P2284" s="6">
        <f t="shared" si="143"/>
        <v>663.529</v>
      </c>
      <c r="Q2284">
        <v>7.63</v>
      </c>
    </row>
    <row r="2285" spans="1:17" x14ac:dyDescent="0.3">
      <c r="A2285" t="s">
        <v>228</v>
      </c>
      <c r="B2285">
        <v>18</v>
      </c>
      <c r="C2285">
        <v>90.7</v>
      </c>
      <c r="D2285">
        <v>1.0249999999999999</v>
      </c>
      <c r="E2285" s="6">
        <f t="shared" si="140"/>
        <v>92.967500000000001</v>
      </c>
      <c r="F2285">
        <v>1884.4</v>
      </c>
      <c r="G2285">
        <v>908.8</v>
      </c>
      <c r="H2285">
        <v>15.02</v>
      </c>
      <c r="I2285">
        <v>16.77</v>
      </c>
      <c r="J2285">
        <v>82.38</v>
      </c>
      <c r="K2285" s="6">
        <f t="shared" si="141"/>
        <v>1966.7800000000002</v>
      </c>
      <c r="L2285">
        <v>30</v>
      </c>
      <c r="M2285" s="6">
        <f t="shared" si="142"/>
        <v>1914.4</v>
      </c>
      <c r="N2285">
        <v>325</v>
      </c>
      <c r="O2285">
        <v>650</v>
      </c>
      <c r="P2285" s="6">
        <f t="shared" si="143"/>
        <v>742.96749999999997</v>
      </c>
      <c r="Q2285">
        <v>7.72</v>
      </c>
    </row>
    <row r="2286" spans="1:17" x14ac:dyDescent="0.3">
      <c r="A2286" t="s">
        <v>230</v>
      </c>
      <c r="B2286">
        <v>18</v>
      </c>
      <c r="C2286">
        <v>103.6</v>
      </c>
      <c r="D2286">
        <v>0.86299999999999999</v>
      </c>
      <c r="E2286" s="6">
        <f t="shared" si="140"/>
        <v>89.40679999999999</v>
      </c>
      <c r="F2286">
        <v>2155.2399999999998</v>
      </c>
      <c r="G2286">
        <v>1002.2</v>
      </c>
      <c r="H2286">
        <v>21.01</v>
      </c>
      <c r="I2286">
        <v>22.1</v>
      </c>
      <c r="J2286">
        <v>86.38</v>
      </c>
      <c r="K2286" s="6">
        <f t="shared" si="141"/>
        <v>2241.62</v>
      </c>
      <c r="L2286">
        <v>30</v>
      </c>
      <c r="M2286" s="6">
        <f t="shared" si="142"/>
        <v>2185.2399999999998</v>
      </c>
      <c r="N2286">
        <v>335</v>
      </c>
      <c r="O2286">
        <v>125</v>
      </c>
      <c r="P2286" s="6">
        <f t="shared" si="143"/>
        <v>214.40679999999998</v>
      </c>
      <c r="Q2286">
        <v>7.55</v>
      </c>
    </row>
    <row r="2287" spans="1:17" x14ac:dyDescent="0.3">
      <c r="A2287" t="s">
        <v>232</v>
      </c>
      <c r="B2287">
        <v>18</v>
      </c>
      <c r="C2287">
        <v>95.4</v>
      </c>
      <c r="D2287">
        <v>0.94699999999999995</v>
      </c>
      <c r="E2287" s="6">
        <f t="shared" si="140"/>
        <v>90.343800000000002</v>
      </c>
      <c r="F2287">
        <v>1911</v>
      </c>
      <c r="G2287">
        <v>1028.8800000000001</v>
      </c>
      <c r="H2287">
        <v>15.27</v>
      </c>
      <c r="I2287">
        <v>20.58</v>
      </c>
      <c r="J2287">
        <v>79.38</v>
      </c>
      <c r="K2287" s="6">
        <f t="shared" si="141"/>
        <v>1990.38</v>
      </c>
      <c r="L2287">
        <v>30</v>
      </c>
      <c r="M2287" s="6">
        <f t="shared" si="142"/>
        <v>1941</v>
      </c>
      <c r="N2287">
        <v>325</v>
      </c>
      <c r="O2287">
        <v>500</v>
      </c>
      <c r="P2287" s="6">
        <f t="shared" si="143"/>
        <v>590.34379999999999</v>
      </c>
      <c r="Q2287">
        <v>7.46</v>
      </c>
    </row>
    <row r="2288" spans="1:17" x14ac:dyDescent="0.3">
      <c r="A2288" t="s">
        <v>234</v>
      </c>
      <c r="B2288">
        <v>18</v>
      </c>
      <c r="C2288">
        <v>98.5</v>
      </c>
      <c r="D2288">
        <v>0.85499999999999998</v>
      </c>
      <c r="E2288" s="6">
        <f t="shared" si="140"/>
        <v>84.217500000000001</v>
      </c>
      <c r="F2288">
        <v>1906.76</v>
      </c>
      <c r="G2288">
        <v>928.16</v>
      </c>
      <c r="H2288">
        <v>14.77</v>
      </c>
      <c r="I2288">
        <v>16.77</v>
      </c>
      <c r="J2288">
        <v>82.88</v>
      </c>
      <c r="K2288" s="6">
        <f t="shared" si="141"/>
        <v>1989.6399999999999</v>
      </c>
      <c r="L2288">
        <v>30</v>
      </c>
      <c r="M2288" s="6">
        <f t="shared" si="142"/>
        <v>1936.76</v>
      </c>
      <c r="N2288">
        <v>325</v>
      </c>
      <c r="O2288">
        <v>550</v>
      </c>
      <c r="P2288" s="6">
        <f t="shared" si="143"/>
        <v>634.21749999999997</v>
      </c>
      <c r="Q2288">
        <v>7.17</v>
      </c>
    </row>
    <row r="2289" spans="1:17" x14ac:dyDescent="0.3">
      <c r="A2289" t="s">
        <v>236</v>
      </c>
      <c r="B2289">
        <v>18</v>
      </c>
      <c r="C2289">
        <v>97.4</v>
      </c>
      <c r="D2289">
        <v>1</v>
      </c>
      <c r="E2289" s="6">
        <f t="shared" si="140"/>
        <v>97.4</v>
      </c>
      <c r="F2289">
        <v>1977.8</v>
      </c>
      <c r="G2289">
        <v>863.8</v>
      </c>
      <c r="H2289">
        <v>14.77</v>
      </c>
      <c r="I2289">
        <v>13.77</v>
      </c>
      <c r="J2289">
        <v>82.88</v>
      </c>
      <c r="K2289" s="6">
        <f t="shared" si="141"/>
        <v>2060.6799999999998</v>
      </c>
      <c r="L2289">
        <v>30</v>
      </c>
      <c r="M2289" s="6">
        <f t="shared" si="142"/>
        <v>2007.8</v>
      </c>
      <c r="N2289">
        <v>335</v>
      </c>
      <c r="O2289">
        <v>525</v>
      </c>
      <c r="P2289" s="6">
        <f t="shared" si="143"/>
        <v>622.4</v>
      </c>
      <c r="Q2289">
        <v>7.06</v>
      </c>
    </row>
    <row r="2290" spans="1:17" x14ac:dyDescent="0.3">
      <c r="A2290" t="s">
        <v>238</v>
      </c>
      <c r="B2290">
        <v>18</v>
      </c>
      <c r="C2290">
        <v>81.8</v>
      </c>
      <c r="D2290">
        <v>0.875</v>
      </c>
      <c r="E2290" s="6">
        <f t="shared" si="140"/>
        <v>71.575000000000003</v>
      </c>
      <c r="F2290">
        <v>1985</v>
      </c>
      <c r="G2290">
        <v>895</v>
      </c>
      <c r="H2290">
        <v>16.350000000000001</v>
      </c>
      <c r="I2290">
        <v>40.5</v>
      </c>
      <c r="J2290">
        <v>82.25</v>
      </c>
      <c r="K2290" s="6">
        <f t="shared" si="141"/>
        <v>2067.25</v>
      </c>
      <c r="L2290">
        <v>30</v>
      </c>
      <c r="M2290" s="6">
        <f t="shared" si="142"/>
        <v>2015</v>
      </c>
      <c r="N2290">
        <v>325</v>
      </c>
      <c r="O2290">
        <v>500</v>
      </c>
      <c r="P2290" s="6">
        <f t="shared" si="143"/>
        <v>571.57500000000005</v>
      </c>
      <c r="Q2290">
        <v>7.78</v>
      </c>
    </row>
    <row r="2291" spans="1:17" x14ac:dyDescent="0.3">
      <c r="A2291" t="s">
        <v>240</v>
      </c>
      <c r="B2291">
        <v>18</v>
      </c>
      <c r="C2291">
        <v>117.4</v>
      </c>
      <c r="D2291">
        <v>0.82699999999999996</v>
      </c>
      <c r="E2291" s="6">
        <f t="shared" si="140"/>
        <v>97.089799999999997</v>
      </c>
      <c r="F2291">
        <v>2149.1999999999998</v>
      </c>
      <c r="G2291">
        <v>1301.08</v>
      </c>
      <c r="H2291">
        <v>16.440000000000001</v>
      </c>
      <c r="I2291">
        <v>22.1</v>
      </c>
      <c r="J2291">
        <v>88.78</v>
      </c>
      <c r="K2291" s="6">
        <f t="shared" si="141"/>
        <v>2237.98</v>
      </c>
      <c r="L2291">
        <v>53.35</v>
      </c>
      <c r="M2291" s="6">
        <f t="shared" si="142"/>
        <v>2202.5499999999997</v>
      </c>
      <c r="N2291">
        <v>340</v>
      </c>
      <c r="O2291">
        <v>125</v>
      </c>
      <c r="P2291" s="6">
        <f t="shared" si="143"/>
        <v>222.0898</v>
      </c>
      <c r="Q2291">
        <v>6.92</v>
      </c>
    </row>
    <row r="2292" spans="1:17" x14ac:dyDescent="0.3">
      <c r="A2292" t="s">
        <v>242</v>
      </c>
      <c r="B2292">
        <v>18</v>
      </c>
      <c r="C2292">
        <v>107.9</v>
      </c>
      <c r="D2292">
        <v>0.95699999999999996</v>
      </c>
      <c r="E2292" s="6">
        <f t="shared" si="140"/>
        <v>103.2603</v>
      </c>
      <c r="F2292">
        <v>2027.8</v>
      </c>
      <c r="G2292">
        <v>1006.2</v>
      </c>
      <c r="H2292">
        <v>21.26</v>
      </c>
      <c r="I2292">
        <v>16.09</v>
      </c>
      <c r="J2292">
        <v>86.38</v>
      </c>
      <c r="K2292" s="6">
        <f t="shared" si="141"/>
        <v>2114.1799999999998</v>
      </c>
      <c r="L2292">
        <v>53.35</v>
      </c>
      <c r="M2292" s="6">
        <f t="shared" si="142"/>
        <v>2081.15</v>
      </c>
      <c r="N2292">
        <v>350</v>
      </c>
      <c r="O2292">
        <v>125</v>
      </c>
      <c r="P2292" s="6">
        <f t="shared" si="143"/>
        <v>228.2603</v>
      </c>
      <c r="Q2292">
        <v>7.68</v>
      </c>
    </row>
    <row r="2293" spans="1:17" x14ac:dyDescent="0.3">
      <c r="A2293" t="s">
        <v>244</v>
      </c>
      <c r="B2293">
        <v>18</v>
      </c>
      <c r="C2293">
        <v>110.4</v>
      </c>
      <c r="D2293">
        <v>0.875</v>
      </c>
      <c r="E2293" s="6">
        <f t="shared" si="140"/>
        <v>96.600000000000009</v>
      </c>
      <c r="F2293">
        <v>2225</v>
      </c>
      <c r="G2293">
        <v>1005</v>
      </c>
      <c r="H2293">
        <v>15.85</v>
      </c>
      <c r="I2293">
        <v>25</v>
      </c>
      <c r="J2293">
        <v>78</v>
      </c>
      <c r="K2293" s="6">
        <f t="shared" si="141"/>
        <v>2303</v>
      </c>
      <c r="L2293">
        <v>53.35</v>
      </c>
      <c r="M2293" s="6">
        <f t="shared" si="142"/>
        <v>2278.35</v>
      </c>
      <c r="N2293">
        <v>335</v>
      </c>
      <c r="O2293">
        <v>175</v>
      </c>
      <c r="P2293" s="6">
        <f t="shared" si="143"/>
        <v>271.60000000000002</v>
      </c>
      <c r="Q2293">
        <v>7.26</v>
      </c>
    </row>
    <row r="2294" spans="1:17" x14ac:dyDescent="0.3">
      <c r="A2294" t="s">
        <v>246</v>
      </c>
      <c r="B2294">
        <v>18</v>
      </c>
      <c r="C2294">
        <v>111</v>
      </c>
      <c r="D2294">
        <v>0.98399999999999999</v>
      </c>
      <c r="E2294" s="6">
        <f t="shared" si="140"/>
        <v>109.224</v>
      </c>
      <c r="F2294">
        <v>2248.2800000000002</v>
      </c>
      <c r="G2294">
        <v>1046.5999999999999</v>
      </c>
      <c r="H2294">
        <v>23.88</v>
      </c>
      <c r="I2294">
        <v>17.71</v>
      </c>
      <c r="J2294">
        <v>73.44</v>
      </c>
      <c r="K2294" s="6">
        <f t="shared" si="141"/>
        <v>2321.7200000000003</v>
      </c>
      <c r="L2294">
        <v>53.35</v>
      </c>
      <c r="M2294" s="6">
        <f t="shared" si="142"/>
        <v>2301.63</v>
      </c>
      <c r="N2294">
        <v>350</v>
      </c>
      <c r="O2294">
        <v>175</v>
      </c>
      <c r="P2294" s="6">
        <f t="shared" si="143"/>
        <v>284.22399999999999</v>
      </c>
      <c r="Q2294">
        <v>6.6</v>
      </c>
    </row>
    <row r="2295" spans="1:17" x14ac:dyDescent="0.3">
      <c r="A2295" t="s">
        <v>248</v>
      </c>
      <c r="B2295">
        <v>18</v>
      </c>
      <c r="C2295">
        <v>102.5</v>
      </c>
      <c r="D2295">
        <v>0.81299999999999994</v>
      </c>
      <c r="E2295" s="6">
        <f t="shared" si="140"/>
        <v>83.332499999999996</v>
      </c>
      <c r="F2295">
        <v>1936.76</v>
      </c>
      <c r="G2295">
        <v>790.76</v>
      </c>
      <c r="H2295">
        <v>17.239999999999998</v>
      </c>
      <c r="I2295">
        <v>14.86</v>
      </c>
      <c r="J2295">
        <v>73</v>
      </c>
      <c r="K2295" s="6">
        <f t="shared" si="141"/>
        <v>2009.76</v>
      </c>
      <c r="L2295">
        <v>30</v>
      </c>
      <c r="M2295" s="6">
        <f t="shared" si="142"/>
        <v>1966.76</v>
      </c>
      <c r="N2295">
        <v>325</v>
      </c>
      <c r="O2295">
        <v>669</v>
      </c>
      <c r="P2295" s="6">
        <f t="shared" si="143"/>
        <v>752.33249999999998</v>
      </c>
      <c r="Q2295">
        <v>7.59</v>
      </c>
    </row>
    <row r="2296" spans="1:17" x14ac:dyDescent="0.3">
      <c r="A2296" t="s">
        <v>250</v>
      </c>
      <c r="B2296">
        <v>18</v>
      </c>
      <c r="C2296">
        <v>115.8</v>
      </c>
      <c r="D2296">
        <v>0.94299999999999995</v>
      </c>
      <c r="E2296" s="6">
        <f t="shared" si="140"/>
        <v>109.1994</v>
      </c>
      <c r="F2296">
        <v>2291.64</v>
      </c>
      <c r="G2296">
        <v>100</v>
      </c>
      <c r="H2296">
        <v>23.81</v>
      </c>
      <c r="I2296">
        <v>0</v>
      </c>
      <c r="J2296">
        <v>76.81</v>
      </c>
      <c r="K2296" s="6">
        <f t="shared" si="141"/>
        <v>2368.4499999999998</v>
      </c>
      <c r="L2296">
        <v>53.35</v>
      </c>
      <c r="M2296" s="6">
        <f t="shared" si="142"/>
        <v>2344.9899999999998</v>
      </c>
      <c r="N2296">
        <v>345</v>
      </c>
      <c r="O2296">
        <v>125</v>
      </c>
      <c r="P2296" s="6">
        <f t="shared" si="143"/>
        <v>234.1994</v>
      </c>
      <c r="Q2296">
        <v>7.68</v>
      </c>
    </row>
    <row r="2297" spans="1:17" x14ac:dyDescent="0.3">
      <c r="A2297" t="s">
        <v>252</v>
      </c>
      <c r="B2297">
        <v>18</v>
      </c>
      <c r="C2297">
        <v>106.1</v>
      </c>
      <c r="D2297">
        <v>0.98599999999999999</v>
      </c>
      <c r="E2297" s="6">
        <f t="shared" si="140"/>
        <v>104.6146</v>
      </c>
      <c r="F2297">
        <v>1915.76</v>
      </c>
      <c r="G2297">
        <v>911.84</v>
      </c>
      <c r="H2297">
        <v>15.71</v>
      </c>
      <c r="I2297">
        <v>19.600000000000001</v>
      </c>
      <c r="J2297">
        <v>74.09</v>
      </c>
      <c r="K2297" s="6">
        <f t="shared" si="141"/>
        <v>1989.85</v>
      </c>
      <c r="L2297">
        <v>30</v>
      </c>
      <c r="M2297" s="6">
        <f t="shared" si="142"/>
        <v>1945.76</v>
      </c>
      <c r="N2297">
        <v>330</v>
      </c>
      <c r="O2297">
        <v>525</v>
      </c>
      <c r="P2297" s="6">
        <f t="shared" si="143"/>
        <v>629.6146</v>
      </c>
      <c r="Q2297">
        <v>7.72</v>
      </c>
    </row>
    <row r="2298" spans="1:17" x14ac:dyDescent="0.3">
      <c r="A2298" t="s">
        <v>254</v>
      </c>
      <c r="B2298">
        <v>18</v>
      </c>
      <c r="C2298">
        <v>95.4</v>
      </c>
      <c r="D2298">
        <v>1.046</v>
      </c>
      <c r="E2298" s="6">
        <f t="shared" si="140"/>
        <v>99.78840000000001</v>
      </c>
      <c r="F2298">
        <v>1902.08</v>
      </c>
      <c r="G2298">
        <v>967.2</v>
      </c>
      <c r="H2298">
        <v>16.21</v>
      </c>
      <c r="I2298">
        <v>14.91</v>
      </c>
      <c r="J2298">
        <v>74.040000000000006</v>
      </c>
      <c r="K2298" s="6">
        <f t="shared" si="141"/>
        <v>1976.12</v>
      </c>
      <c r="L2298">
        <v>30</v>
      </c>
      <c r="M2298" s="6">
        <f t="shared" si="142"/>
        <v>1932.08</v>
      </c>
      <c r="N2298">
        <v>330</v>
      </c>
      <c r="O2298">
        <v>550</v>
      </c>
      <c r="P2298" s="6">
        <f t="shared" si="143"/>
        <v>649.78840000000002</v>
      </c>
      <c r="Q2298">
        <v>6.98</v>
      </c>
    </row>
    <row r="2299" spans="1:17" x14ac:dyDescent="0.3">
      <c r="A2299" t="s">
        <v>256</v>
      </c>
      <c r="B2299">
        <v>18</v>
      </c>
      <c r="C2299">
        <v>98</v>
      </c>
      <c r="D2299">
        <v>1.0589999999999999</v>
      </c>
      <c r="E2299" s="6">
        <f t="shared" si="140"/>
        <v>103.782</v>
      </c>
      <c r="F2299">
        <v>1909.76</v>
      </c>
      <c r="G2299">
        <v>947.2</v>
      </c>
      <c r="H2299">
        <v>16.79</v>
      </c>
      <c r="I2299">
        <v>14.86</v>
      </c>
      <c r="J2299">
        <v>88.05</v>
      </c>
      <c r="K2299" s="6">
        <f t="shared" si="141"/>
        <v>1997.81</v>
      </c>
      <c r="L2299">
        <v>30</v>
      </c>
      <c r="M2299" s="6">
        <f t="shared" si="142"/>
        <v>1939.76</v>
      </c>
      <c r="N2299">
        <v>330</v>
      </c>
      <c r="O2299">
        <v>500</v>
      </c>
      <c r="P2299" s="6">
        <f t="shared" si="143"/>
        <v>603.78200000000004</v>
      </c>
      <c r="Q2299">
        <v>6.19</v>
      </c>
    </row>
    <row r="2300" spans="1:17" x14ac:dyDescent="0.3">
      <c r="A2300" t="s">
        <v>258</v>
      </c>
      <c r="B2300">
        <v>18</v>
      </c>
      <c r="C2300">
        <v>104.9</v>
      </c>
      <c r="D2300">
        <v>0.94799999999999995</v>
      </c>
      <c r="E2300" s="6">
        <f t="shared" si="140"/>
        <v>99.4452</v>
      </c>
      <c r="F2300">
        <v>2058.16</v>
      </c>
      <c r="G2300">
        <v>844.12</v>
      </c>
      <c r="H2300">
        <v>18.89</v>
      </c>
      <c r="I2300">
        <v>15.01</v>
      </c>
      <c r="J2300">
        <v>93.95</v>
      </c>
      <c r="K2300" s="6">
        <f t="shared" si="141"/>
        <v>2152.1099999999997</v>
      </c>
      <c r="L2300">
        <v>53.35</v>
      </c>
      <c r="M2300" s="6">
        <f t="shared" si="142"/>
        <v>2111.5099999999998</v>
      </c>
      <c r="N2300">
        <v>355</v>
      </c>
      <c r="O2300">
        <v>150</v>
      </c>
      <c r="P2300" s="6">
        <f t="shared" si="143"/>
        <v>249.4452</v>
      </c>
      <c r="Q2300">
        <v>7.7</v>
      </c>
    </row>
    <row r="2301" spans="1:17" x14ac:dyDescent="0.3">
      <c r="A2301" t="s">
        <v>260</v>
      </c>
      <c r="B2301">
        <v>18</v>
      </c>
      <c r="C2301">
        <v>93</v>
      </c>
      <c r="D2301">
        <v>0.83599999999999997</v>
      </c>
      <c r="E2301" s="6">
        <f t="shared" si="140"/>
        <v>77.74799999999999</v>
      </c>
      <c r="F2301">
        <v>1884.4</v>
      </c>
      <c r="G2301">
        <v>1352.12</v>
      </c>
      <c r="H2301">
        <v>15.81</v>
      </c>
      <c r="I2301">
        <v>19.600000000000001</v>
      </c>
      <c r="J2301">
        <v>80.38</v>
      </c>
      <c r="K2301" s="6">
        <f t="shared" si="141"/>
        <v>1964.7800000000002</v>
      </c>
      <c r="L2301">
        <v>30</v>
      </c>
      <c r="M2301" s="6">
        <f t="shared" si="142"/>
        <v>1914.4</v>
      </c>
      <c r="N2301">
        <v>335</v>
      </c>
      <c r="O2301">
        <v>480</v>
      </c>
      <c r="P2301" s="6">
        <f t="shared" si="143"/>
        <v>557.74800000000005</v>
      </c>
      <c r="Q2301">
        <v>7.44</v>
      </c>
    </row>
    <row r="2302" spans="1:17" x14ac:dyDescent="0.3">
      <c r="A2302" t="s">
        <v>262</v>
      </c>
      <c r="B2302">
        <v>18</v>
      </c>
      <c r="C2302">
        <v>116.1</v>
      </c>
      <c r="D2302">
        <v>1.016</v>
      </c>
      <c r="E2302" s="6">
        <f t="shared" si="140"/>
        <v>117.9576</v>
      </c>
      <c r="F2302">
        <v>1995</v>
      </c>
      <c r="G2302">
        <v>980</v>
      </c>
      <c r="H2302">
        <v>17.600000000000001</v>
      </c>
      <c r="I2302">
        <v>19.899999999999999</v>
      </c>
      <c r="J2302">
        <v>83.5</v>
      </c>
      <c r="K2302" s="6">
        <f t="shared" si="141"/>
        <v>2078.5</v>
      </c>
      <c r="L2302">
        <v>53.35</v>
      </c>
      <c r="M2302" s="6">
        <f t="shared" si="142"/>
        <v>2048.35</v>
      </c>
      <c r="N2302">
        <v>345</v>
      </c>
      <c r="O2302">
        <v>150</v>
      </c>
      <c r="P2302" s="6">
        <f t="shared" si="143"/>
        <v>267.95760000000001</v>
      </c>
      <c r="Q2302">
        <v>7.16</v>
      </c>
    </row>
    <row r="2303" spans="1:17" x14ac:dyDescent="0.3">
      <c r="A2303" t="s">
        <v>264</v>
      </c>
      <c r="B2303">
        <v>18</v>
      </c>
      <c r="C2303">
        <v>109</v>
      </c>
      <c r="D2303">
        <v>0.98399999999999999</v>
      </c>
      <c r="E2303" s="6">
        <f t="shared" si="140"/>
        <v>107.256</v>
      </c>
      <c r="F2303">
        <v>2020.48</v>
      </c>
      <c r="G2303">
        <v>946.2</v>
      </c>
      <c r="H2303">
        <v>20.079999999999998</v>
      </c>
      <c r="I2303">
        <v>19.600000000000001</v>
      </c>
      <c r="J2303">
        <v>80.209999999999994</v>
      </c>
      <c r="K2303" s="6">
        <f t="shared" si="141"/>
        <v>2100.69</v>
      </c>
      <c r="L2303">
        <v>53.35</v>
      </c>
      <c r="M2303" s="6">
        <f t="shared" si="142"/>
        <v>2073.83</v>
      </c>
      <c r="N2303">
        <v>335</v>
      </c>
      <c r="O2303">
        <v>175</v>
      </c>
      <c r="P2303" s="6">
        <f t="shared" si="143"/>
        <v>282.25599999999997</v>
      </c>
      <c r="Q2303">
        <v>7.55</v>
      </c>
    </row>
    <row r="2304" spans="1:17" x14ac:dyDescent="0.3">
      <c r="A2304" t="s">
        <v>266</v>
      </c>
      <c r="B2304">
        <v>18</v>
      </c>
      <c r="C2304">
        <v>101.4</v>
      </c>
      <c r="D2304">
        <v>0.76100000000000001</v>
      </c>
      <c r="E2304" s="6">
        <f t="shared" si="140"/>
        <v>77.165400000000005</v>
      </c>
      <c r="F2304">
        <v>1751</v>
      </c>
      <c r="G2304">
        <v>987.2</v>
      </c>
      <c r="H2304">
        <v>40.76</v>
      </c>
      <c r="I2304">
        <v>19.600000000000001</v>
      </c>
      <c r="J2304">
        <v>70.040000000000006</v>
      </c>
      <c r="K2304" s="6">
        <f t="shared" si="141"/>
        <v>1821.04</v>
      </c>
      <c r="L2304">
        <v>30</v>
      </c>
      <c r="M2304" s="6">
        <f t="shared" si="142"/>
        <v>1781</v>
      </c>
      <c r="N2304">
        <v>340</v>
      </c>
      <c r="O2304">
        <v>550</v>
      </c>
      <c r="P2304" s="6">
        <f t="shared" si="143"/>
        <v>627.16539999999998</v>
      </c>
      <c r="Q2304">
        <v>6.33</v>
      </c>
    </row>
    <row r="2305" spans="1:17" x14ac:dyDescent="0.3">
      <c r="A2305" t="s">
        <v>268</v>
      </c>
      <c r="B2305">
        <v>18</v>
      </c>
      <c r="C2305">
        <v>115.8</v>
      </c>
      <c r="D2305">
        <v>0.93799999999999994</v>
      </c>
      <c r="E2305" s="6">
        <f t="shared" si="140"/>
        <v>108.62039999999999</v>
      </c>
      <c r="F2305">
        <v>2214.6</v>
      </c>
      <c r="G2305">
        <v>956.2</v>
      </c>
      <c r="H2305">
        <v>22.01</v>
      </c>
      <c r="I2305">
        <v>17.71</v>
      </c>
      <c r="J2305">
        <v>94.72</v>
      </c>
      <c r="K2305" s="6">
        <f t="shared" si="141"/>
        <v>2309.3199999999997</v>
      </c>
      <c r="L2305">
        <v>53.35</v>
      </c>
      <c r="M2305" s="6">
        <f t="shared" si="142"/>
        <v>2267.9499999999998</v>
      </c>
      <c r="N2305">
        <v>345</v>
      </c>
      <c r="O2305">
        <v>175</v>
      </c>
      <c r="P2305" s="6">
        <f t="shared" si="143"/>
        <v>283.62040000000002</v>
      </c>
      <c r="Q2305">
        <v>7.5</v>
      </c>
    </row>
  </sheetData>
  <autoFilter ref="A1:Q2305">
    <sortState ref="A2:Q2305">
      <sortCondition ref="B1:B2305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05"/>
  <sheetViews>
    <sheetView workbookViewId="0">
      <selection activeCell="A2" sqref="A2"/>
    </sheetView>
  </sheetViews>
  <sheetFormatPr defaultRowHeight="16.5" x14ac:dyDescent="0.3"/>
  <sheetData>
    <row r="1" spans="1:13" x14ac:dyDescent="0.3">
      <c r="A1" t="s">
        <v>0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14</v>
      </c>
      <c r="B2">
        <v>1</v>
      </c>
      <c r="C2">
        <f>STANDARDIZE('사진(느림)'!C2,AVERAGE('사진(느림)'!C$2:C$2305),_xlfn.STDEV.P('사진(느림)'!C$2:C$2305))</f>
        <v>-1.3555569168896855</v>
      </c>
      <c r="D2">
        <f>STANDARDIZE('사진(느림)'!D2,AVERAGE('사진(느림)'!D$2:D$2305),_xlfn.STDEV.P('사진(느림)'!D$2:D$2305))</f>
        <v>-1.3565417468030458</v>
      </c>
      <c r="E2">
        <f>STANDARDIZE('사진(느림)'!E2,AVERAGE('사진(느림)'!E$2:E$2305),_xlfn.STDEV.P('사진(느림)'!E$2:E$2305))</f>
        <v>-1.4587584825323487</v>
      </c>
      <c r="F2">
        <f>STANDARDIZE('사진(느림)'!F2,AVERAGE('사진(느림)'!F$2:F$2305),_xlfn.STDEV.P('사진(느림)'!F$2:F$2305))</f>
        <v>-1.8721136814722499</v>
      </c>
      <c r="G2">
        <f>STANDARDIZE('사진(느림)'!G2,AVERAGE('사진(느림)'!G$2:G$2305),_xlfn.STDEV.P('사진(느림)'!G$2:G$2305))</f>
        <v>-1.085664915475048</v>
      </c>
      <c r="H2">
        <f>STANDARDIZE('사진(느림)'!H2,AVERAGE('사진(느림)'!H$2:H$2305),_xlfn.STDEV.P('사진(느림)'!H$2:H$2305))</f>
        <v>-1.360758492704524</v>
      </c>
      <c r="I2">
        <f>STANDARDIZE('사진(느림)'!I2,AVERAGE('사진(느림)'!I$2:I$2305),_xlfn.STDEV.P('사진(느림)'!I$2:I$2305))</f>
        <v>-1.3779928309625262</v>
      </c>
      <c r="J2">
        <f>STANDARDIZE('사진(느림)'!J2,AVERAGE('사진(느림)'!J$2:J$2305),_xlfn.STDEV.P('사진(느림)'!J$2:J$2305))</f>
        <v>-0.50987974925574808</v>
      </c>
      <c r="K2">
        <f>STANDARDIZE('사진(느림)'!K2,AVERAGE('사진(느림)'!K$2:K$2305),_xlfn.STDEV.P('사진(느림)'!K$2:K$2305))</f>
        <v>0.34337141717243208</v>
      </c>
      <c r="L2">
        <f>STANDARDIZE('사진(느림)'!L2,AVERAGE('사진(느림)'!L$2:L$2305),_xlfn.STDEV.P('사진(느림)'!L$2:L$2305))</f>
        <v>-0.71050691659356757</v>
      </c>
      <c r="M2">
        <f>STANDARDIZE('사진(느림)'!M2,AVERAGE('사진(느림)'!M$2:M$2305),_xlfn.STDEV.P('사진(느림)'!M$2:M$2305))</f>
        <v>-0.2946553069683705</v>
      </c>
    </row>
    <row r="3" spans="1:13" x14ac:dyDescent="0.3">
      <c r="A3" t="s">
        <v>16</v>
      </c>
      <c r="B3">
        <v>1</v>
      </c>
      <c r="C3">
        <f>STANDARDIZE('사진(느림)'!C3,AVERAGE('사진(느림)'!C$2:C$2305),_xlfn.STDEV.P('사진(느림)'!C$2:C$2305))</f>
        <v>-1.1290144296062425</v>
      </c>
      <c r="D3">
        <f>STANDARDIZE('사진(느림)'!D3,AVERAGE('사진(느림)'!D$2:D$2305),_xlfn.STDEV.P('사진(느림)'!D$2:D$2305))</f>
        <v>-1.2263329365627449</v>
      </c>
      <c r="E3">
        <f>STANDARDIZE('사진(느림)'!E3,AVERAGE('사진(느림)'!E$2:E$2305),_xlfn.STDEV.P('사진(느림)'!E$2:E$2305))</f>
        <v>-1.544478959563544</v>
      </c>
      <c r="F3">
        <f>STANDARDIZE('사진(느림)'!F3,AVERAGE('사진(느림)'!F$2:F$2305),_xlfn.STDEV.P('사진(느림)'!F$2:F$2305))</f>
        <v>-0.70573648554317159</v>
      </c>
      <c r="G3">
        <f>STANDARDIZE('사진(느림)'!G3,AVERAGE('사진(느림)'!G$2:G$2305),_xlfn.STDEV.P('사진(느림)'!G$2:G$2305))</f>
        <v>-0.8874184020375312</v>
      </c>
      <c r="H3">
        <f>STANDARDIZE('사진(느림)'!H3,AVERAGE('사진(느림)'!H$2:H$2305),_xlfn.STDEV.P('사진(느림)'!H$2:H$2305))</f>
        <v>-0.72298080297116774</v>
      </c>
      <c r="I3">
        <f>STANDARDIZE('사진(느림)'!I3,AVERAGE('사진(느림)'!I$2:I$2305),_xlfn.STDEV.P('사진(느림)'!I$2:I$2305))</f>
        <v>-1.4126590591953281</v>
      </c>
      <c r="J3">
        <f>STANDARDIZE('사진(느림)'!J3,AVERAGE('사진(느림)'!J$2:J$2305),_xlfn.STDEV.P('사진(느림)'!J$2:J$2305))</f>
        <v>-0.50987974925574808</v>
      </c>
      <c r="K3">
        <f>STANDARDIZE('사진(느림)'!K3,AVERAGE('사진(느림)'!K$2:K$2305),_xlfn.STDEV.P('사진(느림)'!K$2:K$2305))</f>
        <v>-0.26706665780078048</v>
      </c>
      <c r="L3">
        <f>STANDARDIZE('사진(느림)'!L3,AVERAGE('사진(느림)'!L$2:L$2305),_xlfn.STDEV.P('사진(느림)'!L$2:L$2305))</f>
        <v>-0.96188170673142825</v>
      </c>
      <c r="M3">
        <f>STANDARDIZE('사진(느림)'!M3,AVERAGE('사진(느림)'!M$2:M$2305),_xlfn.STDEV.P('사진(느림)'!M$2:M$2305))</f>
        <v>-1.430417581101225</v>
      </c>
    </row>
    <row r="4" spans="1:13" x14ac:dyDescent="0.3">
      <c r="A4" t="s">
        <v>18</v>
      </c>
      <c r="B4">
        <v>1</v>
      </c>
      <c r="C4">
        <f>STANDARDIZE('사진(느림)'!C4,AVERAGE('사진(느림)'!C$2:C$2305),_xlfn.STDEV.P('사진(느림)'!C$2:C$2305))</f>
        <v>-1.2947772251794936</v>
      </c>
      <c r="D4">
        <f>STANDARDIZE('사진(느림)'!D4,AVERAGE('사진(느림)'!D$2:D$2305),_xlfn.STDEV.P('사진(느림)'!D$2:D$2305))</f>
        <v>-1.0961241263224439</v>
      </c>
      <c r="E4">
        <f>STANDARDIZE('사진(느림)'!E4,AVERAGE('사진(느림)'!E$2:E$2305),_xlfn.STDEV.P('사진(느림)'!E$2:E$2305))</f>
        <v>-1.539578100689619</v>
      </c>
      <c r="F4">
        <f>STANDARDIZE('사진(느림)'!F4,AVERAGE('사진(느림)'!F$2:F$2305),_xlfn.STDEV.P('사진(느림)'!F$2:F$2305))</f>
        <v>-0.98010380426036403</v>
      </c>
      <c r="G4">
        <f>STANDARDIZE('사진(느림)'!G4,AVERAGE('사진(느림)'!G$2:G$2305),_xlfn.STDEV.P('사진(느림)'!G$2:G$2305))</f>
        <v>-1.6166009801985122</v>
      </c>
      <c r="H4">
        <f>STANDARDIZE('사진(느림)'!H4,AVERAGE('사진(느림)'!H$2:H$2305),_xlfn.STDEV.P('사진(느림)'!H$2:H$2305))</f>
        <v>-0.54440304984582799</v>
      </c>
      <c r="I4">
        <f>STANDARDIZE('사진(느림)'!I4,AVERAGE('사진(느림)'!I$2:I$2305),_xlfn.STDEV.P('사진(느림)'!I$2:I$2305))</f>
        <v>-1.456779713309803</v>
      </c>
      <c r="J4">
        <f>STANDARDIZE('사진(느림)'!J4,AVERAGE('사진(느림)'!J$2:J$2305),_xlfn.STDEV.P('사진(느림)'!J$2:J$2305))</f>
        <v>-0.50987974925574808</v>
      </c>
      <c r="K4">
        <f>STANDARDIZE('사진(느림)'!K4,AVERAGE('사진(느림)'!K$2:K$2305),_xlfn.STDEV.P('사진(느림)'!K$2:K$2305))</f>
        <v>0.95380949214564459</v>
      </c>
      <c r="L4">
        <f>STANDARDIZE('사진(느림)'!L4,AVERAGE('사진(느림)'!L$2:L$2305),_xlfn.STDEV.P('사진(느림)'!L$2:L$2305))</f>
        <v>-0.96188170673142825</v>
      </c>
      <c r="M4">
        <f>STANDARDIZE('사진(느림)'!M4,AVERAGE('사진(느림)'!M$2:M$2305),_xlfn.STDEV.P('사진(느림)'!M$2:M$2305))</f>
        <v>-1.5589944423238113</v>
      </c>
    </row>
    <row r="5" spans="1:13" x14ac:dyDescent="0.3">
      <c r="A5" t="s">
        <v>20</v>
      </c>
      <c r="B5">
        <v>1</v>
      </c>
      <c r="C5">
        <f>STANDARDIZE('사진(느림)'!C5,AVERAGE('사진(느림)'!C$2:C$2305),_xlfn.STDEV.P('사진(느림)'!C$2:C$2305))</f>
        <v>-1.1621669887208927</v>
      </c>
      <c r="D5">
        <f>STANDARDIZE('사진(느림)'!D5,AVERAGE('사진(느림)'!D$2:D$2305),_xlfn.STDEV.P('사진(느림)'!D$2:D$2305))</f>
        <v>-1.0961241263224439</v>
      </c>
      <c r="E5">
        <f>STANDARDIZE('사진(느림)'!E5,AVERAGE('사진(느림)'!E$2:E$2305),_xlfn.STDEV.P('사진(느림)'!E$2:E$2305))</f>
        <v>-1.5317367264913391</v>
      </c>
      <c r="F5">
        <f>STANDARDIZE('사진(느림)'!F5,AVERAGE('사진(느림)'!F$2:F$2305),_xlfn.STDEV.P('사진(느림)'!F$2:F$2305))</f>
        <v>-0.60774815742988852</v>
      </c>
      <c r="G5">
        <f>STANDARDIZE('사진(느림)'!G5,AVERAGE('사진(느림)'!G$2:G$2305),_xlfn.STDEV.P('사진(느림)'!G$2:G$2305))</f>
        <v>-0.89425448870779067</v>
      </c>
      <c r="H5">
        <f>STANDARDIZE('사진(느림)'!H5,AVERAGE('사진(느림)'!H$2:H$2305),_xlfn.STDEV.P('사진(느림)'!H$2:H$2305))</f>
        <v>-0.72298080297116774</v>
      </c>
      <c r="I5">
        <f>STANDARDIZE('사진(느림)'!I5,AVERAGE('사진(느림)'!I$2:I$2305),_xlfn.STDEV.P('사진(느림)'!I$2:I$2305))</f>
        <v>-1.456254467427488</v>
      </c>
      <c r="J5">
        <f>STANDARDIZE('사진(느림)'!J5,AVERAGE('사진(느림)'!J$2:J$2305),_xlfn.STDEV.P('사진(느림)'!J$2:J$2305))</f>
        <v>-0.50987974925574808</v>
      </c>
      <c r="K5">
        <f>STANDARDIZE('사진(느림)'!K5,AVERAGE('사진(느림)'!K$2:K$2305),_xlfn.STDEV.P('사진(느림)'!K$2:K$2305))</f>
        <v>-0.8775047327739931</v>
      </c>
      <c r="L5">
        <f>STANDARDIZE('사진(느림)'!L5,AVERAGE('사진(느림)'!L$2:L$2305),_xlfn.STDEV.P('사진(느림)'!L$2:L$2305))</f>
        <v>-0.96188170673142825</v>
      </c>
      <c r="M5">
        <f>STANDARDIZE('사진(느림)'!M5,AVERAGE('사진(느림)'!M$2:M$2305),_xlfn.STDEV.P('사진(느림)'!M$2:M$2305))</f>
        <v>-0.59466798315440861</v>
      </c>
    </row>
    <row r="6" spans="1:13" x14ac:dyDescent="0.3">
      <c r="A6" t="s">
        <v>22</v>
      </c>
      <c r="B6">
        <v>1</v>
      </c>
      <c r="C6">
        <f>STANDARDIZE('사진(느림)'!C6,AVERAGE('사진(느림)'!C$2:C$2305),_xlfn.STDEV.P('사진(느림)'!C$2:C$2305))</f>
        <v>-1.195319547835543</v>
      </c>
      <c r="D6">
        <f>STANDARDIZE('사진(느림)'!D6,AVERAGE('사진(느림)'!D$2:D$2305),_xlfn.STDEV.P('사진(느림)'!D$2:D$2305))</f>
        <v>-1.3565417468030458</v>
      </c>
      <c r="E6">
        <f>STANDARDIZE('사진(느림)'!E6,AVERAGE('사진(느림)'!E$2:E$2305),_xlfn.STDEV.P('사진(느림)'!E$2:E$2305))</f>
        <v>-1.6039130117255056</v>
      </c>
      <c r="F6">
        <f>STANDARDIZE('사진(느림)'!F6,AVERAGE('사진(느림)'!F$2:F$2305),_xlfn.STDEV.P('사진(느림)'!F$2:F$2305))</f>
        <v>-0.85366725185612791</v>
      </c>
      <c r="G6">
        <f>STANDARDIZE('사진(느림)'!G6,AVERAGE('사진(느림)'!G$2:G$2305),_xlfn.STDEV.P('사진(느림)'!G$2:G$2305))</f>
        <v>-1.3499936000584036</v>
      </c>
      <c r="H6">
        <f>STANDARDIZE('사진(느림)'!H6,AVERAGE('사진(느림)'!H$2:H$2305),_xlfn.STDEV.P('사진(느림)'!H$2:H$2305))</f>
        <v>-0.51782897944027151</v>
      </c>
      <c r="I6">
        <f>STANDARDIZE('사진(느림)'!I6,AVERAGE('사진(느림)'!I$2:I$2305),_xlfn.STDEV.P('사진(느림)'!I$2:I$2305))</f>
        <v>-1.5439705297741229</v>
      </c>
      <c r="J6">
        <f>STANDARDIZE('사진(느림)'!J6,AVERAGE('사진(느림)'!J$2:J$2305),_xlfn.STDEV.P('사진(느림)'!J$2:J$2305))</f>
        <v>-0.78003335217289249</v>
      </c>
      <c r="K6">
        <f>STANDARDIZE('사진(느림)'!K6,AVERAGE('사진(느림)'!K$2:K$2305),_xlfn.STDEV.P('사진(느림)'!K$2:K$2305))</f>
        <v>0.95380949214564459</v>
      </c>
      <c r="L6">
        <f>STANDARDIZE('사진(느림)'!L6,AVERAGE('사진(느림)'!L$2:L$2305),_xlfn.STDEV.P('사진(느림)'!L$2:L$2305))</f>
        <v>0.54636703409573628</v>
      </c>
      <c r="M6">
        <f>STANDARDIZE('사진(느림)'!M6,AVERAGE('사진(느림)'!M$2:M$2305),_xlfn.STDEV.P('사진(느림)'!M$2:M$2305))</f>
        <v>0.69110062907146497</v>
      </c>
    </row>
    <row r="7" spans="1:13" x14ac:dyDescent="0.3">
      <c r="A7" t="s">
        <v>24</v>
      </c>
      <c r="B7">
        <v>1</v>
      </c>
      <c r="C7">
        <f>STANDARDIZE('사진(느림)'!C7,AVERAGE('사진(느림)'!C$2:C$2305),_xlfn.STDEV.P('사진(느림)'!C$2:C$2305))</f>
        <v>-1.9025741422814137</v>
      </c>
      <c r="D7">
        <f>STANDARDIZE('사진(느림)'!D7,AVERAGE('사진(느림)'!D$2:D$2305),_xlfn.STDEV.P('사진(느림)'!D$2:D$2305))</f>
        <v>-1.3565417468030458</v>
      </c>
      <c r="E7">
        <f>STANDARDIZE('사진(느림)'!E7,AVERAGE('사진(느림)'!E$2:E$2305),_xlfn.STDEV.P('사진(느림)'!E$2:E$2305))</f>
        <v>-1.6286846256700713</v>
      </c>
      <c r="F7">
        <f>STANDARDIZE('사진(느림)'!F7,AVERAGE('사진(느림)'!F$2:F$2305),_xlfn.STDEV.P('사진(느림)'!F$2:F$2305))</f>
        <v>-1.5560223004616596</v>
      </c>
      <c r="G7">
        <f>STANDARDIZE('사진(느림)'!G7,AVERAGE('사진(느림)'!G$2:G$2305),_xlfn.STDEV.P('사진(느림)'!G$2:G$2305))</f>
        <v>-2.3024883427811846</v>
      </c>
      <c r="H7">
        <f>STANDARDIZE('사진(느림)'!H7,AVERAGE('사진(느림)'!H$2:H$2305),_xlfn.STDEV.P('사진(느림)'!H$2:H$2305))</f>
        <v>-1.360758492704524</v>
      </c>
      <c r="I7">
        <f>STANDARDIZE('사진(느림)'!I7,AVERAGE('사진(느림)'!I$2:I$2305),_xlfn.STDEV.P('사진(느림)'!I$2:I$2305))</f>
        <v>-1.6164544615336176</v>
      </c>
      <c r="J7">
        <f>STANDARDIZE('사진(느림)'!J7,AVERAGE('사진(느림)'!J$2:J$2305),_xlfn.STDEV.P('사진(느림)'!J$2:J$2305))</f>
        <v>-0.78003335217289249</v>
      </c>
      <c r="K7">
        <f>STANDARDIZE('사진(느림)'!K7,AVERAGE('사진(느림)'!K$2:K$2305),_xlfn.STDEV.P('사진(느림)'!K$2:K$2305))</f>
        <v>-1.4879428077472057</v>
      </c>
      <c r="L7">
        <f>STANDARDIZE('사진(느림)'!L7,AVERAGE('사진(느림)'!L$2:L$2305),_xlfn.STDEV.P('사진(느림)'!L$2:L$2305))</f>
        <v>-0.83619431166249791</v>
      </c>
      <c r="M7">
        <f>STANDARDIZE('사진(느림)'!M7,AVERAGE('사진(느림)'!M$2:M$2305),_xlfn.STDEV.P('사진(느림)'!M$2:M$2305))</f>
        <v>-0.6589564137657008</v>
      </c>
    </row>
    <row r="8" spans="1:13" x14ac:dyDescent="0.3">
      <c r="A8" t="s">
        <v>26</v>
      </c>
      <c r="B8">
        <v>1</v>
      </c>
      <c r="C8">
        <f>STANDARDIZE('사진(느림)'!C8,AVERAGE('사진(느림)'!C$2:C$2305),_xlfn.STDEV.P('사진(느림)'!C$2:C$2305))</f>
        <v>-1.7257604936699458</v>
      </c>
      <c r="D8">
        <f>STANDARDIZE('사진(느림)'!D8,AVERAGE('사진(느림)'!D$2:D$2305),_xlfn.STDEV.P('사진(느림)'!D$2:D$2305))</f>
        <v>-1.1762526249318599</v>
      </c>
      <c r="E8">
        <f>STANDARDIZE('사진(느림)'!E8,AVERAGE('사진(느림)'!E$2:E$2305),_xlfn.STDEV.P('사진(느림)'!E$2:E$2305))</f>
        <v>-1.7415825928203046</v>
      </c>
      <c r="F8">
        <f>STANDARDIZE('사진(느림)'!F8,AVERAGE('사진(느림)'!F$2:F$2305),_xlfn.STDEV.P('사진(느림)'!F$2:F$2305))</f>
        <v>-0.67969055574789883</v>
      </c>
      <c r="G8">
        <f>STANDARDIZE('사진(느림)'!G8,AVERAGE('사진(느림)'!G$2:G$2305),_xlfn.STDEV.P('사진(느림)'!G$2:G$2305))</f>
        <v>-1.6371092402092897</v>
      </c>
      <c r="H8">
        <f>STANDARDIZE('사진(느림)'!H8,AVERAGE('사진(느림)'!H$2:H$2305),_xlfn.STDEV.P('사진(느림)'!H$2:H$2305))</f>
        <v>-0.13835125404892454</v>
      </c>
      <c r="I8">
        <f>STANDARDIZE('사진(느림)'!I8,AVERAGE('사진(느림)'!I$2:I$2305),_xlfn.STDEV.P('사진(느림)'!I$2:I$2305))</f>
        <v>-1.7887351109329963</v>
      </c>
      <c r="J8">
        <f>STANDARDIZE('사진(느림)'!J8,AVERAGE('사진(느림)'!J$2:J$2305),_xlfn.STDEV.P('사진(느림)'!J$2:J$2305))</f>
        <v>-0.78003335217289249</v>
      </c>
      <c r="K8">
        <f>STANDARDIZE('사진(느림)'!K8,AVERAGE('사진(느림)'!K$2:K$2305),_xlfn.STDEV.P('사진(느림)'!K$2:K$2305))</f>
        <v>-0.26706665780078048</v>
      </c>
      <c r="L8">
        <f>STANDARDIZE('사진(느림)'!L8,AVERAGE('사진(느림)'!L$2:L$2305),_xlfn.STDEV.P('사진(느림)'!L$2:L$2305))</f>
        <v>1.1748040094403882</v>
      </c>
      <c r="M8">
        <f>STANDARDIZE('사진(느림)'!M8,AVERAGE('사진(느림)'!M$2:M$2305),_xlfn.STDEV.P('사진(느림)'!M$2:M$2305))</f>
        <v>1.0339722589983646</v>
      </c>
    </row>
    <row r="9" spans="1:13" x14ac:dyDescent="0.3">
      <c r="A9" t="s">
        <v>28</v>
      </c>
      <c r="B9">
        <v>1</v>
      </c>
      <c r="C9">
        <f>STANDARDIZE('사진(느림)'!C9,AVERAGE('사진(느림)'!C$2:C$2305),_xlfn.STDEV.P('사진(느림)'!C$2:C$2305))</f>
        <v>-1.2837263721412766</v>
      </c>
      <c r="D9">
        <f>STANDARDIZE('사진(느림)'!D9,AVERAGE('사진(느림)'!D$2:D$2305),_xlfn.STDEV.P('사진(느림)'!D$2:D$2305))</f>
        <v>-1.2263329365627449</v>
      </c>
      <c r="E9">
        <f>STANDARDIZE('사진(느림)'!E9,AVERAGE('사진(느림)'!E$2:E$2305),_xlfn.STDEV.P('사진(느림)'!E$2:E$2305))</f>
        <v>-1.5814581674304315</v>
      </c>
      <c r="F9">
        <f>STANDARDIZE('사진(느림)'!F9,AVERAGE('사진(느림)'!F$2:F$2305),_xlfn.STDEV.P('사진(느림)'!F$2:F$2305))</f>
        <v>-0.8429201449017677</v>
      </c>
      <c r="G9">
        <f>STANDARDIZE('사진(느림)'!G9,AVERAGE('사진(느림)'!G$2:G$2305),_xlfn.STDEV.P('사진(느림)'!G$2:G$2305))</f>
        <v>-0.81905753533493941</v>
      </c>
      <c r="H9">
        <f>STANDARDIZE('사진(느림)'!H9,AVERAGE('사진(느림)'!H$2:H$2305),_xlfn.STDEV.P('사진(느림)'!H$2:H$2305))</f>
        <v>-0.56991415743516216</v>
      </c>
      <c r="I9">
        <f>STANDARDIZE('사진(느림)'!I9,AVERAGE('사진(느림)'!I$2:I$2305),_xlfn.STDEV.P('사진(느림)'!I$2:I$2305))</f>
        <v>-1.517708235658364</v>
      </c>
      <c r="J9">
        <f>STANDARDIZE('사진(느림)'!J9,AVERAGE('사진(느림)'!J$2:J$2305),_xlfn.STDEV.P('사진(느림)'!J$2:J$2305))</f>
        <v>-0.50987974925574808</v>
      </c>
      <c r="K9">
        <f>STANDARDIZE('사진(느림)'!K9,AVERAGE('사진(느림)'!K$2:K$2305),_xlfn.STDEV.P('사진(느림)'!K$2:K$2305))</f>
        <v>1.5642475671188572</v>
      </c>
      <c r="L9">
        <f>STANDARDIZE('사진(느림)'!L9,AVERAGE('사진(느림)'!L$2:L$2305),_xlfn.STDEV.P('사진(느림)'!L$2:L$2305))</f>
        <v>-0.96188170673142825</v>
      </c>
      <c r="M9">
        <f>STANDARDIZE('사진(느림)'!M9,AVERAGE('사진(느림)'!M$2:M$2305),_xlfn.STDEV.P('사진(느림)'!M$2:M$2305))</f>
        <v>-0.35894373757966463</v>
      </c>
    </row>
    <row r="10" spans="1:13" x14ac:dyDescent="0.3">
      <c r="A10" t="s">
        <v>30</v>
      </c>
      <c r="B10">
        <v>1</v>
      </c>
      <c r="C10">
        <f>STANDARDIZE('사진(느림)'!C10,AVERAGE('사진(느림)'!C$2:C$2305),_xlfn.STDEV.P('사진(느림)'!C$2:C$2305))</f>
        <v>-1.377658622966119</v>
      </c>
      <c r="D10">
        <f>STANDARDIZE('사진(느림)'!D10,AVERAGE('사진(느림)'!D$2:D$2305),_xlfn.STDEV.P('사진(느림)'!D$2:D$2305))</f>
        <v>-1.4767344947171697</v>
      </c>
      <c r="E10">
        <f>STANDARDIZE('사진(느림)'!E10,AVERAGE('사진(느림)'!E$2:E$2305),_xlfn.STDEV.P('사진(느림)'!E$2:E$2305))</f>
        <v>-1.5474194748878987</v>
      </c>
      <c r="F10">
        <f>STANDARDIZE('사진(느림)'!F10,AVERAGE('사진(느림)'!F$2:F$2305),_xlfn.STDEV.P('사진(느림)'!F$2:F$2305))</f>
        <v>-0.8163684688968782</v>
      </c>
      <c r="G10">
        <f>STANDARDIZE('사진(느림)'!G10,AVERAGE('사진(느림)'!G$2:G$2305),_xlfn.STDEV.P('사진(느림)'!G$2:G$2305))</f>
        <v>-0.96489405096713576</v>
      </c>
      <c r="H10">
        <f>STANDARDIZE('사진(느림)'!H10,AVERAGE('사진(느림)'!H$2:H$2305),_xlfn.STDEV.P('사진(느림)'!H$2:H$2305))</f>
        <v>-0.44342158230471318</v>
      </c>
      <c r="I10">
        <f>STANDARDIZE('사진(느림)'!I10,AVERAGE('사진(느림)'!I$2:I$2305),_xlfn.STDEV.P('사진(느림)'!I$2:I$2305))</f>
        <v>-1.4347193862525656</v>
      </c>
      <c r="J10">
        <f>STANDARDIZE('사진(느림)'!J10,AVERAGE('사진(느림)'!J$2:J$2305),_xlfn.STDEV.P('사진(느림)'!J$2:J$2305))</f>
        <v>-0.50987974925574808</v>
      </c>
      <c r="K10">
        <f>STANDARDIZE('사진(느림)'!K10,AVERAGE('사진(느림)'!K$2:K$2305),_xlfn.STDEV.P('사진(느림)'!K$2:K$2305))</f>
        <v>-1.4879428077472057</v>
      </c>
      <c r="L10">
        <f>STANDARDIZE('사진(느림)'!L10,AVERAGE('사진(느림)'!L$2:L$2305),_xlfn.STDEV.P('사진(느림)'!L$2:L$2305))</f>
        <v>-0.71050691659356757</v>
      </c>
      <c r="M10">
        <f>STANDARDIZE('사진(느림)'!M10,AVERAGE('사진(느림)'!M$2:M$2305),_xlfn.STDEV.P('사진(느림)'!M$2:M$2305))</f>
        <v>-0.48752059880225102</v>
      </c>
    </row>
    <row r="11" spans="1:13" x14ac:dyDescent="0.3">
      <c r="A11" t="s">
        <v>32</v>
      </c>
      <c r="B11">
        <v>1</v>
      </c>
      <c r="C11">
        <f>STANDARDIZE('사진(느림)'!C11,AVERAGE('사진(느림)'!C$2:C$2305),_xlfn.STDEV.P('사진(느림)'!C$2:C$2305))</f>
        <v>-1.2837263721412766</v>
      </c>
      <c r="D11">
        <f>STANDARDIZE('사진(느림)'!D11,AVERAGE('사진(느림)'!D$2:D$2305),_xlfn.STDEV.P('사진(느림)'!D$2:D$2305))</f>
        <v>-0.92585106677743512</v>
      </c>
      <c r="E11">
        <f>STANDARDIZE('사진(느림)'!E11,AVERAGE('사진(느림)'!E$2:E$2305),_xlfn.STDEV.P('사진(느림)'!E$2:E$2305))</f>
        <v>-1.5333406439409873</v>
      </c>
      <c r="F11">
        <f>STANDARDIZE('사진(느림)'!F11,AVERAGE('사진(느림)'!F$2:F$2305),_xlfn.STDEV.P('사진(느림)'!F$2:F$2305))</f>
        <v>-1.0066554802652534</v>
      </c>
      <c r="G11">
        <f>STANDARDIZE('사진(느림)'!G11,AVERAGE('사진(느림)'!G$2:G$2305),_xlfn.STDEV.P('사진(느림)'!G$2:G$2305))</f>
        <v>-0.98995970209141937</v>
      </c>
      <c r="H11">
        <f>STANDARDIZE('사진(느림)'!H11,AVERAGE('사진(느림)'!H$2:H$2305),_xlfn.STDEV.P('사진(느림)'!H$2:H$2305))</f>
        <v>-0.64219562893827598</v>
      </c>
      <c r="I11">
        <f>STANDARDIZE('사진(느림)'!I11,AVERAGE('사진(느림)'!I$2:I$2305),_xlfn.STDEV.P('사진(느림)'!I$2:I$2305))</f>
        <v>-1.4126590591953281</v>
      </c>
      <c r="J11">
        <f>STANDARDIZE('사진(느림)'!J11,AVERAGE('사진(느림)'!J$2:J$2305),_xlfn.STDEV.P('사진(느림)'!J$2:J$2305))</f>
        <v>-0.50987974925574808</v>
      </c>
      <c r="K11">
        <f>STANDARDIZE('사진(느림)'!K11,AVERAGE('사진(느림)'!K$2:K$2305),_xlfn.STDEV.P('사진(느림)'!K$2:K$2305))</f>
        <v>0.95380949214564459</v>
      </c>
      <c r="L11">
        <f>STANDARDIZE('사진(느림)'!L11,AVERAGE('사진(느림)'!L$2:L$2305),_xlfn.STDEV.P('사진(느림)'!L$2:L$2305))</f>
        <v>-0.96188170673142825</v>
      </c>
      <c r="M11">
        <f>STANDARDIZE('사진(느림)'!M11,AVERAGE('사진(느림)'!M$2:M$2305),_xlfn.STDEV.P('사진(느림)'!M$2:M$2305))</f>
        <v>0.45537638349672099</v>
      </c>
    </row>
    <row r="12" spans="1:13" x14ac:dyDescent="0.3">
      <c r="A12" t="s">
        <v>34</v>
      </c>
      <c r="B12">
        <v>1</v>
      </c>
      <c r="C12">
        <f>STANDARDIZE('사진(느림)'!C12,AVERAGE('사진(느림)'!C$2:C$2305),_xlfn.STDEV.P('사진(느림)'!C$2:C$2305))</f>
        <v>-1.4108111820807692</v>
      </c>
      <c r="D12">
        <f>STANDARDIZE('사진(느림)'!D12,AVERAGE('사진(느림)'!D$2:D$2305),_xlfn.STDEV.P('사진(느림)'!D$2:D$2305))</f>
        <v>-1.3565417468030458</v>
      </c>
      <c r="E12">
        <f>STANDARDIZE('사진(느림)'!E12,AVERAGE('사진(느림)'!E$2:E$2305),_xlfn.STDEV.P('사진(느림)'!E$2:E$2305))</f>
        <v>-1.4988564187735522</v>
      </c>
      <c r="F12">
        <f>STANDARDIZE('사진(느림)'!F12,AVERAGE('사진(느림)'!F$2:F$2305),_xlfn.STDEV.P('사진(느림)'!F$2:F$2305))</f>
        <v>-0.97580496147861995</v>
      </c>
      <c r="G12">
        <f>STANDARDIZE('사진(느림)'!G12,AVERAGE('사진(느림)'!G$2:G$2305),_xlfn.STDEV.P('사진(느림)'!G$2:G$2305))</f>
        <v>-0.96033665985362926</v>
      </c>
      <c r="H12">
        <f>STANDARDIZE('사진(느림)'!H12,AVERAGE('사진(느림)'!H$2:H$2305),_xlfn.STDEV.P('사진(느림)'!H$2:H$2305))</f>
        <v>-0.56991415743516216</v>
      </c>
      <c r="I12">
        <f>STANDARDIZE('사진(느림)'!I12,AVERAGE('사진(느림)'!I$2:I$2305),_xlfn.STDEV.P('사진(느림)'!I$2:I$2305))</f>
        <v>-1.4389213533110872</v>
      </c>
      <c r="J12">
        <f>STANDARDIZE('사진(느림)'!J12,AVERAGE('사진(느림)'!J$2:J$2305),_xlfn.STDEV.P('사진(느림)'!J$2:J$2305))</f>
        <v>-0.50987974925574808</v>
      </c>
      <c r="K12">
        <f>STANDARDIZE('사진(느림)'!K12,AVERAGE('사진(느림)'!K$2:K$2305),_xlfn.STDEV.P('사진(느림)'!K$2:K$2305))</f>
        <v>1.5642475671188572</v>
      </c>
      <c r="L12">
        <f>STANDARDIZE('사진(느림)'!L12,AVERAGE('사진(느림)'!L$2:L$2305),_xlfn.STDEV.P('사진(느림)'!L$2:L$2305))</f>
        <v>-0.96188170673142825</v>
      </c>
      <c r="M12">
        <f>STANDARDIZE('사진(느림)'!M12,AVERAGE('사진(느림)'!M$2:M$2305),_xlfn.STDEV.P('사진(느림)'!M$2:M$2305))</f>
        <v>-1.0661164743038947</v>
      </c>
    </row>
    <row r="13" spans="1:13" x14ac:dyDescent="0.3">
      <c r="A13" t="s">
        <v>36</v>
      </c>
      <c r="B13">
        <v>1</v>
      </c>
      <c r="C13">
        <f>STANDARDIZE('사진(느림)'!C13,AVERAGE('사진(느림)'!C$2:C$2305),_xlfn.STDEV.P('사진(느림)'!C$2:C$2305))</f>
        <v>-1.908099568800522</v>
      </c>
      <c r="D13">
        <f>STANDARDIZE('사진(느림)'!D13,AVERAGE('사진(느림)'!D$2:D$2305),_xlfn.STDEV.P('사진(느림)'!D$2:D$2305))</f>
        <v>-1.2263329365627449</v>
      </c>
      <c r="E13">
        <f>STANDARDIZE('사진(느림)'!E13,AVERAGE('사진(느림)'!E$2:E$2305),_xlfn.STDEV.P('사진(느림)'!E$2:E$2305))</f>
        <v>-1.6260114299206576</v>
      </c>
      <c r="F13">
        <f>STANDARDIZE('사진(느림)'!F13,AVERAGE('사진(느림)'!F$2:F$2305),_xlfn.STDEV.P('사진(느림)'!F$2:F$2305))</f>
        <v>-0.93774755920494479</v>
      </c>
      <c r="G13">
        <f>STANDARDIZE('사진(느림)'!G13,AVERAGE('사진(느림)'!G$2:G$2305),_xlfn.STDEV.P('사진(느림)'!G$2:G$2305))</f>
        <v>-1.502666202360859</v>
      </c>
      <c r="H13">
        <f>STANDARDIZE('사진(느림)'!H13,AVERAGE('사진(느림)'!H$2:H$2305),_xlfn.STDEV.P('사진(느림)'!H$2:H$2305))</f>
        <v>-0.72298080297116774</v>
      </c>
      <c r="I13">
        <f>STANDARDIZE('사진(느림)'!I13,AVERAGE('사진(느림)'!I$2:I$2305),_xlfn.STDEV.P('사진(느림)'!I$2:I$2305))</f>
        <v>-1.6227574121213997</v>
      </c>
      <c r="J13">
        <f>STANDARDIZE('사진(느림)'!J13,AVERAGE('사진(느림)'!J$2:J$2305),_xlfn.STDEV.P('사진(느림)'!J$2:J$2305))</f>
        <v>-0.78003335217289249</v>
      </c>
      <c r="K13">
        <f>STANDARDIZE('사진(느림)'!K13,AVERAGE('사진(느림)'!K$2:K$2305),_xlfn.STDEV.P('사진(느림)'!K$2:K$2305))</f>
        <v>-0.26706665780078048</v>
      </c>
      <c r="L13">
        <f>STANDARDIZE('사진(느림)'!L13,AVERAGE('사진(느림)'!L$2:L$2305),_xlfn.STDEV.P('사진(느림)'!L$2:L$2305))</f>
        <v>1.0491166143714579</v>
      </c>
      <c r="M13">
        <f>STANDARDIZE('사진(느림)'!M13,AVERAGE('사진(느림)'!M$2:M$2305),_xlfn.STDEV.P('사진(느림)'!M$2:M$2305))</f>
        <v>0.39108795288542686</v>
      </c>
    </row>
    <row r="14" spans="1:13" x14ac:dyDescent="0.3">
      <c r="A14" t="s">
        <v>38</v>
      </c>
      <c r="B14">
        <v>1</v>
      </c>
      <c r="C14">
        <f>STANDARDIZE('사진(느림)'!C14,AVERAGE('사진(느림)'!C$2:C$2305),_xlfn.STDEV.P('사진(느림)'!C$2:C$2305))</f>
        <v>-1.4660654472718528</v>
      </c>
      <c r="D14">
        <f>STANDARDIZE('사진(느림)'!D14,AVERAGE('사진(느림)'!D$2:D$2305),_xlfn.STDEV.P('사진(느림)'!D$2:D$2305))</f>
        <v>-1.3565417468030458</v>
      </c>
      <c r="E14">
        <f>STANDARDIZE('사진(느림)'!E14,AVERAGE('사진(느림)'!E$2:E$2305),_xlfn.STDEV.P('사진(느림)'!E$2:E$2305))</f>
        <v>-1.5345881352907136</v>
      </c>
      <c r="F14">
        <f>STANDARDIZE('사진(느림)'!F14,AVERAGE('사진(느림)'!F$2:F$2305),_xlfn.STDEV.P('사진(느림)'!F$2:F$2305))</f>
        <v>-1.0407933494143973</v>
      </c>
      <c r="G14">
        <f>STANDARDIZE('사진(느림)'!G14,AVERAGE('사진(느림)'!G$2:G$2305),_xlfn.STDEV.P('사진(느림)'!G$2:G$2305))</f>
        <v>-0.62764710856768202</v>
      </c>
      <c r="H14">
        <f>STANDARDIZE('사진(느림)'!H14,AVERAGE('사진(느림)'!H$2:H$2305),_xlfn.STDEV.P('사진(느림)'!H$2:H$2305))</f>
        <v>-0.6602659968140544</v>
      </c>
      <c r="I14">
        <f>STANDARDIZE('사진(느림)'!I14,AVERAGE('사진(느림)'!I$2:I$2305),_xlfn.STDEV.P('사진(느림)'!I$2:I$2305))</f>
        <v>-1.2550852945007744</v>
      </c>
      <c r="J14">
        <f>STANDARDIZE('사진(느림)'!J14,AVERAGE('사진(느림)'!J$2:J$2305),_xlfn.STDEV.P('사진(느림)'!J$2:J$2305))</f>
        <v>-0.50987974925574808</v>
      </c>
      <c r="K14">
        <f>STANDARDIZE('사진(느림)'!K14,AVERAGE('사진(느림)'!K$2:K$2305),_xlfn.STDEV.P('사진(느림)'!K$2:K$2305))</f>
        <v>0.34337141717243208</v>
      </c>
      <c r="L14">
        <f>STANDARDIZE('사진(느림)'!L14,AVERAGE('사진(느림)'!L$2:L$2305),_xlfn.STDEV.P('사진(느림)'!L$2:L$2305))</f>
        <v>-0.71050691659356757</v>
      </c>
      <c r="M14">
        <f>STANDARDIZE('사진(느림)'!M14,AVERAGE('사진(느림)'!M$2:M$2305),_xlfn.STDEV.P('사진(느림)'!M$2:M$2305))</f>
        <v>0.60538272158974005</v>
      </c>
    </row>
    <row r="15" spans="1:13" x14ac:dyDescent="0.3">
      <c r="A15" t="s">
        <v>40</v>
      </c>
      <c r="B15">
        <v>1</v>
      </c>
      <c r="C15">
        <f>STANDARDIZE('사진(느림)'!C15,AVERAGE('사진(느림)'!C$2:C$2305),_xlfn.STDEV.P('사진(느림)'!C$2:C$2305))</f>
        <v>-1.6263028163259954</v>
      </c>
      <c r="D15">
        <f>STANDARDIZE('사진(느림)'!D15,AVERAGE('사진(느림)'!D$2:D$2305),_xlfn.STDEV.P('사진(느림)'!D$2:D$2305))</f>
        <v>-1.3565417468030458</v>
      </c>
      <c r="E15">
        <f>STANDARDIZE('사진(느림)'!E15,AVERAGE('사진(느림)'!E$2:E$2305),_xlfn.STDEV.P('사진(느림)'!E$2:E$2305))</f>
        <v>-1.5190835999441148</v>
      </c>
      <c r="F15">
        <f>STANDARDIZE('사진(느림)'!F15,AVERAGE('사진(느림)'!F$2:F$2305),_xlfn.STDEV.P('사진(느림)'!F$2:F$2305))</f>
        <v>-0.93269009710877548</v>
      </c>
      <c r="G15">
        <f>STANDARDIZE('사진(느림)'!G15,AVERAGE('사진(느림)'!G$2:G$2305),_xlfn.STDEV.P('사진(느림)'!G$2:G$2305))</f>
        <v>-1.1790914333019238</v>
      </c>
      <c r="H15">
        <f>STANDARDIZE('사진(느림)'!H15,AVERAGE('사진(느림)'!H$2:H$2305),_xlfn.STDEV.P('사진(느림)'!H$2:H$2305))</f>
        <v>-0.72298080297116774</v>
      </c>
      <c r="I15">
        <f>STANDARDIZE('사진(느림)'!I15,AVERAGE('사진(느림)'!I$2:I$2305),_xlfn.STDEV.P('사진(느림)'!I$2:I$2305))</f>
        <v>-1.456254467427488</v>
      </c>
      <c r="J15">
        <f>STANDARDIZE('사진(느림)'!J15,AVERAGE('사진(느림)'!J$2:J$2305),_xlfn.STDEV.P('사진(느림)'!J$2:J$2305))</f>
        <v>-0.50987974925574808</v>
      </c>
      <c r="K15">
        <f>STANDARDIZE('사진(느림)'!K15,AVERAGE('사진(느림)'!K$2:K$2305),_xlfn.STDEV.P('사진(느림)'!K$2:K$2305))</f>
        <v>0.95380949214564459</v>
      </c>
      <c r="L15">
        <f>STANDARDIZE('사진(느림)'!L15,AVERAGE('사진(느림)'!L$2:L$2305),_xlfn.STDEV.P('사진(느림)'!L$2:L$2305))</f>
        <v>-0.83619431166249791</v>
      </c>
      <c r="M15">
        <f>STANDARDIZE('사진(느림)'!M15,AVERAGE('사진(느림)'!M$2:M$2305),_xlfn.STDEV.P('사진(느림)'!M$2:M$2305))</f>
        <v>0.75538905968275916</v>
      </c>
    </row>
    <row r="16" spans="1:13" x14ac:dyDescent="0.3">
      <c r="A16" t="s">
        <v>42</v>
      </c>
      <c r="B16">
        <v>1</v>
      </c>
      <c r="C16">
        <f>STANDARDIZE('사진(느림)'!C16,AVERAGE('사진(느림)'!C$2:C$2305),_xlfn.STDEV.P('사진(느림)'!C$2:C$2305))</f>
        <v>-1.4715908737909613</v>
      </c>
      <c r="D16">
        <f>STANDARDIZE('사진(느림)'!D16,AVERAGE('사진(느림)'!D$2:D$2305),_xlfn.STDEV.P('사진(느림)'!D$2:D$2305))</f>
        <v>-0.81567438118948821</v>
      </c>
      <c r="E16">
        <f>STANDARDIZE('사진(느림)'!E16,AVERAGE('사진(느림)'!E$2:E$2305),_xlfn.STDEV.P('사진(느림)'!E$2:E$2305))</f>
        <v>-1.5891213285787504</v>
      </c>
      <c r="F16">
        <f>STANDARDIZE('사진(느림)'!F16,AVERAGE('사진(느림)'!F$2:F$2305),_xlfn.STDEV.P('사진(느림)'!F$2:F$2305))</f>
        <v>-0.73241459810046539</v>
      </c>
      <c r="G16">
        <f>STANDARDIZE('사진(느림)'!G16,AVERAGE('사진(느림)'!G$2:G$2305),_xlfn.STDEV.P('사진(느림)'!G$2:G$2305))</f>
        <v>-1.4639283778960568</v>
      </c>
      <c r="H16">
        <f>STANDARDIZE('사진(느림)'!H16,AVERAGE('사진(느림)'!H$2:H$2305),_xlfn.STDEV.P('사진(느림)'!H$2:H$2305))</f>
        <v>-0.50613638846182674</v>
      </c>
      <c r="I16">
        <f>STANDARDIZE('사진(느림)'!I16,AVERAGE('사진(느림)'!I$2:I$2305),_xlfn.STDEV.P('사진(느림)'!I$2:I$2305))</f>
        <v>-1.4830420074255621</v>
      </c>
      <c r="J16">
        <f>STANDARDIZE('사진(느림)'!J16,AVERAGE('사진(느림)'!J$2:J$2305),_xlfn.STDEV.P('사진(느림)'!J$2:J$2305))</f>
        <v>-0.78003335217289249</v>
      </c>
      <c r="K16">
        <f>STANDARDIZE('사진(느림)'!K16,AVERAGE('사진(느림)'!K$2:K$2305),_xlfn.STDEV.P('사진(느림)'!K$2:K$2305))</f>
        <v>-0.8775047327739931</v>
      </c>
      <c r="L16">
        <f>STANDARDIZE('사진(느림)'!L16,AVERAGE('사진(느림)'!L$2:L$2305),_xlfn.STDEV.P('사진(느림)'!L$2:L$2305))</f>
        <v>1.1748040094403882</v>
      </c>
      <c r="M16">
        <f>STANDARDIZE('사진(느림)'!M16,AVERAGE('사진(느림)'!M$2:M$2305),_xlfn.STDEV.P('사진(느림)'!M$2:M$2305))</f>
        <v>0.17679318418111556</v>
      </c>
    </row>
    <row r="17" spans="1:13" x14ac:dyDescent="0.3">
      <c r="A17" t="s">
        <v>44</v>
      </c>
      <c r="B17">
        <v>1</v>
      </c>
      <c r="C17">
        <f>STANDARDIZE('사진(느림)'!C17,AVERAGE('사진(느림)'!C$2:C$2305),_xlfn.STDEV.P('사진(느림)'!C$2:C$2305))</f>
        <v>-1.515794285943828</v>
      </c>
      <c r="D17">
        <f>STANDARDIZE('사진(느림)'!D17,AVERAGE('사진(느림)'!D$2:D$2305),_xlfn.STDEV.P('사진(느림)'!D$2:D$2305))</f>
        <v>-1.3565417468030458</v>
      </c>
      <c r="E17">
        <f>STANDARDIZE('사진(느림)'!E17,AVERAGE('사진(느림)'!E$2:E$2305),_xlfn.STDEV.P('사진(느림)'!E$2:E$2305))</f>
        <v>-1.5875174111291022</v>
      </c>
      <c r="F17">
        <f>STANDARDIZE('사진(느림)'!F17,AVERAGE('사진(느림)'!F$2:F$2305),_xlfn.STDEV.P('사진(느림)'!F$2:F$2305))</f>
        <v>-0.63177110238669343</v>
      </c>
      <c r="G17">
        <f>STANDARDIZE('사진(느림)'!G17,AVERAGE('사진(느림)'!G$2:G$2305),_xlfn.STDEV.P('사진(느림)'!G$2:G$2305))</f>
        <v>-1.6712896735605858</v>
      </c>
      <c r="H17">
        <f>STANDARDIZE('사진(느림)'!H17,AVERAGE('사진(느림)'!H$2:H$2305),_xlfn.STDEV.P('사진(느림)'!H$2:H$2305))</f>
        <v>-0.72298080297116774</v>
      </c>
      <c r="I17">
        <f>STANDARDIZE('사진(느림)'!I17,AVERAGE('사진(느림)'!I$2:I$2305),_xlfn.STDEV.P('사진(느림)'!I$2:I$2305))</f>
        <v>-1.6926151144693187</v>
      </c>
      <c r="J17">
        <f>STANDARDIZE('사진(느림)'!J17,AVERAGE('사진(느림)'!J$2:J$2305),_xlfn.STDEV.P('사진(느림)'!J$2:J$2305))</f>
        <v>-0.78003335217289249</v>
      </c>
      <c r="K17">
        <f>STANDARDIZE('사진(느림)'!K17,AVERAGE('사진(느림)'!K$2:K$2305),_xlfn.STDEV.P('사진(느림)'!K$2:K$2305))</f>
        <v>0.34337141717243208</v>
      </c>
      <c r="L17">
        <f>STANDARDIZE('사진(느림)'!L17,AVERAGE('사진(느림)'!L$2:L$2305),_xlfn.STDEV.P('사진(느림)'!L$2:L$2305))</f>
        <v>1.1748040094403882</v>
      </c>
      <c r="M17">
        <f>STANDARDIZE('사진(느림)'!M17,AVERAGE('사진(느림)'!M$2:M$2305),_xlfn.STDEV.P('사진(느림)'!M$2:M$2305))</f>
        <v>0.5625237678488767</v>
      </c>
    </row>
    <row r="18" spans="1:13" x14ac:dyDescent="0.3">
      <c r="A18" t="s">
        <v>46</v>
      </c>
      <c r="B18">
        <v>1</v>
      </c>
      <c r="C18">
        <f>STANDARDIZE('사진(느림)'!C18,AVERAGE('사진(느림)'!C$2:C$2305),_xlfn.STDEV.P('사진(느림)'!C$2:C$2305))</f>
        <v>-1.4660654472718528</v>
      </c>
      <c r="D18">
        <f>STANDARDIZE('사진(느림)'!D18,AVERAGE('사진(느림)'!D$2:D$2305),_xlfn.STDEV.P('사진(느림)'!D$2:D$2305))</f>
        <v>-1.3565417468030458</v>
      </c>
      <c r="E18">
        <f>STANDARDIZE('사진(느림)'!E18,AVERAGE('사진(느림)'!E$2:E$2305),_xlfn.STDEV.P('사진(느림)'!E$2:E$2305))</f>
        <v>-1.5741514323820345</v>
      </c>
      <c r="F18">
        <f>STANDARDIZE('사진(느림)'!F18,AVERAGE('사진(느림)'!F$2:F$2305),_xlfn.STDEV.P('사진(느림)'!F$2:F$2305))</f>
        <v>-0.89083959826297321</v>
      </c>
      <c r="G18">
        <f>STANDARDIZE('사진(느림)'!G18,AVERAGE('사진(느림)'!G$2:G$2305),_xlfn.STDEV.P('사진(느림)'!G$2:G$2305))</f>
        <v>-1.0674353510210235</v>
      </c>
      <c r="H18">
        <f>STANDARDIZE('사진(느림)'!H18,AVERAGE('사진(느림)'!H$2:H$2305),_xlfn.STDEV.P('사진(느림)'!H$2:H$2305))</f>
        <v>-0.52739564478627188</v>
      </c>
      <c r="I18">
        <f>STANDARDIZE('사진(느림)'!I18,AVERAGE('사진(느림)'!I$2:I$2305),_xlfn.STDEV.P('사진(느림)'!I$2:I$2305))</f>
        <v>-1.1762984121534976</v>
      </c>
      <c r="J18">
        <f>STANDARDIZE('사진(느림)'!J18,AVERAGE('사진(느림)'!J$2:J$2305),_xlfn.STDEV.P('사진(느림)'!J$2:J$2305))</f>
        <v>-0.50987974925574808</v>
      </c>
      <c r="K18">
        <f>STANDARDIZE('사진(느림)'!K18,AVERAGE('사진(느림)'!K$2:K$2305),_xlfn.STDEV.P('사진(느림)'!K$2:K$2305))</f>
        <v>-0.26706665780078048</v>
      </c>
      <c r="L18">
        <f>STANDARDIZE('사진(느림)'!L18,AVERAGE('사진(느림)'!L$2:L$2305),_xlfn.STDEV.P('사진(느림)'!L$2:L$2305))</f>
        <v>-0.96188170673142825</v>
      </c>
      <c r="M18">
        <f>STANDARDIZE('사진(느림)'!M18,AVERAGE('사진(느림)'!M$2:M$2305),_xlfn.STDEV.P('사진(느림)'!M$2:M$2305))</f>
        <v>0.17679318418111556</v>
      </c>
    </row>
    <row r="19" spans="1:13" x14ac:dyDescent="0.3">
      <c r="A19" t="s">
        <v>48</v>
      </c>
      <c r="B19">
        <v>1</v>
      </c>
      <c r="C19">
        <f>STANDARDIZE('사진(느림)'!C19,AVERAGE('사진(느림)'!C$2:C$2305),_xlfn.STDEV.P('사진(느림)'!C$2:C$2305))</f>
        <v>-1.5986756837304537</v>
      </c>
      <c r="D19">
        <f>STANDARDIZE('사진(느림)'!D19,AVERAGE('사진(느림)'!D$2:D$2305),_xlfn.STDEV.P('사진(느림)'!D$2:D$2305))</f>
        <v>-1.3565417468030458</v>
      </c>
      <c r="E19">
        <f>STANDARDIZE('사진(느림)'!E19,AVERAGE('사진(느림)'!E$2:E$2305),_xlfn.STDEV.P('사진(느림)'!E$2:E$2305))</f>
        <v>-1.7674234850646355</v>
      </c>
      <c r="F19">
        <f>STANDARDIZE('사진(느림)'!F19,AVERAGE('사진(느림)'!F$2:F$2305),_xlfn.STDEV.P('사진(느림)'!F$2:F$2305))</f>
        <v>-0.65832277839158293</v>
      </c>
      <c r="G19">
        <f>STANDARDIZE('사진(느림)'!G19,AVERAGE('사진(느림)'!G$2:G$2305),_xlfn.STDEV.P('사진(느림)'!G$2:G$2305))</f>
        <v>-1.6371092402092897</v>
      </c>
      <c r="H19">
        <f>STANDARDIZE('사진(느림)'!H19,AVERAGE('사진(느림)'!H$2:H$2305),_xlfn.STDEV.P('사진(느림)'!H$2:H$2305))</f>
        <v>-0.72298080297116774</v>
      </c>
      <c r="I19">
        <f>STANDARDIZE('사진(느림)'!I19,AVERAGE('사진(느림)'!I$2:I$2305),_xlfn.STDEV.P('사진(느림)'!I$2:I$2305))</f>
        <v>-1.8412596991645143</v>
      </c>
      <c r="J19">
        <f>STANDARDIZE('사진(느림)'!J19,AVERAGE('사진(느림)'!J$2:J$2305),_xlfn.STDEV.P('사진(느림)'!J$2:J$2305))</f>
        <v>-0.78003335217289249</v>
      </c>
      <c r="K19">
        <f>STANDARDIZE('사진(느림)'!K19,AVERAGE('사진(느림)'!K$2:K$2305),_xlfn.STDEV.P('사진(느림)'!K$2:K$2305))</f>
        <v>-0.8775047327739931</v>
      </c>
      <c r="L19">
        <f>STANDARDIZE('사진(느림)'!L19,AVERAGE('사진(느림)'!L$2:L$2305),_xlfn.STDEV.P('사진(느림)'!L$2:L$2305))</f>
        <v>1.1748040094403882</v>
      </c>
      <c r="M19">
        <f>STANDARDIZE('사진(느림)'!M19,AVERAGE('사진(느림)'!M$2:M$2305),_xlfn.STDEV.P('사진(느림)'!M$2:M$2305))</f>
        <v>0.7125301059418957</v>
      </c>
    </row>
    <row r="20" spans="1:13" x14ac:dyDescent="0.3">
      <c r="A20" t="s">
        <v>50</v>
      </c>
      <c r="B20">
        <v>1</v>
      </c>
      <c r="C20">
        <f>STANDARDIZE('사진(느림)'!C20,AVERAGE('사진(느림)'!C$2:C$2305),_xlfn.STDEV.P('사진(느림)'!C$2:C$2305))</f>
        <v>-1.1842686947973262</v>
      </c>
      <c r="D20">
        <f>STANDARDIZE('사진(느림)'!D20,AVERAGE('사진(느림)'!D$2:D$2305),_xlfn.STDEV.P('사진(느림)'!D$2:D$2305))</f>
        <v>-1.166236562605683</v>
      </c>
      <c r="E20">
        <f>STANDARDIZE('사진(느림)'!E20,AVERAGE('사진(느림)'!E$2:E$2305),_xlfn.STDEV.P('사진(느림)'!E$2:E$2305))</f>
        <v>-1.5297763829417692</v>
      </c>
      <c r="F20">
        <f>STANDARDIZE('사진(느림)'!F20,AVERAGE('사진(느림)'!F$2:F$2305),_xlfn.STDEV.P('사진(느림)'!F$2:F$2305))</f>
        <v>-1.5560223004616596</v>
      </c>
      <c r="G20">
        <f>STANDARDIZE('사진(느림)'!G20,AVERAGE('사진(느림)'!G$2:G$2305),_xlfn.STDEV.P('사진(느림)'!G$2:G$2305))</f>
        <v>-1.0469270910102459</v>
      </c>
      <c r="H20">
        <f>STANDARDIZE('사진(느림)'!H20,AVERAGE('사진(느림)'!H$2:H$2305),_xlfn.STDEV.P('사진(느림)'!H$2:H$2305))</f>
        <v>-1.360758492704524</v>
      </c>
      <c r="I20">
        <f>STANDARDIZE('사진(느림)'!I20,AVERAGE('사진(느림)'!I$2:I$2305),_xlfn.STDEV.P('사진(느림)'!I$2:I$2305))</f>
        <v>-1.465183647426846</v>
      </c>
      <c r="J20">
        <f>STANDARDIZE('사진(느림)'!J20,AVERAGE('사진(느림)'!J$2:J$2305),_xlfn.STDEV.P('사진(느림)'!J$2:J$2305))</f>
        <v>-0.50987974925574808</v>
      </c>
      <c r="K20">
        <f>STANDARDIZE('사진(느림)'!K20,AVERAGE('사진(느림)'!K$2:K$2305),_xlfn.STDEV.P('사진(느림)'!K$2:K$2305))</f>
        <v>0.95380949214564459</v>
      </c>
      <c r="L20">
        <f>STANDARDIZE('사진(느림)'!L20,AVERAGE('사진(느림)'!L$2:L$2305),_xlfn.STDEV.P('사진(느림)'!L$2:L$2305))</f>
        <v>-0.96188170673142825</v>
      </c>
      <c r="M20">
        <f>STANDARDIZE('사진(느림)'!M20,AVERAGE('사진(느림)'!M$2:M$2305),_xlfn.STDEV.P('사진(느림)'!M$2:M$2305))</f>
        <v>0.19822266105154629</v>
      </c>
    </row>
    <row r="21" spans="1:13" x14ac:dyDescent="0.3">
      <c r="A21" t="s">
        <v>52</v>
      </c>
      <c r="B21">
        <v>1</v>
      </c>
      <c r="C21">
        <f>STANDARDIZE('사진(느림)'!C21,AVERAGE('사진(느림)'!C$2:C$2305),_xlfn.STDEV.P('사진(느림)'!C$2:C$2305))</f>
        <v>-1.3334552108132522</v>
      </c>
      <c r="D21">
        <f>STANDARDIZE('사진(느림)'!D21,AVERAGE('사진(느림)'!D$2:D$2305),_xlfn.STDEV.P('사진(느림)'!D$2:D$2305))</f>
        <v>-0.95589925375596607</v>
      </c>
      <c r="E21">
        <f>STANDARDIZE('사진(느림)'!E21,AVERAGE('사진(느림)'!E$2:E$2305),_xlfn.STDEV.P('사진(느림)'!E$2:E$2305))</f>
        <v>-1.5570429795857876</v>
      </c>
      <c r="F21">
        <f>STANDARDIZE('사진(느림)'!F21,AVERAGE('사진(느림)'!F$2:F$2305),_xlfn.STDEV.P('사진(느림)'!F$2:F$2305))</f>
        <v>-1.5560223004616596</v>
      </c>
      <c r="G21">
        <f>STANDARDIZE('사진(느림)'!G21,AVERAGE('사진(느림)'!G$2:G$2305),_xlfn.STDEV.P('사진(느림)'!G$2:G$2305))</f>
        <v>-1.0583205687940112</v>
      </c>
      <c r="H21">
        <f>STANDARDIZE('사진(느림)'!H21,AVERAGE('사진(느림)'!H$2:H$2305),_xlfn.STDEV.P('사진(느림)'!H$2:H$2305))</f>
        <v>-1.360758492704524</v>
      </c>
      <c r="I21">
        <f>STANDARDIZE('사진(느림)'!I21,AVERAGE('사진(느림)'!I$2:I$2305),_xlfn.STDEV.P('사진(느림)'!I$2:I$2305))</f>
        <v>-1.4809410238963014</v>
      </c>
      <c r="J21">
        <f>STANDARDIZE('사진(느림)'!J21,AVERAGE('사진(느림)'!J$2:J$2305),_xlfn.STDEV.P('사진(느림)'!J$2:J$2305))</f>
        <v>-0.50987974925574808</v>
      </c>
      <c r="K21">
        <f>STANDARDIZE('사진(느림)'!K21,AVERAGE('사진(느림)'!K$2:K$2305),_xlfn.STDEV.P('사진(느림)'!K$2:K$2305))</f>
        <v>0.95380949214564459</v>
      </c>
      <c r="L21">
        <f>STANDARDIZE('사진(느림)'!L21,AVERAGE('사진(느림)'!L$2:L$2305),_xlfn.STDEV.P('사진(느림)'!L$2:L$2305))</f>
        <v>-0.96188170673142825</v>
      </c>
      <c r="M21">
        <f>STANDARDIZE('사진(느림)'!M21,AVERAGE('사진(느림)'!M$2:M$2305),_xlfn.STDEV.P('사진(느림)'!M$2:M$2305))</f>
        <v>0.4982353372375844</v>
      </c>
    </row>
    <row r="22" spans="1:13" x14ac:dyDescent="0.3">
      <c r="A22" t="s">
        <v>54</v>
      </c>
      <c r="B22">
        <v>1</v>
      </c>
      <c r="C22">
        <f>STANDARDIZE('사진(느림)'!C22,AVERAGE('사진(느림)'!C$2:C$2305),_xlfn.STDEV.P('사진(느림)'!C$2:C$2305))</f>
        <v>-1.2395229599884099</v>
      </c>
      <c r="D22">
        <f>STANDARDIZE('사진(느림)'!D22,AVERAGE('사진(느림)'!D$2:D$2305),_xlfn.STDEV.P('사진(느림)'!D$2:D$2305))</f>
        <v>-1.3565417468030458</v>
      </c>
      <c r="E22">
        <f>STANDARDIZE('사진(느림)'!E22,AVERAGE('사진(느림)'!E$2:E$2305),_xlfn.STDEV.P('사진(느림)'!E$2:E$2305))</f>
        <v>-1.5481323270877425</v>
      </c>
      <c r="F22">
        <f>STANDARDIZE('사진(느림)'!F22,AVERAGE('사진(느림)'!F$2:F$2305),_xlfn.STDEV.P('사진(느림)'!F$2:F$2305))</f>
        <v>-0.91688552805824597</v>
      </c>
      <c r="G22">
        <f>STANDARDIZE('사진(느림)'!G22,AVERAGE('사진(느림)'!G$2:G$2305),_xlfn.STDEV.P('사진(느림)'!G$2:G$2305))</f>
        <v>-0.95122187762661725</v>
      </c>
      <c r="H22">
        <f>STANDARDIZE('사진(느림)'!H22,AVERAGE('사진(느림)'!H$2:H$2305),_xlfn.STDEV.P('사진(느림)'!H$2:H$2305))</f>
        <v>-0.72298080297116774</v>
      </c>
      <c r="I22">
        <f>STANDARDIZE('사진(느림)'!I22,AVERAGE('사진(느림)'!I$2:I$2305),_xlfn.STDEV.P('사진(느림)'!I$2:I$2305))</f>
        <v>-1.395325945078927</v>
      </c>
      <c r="J22">
        <f>STANDARDIZE('사진(느림)'!J22,AVERAGE('사진(느림)'!J$2:J$2305),_xlfn.STDEV.P('사진(느림)'!J$2:J$2305))</f>
        <v>-0.50987974925574808</v>
      </c>
      <c r="K22">
        <f>STANDARDIZE('사진(느림)'!K22,AVERAGE('사진(느림)'!K$2:K$2305),_xlfn.STDEV.P('사진(느림)'!K$2:K$2305))</f>
        <v>-0.26706665780078048</v>
      </c>
      <c r="L22">
        <f>STANDARDIZE('사진(느림)'!L22,AVERAGE('사진(느림)'!L$2:L$2305),_xlfn.STDEV.P('사진(느림)'!L$2:L$2305))</f>
        <v>-0.96188170673142825</v>
      </c>
      <c r="M22">
        <f>STANDARDIZE('사진(느림)'!M22,AVERAGE('사진(느림)'!M$2:M$2305),_xlfn.STDEV.P('사진(느림)'!M$2:M$2305))</f>
        <v>0.90539539777577627</v>
      </c>
    </row>
    <row r="23" spans="1:13" x14ac:dyDescent="0.3">
      <c r="A23" t="s">
        <v>56</v>
      </c>
      <c r="B23">
        <v>1</v>
      </c>
      <c r="C23">
        <f>STANDARDIZE('사진(느림)'!C23,AVERAGE('사진(느림)'!C$2:C$2305),_xlfn.STDEV.P('사진(느림)'!C$2:C$2305))</f>
        <v>-1.4826417268291778</v>
      </c>
      <c r="D23">
        <f>STANDARDIZE('사진(느림)'!D23,AVERAGE('사진(느림)'!D$2:D$2305),_xlfn.STDEV.P('사진(느림)'!D$2:D$2305))</f>
        <v>-1.3565417468030458</v>
      </c>
      <c r="E23">
        <f>STANDARDIZE('사진(느림)'!E23,AVERAGE('사진(느림)'!E$2:E$2305),_xlfn.STDEV.P('사진(느림)'!E$2:E$2305))</f>
        <v>-1.4700750112048659</v>
      </c>
      <c r="F23">
        <f>STANDARDIZE('사진(느림)'!F23,AVERAGE('사진(느림)'!F$2:F$2305),_xlfn.STDEV.P('사진(느림)'!F$2:F$2305))</f>
        <v>-1.5560223004616596</v>
      </c>
      <c r="G23">
        <f>STANDARDIZE('사진(느림)'!G23,AVERAGE('사진(느림)'!G$2:G$2305),_xlfn.STDEV.P('사진(느림)'!G$2:G$2305))</f>
        <v>-1.1995996933127013</v>
      </c>
      <c r="H23">
        <f>STANDARDIZE('사진(느림)'!H23,AVERAGE('사진(느림)'!H$2:H$2305),_xlfn.STDEV.P('사진(느림)'!H$2:H$2305))</f>
        <v>-1.360758492704524</v>
      </c>
      <c r="I23">
        <f>STANDARDIZE('사진(느림)'!I23,AVERAGE('사진(느림)'!I$2:I$2305),_xlfn.STDEV.P('사진(느림)'!I$2:I$2305))</f>
        <v>-1.3380741439065726</v>
      </c>
      <c r="J23">
        <f>STANDARDIZE('사진(느림)'!J23,AVERAGE('사진(느림)'!J$2:J$2305),_xlfn.STDEV.P('사진(느림)'!J$2:J$2305))</f>
        <v>-0.50987974925574808</v>
      </c>
      <c r="K23">
        <f>STANDARDIZE('사진(느림)'!K23,AVERAGE('사진(느림)'!K$2:K$2305),_xlfn.STDEV.P('사진(느림)'!K$2:K$2305))</f>
        <v>-0.26706665780078048</v>
      </c>
      <c r="L23">
        <f>STANDARDIZE('사진(느림)'!L23,AVERAGE('사진(느림)'!L$2:L$2305),_xlfn.STDEV.P('사진(느림)'!L$2:L$2305))</f>
        <v>-0.71050691659356757</v>
      </c>
      <c r="M23">
        <f>STANDARDIZE('사진(느림)'!M23,AVERAGE('사진(느림)'!M$2:M$2305),_xlfn.STDEV.P('사진(느림)'!M$2:M$2305))</f>
        <v>0.60538272158974005</v>
      </c>
    </row>
    <row r="24" spans="1:13" x14ac:dyDescent="0.3">
      <c r="A24" t="s">
        <v>58</v>
      </c>
      <c r="B24">
        <v>1</v>
      </c>
      <c r="C24">
        <f>STANDARDIZE('사진(느림)'!C24,AVERAGE('사진(느림)'!C$2:C$2305),_xlfn.STDEV.P('사진(느림)'!C$2:C$2305))</f>
        <v>-1.2395229599884099</v>
      </c>
      <c r="D24">
        <f>STANDARDIZE('사진(느림)'!D24,AVERAGE('사진(느림)'!D$2:D$2305),_xlfn.STDEV.P('사진(느림)'!D$2:D$2305))</f>
        <v>-0.90581894212508118</v>
      </c>
      <c r="E24">
        <f>STANDARDIZE('사진(느림)'!E24,AVERAGE('사진(느림)'!E$2:E$2305),_xlfn.STDEV.P('사진(느림)'!E$2:E$2305))</f>
        <v>-1.5257665893176486</v>
      </c>
      <c r="F24">
        <f>STANDARDIZE('사진(느림)'!F24,AVERAGE('사진(느림)'!F$2:F$2305),_xlfn.STDEV.P('사진(느림)'!F$2:F$2305))</f>
        <v>-1.8563091124217204</v>
      </c>
      <c r="G24">
        <f>STANDARDIZE('사진(느림)'!G24,AVERAGE('사진(느림)'!G$2:G$2305),_xlfn.STDEV.P('사진(느림)'!G$2:G$2305))</f>
        <v>-1.8991592292358923</v>
      </c>
      <c r="H24">
        <f>STANDARDIZE('사진(느림)'!H24,AVERAGE('사진(느림)'!H$2:H$2305),_xlfn.STDEV.P('사진(느림)'!H$2:H$2305))</f>
        <v>-1.360758492704524</v>
      </c>
      <c r="I24">
        <f>STANDARDIZE('사진(느림)'!I24,AVERAGE('사진(느림)'!I$2:I$2305),_xlfn.STDEV.P('사진(느림)'!I$2:I$2305))</f>
        <v>-1.465183647426846</v>
      </c>
      <c r="J24">
        <f>STANDARDIZE('사진(느림)'!J24,AVERAGE('사진(느림)'!J$2:J$2305),_xlfn.STDEV.P('사진(느림)'!J$2:J$2305))</f>
        <v>-0.50987974925574808</v>
      </c>
      <c r="K24">
        <f>STANDARDIZE('사진(느림)'!K24,AVERAGE('사진(느림)'!K$2:K$2305),_xlfn.STDEV.P('사진(느림)'!K$2:K$2305))</f>
        <v>0.95380949214564459</v>
      </c>
      <c r="L24">
        <f>STANDARDIZE('사진(느림)'!L24,AVERAGE('사진(느림)'!L$2:L$2305),_xlfn.STDEV.P('사진(느림)'!L$2:L$2305))</f>
        <v>-0.96188170673142825</v>
      </c>
      <c r="M24">
        <f>STANDARDIZE('사진(느림)'!M24,AVERAGE('사진(느림)'!M$2:M$2305),_xlfn.STDEV.P('사진(느림)'!M$2:M$2305))</f>
        <v>0.81967749029405135</v>
      </c>
    </row>
    <row r="25" spans="1:13" x14ac:dyDescent="0.3">
      <c r="A25" t="s">
        <v>60</v>
      </c>
      <c r="B25">
        <v>1</v>
      </c>
      <c r="C25">
        <f>STANDARDIZE('사진(느림)'!C25,AVERAGE('사진(느림)'!C$2:C$2305),_xlfn.STDEV.P('사진(느림)'!C$2:C$2305))</f>
        <v>-1.3831840494852274</v>
      </c>
      <c r="D25">
        <f>STANDARDIZE('사진(느림)'!D25,AVERAGE('사진(느림)'!D$2:D$2305),_xlfn.STDEV.P('사진(느림)'!D$2:D$2305))</f>
        <v>-1.2263329365627449</v>
      </c>
      <c r="E25">
        <f>STANDARDIZE('사진(느림)'!E25,AVERAGE('사진(느림)'!E$2:E$2305),_xlfn.STDEV.P('사진(느림)'!E$2:E$2305))</f>
        <v>-1.5966062766771085</v>
      </c>
      <c r="F25">
        <f>STANDARDIZE('사진(느림)'!F25,AVERAGE('사진(느림)'!F$2:F$2305),_xlfn.STDEV.P('사진(느림)'!F$2:F$2305))</f>
        <v>-0.76933407140250232</v>
      </c>
      <c r="G25">
        <f>STANDARDIZE('사진(느림)'!G25,AVERAGE('사진(느림)'!G$2:G$2305),_xlfn.STDEV.P('사진(느림)'!G$2:G$2305))</f>
        <v>-1.4616496823393037</v>
      </c>
      <c r="H25">
        <f>STANDARDIZE('사진(느림)'!H25,AVERAGE('사진(느림)'!H$2:H$2305),_xlfn.STDEV.P('사진(느림)'!H$2:H$2305))</f>
        <v>-0.49125490903471503</v>
      </c>
      <c r="I25">
        <f>STANDARDIZE('사진(느림)'!I25,AVERAGE('사진(느림)'!I$2:I$2305),_xlfn.STDEV.P('사진(느림)'!I$2:I$2305))</f>
        <v>-1.561828889772839</v>
      </c>
      <c r="J25">
        <f>STANDARDIZE('사진(느림)'!J25,AVERAGE('사진(느림)'!J$2:J$2305),_xlfn.STDEV.P('사진(느림)'!J$2:J$2305))</f>
        <v>-0.78003335217289249</v>
      </c>
      <c r="K25">
        <f>STANDARDIZE('사진(느림)'!K25,AVERAGE('사진(느림)'!K$2:K$2305),_xlfn.STDEV.P('사진(느림)'!K$2:K$2305))</f>
        <v>-0.26706665780078048</v>
      </c>
      <c r="L25">
        <f>STANDARDIZE('사진(느림)'!L25,AVERAGE('사진(느림)'!L$2:L$2305),_xlfn.STDEV.P('사진(느림)'!L$2:L$2305))</f>
        <v>0.92342921930252742</v>
      </c>
      <c r="M25">
        <f>STANDARDIZE('사진(느림)'!M25,AVERAGE('사진(느림)'!M$2:M$2305),_xlfn.STDEV.P('사진(느림)'!M$2:M$2305))</f>
        <v>0.36965847601499613</v>
      </c>
    </row>
    <row r="26" spans="1:13" x14ac:dyDescent="0.3">
      <c r="A26" t="s">
        <v>62</v>
      </c>
      <c r="B26">
        <v>1</v>
      </c>
      <c r="C26">
        <f>STANDARDIZE('사진(느림)'!C26,AVERAGE('사진(느림)'!C$2:C$2305),_xlfn.STDEV.P('사진(느림)'!C$2:C$2305))</f>
        <v>-1.9909809665871476</v>
      </c>
      <c r="D26">
        <f>STANDARDIZE('사진(느림)'!D26,AVERAGE('사진(느림)'!D$2:D$2305),_xlfn.STDEV.P('사진(느림)'!D$2:D$2305))</f>
        <v>-1.3565417468030458</v>
      </c>
      <c r="E26">
        <f>STANDARDIZE('사진(느림)'!E26,AVERAGE('사진(느림)'!E$2:E$2305),_xlfn.STDEV.P('사진(느림)'!E$2:E$2305))</f>
        <v>-1.6002596442013071</v>
      </c>
      <c r="F26">
        <f>STANDARDIZE('사진(느림)'!F26,AVERAGE('사진(느림)'!F$2:F$2305),_xlfn.STDEV.P('사진(느림)'!F$2:F$2305))</f>
        <v>-0.94786248339728385</v>
      </c>
      <c r="G26">
        <f>STANDARDIZE('사진(느림)'!G26,AVERAGE('사진(느림)'!G$2:G$2305),_xlfn.STDEV.P('사진(느림)'!G$2:G$2305))</f>
        <v>-1.502666202360859</v>
      </c>
      <c r="H26">
        <f>STANDARDIZE('사진(느림)'!H26,AVERAGE('사진(느림)'!H$2:H$2305),_xlfn.STDEV.P('사진(느림)'!H$2:H$2305))</f>
        <v>-0.19149939486003756</v>
      </c>
      <c r="I26">
        <f>STANDARDIZE('사진(느림)'!I26,AVERAGE('사진(느림)'!I$2:I$2305),_xlfn.STDEV.P('사진(느림)'!I$2:I$2305))</f>
        <v>-1.8149974050487552</v>
      </c>
      <c r="J26">
        <f>STANDARDIZE('사진(느림)'!J26,AVERAGE('사진(느림)'!J$2:J$2305),_xlfn.STDEV.P('사진(느림)'!J$2:J$2305))</f>
        <v>-0.78003335217289249</v>
      </c>
      <c r="K26">
        <f>STANDARDIZE('사진(느림)'!K26,AVERAGE('사진(느림)'!K$2:K$2305),_xlfn.STDEV.P('사진(느림)'!K$2:K$2305))</f>
        <v>-1.4879428077472057</v>
      </c>
      <c r="L26">
        <f>STANDARDIZE('사진(느림)'!L26,AVERAGE('사진(느림)'!L$2:L$2305),_xlfn.STDEV.P('사진(느림)'!L$2:L$2305))</f>
        <v>1.1748040094403882</v>
      </c>
      <c r="M26">
        <f>STANDARDIZE('사진(느림)'!M26,AVERAGE('사진(느림)'!M$2:M$2305),_xlfn.STDEV.P('사진(느림)'!M$2:M$2305))</f>
        <v>0.84110696716448208</v>
      </c>
    </row>
    <row r="27" spans="1:13" x14ac:dyDescent="0.3">
      <c r="A27" t="s">
        <v>64</v>
      </c>
      <c r="B27">
        <v>1</v>
      </c>
      <c r="C27">
        <f>STANDARDIZE('사진(느림)'!C27,AVERAGE('사진(느림)'!C$2:C$2305),_xlfn.STDEV.P('사진(느림)'!C$2:C$2305))</f>
        <v>-1.5213197124629365</v>
      </c>
      <c r="D27">
        <f>STANDARDIZE('사진(느림)'!D27,AVERAGE('사진(느림)'!D$2:D$2305),_xlfn.STDEV.P('사진(느림)'!D$2:D$2305))</f>
        <v>-1.3565417468030458</v>
      </c>
      <c r="E27">
        <f>STANDARDIZE('사진(느림)'!E27,AVERAGE('사진(느림)'!E$2:E$2305),_xlfn.STDEV.P('사진(느림)'!E$2:E$2305))</f>
        <v>-1.6821485406583427</v>
      </c>
      <c r="F27">
        <f>STANDARDIZE('사진(느림)'!F27,AVERAGE('사진(느림)'!F$2:F$2305),_xlfn.STDEV.P('사진(느림)'!F$2:F$2305))</f>
        <v>-0.8163684688968782</v>
      </c>
      <c r="G27">
        <f>STANDARDIZE('사진(느림)'!G27,AVERAGE('사진(느림)'!G$2:G$2305),_xlfn.STDEV.P('사진(느림)'!G$2:G$2305))</f>
        <v>-1.1813701288586766</v>
      </c>
      <c r="H27">
        <f>STANDARDIZE('사진(느림)'!H27,AVERAGE('사진(느림)'!H$2:H$2305),_xlfn.STDEV.P('사진(느림)'!H$2:H$2305))</f>
        <v>-0.72298080297116774</v>
      </c>
      <c r="I27">
        <f>STANDARDIZE('사진(느림)'!I27,AVERAGE('사진(느림)'!I$2:I$2305),_xlfn.STDEV.P('사진(느림)'!I$2:I$2305))</f>
        <v>-1.6752820003529176</v>
      </c>
      <c r="J27">
        <f>STANDARDIZE('사진(느림)'!J27,AVERAGE('사진(느림)'!J$2:J$2305),_xlfn.STDEV.P('사진(느림)'!J$2:J$2305))</f>
        <v>-0.78003335217289249</v>
      </c>
      <c r="K27">
        <f>STANDARDIZE('사진(느림)'!K27,AVERAGE('사진(느림)'!K$2:K$2305),_xlfn.STDEV.P('사진(느림)'!K$2:K$2305))</f>
        <v>-0.26706665780078048</v>
      </c>
      <c r="L27">
        <f>STANDARDIZE('사진(느림)'!L27,AVERAGE('사진(느림)'!L$2:L$2305),_xlfn.STDEV.P('사진(느림)'!L$2:L$2305))</f>
        <v>1.0491166143714579</v>
      </c>
      <c r="M27">
        <f>STANDARDIZE('사진(느림)'!M27,AVERAGE('사진(느림)'!M$2:M$2305),_xlfn.STDEV.P('사진(느림)'!M$2:M$2305))</f>
        <v>0.17679318418111556</v>
      </c>
    </row>
    <row r="28" spans="1:13" x14ac:dyDescent="0.3">
      <c r="A28" t="s">
        <v>68</v>
      </c>
      <c r="B28">
        <v>1</v>
      </c>
      <c r="C28">
        <f>STANDARDIZE('사진(느림)'!C28,AVERAGE('사진(느림)'!C$2:C$2305),_xlfn.STDEV.P('사진(느림)'!C$2:C$2305))</f>
        <v>-1.1732178417591093</v>
      </c>
      <c r="D28">
        <f>STANDARDIZE('사진(느림)'!D28,AVERAGE('사진(느림)'!D$2:D$2305),_xlfn.STDEV.P('사진(느림)'!D$2:D$2305))</f>
        <v>-1.0961241263224439</v>
      </c>
      <c r="E28">
        <f>STANDARDIZE('사진(느림)'!E28,AVERAGE('사진(느림)'!E$2:E$2305),_xlfn.STDEV.P('사진(느림)'!E$2:E$2305))</f>
        <v>-1.5600726014351232</v>
      </c>
      <c r="F28">
        <f>STANDARDIZE('사진(느림)'!F28,AVERAGE('사진(느림)'!F$2:F$2305),_xlfn.STDEV.P('사진(느림)'!F$2:F$2305))</f>
        <v>-1.2399309194510693</v>
      </c>
      <c r="G28">
        <f>STANDARDIZE('사진(느림)'!G28,AVERAGE('사진(느림)'!G$2:G$2305),_xlfn.STDEV.P('사진(느림)'!G$2:G$2305))</f>
        <v>-1.1790914333019238</v>
      </c>
      <c r="H28">
        <f>STANDARDIZE('사진(느림)'!H28,AVERAGE('사진(느림)'!H$2:H$2305),_xlfn.STDEV.P('사진(느림)'!H$2:H$2305))</f>
        <v>3.9540555884067778</v>
      </c>
      <c r="I28">
        <f>STANDARDIZE('사진(느림)'!I28,AVERAGE('사진(느림)'!I$2:I$2305),_xlfn.STDEV.P('사진(느림)'!I$2:I$2305))</f>
        <v>-1.5523744638911658</v>
      </c>
      <c r="J28">
        <f>STANDARDIZE('사진(느림)'!J28,AVERAGE('사진(느림)'!J$2:J$2305),_xlfn.STDEV.P('사진(느림)'!J$2:J$2305))</f>
        <v>-0.50987974925574808</v>
      </c>
      <c r="K28">
        <f>STANDARDIZE('사진(느림)'!K28,AVERAGE('사진(느림)'!K$2:K$2305),_xlfn.STDEV.P('사진(느림)'!K$2:K$2305))</f>
        <v>1.5642475671188572</v>
      </c>
      <c r="L28">
        <f>STANDARDIZE('사진(느림)'!L28,AVERAGE('사진(느림)'!L$2:L$2305),_xlfn.STDEV.P('사진(느림)'!L$2:L$2305))</f>
        <v>-0.96188170673142825</v>
      </c>
      <c r="M28">
        <f>STANDARDIZE('사진(느림)'!M28,AVERAGE('사진(느림)'!M$2:M$2305),_xlfn.STDEV.P('사진(느림)'!M$2:M$2305))</f>
        <v>0.7125301059418957</v>
      </c>
    </row>
    <row r="29" spans="1:13" x14ac:dyDescent="0.3">
      <c r="A29" t="s">
        <v>70</v>
      </c>
      <c r="B29">
        <v>1</v>
      </c>
      <c r="C29">
        <f>STANDARDIZE('사진(느림)'!C29,AVERAGE('사진(느림)'!C$2:C$2305),_xlfn.STDEV.P('사진(느림)'!C$2:C$2305))</f>
        <v>-1.4605400207527444</v>
      </c>
      <c r="D29">
        <f>STANDARDIZE('사진(느림)'!D29,AVERAGE('사진(느림)'!D$2:D$2305),_xlfn.STDEV.P('사진(느림)'!D$2:D$2305))</f>
        <v>-1.3565417468030458</v>
      </c>
      <c r="E29">
        <f>STANDARDIZE('사진(느림)'!E29,AVERAGE('사진(느림)'!E$2:E$2305),_xlfn.STDEV.P('사진(느림)'!E$2:E$2305))</f>
        <v>-1.5875174111291022</v>
      </c>
      <c r="F29">
        <f>STANDARDIZE('사진(느림)'!F29,AVERAGE('사진(느림)'!F$2:F$2305),_xlfn.STDEV.P('사진(느림)'!F$2:F$2305))</f>
        <v>-1.8721136814722499</v>
      </c>
      <c r="G29">
        <f>STANDARDIZE('사진(느림)'!G29,AVERAGE('사진(느림)'!G$2:G$2305),_xlfn.STDEV.P('사진(느림)'!G$2:G$2305))</f>
        <v>-2.1110779160139272</v>
      </c>
      <c r="H29">
        <f>STANDARDIZE('사진(느림)'!H29,AVERAGE('사진(느림)'!H$2:H$2305),_xlfn.STDEV.P('사진(느림)'!H$2:H$2305))</f>
        <v>-1.360758492704524</v>
      </c>
      <c r="I29">
        <f>STANDARDIZE('사진(느림)'!I29,AVERAGE('사진(느림)'!I$2:I$2305),_xlfn.STDEV.P('사진(느림)'!I$2:I$2305))</f>
        <v>-1.5439705297741229</v>
      </c>
      <c r="J29">
        <f>STANDARDIZE('사진(느림)'!J29,AVERAGE('사진(느림)'!J$2:J$2305),_xlfn.STDEV.P('사진(느림)'!J$2:J$2305))</f>
        <v>-0.50987974925574808</v>
      </c>
      <c r="K29">
        <f>STANDARDIZE('사진(느림)'!K29,AVERAGE('사진(느림)'!K$2:K$2305),_xlfn.STDEV.P('사진(느림)'!K$2:K$2305))</f>
        <v>0.95380949214564459</v>
      </c>
      <c r="L29">
        <f>STANDARDIZE('사진(느림)'!L29,AVERAGE('사진(느림)'!L$2:L$2305),_xlfn.STDEV.P('사진(느림)'!L$2:L$2305))</f>
        <v>-0.96188170673142825</v>
      </c>
      <c r="M29">
        <f>STANDARDIZE('사진(느림)'!M29,AVERAGE('사진(느림)'!M$2:M$2305),_xlfn.STDEV.P('사진(느림)'!M$2:M$2305))</f>
        <v>1.1411196433505202</v>
      </c>
    </row>
    <row r="30" spans="1:13" x14ac:dyDescent="0.3">
      <c r="A30" t="s">
        <v>66</v>
      </c>
      <c r="B30">
        <v>1</v>
      </c>
      <c r="C30">
        <f>STANDARDIZE('사진(느림)'!C30,AVERAGE('사진(느림)'!C$2:C$2305),_xlfn.STDEV.P('사진(느림)'!C$2:C$2305))</f>
        <v>-1.7644384793037045</v>
      </c>
      <c r="D30">
        <f>STANDARDIZE('사진(느림)'!D30,AVERAGE('사진(느림)'!D$2:D$2305),_xlfn.STDEV.P('사진(느림)'!D$2:D$2305))</f>
        <v>-1.3565417468030458</v>
      </c>
      <c r="E30">
        <f>STANDARDIZE('사진(느림)'!E30,AVERAGE('사진(느림)'!E$2:E$2305),_xlfn.STDEV.P('사진(느림)'!E$2:E$2305))</f>
        <v>-1.7041578523285144</v>
      </c>
      <c r="F30">
        <f>STANDARDIZE('사진(느림)'!F30,AVERAGE('사진(느림)'!F$2:F$2305),_xlfn.STDEV.P('사진(느림)'!F$2:F$2305))</f>
        <v>-0.91119588320005529</v>
      </c>
      <c r="G30">
        <f>STANDARDIZE('사진(느림)'!G30,AVERAGE('사진(느림)'!G$2:G$2305),_xlfn.STDEV.P('사진(느림)'!G$2:G$2305))</f>
        <v>-1.29530490669633</v>
      </c>
      <c r="H30">
        <f>STANDARDIZE('사진(느림)'!H30,AVERAGE('사진(느림)'!H$2:H$2305),_xlfn.STDEV.P('사진(느림)'!H$2:H$2305))</f>
        <v>-0.75805857590650227</v>
      </c>
      <c r="I30">
        <f>STANDARDIZE('사진(느림)'!I30,AVERAGE('사진(느림)'!I$2:I$2305),_xlfn.STDEV.P('사진(느림)'!I$2:I$2305))</f>
        <v>-1.7624728168172374</v>
      </c>
      <c r="J30">
        <f>STANDARDIZE('사진(느림)'!J30,AVERAGE('사진(느림)'!J$2:J$2305),_xlfn.STDEV.P('사진(느림)'!J$2:J$2305))</f>
        <v>-0.78003335217289249</v>
      </c>
      <c r="K30">
        <f>STANDARDIZE('사진(느림)'!K30,AVERAGE('사진(느림)'!K$2:K$2305),_xlfn.STDEV.P('사진(느림)'!K$2:K$2305))</f>
        <v>-1.4879428077472057</v>
      </c>
      <c r="L30">
        <f>STANDARDIZE('사진(느림)'!L30,AVERAGE('사진(느림)'!L$2:L$2305),_xlfn.STDEV.P('사진(느림)'!L$2:L$2305))</f>
        <v>1.1748040094403882</v>
      </c>
      <c r="M30">
        <f>STANDARDIZE('사진(느림)'!M30,AVERAGE('사진(느림)'!M$2:M$2305),_xlfn.STDEV.P('사진(느림)'!M$2:M$2305))</f>
        <v>9.1075276699390639E-2</v>
      </c>
    </row>
    <row r="31" spans="1:13" x14ac:dyDescent="0.3">
      <c r="A31" t="s">
        <v>72</v>
      </c>
      <c r="B31">
        <v>1</v>
      </c>
      <c r="C31">
        <f>STANDARDIZE('사진(느림)'!C31,AVERAGE('사진(느림)'!C$2:C$2305),_xlfn.STDEV.P('사진(느림)'!C$2:C$2305))</f>
        <v>-1.2395229599884099</v>
      </c>
      <c r="D31">
        <f>STANDARDIZE('사진(느림)'!D31,AVERAGE('사진(느림)'!D$2:D$2305),_xlfn.STDEV.P('사진(느림)'!D$2:D$2305))</f>
        <v>-0.81567438118948821</v>
      </c>
      <c r="E31">
        <f>STANDARDIZE('사진(느림)'!E31,AVERAGE('사진(느림)'!E$2:E$2305),_xlfn.STDEV.P('사진(느림)'!E$2:E$2305))</f>
        <v>-1.4982326730986892</v>
      </c>
      <c r="F31">
        <f>STANDARDIZE('사진(느림)'!F31,AVERAGE('사진(느림)'!F$2:F$2305),_xlfn.STDEV.P('사진(느림)'!F$2:F$2305))</f>
        <v>-1.0801151172121148</v>
      </c>
      <c r="G31">
        <f>STANDARDIZE('사진(느림)'!G31,AVERAGE('사진(느림)'!G$2:G$2305),_xlfn.STDEV.P('사진(느림)'!G$2:G$2305))</f>
        <v>-1.1426323043938746</v>
      </c>
      <c r="H31">
        <f>STANDARDIZE('사진(느림)'!H31,AVERAGE('사진(느림)'!H$2:H$2305),_xlfn.STDEV.P('사진(느림)'!H$2:H$2305))</f>
        <v>-0.5890474881271629</v>
      </c>
      <c r="I31">
        <f>STANDARDIZE('사진(느림)'!I31,AVERAGE('사진(느림)'!I$2:I$2305),_xlfn.STDEV.P('사진(느림)'!I$2:I$2305))</f>
        <v>-1.561828889772839</v>
      </c>
      <c r="J31">
        <f>STANDARDIZE('사진(느림)'!J31,AVERAGE('사진(느림)'!J$2:J$2305),_xlfn.STDEV.P('사진(느림)'!J$2:J$2305))</f>
        <v>-0.50987974925574808</v>
      </c>
      <c r="K31">
        <f>STANDARDIZE('사진(느림)'!K31,AVERAGE('사진(느림)'!K$2:K$2305),_xlfn.STDEV.P('사진(느림)'!K$2:K$2305))</f>
        <v>2.1746856420920699</v>
      </c>
      <c r="L31">
        <f>STANDARDIZE('사진(느림)'!L31,AVERAGE('사진(느림)'!L$2:L$2305),_xlfn.STDEV.P('사진(느림)'!L$2:L$2305))</f>
        <v>-0.96188170673142825</v>
      </c>
      <c r="M31">
        <f>STANDARDIZE('사진(느림)'!M31,AVERAGE('사진(느림)'!M$2:M$2305),_xlfn.STDEV.P('사진(느림)'!M$2:M$2305))</f>
        <v>-2.4161735171410603</v>
      </c>
    </row>
    <row r="32" spans="1:13" x14ac:dyDescent="0.3">
      <c r="A32" t="s">
        <v>74</v>
      </c>
      <c r="B32">
        <v>1</v>
      </c>
      <c r="C32">
        <f>STANDARDIZE('사진(느림)'!C32,AVERAGE('사진(느림)'!C$2:C$2305),_xlfn.STDEV.P('사진(느림)'!C$2:C$2305))</f>
        <v>-1.0461330318196169</v>
      </c>
      <c r="D32">
        <f>STANDARDIZE('사진(느림)'!D32,AVERAGE('사진(느림)'!D$2:D$2305),_xlfn.STDEV.P('사진(느림)'!D$2:D$2305))</f>
        <v>-0.66543344629683443</v>
      </c>
      <c r="E32">
        <f>STANDARDIZE('사진(느림)'!E32,AVERAGE('사진(느림)'!E$2:E$2305),_xlfn.STDEV.P('사진(느림)'!E$2:E$2305))</f>
        <v>-1.556953873060807</v>
      </c>
      <c r="F32">
        <f>STANDARDIZE('사진(느림)'!F32,AVERAGE('사진(느림)'!F$2:F$2305),_xlfn.STDEV.P('사진(느림)'!F$2:F$2305))</f>
        <v>-0.67956411919549475</v>
      </c>
      <c r="G32">
        <f>STANDARDIZE('사진(느림)'!G32,AVERAGE('사진(느림)'!G$2:G$2305),_xlfn.STDEV.P('사진(느림)'!G$2:G$2305))</f>
        <v>-0.89425448870779067</v>
      </c>
      <c r="H32">
        <f>STANDARDIZE('사진(느림)'!H32,AVERAGE('사진(느림)'!H$2:H$2305),_xlfn.STDEV.P('사진(느림)'!H$2:H$2305))</f>
        <v>-0.59436230220827424</v>
      </c>
      <c r="I32">
        <f>STANDARDIZE('사진(느림)'!I32,AVERAGE('사진(느림)'!I$2:I$2305),_xlfn.STDEV.P('사진(느림)'!I$2:I$2305))</f>
        <v>-1.3160138168493352</v>
      </c>
      <c r="J32">
        <f>STANDARDIZE('사진(느림)'!J32,AVERAGE('사진(느림)'!J$2:J$2305),_xlfn.STDEV.P('사진(느림)'!J$2:J$2305))</f>
        <v>-0.78003335217289249</v>
      </c>
      <c r="K32">
        <f>STANDARDIZE('사진(느림)'!K32,AVERAGE('사진(느림)'!K$2:K$2305),_xlfn.STDEV.P('사진(느림)'!K$2:K$2305))</f>
        <v>-0.26706665780078048</v>
      </c>
      <c r="L32">
        <f>STANDARDIZE('사진(느림)'!L32,AVERAGE('사진(느림)'!L$2:L$2305),_xlfn.STDEV.P('사진(느림)'!L$2:L$2305))</f>
        <v>-0.96188170673142825</v>
      </c>
      <c r="M32">
        <f>STANDARDIZE('사진(느림)'!M32,AVERAGE('사진(느림)'!M$2:M$2305),_xlfn.STDEV.P('사진(느림)'!M$2:M$2305))</f>
        <v>-0.23036687635707823</v>
      </c>
    </row>
    <row r="33" spans="1:13" x14ac:dyDescent="0.3">
      <c r="A33" t="s">
        <v>76</v>
      </c>
      <c r="B33">
        <v>1</v>
      </c>
      <c r="C33">
        <f>STANDARDIZE('사진(느림)'!C33,AVERAGE('사진(느림)'!C$2:C$2305),_xlfn.STDEV.P('사진(느림)'!C$2:C$2305))</f>
        <v>-1.532370565501153</v>
      </c>
      <c r="D33">
        <f>STANDARDIZE('사진(느림)'!D33,AVERAGE('사진(느림)'!D$2:D$2305),_xlfn.STDEV.P('사진(느림)'!D$2:D$2305))</f>
        <v>-1.3565417468030458</v>
      </c>
      <c r="E33">
        <f>STANDARDIZE('사진(느림)'!E33,AVERAGE('사진(느림)'!E$2:E$2305),_xlfn.STDEV.P('사진(느림)'!E$2:E$2305))</f>
        <v>-1.6857128016575609</v>
      </c>
      <c r="F33">
        <f>STANDARDIZE('사진(느림)'!F33,AVERAGE('사진(느림)'!F$2:F$2305),_xlfn.STDEV.P('사진(느림)'!F$2:F$2305))</f>
        <v>-0.8429201449017677</v>
      </c>
      <c r="G33">
        <f>STANDARDIZE('사진(느림)'!G33,AVERAGE('사진(느림)'!G$2:G$2305),_xlfn.STDEV.P('사진(느림)'!G$2:G$2305))</f>
        <v>-1.6371092402092897</v>
      </c>
      <c r="H33">
        <f>STANDARDIZE('사진(느림)'!H33,AVERAGE('사진(느림)'!H$2:H$2305),_xlfn.STDEV.P('사진(느림)'!H$2:H$2305))</f>
        <v>-0.72298080297116774</v>
      </c>
      <c r="I33">
        <f>STANDARDIZE('사진(느림)'!I33,AVERAGE('사진(느림)'!I$2:I$2305),_xlfn.STDEV.P('사진(느림)'!I$2:I$2305))</f>
        <v>-1.6752820003529176</v>
      </c>
      <c r="J33">
        <f>STANDARDIZE('사진(느림)'!J33,AVERAGE('사진(느림)'!J$2:J$2305),_xlfn.STDEV.P('사진(느림)'!J$2:J$2305))</f>
        <v>-0.78003335217289249</v>
      </c>
      <c r="K33">
        <f>STANDARDIZE('사진(느림)'!K33,AVERAGE('사진(느림)'!K$2:K$2305),_xlfn.STDEV.P('사진(느림)'!K$2:K$2305))</f>
        <v>0.34337141717243208</v>
      </c>
      <c r="L33">
        <f>STANDARDIZE('사진(느림)'!L33,AVERAGE('사진(느림)'!L$2:L$2305),_xlfn.STDEV.P('사진(느림)'!L$2:L$2305))</f>
        <v>1.1748040094403882</v>
      </c>
      <c r="M33">
        <f>STANDARDIZE('사진(느림)'!M33,AVERAGE('사진(느림)'!M$2:M$2305),_xlfn.STDEV.P('사진(느림)'!M$2:M$2305))</f>
        <v>0.66967115220103424</v>
      </c>
    </row>
    <row r="34" spans="1:13" x14ac:dyDescent="0.3">
      <c r="A34" t="s">
        <v>78</v>
      </c>
      <c r="B34">
        <v>1</v>
      </c>
      <c r="C34">
        <f>STANDARDIZE('사진(느림)'!C34,AVERAGE('사진(느림)'!C$2:C$2305),_xlfn.STDEV.P('사진(느림)'!C$2:C$2305))</f>
        <v>-1.1290144296062425</v>
      </c>
      <c r="D34">
        <f>STANDARDIZE('사진(느림)'!D34,AVERAGE('사진(느림)'!D$2:D$2305),_xlfn.STDEV.P('사진(느림)'!D$2:D$2305))</f>
        <v>-1.2263329365627449</v>
      </c>
      <c r="E34">
        <f>STANDARDIZE('사진(느림)'!E34,AVERAGE('사진(느림)'!E$2:E$2305),_xlfn.STDEV.P('사진(느림)'!E$2:E$2305))</f>
        <v>-1.5524985468117845</v>
      </c>
      <c r="F34">
        <f>STANDARDIZE('사진(느림)'!F34,AVERAGE('사진(느림)'!F$2:F$2305),_xlfn.STDEV.P('사진(느림)'!F$2:F$2305))</f>
        <v>-0.98010380426036403</v>
      </c>
      <c r="G34">
        <f>STANDARDIZE('사진(느림)'!G34,AVERAGE('사진(느림)'!G$2:G$2305),_xlfn.STDEV.P('사진(느림)'!G$2:G$2305))</f>
        <v>-0.96489405096713576</v>
      </c>
      <c r="H34">
        <f>STANDARDIZE('사진(느림)'!H34,AVERAGE('사진(느림)'!H$2:H$2305),_xlfn.STDEV.P('사진(느림)'!H$2:H$2305))</f>
        <v>-0.58266971122982936</v>
      </c>
      <c r="I34">
        <f>STANDARDIZE('사진(느림)'!I34,AVERAGE('사진(느림)'!I$2:I$2305),_xlfn.STDEV.P('사진(느림)'!I$2:I$2305))</f>
        <v>-1.3380741439065726</v>
      </c>
      <c r="J34">
        <f>STANDARDIZE('사진(느림)'!J34,AVERAGE('사진(느림)'!J$2:J$2305),_xlfn.STDEV.P('사진(느림)'!J$2:J$2305))</f>
        <v>-0.50987974925574808</v>
      </c>
      <c r="K34">
        <f>STANDARDIZE('사진(느림)'!K34,AVERAGE('사진(느림)'!K$2:K$2305),_xlfn.STDEV.P('사진(느림)'!K$2:K$2305))</f>
        <v>-0.26706665780078048</v>
      </c>
      <c r="L34">
        <f>STANDARDIZE('사진(느림)'!L34,AVERAGE('사진(느림)'!L$2:L$2305),_xlfn.STDEV.P('사진(느림)'!L$2:L$2305))</f>
        <v>-0.96188170673142825</v>
      </c>
      <c r="M34">
        <f>STANDARDIZE('사진(느림)'!M34,AVERAGE('사진(느림)'!M$2:M$2305),_xlfn.STDEV.P('사진(느림)'!M$2:M$2305))</f>
        <v>0.62681219846017078</v>
      </c>
    </row>
    <row r="35" spans="1:13" x14ac:dyDescent="0.3">
      <c r="A35" t="s">
        <v>80</v>
      </c>
      <c r="B35">
        <v>1</v>
      </c>
      <c r="C35">
        <f>STANDARDIZE('사진(느림)'!C35,AVERAGE('사진(느림)'!C$2:C$2305),_xlfn.STDEV.P('사진(느림)'!C$2:C$2305))</f>
        <v>-1.1842686947973262</v>
      </c>
      <c r="D35">
        <f>STANDARDIZE('사진(느림)'!D35,AVERAGE('사진(느림)'!D$2:D$2305),_xlfn.STDEV.P('사진(느림)'!D$2:D$2305))</f>
        <v>-0.66543344629683443</v>
      </c>
      <c r="E35">
        <f>STANDARDIZE('사진(느림)'!E35,AVERAGE('사진(느림)'!E$2:E$2305),_xlfn.STDEV.P('사진(느림)'!E$2:E$2305))</f>
        <v>-1.662099572537741</v>
      </c>
      <c r="F35">
        <f>STANDARDIZE('사진(느림)'!F35,AVERAGE('사진(느림)'!F$2:F$2305),_xlfn.STDEV.P('사진(느림)'!F$2:F$2305))</f>
        <v>-1.4928040242595415</v>
      </c>
      <c r="G35">
        <f>STANDARDIZE('사진(느림)'!G35,AVERAGE('사진(느림)'!G$2:G$2305),_xlfn.STDEV.P('사진(느림)'!G$2:G$2305))</f>
        <v>-2.104241829343668</v>
      </c>
      <c r="H35">
        <f>STANDARDIZE('사진(느림)'!H35,AVERAGE('사진(느림)'!H$2:H$2305),_xlfn.STDEV.P('사진(느림)'!H$2:H$2305))</f>
        <v>-1.360758492704524</v>
      </c>
      <c r="I35">
        <f>STANDARDIZE('사진(느림)'!I35,AVERAGE('사진(느림)'!I$2:I$2305),_xlfn.STDEV.P('사진(느림)'!I$2:I$2305))</f>
        <v>-1.7740282262281712</v>
      </c>
      <c r="J35">
        <f>STANDARDIZE('사진(느림)'!J35,AVERAGE('사진(느림)'!J$2:J$2305),_xlfn.STDEV.P('사진(느림)'!J$2:J$2305))</f>
        <v>-0.50987974925574808</v>
      </c>
      <c r="K35">
        <f>STANDARDIZE('사진(느림)'!K35,AVERAGE('사진(느림)'!K$2:K$2305),_xlfn.STDEV.P('사진(느림)'!K$2:K$2305))</f>
        <v>-1.4879428077472057</v>
      </c>
      <c r="L35">
        <f>STANDARDIZE('사진(느림)'!L35,AVERAGE('사진(느림)'!L$2:L$2305),_xlfn.STDEV.P('사진(느림)'!L$2:L$2305))</f>
        <v>-0.71050691659356757</v>
      </c>
      <c r="M35">
        <f>STANDARDIZE('사진(느림)'!M35,AVERAGE('사진(느림)'!M$2:M$2305),_xlfn.STDEV.P('사진(느림)'!M$2:M$2305))</f>
        <v>5.3573692176657386E-3</v>
      </c>
    </row>
    <row r="36" spans="1:13" x14ac:dyDescent="0.3">
      <c r="A36" t="s">
        <v>82</v>
      </c>
      <c r="B36">
        <v>1</v>
      </c>
      <c r="C36">
        <f>STANDARDIZE('사진(느림)'!C36,AVERAGE('사진(느림)'!C$2:C$2305),_xlfn.STDEV.P('사진(느림)'!C$2:C$2305))</f>
        <v>-1.4881671533482863</v>
      </c>
      <c r="D36">
        <f>STANDARDIZE('사진(느림)'!D36,AVERAGE('사진(느림)'!D$2:D$2305),_xlfn.STDEV.P('사진(느림)'!D$2:D$2305))</f>
        <v>-1.3565417468030458</v>
      </c>
      <c r="E36">
        <f>STANDARDIZE('사진(느림)'!E36,AVERAGE('사진(느림)'!E$2:E$2305),_xlfn.STDEV.P('사진(느림)'!E$2:E$2305))</f>
        <v>-1.6120217054987267</v>
      </c>
      <c r="F36">
        <f>STANDARDIZE('사진(느림)'!F36,AVERAGE('사진(느림)'!F$2:F$2305),_xlfn.STDEV.P('사진(느림)'!F$2:F$2305))</f>
        <v>-0.794874254988158</v>
      </c>
      <c r="G36">
        <f>STANDARDIZE('사진(느림)'!G36,AVERAGE('사진(느림)'!G$2:G$2305),_xlfn.STDEV.P('사진(느림)'!G$2:G$2305))</f>
        <v>-1.5710270690634509</v>
      </c>
      <c r="H36">
        <f>STANDARDIZE('사진(느림)'!H36,AVERAGE('사진(느림)'!H$2:H$2305),_xlfn.STDEV.P('사진(느림)'!H$2:H$2305))</f>
        <v>-0.72298080297116774</v>
      </c>
      <c r="I36">
        <f>STANDARDIZE('사진(느림)'!I36,AVERAGE('사진(느림)'!I$2:I$2305),_xlfn.STDEV.P('사진(느림)'!I$2:I$2305))</f>
        <v>-1.4914459415426049</v>
      </c>
      <c r="J36">
        <f>STANDARDIZE('사진(느림)'!J36,AVERAGE('사진(느림)'!J$2:J$2305),_xlfn.STDEV.P('사진(느림)'!J$2:J$2305))</f>
        <v>-0.78003335217289249</v>
      </c>
      <c r="K36">
        <f>STANDARDIZE('사진(느림)'!K36,AVERAGE('사진(느림)'!K$2:K$2305),_xlfn.STDEV.P('사진(느림)'!K$2:K$2305))</f>
        <v>-0.26706665780078048</v>
      </c>
      <c r="L36">
        <f>STANDARDIZE('사진(느림)'!L36,AVERAGE('사진(느림)'!L$2:L$2305),_xlfn.STDEV.P('사진(느림)'!L$2:L$2305))</f>
        <v>0.67205442916466662</v>
      </c>
      <c r="M36">
        <f>STANDARDIZE('사진(느림)'!M36,AVERAGE('사진(느림)'!M$2:M$2305),_xlfn.STDEV.P('사진(느림)'!M$2:M$2305))</f>
        <v>0.69110062907146497</v>
      </c>
    </row>
    <row r="37" spans="1:13" x14ac:dyDescent="0.3">
      <c r="A37" t="s">
        <v>84</v>
      </c>
      <c r="B37">
        <v>1</v>
      </c>
      <c r="C37">
        <f>STANDARDIZE('사진(느림)'!C37,AVERAGE('사진(느림)'!C$2:C$2305),_xlfn.STDEV.P('사진(느림)'!C$2:C$2305))</f>
        <v>-1.1676924152400012</v>
      </c>
      <c r="D37">
        <f>STANDARDIZE('사진(느림)'!D37,AVERAGE('사진(느림)'!D$2:D$2305),_xlfn.STDEV.P('사진(느림)'!D$2:D$2305))</f>
        <v>-1.3565417468030458</v>
      </c>
      <c r="E37">
        <f>STANDARDIZE('사진(느림)'!E37,AVERAGE('사진(느림)'!E$2:E$2305),_xlfn.STDEV.P('사진(느림)'!E$2:E$2305))</f>
        <v>-1.5339643896158506</v>
      </c>
      <c r="F37">
        <f>STANDARDIZE('사진(느림)'!F37,AVERAGE('사진(느림)'!F$2:F$2305),_xlfn.STDEV.P('사진(느림)'!F$2:F$2305))</f>
        <v>-1.8721136814722499</v>
      </c>
      <c r="G37">
        <f>STANDARDIZE('사진(느림)'!G37,AVERAGE('사진(느림)'!G$2:G$2305),_xlfn.STDEV.P('사진(느림)'!G$2:G$2305))</f>
        <v>-1.1038944799290726</v>
      </c>
      <c r="H37">
        <f>STANDARDIZE('사진(느림)'!H37,AVERAGE('사진(느림)'!H$2:H$2305),_xlfn.STDEV.P('사진(느림)'!H$2:H$2305))</f>
        <v>-1.360758492704524</v>
      </c>
      <c r="I37">
        <f>STANDARDIZE('사진(느림)'!I37,AVERAGE('사진(느림)'!I$2:I$2305),_xlfn.STDEV.P('사진(느림)'!I$2:I$2305))</f>
        <v>-1.4126590591953281</v>
      </c>
      <c r="J37">
        <f>STANDARDIZE('사진(느림)'!J37,AVERAGE('사진(느림)'!J$2:J$2305),_xlfn.STDEV.P('사진(느림)'!J$2:J$2305))</f>
        <v>-0.50987974925574808</v>
      </c>
      <c r="K37">
        <f>STANDARDIZE('사진(느림)'!K37,AVERAGE('사진(느림)'!K$2:K$2305),_xlfn.STDEV.P('사진(느림)'!K$2:K$2305))</f>
        <v>0.95380949214564459</v>
      </c>
      <c r="L37">
        <f>STANDARDIZE('사진(느림)'!L37,AVERAGE('사진(느림)'!L$2:L$2305),_xlfn.STDEV.P('사진(느림)'!L$2:L$2305))</f>
        <v>-0.96188170673142825</v>
      </c>
      <c r="M37">
        <f>STANDARDIZE('사진(느림)'!M37,AVERAGE('사진(느림)'!M$2:M$2305),_xlfn.STDEV.P('사진(느림)'!M$2:M$2305))</f>
        <v>0.17679318418111556</v>
      </c>
    </row>
    <row r="38" spans="1:13" x14ac:dyDescent="0.3">
      <c r="A38" t="s">
        <v>86</v>
      </c>
      <c r="B38">
        <v>1</v>
      </c>
      <c r="C38">
        <f>STANDARDIZE('사진(느림)'!C38,AVERAGE('사진(느림)'!C$2:C$2305),_xlfn.STDEV.P('사진(느림)'!C$2:C$2305))</f>
        <v>-2.0130826726635811</v>
      </c>
      <c r="D38">
        <f>STANDARDIZE('사진(느림)'!D38,AVERAGE('사진(느림)'!D$2:D$2305),_xlfn.STDEV.P('사진(느림)'!D$2:D$2305))</f>
        <v>-1.0460438146915589</v>
      </c>
      <c r="E38">
        <f>STANDARDIZE('사진(느림)'!E38,AVERAGE('사진(느림)'!E$2:E$2305),_xlfn.STDEV.P('사진(느림)'!E$2:E$2305))</f>
        <v>-1.6509612569151844</v>
      </c>
      <c r="F38">
        <f>STANDARDIZE('사진(느림)'!F38,AVERAGE('사진(느림)'!F$2:F$2305),_xlfn.STDEV.P('사진(느림)'!F$2:F$2305))</f>
        <v>-0.84216152558734236</v>
      </c>
      <c r="G38">
        <f>STANDARDIZE('사진(느림)'!G38,AVERAGE('사진(느림)'!G$2:G$2305),_xlfn.STDEV.P('사진(느림)'!G$2:G$2305))</f>
        <v>-1.4616496823393037</v>
      </c>
      <c r="H38">
        <f>STANDARDIZE('사진(느림)'!H38,AVERAGE('사진(느림)'!H$2:H$2305),_xlfn.STDEV.P('사진(느림)'!H$2:H$2305))</f>
        <v>-0.50613638846182674</v>
      </c>
      <c r="I38">
        <f>STANDARDIZE('사진(느림)'!I38,AVERAGE('사진(느림)'!I$2:I$2305),_xlfn.STDEV.P('사진(느림)'!I$2:I$2305))</f>
        <v>-1.561828889772839</v>
      </c>
      <c r="J38">
        <f>STANDARDIZE('사진(느림)'!J38,AVERAGE('사진(느림)'!J$2:J$2305),_xlfn.STDEV.P('사진(느림)'!J$2:J$2305))</f>
        <v>-0.78003335217289249</v>
      </c>
      <c r="K38">
        <f>STANDARDIZE('사진(느림)'!K38,AVERAGE('사진(느림)'!K$2:K$2305),_xlfn.STDEV.P('사진(느림)'!K$2:K$2305))</f>
        <v>-1.4879428077472057</v>
      </c>
      <c r="L38">
        <f>STANDARDIZE('사진(느림)'!L38,AVERAGE('사진(느림)'!L$2:L$2305),_xlfn.STDEV.P('사진(느림)'!L$2:L$2305))</f>
        <v>1.1748040094403882</v>
      </c>
      <c r="M38">
        <f>STANDARDIZE('사진(느림)'!M38,AVERAGE('사진(느림)'!M$2:M$2305),_xlfn.STDEV.P('사진(느림)'!M$2:M$2305))</f>
        <v>0.39108795288542686</v>
      </c>
    </row>
    <row r="39" spans="1:13" x14ac:dyDescent="0.3">
      <c r="A39" t="s">
        <v>88</v>
      </c>
      <c r="B39">
        <v>1</v>
      </c>
      <c r="C39">
        <f>STANDARDIZE('사진(느림)'!C39,AVERAGE('사진(느림)'!C$2:C$2305),_xlfn.STDEV.P('사진(느림)'!C$2:C$2305))</f>
        <v>-2.0130826726635811</v>
      </c>
      <c r="D39">
        <f>STANDARDIZE('사진(느림)'!D39,AVERAGE('사진(느림)'!D$2:D$2305),_xlfn.STDEV.P('사진(느림)'!D$2:D$2305))</f>
        <v>-1.3565417468030458</v>
      </c>
      <c r="E39">
        <f>STANDARDIZE('사진(느림)'!E39,AVERAGE('사진(느림)'!E$2:E$2305),_xlfn.STDEV.P('사진(느림)'!E$2:E$2305))</f>
        <v>-1.639822941292628</v>
      </c>
      <c r="F39">
        <f>STANDARDIZE('사진(느림)'!F39,AVERAGE('사진(느림)'!F$2:F$2305),_xlfn.STDEV.P('사진(느림)'!F$2:F$2305))</f>
        <v>-0.76579384793518368</v>
      </c>
      <c r="G39">
        <f>STANDARDIZE('사진(느림)'!G39,AVERAGE('사진(느림)'!G$2:G$2305),_xlfn.STDEV.P('사진(느림)'!G$2:G$2305))</f>
        <v>-1.6416666313227957</v>
      </c>
      <c r="H39">
        <f>STANDARDIZE('사진(느림)'!H39,AVERAGE('사진(느림)'!H$2:H$2305),_xlfn.STDEV.P('사진(느림)'!H$2:H$2305))</f>
        <v>-0.72298080297116774</v>
      </c>
      <c r="I39">
        <f>STANDARDIZE('사진(느림)'!I39,AVERAGE('사진(느림)'!I$2:I$2305),_xlfn.STDEV.P('사진(느림)'!I$2:I$2305))</f>
        <v>-1.7215036379966533</v>
      </c>
      <c r="J39">
        <f>STANDARDIZE('사진(느림)'!J39,AVERAGE('사진(느림)'!J$2:J$2305),_xlfn.STDEV.P('사진(느림)'!J$2:J$2305))</f>
        <v>-0.78003335217289249</v>
      </c>
      <c r="K39">
        <f>STANDARDIZE('사진(느림)'!K39,AVERAGE('사진(느림)'!K$2:K$2305),_xlfn.STDEV.P('사진(느림)'!K$2:K$2305))</f>
        <v>-0.8775047327739931</v>
      </c>
      <c r="L39">
        <f>STANDARDIZE('사진(느림)'!L39,AVERAGE('사진(느림)'!L$2:L$2305),_xlfn.STDEV.P('사진(느림)'!L$2:L$2305))</f>
        <v>0.92342921930252742</v>
      </c>
      <c r="M39">
        <f>STANDARDIZE('사진(느림)'!M39,AVERAGE('사진(느림)'!M$2:M$2305),_xlfn.STDEV.P('사진(느림)'!M$2:M$2305))</f>
        <v>-2.7376156701975294</v>
      </c>
    </row>
    <row r="40" spans="1:13" x14ac:dyDescent="0.3">
      <c r="A40" t="s">
        <v>90</v>
      </c>
      <c r="B40">
        <v>1</v>
      </c>
      <c r="C40">
        <f>STANDARDIZE('사진(느림)'!C40,AVERAGE('사진(느림)'!C$2:C$2305),_xlfn.STDEV.P('사진(느림)'!C$2:C$2305))</f>
        <v>-1.532370565501153</v>
      </c>
      <c r="D40">
        <f>STANDARDIZE('사진(느림)'!D40,AVERAGE('사진(느림)'!D$2:D$2305),_xlfn.STDEV.P('사진(느림)'!D$2:D$2305))</f>
        <v>-1.0260116900392051</v>
      </c>
      <c r="E40">
        <f>STANDARDIZE('사진(느림)'!E40,AVERAGE('사진(느림)'!E$2:E$2305),_xlfn.STDEV.P('사진(느림)'!E$2:E$2305))</f>
        <v>-1.6336745910689767</v>
      </c>
      <c r="F40">
        <f>STANDARDIZE('사진(느림)'!F40,AVERAGE('사진(느림)'!F$2:F$2305),_xlfn.STDEV.P('사진(느림)'!F$2:F$2305))</f>
        <v>-0.73418470983412465</v>
      </c>
      <c r="G40">
        <f>STANDARDIZE('사진(느림)'!G40,AVERAGE('사진(느림)'!G$2:G$2305),_xlfn.STDEV.P('사진(느림)'!G$2:G$2305))</f>
        <v>-1.6371092402092897</v>
      </c>
      <c r="H40">
        <f>STANDARDIZE('사진(느림)'!H40,AVERAGE('사진(느림)'!H$2:H$2305),_xlfn.STDEV.P('사진(느림)'!H$2:H$2305))</f>
        <v>-0.58054378559738484</v>
      </c>
      <c r="I40">
        <f>STANDARDIZE('사진(느림)'!I40,AVERAGE('사진(느림)'!I$2:I$2305),_xlfn.STDEV.P('사진(느림)'!I$2:I$2305))</f>
        <v>-1.6054242980049986</v>
      </c>
      <c r="J40">
        <f>STANDARDIZE('사진(느림)'!J40,AVERAGE('사진(느림)'!J$2:J$2305),_xlfn.STDEV.P('사진(느림)'!J$2:J$2305))</f>
        <v>-0.78003335217289249</v>
      </c>
      <c r="K40">
        <f>STANDARDIZE('사진(느림)'!K40,AVERAGE('사진(느림)'!K$2:K$2305),_xlfn.STDEV.P('사진(느림)'!K$2:K$2305))</f>
        <v>-0.8775047327739931</v>
      </c>
      <c r="L40">
        <f>STANDARDIZE('사진(느림)'!L40,AVERAGE('사진(느림)'!L$2:L$2305),_xlfn.STDEV.P('사진(느림)'!L$2:L$2305))</f>
        <v>1.3004914045093185</v>
      </c>
      <c r="M40">
        <f>STANDARDIZE('사진(느림)'!M40,AVERAGE('사진(느림)'!M$2:M$2305),_xlfn.STDEV.P('사진(느림)'!M$2:M$2305))</f>
        <v>0.64824167533060162</v>
      </c>
    </row>
    <row r="41" spans="1:13" x14ac:dyDescent="0.3">
      <c r="A41" t="s">
        <v>92</v>
      </c>
      <c r="B41">
        <v>1</v>
      </c>
      <c r="C41">
        <f>STANDARDIZE('사진(느림)'!C41,AVERAGE('사진(느림)'!C$2:C$2305),_xlfn.STDEV.P('사진(느림)'!C$2:C$2305))</f>
        <v>-1.4660654472718528</v>
      </c>
      <c r="D41">
        <f>STANDARDIZE('사진(느림)'!D41,AVERAGE('사진(느림)'!D$2:D$2305),_xlfn.STDEV.P('사진(느림)'!D$2:D$2305))</f>
        <v>-1.1762526249318599</v>
      </c>
      <c r="E41">
        <f>STANDARDIZE('사진(느림)'!E41,AVERAGE('사진(느림)'!E$2:E$2305),_xlfn.STDEV.P('사진(느림)'!E$2:E$2305))</f>
        <v>-1.5333406439409873</v>
      </c>
      <c r="F41">
        <f>STANDARDIZE('사진(느림)'!F41,AVERAGE('사진(느림)'!F$2:F$2305),_xlfn.STDEV.P('사진(느림)'!F$2:F$2305))</f>
        <v>-0.93774755920494479</v>
      </c>
      <c r="G41">
        <f>STANDARDIZE('사진(느림)'!G41,AVERAGE('사진(느림)'!G$2:G$2305),_xlfn.STDEV.P('사진(느림)'!G$2:G$2305))</f>
        <v>-0.81905753533493941</v>
      </c>
      <c r="H41">
        <f>STANDARDIZE('사진(느림)'!H41,AVERAGE('사진(느림)'!H$2:H$2305),_xlfn.STDEV.P('사진(느림)'!H$2:H$2305))</f>
        <v>-0.50082157438071528</v>
      </c>
      <c r="I41">
        <f>STANDARDIZE('사진(느림)'!I41,AVERAGE('사진(느림)'!I$2:I$2305),_xlfn.STDEV.P('사진(느림)'!I$2:I$2305))</f>
        <v>-1.465183647426846</v>
      </c>
      <c r="J41">
        <f>STANDARDIZE('사진(느림)'!J41,AVERAGE('사진(느림)'!J$2:J$2305),_xlfn.STDEV.P('사진(느림)'!J$2:J$2305))</f>
        <v>-0.50987974925574808</v>
      </c>
      <c r="K41">
        <f>STANDARDIZE('사진(느림)'!K41,AVERAGE('사진(느림)'!K$2:K$2305),_xlfn.STDEV.P('사진(느림)'!K$2:K$2305))</f>
        <v>0.95380949214564459</v>
      </c>
      <c r="L41">
        <f>STANDARDIZE('사진(느림)'!L41,AVERAGE('사진(느림)'!L$2:L$2305),_xlfn.STDEV.P('사진(느림)'!L$2:L$2305))</f>
        <v>-0.96188170673142825</v>
      </c>
      <c r="M41">
        <f>STANDARDIZE('사진(느림)'!M41,AVERAGE('사진(느림)'!M$2:M$2305),_xlfn.STDEV.P('사진(느림)'!M$2:M$2305))</f>
        <v>0.34822899914456534</v>
      </c>
    </row>
    <row r="42" spans="1:13" x14ac:dyDescent="0.3">
      <c r="A42" t="s">
        <v>94</v>
      </c>
      <c r="B42">
        <v>1</v>
      </c>
      <c r="C42">
        <f>STANDARDIZE('사진(느림)'!C42,AVERAGE('사진(느림)'!C$2:C$2305),_xlfn.STDEV.P('사진(느림)'!C$2:C$2305))</f>
        <v>-1.7533876262654877</v>
      </c>
      <c r="D42">
        <f>STANDARDIZE('사진(느림)'!D42,AVERAGE('사진(느림)'!D$2:D$2305),_xlfn.STDEV.P('사진(느림)'!D$2:D$2305))</f>
        <v>-1.3565417468030458</v>
      </c>
      <c r="E42">
        <f>STANDARDIZE('사진(느림)'!E42,AVERAGE('사진(느림)'!E$2:E$2305),_xlfn.STDEV.P('사진(느림)'!E$2:E$2305))</f>
        <v>-1.7339194316719855</v>
      </c>
      <c r="F42">
        <f>STANDARDIZE('사진(느림)'!F42,AVERAGE('사진(느림)'!F$2:F$2305),_xlfn.STDEV.P('사진(느림)'!F$2:F$2305))</f>
        <v>-0.63177110238669343</v>
      </c>
      <c r="G42">
        <f>STANDARDIZE('사진(느림)'!G42,AVERAGE('사진(느림)'!G$2:G$2305),_xlfn.STDEV.P('사진(느림)'!G$2:G$2305))</f>
        <v>-1.6371092402092897</v>
      </c>
      <c r="H42">
        <f>STANDARDIZE('사진(느림)'!H42,AVERAGE('사진(느림)'!H$2:H$2305),_xlfn.STDEV.P('사진(느림)'!H$2:H$2305))</f>
        <v>-0.72298080297116774</v>
      </c>
      <c r="I42">
        <f>STANDARDIZE('사진(느림)'!I42,AVERAGE('사진(느림)'!I$2:I$2305),_xlfn.STDEV.P('사진(느림)'!I$2:I$2305))</f>
        <v>-1.6400905262378005</v>
      </c>
      <c r="J42">
        <f>STANDARDIZE('사진(느림)'!J42,AVERAGE('사진(느림)'!J$2:J$2305),_xlfn.STDEV.P('사진(느림)'!J$2:J$2305))</f>
        <v>-0.78003335217289249</v>
      </c>
      <c r="K42">
        <f>STANDARDIZE('사진(느림)'!K42,AVERAGE('사진(느림)'!K$2:K$2305),_xlfn.STDEV.P('사진(느림)'!K$2:K$2305))</f>
        <v>0.34337141717243208</v>
      </c>
      <c r="L42">
        <f>STANDARDIZE('사진(느림)'!L42,AVERAGE('사진(느림)'!L$2:L$2305),_xlfn.STDEV.P('사진(느림)'!L$2:L$2305))</f>
        <v>1.0491166143714579</v>
      </c>
      <c r="M42">
        <f>STANDARDIZE('사진(느림)'!M42,AVERAGE('사진(느림)'!M$2:M$2305),_xlfn.STDEV.P('사진(느림)'!M$2:M$2305))</f>
        <v>-1.3446996736195</v>
      </c>
    </row>
    <row r="43" spans="1:13" x14ac:dyDescent="0.3">
      <c r="A43" t="s">
        <v>96</v>
      </c>
      <c r="B43">
        <v>1</v>
      </c>
      <c r="C43">
        <f>STANDARDIZE('사진(느림)'!C43,AVERAGE('사진(느림)'!C$2:C$2305),_xlfn.STDEV.P('사진(느림)'!C$2:C$2305))</f>
        <v>-1.4108111820807692</v>
      </c>
      <c r="D43">
        <f>STANDARDIZE('사진(느림)'!D43,AVERAGE('사진(느림)'!D$2:D$2305),_xlfn.STDEV.P('사진(느림)'!D$2:D$2305))</f>
        <v>-1.0260116900392051</v>
      </c>
      <c r="E43">
        <f>STANDARDIZE('사진(느림)'!E43,AVERAGE('사진(느림)'!E$2:E$2305),_xlfn.STDEV.P('사진(느림)'!E$2:E$2305))</f>
        <v>-1.7212663051247612</v>
      </c>
      <c r="F43">
        <f>STANDARDIZE('사진(느림)'!F43,AVERAGE('사진(느림)'!F$2:F$2305),_xlfn.STDEV.P('사진(느림)'!F$2:F$2305))</f>
        <v>-1.1394138602897015</v>
      </c>
      <c r="G43">
        <f>STANDARDIZE('사진(느림)'!G43,AVERAGE('사진(느림)'!G$2:G$2305),_xlfn.STDEV.P('사진(느림)'!G$2:G$2305))</f>
        <v>-1.6371092402092897</v>
      </c>
      <c r="H43">
        <f>STANDARDIZE('사진(느림)'!H43,AVERAGE('사진(느림)'!H$2:H$2305),_xlfn.STDEV.P('사진(느림)'!H$2:H$2305))</f>
        <v>-0.61987340979760852</v>
      </c>
      <c r="I43">
        <f>STANDARDIZE('사진(느림)'!I43,AVERAGE('사진(느림)'!I$2:I$2305),_xlfn.STDEV.P('사진(느림)'!I$2:I$2305))</f>
        <v>-1.8260275685773737</v>
      </c>
      <c r="J43">
        <f>STANDARDIZE('사진(느림)'!J43,AVERAGE('사진(느림)'!J$2:J$2305),_xlfn.STDEV.P('사진(느림)'!J$2:J$2305))</f>
        <v>-0.78003335217289249</v>
      </c>
      <c r="K43">
        <f>STANDARDIZE('사진(느림)'!K43,AVERAGE('사진(느림)'!K$2:K$2305),_xlfn.STDEV.P('사진(느림)'!K$2:K$2305))</f>
        <v>-0.8775047327739931</v>
      </c>
      <c r="L43">
        <f>STANDARDIZE('사진(느림)'!L43,AVERAGE('사진(느림)'!L$2:L$2305),_xlfn.STDEV.P('사진(느림)'!L$2:L$2305))</f>
        <v>1.1748040094403882</v>
      </c>
      <c r="M43">
        <f>STANDARDIZE('사진(느림)'!M43,AVERAGE('사진(느림)'!M$2:M$2305),_xlfn.STDEV.P('사진(느림)'!M$2:M$2305))</f>
        <v>-0.18750792261621482</v>
      </c>
    </row>
    <row r="44" spans="1:13" x14ac:dyDescent="0.3">
      <c r="A44" t="s">
        <v>98</v>
      </c>
      <c r="B44">
        <v>1</v>
      </c>
      <c r="C44">
        <f>STANDARDIZE('사진(느림)'!C44,AVERAGE('사진(느림)'!C$2:C$2305),_xlfn.STDEV.P('사진(느림)'!C$2:C$2305))</f>
        <v>-1.5213197124629365</v>
      </c>
      <c r="D44">
        <f>STANDARDIZE('사진(느림)'!D44,AVERAGE('사진(느림)'!D$2:D$2305),_xlfn.STDEV.P('사진(느림)'!D$2:D$2305))</f>
        <v>-1.3565417468030458</v>
      </c>
      <c r="E44">
        <f>STANDARDIZE('사진(느림)'!E44,AVERAGE('사진(느림)'!E$2:E$2305),_xlfn.STDEV.P('사진(느림)'!E$2:E$2305))</f>
        <v>-1.7006826978542766</v>
      </c>
      <c r="F44">
        <f>STANDARDIZE('사진(느림)'!F44,AVERAGE('사진(느림)'!F$2:F$2305),_xlfn.STDEV.P('사진(느림)'!F$2:F$2305))</f>
        <v>-0.68487445439647254</v>
      </c>
      <c r="G44">
        <f>STANDARDIZE('사진(느림)'!G44,AVERAGE('사진(느림)'!G$2:G$2305),_xlfn.STDEV.P('사진(느림)'!G$2:G$2305))</f>
        <v>-1.6371092402092897</v>
      </c>
      <c r="H44">
        <f>STANDARDIZE('사진(느림)'!H44,AVERAGE('사진(느림)'!H$2:H$2305),_xlfn.STDEV.P('사진(느림)'!H$2:H$2305))</f>
        <v>-0.72298080297116774</v>
      </c>
      <c r="I44">
        <f>STANDARDIZE('사진(느림)'!I44,AVERAGE('사진(느림)'!I$2:I$2305),_xlfn.STDEV.P('사진(느림)'!I$2:I$2305))</f>
        <v>-1.6752820003529176</v>
      </c>
      <c r="J44">
        <f>STANDARDIZE('사진(느림)'!J44,AVERAGE('사진(느림)'!J$2:J$2305),_xlfn.STDEV.P('사진(느림)'!J$2:J$2305))</f>
        <v>-0.78003335217289249</v>
      </c>
      <c r="K44">
        <f>STANDARDIZE('사진(느림)'!K44,AVERAGE('사진(느림)'!K$2:K$2305),_xlfn.STDEV.P('사진(느림)'!K$2:K$2305))</f>
        <v>0.34337141717243208</v>
      </c>
      <c r="L44">
        <f>STANDARDIZE('사진(느림)'!L44,AVERAGE('사진(느림)'!L$2:L$2305),_xlfn.STDEV.P('사진(느림)'!L$2:L$2305))</f>
        <v>1.0491166143714579</v>
      </c>
      <c r="M44">
        <f>STANDARDIZE('사진(느림)'!M44,AVERAGE('사진(느림)'!M$2:M$2305),_xlfn.STDEV.P('사진(느림)'!M$2:M$2305))</f>
        <v>0.62681219846017078</v>
      </c>
    </row>
    <row r="45" spans="1:13" x14ac:dyDescent="0.3">
      <c r="A45" t="s">
        <v>100</v>
      </c>
      <c r="B45">
        <v>1</v>
      </c>
      <c r="C45">
        <f>STANDARDIZE('사진(느림)'!C45,AVERAGE('사진(느림)'!C$2:C$2305),_xlfn.STDEV.P('사진(느림)'!C$2:C$2305))</f>
        <v>-1.2671500925839516</v>
      </c>
      <c r="D45">
        <f>STANDARDIZE('사진(느림)'!D45,AVERAGE('사진(느림)'!D$2:D$2305),_xlfn.STDEV.P('사진(느림)'!D$2:D$2305))</f>
        <v>-1.3565417468030458</v>
      </c>
      <c r="E45">
        <f>STANDARDIZE('사진(느림)'!E45,AVERAGE('사진(느림)'!E$2:E$2305),_xlfn.STDEV.P('사진(느림)'!E$2:E$2305))</f>
        <v>-1.5295981698918082</v>
      </c>
      <c r="F45">
        <f>STANDARDIZE('사진(느림)'!F45,AVERAGE('사진(느림)'!F$2:F$2305),_xlfn.STDEV.P('사진(느림)'!F$2:F$2305))</f>
        <v>-1.0174025872196137</v>
      </c>
      <c r="G45">
        <f>STANDARDIZE('사진(느림)'!G45,AVERAGE('사진(느림)'!G$2:G$2305),_xlfn.STDEV.P('사진(느림)'!G$2:G$2305))</f>
        <v>-1.0286975265562215</v>
      </c>
      <c r="H45">
        <f>STANDARDIZE('사진(느림)'!H45,AVERAGE('사진(느림)'!H$2:H$2305),_xlfn.STDEV.P('사진(느림)'!H$2:H$2305))</f>
        <v>-0.50082157438071528</v>
      </c>
      <c r="I45">
        <f>STANDARDIZE('사진(느림)'!I45,AVERAGE('사진(느림)'!I$2:I$2305),_xlfn.STDEV.P('사진(느림)'!I$2:I$2305))</f>
        <v>-1.4389213533110872</v>
      </c>
      <c r="J45">
        <f>STANDARDIZE('사진(느림)'!J45,AVERAGE('사진(느림)'!J$2:J$2305),_xlfn.STDEV.P('사진(느림)'!J$2:J$2305))</f>
        <v>-0.50987974925574808</v>
      </c>
      <c r="K45">
        <f>STANDARDIZE('사진(느림)'!K45,AVERAGE('사진(느림)'!K$2:K$2305),_xlfn.STDEV.P('사진(느림)'!K$2:K$2305))</f>
        <v>0.95380949214564459</v>
      </c>
      <c r="L45">
        <f>STANDARDIZE('사진(느림)'!L45,AVERAGE('사진(느림)'!L$2:L$2305),_xlfn.STDEV.P('사진(느림)'!L$2:L$2305))</f>
        <v>-0.96188170673142825</v>
      </c>
      <c r="M45">
        <f>STANDARDIZE('사진(느림)'!M45,AVERAGE('사진(느림)'!M$2:M$2305),_xlfn.STDEV.P('사진(느림)'!M$2:M$2305))</f>
        <v>0.26251109166284048</v>
      </c>
    </row>
    <row r="46" spans="1:13" x14ac:dyDescent="0.3">
      <c r="A46" t="s">
        <v>102</v>
      </c>
      <c r="B46">
        <v>1</v>
      </c>
      <c r="C46">
        <f>STANDARDIZE('사진(느림)'!C46,AVERAGE('사진(느림)'!C$2:C$2305),_xlfn.STDEV.P('사진(느림)'!C$2:C$2305))</f>
        <v>-1.4936925798673948</v>
      </c>
      <c r="D46">
        <f>STANDARDIZE('사진(느림)'!D46,AVERAGE('사진(느림)'!D$2:D$2305),_xlfn.STDEV.P('사진(느림)'!D$2:D$2305))</f>
        <v>-1.166236562605683</v>
      </c>
      <c r="E46">
        <f>STANDARDIZE('사진(느림)'!E46,AVERAGE('사진(느림)'!E$2:E$2305),_xlfn.STDEV.P('사진(느림)'!E$2:E$2305))</f>
        <v>-1.5481323270877425</v>
      </c>
      <c r="F46">
        <f>STANDARDIZE('사진(느림)'!F46,AVERAGE('사진(느림)'!F$2:F$2305),_xlfn.STDEV.P('사진(느림)'!F$2:F$2305))</f>
        <v>-0.89033385205335625</v>
      </c>
      <c r="G46">
        <f>STANDARDIZE('사진(느림)'!G46,AVERAGE('사진(느림)'!G$2:G$2305),_xlfn.STDEV.P('사진(느림)'!G$2:G$2305))</f>
        <v>-1.0081892665454439</v>
      </c>
      <c r="H46">
        <f>STANDARDIZE('사진(느림)'!H46,AVERAGE('사진(느림)'!H$2:H$2305),_xlfn.STDEV.P('사진(느림)'!H$2:H$2305))</f>
        <v>-0.72298080297116774</v>
      </c>
      <c r="I46">
        <f>STANDARDIZE('사진(느림)'!I46,AVERAGE('사진(느림)'!I$2:I$2305),_xlfn.STDEV.P('사진(느림)'!I$2:I$2305))</f>
        <v>-1.4210629933123711</v>
      </c>
      <c r="J46">
        <f>STANDARDIZE('사진(느림)'!J46,AVERAGE('사진(느림)'!J$2:J$2305),_xlfn.STDEV.P('사진(느림)'!J$2:J$2305))</f>
        <v>-0.50987974925574808</v>
      </c>
      <c r="K46">
        <f>STANDARDIZE('사진(느림)'!K46,AVERAGE('사진(느림)'!K$2:K$2305),_xlfn.STDEV.P('사진(느림)'!K$2:K$2305))</f>
        <v>-0.26706665780078048</v>
      </c>
      <c r="L46">
        <f>STANDARDIZE('사진(느림)'!L46,AVERAGE('사진(느림)'!L$2:L$2305),_xlfn.STDEV.P('사진(느림)'!L$2:L$2305))</f>
        <v>-0.96188170673142825</v>
      </c>
      <c r="M46">
        <f>STANDARDIZE('사진(느림)'!M46,AVERAGE('사진(느림)'!M$2:M$2305),_xlfn.STDEV.P('사진(느림)'!M$2:M$2305))</f>
        <v>0.60538272158974005</v>
      </c>
    </row>
    <row r="47" spans="1:13" x14ac:dyDescent="0.3">
      <c r="A47" t="s">
        <v>104</v>
      </c>
      <c r="B47">
        <v>1</v>
      </c>
      <c r="C47">
        <f>STANDARDIZE('사진(느림)'!C47,AVERAGE('사진(느림)'!C$2:C$2305),_xlfn.STDEV.P('사진(느림)'!C$2:C$2305))</f>
        <v>-1.4052857555616607</v>
      </c>
      <c r="D47">
        <f>STANDARDIZE('사진(느림)'!D47,AVERAGE('사진(느림)'!D$2:D$2305),_xlfn.STDEV.P('사진(느림)'!D$2:D$2305))</f>
        <v>-1.3565417468030458</v>
      </c>
      <c r="E47">
        <f>STANDARDIZE('사진(느림)'!E47,AVERAGE('사진(느림)'!E$2:E$2305),_xlfn.STDEV.P('사진(느림)'!E$2:E$2305))</f>
        <v>-1.7006826978542766</v>
      </c>
      <c r="F47">
        <f>STANDARDIZE('사진(느림)'!F47,AVERAGE('사진(느림)'!F$2:F$2305),_xlfn.STDEV.P('사진(느림)'!F$2:F$2305))</f>
        <v>-0.68487445439647254</v>
      </c>
      <c r="G47">
        <f>STANDARDIZE('사진(느림)'!G47,AVERAGE('사진(느림)'!G$2:G$2305),_xlfn.STDEV.P('사진(느림)'!G$2:G$2305))</f>
        <v>-1.6371092402092897</v>
      </c>
      <c r="H47">
        <f>STANDARDIZE('사진(느림)'!H47,AVERAGE('사진(느림)'!H$2:H$2305),_xlfn.STDEV.P('사진(느림)'!H$2:H$2305))</f>
        <v>-0.50932527691049345</v>
      </c>
      <c r="I47">
        <f>STANDARDIZE('사진(느림)'!I47,AVERAGE('사진(느림)'!I$2:I$2305),_xlfn.STDEV.P('사진(느림)'!I$2:I$2305))</f>
        <v>-1.6752820003529176</v>
      </c>
      <c r="J47">
        <f>STANDARDIZE('사진(느림)'!J47,AVERAGE('사진(느림)'!J$2:J$2305),_xlfn.STDEV.P('사진(느림)'!J$2:J$2305))</f>
        <v>-0.78003335217289249</v>
      </c>
      <c r="K47">
        <f>STANDARDIZE('사진(느림)'!K47,AVERAGE('사진(느림)'!K$2:K$2305),_xlfn.STDEV.P('사진(느림)'!K$2:K$2305))</f>
        <v>0.34337141717243208</v>
      </c>
      <c r="L47">
        <f>STANDARDIZE('사진(느림)'!L47,AVERAGE('사진(느림)'!L$2:L$2305),_xlfn.STDEV.P('사진(느림)'!L$2:L$2305))</f>
        <v>1.1748040094403882</v>
      </c>
      <c r="M47">
        <f>STANDARDIZE('사진(느림)'!M47,AVERAGE('사진(느림)'!M$2:M$2305),_xlfn.STDEV.P('사진(느림)'!M$2:M$2305))</f>
        <v>-0.72324484437699499</v>
      </c>
    </row>
    <row r="48" spans="1:13" x14ac:dyDescent="0.3">
      <c r="A48" t="s">
        <v>106</v>
      </c>
      <c r="B48">
        <v>1</v>
      </c>
      <c r="C48">
        <f>STANDARDIZE('사진(느림)'!C48,AVERAGE('사진(느림)'!C$2:C$2305),_xlfn.STDEV.P('사진(느림)'!C$2:C$2305))</f>
        <v>-1.9025741422814137</v>
      </c>
      <c r="D48">
        <f>STANDARDIZE('사진(느림)'!D48,AVERAGE('사진(느림)'!D$2:D$2305),_xlfn.STDEV.P('사진(느림)'!D$2:D$2305))</f>
        <v>-1.0260116900392051</v>
      </c>
      <c r="E48">
        <f>STANDARDIZE('사진(느림)'!E48,AVERAGE('사진(느림)'!E$2:E$2305),_xlfn.STDEV.P('사진(느림)'!E$2:E$2305))</f>
        <v>-1.6224471689214397</v>
      </c>
      <c r="F48">
        <f>STANDARDIZE('사진(느림)'!F48,AVERAGE('사진(느림)'!F$2:F$2305),_xlfn.STDEV.P('사진(느림)'!F$2:F$2305))</f>
        <v>-1.8721136814722499</v>
      </c>
      <c r="G48">
        <f>STANDARDIZE('사진(느림)'!G48,AVERAGE('사진(느림)'!G$2:G$2305),_xlfn.STDEV.P('사진(느림)'!G$2:G$2305))</f>
        <v>-1.2747966466855525</v>
      </c>
      <c r="H48">
        <f>STANDARDIZE('사진(느림)'!H48,AVERAGE('사진(느림)'!H$2:H$2305),_xlfn.STDEV.P('사진(느림)'!H$2:H$2305))</f>
        <v>-1.360758492704524</v>
      </c>
      <c r="I48">
        <f>STANDARDIZE('사진(느림)'!I48,AVERAGE('사진(느림)'!I$2:I$2305),_xlfn.STDEV.P('사진(느림)'!I$2:I$2305))</f>
        <v>-1.6752820003529176</v>
      </c>
      <c r="J48">
        <f>STANDARDIZE('사진(느림)'!J48,AVERAGE('사진(느림)'!J$2:J$2305),_xlfn.STDEV.P('사진(느림)'!J$2:J$2305))</f>
        <v>-0.78003335217289249</v>
      </c>
      <c r="K48">
        <f>STANDARDIZE('사진(느림)'!K48,AVERAGE('사진(느림)'!K$2:K$2305),_xlfn.STDEV.P('사진(느림)'!K$2:K$2305))</f>
        <v>-0.26706665780078048</v>
      </c>
      <c r="L48">
        <f>STANDARDIZE('사진(느림)'!L48,AVERAGE('사진(느림)'!L$2:L$2305),_xlfn.STDEV.P('사진(느림)'!L$2:L$2305))</f>
        <v>0.67205442916466662</v>
      </c>
      <c r="M48">
        <f>STANDARDIZE('사진(느림)'!M48,AVERAGE('사진(느림)'!M$2:M$2305),_xlfn.STDEV.P('사진(느림)'!M$2:M$2305))</f>
        <v>0.4982353372375844</v>
      </c>
    </row>
    <row r="49" spans="1:13" x14ac:dyDescent="0.3">
      <c r="A49" t="s">
        <v>108</v>
      </c>
      <c r="B49">
        <v>1</v>
      </c>
      <c r="C49">
        <f>STANDARDIZE('사진(느림)'!C49,AVERAGE('사진(느림)'!C$2:C$2305),_xlfn.STDEV.P('사진(느림)'!C$2:C$2305))</f>
        <v>-1.1566415622017843</v>
      </c>
      <c r="D49">
        <f>STANDARDIZE('사진(느림)'!D49,AVERAGE('사진(느림)'!D$2:D$2305),_xlfn.STDEV.P('사진(느림)'!D$2:D$2305))</f>
        <v>-1.3565417468030458</v>
      </c>
      <c r="E49">
        <f>STANDARDIZE('사진(느림)'!E49,AVERAGE('사진(느림)'!E$2:E$2305),_xlfn.STDEV.P('사진(느림)'!E$2:E$2305))</f>
        <v>-1.5337861765658896</v>
      </c>
      <c r="F49">
        <f>STANDARDIZE('사진(느림)'!F49,AVERAGE('사진(느림)'!F$2:F$2305),_xlfn.STDEV.P('사진(느림)'!F$2:F$2305))</f>
        <v>-1.0275175114119526</v>
      </c>
      <c r="G49">
        <f>STANDARDIZE('사진(느림)'!G49,AVERAGE('사진(느림)'!G$2:G$2305),_xlfn.STDEV.P('사진(느림)'!G$2:G$2305))</f>
        <v>-0.93299231317259268</v>
      </c>
      <c r="H49">
        <f>STANDARDIZE('사진(느림)'!H49,AVERAGE('사진(느림)'!H$2:H$2305),_xlfn.STDEV.P('사진(느림)'!H$2:H$2305))</f>
        <v>-0.45724009891560263</v>
      </c>
      <c r="I49">
        <f>STANDARDIZE('사진(느림)'!I49,AVERAGE('사진(느림)'!I$2:I$2305),_xlfn.STDEV.P('사진(느림)'!I$2:I$2305))</f>
        <v>-1.5439705297741229</v>
      </c>
      <c r="J49">
        <f>STANDARDIZE('사진(느림)'!J49,AVERAGE('사진(느림)'!J$2:J$2305),_xlfn.STDEV.P('사진(느림)'!J$2:J$2305))</f>
        <v>-0.50987974925574808</v>
      </c>
      <c r="K49">
        <f>STANDARDIZE('사진(느림)'!K49,AVERAGE('사진(느림)'!K$2:K$2305),_xlfn.STDEV.P('사진(느림)'!K$2:K$2305))</f>
        <v>-1.4879428077472057</v>
      </c>
      <c r="L49">
        <f>STANDARDIZE('사진(느림)'!L49,AVERAGE('사진(느림)'!L$2:L$2305),_xlfn.STDEV.P('사진(느림)'!L$2:L$2305))</f>
        <v>-0.96188170673142825</v>
      </c>
      <c r="M49">
        <f>STANDARDIZE('사진(느림)'!M49,AVERAGE('사진(느림)'!M$2:M$2305),_xlfn.STDEV.P('사진(느림)'!M$2:M$2305))</f>
        <v>0.19822266105154629</v>
      </c>
    </row>
    <row r="50" spans="1:13" x14ac:dyDescent="0.3">
      <c r="A50" t="s">
        <v>110</v>
      </c>
      <c r="B50">
        <v>1</v>
      </c>
      <c r="C50">
        <f>STANDARDIZE('사진(느림)'!C50,AVERAGE('사진(느림)'!C$2:C$2305),_xlfn.STDEV.P('사진(느림)'!C$2:C$2305))</f>
        <v>-1.6815570815170791</v>
      </c>
      <c r="D50">
        <f>STANDARDIZE('사진(느림)'!D50,AVERAGE('사진(느림)'!D$2:D$2305),_xlfn.STDEV.P('사진(느림)'!D$2:D$2305))</f>
        <v>-1.3565417468030458</v>
      </c>
      <c r="E50">
        <f>STANDARDIZE('사진(느림)'!E50,AVERAGE('사진(느림)'!E$2:E$2305),_xlfn.STDEV.P('사진(느림)'!E$2:E$2305))</f>
        <v>-1.6820594341333623</v>
      </c>
      <c r="F50">
        <f>STANDARDIZE('사진(느림)'!F50,AVERAGE('사진(느림)'!F$2:F$2305),_xlfn.STDEV.P('사진(느림)'!F$2:F$2305))</f>
        <v>-0.84797760699793723</v>
      </c>
      <c r="G50">
        <f>STANDARDIZE('사진(느림)'!G50,AVERAGE('사진(느림)'!G$2:G$2305),_xlfn.STDEV.P('사진(느림)'!G$2:G$2305))</f>
        <v>-1.085664915475048</v>
      </c>
      <c r="H50">
        <f>STANDARDIZE('사진(느림)'!H50,AVERAGE('사진(느림)'!H$2:H$2305),_xlfn.STDEV.P('사진(느림)'!H$2:H$2305))</f>
        <v>-0.72298080297116774</v>
      </c>
      <c r="I50">
        <f>STANDARDIZE('사진(느림)'!I50,AVERAGE('사진(느림)'!I$2:I$2305),_xlfn.STDEV.P('사진(느림)'!I$2:I$2305))</f>
        <v>-1.6311613462384427</v>
      </c>
      <c r="J50">
        <f>STANDARDIZE('사진(느림)'!J50,AVERAGE('사진(느림)'!J$2:J$2305),_xlfn.STDEV.P('사진(느림)'!J$2:J$2305))</f>
        <v>-0.78003335217289249</v>
      </c>
      <c r="K50">
        <f>STANDARDIZE('사진(느림)'!K50,AVERAGE('사진(느림)'!K$2:K$2305),_xlfn.STDEV.P('사진(느림)'!K$2:K$2305))</f>
        <v>-0.26706665780078048</v>
      </c>
      <c r="L50">
        <f>STANDARDIZE('사진(느림)'!L50,AVERAGE('사진(느림)'!L$2:L$2305),_xlfn.STDEV.P('사진(느림)'!L$2:L$2305))</f>
        <v>1.0491166143714579</v>
      </c>
      <c r="M50">
        <f>STANDARDIZE('사진(느림)'!M50,AVERAGE('사진(느림)'!M$2:M$2305),_xlfn.STDEV.P('사진(느림)'!M$2:M$2305))</f>
        <v>-0.50895007567268369</v>
      </c>
    </row>
    <row r="51" spans="1:13" x14ac:dyDescent="0.3">
      <c r="A51" t="s">
        <v>112</v>
      </c>
      <c r="B51">
        <v>1</v>
      </c>
      <c r="C51">
        <f>STANDARDIZE('사진(느림)'!C51,AVERAGE('사진(느림)'!C$2:C$2305),_xlfn.STDEV.P('사진(느림)'!C$2:C$2305))</f>
        <v>-1.1290144296062425</v>
      </c>
      <c r="D51">
        <f>STANDARDIZE('사진(느림)'!D51,AVERAGE('사진(느림)'!D$2:D$2305),_xlfn.STDEV.P('사진(느림)'!D$2:D$2305))</f>
        <v>-1.2263329365627449</v>
      </c>
      <c r="E51">
        <f>STANDARDIZE('사진(느림)'!E51,AVERAGE('사진(느림)'!E$2:E$2305),_xlfn.STDEV.P('사진(느림)'!E$2:E$2305))</f>
        <v>-1.5861808132543955</v>
      </c>
      <c r="F51">
        <f>STANDARDIZE('사진(느림)'!F51,AVERAGE('사진(느림)'!F$2:F$2305),_xlfn.STDEV.P('사진(느림)'!F$2:F$2305))</f>
        <v>-1.1280345705733203</v>
      </c>
      <c r="G51">
        <f>STANDARDIZE('사진(느림)'!G51,AVERAGE('사진(느림)'!G$2:G$2305),_xlfn.STDEV.P('사진(느림)'!G$2:G$2305))</f>
        <v>-0.96489405096713576</v>
      </c>
      <c r="H51">
        <f>STANDARDIZE('사진(느림)'!H51,AVERAGE('사진(느림)'!H$2:H$2305),_xlfn.STDEV.P('사진(느림)'!H$2:H$2305))</f>
        <v>-0.59967711628938547</v>
      </c>
      <c r="I51">
        <f>STANDARDIZE('사진(느림)'!I51,AVERAGE('사진(느림)'!I$2:I$2305),_xlfn.STDEV.P('사진(느림)'!I$2:I$2305))</f>
        <v>-1.3160138168493352</v>
      </c>
      <c r="J51">
        <f>STANDARDIZE('사진(느림)'!J51,AVERAGE('사진(느림)'!J$2:J$2305),_xlfn.STDEV.P('사진(느림)'!J$2:J$2305))</f>
        <v>-0.78003335217289249</v>
      </c>
      <c r="K51">
        <f>STANDARDIZE('사진(느림)'!K51,AVERAGE('사진(느림)'!K$2:K$2305),_xlfn.STDEV.P('사진(느림)'!K$2:K$2305))</f>
        <v>0.95380949214564459</v>
      </c>
      <c r="L51">
        <f>STANDARDIZE('사진(느림)'!L51,AVERAGE('사진(느림)'!L$2:L$2305),_xlfn.STDEV.P('사진(느림)'!L$2:L$2305))</f>
        <v>-0.96188170673142825</v>
      </c>
      <c r="M51">
        <f>STANDARDIZE('사진(느림)'!M51,AVERAGE('사진(느림)'!M$2:M$2305),_xlfn.STDEV.P('사진(느림)'!M$2:M$2305))</f>
        <v>-2.3947440402706297</v>
      </c>
    </row>
    <row r="52" spans="1:13" x14ac:dyDescent="0.3">
      <c r="A52" t="s">
        <v>114</v>
      </c>
      <c r="B52">
        <v>1</v>
      </c>
      <c r="C52">
        <f>STANDARDIZE('사진(느림)'!C52,AVERAGE('사진(느림)'!C$2:C$2305),_xlfn.STDEV.P('사진(느림)'!C$2:C$2305))</f>
        <v>-1.2560992395457347</v>
      </c>
      <c r="D52">
        <f>STANDARDIZE('사진(느림)'!D52,AVERAGE('사진(느림)'!D$2:D$2305),_xlfn.STDEV.P('사진(느림)'!D$2:D$2305))</f>
        <v>-1.3565417468030458</v>
      </c>
      <c r="E52">
        <f>STANDARDIZE('사진(느림)'!E52,AVERAGE('사진(느림)'!E$2:E$2305),_xlfn.STDEV.P('사진(느림)'!E$2:E$2305))</f>
        <v>-1.6228035950213615</v>
      </c>
      <c r="F52">
        <f>STANDARDIZE('사진(느림)'!F52,AVERAGE('사진(느림)'!F$2:F$2305),_xlfn.STDEV.P('사진(느림)'!F$2:F$2305))</f>
        <v>-0.8429201449017677</v>
      </c>
      <c r="G52">
        <f>STANDARDIZE('사진(느림)'!G52,AVERAGE('사진(느림)'!G$2:G$2305),_xlfn.STDEV.P('사진(느림)'!G$2:G$2305))</f>
        <v>-0.55245015519483087</v>
      </c>
      <c r="H52">
        <f>STANDARDIZE('사진(느림)'!H52,AVERAGE('사진(느림)'!H$2:H$2305),_xlfn.STDEV.P('사진(느림)'!H$2:H$2305))</f>
        <v>-0.50932527691049345</v>
      </c>
      <c r="I52">
        <f>STANDARDIZE('사진(느림)'!I52,AVERAGE('사진(느림)'!I$2:I$2305),_xlfn.STDEV.P('사진(느림)'!I$2:I$2305))</f>
        <v>-1.6143534780043569</v>
      </c>
      <c r="J52">
        <f>STANDARDIZE('사진(느림)'!J52,AVERAGE('사진(느림)'!J$2:J$2305),_xlfn.STDEV.P('사진(느림)'!J$2:J$2305))</f>
        <v>-0.50987974925574808</v>
      </c>
      <c r="K52">
        <f>STANDARDIZE('사진(느림)'!K52,AVERAGE('사진(느림)'!K$2:K$2305),_xlfn.STDEV.P('사진(느림)'!K$2:K$2305))</f>
        <v>0.95380949214564459</v>
      </c>
      <c r="L52">
        <f>STANDARDIZE('사진(느림)'!L52,AVERAGE('사진(느림)'!L$2:L$2305),_xlfn.STDEV.P('사진(느림)'!L$2:L$2305))</f>
        <v>-0.71050691659356757</v>
      </c>
      <c r="M52">
        <f>STANDARDIZE('사진(느림)'!M52,AVERAGE('사진(느림)'!M$2:M$2305),_xlfn.STDEV.P('사진(느림)'!M$2:M$2305))</f>
        <v>-1.5589944423238113</v>
      </c>
    </row>
    <row r="53" spans="1:13" x14ac:dyDescent="0.3">
      <c r="A53" t="s">
        <v>116</v>
      </c>
      <c r="B53">
        <v>1</v>
      </c>
      <c r="C53">
        <f>STANDARDIZE('사진(느림)'!C53,AVERAGE('사진(느림)'!C$2:C$2305),_xlfn.STDEV.P('사진(느림)'!C$2:C$2305))</f>
        <v>-1.3721331964470105</v>
      </c>
      <c r="D53">
        <f>STANDARDIZE('사진(느림)'!D53,AVERAGE('사진(느림)'!D$2:D$2305),_xlfn.STDEV.P('사진(느림)'!D$2:D$2305))</f>
        <v>-0.66543344629683443</v>
      </c>
      <c r="E53">
        <f>STANDARDIZE('사진(느림)'!E53,AVERAGE('사진(느림)'!E$2:E$2305),_xlfn.STDEV.P('사진(느림)'!E$2:E$2305))</f>
        <v>-1.534855454865655</v>
      </c>
      <c r="F53">
        <f>STANDARDIZE('사진(느림)'!F53,AVERAGE('사진(느림)'!F$2:F$2305),_xlfn.STDEV.P('사진(느림)'!F$2:F$2305))</f>
        <v>-0.93269009710877548</v>
      </c>
      <c r="G53">
        <f>STANDARDIZE('사진(느림)'!G53,AVERAGE('사진(느림)'!G$2:G$2305),_xlfn.STDEV.P('사진(느림)'!G$2:G$2305))</f>
        <v>-0.96489405096713576</v>
      </c>
      <c r="H53">
        <f>STANDARDIZE('사진(느림)'!H53,AVERAGE('사진(느림)'!H$2:H$2305),_xlfn.STDEV.P('사진(느림)'!H$2:H$2305))</f>
        <v>-0.59967711628938547</v>
      </c>
      <c r="I53">
        <f>STANDARDIZE('사진(느림)'!I53,AVERAGE('사진(느림)'!I$2:I$2305),_xlfn.STDEV.P('사진(느림)'!I$2:I$2305))</f>
        <v>-1.517708235658364</v>
      </c>
      <c r="J53">
        <f>STANDARDIZE('사진(느림)'!J53,AVERAGE('사진(느림)'!J$2:J$2305),_xlfn.STDEV.P('사진(느림)'!J$2:J$2305))</f>
        <v>-0.50987974925574808</v>
      </c>
      <c r="K53">
        <f>STANDARDIZE('사진(느림)'!K53,AVERAGE('사진(느림)'!K$2:K$2305),_xlfn.STDEV.P('사진(느림)'!K$2:K$2305))</f>
        <v>1.5642475671188572</v>
      </c>
      <c r="L53">
        <f>STANDARDIZE('사진(느림)'!L53,AVERAGE('사진(느림)'!L$2:L$2305),_xlfn.STDEV.P('사진(느림)'!L$2:L$2305))</f>
        <v>-0.96188170673142825</v>
      </c>
      <c r="M53">
        <f>STANDARDIZE('사진(느림)'!M53,AVERAGE('사진(느림)'!M$2:M$2305),_xlfn.STDEV.P('사진(느림)'!M$2:M$2305))</f>
        <v>0.24108161479240969</v>
      </c>
    </row>
    <row r="54" spans="1:13" x14ac:dyDescent="0.3">
      <c r="A54" t="s">
        <v>118</v>
      </c>
      <c r="B54">
        <v>1</v>
      </c>
      <c r="C54">
        <f>STANDARDIZE('사진(느림)'!C54,AVERAGE('사진(느림)'!C$2:C$2305),_xlfn.STDEV.P('사진(느림)'!C$2:C$2305))</f>
        <v>-1.377658622966119</v>
      </c>
      <c r="D54">
        <f>STANDARDIZE('사진(느림)'!D54,AVERAGE('사진(느림)'!D$2:D$2305),_xlfn.STDEV.P('사진(느림)'!D$2:D$2305))</f>
        <v>-0.90581894212508118</v>
      </c>
      <c r="E54">
        <f>STANDARDIZE('사진(느림)'!E54,AVERAGE('사진(느림)'!E$2:E$2305),_xlfn.STDEV.P('사진(느림)'!E$2:E$2305))</f>
        <v>-1.4950248381993927</v>
      </c>
      <c r="F54">
        <f>STANDARDIZE('사진(느림)'!F54,AVERAGE('사진(느림)'!F$2:F$2305),_xlfn.STDEV.P('사진(느림)'!F$2:F$2305))</f>
        <v>-0.60774815742988852</v>
      </c>
      <c r="G54">
        <f>STANDARDIZE('사진(느림)'!G54,AVERAGE('사진(느림)'!G$2:G$2305),_xlfn.STDEV.P('사진(느림)'!G$2:G$2305))</f>
        <v>-0.89425448870779067</v>
      </c>
      <c r="H54">
        <f>STANDARDIZE('사진(느림)'!H54,AVERAGE('사진(느림)'!H$2:H$2305),_xlfn.STDEV.P('사진(느림)'!H$2:H$2305))</f>
        <v>-0.59436230220827424</v>
      </c>
      <c r="I54">
        <f>STANDARDIZE('사진(느림)'!I54,AVERAGE('사진(느림)'!I$2:I$2305),_xlfn.STDEV.P('사진(느림)'!I$2:I$2305))</f>
        <v>-1.2729436544994905</v>
      </c>
      <c r="J54">
        <f>STANDARDIZE('사진(느림)'!J54,AVERAGE('사진(느림)'!J$2:J$2305),_xlfn.STDEV.P('사진(느림)'!J$2:J$2305))</f>
        <v>-0.50987974925574808</v>
      </c>
      <c r="K54">
        <f>STANDARDIZE('사진(느림)'!K54,AVERAGE('사진(느림)'!K$2:K$2305),_xlfn.STDEV.P('사진(느림)'!K$2:K$2305))</f>
        <v>0.34337141717243208</v>
      </c>
      <c r="L54">
        <f>STANDARDIZE('사진(느림)'!L54,AVERAGE('사진(느림)'!L$2:L$2305),_xlfn.STDEV.P('사진(느림)'!L$2:L$2305))</f>
        <v>-0.96188170673142825</v>
      </c>
      <c r="M54">
        <f>STANDARDIZE('사진(느림)'!M54,AVERAGE('사진(느림)'!M$2:M$2305),_xlfn.STDEV.P('사진(느림)'!M$2:M$2305))</f>
        <v>-0.27322583009793971</v>
      </c>
    </row>
    <row r="55" spans="1:13" x14ac:dyDescent="0.3">
      <c r="A55" t="s">
        <v>120</v>
      </c>
      <c r="B55">
        <v>1</v>
      </c>
      <c r="C55">
        <f>STANDARDIZE('사진(느림)'!C55,AVERAGE('사진(느림)'!C$2:C$2305),_xlfn.STDEV.P('사진(느림)'!C$2:C$2305))</f>
        <v>-1.7920656118992464</v>
      </c>
      <c r="D55">
        <f>STANDARDIZE('사진(느림)'!D55,AVERAGE('사진(느림)'!D$2:D$2305),_xlfn.STDEV.P('사진(느림)'!D$2:D$2305))</f>
        <v>-1.166236562605683</v>
      </c>
      <c r="E55">
        <f>STANDARDIZE('사진(느림)'!E55,AVERAGE('사진(느림)'!E$2:E$2305),_xlfn.STDEV.P('사진(느림)'!E$2:E$2305))</f>
        <v>-1.7570871281669032</v>
      </c>
      <c r="F55">
        <f>STANDARDIZE('사진(느림)'!F55,AVERAGE('사진(느림)'!F$2:F$2305),_xlfn.STDEV.P('사진(느림)'!F$2:F$2305))</f>
        <v>-0.79550643775017915</v>
      </c>
      <c r="G55">
        <f>STANDARDIZE('사진(느림)'!G55,AVERAGE('사진(느림)'!G$2:G$2305),_xlfn.STDEV.P('사진(느림)'!G$2:G$2305))</f>
        <v>-1.6371092402092897</v>
      </c>
      <c r="H55">
        <f>STANDARDIZE('사진(느림)'!H55,AVERAGE('사진(느림)'!H$2:H$2305),_xlfn.STDEV.P('사진(느림)'!H$2:H$2305))</f>
        <v>-0.13835125404892454</v>
      </c>
      <c r="I55">
        <f>STANDARDIZE('사진(느림)'!I55,AVERAGE('사진(느림)'!I$2:I$2305),_xlfn.STDEV.P('사진(느림)'!I$2:I$2305))</f>
        <v>-1.7456649485831517</v>
      </c>
      <c r="J55">
        <f>STANDARDIZE('사진(느림)'!J55,AVERAGE('사진(느림)'!J$2:J$2305),_xlfn.STDEV.P('사진(느림)'!J$2:J$2305))</f>
        <v>-0.78003335217289249</v>
      </c>
      <c r="K55">
        <f>STANDARDIZE('사진(느림)'!K55,AVERAGE('사진(느림)'!K$2:K$2305),_xlfn.STDEV.P('사진(느림)'!K$2:K$2305))</f>
        <v>-1.4879428077472057</v>
      </c>
      <c r="L55">
        <f>STANDARDIZE('사진(느림)'!L55,AVERAGE('사진(느림)'!L$2:L$2305),_xlfn.STDEV.P('사진(느림)'!L$2:L$2305))</f>
        <v>1.1748040094403882</v>
      </c>
      <c r="M55">
        <f>STANDARDIZE('사진(느림)'!M55,AVERAGE('사진(느림)'!M$2:M$2305),_xlfn.STDEV.P('사진(느림)'!M$2:M$2305))</f>
        <v>1.3554144120548315</v>
      </c>
    </row>
    <row r="56" spans="1:13" x14ac:dyDescent="0.3">
      <c r="A56" t="s">
        <v>122</v>
      </c>
      <c r="B56">
        <v>1</v>
      </c>
      <c r="C56">
        <f>STANDARDIZE('사진(느림)'!C56,AVERAGE('사진(느림)'!C$2:C$2305),_xlfn.STDEV.P('사진(느림)'!C$2:C$2305))</f>
        <v>-1.7920656118992464</v>
      </c>
      <c r="D56">
        <f>STANDARDIZE('사진(느림)'!D56,AVERAGE('사진(느림)'!D$2:D$2305),_xlfn.STDEV.P('사진(느림)'!D$2:D$2305))</f>
        <v>-1.3565417468030458</v>
      </c>
      <c r="E56">
        <f>STANDARDIZE('사진(느림)'!E56,AVERAGE('사진(느림)'!E$2:E$2305),_xlfn.STDEV.P('사진(느림)'!E$2:E$2305))</f>
        <v>-1.6530998135147152</v>
      </c>
      <c r="F56">
        <f>STANDARDIZE('사진(느림)'!F56,AVERAGE('사진(느림)'!F$2:F$2305),_xlfn.STDEV.P('사진(느림)'!F$2:F$2305))</f>
        <v>-0.76326511688709897</v>
      </c>
      <c r="G56">
        <f>STANDARDIZE('사진(느림)'!G56,AVERAGE('사진(느림)'!G$2:G$2305),_xlfn.STDEV.P('사진(느림)'!G$2:G$2305))</f>
        <v>-2.3024883427811846</v>
      </c>
      <c r="H56">
        <f>STANDARDIZE('사진(느림)'!H56,AVERAGE('사진(느림)'!H$2:H$2305),_xlfn.STDEV.P('사진(느림)'!H$2:H$2305))</f>
        <v>-0.40409195810448961</v>
      </c>
      <c r="I56">
        <f>STANDARDIZE('사진(느림)'!I56,AVERAGE('사진(느림)'!I$2:I$2305),_xlfn.STDEV.P('사진(느림)'!I$2:I$2305))</f>
        <v>-1.5964951180056408</v>
      </c>
      <c r="J56">
        <f>STANDARDIZE('사진(느림)'!J56,AVERAGE('사진(느림)'!J$2:J$2305),_xlfn.STDEV.P('사진(느림)'!J$2:J$2305))</f>
        <v>-0.78003335217289249</v>
      </c>
      <c r="K56">
        <f>STANDARDIZE('사진(느림)'!K56,AVERAGE('사진(느림)'!K$2:K$2305),_xlfn.STDEV.P('사진(느림)'!K$2:K$2305))</f>
        <v>-1.4879428077472057</v>
      </c>
      <c r="L56">
        <f>STANDARDIZE('사진(느림)'!L56,AVERAGE('사진(느림)'!L$2:L$2305),_xlfn.STDEV.P('사진(느림)'!L$2:L$2305))</f>
        <v>1.1748040094403882</v>
      </c>
      <c r="M56">
        <f>STANDARDIZE('사진(느림)'!M56,AVERAGE('사진(느림)'!M$2:M$2305),_xlfn.STDEV.P('사진(느림)'!M$2:M$2305))</f>
        <v>0.69110062907146497</v>
      </c>
    </row>
    <row r="57" spans="1:13" x14ac:dyDescent="0.3">
      <c r="A57" t="s">
        <v>124</v>
      </c>
      <c r="B57">
        <v>1</v>
      </c>
      <c r="C57">
        <f>STANDARDIZE('사진(느림)'!C57,AVERAGE('사진(느림)'!C$2:C$2305),_xlfn.STDEV.P('사진(느림)'!C$2:C$2305))</f>
        <v>-1.2284721069501929</v>
      </c>
      <c r="D57">
        <f>STANDARDIZE('사진(느림)'!D57,AVERAGE('사진(느림)'!D$2:D$2305),_xlfn.STDEV.P('사진(느림)'!D$2:D$2305))</f>
        <v>-1.0961241263224439</v>
      </c>
      <c r="E57">
        <f>STANDARDIZE('사진(느림)'!E57,AVERAGE('사진(느림)'!E$2:E$2305),_xlfn.STDEV.P('사진(느림)'!E$2:E$2305))</f>
        <v>-1.5600726014351232</v>
      </c>
      <c r="F57">
        <f>STANDARDIZE('사진(느림)'!F57,AVERAGE('사진(느림)'!F$2:F$2305),_xlfn.STDEV.P('사진(느림)'!F$2:F$2305))</f>
        <v>-1.2399309194510693</v>
      </c>
      <c r="G57">
        <f>STANDARDIZE('사진(느림)'!G57,AVERAGE('사진(느림)'!G$2:G$2305),_xlfn.STDEV.P('사진(느림)'!G$2:G$2305))</f>
        <v>-0.96489405096713576</v>
      </c>
      <c r="H57">
        <f>STANDARDIZE('사진(느림)'!H57,AVERAGE('사진(느림)'!H$2:H$2305),_xlfn.STDEV.P('사진(느림)'!H$2:H$2305))</f>
        <v>3.9540555884067778</v>
      </c>
      <c r="I57">
        <f>STANDARDIZE('사진(느림)'!I57,AVERAGE('사진(느림)'!I$2:I$2305),_xlfn.STDEV.P('사진(느림)'!I$2:I$2305))</f>
        <v>-1.4735875815438888</v>
      </c>
      <c r="J57">
        <f>STANDARDIZE('사진(느림)'!J57,AVERAGE('사진(느림)'!J$2:J$2305),_xlfn.STDEV.P('사진(느림)'!J$2:J$2305))</f>
        <v>-0.78003335217289249</v>
      </c>
      <c r="K57">
        <f>STANDARDIZE('사진(느림)'!K57,AVERAGE('사진(느림)'!K$2:K$2305),_xlfn.STDEV.P('사진(느림)'!K$2:K$2305))</f>
        <v>-0.26706665780078048</v>
      </c>
      <c r="L57">
        <f>STANDARDIZE('사진(느림)'!L57,AVERAGE('사진(느림)'!L$2:L$2305),_xlfn.STDEV.P('사진(느림)'!L$2:L$2305))</f>
        <v>-0.96188170673142825</v>
      </c>
      <c r="M57">
        <f>STANDARDIZE('사진(느림)'!M57,AVERAGE('사진(느림)'!M$2:M$2305),_xlfn.STDEV.P('사진(느림)'!M$2:M$2305))</f>
        <v>0.7125301059418957</v>
      </c>
    </row>
    <row r="58" spans="1:13" x14ac:dyDescent="0.3">
      <c r="A58" t="s">
        <v>126</v>
      </c>
      <c r="B58">
        <v>1</v>
      </c>
      <c r="C58">
        <f>STANDARDIZE('사진(느림)'!C58,AVERAGE('사진(느림)'!C$2:C$2305),_xlfn.STDEV.P('사진(느림)'!C$2:C$2305))</f>
        <v>-1.2008449743546512</v>
      </c>
      <c r="D58">
        <f>STANDARDIZE('사진(느림)'!D58,AVERAGE('사진(느림)'!D$2:D$2305),_xlfn.STDEV.P('사진(느림)'!D$2:D$2305))</f>
        <v>-1.0260116900392051</v>
      </c>
      <c r="E58">
        <f>STANDARDIZE('사진(느림)'!E58,AVERAGE('사진(느림)'!E$2:E$2305),_xlfn.STDEV.P('사진(느림)'!E$2:E$2305))</f>
        <v>-1.5070542190717537</v>
      </c>
      <c r="F58">
        <f>STANDARDIZE('사진(느림)'!F58,AVERAGE('사진(느림)'!F$2:F$2305),_xlfn.STDEV.P('사진(느림)'!F$2:F$2305))</f>
        <v>-1.5560223004616596</v>
      </c>
      <c r="G58">
        <f>STANDARDIZE('사진(느림)'!G58,AVERAGE('사진(느림)'!G$2:G$2305),_xlfn.STDEV.P('사진(느림)'!G$2:G$2305))</f>
        <v>-0.91476274871856822</v>
      </c>
      <c r="H58">
        <f>STANDARDIZE('사진(느림)'!H58,AVERAGE('사진(느림)'!H$2:H$2305),_xlfn.STDEV.P('사진(느림)'!H$2:H$2305))</f>
        <v>-1.360758492704524</v>
      </c>
      <c r="I58">
        <f>STANDARDIZE('사진(느림)'!I58,AVERAGE('사진(느림)'!I$2:I$2305),_xlfn.STDEV.P('사진(느림)'!I$2:I$2305))</f>
        <v>-1.3732656180216898</v>
      </c>
      <c r="J58">
        <f>STANDARDIZE('사진(느림)'!J58,AVERAGE('사진(느림)'!J$2:J$2305),_xlfn.STDEV.P('사진(느림)'!J$2:J$2305))</f>
        <v>-0.50987974925574808</v>
      </c>
      <c r="K58">
        <f>STANDARDIZE('사진(느림)'!K58,AVERAGE('사진(느림)'!K$2:K$2305),_xlfn.STDEV.P('사진(느림)'!K$2:K$2305))</f>
        <v>1.5642475671188572</v>
      </c>
      <c r="L58">
        <f>STANDARDIZE('사진(느림)'!L58,AVERAGE('사진(느림)'!L$2:L$2305),_xlfn.STDEV.P('사진(느림)'!L$2:L$2305))</f>
        <v>-0.96188170673142825</v>
      </c>
      <c r="M58">
        <f>STANDARDIZE('사진(느림)'!M58,AVERAGE('사진(느림)'!M$2:M$2305),_xlfn.STDEV.P('사진(느림)'!M$2:M$2305))</f>
        <v>0.66967115220103424</v>
      </c>
    </row>
    <row r="59" spans="1:13" x14ac:dyDescent="0.3">
      <c r="A59" t="s">
        <v>128</v>
      </c>
      <c r="B59">
        <v>1</v>
      </c>
      <c r="C59">
        <f>STANDARDIZE('사진(느림)'!C59,AVERAGE('사진(느림)'!C$2:C$2305),_xlfn.STDEV.P('사진(느림)'!C$2:C$2305))</f>
        <v>-1.6815570815170791</v>
      </c>
      <c r="D59">
        <f>STANDARDIZE('사진(느림)'!D59,AVERAGE('사진(느림)'!D$2:D$2305),_xlfn.STDEV.P('사진(느림)'!D$2:D$2305))</f>
        <v>-1.3565417468030458</v>
      </c>
      <c r="E59">
        <f>STANDARDIZE('사진(느림)'!E59,AVERAGE('사진(느림)'!E$2:E$2305),_xlfn.STDEV.P('사진(느림)'!E$2:E$2305))</f>
        <v>-1.6820594341333623</v>
      </c>
      <c r="F59">
        <f>STANDARDIZE('사진(느림)'!F59,AVERAGE('사진(느림)'!F$2:F$2305),_xlfn.STDEV.P('사진(느림)'!F$2:F$2305))</f>
        <v>-0.68993191649264196</v>
      </c>
      <c r="G59">
        <f>STANDARDIZE('사진(느림)'!G59,AVERAGE('사진(느림)'!G$2:G$2305),_xlfn.STDEV.P('사진(느림)'!G$2:G$2305))</f>
        <v>-1.085664915475048</v>
      </c>
      <c r="H59">
        <f>STANDARDIZE('사진(느림)'!H59,AVERAGE('사진(느림)'!H$2:H$2305),_xlfn.STDEV.P('사진(느림)'!H$2:H$2305))</f>
        <v>-0.72298080297116774</v>
      </c>
      <c r="I59">
        <f>STANDARDIZE('사진(느림)'!I59,AVERAGE('사진(느림)'!I$2:I$2305),_xlfn.STDEV.P('사진(느림)'!I$2:I$2305))</f>
        <v>-1.6311613462384427</v>
      </c>
      <c r="J59">
        <f>STANDARDIZE('사진(느림)'!J59,AVERAGE('사진(느림)'!J$2:J$2305),_xlfn.STDEV.P('사진(느림)'!J$2:J$2305))</f>
        <v>-0.78003335217289249</v>
      </c>
      <c r="K59">
        <f>STANDARDIZE('사진(느림)'!K59,AVERAGE('사진(느림)'!K$2:K$2305),_xlfn.STDEV.P('사진(느림)'!K$2:K$2305))</f>
        <v>-0.26706665780078048</v>
      </c>
      <c r="L59">
        <f>STANDARDIZE('사진(느림)'!L59,AVERAGE('사진(느림)'!L$2:L$2305),_xlfn.STDEV.P('사진(느림)'!L$2:L$2305))</f>
        <v>0.92342921930252742</v>
      </c>
      <c r="M59">
        <f>STANDARDIZE('사진(느림)'!M59,AVERAGE('사진(느림)'!M$2:M$2305),_xlfn.STDEV.P('사진(느림)'!M$2:M$2305))</f>
        <v>0.81967749029405135</v>
      </c>
    </row>
    <row r="60" spans="1:13" x14ac:dyDescent="0.3">
      <c r="A60" t="s">
        <v>130</v>
      </c>
      <c r="B60">
        <v>1</v>
      </c>
      <c r="C60">
        <f>STANDARDIZE('사진(느림)'!C60,AVERAGE('사진(느림)'!C$2:C$2305),_xlfn.STDEV.P('사진(느림)'!C$2:C$2305))</f>
        <v>-1.1732178417591093</v>
      </c>
      <c r="D60">
        <f>STANDARDIZE('사진(느림)'!D60,AVERAGE('사진(느림)'!D$2:D$2305),_xlfn.STDEV.P('사진(느림)'!D$2:D$2305))</f>
        <v>-1.3565417468030458</v>
      </c>
      <c r="E60">
        <f>STANDARDIZE('사진(느림)'!E60,AVERAGE('사진(느림)'!E$2:E$2305),_xlfn.STDEV.P('사진(느림)'!E$2:E$2305))</f>
        <v>-1.4921734294000184</v>
      </c>
      <c r="F60">
        <f>STANDARDIZE('사진(느림)'!F60,AVERAGE('사진(느림)'!F$2:F$2305),_xlfn.STDEV.P('사진(느림)'!F$2:F$2305))</f>
        <v>-1.0117129423614231</v>
      </c>
      <c r="G60">
        <f>STANDARDIZE('사진(느림)'!G60,AVERAGE('사진(느림)'!G$2:G$2305),_xlfn.STDEV.P('사진(느림)'!G$2:G$2305))</f>
        <v>-0.83728709978896398</v>
      </c>
      <c r="H60">
        <f>STANDARDIZE('사진(느림)'!H60,AVERAGE('사진(느림)'!H$2:H$2305),_xlfn.STDEV.P('사진(느림)'!H$2:H$2305))</f>
        <v>-0.59436230220827424</v>
      </c>
      <c r="I60">
        <f>STANDARDIZE('사진(느림)'!I60,AVERAGE('사진(느림)'!I$2:I$2305),_xlfn.STDEV.P('사진(느림)'!I$2:I$2305))</f>
        <v>-1.2813475886165333</v>
      </c>
      <c r="J60">
        <f>STANDARDIZE('사진(느림)'!J60,AVERAGE('사진(느림)'!J$2:J$2305),_xlfn.STDEV.P('사진(느림)'!J$2:J$2305))</f>
        <v>-0.50987974925574808</v>
      </c>
      <c r="K60">
        <f>STANDARDIZE('사진(느림)'!K60,AVERAGE('사진(느림)'!K$2:K$2305),_xlfn.STDEV.P('사진(느림)'!K$2:K$2305))</f>
        <v>0.95380949214564459</v>
      </c>
      <c r="L60">
        <f>STANDARDIZE('사진(느림)'!L60,AVERAGE('사진(느림)'!L$2:L$2305),_xlfn.STDEV.P('사진(느림)'!L$2:L$2305))</f>
        <v>-0.96188170673142825</v>
      </c>
      <c r="M60">
        <f>STANDARDIZE('사진(느림)'!M60,AVERAGE('사진(느림)'!M$2:M$2305),_xlfn.STDEV.P('사진(느림)'!M$2:M$2305))</f>
        <v>-0.98039856682216975</v>
      </c>
    </row>
    <row r="61" spans="1:13" x14ac:dyDescent="0.3">
      <c r="A61" t="s">
        <v>132</v>
      </c>
      <c r="B61">
        <v>1</v>
      </c>
      <c r="C61">
        <f>STANDARDIZE('사진(느림)'!C61,AVERAGE('사진(느림)'!C$2:C$2305),_xlfn.STDEV.P('사진(느림)'!C$2:C$2305))</f>
        <v>-1.377658622966119</v>
      </c>
      <c r="D61">
        <f>STANDARDIZE('사진(느림)'!D61,AVERAGE('사진(느림)'!D$2:D$2305),_xlfn.STDEV.P('사진(느림)'!D$2:D$2305))</f>
        <v>-1.3565417468030458</v>
      </c>
      <c r="E61">
        <f>STANDARDIZE('사진(느림)'!E61,AVERAGE('사진(느림)'!E$2:E$2305),_xlfn.STDEV.P('사진(느림)'!E$2:E$2305))</f>
        <v>-1.6826831798082256</v>
      </c>
      <c r="F61">
        <f>STANDARDIZE('사진(느림)'!F61,AVERAGE('사진(느림)'!F$2:F$2305),_xlfn.STDEV.P('사진(느림)'!F$2:F$2305))</f>
        <v>-0.97441415940217335</v>
      </c>
      <c r="G61">
        <f>STANDARDIZE('사진(느림)'!G61,AVERAGE('사진(느림)'!G$2:G$2305),_xlfn.STDEV.P('사진(느림)'!G$2:G$2305))</f>
        <v>-1.6940766291281164</v>
      </c>
      <c r="H61">
        <f>STANDARDIZE('사진(느림)'!H61,AVERAGE('사진(느림)'!H$2:H$2305),_xlfn.STDEV.P('사진(느림)'!H$2:H$2305))</f>
        <v>-0.50932527691049345</v>
      </c>
      <c r="I61">
        <f>STANDARDIZE('사진(느림)'!I61,AVERAGE('사진(느림)'!I$2:I$2305),_xlfn.STDEV.P('사진(느림)'!I$2:I$2305))</f>
        <v>-1.6579488862365166</v>
      </c>
      <c r="J61">
        <f>STANDARDIZE('사진(느림)'!J61,AVERAGE('사진(느림)'!J$2:J$2305),_xlfn.STDEV.P('사진(느림)'!J$2:J$2305))</f>
        <v>-0.78003335217289249</v>
      </c>
      <c r="K61">
        <f>STANDARDIZE('사진(느림)'!K61,AVERAGE('사진(느림)'!K$2:K$2305),_xlfn.STDEV.P('사진(느림)'!K$2:K$2305))</f>
        <v>-0.26706665780078048</v>
      </c>
      <c r="L61">
        <f>STANDARDIZE('사진(느림)'!L61,AVERAGE('사진(느림)'!L$2:L$2305),_xlfn.STDEV.P('사진(느림)'!L$2:L$2305))</f>
        <v>0.92342921930252742</v>
      </c>
      <c r="M61">
        <f>STANDARDIZE('사진(느림)'!M61,AVERAGE('사진(느림)'!M$2:M$2305),_xlfn.STDEV.P('사진(느림)'!M$2:M$2305))</f>
        <v>0.30537004540370194</v>
      </c>
    </row>
    <row r="62" spans="1:13" x14ac:dyDescent="0.3">
      <c r="A62" t="s">
        <v>136</v>
      </c>
      <c r="B62">
        <v>1</v>
      </c>
      <c r="C62">
        <f>STANDARDIZE('사진(느림)'!C62,AVERAGE('사진(느림)'!C$2:C$2305),_xlfn.STDEV.P('사진(느림)'!C$2:C$2305))</f>
        <v>-1.377658622966119</v>
      </c>
      <c r="D62">
        <f>STANDARDIZE('사진(느림)'!D62,AVERAGE('사진(느림)'!D$2:D$2305),_xlfn.STDEV.P('사진(느림)'!D$2:D$2305))</f>
        <v>-0.88578681747272714</v>
      </c>
      <c r="E62">
        <f>STANDARDIZE('사진(느림)'!E62,AVERAGE('사진(느림)'!E$2:E$2305),_xlfn.STDEV.P('사진(느림)'!E$2:E$2305))</f>
        <v>-1.5147173802200729</v>
      </c>
      <c r="F62">
        <f>STANDARDIZE('사진(느림)'!F62,AVERAGE('사진(느림)'!F$2:F$2305),_xlfn.STDEV.P('사진(느림)'!F$2:F$2305))</f>
        <v>-1.0066554802652534</v>
      </c>
      <c r="G62">
        <f>STANDARDIZE('사진(느림)'!G62,AVERAGE('사진(느림)'!G$2:G$2305),_xlfn.STDEV.P('사진(느림)'!G$2:G$2305))</f>
        <v>-1.0081892665454439</v>
      </c>
      <c r="H62">
        <f>STANDARDIZE('사진(느림)'!H62,AVERAGE('사진(느림)'!H$2:H$2305),_xlfn.STDEV.P('사진(느림)'!H$2:H$2305))</f>
        <v>-0.5890474881271629</v>
      </c>
      <c r="I62">
        <f>STANDARDIZE('사진(느림)'!I62,AVERAGE('사진(느림)'!I$2:I$2305),_xlfn.STDEV.P('사진(느림)'!I$2:I$2305))</f>
        <v>-1.465183647426846</v>
      </c>
      <c r="J62">
        <f>STANDARDIZE('사진(느림)'!J62,AVERAGE('사진(느림)'!J$2:J$2305),_xlfn.STDEV.P('사진(느림)'!J$2:J$2305))</f>
        <v>-0.50987974925574808</v>
      </c>
      <c r="K62">
        <f>STANDARDIZE('사진(느림)'!K62,AVERAGE('사진(느림)'!K$2:K$2305),_xlfn.STDEV.P('사진(느림)'!K$2:K$2305))</f>
        <v>0.95380949214564459</v>
      </c>
      <c r="L62">
        <f>STANDARDIZE('사진(느림)'!L62,AVERAGE('사진(느림)'!L$2:L$2305),_xlfn.STDEV.P('사진(느림)'!L$2:L$2305))</f>
        <v>-0.71050691659356757</v>
      </c>
      <c r="M62">
        <f>STANDARDIZE('사진(느림)'!M62,AVERAGE('사진(느림)'!M$2:M$2305),_xlfn.STDEV.P('사진(느림)'!M$2:M$2305))</f>
        <v>-0.23036687635707823</v>
      </c>
    </row>
    <row r="63" spans="1:13" x14ac:dyDescent="0.3">
      <c r="A63" t="s">
        <v>138</v>
      </c>
      <c r="B63">
        <v>1</v>
      </c>
      <c r="C63">
        <f>STANDARDIZE('사진(느림)'!C63,AVERAGE('사진(느림)'!C$2:C$2305),_xlfn.STDEV.P('사진(느림)'!C$2:C$2305))</f>
        <v>-1.5765739776540202</v>
      </c>
      <c r="D63">
        <f>STANDARDIZE('사진(느림)'!D63,AVERAGE('사진(느림)'!D$2:D$2305),_xlfn.STDEV.P('사진(느림)'!D$2:D$2305))</f>
        <v>-1.5067826816957006</v>
      </c>
      <c r="E63">
        <f>STANDARDIZE('사진(느림)'!E63,AVERAGE('사진(느림)'!E$2:E$2305),_xlfn.STDEV.P('사진(느림)'!E$2:E$2305))</f>
        <v>-1.693197749755919</v>
      </c>
      <c r="F63">
        <f>STANDARDIZE('사진(느림)'!F63,AVERAGE('사진(느림)'!F$2:F$2305),_xlfn.STDEV.P('사진(느림)'!F$2:F$2305))</f>
        <v>-0.65832277839158293</v>
      </c>
      <c r="G63">
        <f>STANDARDIZE('사진(느림)'!G63,AVERAGE('사진(느림)'!G$2:G$2305),_xlfn.STDEV.P('사진(느림)'!G$2:G$2305))</f>
        <v>-1.3887314245232056</v>
      </c>
      <c r="H63">
        <f>STANDARDIZE('사진(느림)'!H63,AVERAGE('사진(느림)'!H$2:H$2305),_xlfn.STDEV.P('사진(느림)'!H$2:H$2305))</f>
        <v>-0.72298080297116774</v>
      </c>
      <c r="I63">
        <f>STANDARDIZE('사진(느림)'!I63,AVERAGE('사진(느림)'!I$2:I$2305),_xlfn.STDEV.P('사진(느림)'!I$2:I$2305))</f>
        <v>-1.5266374156577218</v>
      </c>
      <c r="J63">
        <f>STANDARDIZE('사진(느림)'!J63,AVERAGE('사진(느림)'!J$2:J$2305),_xlfn.STDEV.P('사진(느림)'!J$2:J$2305))</f>
        <v>-0.78003335217289249</v>
      </c>
      <c r="K63">
        <f>STANDARDIZE('사진(느림)'!K63,AVERAGE('사진(느림)'!K$2:K$2305),_xlfn.STDEV.P('사진(느림)'!K$2:K$2305))</f>
        <v>-0.8775047327739931</v>
      </c>
      <c r="L63">
        <f>STANDARDIZE('사진(느림)'!L63,AVERAGE('사진(느림)'!L$2:L$2305),_xlfn.STDEV.P('사진(느림)'!L$2:L$2305))</f>
        <v>1.1748040094403882</v>
      </c>
      <c r="M63">
        <f>STANDARDIZE('사진(느림)'!M63,AVERAGE('사진(느림)'!M$2:M$2305),_xlfn.STDEV.P('사진(느림)'!M$2:M$2305))</f>
        <v>-0.44466164506138955</v>
      </c>
    </row>
    <row r="64" spans="1:13" x14ac:dyDescent="0.3">
      <c r="A64" t="s">
        <v>134</v>
      </c>
      <c r="B64">
        <v>1</v>
      </c>
      <c r="C64">
        <f>STANDARDIZE('사진(느림)'!C64,AVERAGE('사진(느림)'!C$2:C$2305),_xlfn.STDEV.P('사진(느림)'!C$2:C$2305))</f>
        <v>-1.1124381500489176</v>
      </c>
      <c r="D64">
        <f>STANDARDIZE('사진(느림)'!D64,AVERAGE('사진(느림)'!D$2:D$2305),_xlfn.STDEV.P('사진(느림)'!D$2:D$2305))</f>
        <v>-1.4767344947171697</v>
      </c>
      <c r="E64">
        <f>STANDARDIZE('사진(느림)'!E64,AVERAGE('사진(느림)'!E$2:E$2305),_xlfn.STDEV.P('사진(느림)'!E$2:E$2305))</f>
        <v>-1.6225362754464201</v>
      </c>
      <c r="F64">
        <f>STANDARDIZE('사진(느림)'!F64,AVERAGE('사진(느림)'!F$2:F$2305),_xlfn.STDEV.P('사진(느림)'!F$2:F$2305))</f>
        <v>-0.95355212825547431</v>
      </c>
      <c r="G64">
        <f>STANDARDIZE('사진(느림)'!G64,AVERAGE('사진(느림)'!G$2:G$2305),_xlfn.STDEV.P('사진(느림)'!G$2:G$2305))</f>
        <v>-1.0446483954534929</v>
      </c>
      <c r="H64">
        <f>STANDARDIZE('사진(느림)'!H64,AVERAGE('사진(느림)'!H$2:H$2305),_xlfn.STDEV.P('사진(느림)'!H$2:H$2305))</f>
        <v>-0.56141045490538422</v>
      </c>
      <c r="I64">
        <f>STANDARDIZE('사진(느림)'!I64,AVERAGE('사진(느림)'!I$2:I$2305),_xlfn.STDEV.P('사진(느림)'!I$2:I$2305))</f>
        <v>-1.3601344709638101</v>
      </c>
      <c r="J64">
        <f>STANDARDIZE('사진(느림)'!J64,AVERAGE('사진(느림)'!J$2:J$2305),_xlfn.STDEV.P('사진(느림)'!J$2:J$2305))</f>
        <v>-0.78003335217289249</v>
      </c>
      <c r="K64">
        <f>STANDARDIZE('사진(느림)'!K64,AVERAGE('사진(느림)'!K$2:K$2305),_xlfn.STDEV.P('사진(느림)'!K$2:K$2305))</f>
        <v>0.95380949214564459</v>
      </c>
      <c r="L64">
        <f>STANDARDIZE('사진(느림)'!L64,AVERAGE('사진(느림)'!L$2:L$2305),_xlfn.STDEV.P('사진(느림)'!L$2:L$2305))</f>
        <v>-0.96188170673142825</v>
      </c>
      <c r="M64">
        <f>STANDARDIZE('사진(느림)'!M64,AVERAGE('사진(느림)'!M$2:M$2305),_xlfn.STDEV.P('사진(느림)'!M$2:M$2305))</f>
        <v>6.9645799828959895E-2</v>
      </c>
    </row>
    <row r="65" spans="1:13" x14ac:dyDescent="0.3">
      <c r="A65" t="s">
        <v>140</v>
      </c>
      <c r="B65">
        <v>1</v>
      </c>
      <c r="C65">
        <f>STANDARDIZE('사진(느림)'!C65,AVERAGE('사진(느림)'!C$2:C$2305),_xlfn.STDEV.P('사진(느림)'!C$2:C$2305))</f>
        <v>-1.9191504218387385</v>
      </c>
      <c r="D65">
        <f>STANDARDIZE('사진(느림)'!D65,AVERAGE('사진(느림)'!D$2:D$2305),_xlfn.STDEV.P('사진(느림)'!D$2:D$2305))</f>
        <v>-1.3565417468030458</v>
      </c>
      <c r="E65">
        <f>STANDARDIZE('사진(느림)'!E65,AVERAGE('사진(느림)'!E$2:E$2305),_xlfn.STDEV.P('사진(느림)'!E$2:E$2305))</f>
        <v>-1.5829729783550992</v>
      </c>
      <c r="F65">
        <f>STANDARDIZE('사진(느림)'!F65,AVERAGE('사진(느림)'!F$2:F$2305),_xlfn.STDEV.P('사진(느림)'!F$2:F$2305))</f>
        <v>-1.0062761706080408</v>
      </c>
      <c r="G65">
        <f>STANDARDIZE('사진(느림)'!G65,AVERAGE('사진(느림)'!G$2:G$2305),_xlfn.STDEV.P('사진(느림)'!G$2:G$2305))</f>
        <v>-1.29530490669633</v>
      </c>
      <c r="H65">
        <f>STANDARDIZE('사진(느림)'!H65,AVERAGE('사진(느림)'!H$2:H$2305),_xlfn.STDEV.P('사진(느림)'!H$2:H$2305))</f>
        <v>-0.72298080297116774</v>
      </c>
      <c r="I65">
        <f>STANDARDIZE('사진(느림)'!I65,AVERAGE('사진(느림)'!I$2:I$2305),_xlfn.STDEV.P('사진(느림)'!I$2:I$2305))</f>
        <v>-1.9841265791542428</v>
      </c>
      <c r="J65">
        <f>STANDARDIZE('사진(느림)'!J65,AVERAGE('사진(느림)'!J$2:J$2305),_xlfn.STDEV.P('사진(느림)'!J$2:J$2305))</f>
        <v>-0.78003335217289249</v>
      </c>
      <c r="K65">
        <f>STANDARDIZE('사진(느림)'!K65,AVERAGE('사진(느림)'!K$2:K$2305),_xlfn.STDEV.P('사진(느림)'!K$2:K$2305))</f>
        <v>-0.26706665780078048</v>
      </c>
      <c r="L65">
        <f>STANDARDIZE('사진(느림)'!L65,AVERAGE('사진(느림)'!L$2:L$2305),_xlfn.STDEV.P('사진(느림)'!L$2:L$2305))</f>
        <v>0.67205442916466662</v>
      </c>
      <c r="M65">
        <f>STANDARDIZE('사진(느림)'!M65,AVERAGE('사진(느림)'!M$2:M$2305),_xlfn.STDEV.P('사진(느림)'!M$2:M$2305))</f>
        <v>1.2268375508322451</v>
      </c>
    </row>
    <row r="66" spans="1:13" x14ac:dyDescent="0.3">
      <c r="A66" t="s">
        <v>142</v>
      </c>
      <c r="B66">
        <v>1</v>
      </c>
      <c r="C66">
        <f>STANDARDIZE('사진(느림)'!C66,AVERAGE('사진(느림)'!C$2:C$2305),_xlfn.STDEV.P('사진(느림)'!C$2:C$2305))</f>
        <v>-1.6263028163259954</v>
      </c>
      <c r="D66">
        <f>STANDARDIZE('사진(느림)'!D66,AVERAGE('사진(느림)'!D$2:D$2305),_xlfn.STDEV.P('사진(느림)'!D$2:D$2305))</f>
        <v>-0.92585106677743512</v>
      </c>
      <c r="E66">
        <f>STANDARDIZE('사진(느림)'!E66,AVERAGE('사진(느림)'!E$2:E$2305),_xlfn.STDEV.P('사진(느림)'!E$2:E$2305))</f>
        <v>-1.6857128016575609</v>
      </c>
      <c r="F66">
        <f>STANDARDIZE('사진(느림)'!F66,AVERAGE('사진(느림)'!F$2:F$2305),_xlfn.STDEV.P('사진(느림)'!F$2:F$2305))</f>
        <v>-0.8163684688968782</v>
      </c>
      <c r="G66">
        <f>STANDARDIZE('사진(느림)'!G66,AVERAGE('사진(느림)'!G$2:G$2305),_xlfn.STDEV.P('사진(느림)'!G$2:G$2305))</f>
        <v>-1.3887314245232056</v>
      </c>
      <c r="H66">
        <f>STANDARDIZE('사진(느림)'!H66,AVERAGE('사진(느림)'!H$2:H$2305),_xlfn.STDEV.P('사진(느림)'!H$2:H$2305))</f>
        <v>-0.72298080297116774</v>
      </c>
      <c r="I66">
        <f>STANDARDIZE('사진(느림)'!I66,AVERAGE('사진(느림)'!I$2:I$2305),_xlfn.STDEV.P('사진(느림)'!I$2:I$2305))</f>
        <v>-1.7278065885844358</v>
      </c>
      <c r="J66">
        <f>STANDARDIZE('사진(느림)'!J66,AVERAGE('사진(느림)'!J$2:J$2305),_xlfn.STDEV.P('사진(느림)'!J$2:J$2305))</f>
        <v>-0.78003335217289249</v>
      </c>
      <c r="K66">
        <f>STANDARDIZE('사진(느림)'!K66,AVERAGE('사진(느림)'!K$2:K$2305),_xlfn.STDEV.P('사진(느림)'!K$2:K$2305))</f>
        <v>-0.8775047327739931</v>
      </c>
      <c r="L66">
        <f>STANDARDIZE('사진(느림)'!L66,AVERAGE('사진(느림)'!L$2:L$2305),_xlfn.STDEV.P('사진(느림)'!L$2:L$2305))</f>
        <v>1.1748040094403882</v>
      </c>
      <c r="M66">
        <f>STANDARDIZE('사진(느림)'!M66,AVERAGE('사진(느림)'!M$2:M$2305),_xlfn.STDEV.P('사진(느림)'!M$2:M$2305))</f>
        <v>1.4411323195365584</v>
      </c>
    </row>
    <row r="67" spans="1:13" x14ac:dyDescent="0.3">
      <c r="A67" t="s">
        <v>144</v>
      </c>
      <c r="B67">
        <v>1</v>
      </c>
      <c r="C67">
        <f>STANDARDIZE('사진(느림)'!C67,AVERAGE('사진(느림)'!C$2:C$2305),_xlfn.STDEV.P('사진(느림)'!C$2:C$2305))</f>
        <v>-1.6042011102495619</v>
      </c>
      <c r="D67">
        <f>STANDARDIZE('사진(느림)'!D67,AVERAGE('사진(느림)'!D$2:D$2305),_xlfn.STDEV.P('사진(느림)'!D$2:D$2305))</f>
        <v>-1.2263329365627449</v>
      </c>
      <c r="E67">
        <f>STANDARDIZE('사진(느림)'!E67,AVERAGE('사진(느림)'!E$2:E$2305),_xlfn.STDEV.P('사진(느림)'!E$2:E$2305))</f>
        <v>-1.4657978980058044</v>
      </c>
      <c r="F67">
        <f>STANDARDIZE('사진(느림)'!F67,AVERAGE('사진(느림)'!F$2:F$2305),_xlfn.STDEV.P('사진(느림)'!F$2:F$2305))</f>
        <v>-0.96429923520983452</v>
      </c>
      <c r="G67">
        <f>STANDARDIZE('사진(느림)'!G67,AVERAGE('사진(느림)'!G$2:G$2305),_xlfn.STDEV.P('사진(느림)'!G$2:G$2305))</f>
        <v>-0.84868057757272908</v>
      </c>
      <c r="H67">
        <f>STANDARDIZE('사진(느림)'!H67,AVERAGE('사진(느림)'!H$2:H$2305),_xlfn.STDEV.P('사진(느림)'!H$2:H$2305))</f>
        <v>-0.57629193433249581</v>
      </c>
      <c r="I67">
        <f>STANDARDIZE('사진(느림)'!I67,AVERAGE('사진(느림)'!I$2:I$2305),_xlfn.STDEV.P('사진(느림)'!I$2:I$2305))</f>
        <v>-1.5880911838885978</v>
      </c>
      <c r="J67">
        <f>STANDARDIZE('사진(느림)'!J67,AVERAGE('사진(느림)'!J$2:J$2305),_xlfn.STDEV.P('사진(느림)'!J$2:J$2305))</f>
        <v>-0.50987974925574808</v>
      </c>
      <c r="K67">
        <f>STANDARDIZE('사진(느림)'!K67,AVERAGE('사진(느림)'!K$2:K$2305),_xlfn.STDEV.P('사진(느림)'!K$2:K$2305))</f>
        <v>-0.26706665780078048</v>
      </c>
      <c r="L67">
        <f>STANDARDIZE('사진(느림)'!L67,AVERAGE('사진(느림)'!L$2:L$2305),_xlfn.STDEV.P('사진(느림)'!L$2:L$2305))</f>
        <v>-0.96188170673142825</v>
      </c>
      <c r="M67">
        <f>STANDARDIZE('사진(느림)'!M67,AVERAGE('사진(느림)'!M$2:M$2305),_xlfn.STDEV.P('사진(느림)'!M$2:M$2305))</f>
        <v>0.73395958281232643</v>
      </c>
    </row>
    <row r="68" spans="1:13" x14ac:dyDescent="0.3">
      <c r="A68" t="s">
        <v>146</v>
      </c>
      <c r="B68">
        <v>1</v>
      </c>
      <c r="C68">
        <f>STANDARDIZE('사진(느림)'!C68,AVERAGE('사진(느림)'!C$2:C$2305),_xlfn.STDEV.P('사진(느림)'!C$2:C$2305))</f>
        <v>-1.6815570815170791</v>
      </c>
      <c r="D68">
        <f>STANDARDIZE('사진(느림)'!D68,AVERAGE('사진(느림)'!D$2:D$2305),_xlfn.STDEV.P('사진(느림)'!D$2:D$2305))</f>
        <v>-1.6069433049574706</v>
      </c>
      <c r="E68">
        <f>STANDARDIZE('사진(느림)'!E68,AVERAGE('사진(느림)'!E$2:E$2305),_xlfn.STDEV.P('사진(느림)'!E$2:E$2305))</f>
        <v>-1.6634361704124478</v>
      </c>
      <c r="F68">
        <f>STANDARDIZE('사진(느림)'!F68,AVERAGE('사진(느림)'!F$2:F$2305),_xlfn.STDEV.P('사진(느림)'!F$2:F$2305))</f>
        <v>-0.76402373620152442</v>
      </c>
      <c r="G68">
        <f>STANDARDIZE('사진(느림)'!G68,AVERAGE('사진(느림)'!G$2:G$2305),_xlfn.STDEV.P('사진(느림)'!G$2:G$2305))</f>
        <v>-1.29530490669633</v>
      </c>
      <c r="H68">
        <f>STANDARDIZE('사진(느림)'!H68,AVERAGE('사진(느림)'!H$2:H$2305),_xlfn.STDEV.P('사진(느림)'!H$2:H$2305))</f>
        <v>-0.72298080297116774</v>
      </c>
      <c r="I68">
        <f>STANDARDIZE('사진(느림)'!I68,AVERAGE('사진(느림)'!I$2:I$2305),_xlfn.STDEV.P('사진(느림)'!I$2:I$2305))</f>
        <v>-1.8244518309304285</v>
      </c>
      <c r="J68">
        <f>STANDARDIZE('사진(느림)'!J68,AVERAGE('사진(느림)'!J$2:J$2305),_xlfn.STDEV.P('사진(느림)'!J$2:J$2305))</f>
        <v>-0.78003335217289249</v>
      </c>
      <c r="K68">
        <f>STANDARDIZE('사진(느림)'!K68,AVERAGE('사진(느림)'!K$2:K$2305),_xlfn.STDEV.P('사진(느림)'!K$2:K$2305))</f>
        <v>-1.4879428077472057</v>
      </c>
      <c r="L68">
        <f>STANDARDIZE('사진(느림)'!L68,AVERAGE('사진(느림)'!L$2:L$2305),_xlfn.STDEV.P('사진(느림)'!L$2:L$2305))</f>
        <v>1.0491166143714579</v>
      </c>
      <c r="M68">
        <f>STANDARDIZE('사진(느림)'!M68,AVERAGE('사진(느림)'!M$2:M$2305),_xlfn.STDEV.P('사진(느림)'!M$2:M$2305))</f>
        <v>-2.3733145634001991</v>
      </c>
    </row>
    <row r="69" spans="1:13" x14ac:dyDescent="0.3">
      <c r="A69" t="s">
        <v>148</v>
      </c>
      <c r="B69">
        <v>1</v>
      </c>
      <c r="C69">
        <f>STANDARDIZE('사진(느림)'!C69,AVERAGE('사진(느림)'!C$2:C$2305),_xlfn.STDEV.P('사진(느림)'!C$2:C$2305))</f>
        <v>-1.3279297842941438</v>
      </c>
      <c r="D69">
        <f>STANDARDIZE('사진(느림)'!D69,AVERAGE('사진(느림)'!D$2:D$2305),_xlfn.STDEV.P('사진(느림)'!D$2:D$2305))</f>
        <v>-0.66543344629683443</v>
      </c>
      <c r="E69">
        <f>STANDARDIZE('사진(느림)'!E69,AVERAGE('사진(느림)'!E$2:E$2305),_xlfn.STDEV.P('사진(느림)'!E$2:E$2305))</f>
        <v>-1.5222023283184307</v>
      </c>
      <c r="F69">
        <f>STANDARDIZE('사진(느림)'!F69,AVERAGE('사진(느림)'!F$2:F$2305),_xlfn.STDEV.P('사진(느림)'!F$2:F$2305))</f>
        <v>-1.2399309194510693</v>
      </c>
      <c r="G69">
        <f>STANDARDIZE('사진(느림)'!G69,AVERAGE('사진(느림)'!G$2:G$2305),_xlfn.STDEV.P('사진(느림)'!G$2:G$2305))</f>
        <v>-0.9717301376373948</v>
      </c>
      <c r="H69">
        <f>STANDARDIZE('사진(느림)'!H69,AVERAGE('사진(느림)'!H$2:H$2305),_xlfn.STDEV.P('사진(느림)'!H$2:H$2305))</f>
        <v>3.9540555884067778</v>
      </c>
      <c r="I69">
        <f>STANDARDIZE('사진(느림)'!I69,AVERAGE('사진(느림)'!I$2:I$2305),_xlfn.STDEV.P('사진(느림)'!I$2:I$2305))</f>
        <v>-1.4389213533110872</v>
      </c>
      <c r="J69">
        <f>STANDARDIZE('사진(느림)'!J69,AVERAGE('사진(느림)'!J$2:J$2305),_xlfn.STDEV.P('사진(느림)'!J$2:J$2305))</f>
        <v>-0.50987974925574808</v>
      </c>
      <c r="K69">
        <f>STANDARDIZE('사진(느림)'!K69,AVERAGE('사진(느림)'!K$2:K$2305),_xlfn.STDEV.P('사진(느림)'!K$2:K$2305))</f>
        <v>1.5642475671188572</v>
      </c>
      <c r="L69">
        <f>STANDARDIZE('사진(느림)'!L69,AVERAGE('사진(느림)'!L$2:L$2305),_xlfn.STDEV.P('사진(느림)'!L$2:L$2305))</f>
        <v>-0.96188170673142825</v>
      </c>
      <c r="M69">
        <f>STANDARDIZE('사진(느림)'!M69,AVERAGE('사진(느림)'!M$2:M$2305),_xlfn.STDEV.P('사진(느림)'!M$2:M$2305))</f>
        <v>0.41251742975585953</v>
      </c>
    </row>
    <row r="70" spans="1:13" x14ac:dyDescent="0.3">
      <c r="A70" t="s">
        <v>150</v>
      </c>
      <c r="B70">
        <v>1</v>
      </c>
      <c r="C70">
        <f>STANDARDIZE('사진(느림)'!C70,AVERAGE('사진(느림)'!C$2:C$2305),_xlfn.STDEV.P('사진(느림)'!C$2:C$2305))</f>
        <v>-1.2174212539119764</v>
      </c>
      <c r="D70">
        <f>STANDARDIZE('사진(느림)'!D70,AVERAGE('사진(느림)'!D$2:D$2305),_xlfn.STDEV.P('사진(느림)'!D$2:D$2305))</f>
        <v>-1.0961241263224439</v>
      </c>
      <c r="E70">
        <f>STANDARDIZE('사진(느림)'!E70,AVERAGE('사진(느림)'!E$2:E$2305),_xlfn.STDEV.P('사진(느림)'!E$2:E$2305))</f>
        <v>-1.6335854845439963</v>
      </c>
      <c r="F70">
        <f>STANDARDIZE('사진(느림)'!F70,AVERAGE('사진(느림)'!F$2:F$2305),_xlfn.STDEV.P('사진(느림)'!F$2:F$2305))</f>
        <v>-1.5383211831250665</v>
      </c>
      <c r="G70">
        <f>STANDARDIZE('사진(느림)'!G70,AVERAGE('사진(느림)'!G$2:G$2305),_xlfn.STDEV.P('사진(느림)'!G$2:G$2305))</f>
        <v>-1.3705018600691812</v>
      </c>
      <c r="H70">
        <f>STANDARDIZE('사진(느림)'!H70,AVERAGE('사진(느림)'!H$2:H$2305),_xlfn.STDEV.P('사진(느림)'!H$2:H$2305))</f>
        <v>-1.360758492704524</v>
      </c>
      <c r="I70">
        <f>STANDARDIZE('사진(느림)'!I70,AVERAGE('사진(느림)'!I$2:I$2305),_xlfn.STDEV.P('사진(느림)'!I$2:I$2305))</f>
        <v>-1.5439705297741229</v>
      </c>
      <c r="J70">
        <f>STANDARDIZE('사진(느림)'!J70,AVERAGE('사진(느림)'!J$2:J$2305),_xlfn.STDEV.P('사진(느림)'!J$2:J$2305))</f>
        <v>-0.50987974925574808</v>
      </c>
      <c r="K70">
        <f>STANDARDIZE('사진(느림)'!K70,AVERAGE('사진(느림)'!K$2:K$2305),_xlfn.STDEV.P('사진(느림)'!K$2:K$2305))</f>
        <v>0.95380949214564459</v>
      </c>
      <c r="L70">
        <f>STANDARDIZE('사진(느림)'!L70,AVERAGE('사진(느림)'!L$2:L$2305),_xlfn.STDEV.P('사진(느림)'!L$2:L$2305))</f>
        <v>-0.83619431166249791</v>
      </c>
      <c r="M70">
        <f>STANDARDIZE('사진(느림)'!M70,AVERAGE('사진(느림)'!M$2:M$2305),_xlfn.STDEV.P('사진(느림)'!M$2:M$2305))</f>
        <v>-1.280411243008206</v>
      </c>
    </row>
    <row r="71" spans="1:13" x14ac:dyDescent="0.3">
      <c r="A71" t="s">
        <v>152</v>
      </c>
      <c r="B71">
        <v>1</v>
      </c>
      <c r="C71">
        <f>STANDARDIZE('사진(느림)'!C71,AVERAGE('사진(느림)'!C$2:C$2305),_xlfn.STDEV.P('사진(느림)'!C$2:C$2305))</f>
        <v>-1.7368113467081627</v>
      </c>
      <c r="D71">
        <f>STANDARDIZE('사진(느림)'!D71,AVERAGE('사진(느림)'!D$2:D$2305),_xlfn.STDEV.P('사진(느림)'!D$2:D$2305))</f>
        <v>-1.3565417468030458</v>
      </c>
      <c r="E71">
        <f>STANDARDIZE('사진(느림)'!E71,AVERAGE('사진(느림)'!E$2:E$2305),_xlfn.STDEV.P('사진(느림)'!E$2:E$2305))</f>
        <v>-1.4652632588559216</v>
      </c>
      <c r="F71">
        <f>STANDARDIZE('사진(느림)'!F71,AVERAGE('사진(느림)'!F$2:F$2305),_xlfn.STDEV.P('사진(느림)'!F$2:F$2305))</f>
        <v>-0.99072447466231983</v>
      </c>
      <c r="G71">
        <f>STANDARDIZE('사진(느림)'!G71,AVERAGE('사진(느림)'!G$2:G$2305),_xlfn.STDEV.P('사진(느림)'!G$2:G$2305))</f>
        <v>-0.89425448870779067</v>
      </c>
      <c r="H71">
        <f>STANDARDIZE('사진(느림)'!H71,AVERAGE('사진(느림)'!H$2:H$2305),_xlfn.STDEV.P('사진(느림)'!H$2:H$2305))</f>
        <v>-0.45724009891560263</v>
      </c>
      <c r="I71">
        <f>STANDARDIZE('사진(느림)'!I71,AVERAGE('사진(느림)'!I$2:I$2305),_xlfn.STDEV.P('사진(느림)'!I$2:I$2305))</f>
        <v>-1.5439705297741229</v>
      </c>
      <c r="J71">
        <f>STANDARDIZE('사진(느림)'!J71,AVERAGE('사진(느림)'!J$2:J$2305),_xlfn.STDEV.P('사진(느림)'!J$2:J$2305))</f>
        <v>-0.50987974925574808</v>
      </c>
      <c r="K71">
        <f>STANDARDIZE('사진(느림)'!K71,AVERAGE('사진(느림)'!K$2:K$2305),_xlfn.STDEV.P('사진(느림)'!K$2:K$2305))</f>
        <v>-0.8775047327739931</v>
      </c>
      <c r="L71">
        <f>STANDARDIZE('사진(느림)'!L71,AVERAGE('사진(느림)'!L$2:L$2305),_xlfn.STDEV.P('사진(느림)'!L$2:L$2305))</f>
        <v>-0.96188170673142825</v>
      </c>
      <c r="M71">
        <f>STANDARDIZE('사진(느림)'!M71,AVERAGE('사진(느림)'!M$2:M$2305),_xlfn.STDEV.P('사진(느림)'!M$2:M$2305))</f>
        <v>0.64824167533060162</v>
      </c>
    </row>
    <row r="72" spans="1:13" x14ac:dyDescent="0.3">
      <c r="A72" t="s">
        <v>154</v>
      </c>
      <c r="B72">
        <v>1</v>
      </c>
      <c r="C72">
        <f>STANDARDIZE('사진(느림)'!C72,AVERAGE('사진(느림)'!C$2:C$2305),_xlfn.STDEV.P('사진(느림)'!C$2:C$2305))</f>
        <v>-1.7699639058228129</v>
      </c>
      <c r="D72">
        <f>STANDARDIZE('사진(느림)'!D72,AVERAGE('사진(느림)'!D$2:D$2305),_xlfn.STDEV.P('사진(느림)'!D$2:D$2305))</f>
        <v>-1.8172806138071873</v>
      </c>
      <c r="E72">
        <f>STANDARDIZE('사진(느림)'!E72,AVERAGE('사진(느림)'!E$2:E$2305),_xlfn.STDEV.P('사진(느림)'!E$2:E$2305))</f>
        <v>-1.6917720453562315</v>
      </c>
      <c r="F72">
        <f>STANDARDIZE('사진(느림)'!F72,AVERAGE('사진(느림)'!F$2:F$2305),_xlfn.STDEV.P('사진(느림)'!F$2:F$2305))</f>
        <v>-0.8163684688968782</v>
      </c>
      <c r="G72">
        <f>STANDARDIZE('사진(느림)'!G72,AVERAGE('사진(느림)'!G$2:G$2305),_xlfn.STDEV.P('사진(느림)'!G$2:G$2305))</f>
        <v>-1.6371092402092897</v>
      </c>
      <c r="H72">
        <f>STANDARDIZE('사진(느림)'!H72,AVERAGE('사진(느림)'!H$2:H$2305),_xlfn.STDEV.P('사진(느림)'!H$2:H$2305))</f>
        <v>-0.72298080297116774</v>
      </c>
      <c r="I72">
        <f>STANDARDIZE('사진(느림)'!I72,AVERAGE('사진(느림)'!I$2:I$2305),_xlfn.STDEV.P('사진(느림)'!I$2:I$2305))</f>
        <v>-1.8149974050487552</v>
      </c>
      <c r="J72">
        <f>STANDARDIZE('사진(느림)'!J72,AVERAGE('사진(느림)'!J$2:J$2305),_xlfn.STDEV.P('사진(느림)'!J$2:J$2305))</f>
        <v>-0.78003335217289249</v>
      </c>
      <c r="K72">
        <f>STANDARDIZE('사진(느림)'!K72,AVERAGE('사진(느림)'!K$2:K$2305),_xlfn.STDEV.P('사진(느림)'!K$2:K$2305))</f>
        <v>-0.26706665780078048</v>
      </c>
      <c r="L72">
        <f>STANDARDIZE('사진(느림)'!L72,AVERAGE('사진(느림)'!L$2:L$2305),_xlfn.STDEV.P('사진(느림)'!L$2:L$2305))</f>
        <v>1.5518661946471792</v>
      </c>
      <c r="M72">
        <f>STANDARDIZE('사진(느림)'!M72,AVERAGE('사진(느림)'!M$2:M$2305),_xlfn.STDEV.P('사진(느림)'!M$2:M$2305))</f>
        <v>0.60538272158974005</v>
      </c>
    </row>
    <row r="73" spans="1:13" x14ac:dyDescent="0.3">
      <c r="A73" t="s">
        <v>156</v>
      </c>
      <c r="B73">
        <v>1</v>
      </c>
      <c r="C73">
        <f>STANDARDIZE('사진(느림)'!C73,AVERAGE('사진(느림)'!C$2:C$2305),_xlfn.STDEV.P('사진(느림)'!C$2:C$2305))</f>
        <v>-1.7147096406317293</v>
      </c>
      <c r="D73">
        <f>STANDARDIZE('사진(느림)'!D73,AVERAGE('사진(느림)'!D$2:D$2305),_xlfn.STDEV.P('사진(느림)'!D$2:D$2305))</f>
        <v>-1.3565417468030458</v>
      </c>
      <c r="E73">
        <f>STANDARDIZE('사진(느림)'!E73,AVERAGE('사진(느림)'!E$2:E$2305),_xlfn.STDEV.P('사진(느림)'!E$2:E$2305))</f>
        <v>-1.78996743588469</v>
      </c>
      <c r="F73">
        <f>STANDARDIZE('사진(느림)'!F73,AVERAGE('사진(느림)'!F$2:F$2305),_xlfn.STDEV.P('사진(느림)'!F$2:F$2305))</f>
        <v>-0.62026537611790789</v>
      </c>
      <c r="G73">
        <f>STANDARDIZE('사진(느림)'!G73,AVERAGE('사진(느림)'!G$2:G$2305),_xlfn.STDEV.P('사진(느림)'!G$2:G$2305))</f>
        <v>-1.6029288068579937</v>
      </c>
      <c r="H73">
        <f>STANDARDIZE('사진(느림)'!H73,AVERAGE('사진(느림)'!H$2:H$2305),_xlfn.STDEV.P('사진(느림)'!H$2:H$2305))</f>
        <v>-0.72298080297116774</v>
      </c>
      <c r="I73">
        <f>STANDARDIZE('사진(느림)'!I73,AVERAGE('사진(느림)'!I$2:I$2305),_xlfn.STDEV.P('사진(느림)'!I$2:I$2305))</f>
        <v>-1.7099482285857195</v>
      </c>
      <c r="J73">
        <f>STANDARDIZE('사진(느림)'!J73,AVERAGE('사진(느림)'!J$2:J$2305),_xlfn.STDEV.P('사진(느림)'!J$2:J$2305))</f>
        <v>-0.78003335217289249</v>
      </c>
      <c r="K73">
        <f>STANDARDIZE('사진(느림)'!K73,AVERAGE('사진(느림)'!K$2:K$2305),_xlfn.STDEV.P('사진(느림)'!K$2:K$2305))</f>
        <v>-1.4879428077472057</v>
      </c>
      <c r="L73">
        <f>STANDARDIZE('사진(느림)'!L73,AVERAGE('사진(느림)'!L$2:L$2305),_xlfn.STDEV.P('사진(느림)'!L$2:L$2305))</f>
        <v>1.4261787995782489</v>
      </c>
      <c r="M73">
        <f>STANDARDIZE('사진(느림)'!M73,AVERAGE('사진(느림)'!M$2:M$2305),_xlfn.STDEV.P('사진(느림)'!M$2:M$2305))</f>
        <v>0.60538272158974005</v>
      </c>
    </row>
    <row r="74" spans="1:13" x14ac:dyDescent="0.3">
      <c r="A74" t="s">
        <v>158</v>
      </c>
      <c r="B74">
        <v>1</v>
      </c>
      <c r="C74">
        <f>STANDARDIZE('사진(느림)'!C74,AVERAGE('사진(느림)'!C$2:C$2305),_xlfn.STDEV.P('사진(느림)'!C$2:C$2305))</f>
        <v>-1.4329128881572026</v>
      </c>
      <c r="D74">
        <f>STANDARDIZE('사진(느림)'!D74,AVERAGE('사진(느림)'!D$2:D$2305),_xlfn.STDEV.P('사진(느림)'!D$2:D$2305))</f>
        <v>-1.0260116900392051</v>
      </c>
      <c r="E74">
        <f>STANDARDIZE('사진(느림)'!E74,AVERAGE('사진(느림)'!E$2:E$2305),_xlfn.STDEV.P('사진(느림)'!E$2:E$2305))</f>
        <v>-1.6560403288390702</v>
      </c>
      <c r="F74">
        <f>STANDARDIZE('사진(느림)'!F74,AVERAGE('사진(느림)'!F$2:F$2305),_xlfn.STDEV.P('사진(느림)'!F$2:F$2305))</f>
        <v>-0.9870578146425969</v>
      </c>
      <c r="G74">
        <f>STANDARDIZE('사진(느림)'!G74,AVERAGE('사진(느림)'!G$2:G$2305),_xlfn.STDEV.P('사진(느림)'!G$2:G$2305))</f>
        <v>-1.6371092402092897</v>
      </c>
      <c r="H74">
        <f>STANDARDIZE('사진(느림)'!H74,AVERAGE('사진(느림)'!H$2:H$2305),_xlfn.STDEV.P('사진(느림)'!H$2:H$2305))</f>
        <v>-0.13835125404892454</v>
      </c>
      <c r="I74">
        <f>STANDARDIZE('사진(느림)'!I74,AVERAGE('사진(느림)'!I$2:I$2305),_xlfn.STDEV.P('사진(느림)'!I$2:I$2305))</f>
        <v>-1.7104734744680345</v>
      </c>
      <c r="J74">
        <f>STANDARDIZE('사진(느림)'!J74,AVERAGE('사진(느림)'!J$2:J$2305),_xlfn.STDEV.P('사진(느림)'!J$2:J$2305))</f>
        <v>-0.78003335217289249</v>
      </c>
      <c r="K74">
        <f>STANDARDIZE('사진(느림)'!K74,AVERAGE('사진(느림)'!K$2:K$2305),_xlfn.STDEV.P('사진(느림)'!K$2:K$2305))</f>
        <v>-1.4879428077472057</v>
      </c>
      <c r="L74">
        <f>STANDARDIZE('사진(느림)'!L74,AVERAGE('사진(느림)'!L$2:L$2305),_xlfn.STDEV.P('사진(느림)'!L$2:L$2305))</f>
        <v>1.4261787995782489</v>
      </c>
      <c r="M74">
        <f>STANDARDIZE('사진(느림)'!M74,AVERAGE('사진(느림)'!M$2:M$2305),_xlfn.STDEV.P('사진(느림)'!M$2:M$2305))</f>
        <v>9.1075276699390639E-2</v>
      </c>
    </row>
    <row r="75" spans="1:13" x14ac:dyDescent="0.3">
      <c r="A75" t="s">
        <v>164</v>
      </c>
      <c r="B75">
        <v>1</v>
      </c>
      <c r="C75">
        <f>STANDARDIZE('사진(느림)'!C75,AVERAGE('사진(느림)'!C$2:C$2305),_xlfn.STDEV.P('사진(느림)'!C$2:C$2305))</f>
        <v>-1.4936925798673948</v>
      </c>
      <c r="D75">
        <f>STANDARDIZE('사진(느림)'!D75,AVERAGE('사진(느림)'!D$2:D$2305),_xlfn.STDEV.P('사진(느림)'!D$2:D$2305))</f>
        <v>-1.0260116900392051</v>
      </c>
      <c r="E75">
        <f>STANDARDIZE('사진(느림)'!E75,AVERAGE('사진(느림)'!E$2:E$2305),_xlfn.STDEV.P('사진(느림)'!E$2:E$2305))</f>
        <v>-1.6782278535592028</v>
      </c>
      <c r="F75">
        <f>STANDARDIZE('사진(느림)'!F75,AVERAGE('사진(느림)'!F$2:F$2305),_xlfn.STDEV.P('사진(느림)'!F$2:F$2305))</f>
        <v>-1.6824588528658957</v>
      </c>
      <c r="G75">
        <f>STANDARDIZE('사진(느림)'!G75,AVERAGE('사진(느림)'!G$2:G$2305),_xlfn.STDEV.P('사진(느림)'!G$2:G$2305))</f>
        <v>-1.3887314245232056</v>
      </c>
      <c r="H75">
        <f>STANDARDIZE('사진(느림)'!H75,AVERAGE('사진(느림)'!H$2:H$2305),_xlfn.STDEV.P('사진(느림)'!H$2:H$2305))</f>
        <v>-1.360758492704524</v>
      </c>
      <c r="I75">
        <f>STANDARDIZE('사진(느림)'!I75,AVERAGE('사진(느림)'!I$2:I$2305),_xlfn.STDEV.P('사진(느림)'!I$2:I$2305))</f>
        <v>-1.5266374156577218</v>
      </c>
      <c r="J75">
        <f>STANDARDIZE('사진(느림)'!J75,AVERAGE('사진(느림)'!J$2:J$2305),_xlfn.STDEV.P('사진(느림)'!J$2:J$2305))</f>
        <v>-0.78003335217289249</v>
      </c>
      <c r="K75">
        <f>STANDARDIZE('사진(느림)'!K75,AVERAGE('사진(느림)'!K$2:K$2305),_xlfn.STDEV.P('사진(느림)'!K$2:K$2305))</f>
        <v>0.95380949214564459</v>
      </c>
      <c r="L75">
        <f>STANDARDIZE('사진(느림)'!L75,AVERAGE('사진(느림)'!L$2:L$2305),_xlfn.STDEV.P('사진(느림)'!L$2:L$2305))</f>
        <v>-0.71050691659356757</v>
      </c>
      <c r="M75">
        <f>STANDARDIZE('사진(느림)'!M75,AVERAGE('사진(느림)'!M$2:M$2305),_xlfn.STDEV.P('사진(느림)'!M$2:M$2305))</f>
        <v>-0.78753327498828918</v>
      </c>
    </row>
    <row r="76" spans="1:13" x14ac:dyDescent="0.3">
      <c r="A76" t="s">
        <v>160</v>
      </c>
      <c r="B76">
        <v>1</v>
      </c>
      <c r="C76">
        <f>STANDARDIZE('사진(느림)'!C76,AVERAGE('사진(느림)'!C$2:C$2305),_xlfn.STDEV.P('사진(느림)'!C$2:C$2305))</f>
        <v>-1.2947772251794936</v>
      </c>
      <c r="D76">
        <f>STANDARDIZE('사진(느림)'!D76,AVERAGE('사진(느림)'!D$2:D$2305),_xlfn.STDEV.P('사진(느림)'!D$2:D$2305))</f>
        <v>-1.3565417468030458</v>
      </c>
      <c r="E76">
        <f>STANDARDIZE('사진(느림)'!E76,AVERAGE('사진(느림)'!E$2:E$2305),_xlfn.STDEV.P('사진(느림)'!E$2:E$2305))</f>
        <v>-1.539578100689619</v>
      </c>
      <c r="F76">
        <f>STANDARDIZE('사진(느림)'!F76,AVERAGE('사진(느림)'!F$2:F$2305),_xlfn.STDEV.P('사진(느림)'!F$2:F$2305))</f>
        <v>-0.9870578146425969</v>
      </c>
      <c r="G76">
        <f>STANDARDIZE('사진(느림)'!G76,AVERAGE('사진(느림)'!G$2:G$2305),_xlfn.STDEV.P('사진(느림)'!G$2:G$2305))</f>
        <v>-0.8213362308916925</v>
      </c>
      <c r="H76">
        <f>STANDARDIZE('사진(느림)'!H76,AVERAGE('사진(느림)'!H$2:H$2305),_xlfn.STDEV.P('사진(느림)'!H$2:H$2305))</f>
        <v>-0.40409195810448961</v>
      </c>
      <c r="I76">
        <f>STANDARDIZE('사진(느림)'!I76,AVERAGE('사진(느림)'!I$2:I$2305),_xlfn.STDEV.P('사진(느림)'!I$2:I$2305))</f>
        <v>-1.406356108607546</v>
      </c>
      <c r="J76">
        <f>STANDARDIZE('사진(느림)'!J76,AVERAGE('사진(느림)'!J$2:J$2305),_xlfn.STDEV.P('사진(느림)'!J$2:J$2305))</f>
        <v>-0.52274420653751708</v>
      </c>
      <c r="K76">
        <f>STANDARDIZE('사진(느림)'!K76,AVERAGE('사진(느림)'!K$2:K$2305),_xlfn.STDEV.P('사진(느림)'!K$2:K$2305))</f>
        <v>0.34337141717243208</v>
      </c>
      <c r="L76">
        <f>STANDARDIZE('사진(느림)'!L76,AVERAGE('사진(느림)'!L$2:L$2305),_xlfn.STDEV.P('사진(느림)'!L$2:L$2305))</f>
        <v>-0.96188170673142825</v>
      </c>
      <c r="M76">
        <f>STANDARDIZE('사진(느림)'!M76,AVERAGE('사진(느림)'!M$2:M$2305),_xlfn.STDEV.P('사진(느림)'!M$2:M$2305))</f>
        <v>0.41251742975585953</v>
      </c>
    </row>
    <row r="77" spans="1:13" x14ac:dyDescent="0.3">
      <c r="A77" t="s">
        <v>162</v>
      </c>
      <c r="B77">
        <v>1</v>
      </c>
      <c r="C77">
        <f>STANDARDIZE('사진(느림)'!C77,AVERAGE('사진(느림)'!C$2:C$2305),_xlfn.STDEV.P('사진(느림)'!C$2:C$2305))</f>
        <v>-1.7644384793037045</v>
      </c>
      <c r="D77">
        <f>STANDARDIZE('사진(느림)'!D77,AVERAGE('사진(느림)'!D$2:D$2305),_xlfn.STDEV.P('사진(느림)'!D$2:D$2305))</f>
        <v>-1.3565417468030458</v>
      </c>
      <c r="E77">
        <f>STANDARDIZE('사진(느림)'!E77,AVERAGE('사진(느림)'!E$2:E$2305),_xlfn.STDEV.P('사진(느림)'!E$2:E$2305))</f>
        <v>-1.6522978547898912</v>
      </c>
      <c r="F77">
        <f>STANDARDIZE('사진(느림)'!F77,AVERAGE('사진(느림)'!F$2:F$2305),_xlfn.STDEV.P('사진(느림)'!F$2:F$2305))</f>
        <v>-0.84797760699793723</v>
      </c>
      <c r="G77">
        <f>STANDARDIZE('사진(느림)'!G77,AVERAGE('사진(느림)'!G$2:G$2305),_xlfn.STDEV.P('사진(느림)'!G$2:G$2305))</f>
        <v>-1.5710270690634509</v>
      </c>
      <c r="H77">
        <f>STANDARDIZE('사진(느림)'!H77,AVERAGE('사진(느림)'!H$2:H$2305),_xlfn.STDEV.P('사진(느림)'!H$2:H$2305))</f>
        <v>-0.72298080297116774</v>
      </c>
      <c r="I77">
        <f>STANDARDIZE('사진(느림)'!I77,AVERAGE('사진(느림)'!I$2:I$2305),_xlfn.STDEV.P('사진(느림)'!I$2:I$2305))</f>
        <v>-1.6621508532950382</v>
      </c>
      <c r="J77">
        <f>STANDARDIZE('사진(느림)'!J77,AVERAGE('사진(느림)'!J$2:J$2305),_xlfn.STDEV.P('사진(느림)'!J$2:J$2305))</f>
        <v>-0.78003335217289249</v>
      </c>
      <c r="K77">
        <f>STANDARDIZE('사진(느림)'!K77,AVERAGE('사진(느림)'!K$2:K$2305),_xlfn.STDEV.P('사진(느림)'!K$2:K$2305))</f>
        <v>-0.8775047327739931</v>
      </c>
      <c r="L77">
        <f>STANDARDIZE('사진(느림)'!L77,AVERAGE('사진(느림)'!L$2:L$2305),_xlfn.STDEV.P('사진(느림)'!L$2:L$2305))</f>
        <v>1.1748040094403882</v>
      </c>
      <c r="M77">
        <f>STANDARDIZE('사진(느림)'!M77,AVERAGE('사진(느림)'!M$2:M$2305),_xlfn.STDEV.P('사진(느림)'!M$2:M$2305))</f>
        <v>0.66967115220103424</v>
      </c>
    </row>
    <row r="78" spans="1:13" x14ac:dyDescent="0.3">
      <c r="A78" t="s">
        <v>166</v>
      </c>
      <c r="B78">
        <v>1</v>
      </c>
      <c r="C78">
        <f>STANDARDIZE('사진(느림)'!C78,AVERAGE('사진(느림)'!C$2:C$2305),_xlfn.STDEV.P('사진(느림)'!C$2:C$2305))</f>
        <v>-1.2450483865075184</v>
      </c>
      <c r="D78">
        <f>STANDARDIZE('사진(느림)'!D78,AVERAGE('사진(느림)'!D$2:D$2305),_xlfn.STDEV.P('사진(느림)'!D$2:D$2305))</f>
        <v>-1.0260116900392051</v>
      </c>
      <c r="E78">
        <f>STANDARDIZE('사진(느림)'!E78,AVERAGE('사진(느림)'!E$2:E$2305),_xlfn.STDEV.P('사진(느림)'!E$2:E$2305))</f>
        <v>-1.544478959563544</v>
      </c>
      <c r="F78">
        <f>STANDARDIZE('사진(느림)'!F78,AVERAGE('사진(느림)'!F$2:F$2305),_xlfn.STDEV.P('사진(느림)'!F$2:F$2305))</f>
        <v>-1.0318163541936967</v>
      </c>
      <c r="G78">
        <f>STANDARDIZE('사진(느림)'!G78,AVERAGE('사진(느림)'!G$2:G$2305),_xlfn.STDEV.P('사진(느림)'!G$2:G$2305))</f>
        <v>-1.4616496823393037</v>
      </c>
      <c r="H78">
        <f>STANDARDIZE('사진(느림)'!H78,AVERAGE('사진(느림)'!H$2:H$2305),_xlfn.STDEV.P('사진(느림)'!H$2:H$2305))</f>
        <v>-0.50613638846182674</v>
      </c>
      <c r="I78">
        <f>STANDARDIZE('사진(느림)'!I78,AVERAGE('사진(느림)'!I$2:I$2305),_xlfn.STDEV.P('사진(느림)'!I$2:I$2305))</f>
        <v>-1.517708235658364</v>
      </c>
      <c r="J78">
        <f>STANDARDIZE('사진(느림)'!J78,AVERAGE('사진(느림)'!J$2:J$2305),_xlfn.STDEV.P('사진(느림)'!J$2:J$2305))</f>
        <v>-0.50987974925574808</v>
      </c>
      <c r="K78">
        <f>STANDARDIZE('사진(느림)'!K78,AVERAGE('사진(느림)'!K$2:K$2305),_xlfn.STDEV.P('사진(느림)'!K$2:K$2305))</f>
        <v>0.95380949214564459</v>
      </c>
      <c r="L78">
        <f>STANDARDIZE('사진(느림)'!L78,AVERAGE('사진(느림)'!L$2:L$2305),_xlfn.STDEV.P('사진(느림)'!L$2:L$2305))</f>
        <v>-0.71050691659356757</v>
      </c>
      <c r="M78">
        <f>STANDARDIZE('사진(느림)'!M78,AVERAGE('사진(느림)'!M$2:M$2305),_xlfn.STDEV.P('사진(느림)'!M$2:M$2305))</f>
        <v>-0.48752059880225102</v>
      </c>
    </row>
    <row r="79" spans="1:13" x14ac:dyDescent="0.3">
      <c r="A79" t="s">
        <v>168</v>
      </c>
      <c r="B79">
        <v>1</v>
      </c>
      <c r="C79">
        <f>STANDARDIZE('사진(느림)'!C79,AVERAGE('사진(느림)'!C$2:C$2305),_xlfn.STDEV.P('사진(느림)'!C$2:C$2305))</f>
        <v>-2.3225065577336497</v>
      </c>
      <c r="D79">
        <f>STANDARDIZE('사진(느림)'!D79,AVERAGE('사진(느림)'!D$2:D$2305),_xlfn.STDEV.P('사진(느림)'!D$2:D$2305))</f>
        <v>-1.0260116900392051</v>
      </c>
      <c r="E79">
        <f>STANDARDIZE('사진(느림)'!E79,AVERAGE('사진(느림)'!E$2:E$2305),_xlfn.STDEV.P('사진(느림)'!E$2:E$2305))</f>
        <v>-1.6783169600841832</v>
      </c>
      <c r="F79">
        <f>STANDARDIZE('사진(느림)'!F79,AVERAGE('사진(느림)'!F$2:F$2305),_xlfn.STDEV.P('사진(느림)'!F$2:F$2305))</f>
        <v>-0.8163684688968782</v>
      </c>
      <c r="G79">
        <f>STANDARDIZE('사진(느림)'!G79,AVERAGE('사진(느림)'!G$2:G$2305),_xlfn.STDEV.P('사진(느림)'!G$2:G$2305))</f>
        <v>-1.3066983844800952</v>
      </c>
      <c r="H79">
        <f>STANDARDIZE('사진(느림)'!H79,AVERAGE('사진(느림)'!H$2:H$2305),_xlfn.STDEV.P('사진(느림)'!H$2:H$2305))</f>
        <v>-0.72298080297116774</v>
      </c>
      <c r="I79">
        <f>STANDARDIZE('사진(느림)'!I79,AVERAGE('사진(느림)'!I$2:I$2305),_xlfn.STDEV.P('사진(느림)'!I$2:I$2305))</f>
        <v>-1.9295010073934642</v>
      </c>
      <c r="J79">
        <f>STANDARDIZE('사진(느림)'!J79,AVERAGE('사진(느림)'!J$2:J$2305),_xlfn.STDEV.P('사진(느림)'!J$2:J$2305))</f>
        <v>-0.78003335217289249</v>
      </c>
      <c r="K79">
        <f>STANDARDIZE('사진(느림)'!K79,AVERAGE('사진(느림)'!K$2:K$2305),_xlfn.STDEV.P('사진(느림)'!K$2:K$2305))</f>
        <v>-1.4879428077472057</v>
      </c>
      <c r="L79">
        <f>STANDARDIZE('사진(느림)'!L79,AVERAGE('사진(느림)'!L$2:L$2305),_xlfn.STDEV.P('사진(느림)'!L$2:L$2305))</f>
        <v>1.0491166143714579</v>
      </c>
      <c r="M79">
        <f>STANDARDIZE('사진(느림)'!M79,AVERAGE('사진(느림)'!M$2:M$2305),_xlfn.STDEV.P('사진(느림)'!M$2:M$2305))</f>
        <v>0.69110062907146497</v>
      </c>
    </row>
    <row r="80" spans="1:13" x14ac:dyDescent="0.3">
      <c r="A80" t="s">
        <v>172</v>
      </c>
      <c r="B80">
        <v>1</v>
      </c>
      <c r="C80">
        <f>STANDARDIZE('사진(느림)'!C80,AVERAGE('사진(느림)'!C$2:C$2305),_xlfn.STDEV.P('사진(느림)'!C$2:C$2305))</f>
        <v>-1.2395229599884099</v>
      </c>
      <c r="D80">
        <f>STANDARDIZE('사진(느림)'!D80,AVERAGE('사진(느림)'!D$2:D$2305),_xlfn.STDEV.P('사진(느림)'!D$2:D$2305))</f>
        <v>-0.66543344629683443</v>
      </c>
      <c r="E80">
        <f>STANDARDIZE('사진(느림)'!E80,AVERAGE('사진(느림)'!E$2:E$2305),_xlfn.STDEV.P('사진(느림)'!E$2:E$2305))</f>
        <v>-1.5011731884230439</v>
      </c>
      <c r="F80">
        <f>STANDARDIZE('사진(느림)'!F80,AVERAGE('사진(느림)'!F$2:F$2305),_xlfn.STDEV.P('사진(느림)'!F$2:F$2305))</f>
        <v>-0.87452928300282673</v>
      </c>
      <c r="G80">
        <f>STANDARDIZE('사진(느림)'!G80,AVERAGE('사진(느림)'!G$2:G$2305),_xlfn.STDEV.P('사진(느림)'!G$2:G$2305))</f>
        <v>-0.93299231317259268</v>
      </c>
      <c r="H80">
        <f>STANDARDIZE('사진(느림)'!H80,AVERAGE('사진(느림)'!H$2:H$2305),_xlfn.STDEV.P('사진(느림)'!H$2:H$2305))</f>
        <v>-0.56672526898649545</v>
      </c>
      <c r="I80">
        <f>STANDARDIZE('사진(느림)'!I80,AVERAGE('사진(느림)'!I$2:I$2305),_xlfn.STDEV.P('사진(느림)'!I$2:I$2305))</f>
        <v>-1.456779713309803</v>
      </c>
      <c r="J80">
        <f>STANDARDIZE('사진(느림)'!J80,AVERAGE('사진(느림)'!J$2:J$2305),_xlfn.STDEV.P('사진(느림)'!J$2:J$2305))</f>
        <v>-0.50987974925574808</v>
      </c>
      <c r="K80">
        <f>STANDARDIZE('사진(느림)'!K80,AVERAGE('사진(느림)'!K$2:K$2305),_xlfn.STDEV.P('사진(느림)'!K$2:K$2305))</f>
        <v>1.5642475671188572</v>
      </c>
      <c r="L80">
        <f>STANDARDIZE('사진(느림)'!L80,AVERAGE('사진(느림)'!L$2:L$2305),_xlfn.STDEV.P('사진(느림)'!L$2:L$2305))</f>
        <v>-0.96188170673142825</v>
      </c>
      <c r="M80">
        <f>STANDARDIZE('사진(느림)'!M80,AVERAGE('사진(느림)'!M$2:M$2305),_xlfn.STDEV.P('사진(느림)'!M$2:M$2305))</f>
        <v>0.1125047535698214</v>
      </c>
    </row>
    <row r="81" spans="1:13" x14ac:dyDescent="0.3">
      <c r="A81" t="s">
        <v>174</v>
      </c>
      <c r="B81">
        <v>1</v>
      </c>
      <c r="C81">
        <f>STANDARDIZE('사진(느림)'!C81,AVERAGE('사진(느림)'!C$2:C$2305),_xlfn.STDEV.P('사진(느림)'!C$2:C$2305))</f>
        <v>-1.3721331964470105</v>
      </c>
      <c r="D81">
        <f>STANDARDIZE('사진(느림)'!D81,AVERAGE('사진(느림)'!D$2:D$2305),_xlfn.STDEV.P('사진(느림)'!D$2:D$2305))</f>
        <v>-1.3565417468030458</v>
      </c>
      <c r="E81">
        <f>STANDARDIZE('사진(느림)'!E81,AVERAGE('사진(느림)'!E$2:E$2305),_xlfn.STDEV.P('사진(느림)'!E$2:E$2305))</f>
        <v>-1.5756662433067024</v>
      </c>
      <c r="F81">
        <f>STANDARDIZE('사진(느림)'!F81,AVERAGE('사진(느림)'!F$2:F$2305),_xlfn.STDEV.P('사진(느림)'!F$2:F$2305))</f>
        <v>-0.94343720406313547</v>
      </c>
      <c r="G81">
        <f>STANDARDIZE('사진(느림)'!G81,AVERAGE('사진(느림)'!G$2:G$2305),_xlfn.STDEV.P('사진(느림)'!G$2:G$2305))</f>
        <v>-1.0081892665454439</v>
      </c>
      <c r="H81">
        <f>STANDARDIZE('사진(느림)'!H81,AVERAGE('사진(느림)'!H$2:H$2305),_xlfn.STDEV.P('사진(느림)'!H$2:H$2305))</f>
        <v>-0.64219562893827598</v>
      </c>
      <c r="I81">
        <f>STANDARDIZE('사진(느림)'!I81,AVERAGE('사진(느림)'!I$2:I$2305),_xlfn.STDEV.P('사진(느림)'!I$2:I$2305))</f>
        <v>-1.5087790556590057</v>
      </c>
      <c r="J81">
        <f>STANDARDIZE('사진(느림)'!J81,AVERAGE('사진(느림)'!J$2:J$2305),_xlfn.STDEV.P('사진(느림)'!J$2:J$2305))</f>
        <v>-0.50987974925574808</v>
      </c>
      <c r="K81">
        <f>STANDARDIZE('사진(느림)'!K81,AVERAGE('사진(느림)'!K$2:K$2305),_xlfn.STDEV.P('사진(느림)'!K$2:K$2305))</f>
        <v>0.95380949214564459</v>
      </c>
      <c r="L81">
        <f>STANDARDIZE('사진(느림)'!L81,AVERAGE('사진(느림)'!L$2:L$2305),_xlfn.STDEV.P('사진(느림)'!L$2:L$2305))</f>
        <v>-0.96188170673142825</v>
      </c>
      <c r="M81">
        <f>STANDARDIZE('사진(느림)'!M81,AVERAGE('사진(느림)'!M$2:M$2305),_xlfn.STDEV.P('사진(느림)'!M$2:M$2305))</f>
        <v>-1.0875459511743253</v>
      </c>
    </row>
    <row r="82" spans="1:13" x14ac:dyDescent="0.3">
      <c r="A82" t="s">
        <v>176</v>
      </c>
      <c r="B82">
        <v>1</v>
      </c>
      <c r="C82">
        <f>STANDARDIZE('사진(느림)'!C82,AVERAGE('사진(느림)'!C$2:C$2305),_xlfn.STDEV.P('사진(느림)'!C$2:C$2305))</f>
        <v>-1.3334552108132522</v>
      </c>
      <c r="D82">
        <f>STANDARDIZE('사진(느림)'!D82,AVERAGE('사진(느림)'!D$2:D$2305),_xlfn.STDEV.P('사진(느림)'!D$2:D$2305))</f>
        <v>-1.0260116900392051</v>
      </c>
      <c r="E82">
        <f>STANDARDIZE('사진(느림)'!E82,AVERAGE('사진(느림)'!E$2:E$2305),_xlfn.STDEV.P('사진(느림)'!E$2:E$2305))</f>
        <v>-1.5099056278711283</v>
      </c>
      <c r="F82">
        <f>STANDARDIZE('사진(느림)'!F82,AVERAGE('사진(느림)'!F$2:F$2305),_xlfn.STDEV.P('사진(느림)'!F$2:F$2305))</f>
        <v>-1.0174025872196137</v>
      </c>
      <c r="G82">
        <f>STANDARDIZE('사진(느림)'!G82,AVERAGE('사진(느림)'!G$2:G$2305),_xlfn.STDEV.P('사진(느림)'!G$2:G$2305))</f>
        <v>-0.8874184020375312</v>
      </c>
      <c r="H82">
        <f>STANDARDIZE('사진(느림)'!H82,AVERAGE('사진(느림)'!H$2:H$2305),_xlfn.STDEV.P('사진(느림)'!H$2:H$2305))</f>
        <v>-0.56247341772160642</v>
      </c>
      <c r="I82">
        <f>STANDARDIZE('사진(느림)'!I82,AVERAGE('사진(느림)'!I$2:I$2305),_xlfn.STDEV.P('사진(느림)'!I$2:I$2305))</f>
        <v>-1.4867187286017685</v>
      </c>
      <c r="J82">
        <f>STANDARDIZE('사진(느림)'!J82,AVERAGE('사진(느림)'!J$2:J$2305),_xlfn.STDEV.P('사진(느림)'!J$2:J$2305))</f>
        <v>-0.50987974925574808</v>
      </c>
      <c r="K82">
        <f>STANDARDIZE('사진(느림)'!K82,AVERAGE('사진(느림)'!K$2:K$2305),_xlfn.STDEV.P('사진(느림)'!K$2:K$2305))</f>
        <v>0.95380949214564459</v>
      </c>
      <c r="L82">
        <f>STANDARDIZE('사진(느림)'!L82,AVERAGE('사진(느림)'!L$2:L$2305),_xlfn.STDEV.P('사진(느림)'!L$2:L$2305))</f>
        <v>-0.96188170673142825</v>
      </c>
      <c r="M82">
        <f>STANDARDIZE('사진(느림)'!M82,AVERAGE('사진(느림)'!M$2:M$2305),_xlfn.STDEV.P('사진(느림)'!M$2:M$2305))</f>
        <v>-4.4305443429615945</v>
      </c>
    </row>
    <row r="83" spans="1:13" x14ac:dyDescent="0.3">
      <c r="A83" t="s">
        <v>170</v>
      </c>
      <c r="B83">
        <v>1</v>
      </c>
      <c r="C83">
        <f>STANDARDIZE('사진(느림)'!C83,AVERAGE('사진(느림)'!C$2:C$2305),_xlfn.STDEV.P('사진(느림)'!C$2:C$2305))</f>
        <v>-1.6815570815170791</v>
      </c>
      <c r="D83">
        <f>STANDARDIZE('사진(느림)'!D83,AVERAGE('사진(느림)'!D$2:D$2305),_xlfn.STDEV.P('사진(느림)'!D$2:D$2305))</f>
        <v>-1.166236562605683</v>
      </c>
      <c r="E83">
        <f>STANDARDIZE('사진(느림)'!E83,AVERAGE('사진(느림)'!E$2:E$2305),_xlfn.STDEV.P('사진(느림)'!E$2:E$2305))</f>
        <v>-1.5250537371178052</v>
      </c>
      <c r="F83">
        <f>STANDARDIZE('사진(느림)'!F83,AVERAGE('사진(느림)'!F$2:F$2305),_xlfn.STDEV.P('사진(느림)'!F$2:F$2305))</f>
        <v>-0.88464420719516579</v>
      </c>
      <c r="G83">
        <f>STANDARDIZE('사진(느림)'!G83,AVERAGE('사진(느림)'!G$2:G$2305),_xlfn.STDEV.P('사진(느림)'!G$2:G$2305))</f>
        <v>-1.3887314245232056</v>
      </c>
      <c r="H83">
        <f>STANDARDIZE('사진(느림)'!H83,AVERAGE('사진(느림)'!H$2:H$2305),_xlfn.STDEV.P('사진(느림)'!H$2:H$2305))</f>
        <v>-0.44767343356960232</v>
      </c>
      <c r="I83">
        <f>STANDARDIZE('사진(느림)'!I83,AVERAGE('사진(느림)'!I$2:I$2305),_xlfn.STDEV.P('사진(느림)'!I$2:I$2305))</f>
        <v>-1.5355665956570801</v>
      </c>
      <c r="J83">
        <f>STANDARDIZE('사진(느림)'!J83,AVERAGE('사진(느림)'!J$2:J$2305),_xlfn.STDEV.P('사진(느림)'!J$2:J$2305))</f>
        <v>-0.78003335217289249</v>
      </c>
      <c r="K83">
        <f>STANDARDIZE('사진(느림)'!K83,AVERAGE('사진(느림)'!K$2:K$2305),_xlfn.STDEV.P('사진(느림)'!K$2:K$2305))</f>
        <v>-0.26706665780078048</v>
      </c>
      <c r="L83">
        <f>STANDARDIZE('사진(느림)'!L83,AVERAGE('사진(느림)'!L$2:L$2305),_xlfn.STDEV.P('사진(느림)'!L$2:L$2305))</f>
        <v>0.54636703409573628</v>
      </c>
      <c r="M83">
        <f>STANDARDIZE('사진(느림)'!M83,AVERAGE('사진(느림)'!M$2:M$2305),_xlfn.STDEV.P('사진(느림)'!M$2:M$2305))</f>
        <v>-2.4804619477523544</v>
      </c>
    </row>
    <row r="84" spans="1:13" x14ac:dyDescent="0.3">
      <c r="A84" t="s">
        <v>178</v>
      </c>
      <c r="B84">
        <v>1</v>
      </c>
      <c r="C84">
        <f>STANDARDIZE('사진(느림)'!C84,AVERAGE('사진(느림)'!C$2:C$2305),_xlfn.STDEV.P('사진(느림)'!C$2:C$2305))</f>
        <v>-1.1069127235298091</v>
      </c>
      <c r="D84">
        <f>STANDARDIZE('사진(느림)'!D84,AVERAGE('사진(느림)'!D$2:D$2305),_xlfn.STDEV.P('사진(느림)'!D$2:D$2305))</f>
        <v>-0.81567438118948821</v>
      </c>
      <c r="E84">
        <f>STANDARDIZE('사진(느림)'!E84,AVERAGE('사진(느림)'!E$2:E$2305),_xlfn.STDEV.P('사진(느림)'!E$2:E$2305))</f>
        <v>-1.5114204387957959</v>
      </c>
      <c r="F84">
        <f>STANDARDIZE('사진(느림)'!F84,AVERAGE('사진(느림)'!F$2:F$2305),_xlfn.STDEV.P('사진(느림)'!F$2:F$2305))</f>
        <v>-1.1122300015227908</v>
      </c>
      <c r="G84">
        <f>STANDARDIZE('사진(느림)'!G84,AVERAGE('사진(느림)'!G$2:G$2305),_xlfn.STDEV.P('사진(느림)'!G$2:G$2305))</f>
        <v>-0.96033665985362926</v>
      </c>
      <c r="H84">
        <f>STANDARDIZE('사진(느림)'!H84,AVERAGE('사진(느림)'!H$2:H$2305),_xlfn.STDEV.P('사진(느림)'!H$2:H$2305))</f>
        <v>-0.49869564874827088</v>
      </c>
      <c r="I84">
        <f>STANDARDIZE('사진(느림)'!I84,AVERAGE('사진(느림)'!I$2:I$2305),_xlfn.STDEV.P('사진(느림)'!I$2:I$2305))</f>
        <v>-1.465183647426846</v>
      </c>
      <c r="J84">
        <f>STANDARDIZE('사진(느림)'!J84,AVERAGE('사진(느림)'!J$2:J$2305),_xlfn.STDEV.P('사진(느림)'!J$2:J$2305))</f>
        <v>-0.50987974925574808</v>
      </c>
      <c r="K84">
        <f>STANDARDIZE('사진(느림)'!K84,AVERAGE('사진(느림)'!K$2:K$2305),_xlfn.STDEV.P('사진(느림)'!K$2:K$2305))</f>
        <v>0.95380949214564459</v>
      </c>
      <c r="L84">
        <f>STANDARDIZE('사진(느림)'!L84,AVERAGE('사진(느림)'!L$2:L$2305),_xlfn.STDEV.P('사진(느림)'!L$2:L$2305))</f>
        <v>-0.96188170673142825</v>
      </c>
      <c r="M84">
        <f>STANDARDIZE('사진(느림)'!M84,AVERAGE('사진(느림)'!M$2:M$2305),_xlfn.STDEV.P('사진(느림)'!M$2:M$2305))</f>
        <v>0.1125047535698214</v>
      </c>
    </row>
    <row r="85" spans="1:13" x14ac:dyDescent="0.3">
      <c r="A85" t="s">
        <v>180</v>
      </c>
      <c r="B85">
        <v>1</v>
      </c>
      <c r="C85">
        <f>STANDARDIZE('사진(느림)'!C85,AVERAGE('사진(느림)'!C$2:C$2305),_xlfn.STDEV.P('사진(느림)'!C$2:C$2305))</f>
        <v>-1.1566415622017843</v>
      </c>
      <c r="D85">
        <f>STANDARDIZE('사진(느림)'!D85,AVERAGE('사진(느림)'!D$2:D$2305),_xlfn.STDEV.P('사진(느림)'!D$2:D$2305))</f>
        <v>-0.95589925375596607</v>
      </c>
      <c r="E85">
        <f>STANDARDIZE('사진(느림)'!E85,AVERAGE('사진(느림)'!E$2:E$2305),_xlfn.STDEV.P('사진(느림)'!E$2:E$2305))</f>
        <v>-1.4789856637029113</v>
      </c>
      <c r="F85">
        <f>STANDARDIZE('사진(느림)'!F85,AVERAGE('사진(느림)'!F$2:F$2305),_xlfn.STDEV.P('사진(느림)'!F$2:F$2305))</f>
        <v>-0.80119608260836983</v>
      </c>
      <c r="G85">
        <f>STANDARDIZE('사진(느림)'!G85,AVERAGE('사진(느림)'!G$2:G$2305),_xlfn.STDEV.P('사진(느림)'!G$2:G$2305))</f>
        <v>-0.91476274871856822</v>
      </c>
      <c r="H85">
        <f>STANDARDIZE('사진(느림)'!H85,AVERAGE('사진(느림)'!H$2:H$2305),_xlfn.STDEV.P('사진(느림)'!H$2:H$2305))</f>
        <v>-0.13835125404892454</v>
      </c>
      <c r="I85">
        <f>STANDARDIZE('사진(느림)'!I85,AVERAGE('사진(느림)'!I$2:I$2305),_xlfn.STDEV.P('사진(느림)'!I$2:I$2305))</f>
        <v>-1.4956479086011263</v>
      </c>
      <c r="J85">
        <f>STANDARDIZE('사진(느림)'!J85,AVERAGE('사진(느림)'!J$2:J$2305),_xlfn.STDEV.P('사진(느림)'!J$2:J$2305))</f>
        <v>-0.50987974925574808</v>
      </c>
      <c r="K85">
        <f>STANDARDIZE('사진(느림)'!K85,AVERAGE('사진(느림)'!K$2:K$2305),_xlfn.STDEV.P('사진(느림)'!K$2:K$2305))</f>
        <v>0.95380949214564459</v>
      </c>
      <c r="L85">
        <f>STANDARDIZE('사진(느림)'!L85,AVERAGE('사진(느림)'!L$2:L$2305),_xlfn.STDEV.P('사진(느림)'!L$2:L$2305))</f>
        <v>-0.96188170673142825</v>
      </c>
      <c r="M85">
        <f>STANDARDIZE('사진(느림)'!M85,AVERAGE('사진(느림)'!M$2:M$2305),_xlfn.STDEV.P('사진(느림)'!M$2:M$2305))</f>
        <v>0.28394056853327121</v>
      </c>
    </row>
    <row r="86" spans="1:13" x14ac:dyDescent="0.3">
      <c r="A86" t="s">
        <v>182</v>
      </c>
      <c r="B86">
        <v>1</v>
      </c>
      <c r="C86">
        <f>STANDARDIZE('사진(느림)'!C86,AVERAGE('사진(느림)'!C$2:C$2305),_xlfn.STDEV.P('사진(느림)'!C$2:C$2305))</f>
        <v>-1.5765739776540202</v>
      </c>
      <c r="D86">
        <f>STANDARDIZE('사진(느림)'!D86,AVERAGE('사진(느림)'!D$2:D$2305),_xlfn.STDEV.P('사진(느림)'!D$2:D$2305))</f>
        <v>-1.0260116900392051</v>
      </c>
      <c r="E86">
        <f>STANDARDIZE('사진(느림)'!E86,AVERAGE('사진(느림)'!E$2:E$2305),_xlfn.STDEV.P('사진(느림)'!E$2:E$2305))</f>
        <v>-1.6482880611657706</v>
      </c>
      <c r="F86">
        <f>STANDARDIZE('사진(느림)'!F86,AVERAGE('사진(느림)'!F$2:F$2305),_xlfn.STDEV.P('사진(느림)'!F$2:F$2305))</f>
        <v>-0.87452928300282673</v>
      </c>
      <c r="G86">
        <f>STANDARDIZE('사진(느림)'!G86,AVERAGE('사진(느림)'!G$2:G$2305),_xlfn.STDEV.P('사진(느림)'!G$2:G$2305))</f>
        <v>-0.63448319523794106</v>
      </c>
      <c r="H86">
        <f>STANDARDIZE('사진(느림)'!H86,AVERAGE('사진(느림)'!H$2:H$2305),_xlfn.STDEV.P('사진(느림)'!H$2:H$2305))</f>
        <v>-0.49869564874827088</v>
      </c>
      <c r="I86">
        <f>STANDARDIZE('사진(느림)'!I86,AVERAGE('사진(느림)'!I$2:I$2305),_xlfn.STDEV.P('사진(느림)'!I$2:I$2305))</f>
        <v>-1.4326184027233049</v>
      </c>
      <c r="J86">
        <f>STANDARDIZE('사진(느림)'!J86,AVERAGE('사진(느림)'!J$2:J$2305),_xlfn.STDEV.P('사진(느림)'!J$2:J$2305))</f>
        <v>-0.50987974925574808</v>
      </c>
      <c r="K86">
        <f>STANDARDIZE('사진(느림)'!K86,AVERAGE('사진(느림)'!K$2:K$2305),_xlfn.STDEV.P('사진(느림)'!K$2:K$2305))</f>
        <v>0.34337141717243208</v>
      </c>
      <c r="L86">
        <f>STANDARDIZE('사진(느림)'!L86,AVERAGE('사진(느림)'!L$2:L$2305),_xlfn.STDEV.P('사진(느림)'!L$2:L$2305))</f>
        <v>-0.96188170673142825</v>
      </c>
      <c r="M86">
        <f>STANDARDIZE('사진(느림)'!M86,AVERAGE('사진(느림)'!M$2:M$2305),_xlfn.STDEV.P('사진(느림)'!M$2:M$2305))</f>
        <v>-0.20893739948664558</v>
      </c>
    </row>
    <row r="87" spans="1:13" x14ac:dyDescent="0.3">
      <c r="A87" t="s">
        <v>184</v>
      </c>
      <c r="B87">
        <v>1</v>
      </c>
      <c r="C87">
        <f>STANDARDIZE('사진(느림)'!C87,AVERAGE('사진(느림)'!C$2:C$2305),_xlfn.STDEV.P('사진(느림)'!C$2:C$2305))</f>
        <v>-1.4771163003100694</v>
      </c>
      <c r="D87">
        <f>STANDARDIZE('사진(느림)'!D87,AVERAGE('사진(느림)'!D$2:D$2305),_xlfn.STDEV.P('사진(느림)'!D$2:D$2305))</f>
        <v>-1.3565417468030458</v>
      </c>
      <c r="E87">
        <f>STANDARDIZE('사진(느림)'!E87,AVERAGE('사진(느림)'!E$2:E$2305),_xlfn.STDEV.P('사진(느림)'!E$2:E$2305))</f>
        <v>-1.7525426953929002</v>
      </c>
      <c r="F87">
        <f>STANDARDIZE('사진(느림)'!F87,AVERAGE('사진(느림)'!F$2:F$2305),_xlfn.STDEV.P('사진(느림)'!F$2:F$2305))</f>
        <v>-0.73228816154806109</v>
      </c>
      <c r="G87">
        <f>STANDARDIZE('사진(느림)'!G87,AVERAGE('사진(느림)'!G$2:G$2305),_xlfn.STDEV.P('사진(느림)'!G$2:G$2305))</f>
        <v>-1.4092396845339832</v>
      </c>
      <c r="H87">
        <f>STANDARDIZE('사진(느림)'!H87,AVERAGE('사진(느림)'!H$2:H$2305),_xlfn.STDEV.P('사진(느림)'!H$2:H$2305))</f>
        <v>-0.50082157438071528</v>
      </c>
      <c r="I87">
        <f>STANDARDIZE('사진(느림)'!I87,AVERAGE('사진(느림)'!I$2:I$2305),_xlfn.STDEV.P('사진(느림)'!I$2:I$2305))</f>
        <v>-1.6752820003529176</v>
      </c>
      <c r="J87">
        <f>STANDARDIZE('사진(느림)'!J87,AVERAGE('사진(느림)'!J$2:J$2305),_xlfn.STDEV.P('사진(느림)'!J$2:J$2305))</f>
        <v>-0.78003335217289249</v>
      </c>
      <c r="K87">
        <f>STANDARDIZE('사진(느림)'!K87,AVERAGE('사진(느림)'!K$2:K$2305),_xlfn.STDEV.P('사진(느림)'!K$2:K$2305))</f>
        <v>-1.4879428077472057</v>
      </c>
      <c r="L87">
        <f>STANDARDIZE('사진(느림)'!L87,AVERAGE('사진(느림)'!L$2:L$2305),_xlfn.STDEV.P('사진(느림)'!L$2:L$2305))</f>
        <v>1.1748040094403882</v>
      </c>
      <c r="M87">
        <f>STANDARDIZE('사진(느림)'!M87,AVERAGE('사진(느림)'!M$2:M$2305),_xlfn.STDEV.P('사진(느림)'!M$2:M$2305))</f>
        <v>1.2482670277026759</v>
      </c>
    </row>
    <row r="88" spans="1:13" x14ac:dyDescent="0.3">
      <c r="A88" t="s">
        <v>186</v>
      </c>
      <c r="B88">
        <v>1</v>
      </c>
      <c r="C88">
        <f>STANDARDIZE('사진(느림)'!C88,AVERAGE('사진(느림)'!C$2:C$2305),_xlfn.STDEV.P('사진(느림)'!C$2:C$2305))</f>
        <v>-1.2395229599884099</v>
      </c>
      <c r="D88">
        <f>STANDARDIZE('사진(느림)'!D88,AVERAGE('사진(느림)'!D$2:D$2305),_xlfn.STDEV.P('사진(느림)'!D$2:D$2305))</f>
        <v>-1.8974091124166033</v>
      </c>
      <c r="E88">
        <f>STANDARDIZE('사진(느림)'!E88,AVERAGE('사진(느림)'!E$2:E$2305),_xlfn.STDEV.P('사진(느림)'!E$2:E$2305))</f>
        <v>-1.5271031871923555</v>
      </c>
      <c r="F88">
        <f>STANDARDIZE('사진(느림)'!F88,AVERAGE('사진(느림)'!F$2:F$2305),_xlfn.STDEV.P('사진(느림)'!F$2:F$2305))</f>
        <v>-0.92383953844047884</v>
      </c>
      <c r="G88">
        <f>STANDARDIZE('사진(느림)'!G88,AVERAGE('사진(느림)'!G$2:G$2305),_xlfn.STDEV.P('사진(느림)'!G$2:G$2305))</f>
        <v>-0.70740145305403923</v>
      </c>
      <c r="H88">
        <f>STANDARDIZE('사진(느림)'!H88,AVERAGE('사진(느림)'!H$2:H$2305),_xlfn.STDEV.P('사진(느림)'!H$2:H$2305))</f>
        <v>-0.56353638053782873</v>
      </c>
      <c r="I88">
        <f>STANDARDIZE('사진(느림)'!I88,AVERAGE('사진(느림)'!I$2:I$2305),_xlfn.STDEV.P('사진(느림)'!I$2:I$2305))</f>
        <v>-1.4588806968390637</v>
      </c>
      <c r="J88">
        <f>STANDARDIZE('사진(느림)'!J88,AVERAGE('사진(느림)'!J$2:J$2305),_xlfn.STDEV.P('사진(느림)'!J$2:J$2305))</f>
        <v>-0.50987974925574808</v>
      </c>
      <c r="K88">
        <f>STANDARDIZE('사진(느림)'!K88,AVERAGE('사진(느림)'!K$2:K$2305),_xlfn.STDEV.P('사진(느림)'!K$2:K$2305))</f>
        <v>0.34337141717243208</v>
      </c>
      <c r="L88">
        <f>STANDARDIZE('사진(느림)'!L88,AVERAGE('사진(느림)'!L$2:L$2305),_xlfn.STDEV.P('사진(느림)'!L$2:L$2305))</f>
        <v>-0.96188170673142825</v>
      </c>
      <c r="M88">
        <f>STANDARDIZE('사진(느림)'!M88,AVERAGE('사진(느림)'!M$2:M$2305),_xlfn.STDEV.P('사진(느림)'!M$2:M$2305))</f>
        <v>1.0768312127392261</v>
      </c>
    </row>
    <row r="89" spans="1:13" x14ac:dyDescent="0.3">
      <c r="A89" t="s">
        <v>188</v>
      </c>
      <c r="B89">
        <v>1</v>
      </c>
      <c r="C89">
        <f>STANDARDIZE('사진(느림)'!C89,AVERAGE('사진(느림)'!C$2:C$2305),_xlfn.STDEV.P('사진(느림)'!C$2:C$2305))</f>
        <v>-1.4771163003100694</v>
      </c>
      <c r="D89">
        <f>STANDARDIZE('사진(느림)'!D89,AVERAGE('사진(느림)'!D$2:D$2305),_xlfn.STDEV.P('사진(느림)'!D$2:D$2305))</f>
        <v>-1.0260116900392051</v>
      </c>
      <c r="E89">
        <f>STANDARDIZE('사진(느림)'!E89,AVERAGE('사진(느림)'!E$2:E$2305),_xlfn.STDEV.P('사진(느림)'!E$2:E$2305))</f>
        <v>-1.5591815361853183</v>
      </c>
      <c r="F89">
        <f>STANDARDIZE('사진(느림)'!F89,AVERAGE('사진(느림)'!F$2:F$2305),_xlfn.STDEV.P('사진(느림)'!F$2:F$2305))</f>
        <v>-0.91688552805824597</v>
      </c>
      <c r="G89">
        <f>STANDARDIZE('사진(느림)'!G89,AVERAGE('사진(느림)'!G$2:G$2305),_xlfn.STDEV.P('사진(느림)'!G$2:G$2305))</f>
        <v>-1.0081892665454439</v>
      </c>
      <c r="H89">
        <f>STANDARDIZE('사진(느림)'!H89,AVERAGE('사진(느림)'!H$2:H$2305),_xlfn.STDEV.P('사진(느림)'!H$2:H$2305))</f>
        <v>-0.64219562893827598</v>
      </c>
      <c r="I89">
        <f>STANDARDIZE('사진(느림)'!I89,AVERAGE('사진(느림)'!I$2:I$2305),_xlfn.STDEV.P('사진(느림)'!I$2:I$2305))</f>
        <v>-1.3013069321445101</v>
      </c>
      <c r="J89">
        <f>STANDARDIZE('사진(느림)'!J89,AVERAGE('사진(느림)'!J$2:J$2305),_xlfn.STDEV.P('사진(느림)'!J$2:J$2305))</f>
        <v>-0.50987974925574808</v>
      </c>
      <c r="K89">
        <f>STANDARDIZE('사진(느림)'!K89,AVERAGE('사진(느림)'!K$2:K$2305),_xlfn.STDEV.P('사진(느림)'!K$2:K$2305))</f>
        <v>0.34337141717243208</v>
      </c>
      <c r="L89">
        <f>STANDARDIZE('사진(느림)'!L89,AVERAGE('사진(느림)'!L$2:L$2305),_xlfn.STDEV.P('사진(느림)'!L$2:L$2305))</f>
        <v>-0.71050691659356757</v>
      </c>
      <c r="M89">
        <f>STANDARDIZE('사진(느림)'!M89,AVERAGE('사진(느림)'!M$2:M$2305),_xlfn.STDEV.P('사진(느림)'!M$2:M$2305))</f>
        <v>0.69110062907146497</v>
      </c>
    </row>
    <row r="90" spans="1:13" x14ac:dyDescent="0.3">
      <c r="A90" t="s">
        <v>190</v>
      </c>
      <c r="B90">
        <v>1</v>
      </c>
      <c r="C90">
        <f>STANDARDIZE('사진(느림)'!C90,AVERAGE('사진(느림)'!C$2:C$2305),_xlfn.STDEV.P('사진(느림)'!C$2:C$2305))</f>
        <v>-1.6042011102495619</v>
      </c>
      <c r="D90">
        <f>STANDARDIZE('사진(느림)'!D90,AVERAGE('사진(느림)'!D$2:D$2305),_xlfn.STDEV.P('사진(느림)'!D$2:D$2305))</f>
        <v>-1.3565417468030458</v>
      </c>
      <c r="E90">
        <f>STANDARDIZE('사진(느림)'!E90,AVERAGE('사진(느림)'!E$2:E$2305),_xlfn.STDEV.P('사진(느림)'!E$2:E$2305))</f>
        <v>-1.7638592240654176</v>
      </c>
      <c r="F90">
        <f>STANDARDIZE('사진(느림)'!F90,AVERAGE('사진(느림)'!F$2:F$2305),_xlfn.STDEV.P('사진(느림)'!F$2:F$2305))</f>
        <v>-0.8163684688968782</v>
      </c>
      <c r="G90">
        <f>STANDARDIZE('사진(느림)'!G90,AVERAGE('사진(느림)'!G$2:G$2305),_xlfn.STDEV.P('사진(느림)'!G$2:G$2305))</f>
        <v>-1.5755844601769569</v>
      </c>
      <c r="H90">
        <f>STANDARDIZE('사진(느림)'!H90,AVERAGE('사진(느림)'!H$2:H$2305),_xlfn.STDEV.P('사진(느림)'!H$2:H$2305))</f>
        <v>-0.45724009891560263</v>
      </c>
      <c r="I90">
        <f>STANDARDIZE('사진(느림)'!I90,AVERAGE('사진(느림)'!I$2:I$2305),_xlfn.STDEV.P('사진(느림)'!I$2:I$2305))</f>
        <v>-1.7719272426989106</v>
      </c>
      <c r="J90">
        <f>STANDARDIZE('사진(느림)'!J90,AVERAGE('사진(느림)'!J$2:J$2305),_xlfn.STDEV.P('사진(느림)'!J$2:J$2305))</f>
        <v>-0.78003335217289249</v>
      </c>
      <c r="K90">
        <f>STANDARDIZE('사진(느림)'!K90,AVERAGE('사진(느림)'!K$2:K$2305),_xlfn.STDEV.P('사진(느림)'!K$2:K$2305))</f>
        <v>-1.4879428077472057</v>
      </c>
      <c r="L90">
        <f>STANDARDIZE('사진(느림)'!L90,AVERAGE('사진(느림)'!L$2:L$2305),_xlfn.STDEV.P('사진(느림)'!L$2:L$2305))</f>
        <v>1.3004914045093185</v>
      </c>
      <c r="M90">
        <f>STANDARDIZE('사진(느림)'!M90,AVERAGE('사진(느림)'!M$2:M$2305),_xlfn.STDEV.P('사진(느림)'!M$2:M$2305))</f>
        <v>0.51966481410801513</v>
      </c>
    </row>
    <row r="91" spans="1:13" x14ac:dyDescent="0.3">
      <c r="A91" t="s">
        <v>194</v>
      </c>
      <c r="B91">
        <v>1</v>
      </c>
      <c r="C91">
        <f>STANDARDIZE('사진(느림)'!C91,AVERAGE('사진(느림)'!C$2:C$2305),_xlfn.STDEV.P('사진(느림)'!C$2:C$2305))</f>
        <v>-1.2560992395457347</v>
      </c>
      <c r="D91">
        <f>STANDARDIZE('사진(느림)'!D91,AVERAGE('사진(느림)'!D$2:D$2305),_xlfn.STDEV.P('사진(느림)'!D$2:D$2305))</f>
        <v>-1.2263329365627449</v>
      </c>
      <c r="E91">
        <f>STANDARDIZE('사진(느림)'!E91,AVERAGE('사진(느림)'!E$2:E$2305),_xlfn.STDEV.P('사진(느림)'!E$2:E$2305))</f>
        <v>-1.4625009565815277</v>
      </c>
      <c r="F91">
        <f>STANDARDIZE('사진(느림)'!F91,AVERAGE('사진(느림)'!F$2:F$2305),_xlfn.STDEV.P('사진(느림)'!F$2:F$2305))</f>
        <v>-1.8721136814722499</v>
      </c>
      <c r="G91">
        <f>STANDARDIZE('사진(느림)'!G91,AVERAGE('사진(느림)'!G$2:G$2305),_xlfn.STDEV.P('사진(느림)'!G$2:G$2305))</f>
        <v>-1.0674353510210235</v>
      </c>
      <c r="H91">
        <f>STANDARDIZE('사진(느림)'!H91,AVERAGE('사진(느림)'!H$2:H$2305),_xlfn.STDEV.P('사진(느림)'!H$2:H$2305))</f>
        <v>-1.360758492704524</v>
      </c>
      <c r="I91">
        <f>STANDARDIZE('사진(느림)'!I91,AVERAGE('사진(느림)'!I$2:I$2305),_xlfn.STDEV.P('사진(느림)'!I$2:I$2305))</f>
        <v>-1.5702328238898819</v>
      </c>
      <c r="J91">
        <f>STANDARDIZE('사진(느림)'!J91,AVERAGE('사진(느림)'!J$2:J$2305),_xlfn.STDEV.P('사진(느림)'!J$2:J$2305))</f>
        <v>-0.50987974925574808</v>
      </c>
      <c r="K91">
        <f>STANDARDIZE('사진(느림)'!K91,AVERAGE('사진(느림)'!K$2:K$2305),_xlfn.STDEV.P('사진(느림)'!K$2:K$2305))</f>
        <v>-0.26706665780078048</v>
      </c>
      <c r="L91">
        <f>STANDARDIZE('사진(느림)'!L91,AVERAGE('사진(느림)'!L$2:L$2305),_xlfn.STDEV.P('사진(느림)'!L$2:L$2305))</f>
        <v>-0.71050691659356757</v>
      </c>
      <c r="M91">
        <f>STANDARDIZE('사진(느림)'!M91,AVERAGE('사진(느림)'!M$2:M$2305),_xlfn.STDEV.P('사진(느림)'!M$2:M$2305))</f>
        <v>0.73395958281232643</v>
      </c>
    </row>
    <row r="92" spans="1:13" x14ac:dyDescent="0.3">
      <c r="A92" t="s">
        <v>198</v>
      </c>
      <c r="B92">
        <v>1</v>
      </c>
      <c r="C92">
        <f>STANDARDIZE('사진(느림)'!C92,AVERAGE('사진(느림)'!C$2:C$2305),_xlfn.STDEV.P('사진(느림)'!C$2:C$2305))</f>
        <v>-1.6815570815170791</v>
      </c>
      <c r="D92">
        <f>STANDARDIZE('사진(느림)'!D92,AVERAGE('사진(느림)'!D$2:D$2305),_xlfn.STDEV.P('사진(느림)'!D$2:D$2305))</f>
        <v>-1.3565417468030458</v>
      </c>
      <c r="E92">
        <f>STANDARDIZE('사진(느림)'!E92,AVERAGE('사진(느림)'!E$2:E$2305),_xlfn.STDEV.P('사진(느림)'!E$2:E$2305))</f>
        <v>-1.7466616647441904</v>
      </c>
      <c r="F92">
        <f>STANDARDIZE('사진(느림)'!F92,AVERAGE('사진(느림)'!F$2:F$2305),_xlfn.STDEV.P('사진(느림)'!F$2:F$2305))</f>
        <v>-0.57765625795768039</v>
      </c>
      <c r="G92">
        <f>STANDARDIZE('사진(느림)'!G92,AVERAGE('사진(느림)'!G$2:G$2305),_xlfn.STDEV.P('사진(느림)'!G$2:G$2305))</f>
        <v>-1.6371092402092897</v>
      </c>
      <c r="H92">
        <f>STANDARDIZE('사진(느림)'!H92,AVERAGE('사진(느림)'!H$2:H$2305),_xlfn.STDEV.P('사진(느림)'!H$2:H$2305))</f>
        <v>-0.40409195810448961</v>
      </c>
      <c r="I92">
        <f>STANDARDIZE('사진(느림)'!I92,AVERAGE('사진(느림)'!I$2:I$2305),_xlfn.STDEV.P('사진(느림)'!I$2:I$2305))</f>
        <v>-1.8065934709317126</v>
      </c>
      <c r="J92">
        <f>STANDARDIZE('사진(느림)'!J92,AVERAGE('사진(느림)'!J$2:J$2305),_xlfn.STDEV.P('사진(느림)'!J$2:J$2305))</f>
        <v>-0.78003335217289249</v>
      </c>
      <c r="K92">
        <f>STANDARDIZE('사진(느림)'!K92,AVERAGE('사진(느림)'!K$2:K$2305),_xlfn.STDEV.P('사진(느림)'!K$2:K$2305))</f>
        <v>-0.26706665780078048</v>
      </c>
      <c r="L92">
        <f>STANDARDIZE('사진(느림)'!L92,AVERAGE('사진(느림)'!L$2:L$2305),_xlfn.STDEV.P('사진(느림)'!L$2:L$2305))</f>
        <v>0.79774182423359707</v>
      </c>
      <c r="M92">
        <f>STANDARDIZE('사진(느림)'!M92,AVERAGE('사진(느림)'!M$2:M$2305),_xlfn.STDEV.P('사진(느림)'!M$2:M$2305))</f>
        <v>0.47680586036715178</v>
      </c>
    </row>
    <row r="93" spans="1:13" x14ac:dyDescent="0.3">
      <c r="A93" t="s">
        <v>196</v>
      </c>
      <c r="B93">
        <v>1</v>
      </c>
      <c r="C93">
        <f>STANDARDIZE('사진(느림)'!C93,AVERAGE('사진(느림)'!C$2:C$2305),_xlfn.STDEV.P('사진(느림)'!C$2:C$2305))</f>
        <v>-1.1290144296062425</v>
      </c>
      <c r="D93">
        <f>STANDARDIZE('사진(느림)'!D93,AVERAGE('사진(느림)'!D$2:D$2305),_xlfn.STDEV.P('사진(느림)'!D$2:D$2305))</f>
        <v>-1.2263329365627449</v>
      </c>
      <c r="E93">
        <f>STANDARDIZE('사진(느림)'!E93,AVERAGE('사진(느림)'!E$2:E$2305),_xlfn.STDEV.P('사진(느림)'!E$2:E$2305))</f>
        <v>-1.5110640126958743</v>
      </c>
      <c r="F93">
        <f>STANDARDIZE('사진(느림)'!F93,AVERAGE('사진(느림)'!F$2:F$2305),_xlfn.STDEV.P('사진(느림)'!F$2:F$2305))</f>
        <v>-0.80119608260836983</v>
      </c>
      <c r="G93">
        <f>STANDARDIZE('사진(느림)'!G93,AVERAGE('사진(느림)'!G$2:G$2305),_xlfn.STDEV.P('사진(느림)'!G$2:G$2305))</f>
        <v>-0.96489405096713576</v>
      </c>
      <c r="H93">
        <f>STANDARDIZE('사진(느림)'!H93,AVERAGE('사진(느림)'!H$2:H$2305),_xlfn.STDEV.P('사진(느림)'!H$2:H$2305))</f>
        <v>-0.55503267800805056</v>
      </c>
      <c r="I93">
        <f>STANDARDIZE('사진(느림)'!I93,AVERAGE('사진(느림)'!I$2:I$2305),_xlfn.STDEV.P('사진(느림)'!I$2:I$2305))</f>
        <v>-1.4042551250782853</v>
      </c>
      <c r="J93">
        <f>STANDARDIZE('사진(느림)'!J93,AVERAGE('사진(느림)'!J$2:J$2305),_xlfn.STDEV.P('사진(느림)'!J$2:J$2305))</f>
        <v>-0.50987974925574808</v>
      </c>
      <c r="K93">
        <f>STANDARDIZE('사진(느림)'!K93,AVERAGE('사진(느림)'!K$2:K$2305),_xlfn.STDEV.P('사진(느림)'!K$2:K$2305))</f>
        <v>1.5642475671188572</v>
      </c>
      <c r="L93">
        <f>STANDARDIZE('사진(느림)'!L93,AVERAGE('사진(느림)'!L$2:L$2305),_xlfn.STDEV.P('사진(느림)'!L$2:L$2305))</f>
        <v>-0.96188170673142825</v>
      </c>
      <c r="M93">
        <f>STANDARDIZE('사진(느림)'!M93,AVERAGE('사진(느림)'!M$2:M$2305),_xlfn.STDEV.P('사진(느림)'!M$2:M$2305))</f>
        <v>0.69110062907146497</v>
      </c>
    </row>
    <row r="94" spans="1:13" x14ac:dyDescent="0.3">
      <c r="A94" t="s">
        <v>192</v>
      </c>
      <c r="B94">
        <v>1</v>
      </c>
      <c r="C94">
        <f>STANDARDIZE('사진(느림)'!C94,AVERAGE('사진(느림)'!C$2:C$2305),_xlfn.STDEV.P('사진(느림)'!C$2:C$2305))</f>
        <v>-1.532370565501153</v>
      </c>
      <c r="D94">
        <f>STANDARDIZE('사진(느림)'!D94,AVERAGE('사진(느림)'!D$2:D$2305),_xlfn.STDEV.P('사진(느림)'!D$2:D$2305))</f>
        <v>-0.73554588258007236</v>
      </c>
      <c r="E94">
        <f>STANDARDIZE('사진(느림)'!E94,AVERAGE('사진(느림)'!E$2:E$2305),_xlfn.STDEV.P('사진(느림)'!E$2:E$2305))</f>
        <v>-1.5409146985643258</v>
      </c>
      <c r="F94">
        <f>STANDARDIZE('사진(느림)'!F94,AVERAGE('사진(느림)'!F$2:F$2305),_xlfn.STDEV.P('사진(느림)'!F$2:F$2305))</f>
        <v>-1.2399309194510693</v>
      </c>
      <c r="G94">
        <f>STANDARDIZE('사진(느림)'!G94,AVERAGE('사진(느림)'!G$2:G$2305),_xlfn.STDEV.P('사진(느림)'!G$2:G$2305))</f>
        <v>-1.2565670822315278</v>
      </c>
      <c r="H94">
        <f>STANDARDIZE('사진(느림)'!H94,AVERAGE('사진(느림)'!H$2:H$2305),_xlfn.STDEV.P('사진(느림)'!H$2:H$2305))</f>
        <v>3.9540555884067778</v>
      </c>
      <c r="I94">
        <f>STANDARDIZE('사진(느림)'!I94,AVERAGE('사진(느림)'!I$2:I$2305),_xlfn.STDEV.P('사진(느림)'!I$2:I$2305))</f>
        <v>-1.4126590591953281</v>
      </c>
      <c r="J94">
        <f>STANDARDIZE('사진(느림)'!J94,AVERAGE('사진(느림)'!J$2:J$2305),_xlfn.STDEV.P('사진(느림)'!J$2:J$2305))</f>
        <v>-0.50987974925574808</v>
      </c>
      <c r="K94">
        <f>STANDARDIZE('사진(느림)'!K94,AVERAGE('사진(느림)'!K$2:K$2305),_xlfn.STDEV.P('사진(느림)'!K$2:K$2305))</f>
        <v>0.95380949214564459</v>
      </c>
      <c r="L94">
        <f>STANDARDIZE('사진(느림)'!L94,AVERAGE('사진(느림)'!L$2:L$2305),_xlfn.STDEV.P('사진(느림)'!L$2:L$2305))</f>
        <v>-0.96188170673142825</v>
      </c>
      <c r="M94">
        <f>STANDARDIZE('사진(느림)'!M94,AVERAGE('사진(느림)'!M$2:M$2305),_xlfn.STDEV.P('사진(느림)'!M$2:M$2305))</f>
        <v>1.2054080739618145</v>
      </c>
    </row>
    <row r="95" spans="1:13" x14ac:dyDescent="0.3">
      <c r="A95" t="s">
        <v>200</v>
      </c>
      <c r="B95">
        <v>1</v>
      </c>
      <c r="C95">
        <f>STANDARDIZE('사진(느림)'!C95,AVERAGE('사진(느림)'!C$2:C$2305),_xlfn.STDEV.P('사진(느림)'!C$2:C$2305))</f>
        <v>-1.532370565501153</v>
      </c>
      <c r="D95">
        <f>STANDARDIZE('사진(느림)'!D95,AVERAGE('사진(느림)'!D$2:D$2305),_xlfn.STDEV.P('사진(느림)'!D$2:D$2305))</f>
        <v>-1.3064614351721608</v>
      </c>
      <c r="E95">
        <f>STANDARDIZE('사진(느림)'!E95,AVERAGE('사진(느림)'!E$2:E$2305),_xlfn.STDEV.P('사진(느림)'!E$2:E$2305))</f>
        <v>-1.6857128016575609</v>
      </c>
      <c r="F95">
        <f>STANDARDIZE('사진(느림)'!F95,AVERAGE('사진(느림)'!F$2:F$2305),_xlfn.STDEV.P('사진(느림)'!F$2:F$2305))</f>
        <v>-0.7121847497157876</v>
      </c>
      <c r="G95">
        <f>STANDARDIZE('사진(느림)'!G95,AVERAGE('사진(느림)'!G$2:G$2305),_xlfn.STDEV.P('사진(느림)'!G$2:G$2305))</f>
        <v>-1.6371092402092897</v>
      </c>
      <c r="H95">
        <f>STANDARDIZE('사진(느림)'!H95,AVERAGE('사진(느림)'!H$2:H$2305),_xlfn.STDEV.P('사진(느림)'!H$2:H$2305))</f>
        <v>-0.72298080297116774</v>
      </c>
      <c r="I95">
        <f>STANDARDIZE('사진(느림)'!I95,AVERAGE('사진(느림)'!I$2:I$2305),_xlfn.STDEV.P('사진(느림)'!I$2:I$2305))</f>
        <v>-1.6752820003529176</v>
      </c>
      <c r="J95">
        <f>STANDARDIZE('사진(느림)'!J95,AVERAGE('사진(느림)'!J$2:J$2305),_xlfn.STDEV.P('사진(느림)'!J$2:J$2305))</f>
        <v>-0.78003335217289249</v>
      </c>
      <c r="K95">
        <f>STANDARDIZE('사진(느림)'!K95,AVERAGE('사진(느림)'!K$2:K$2305),_xlfn.STDEV.P('사진(느림)'!K$2:K$2305))</f>
        <v>0.34337141717243208</v>
      </c>
      <c r="L95">
        <f>STANDARDIZE('사진(느림)'!L95,AVERAGE('사진(느림)'!L$2:L$2305),_xlfn.STDEV.P('사진(느림)'!L$2:L$2305))</f>
        <v>1.0491166143714579</v>
      </c>
      <c r="M95">
        <f>STANDARDIZE('사진(느림)'!M95,AVERAGE('사진(느림)'!M$2:M$2305),_xlfn.STDEV.P('사진(느림)'!M$2:M$2305))</f>
        <v>-0.80896275185871991</v>
      </c>
    </row>
    <row r="96" spans="1:13" x14ac:dyDescent="0.3">
      <c r="A96" t="s">
        <v>202</v>
      </c>
      <c r="B96">
        <v>1</v>
      </c>
      <c r="C96">
        <f>STANDARDIZE('사진(느림)'!C96,AVERAGE('사진(느림)'!C$2:C$2305),_xlfn.STDEV.P('사진(느림)'!C$2:C$2305))</f>
        <v>-1.7699639058228129</v>
      </c>
      <c r="D96">
        <f>STANDARDIZE('사진(느림)'!D96,AVERAGE('사진(느림)'!D$2:D$2305),_xlfn.STDEV.P('사진(느림)'!D$2:D$2305))</f>
        <v>-1.0260116900392051</v>
      </c>
      <c r="E96">
        <f>STANDARDIZE('사진(느림)'!E96,AVERAGE('사진(느림)'!E$2:E$2305),_xlfn.STDEV.P('사진(느림)'!E$2:E$2305))</f>
        <v>-1.5591815361853183</v>
      </c>
      <c r="F96">
        <f>STANDARDIZE('사진(느림)'!F96,AVERAGE('사진(느림)'!F$2:F$2305),_xlfn.STDEV.P('사진(느림)'!F$2:F$2305))</f>
        <v>-0.74303526850242119</v>
      </c>
      <c r="G96">
        <f>STANDARDIZE('사진(느림)'!G96,AVERAGE('사진(느림)'!G$2:G$2305),_xlfn.STDEV.P('사진(느림)'!G$2:G$2305))</f>
        <v>-1.1995996933127013</v>
      </c>
      <c r="H96">
        <f>STANDARDIZE('사진(느림)'!H96,AVERAGE('사진(느림)'!H$2:H$2305),_xlfn.STDEV.P('사진(느림)'!H$2:H$2305))</f>
        <v>-0.72298080297116774</v>
      </c>
      <c r="I96">
        <f>STANDARDIZE('사진(느림)'!I96,AVERAGE('사진(느림)'!I$2:I$2305),_xlfn.STDEV.P('사진(느림)'!I$2:I$2305))</f>
        <v>-1.6490197062371588</v>
      </c>
      <c r="J96">
        <f>STANDARDIZE('사진(느림)'!J96,AVERAGE('사진(느림)'!J$2:J$2305),_xlfn.STDEV.P('사진(느림)'!J$2:J$2305))</f>
        <v>-0.78003335217289249</v>
      </c>
      <c r="K96">
        <f>STANDARDIZE('사진(느림)'!K96,AVERAGE('사진(느림)'!K$2:K$2305),_xlfn.STDEV.P('사진(느림)'!K$2:K$2305))</f>
        <v>-0.26706665780078048</v>
      </c>
      <c r="L96">
        <f>STANDARDIZE('사진(느림)'!L96,AVERAGE('사진(느림)'!L$2:L$2305),_xlfn.STDEV.P('사진(느림)'!L$2:L$2305))</f>
        <v>-0.96188170673142825</v>
      </c>
      <c r="M96">
        <f>STANDARDIZE('사진(느림)'!M96,AVERAGE('사진(느림)'!M$2:M$2305),_xlfn.STDEV.P('사진(느림)'!M$2:M$2305))</f>
        <v>0.62681219846017078</v>
      </c>
    </row>
    <row r="97" spans="1:13" x14ac:dyDescent="0.3">
      <c r="A97" t="s">
        <v>204</v>
      </c>
      <c r="B97">
        <v>1</v>
      </c>
      <c r="C97">
        <f>STANDARDIZE('사진(느림)'!C97,AVERAGE('사진(느림)'!C$2:C$2305),_xlfn.STDEV.P('사진(느림)'!C$2:C$2305))</f>
        <v>-1.5599976980966948</v>
      </c>
      <c r="D97">
        <f>STANDARDIZE('사진(느림)'!D97,AVERAGE('사진(느림)'!D$2:D$2305),_xlfn.STDEV.P('사진(느림)'!D$2:D$2305))</f>
        <v>-1.0460438146915589</v>
      </c>
      <c r="E97">
        <f>STANDARDIZE('사진(느림)'!E97,AVERAGE('사진(느림)'!E$2:E$2305),_xlfn.STDEV.P('사진(느림)'!E$2:E$2305))</f>
        <v>-1.6634361704124478</v>
      </c>
      <c r="F97">
        <f>STANDARDIZE('사진(느림)'!F97,AVERAGE('사진(느림)'!F$2:F$2305),_xlfn.STDEV.P('사진(느림)'!F$2:F$2305))</f>
        <v>-0.65832277839158293</v>
      </c>
      <c r="G97">
        <f>STANDARDIZE('사진(느림)'!G97,AVERAGE('사진(느림)'!G$2:G$2305),_xlfn.STDEV.P('사진(느림)'!G$2:G$2305))</f>
        <v>-1.4456988134420323</v>
      </c>
      <c r="H97">
        <f>STANDARDIZE('사진(느림)'!H97,AVERAGE('사진(느림)'!H$2:H$2305),_xlfn.STDEV.P('사진(느림)'!H$2:H$2305))</f>
        <v>-0.72298080297116774</v>
      </c>
      <c r="I97">
        <f>STANDARDIZE('사진(느림)'!I97,AVERAGE('사진(느림)'!I$2:I$2305),_xlfn.STDEV.P('사진(느림)'!I$2:I$2305))</f>
        <v>-1.6931403603516337</v>
      </c>
      <c r="J97">
        <f>STANDARDIZE('사진(느림)'!J97,AVERAGE('사진(느림)'!J$2:J$2305),_xlfn.STDEV.P('사진(느림)'!J$2:J$2305))</f>
        <v>-0.78003335217289249</v>
      </c>
      <c r="K97">
        <f>STANDARDIZE('사진(느림)'!K97,AVERAGE('사진(느림)'!K$2:K$2305),_xlfn.STDEV.P('사진(느림)'!K$2:K$2305))</f>
        <v>-1.4879428077472057</v>
      </c>
      <c r="L97">
        <f>STANDARDIZE('사진(느림)'!L97,AVERAGE('사진(느림)'!L$2:L$2305),_xlfn.STDEV.P('사진(느림)'!L$2:L$2305))</f>
        <v>1.1748040094403882</v>
      </c>
      <c r="M97">
        <f>STANDARDIZE('사진(느림)'!M97,AVERAGE('사진(느림)'!M$2:M$2305),_xlfn.STDEV.P('사진(느림)'!M$2:M$2305))</f>
        <v>0.64824167533060162</v>
      </c>
    </row>
    <row r="98" spans="1:13" x14ac:dyDescent="0.3">
      <c r="A98" t="s">
        <v>206</v>
      </c>
      <c r="B98">
        <v>1</v>
      </c>
      <c r="C98">
        <f>STANDARDIZE('사진(느림)'!C98,AVERAGE('사진(느림)'!C$2:C$2305),_xlfn.STDEV.P('사진(느림)'!C$2:C$2305))</f>
        <v>-1.7036587875935125</v>
      </c>
      <c r="D98">
        <f>STANDARDIZE('사진(느림)'!D98,AVERAGE('사진(느림)'!D$2:D$2305),_xlfn.STDEV.P('사진(느림)'!D$2:D$2305))</f>
        <v>-1.3565417468030458</v>
      </c>
      <c r="E98">
        <f>STANDARDIZE('사진(느림)'!E98,AVERAGE('사진(느림)'!E$2:E$2305),_xlfn.STDEV.P('사진(느림)'!E$2:E$2305))</f>
        <v>-1.719395068100172</v>
      </c>
      <c r="F98">
        <f>STANDARDIZE('사진(느림)'!F98,AVERAGE('사진(느림)'!F$2:F$2305),_xlfn.STDEV.P('사진(느림)'!F$2:F$2305))</f>
        <v>-0.73165597878603994</v>
      </c>
      <c r="G98">
        <f>STANDARDIZE('사진(느림)'!G98,AVERAGE('사진(느림)'!G$2:G$2305),_xlfn.STDEV.P('사진(느림)'!G$2:G$2305))</f>
        <v>-1.6325518490957835</v>
      </c>
      <c r="H98">
        <f>STANDARDIZE('사진(느림)'!H98,AVERAGE('사진(느림)'!H$2:H$2305),_xlfn.STDEV.P('사진(느림)'!H$2:H$2305))</f>
        <v>-0.45724009891560263</v>
      </c>
      <c r="I98">
        <f>STANDARDIZE('사진(느림)'!I98,AVERAGE('사진(느림)'!I$2:I$2305),_xlfn.STDEV.P('사진(느림)'!I$2:I$2305))</f>
        <v>-1.8197246179895921</v>
      </c>
      <c r="J98">
        <f>STANDARDIZE('사진(느림)'!J98,AVERAGE('사진(느림)'!J$2:J$2305),_xlfn.STDEV.P('사진(느림)'!J$2:J$2305))</f>
        <v>-0.78003335217289249</v>
      </c>
      <c r="K98">
        <f>STANDARDIZE('사진(느림)'!K98,AVERAGE('사진(느림)'!K$2:K$2305),_xlfn.STDEV.P('사진(느림)'!K$2:K$2305))</f>
        <v>-0.26706665780078048</v>
      </c>
      <c r="L98">
        <f>STANDARDIZE('사진(느림)'!L98,AVERAGE('사진(느림)'!L$2:L$2305),_xlfn.STDEV.P('사진(느림)'!L$2:L$2305))</f>
        <v>1.1748040094403882</v>
      </c>
      <c r="M98">
        <f>STANDARDIZE('사진(느림)'!M98,AVERAGE('사진(느림)'!M$2:M$2305),_xlfn.STDEV.P('사진(느림)'!M$2:M$2305))</f>
        <v>6.9645799828959895E-2</v>
      </c>
    </row>
    <row r="99" spans="1:13" x14ac:dyDescent="0.3">
      <c r="A99" t="s">
        <v>208</v>
      </c>
      <c r="B99">
        <v>1</v>
      </c>
      <c r="C99">
        <f>STANDARDIZE('사진(느림)'!C99,AVERAGE('사진(느림)'!C$2:C$2305),_xlfn.STDEV.P('사진(느림)'!C$2:C$2305))</f>
        <v>-1.3224043577750353</v>
      </c>
      <c r="D99">
        <f>STANDARDIZE('사진(느림)'!D99,AVERAGE('사진(느림)'!D$2:D$2305),_xlfn.STDEV.P('사진(느림)'!D$2:D$2305))</f>
        <v>-1.3565417468030458</v>
      </c>
      <c r="E99">
        <f>STANDARDIZE('사진(느림)'!E99,AVERAGE('사진(느림)'!E$2:E$2305),_xlfn.STDEV.P('사진(느림)'!E$2:E$2305))</f>
        <v>-1.6782278535592028</v>
      </c>
      <c r="F99">
        <f>STANDARDIZE('사진(느림)'!F99,AVERAGE('사진(느림)'!F$2:F$2305),_xlfn.STDEV.P('사진(느림)'!F$2:F$2305))</f>
        <v>-1.0957932497102401</v>
      </c>
      <c r="G99">
        <f>STANDARDIZE('사진(느림)'!G99,AVERAGE('사진(느림)'!G$2:G$2305),_xlfn.STDEV.P('사진(느림)'!G$2:G$2305))</f>
        <v>-1.541404026825661</v>
      </c>
      <c r="H99">
        <f>STANDARDIZE('사진(느림)'!H99,AVERAGE('사진(느림)'!H$2:H$2305),_xlfn.STDEV.P('사진(느림)'!H$2:H$2305))</f>
        <v>-0.65069933146805403</v>
      </c>
      <c r="I99">
        <f>STANDARDIZE('사진(느림)'!I99,AVERAGE('사진(느림)'!I$2:I$2305),_xlfn.STDEV.P('사진(느림)'!I$2:I$2305))</f>
        <v>-1.6227574121213997</v>
      </c>
      <c r="J99">
        <f>STANDARDIZE('사진(느림)'!J99,AVERAGE('사진(느림)'!J$2:J$2305),_xlfn.STDEV.P('사진(느림)'!J$2:J$2305))</f>
        <v>-0.78003335217289249</v>
      </c>
      <c r="K99">
        <f>STANDARDIZE('사진(느림)'!K99,AVERAGE('사진(느림)'!K$2:K$2305),_xlfn.STDEV.P('사진(느림)'!K$2:K$2305))</f>
        <v>-1.4879428077472057</v>
      </c>
      <c r="L99">
        <f>STANDARDIZE('사진(느림)'!L99,AVERAGE('사진(느림)'!L$2:L$2305),_xlfn.STDEV.P('사진(느림)'!L$2:L$2305))</f>
        <v>1.0491166143714579</v>
      </c>
      <c r="M99">
        <f>STANDARDIZE('사진(느림)'!M99,AVERAGE('사진(느림)'!M$2:M$2305),_xlfn.STDEV.P('사진(느림)'!M$2:M$2305))</f>
        <v>0.75538905968275916</v>
      </c>
    </row>
    <row r="100" spans="1:13" x14ac:dyDescent="0.3">
      <c r="A100" t="s">
        <v>210</v>
      </c>
      <c r="B100">
        <v>1</v>
      </c>
      <c r="C100">
        <f>STANDARDIZE('사진(느림)'!C100,AVERAGE('사진(느림)'!C$2:C$2305),_xlfn.STDEV.P('사진(느림)'!C$2:C$2305))</f>
        <v>-1.1732178417591093</v>
      </c>
      <c r="D100">
        <f>STANDARDIZE('사진(느림)'!D100,AVERAGE('사진(느림)'!D$2:D$2305),_xlfn.STDEV.P('사진(느림)'!D$2:D$2305))</f>
        <v>-1.3565417468030458</v>
      </c>
      <c r="E100">
        <f>STANDARDIZE('사진(느림)'!E100,AVERAGE('사진(느림)'!E$2:E$2305),_xlfn.STDEV.P('사진(느림)'!E$2:E$2305))</f>
        <v>-1.5520530141868822</v>
      </c>
      <c r="F100">
        <f>STANDARDIZE('사진(느림)'!F100,AVERAGE('사진(느림)'!F$2:F$2305),_xlfn.STDEV.P('사진(느림)'!F$2:F$2305))</f>
        <v>-1.0117129423614231</v>
      </c>
      <c r="G100">
        <f>STANDARDIZE('사진(느림)'!G100,AVERAGE('사진(느림)'!G$2:G$2305),_xlfn.STDEV.P('사진(느림)'!G$2:G$2305))</f>
        <v>-0.83728709978896398</v>
      </c>
      <c r="H100">
        <f>STANDARDIZE('사진(느림)'!H100,AVERAGE('사진(느림)'!H$2:H$2305),_xlfn.STDEV.P('사진(느림)'!H$2:H$2305))</f>
        <v>-0.59436230220827424</v>
      </c>
      <c r="I100">
        <f>STANDARDIZE('사진(느림)'!I100,AVERAGE('사진(느림)'!I$2:I$2305),_xlfn.STDEV.P('사진(느림)'!I$2:I$2305))</f>
        <v>-1.3076098827322924</v>
      </c>
      <c r="J100">
        <f>STANDARDIZE('사진(느림)'!J100,AVERAGE('사진(느림)'!J$2:J$2305),_xlfn.STDEV.P('사진(느림)'!J$2:J$2305))</f>
        <v>-0.50987974925574808</v>
      </c>
      <c r="K100">
        <f>STANDARDIZE('사진(느림)'!K100,AVERAGE('사진(느림)'!K$2:K$2305),_xlfn.STDEV.P('사진(느림)'!K$2:K$2305))</f>
        <v>0.95380949214564459</v>
      </c>
      <c r="L100">
        <f>STANDARDIZE('사진(느림)'!L100,AVERAGE('사진(느림)'!L$2:L$2305),_xlfn.STDEV.P('사진(느림)'!L$2:L$2305))</f>
        <v>-0.96188170673142825</v>
      </c>
      <c r="M100">
        <f>STANDARDIZE('사진(느림)'!M100,AVERAGE('사진(느림)'!M$2:M$2305),_xlfn.STDEV.P('사진(느림)'!M$2:M$2305))</f>
        <v>0.26251109166284048</v>
      </c>
    </row>
    <row r="101" spans="1:13" x14ac:dyDescent="0.3">
      <c r="A101" t="s">
        <v>212</v>
      </c>
      <c r="B101">
        <v>1</v>
      </c>
      <c r="C101">
        <f>STANDARDIZE('사진(느림)'!C101,AVERAGE('사진(느림)'!C$2:C$2305),_xlfn.STDEV.P('사진(느림)'!C$2:C$2305))</f>
        <v>-1.5986756837304537</v>
      </c>
      <c r="D101">
        <f>STANDARDIZE('사진(느림)'!D101,AVERAGE('사진(느림)'!D$2:D$2305),_xlfn.STDEV.P('사진(느림)'!D$2:D$2305))</f>
        <v>-1.3565417468030458</v>
      </c>
      <c r="E101">
        <f>STANDARDIZE('사진(느림)'!E101,AVERAGE('사진(느림)'!E$2:E$2305),_xlfn.STDEV.P('사진(느림)'!E$2:E$2305))</f>
        <v>-1.6678023901364898</v>
      </c>
      <c r="F101">
        <f>STANDARDIZE('사진(느림)'!F101,AVERAGE('사진(느림)'!F$2:F$2305),_xlfn.STDEV.P('사진(느림)'!F$2:F$2305))</f>
        <v>-0.68993191649264196</v>
      </c>
      <c r="G101">
        <f>STANDARDIZE('사진(느림)'!G101,AVERAGE('사진(느림)'!G$2:G$2305),_xlfn.STDEV.P('사진(느림)'!G$2:G$2305))</f>
        <v>-1.5915353290742285</v>
      </c>
      <c r="H101">
        <f>STANDARDIZE('사진(느림)'!H101,AVERAGE('사진(느림)'!H$2:H$2305),_xlfn.STDEV.P('사진(느림)'!H$2:H$2305))</f>
        <v>-0.45724009891560263</v>
      </c>
      <c r="I101">
        <f>STANDARDIZE('사진(느림)'!I101,AVERAGE('사진(느림)'!I$2:I$2305),_xlfn.STDEV.P('사진(느림)'!I$2:I$2305))</f>
        <v>-1.7540688827001947</v>
      </c>
      <c r="J101">
        <f>STANDARDIZE('사진(느림)'!J101,AVERAGE('사진(느림)'!J$2:J$2305),_xlfn.STDEV.P('사진(느림)'!J$2:J$2305))</f>
        <v>-0.78003335217289249</v>
      </c>
      <c r="K101">
        <f>STANDARDIZE('사진(느림)'!K101,AVERAGE('사진(느림)'!K$2:K$2305),_xlfn.STDEV.P('사진(느림)'!K$2:K$2305))</f>
        <v>-0.26706665780078048</v>
      </c>
      <c r="L101">
        <f>STANDARDIZE('사진(느림)'!L101,AVERAGE('사진(느림)'!L$2:L$2305),_xlfn.STDEV.P('사진(느림)'!L$2:L$2305))</f>
        <v>1.0491166143714579</v>
      </c>
      <c r="M101">
        <f>STANDARDIZE('사진(느림)'!M101,AVERAGE('사진(느림)'!M$2:M$2305),_xlfn.STDEV.P('사진(느림)'!M$2:M$2305))</f>
        <v>-1.6447123498055363</v>
      </c>
    </row>
    <row r="102" spans="1:13" x14ac:dyDescent="0.3">
      <c r="A102" t="s">
        <v>214</v>
      </c>
      <c r="B102">
        <v>1</v>
      </c>
      <c r="C102">
        <f>STANDARDIZE('사진(느림)'!C102,AVERAGE('사진(느림)'!C$2:C$2305),_xlfn.STDEV.P('사진(느림)'!C$2:C$2305))</f>
        <v>-1.3003026516986018</v>
      </c>
      <c r="D102">
        <f>STANDARDIZE('사진(느림)'!D102,AVERAGE('사진(느림)'!D$2:D$2305),_xlfn.STDEV.P('사진(느림)'!D$2:D$2305))</f>
        <v>-1.2063008119103908</v>
      </c>
      <c r="E102">
        <f>STANDARDIZE('사진(느림)'!E102,AVERAGE('사진(느림)'!E$2:E$2305),_xlfn.STDEV.P('사진(느림)'!E$2:E$2305))</f>
        <v>-1.5751316041568195</v>
      </c>
      <c r="F102">
        <f>STANDARDIZE('사진(느림)'!F102,AVERAGE('사진(느림)'!F$2:F$2305),_xlfn.STDEV.P('사진(느림)'!F$2:F$2305))</f>
        <v>-0.61533435057414265</v>
      </c>
      <c r="G102">
        <f>STANDARDIZE('사진(느림)'!G102,AVERAGE('사진(느림)'!G$2:G$2305),_xlfn.STDEV.P('사진(느림)'!G$2:G$2305))</f>
        <v>-1.0970583932588134</v>
      </c>
      <c r="H102">
        <f>STANDARDIZE('사진(느림)'!H102,AVERAGE('사진(느림)'!H$2:H$2305),_xlfn.STDEV.P('사진(느림)'!H$2:H$2305))</f>
        <v>-0.72298080297116774</v>
      </c>
      <c r="I102">
        <f>STANDARDIZE('사진(느림)'!I102,AVERAGE('사진(느림)'!I$2:I$2305),_xlfn.STDEV.P('사진(느림)'!I$2:I$2305))</f>
        <v>-1.5964951180056408</v>
      </c>
      <c r="J102">
        <f>STANDARDIZE('사진(느림)'!J102,AVERAGE('사진(느림)'!J$2:J$2305),_xlfn.STDEV.P('사진(느림)'!J$2:J$2305))</f>
        <v>-0.78003335217289249</v>
      </c>
      <c r="K102">
        <f>STANDARDIZE('사진(느림)'!K102,AVERAGE('사진(느림)'!K$2:K$2305),_xlfn.STDEV.P('사진(느림)'!K$2:K$2305))</f>
        <v>0.34337141717243208</v>
      </c>
      <c r="L102">
        <f>STANDARDIZE('사진(느림)'!L102,AVERAGE('사진(느림)'!L$2:L$2305),_xlfn.STDEV.P('사진(느림)'!L$2:L$2305))</f>
        <v>-0.83619431166249791</v>
      </c>
      <c r="M102">
        <f>STANDARDIZE('사진(느림)'!M102,AVERAGE('사진(느림)'!M$2:M$2305),_xlfn.STDEV.P('사진(느림)'!M$2:M$2305))</f>
        <v>0.60538272158974005</v>
      </c>
    </row>
    <row r="103" spans="1:13" x14ac:dyDescent="0.3">
      <c r="A103" t="s">
        <v>216</v>
      </c>
      <c r="B103">
        <v>1</v>
      </c>
      <c r="C103">
        <f>STANDARDIZE('사진(느림)'!C103,AVERAGE('사진(느림)'!C$2:C$2305),_xlfn.STDEV.P('사진(느림)'!C$2:C$2305))</f>
        <v>-2.0296589522209061</v>
      </c>
      <c r="D103">
        <f>STANDARDIZE('사진(느림)'!D103,AVERAGE('사진(느림)'!D$2:D$2305),_xlfn.STDEV.P('사진(느림)'!D$2:D$2305))</f>
        <v>-1.3565417468030458</v>
      </c>
      <c r="E103">
        <f>STANDARDIZE('사진(느림)'!E103,AVERAGE('사진(느림)'!E$2:E$2305),_xlfn.STDEV.P('사진(느림)'!E$2:E$2305))</f>
        <v>-1.6821485406583427</v>
      </c>
      <c r="F103">
        <f>STANDARDIZE('사진(느림)'!F103,AVERAGE('사진(느림)'!F$2:F$2305),_xlfn.STDEV.P('사진(느림)'!F$2:F$2305))</f>
        <v>-0.6947365054840029</v>
      </c>
      <c r="G103">
        <f>STANDARDIZE('사진(느림)'!G103,AVERAGE('사진(느림)'!G$2:G$2305),_xlfn.STDEV.P('사진(느림)'!G$2:G$2305))</f>
        <v>-1.4092396845339832</v>
      </c>
      <c r="H103">
        <f>STANDARDIZE('사진(느림)'!H103,AVERAGE('사진(느림)'!H$2:H$2305),_xlfn.STDEV.P('사진(느림)'!H$2:H$2305))</f>
        <v>-0.72298080297116774</v>
      </c>
      <c r="I103">
        <f>STANDARDIZE('사진(느림)'!I103,AVERAGE('사진(느림)'!I$2:I$2305),_xlfn.STDEV.P('사진(느림)'!I$2:I$2305))</f>
        <v>-1.7278065885844358</v>
      </c>
      <c r="J103">
        <f>STANDARDIZE('사진(느림)'!J103,AVERAGE('사진(느림)'!J$2:J$2305),_xlfn.STDEV.P('사진(느림)'!J$2:J$2305))</f>
        <v>-0.78003335217289249</v>
      </c>
      <c r="K103">
        <f>STANDARDIZE('사진(느림)'!K103,AVERAGE('사진(느림)'!K$2:K$2305),_xlfn.STDEV.P('사진(느림)'!K$2:K$2305))</f>
        <v>-0.26706665780078048</v>
      </c>
      <c r="L103">
        <f>STANDARDIZE('사진(느림)'!L103,AVERAGE('사진(느림)'!L$2:L$2305),_xlfn.STDEV.P('사진(느림)'!L$2:L$2305))</f>
        <v>0.67205442916466662</v>
      </c>
      <c r="M103">
        <f>STANDARDIZE('사진(느림)'!M103,AVERAGE('사진(느림)'!M$2:M$2305),_xlfn.STDEV.P('사진(느림)'!M$2:M$2305))</f>
        <v>0.66967115220103424</v>
      </c>
    </row>
    <row r="104" spans="1:13" x14ac:dyDescent="0.3">
      <c r="A104" t="s">
        <v>218</v>
      </c>
      <c r="B104">
        <v>1</v>
      </c>
      <c r="C104">
        <f>STANDARDIZE('사진(느림)'!C104,AVERAGE('사진(느림)'!C$2:C$2305),_xlfn.STDEV.P('사진(느림)'!C$2:C$2305))</f>
        <v>-1.6594553754406456</v>
      </c>
      <c r="D104">
        <f>STANDARDIZE('사진(느림)'!D104,AVERAGE('사진(느림)'!D$2:D$2305),_xlfn.STDEV.P('사진(느림)'!D$2:D$2305))</f>
        <v>-1.136188375627152</v>
      </c>
      <c r="E104">
        <f>STANDARDIZE('사진(느림)'!E104,AVERAGE('사진(느림)'!E$2:E$2305),_xlfn.STDEV.P('사진(느림)'!E$2:E$2305))</f>
        <v>-1.7044251719034558</v>
      </c>
      <c r="F104">
        <f>STANDARDIZE('사진(느림)'!F104,AVERAGE('사진(느림)'!F$2:F$2305),_xlfn.STDEV.P('사진(느림)'!F$2:F$2305))</f>
        <v>-0.70004684068498091</v>
      </c>
      <c r="G104">
        <f>STANDARDIZE('사진(느림)'!G104,AVERAGE('사진(느림)'!G$2:G$2305),_xlfn.STDEV.P('사진(느림)'!G$2:G$2305))</f>
        <v>-1.5755844601769569</v>
      </c>
      <c r="H104">
        <f>STANDARDIZE('사진(느림)'!H104,AVERAGE('사진(느림)'!H$2:H$2305),_xlfn.STDEV.P('사진(느림)'!H$2:H$2305))</f>
        <v>-0.47212157834271434</v>
      </c>
      <c r="I104">
        <f>STANDARDIZE('사진(느림)'!I104,AVERAGE('사진(느림)'!I$2:I$2305),_xlfn.STDEV.P('사진(느림)'!I$2:I$2305))</f>
        <v>-1.6574236403542015</v>
      </c>
      <c r="J104">
        <f>STANDARDIZE('사진(느림)'!J104,AVERAGE('사진(느림)'!J$2:J$2305),_xlfn.STDEV.P('사진(느림)'!J$2:J$2305))</f>
        <v>-0.78003335217289249</v>
      </c>
      <c r="K104">
        <f>STANDARDIZE('사진(느림)'!K104,AVERAGE('사진(느림)'!K$2:K$2305),_xlfn.STDEV.P('사진(느림)'!K$2:K$2305))</f>
        <v>-0.26706665780078048</v>
      </c>
      <c r="L104">
        <f>STANDARDIZE('사진(느림)'!L104,AVERAGE('사진(느림)'!L$2:L$2305),_xlfn.STDEV.P('사진(느림)'!L$2:L$2305))</f>
        <v>1.1748040094403882</v>
      </c>
      <c r="M104">
        <f>STANDARDIZE('사진(느림)'!M104,AVERAGE('사진(느림)'!M$2:M$2305),_xlfn.STDEV.P('사진(느림)'!M$2:M$2305))</f>
        <v>-2.0733018872141606</v>
      </c>
    </row>
    <row r="105" spans="1:13" x14ac:dyDescent="0.3">
      <c r="A105" t="s">
        <v>220</v>
      </c>
      <c r="B105">
        <v>1</v>
      </c>
      <c r="C105">
        <f>STANDARDIZE('사진(느림)'!C105,AVERAGE('사진(느림)'!C$2:C$2305),_xlfn.STDEV.P('사진(느림)'!C$2:C$2305))</f>
        <v>-1.5047434329056113</v>
      </c>
      <c r="D105">
        <f>STANDARDIZE('사진(느림)'!D105,AVERAGE('사진(느림)'!D$2:D$2305),_xlfn.STDEV.P('사진(느림)'!D$2:D$2305))</f>
        <v>-0.95589925375596607</v>
      </c>
      <c r="E105">
        <f>STANDARDIZE('사진(느림)'!E105,AVERAGE('사진(느림)'!E$2:E$2305),_xlfn.STDEV.P('사진(느림)'!E$2:E$2305))</f>
        <v>-1.5556172751861004</v>
      </c>
      <c r="F105">
        <f>STANDARDIZE('사진(느림)'!F105,AVERAGE('사진(느림)'!F$2:F$2305),_xlfn.STDEV.P('사진(느림)'!F$2:F$2305))</f>
        <v>-0.83786268280559839</v>
      </c>
      <c r="G105">
        <f>STANDARDIZE('사진(느림)'!G105,AVERAGE('사진(느림)'!G$2:G$2305),_xlfn.STDEV.P('사진(느림)'!G$2:G$2305))</f>
        <v>-1.1608618688478991</v>
      </c>
      <c r="H105">
        <f>STANDARDIZE('사진(느림)'!H105,AVERAGE('사진(느림)'!H$2:H$2305),_xlfn.STDEV.P('사진(느림)'!H$2:H$2305))</f>
        <v>-0.55396971519182836</v>
      </c>
      <c r="I105">
        <f>STANDARDIZE('사진(느림)'!I105,AVERAGE('사진(느림)'!I$2:I$2305),_xlfn.STDEV.P('사진(느림)'!I$2:I$2305))</f>
        <v>-1.406356108607546</v>
      </c>
      <c r="J105">
        <f>STANDARDIZE('사진(느림)'!J105,AVERAGE('사진(느림)'!J$2:J$2305),_xlfn.STDEV.P('사진(느림)'!J$2:J$2305))</f>
        <v>-0.50987974925574808</v>
      </c>
      <c r="K105">
        <f>STANDARDIZE('사진(느림)'!K105,AVERAGE('사진(느림)'!K$2:K$2305),_xlfn.STDEV.P('사진(느림)'!K$2:K$2305))</f>
        <v>1.5642475671188572</v>
      </c>
      <c r="L105">
        <f>STANDARDIZE('사진(느림)'!L105,AVERAGE('사진(느림)'!L$2:L$2305),_xlfn.STDEV.P('사진(느림)'!L$2:L$2305))</f>
        <v>-0.96188170673142825</v>
      </c>
      <c r="M105">
        <f>STANDARDIZE('사진(느림)'!M105,AVERAGE('사진(느림)'!M$2:M$2305),_xlfn.STDEV.P('사진(느림)'!M$2:M$2305))</f>
        <v>0.54109429097844597</v>
      </c>
    </row>
    <row r="106" spans="1:13" x14ac:dyDescent="0.3">
      <c r="A106" t="s">
        <v>222</v>
      </c>
      <c r="B106">
        <v>1</v>
      </c>
      <c r="C106">
        <f>STANDARDIZE('사진(느림)'!C106,AVERAGE('사진(느림)'!C$2:C$2305),_xlfn.STDEV.P('사진(느림)'!C$2:C$2305))</f>
        <v>-1.3500314903705772</v>
      </c>
      <c r="D106">
        <f>STANDARDIZE('사진(느림)'!D106,AVERAGE('사진(느림)'!D$2:D$2305),_xlfn.STDEV.P('사진(느림)'!D$2:D$2305))</f>
        <v>-1.0260116900392051</v>
      </c>
      <c r="E106">
        <f>STANDARDIZE('사진(느림)'!E106,AVERAGE('사진(느림)'!E$2:E$2305),_xlfn.STDEV.P('사진(느림)'!E$2:E$2305))</f>
        <v>-1.6955145194054106</v>
      </c>
      <c r="F106">
        <f>STANDARDIZE('사진(느림)'!F106,AVERAGE('사진(느림)'!F$2:F$2305),_xlfn.STDEV.P('사진(느림)'!F$2:F$2305))</f>
        <v>-1.8721136814722499</v>
      </c>
      <c r="G106">
        <f>STANDARDIZE('사진(느림)'!G106,AVERAGE('사진(느림)'!G$2:G$2305),_xlfn.STDEV.P('사진(느림)'!G$2:G$2305))</f>
        <v>-1.8467492314305716</v>
      </c>
      <c r="H106">
        <f>STANDARDIZE('사진(느림)'!H106,AVERAGE('사진(느림)'!H$2:H$2305),_xlfn.STDEV.P('사진(느림)'!H$2:H$2305))</f>
        <v>-1.360758492704524</v>
      </c>
      <c r="I106">
        <f>STANDARDIZE('사진(느림)'!I106,AVERAGE('사진(느림)'!I$2:I$2305),_xlfn.STDEV.P('사진(느림)'!I$2:I$2305))</f>
        <v>-1.4126590591953281</v>
      </c>
      <c r="J106">
        <f>STANDARDIZE('사진(느림)'!J106,AVERAGE('사진(느림)'!J$2:J$2305),_xlfn.STDEV.P('사진(느림)'!J$2:J$2305))</f>
        <v>-0.50987974925574808</v>
      </c>
      <c r="K106">
        <f>STANDARDIZE('사진(느림)'!K106,AVERAGE('사진(느림)'!K$2:K$2305),_xlfn.STDEV.P('사진(느림)'!K$2:K$2305))</f>
        <v>0.95380949214564459</v>
      </c>
      <c r="L106">
        <f>STANDARDIZE('사진(느림)'!L106,AVERAGE('사진(느림)'!L$2:L$2305),_xlfn.STDEV.P('사진(느림)'!L$2:L$2305))</f>
        <v>-0.96188170673142825</v>
      </c>
      <c r="M106">
        <f>STANDARDIZE('사진(느림)'!M106,AVERAGE('사진(느림)'!M$2:M$2305),_xlfn.STDEV.P('사진(느림)'!M$2:M$2305))</f>
        <v>0.7125301059418957</v>
      </c>
    </row>
    <row r="107" spans="1:13" x14ac:dyDescent="0.3">
      <c r="A107" t="s">
        <v>224</v>
      </c>
      <c r="B107">
        <v>1</v>
      </c>
      <c r="C107">
        <f>STANDARDIZE('사진(느림)'!C107,AVERAGE('사진(느림)'!C$2:C$2305),_xlfn.STDEV.P('사진(느림)'!C$2:C$2305))</f>
        <v>-1.0792855909342673</v>
      </c>
      <c r="D107">
        <f>STANDARDIZE('사진(느림)'!D107,AVERAGE('사진(느림)'!D$2:D$2305),_xlfn.STDEV.P('사진(느림)'!D$2:D$2305))</f>
        <v>-1.0260116900392051</v>
      </c>
      <c r="E107">
        <f>STANDARDIZE('사진(느림)'!E107,AVERAGE('사진(느림)'!E$2:E$2305),_xlfn.STDEV.P('사진(느림)'!E$2:E$2305))</f>
        <v>-1.6782278535592028</v>
      </c>
      <c r="F107">
        <f>STANDARDIZE('사진(느림)'!F107,AVERAGE('사진(느림)'!F$2:F$2305),_xlfn.STDEV.P('사진(느림)'!F$2:F$2305))</f>
        <v>-1.1394138602897015</v>
      </c>
      <c r="G107">
        <f>STANDARDIZE('사진(느림)'!G107,AVERAGE('사진(느림)'!G$2:G$2305),_xlfn.STDEV.P('사진(느림)'!G$2:G$2305))</f>
        <v>-1.5049448979176119</v>
      </c>
      <c r="H107">
        <f>STANDARDIZE('사진(느림)'!H107,AVERAGE('사진(느림)'!H$2:H$2305),_xlfn.STDEV.P('사진(느림)'!H$2:H$2305))</f>
        <v>-0.69109191848449991</v>
      </c>
      <c r="I107">
        <f>STANDARDIZE('사진(느림)'!I107,AVERAGE('사진(느림)'!I$2:I$2305),_xlfn.STDEV.P('사진(느림)'!I$2:I$2305))</f>
        <v>-1.8260275685773737</v>
      </c>
      <c r="J107">
        <f>STANDARDIZE('사진(느림)'!J107,AVERAGE('사진(느림)'!J$2:J$2305),_xlfn.STDEV.P('사진(느림)'!J$2:J$2305))</f>
        <v>-0.78003335217289249</v>
      </c>
      <c r="K107">
        <f>STANDARDIZE('사진(느림)'!K107,AVERAGE('사진(느림)'!K$2:K$2305),_xlfn.STDEV.P('사진(느림)'!K$2:K$2305))</f>
        <v>-1.4879428077472057</v>
      </c>
      <c r="L107">
        <f>STANDARDIZE('사진(느림)'!L107,AVERAGE('사진(느림)'!L$2:L$2305),_xlfn.STDEV.P('사진(느림)'!L$2:L$2305))</f>
        <v>1.1748040094403882</v>
      </c>
      <c r="M107">
        <f>STANDARDIZE('사진(느림)'!M107,AVERAGE('사진(느림)'!M$2:M$2305),_xlfn.STDEV.P('사진(느림)'!M$2:M$2305))</f>
        <v>-0.46609112193182028</v>
      </c>
    </row>
    <row r="108" spans="1:13" x14ac:dyDescent="0.3">
      <c r="A108" t="s">
        <v>226</v>
      </c>
      <c r="B108">
        <v>1</v>
      </c>
      <c r="C108">
        <f>STANDARDIZE('사진(느림)'!C108,AVERAGE('사진(느림)'!C$2:C$2305),_xlfn.STDEV.P('사진(느림)'!C$2:C$2305))</f>
        <v>-1.7644384793037045</v>
      </c>
      <c r="D108">
        <f>STANDARDIZE('사진(느림)'!D108,AVERAGE('사진(느림)'!D$2:D$2305),_xlfn.STDEV.P('사진(느림)'!D$2:D$2305))</f>
        <v>-0.70549769560154241</v>
      </c>
      <c r="E108">
        <f>STANDARDIZE('사진(느림)'!E108,AVERAGE('사진(느림)'!E$2:E$2305),_xlfn.STDEV.P('사진(느림)'!E$2:E$2305))</f>
        <v>-1.6382190238429797</v>
      </c>
      <c r="F108">
        <f>STANDARDIZE('사진(느림)'!F108,AVERAGE('사진(느림)'!F$2:F$2305),_xlfn.STDEV.P('사진(느림)'!F$2:F$2305))</f>
        <v>-1.2399309194510693</v>
      </c>
      <c r="G108">
        <f>STANDARDIZE('사진(느림)'!G108,AVERAGE('사진(느림)'!G$2:G$2305),_xlfn.STDEV.P('사진(느림)'!G$2:G$2305))</f>
        <v>-1.5983714157444877</v>
      </c>
      <c r="H108">
        <f>STANDARDIZE('사진(느림)'!H108,AVERAGE('사진(느림)'!H$2:H$2305),_xlfn.STDEV.P('사진(느림)'!H$2:H$2305))</f>
        <v>3.9540555884067778</v>
      </c>
      <c r="I108">
        <f>STANDARDIZE('사진(느림)'!I108,AVERAGE('사진(느림)'!I$2:I$2305),_xlfn.STDEV.P('사진(느림)'!I$2:I$2305))</f>
        <v>-1.5481724968326442</v>
      </c>
      <c r="J108">
        <f>STANDARDIZE('사진(느림)'!J108,AVERAGE('사진(느림)'!J$2:J$2305),_xlfn.STDEV.P('사진(느림)'!J$2:J$2305))</f>
        <v>-0.78003335217289249</v>
      </c>
      <c r="K108">
        <f>STANDARDIZE('사진(느림)'!K108,AVERAGE('사진(느림)'!K$2:K$2305),_xlfn.STDEV.P('사진(느림)'!K$2:K$2305))</f>
        <v>-0.26706665780078048</v>
      </c>
      <c r="L108">
        <f>STANDARDIZE('사진(느림)'!L108,AVERAGE('사진(느림)'!L$2:L$2305),_xlfn.STDEV.P('사진(느림)'!L$2:L$2305))</f>
        <v>1.1748040094403882</v>
      </c>
      <c r="M108">
        <f>STANDARDIZE('사진(느림)'!M108,AVERAGE('사진(느림)'!M$2:M$2305),_xlfn.STDEV.P('사진(느림)'!M$2:M$2305))</f>
        <v>0.54109429097844597</v>
      </c>
    </row>
    <row r="109" spans="1:13" x14ac:dyDescent="0.3">
      <c r="A109" t="s">
        <v>228</v>
      </c>
      <c r="B109">
        <v>1</v>
      </c>
      <c r="C109">
        <f>STANDARDIZE('사진(느림)'!C109,AVERAGE('사진(느림)'!C$2:C$2305),_xlfn.STDEV.P('사진(느림)'!C$2:C$2305))</f>
        <v>-1.5876248306922367</v>
      </c>
      <c r="D109">
        <f>STANDARDIZE('사진(느림)'!D109,AVERAGE('사진(느림)'!D$2:D$2305),_xlfn.STDEV.P('사진(느림)'!D$2:D$2305))</f>
        <v>-1.3565417468030458</v>
      </c>
      <c r="E109">
        <f>STANDARDIZE('사진(느림)'!E109,AVERAGE('사진(느림)'!E$2:E$2305),_xlfn.STDEV.P('사진(느림)'!E$2:E$2305))</f>
        <v>-1.6634361704124478</v>
      </c>
      <c r="F109">
        <f>STANDARDIZE('사진(느림)'!F109,AVERAGE('사진(느림)'!F$2:F$2305),_xlfn.STDEV.P('사진(느림)'!F$2:F$2305))</f>
        <v>-0.88021892786101741</v>
      </c>
      <c r="G109">
        <f>STANDARDIZE('사진(느림)'!G109,AVERAGE('사진(느림)'!G$2:G$2305),_xlfn.STDEV.P('사진(느림)'!G$2:G$2305))</f>
        <v>-1.580141851290463</v>
      </c>
      <c r="H109">
        <f>STANDARDIZE('사진(느림)'!H109,AVERAGE('사진(느림)'!H$2:H$2305),_xlfn.STDEV.P('사진(느림)'!H$2:H$2305))</f>
        <v>-0.57204008306760679</v>
      </c>
      <c r="I109">
        <f>STANDARDIZE('사진(느림)'!I109,AVERAGE('사진(느림)'!I$2:I$2305),_xlfn.STDEV.P('사진(느림)'!I$2:I$2305))</f>
        <v>-1.6227574121213997</v>
      </c>
      <c r="J109">
        <f>STANDARDIZE('사진(느림)'!J109,AVERAGE('사진(느림)'!J$2:J$2305),_xlfn.STDEV.P('사진(느림)'!J$2:J$2305))</f>
        <v>-0.78003335217289249</v>
      </c>
      <c r="K109">
        <f>STANDARDIZE('사진(느림)'!K109,AVERAGE('사진(느림)'!K$2:K$2305),_xlfn.STDEV.P('사진(느림)'!K$2:K$2305))</f>
        <v>-1.4879428077472057</v>
      </c>
      <c r="L109">
        <f>STANDARDIZE('사진(느림)'!L109,AVERAGE('사진(느림)'!L$2:L$2305),_xlfn.STDEV.P('사진(느림)'!L$2:L$2305))</f>
        <v>1.6775535897161098</v>
      </c>
      <c r="M109">
        <f>STANDARDIZE('사진(느림)'!M109,AVERAGE('사진(느림)'!M$2:M$2305),_xlfn.STDEV.P('사진(느림)'!M$2:M$2305))</f>
        <v>0.73395958281232643</v>
      </c>
    </row>
    <row r="110" spans="1:13" x14ac:dyDescent="0.3">
      <c r="A110" t="s">
        <v>230</v>
      </c>
      <c r="B110">
        <v>1</v>
      </c>
      <c r="C110">
        <f>STANDARDIZE('사진(느림)'!C110,AVERAGE('사진(느림)'!C$2:C$2305),_xlfn.STDEV.P('사진(느림)'!C$2:C$2305))</f>
        <v>-1.4605400207527444</v>
      </c>
      <c r="D110">
        <f>STANDARDIZE('사진(느림)'!D110,AVERAGE('사진(느림)'!D$2:D$2305),_xlfn.STDEV.P('사진(느림)'!D$2:D$2305))</f>
        <v>-1.2263329365627449</v>
      </c>
      <c r="E110">
        <f>STANDARDIZE('사진(느림)'!E110,AVERAGE('사진(느림)'!E$2:E$2305),_xlfn.STDEV.P('사진(느림)'!E$2:E$2305))</f>
        <v>-1.5524094402868041</v>
      </c>
      <c r="F110">
        <f>STANDARDIZE('사진(느림)'!F110,AVERAGE('사진(느림)'!F$2:F$2305),_xlfn.STDEV.P('사진(느림)'!F$2:F$2305))</f>
        <v>-0.85366725185612791</v>
      </c>
      <c r="G110">
        <f>STANDARDIZE('사진(느림)'!G110,AVERAGE('사진(느림)'!G$2:G$2305),_xlfn.STDEV.P('사진(느림)'!G$2:G$2305))</f>
        <v>-0.98995970209141937</v>
      </c>
      <c r="H110">
        <f>STANDARDIZE('사진(느림)'!H110,AVERAGE('사진(느림)'!H$2:H$2305),_xlfn.STDEV.P('사진(느림)'!H$2:H$2305))</f>
        <v>-0.45724009891560263</v>
      </c>
      <c r="I110">
        <f>STANDARDIZE('사진(느림)'!I110,AVERAGE('사진(느림)'!I$2:I$2305),_xlfn.STDEV.P('사진(느림)'!I$2:I$2305))</f>
        <v>-1.4126590591953281</v>
      </c>
      <c r="J110">
        <f>STANDARDIZE('사진(느림)'!J110,AVERAGE('사진(느림)'!J$2:J$2305),_xlfn.STDEV.P('사진(느림)'!J$2:J$2305))</f>
        <v>-0.78003335217289249</v>
      </c>
      <c r="K110">
        <f>STANDARDIZE('사진(느림)'!K110,AVERAGE('사진(느림)'!K$2:K$2305),_xlfn.STDEV.P('사진(느림)'!K$2:K$2305))</f>
        <v>-0.26706665780078048</v>
      </c>
      <c r="L110">
        <f>STANDARDIZE('사진(느림)'!L110,AVERAGE('사진(느림)'!L$2:L$2305),_xlfn.STDEV.P('사진(느림)'!L$2:L$2305))</f>
        <v>-0.96188170673142825</v>
      </c>
      <c r="M110">
        <f>STANDARDIZE('사진(느림)'!M110,AVERAGE('사진(느림)'!M$2:M$2305),_xlfn.STDEV.P('사진(느림)'!M$2:M$2305))</f>
        <v>0.36965847601499613</v>
      </c>
    </row>
    <row r="111" spans="1:13" x14ac:dyDescent="0.3">
      <c r="A111" t="s">
        <v>232</v>
      </c>
      <c r="B111">
        <v>1</v>
      </c>
      <c r="C111">
        <f>STANDARDIZE('사진(느림)'!C111,AVERAGE('사진(느림)'!C$2:C$2305),_xlfn.STDEV.P('사진(느림)'!C$2:C$2305))</f>
        <v>-1.54342141853937</v>
      </c>
      <c r="D111">
        <f>STANDARDIZE('사진(느림)'!D111,AVERAGE('사진(느림)'!D$2:D$2305),_xlfn.STDEV.P('사진(느림)'!D$2:D$2305))</f>
        <v>-0.95589925375596607</v>
      </c>
      <c r="E111">
        <f>STANDARDIZE('사진(느림)'!E111,AVERAGE('사진(느림)'!E$2:E$2305),_xlfn.STDEV.P('사진(느림)'!E$2:E$2305))</f>
        <v>-1.6799208775338315</v>
      </c>
      <c r="F111">
        <f>STANDARDIZE('사진(느림)'!F111,AVERAGE('사진(느림)'!F$2:F$2305),_xlfn.STDEV.P('사진(느림)'!F$2:F$2305))</f>
        <v>-0.76933407140250232</v>
      </c>
      <c r="G111">
        <f>STANDARDIZE('사진(느림)'!G111,AVERAGE('사진(느림)'!G$2:G$2305),_xlfn.STDEV.P('사진(느림)'!G$2:G$2305))</f>
        <v>-1.5231744623716366</v>
      </c>
      <c r="H111">
        <f>STANDARDIZE('사진(느림)'!H111,AVERAGE('사진(느림)'!H$2:H$2305),_xlfn.STDEV.P('사진(느림)'!H$2:H$2305))</f>
        <v>-0.43810676822360201</v>
      </c>
      <c r="I111">
        <f>STANDARDIZE('사진(느림)'!I111,AVERAGE('사진(느림)'!I$2:I$2305),_xlfn.STDEV.P('사진(느림)'!I$2:I$2305))</f>
        <v>-1.7803311768159535</v>
      </c>
      <c r="J111">
        <f>STANDARDIZE('사진(느림)'!J111,AVERAGE('사진(느림)'!J$2:J$2305),_xlfn.STDEV.P('사진(느림)'!J$2:J$2305))</f>
        <v>-0.78003335217289249</v>
      </c>
      <c r="K111">
        <f>STANDARDIZE('사진(느림)'!K111,AVERAGE('사진(느림)'!K$2:K$2305),_xlfn.STDEV.P('사진(느림)'!K$2:K$2305))</f>
        <v>-1.4879428077472057</v>
      </c>
      <c r="L111">
        <f>STANDARDIZE('사진(느림)'!L111,AVERAGE('사진(느림)'!L$2:L$2305),_xlfn.STDEV.P('사진(느림)'!L$2:L$2305))</f>
        <v>0.92342921930252742</v>
      </c>
      <c r="M111">
        <f>STANDARDIZE('사진(느림)'!M111,AVERAGE('사진(느림)'!M$2:M$2305),_xlfn.STDEV.P('사진(느림)'!M$2:M$2305))</f>
        <v>0.17679318418111556</v>
      </c>
    </row>
    <row r="112" spans="1:13" x14ac:dyDescent="0.3">
      <c r="A112" t="s">
        <v>234</v>
      </c>
      <c r="B112">
        <v>1</v>
      </c>
      <c r="C112">
        <f>STANDARDIZE('사진(느림)'!C112,AVERAGE('사진(느림)'!C$2:C$2305),_xlfn.STDEV.P('사진(느림)'!C$2:C$2305))</f>
        <v>-1.4605400207527444</v>
      </c>
      <c r="D112">
        <f>STANDARDIZE('사진(느림)'!D112,AVERAGE('사진(느림)'!D$2:D$2305),_xlfn.STDEV.P('사진(느림)'!D$2:D$2305))</f>
        <v>-1.3565417468030458</v>
      </c>
      <c r="E112">
        <f>STANDARDIZE('사진(느림)'!E112,AVERAGE('사진(느림)'!E$2:E$2305),_xlfn.STDEV.P('사진(느림)'!E$2:E$2305))</f>
        <v>-1.6893661691817594</v>
      </c>
      <c r="F112">
        <f>STANDARDIZE('사진(느림)'!F112,AVERAGE('사진(느림)'!F$2:F$2305),_xlfn.STDEV.P('사진(느림)'!F$2:F$2305))</f>
        <v>-0.76528810172556672</v>
      </c>
      <c r="G112">
        <f>STANDARDIZE('사진(느림)'!G112,AVERAGE('사진(느림)'!G$2:G$2305),_xlfn.STDEV.P('사진(느림)'!G$2:G$2305))</f>
        <v>-1.6371092402092897</v>
      </c>
      <c r="H112">
        <f>STANDARDIZE('사진(느림)'!H112,AVERAGE('사진(느림)'!H$2:H$2305),_xlfn.STDEV.P('사진(느림)'!H$2:H$2305))</f>
        <v>-0.57204008306760679</v>
      </c>
      <c r="I112">
        <f>STANDARDIZE('사진(느림)'!I112,AVERAGE('사진(느림)'!I$2:I$2305),_xlfn.STDEV.P('사진(느림)'!I$2:I$2305))</f>
        <v>-1.5964951180056408</v>
      </c>
      <c r="J112">
        <f>STANDARDIZE('사진(느림)'!J112,AVERAGE('사진(느림)'!J$2:J$2305),_xlfn.STDEV.P('사진(느림)'!J$2:J$2305))</f>
        <v>-0.78003335217289249</v>
      </c>
      <c r="K112">
        <f>STANDARDIZE('사진(느림)'!K112,AVERAGE('사진(느림)'!K$2:K$2305),_xlfn.STDEV.P('사진(느림)'!K$2:K$2305))</f>
        <v>-1.4879428077472057</v>
      </c>
      <c r="L112">
        <f>STANDARDIZE('사진(느림)'!L112,AVERAGE('사진(느림)'!L$2:L$2305),_xlfn.STDEV.P('사진(느림)'!L$2:L$2305))</f>
        <v>1.1748040094403882</v>
      </c>
      <c r="M112">
        <f>STANDARDIZE('사진(느림)'!M112,AVERAGE('사진(느림)'!M$2:M$2305),_xlfn.STDEV.P('사진(느림)'!M$2:M$2305))</f>
        <v>-0.44466164506138955</v>
      </c>
    </row>
    <row r="113" spans="1:13" x14ac:dyDescent="0.3">
      <c r="A113" t="s">
        <v>236</v>
      </c>
      <c r="B113">
        <v>1</v>
      </c>
      <c r="C113">
        <f>STANDARDIZE('사진(느림)'!C113,AVERAGE('사진(느림)'!C$2:C$2305),_xlfn.STDEV.P('사진(느림)'!C$2:C$2305))</f>
        <v>-1.4329128881572026</v>
      </c>
      <c r="D113">
        <f>STANDARDIZE('사진(느림)'!D113,AVERAGE('사진(느림)'!D$2:D$2305),_xlfn.STDEV.P('사진(느림)'!D$2:D$2305))</f>
        <v>-0.92585106677743512</v>
      </c>
      <c r="E113">
        <f>STANDARDIZE('사진(느림)'!E113,AVERAGE('사진(느림)'!E$2:E$2305),_xlfn.STDEV.P('사진(느림)'!E$2:E$2305))</f>
        <v>-1.6447238001665527</v>
      </c>
      <c r="F113">
        <f>STANDARDIZE('사진(느림)'!F113,AVERAGE('사진(느림)'!F$2:F$2305),_xlfn.STDEV.P('사진(느림)'!F$2:F$2305))</f>
        <v>-1.0224600493157829</v>
      </c>
      <c r="G113">
        <f>STANDARDIZE('사진(느림)'!G113,AVERAGE('사진(느림)'!G$2:G$2305),_xlfn.STDEV.P('사진(느림)'!G$2:G$2305))</f>
        <v>-1.6371092402092897</v>
      </c>
      <c r="H113">
        <f>STANDARDIZE('사진(느림)'!H113,AVERAGE('사진(느림)'!H$2:H$2305),_xlfn.STDEV.P('사진(느림)'!H$2:H$2305))</f>
        <v>-0.61987340979760852</v>
      </c>
      <c r="I113">
        <f>STANDARDIZE('사진(느림)'!I113,AVERAGE('사진(느림)'!I$2:I$2305),_xlfn.STDEV.P('사진(느림)'!I$2:I$2305))</f>
        <v>-1.5964951180056408</v>
      </c>
      <c r="J113">
        <f>STANDARDIZE('사진(느림)'!J113,AVERAGE('사진(느림)'!J$2:J$2305),_xlfn.STDEV.P('사진(느림)'!J$2:J$2305))</f>
        <v>-0.78003335217289249</v>
      </c>
      <c r="K113">
        <f>STANDARDIZE('사진(느림)'!K113,AVERAGE('사진(느림)'!K$2:K$2305),_xlfn.STDEV.P('사진(느림)'!K$2:K$2305))</f>
        <v>-0.26706665780078048</v>
      </c>
      <c r="L113">
        <f>STANDARDIZE('사진(느림)'!L113,AVERAGE('사진(느림)'!L$2:L$2305),_xlfn.STDEV.P('사진(느림)'!L$2:L$2305))</f>
        <v>1.0491166143714579</v>
      </c>
      <c r="M113">
        <f>STANDARDIZE('사진(느림)'!M113,AVERAGE('사진(느림)'!M$2:M$2305),_xlfn.STDEV.P('사진(느림)'!M$2:M$2305))</f>
        <v>-0.68038589063613353</v>
      </c>
    </row>
    <row r="114" spans="1:13" x14ac:dyDescent="0.3">
      <c r="A114" t="s">
        <v>238</v>
      </c>
      <c r="B114">
        <v>1</v>
      </c>
      <c r="C114">
        <f>STANDARDIZE('사진(느림)'!C114,AVERAGE('사진(느림)'!C$2:C$2305),_xlfn.STDEV.P('사진(느림)'!C$2:C$2305))</f>
        <v>-1.5489468450584785</v>
      </c>
      <c r="D114">
        <f>STANDARDIZE('사진(느림)'!D114,AVERAGE('사진(느림)'!D$2:D$2305),_xlfn.STDEV.P('사진(느림)'!D$2:D$2305))</f>
        <v>-1.3565417468030458</v>
      </c>
      <c r="E114">
        <f>STANDARDIZE('사진(느림)'!E114,AVERAGE('사진(느림)'!E$2:E$2305),_xlfn.STDEV.P('사진(느림)'!E$2:E$2305))</f>
        <v>-1.6286846256700713</v>
      </c>
      <c r="F114">
        <f>STANDARDIZE('사진(느림)'!F114,AVERAGE('사진(느림)'!F$2:F$2305),_xlfn.STDEV.P('사진(느림)'!F$2:F$2305))</f>
        <v>-0.92383953844047884</v>
      </c>
      <c r="G114">
        <f>STANDARDIZE('사진(느림)'!G114,AVERAGE('사진(느림)'!G$2:G$2305),_xlfn.STDEV.P('사진(느림)'!G$2:G$2305))</f>
        <v>-1.2770753422423053</v>
      </c>
      <c r="H114">
        <f>STANDARDIZE('사진(느림)'!H114,AVERAGE('사진(느림)'!H$2:H$2305),_xlfn.STDEV.P('사진(느림)'!H$2:H$2305))</f>
        <v>-0.66983266216005466</v>
      </c>
      <c r="I114">
        <f>STANDARDIZE('사진(느림)'!I114,AVERAGE('사진(느림)'!I$2:I$2305),_xlfn.STDEV.P('사진(느림)'!I$2:I$2305))</f>
        <v>-1.406356108607546</v>
      </c>
      <c r="J114">
        <f>STANDARDIZE('사진(느림)'!J114,AVERAGE('사진(느림)'!J$2:J$2305),_xlfn.STDEV.P('사진(느림)'!J$2:J$2305))</f>
        <v>-0.78003335217289249</v>
      </c>
      <c r="K114">
        <f>STANDARDIZE('사진(느림)'!K114,AVERAGE('사진(느림)'!K$2:K$2305),_xlfn.STDEV.P('사진(느림)'!K$2:K$2305))</f>
        <v>-1.4879428077472057</v>
      </c>
      <c r="L114">
        <f>STANDARDIZE('사진(느림)'!L114,AVERAGE('사진(느림)'!L$2:L$2305),_xlfn.STDEV.P('사진(느림)'!L$2:L$2305))</f>
        <v>0.92342921930252742</v>
      </c>
      <c r="M114">
        <f>STANDARDIZE('사진(느림)'!M114,AVERAGE('사진(느림)'!M$2:M$2305),_xlfn.STDEV.P('사진(느림)'!M$2:M$2305))</f>
        <v>0.86253644403491481</v>
      </c>
    </row>
    <row r="115" spans="1:13" x14ac:dyDescent="0.3">
      <c r="A115" t="s">
        <v>240</v>
      </c>
      <c r="B115">
        <v>1</v>
      </c>
      <c r="C115">
        <f>STANDARDIZE('사진(느림)'!C115,AVERAGE('사진(느림)'!C$2:C$2305),_xlfn.STDEV.P('사진(느림)'!C$2:C$2305))</f>
        <v>-1.3555569168896855</v>
      </c>
      <c r="D115">
        <f>STANDARDIZE('사진(느림)'!D115,AVERAGE('사진(느림)'!D$2:D$2305),_xlfn.STDEV.P('사진(느림)'!D$2:D$2305))</f>
        <v>-1.3565417468030458</v>
      </c>
      <c r="E115">
        <f>STANDARDIZE('사진(느림)'!E115,AVERAGE('사진(느림)'!E$2:E$2305),_xlfn.STDEV.P('사진(느림)'!E$2:E$2305))</f>
        <v>-1.4522537062087755</v>
      </c>
      <c r="F115">
        <f>STANDARDIZE('사진(느림)'!F115,AVERAGE('사진(느림)'!F$2:F$2305),_xlfn.STDEV.P('사진(느림)'!F$2:F$2305))</f>
        <v>-0.76870188864048117</v>
      </c>
      <c r="G115">
        <f>STANDARDIZE('사진(느림)'!G115,AVERAGE('사진(느림)'!G$2:G$2305),_xlfn.STDEV.P('사진(느림)'!G$2:G$2305))</f>
        <v>-1.0628779599075173</v>
      </c>
      <c r="H115">
        <f>STANDARDIZE('사진(느림)'!H115,AVERAGE('사진(느림)'!H$2:H$2305),_xlfn.STDEV.P('사진(느림)'!H$2:H$2305))</f>
        <v>-0.45724009891560263</v>
      </c>
      <c r="I115">
        <f>STANDARDIZE('사진(느림)'!I115,AVERAGE('사진(느림)'!I$2:I$2305),_xlfn.STDEV.P('사진(느림)'!I$2:I$2305))</f>
        <v>-1.465183647426846</v>
      </c>
      <c r="J115">
        <f>STANDARDIZE('사진(느림)'!J115,AVERAGE('사진(느림)'!J$2:J$2305),_xlfn.STDEV.P('사진(느림)'!J$2:J$2305))</f>
        <v>-0.50987974925574808</v>
      </c>
      <c r="K115">
        <f>STANDARDIZE('사진(느림)'!K115,AVERAGE('사진(느림)'!K$2:K$2305),_xlfn.STDEV.P('사진(느림)'!K$2:K$2305))</f>
        <v>0.34337141717243208</v>
      </c>
      <c r="L115">
        <f>STANDARDIZE('사진(느림)'!L115,AVERAGE('사진(느림)'!L$2:L$2305),_xlfn.STDEV.P('사진(느림)'!L$2:L$2305))</f>
        <v>-0.96188170673142825</v>
      </c>
      <c r="M115">
        <f>STANDARDIZE('사진(느림)'!M115,AVERAGE('사진(느림)'!M$2:M$2305),_xlfn.STDEV.P('사진(느림)'!M$2:M$2305))</f>
        <v>-0.98039856682216975</v>
      </c>
    </row>
    <row r="116" spans="1:13" x14ac:dyDescent="0.3">
      <c r="A116" t="s">
        <v>242</v>
      </c>
      <c r="B116">
        <v>1</v>
      </c>
      <c r="C116">
        <f>STANDARDIZE('사진(느림)'!C116,AVERAGE('사진(느림)'!C$2:C$2305),_xlfn.STDEV.P('사진(느림)'!C$2:C$2305))</f>
        <v>-1.5047434329056113</v>
      </c>
      <c r="D116">
        <f>STANDARDIZE('사진(느림)'!D116,AVERAGE('사진(느림)'!D$2:D$2305),_xlfn.STDEV.P('사진(느림)'!D$2:D$2305))</f>
        <v>-0.92585106677743512</v>
      </c>
      <c r="E116">
        <f>STANDARDIZE('사진(느림)'!E116,AVERAGE('사진(느림)'!E$2:E$2305),_xlfn.STDEV.P('사진(느림)'!E$2:E$2305))</f>
        <v>-1.5333406439409873</v>
      </c>
      <c r="F116">
        <f>STANDARDIZE('사진(느림)'!F116,AVERAGE('사진(느림)'!F$2:F$2305),_xlfn.STDEV.P('사진(느림)'!F$2:F$2305))</f>
        <v>-0.67981699230030312</v>
      </c>
      <c r="G116">
        <f>STANDARDIZE('사진(느림)'!G116,AVERAGE('사진(느림)'!G$2:G$2305),_xlfn.STDEV.P('사진(느림)'!G$2:G$2305))</f>
        <v>-0.93299231317259268</v>
      </c>
      <c r="H116">
        <f>STANDARDIZE('사진(느림)'!H116,AVERAGE('사진(느림)'!H$2:H$2305),_xlfn.STDEV.P('사진(느림)'!H$2:H$2305))</f>
        <v>-0.55396971519182836</v>
      </c>
      <c r="I116">
        <f>STANDARDIZE('사진(느림)'!I116,AVERAGE('사진(느림)'!I$2:I$2305),_xlfn.STDEV.P('사진(느림)'!I$2:I$2305))</f>
        <v>-1.4126590591953281</v>
      </c>
      <c r="J116">
        <f>STANDARDIZE('사진(느림)'!J116,AVERAGE('사진(느림)'!J$2:J$2305),_xlfn.STDEV.P('사진(느림)'!J$2:J$2305))</f>
        <v>-0.50987974925574808</v>
      </c>
      <c r="K116">
        <f>STANDARDIZE('사진(느림)'!K116,AVERAGE('사진(느림)'!K$2:K$2305),_xlfn.STDEV.P('사진(느림)'!K$2:K$2305))</f>
        <v>1.5642475671188572</v>
      </c>
      <c r="L116">
        <f>STANDARDIZE('사진(느림)'!L116,AVERAGE('사진(느림)'!L$2:L$2305),_xlfn.STDEV.P('사진(느림)'!L$2:L$2305))</f>
        <v>-0.96188170673142825</v>
      </c>
      <c r="M116">
        <f>STANDARDIZE('사진(느림)'!M116,AVERAGE('사진(느림)'!M$2:M$2305),_xlfn.STDEV.P('사진(느림)'!M$2:M$2305))</f>
        <v>0.64824167533060162</v>
      </c>
    </row>
    <row r="117" spans="1:13" x14ac:dyDescent="0.3">
      <c r="A117" t="s">
        <v>244</v>
      </c>
      <c r="B117">
        <v>1</v>
      </c>
      <c r="C117">
        <f>STANDARDIZE('사진(느림)'!C117,AVERAGE('사진(느림)'!C$2:C$2305),_xlfn.STDEV.P('사진(느림)'!C$2:C$2305))</f>
        <v>-1.4605400207527444</v>
      </c>
      <c r="D117">
        <f>STANDARDIZE('사진(느림)'!D117,AVERAGE('사진(느림)'!D$2:D$2305),_xlfn.STDEV.P('사진(느림)'!D$2:D$2305))</f>
        <v>-1.3565417468030458</v>
      </c>
      <c r="E117">
        <f>STANDARDIZE('사진(느림)'!E117,AVERAGE('사진(느림)'!E$2:E$2305),_xlfn.STDEV.P('사진(느림)'!E$2:E$2305))</f>
        <v>-1.4727482069542797</v>
      </c>
      <c r="F117">
        <f>STANDARDIZE('사진(느림)'!F117,AVERAGE('사진(느림)'!F$2:F$2305),_xlfn.STDEV.P('사진(느림)'!F$2:F$2305))</f>
        <v>-0.84481669318783126</v>
      </c>
      <c r="G117">
        <f>STANDARDIZE('사진(느림)'!G117,AVERAGE('사진(느림)'!G$2:G$2305),_xlfn.STDEV.P('사진(느림)'!G$2:G$2305))</f>
        <v>-1.3910101200799587</v>
      </c>
      <c r="H117">
        <f>STANDARDIZE('사진(느림)'!H117,AVERAGE('사진(느림)'!H$2:H$2305),_xlfn.STDEV.P('사진(느림)'!H$2:H$2305))</f>
        <v>-0.51038823972671565</v>
      </c>
      <c r="I117">
        <f>STANDARDIZE('사진(느림)'!I117,AVERAGE('사진(느림)'!I$2:I$2305),_xlfn.STDEV.P('사진(느림)'!I$2:I$2305))</f>
        <v>-1.406356108607546</v>
      </c>
      <c r="J117">
        <f>STANDARDIZE('사진(느림)'!J117,AVERAGE('사진(느림)'!J$2:J$2305),_xlfn.STDEV.P('사진(느림)'!J$2:J$2305))</f>
        <v>-0.50987974925574808</v>
      </c>
      <c r="K117">
        <f>STANDARDIZE('사진(느림)'!K117,AVERAGE('사진(느림)'!K$2:K$2305),_xlfn.STDEV.P('사진(느림)'!K$2:K$2305))</f>
        <v>-0.26706665780078048</v>
      </c>
      <c r="L117">
        <f>STANDARDIZE('사진(느림)'!L117,AVERAGE('사진(느림)'!L$2:L$2305),_xlfn.STDEV.P('사진(느림)'!L$2:L$2305))</f>
        <v>-0.71050691659356757</v>
      </c>
      <c r="M117">
        <f>STANDARDIZE('사진(느림)'!M117,AVERAGE('사진(느림)'!M$2:M$2305),_xlfn.STDEV.P('사진(느림)'!M$2:M$2305))</f>
        <v>-0.25179635322750898</v>
      </c>
    </row>
    <row r="118" spans="1:13" x14ac:dyDescent="0.3">
      <c r="A118" t="s">
        <v>246</v>
      </c>
      <c r="B118">
        <v>1</v>
      </c>
      <c r="C118">
        <f>STANDARDIZE('사진(느림)'!C118,AVERAGE('사진(느림)'!C$2:C$2305),_xlfn.STDEV.P('사진(느림)'!C$2:C$2305))</f>
        <v>-1.2395229599884099</v>
      </c>
      <c r="D118">
        <f>STANDARDIZE('사진(느림)'!D118,AVERAGE('사진(느림)'!D$2:D$2305),_xlfn.STDEV.P('사진(느림)'!D$2:D$2305))</f>
        <v>-0.88578681747272714</v>
      </c>
      <c r="E118">
        <f>STANDARDIZE('사진(느림)'!E118,AVERAGE('사진(느림)'!E$2:E$2305),_xlfn.STDEV.P('사진(느림)'!E$2:E$2305))</f>
        <v>-1.4587584825323487</v>
      </c>
      <c r="F118">
        <f>STANDARDIZE('사진(느림)'!F118,AVERAGE('사진(느림)'!F$2:F$2305),_xlfn.STDEV.P('사진(느림)'!F$2:F$2305))</f>
        <v>-0.98200035254642748</v>
      </c>
      <c r="G118">
        <f>STANDARDIZE('사진(느림)'!G118,AVERAGE('사진(느림)'!G$2:G$2305),_xlfn.STDEV.P('사진(느림)'!G$2:G$2305))</f>
        <v>-0.72335232195131072</v>
      </c>
      <c r="H118">
        <f>STANDARDIZE('사진(느림)'!H118,AVERAGE('사진(느림)'!H$2:H$2305),_xlfn.STDEV.P('사진(느림)'!H$2:H$2305))</f>
        <v>-0.56247341772160642</v>
      </c>
      <c r="I118">
        <f>STANDARDIZE('사진(느림)'!I118,AVERAGE('사진(느림)'!I$2:I$2305),_xlfn.STDEV.P('사진(느림)'!I$2:I$2305))</f>
        <v>-1.3779928309625262</v>
      </c>
      <c r="J118">
        <f>STANDARDIZE('사진(느림)'!J118,AVERAGE('사진(느림)'!J$2:J$2305),_xlfn.STDEV.P('사진(느림)'!J$2:J$2305))</f>
        <v>-0.50987974925574808</v>
      </c>
      <c r="K118">
        <f>STANDARDIZE('사진(느림)'!K118,AVERAGE('사진(느림)'!K$2:K$2305),_xlfn.STDEV.P('사진(느림)'!K$2:K$2305))</f>
        <v>1.5642475671188572</v>
      </c>
      <c r="L118">
        <f>STANDARDIZE('사진(느림)'!L118,AVERAGE('사진(느림)'!L$2:L$2305),_xlfn.STDEV.P('사진(느림)'!L$2:L$2305))</f>
        <v>-0.71050691659356757</v>
      </c>
      <c r="M118">
        <f>STANDARDIZE('사진(느림)'!M118,AVERAGE('사진(느림)'!M$2:M$2305),_xlfn.STDEV.P('사진(느림)'!M$2:M$2305))</f>
        <v>-1.6661418266759689</v>
      </c>
    </row>
    <row r="119" spans="1:13" x14ac:dyDescent="0.3">
      <c r="A119" t="s">
        <v>248</v>
      </c>
      <c r="B119">
        <v>1</v>
      </c>
      <c r="C119">
        <f>STANDARDIZE('사진(느림)'!C119,AVERAGE('사진(느림)'!C$2:C$2305),_xlfn.STDEV.P('사진(느림)'!C$2:C$2305))</f>
        <v>-1.7091842141126208</v>
      </c>
      <c r="D119">
        <f>STANDARDIZE('사진(느림)'!D119,AVERAGE('사진(느림)'!D$2:D$2305),_xlfn.STDEV.P('사진(느림)'!D$2:D$2305))</f>
        <v>-1.0460438146915589</v>
      </c>
      <c r="E119">
        <f>STANDARDIZE('사진(느림)'!E119,AVERAGE('사진(느림)'!E$2:E$2305),_xlfn.STDEV.P('사진(느림)'!E$2:E$2305))</f>
        <v>-1.6225362754464201</v>
      </c>
      <c r="F119">
        <f>STANDARDIZE('사진(느림)'!F119,AVERAGE('사진(느림)'!F$2:F$2305),_xlfn.STDEV.P('사진(느림)'!F$2:F$2305))</f>
        <v>-1.0921265896905172</v>
      </c>
      <c r="G119">
        <f>STANDARDIZE('사진(느림)'!G119,AVERAGE('사진(느림)'!G$2:G$2305),_xlfn.STDEV.P('사진(느림)'!G$2:G$2305))</f>
        <v>-1.4616496823393037</v>
      </c>
      <c r="H119">
        <f>STANDARDIZE('사진(느림)'!H119,AVERAGE('사진(느림)'!H$2:H$2305),_xlfn.STDEV.P('사진(느림)'!H$2:H$2305))</f>
        <v>-0.59436230220827424</v>
      </c>
      <c r="I119">
        <f>STANDARDIZE('사진(느림)'!I119,AVERAGE('사진(느림)'!I$2:I$2305),_xlfn.STDEV.P('사진(느림)'!I$2:I$2305))</f>
        <v>-1.6689790497651353</v>
      </c>
      <c r="J119">
        <f>STANDARDIZE('사진(느림)'!J119,AVERAGE('사진(느림)'!J$2:J$2305),_xlfn.STDEV.P('사진(느림)'!J$2:J$2305))</f>
        <v>-0.78003335217289249</v>
      </c>
      <c r="K119">
        <f>STANDARDIZE('사진(느림)'!K119,AVERAGE('사진(느림)'!K$2:K$2305),_xlfn.STDEV.P('사진(느림)'!K$2:K$2305))</f>
        <v>-1.4879428077472057</v>
      </c>
      <c r="L119">
        <f>STANDARDIZE('사진(느림)'!L119,AVERAGE('사진(느림)'!L$2:L$2305),_xlfn.STDEV.P('사진(느림)'!L$2:L$2305))</f>
        <v>1.1748040094403882</v>
      </c>
      <c r="M119">
        <f>STANDARDIZE('사진(느림)'!M119,AVERAGE('사진(느림)'!M$2:M$2305),_xlfn.STDEV.P('사진(느림)'!M$2:M$2305))</f>
        <v>0.45537638349672099</v>
      </c>
    </row>
    <row r="120" spans="1:13" x14ac:dyDescent="0.3">
      <c r="A120" t="s">
        <v>250</v>
      </c>
      <c r="B120">
        <v>1</v>
      </c>
      <c r="C120">
        <f>STANDARDIZE('사진(느림)'!C120,AVERAGE('사진(느림)'!C$2:C$2305),_xlfn.STDEV.P('사진(느림)'!C$2:C$2305))</f>
        <v>-1.1621669887208927</v>
      </c>
      <c r="D120">
        <f>STANDARDIZE('사진(느림)'!D120,AVERAGE('사진(느림)'!D$2:D$2305),_xlfn.STDEV.P('사진(느림)'!D$2:D$2305))</f>
        <v>-1.166236562605683</v>
      </c>
      <c r="E120">
        <f>STANDARDIZE('사진(느림)'!E120,AVERAGE('사진(느림)'!E$2:E$2305),_xlfn.STDEV.P('사진(느림)'!E$2:E$2305))</f>
        <v>-1.4379075556869227</v>
      </c>
      <c r="F120">
        <f>STANDARDIZE('사진(느림)'!F120,AVERAGE('사진(느림)'!F$2:F$2305),_xlfn.STDEV.P('사진(느림)'!F$2:F$2305))</f>
        <v>-1.5560223004616596</v>
      </c>
      <c r="G120">
        <f>STANDARDIZE('사진(느림)'!G120,AVERAGE('사진(느림)'!G$2:G$2305),_xlfn.STDEV.P('사진(느림)'!G$2:G$2305))</f>
        <v>-0.93299231317259268</v>
      </c>
      <c r="H120">
        <f>STANDARDIZE('사진(느림)'!H120,AVERAGE('사진(느림)'!H$2:H$2305),_xlfn.STDEV.P('사진(느림)'!H$2:H$2305))</f>
        <v>-1.360758492704524</v>
      </c>
      <c r="I120">
        <f>STANDARDIZE('사진(느림)'!I120,AVERAGE('사진(느림)'!I$2:I$2305),_xlfn.STDEV.P('사진(느림)'!I$2:I$2305))</f>
        <v>-1.5581521685966326</v>
      </c>
      <c r="J120">
        <f>STANDARDIZE('사진(느림)'!J120,AVERAGE('사진(느림)'!J$2:J$2305),_xlfn.STDEV.P('사진(느림)'!J$2:J$2305))</f>
        <v>-0.50987974925574808</v>
      </c>
      <c r="K120">
        <f>STANDARDIZE('사진(느림)'!K120,AVERAGE('사진(느림)'!K$2:K$2305),_xlfn.STDEV.P('사진(느림)'!K$2:K$2305))</f>
        <v>0.95380949214564459</v>
      </c>
      <c r="L120">
        <f>STANDARDIZE('사진(느림)'!L120,AVERAGE('사진(느림)'!L$2:L$2305),_xlfn.STDEV.P('사진(느림)'!L$2:L$2305))</f>
        <v>-0.96188170673142825</v>
      </c>
      <c r="M120">
        <f>STANDARDIZE('사진(느림)'!M120,AVERAGE('사진(느림)'!M$2:M$2305),_xlfn.STDEV.P('사진(느림)'!M$2:M$2305))</f>
        <v>0.64824167533060162</v>
      </c>
    </row>
    <row r="121" spans="1:13" x14ac:dyDescent="0.3">
      <c r="A121" t="s">
        <v>252</v>
      </c>
      <c r="B121">
        <v>1</v>
      </c>
      <c r="C121">
        <f>STANDARDIZE('사진(느림)'!C121,AVERAGE('사진(느림)'!C$2:C$2305),_xlfn.STDEV.P('사진(느림)'!C$2:C$2305))</f>
        <v>-1.7920656118992464</v>
      </c>
      <c r="D121">
        <f>STANDARDIZE('사진(느림)'!D121,AVERAGE('사진(느림)'!D$2:D$2305),_xlfn.STDEV.P('사진(느림)'!D$2:D$2305))</f>
        <v>-1.0961241263224439</v>
      </c>
      <c r="E121">
        <f>STANDARDIZE('사진(느림)'!E121,AVERAGE('사진(느림)'!E$2:E$2305),_xlfn.STDEV.P('사진(느림)'!E$2:E$2305))</f>
        <v>-1.6693172010611577</v>
      </c>
      <c r="F121">
        <f>STANDARDIZE('사진(느림)'!F121,AVERAGE('사진(느림)'!F$2:F$2305),_xlfn.STDEV.P('사진(느림)'!F$2:F$2305))</f>
        <v>-1.0318163541936967</v>
      </c>
      <c r="G121">
        <f>STANDARDIZE('사진(느림)'!G121,AVERAGE('사진(느림)'!G$2:G$2305),_xlfn.STDEV.P('사진(느림)'!G$2:G$2305))</f>
        <v>-1.6166009801985122</v>
      </c>
      <c r="H121">
        <f>STANDARDIZE('사진(느림)'!H121,AVERAGE('사진(느림)'!H$2:H$2305),_xlfn.STDEV.P('사진(느림)'!H$2:H$2305))</f>
        <v>-0.72298080297116774</v>
      </c>
      <c r="I121">
        <f>STANDARDIZE('사진(느림)'!I121,AVERAGE('사진(느림)'!I$2:I$2305),_xlfn.STDEV.P('사진(느림)'!I$2:I$2305))</f>
        <v>-1.7456649485831517</v>
      </c>
      <c r="J121">
        <f>STANDARDIZE('사진(느림)'!J121,AVERAGE('사진(느림)'!J$2:J$2305),_xlfn.STDEV.P('사진(느림)'!J$2:J$2305))</f>
        <v>-0.78003335217289249</v>
      </c>
      <c r="K121">
        <f>STANDARDIZE('사진(느림)'!K121,AVERAGE('사진(느림)'!K$2:K$2305),_xlfn.STDEV.P('사진(느림)'!K$2:K$2305))</f>
        <v>-0.8775047327739931</v>
      </c>
      <c r="L121">
        <f>STANDARDIZE('사진(느림)'!L121,AVERAGE('사진(느림)'!L$2:L$2305),_xlfn.STDEV.P('사진(느림)'!L$2:L$2305))</f>
        <v>1.0491166143714579</v>
      </c>
      <c r="M121">
        <f>STANDARDIZE('사진(느림)'!M121,AVERAGE('사진(느림)'!M$2:M$2305),_xlfn.STDEV.P('사진(느림)'!M$2:M$2305))</f>
        <v>0.73395958281232643</v>
      </c>
    </row>
    <row r="122" spans="1:13" x14ac:dyDescent="0.3">
      <c r="A122" t="s">
        <v>254</v>
      </c>
      <c r="B122">
        <v>1</v>
      </c>
      <c r="C122">
        <f>STANDARDIZE('사진(느림)'!C122,AVERAGE('사진(느림)'!C$2:C$2305),_xlfn.STDEV.P('사진(느림)'!C$2:C$2305))</f>
        <v>-1.54342141853937</v>
      </c>
      <c r="D122">
        <f>STANDARDIZE('사진(느림)'!D122,AVERAGE('사진(느림)'!D$2:D$2305),_xlfn.STDEV.P('사진(느림)'!D$2:D$2305))</f>
        <v>-0.81567438118948821</v>
      </c>
      <c r="E122">
        <f>STANDARDIZE('사진(느림)'!E122,AVERAGE('사진(느림)'!E$2:E$2305),_xlfn.STDEV.P('사진(느림)'!E$2:E$2305))</f>
        <v>-1.66192135948778</v>
      </c>
      <c r="F122">
        <f>STANDARDIZE('사진(느림)'!F122,AVERAGE('사진(느림)'!F$2:F$2305),_xlfn.STDEV.P('사진(느림)'!F$2:F$2305))</f>
        <v>-0.96429923520983452</v>
      </c>
      <c r="G122">
        <f>STANDARDIZE('사진(느림)'!G122,AVERAGE('사진(느림)'!G$2:G$2305),_xlfn.STDEV.P('사진(느림)'!G$2:G$2305))</f>
        <v>-1.502666202360859</v>
      </c>
      <c r="H122">
        <f>STANDARDIZE('사진(느림)'!H122,AVERAGE('사진(느림)'!H$2:H$2305),_xlfn.STDEV.P('사진(느림)'!H$2:H$2305))</f>
        <v>-0.5890474881271629</v>
      </c>
      <c r="I122">
        <f>STANDARDIZE('사진(느림)'!I122,AVERAGE('사진(느림)'!I$2:I$2305),_xlfn.STDEV.P('사진(느림)'!I$2:I$2305))</f>
        <v>-1.6143534780043569</v>
      </c>
      <c r="J122">
        <f>STANDARDIZE('사진(느림)'!J122,AVERAGE('사진(느림)'!J$2:J$2305),_xlfn.STDEV.P('사진(느림)'!J$2:J$2305))</f>
        <v>-0.78003335217289249</v>
      </c>
      <c r="K122">
        <f>STANDARDIZE('사진(느림)'!K122,AVERAGE('사진(느림)'!K$2:K$2305),_xlfn.STDEV.P('사진(느림)'!K$2:K$2305))</f>
        <v>-0.8775047327739931</v>
      </c>
      <c r="L122">
        <f>STANDARDIZE('사진(느림)'!L122,AVERAGE('사진(느림)'!L$2:L$2305),_xlfn.STDEV.P('사진(느림)'!L$2:L$2305))</f>
        <v>1.1748040094403882</v>
      </c>
      <c r="M122">
        <f>STANDARDIZE('사진(느림)'!M122,AVERAGE('사진(느림)'!M$2:M$2305),_xlfn.STDEV.P('사진(느림)'!M$2:M$2305))</f>
        <v>-0.85182170559958137</v>
      </c>
    </row>
    <row r="123" spans="1:13" x14ac:dyDescent="0.3">
      <c r="A123" t="s">
        <v>256</v>
      </c>
      <c r="B123">
        <v>1</v>
      </c>
      <c r="C123">
        <f>STANDARDIZE('사진(느림)'!C123,AVERAGE('사진(느림)'!C$2:C$2305),_xlfn.STDEV.P('사진(느림)'!C$2:C$2305))</f>
        <v>-1.3997603290425524</v>
      </c>
      <c r="D123">
        <f>STANDARDIZE('사진(느림)'!D123,AVERAGE('사진(느림)'!D$2:D$2305),_xlfn.STDEV.P('사진(느림)'!D$2:D$2305))</f>
        <v>-0.73554588258007236</v>
      </c>
      <c r="E123">
        <f>STANDARDIZE('사진(느림)'!E123,AVERAGE('사진(느림)'!E$2:E$2305),_xlfn.STDEV.P('사진(느림)'!E$2:E$2305))</f>
        <v>-1.6826831798082256</v>
      </c>
      <c r="F123">
        <f>STANDARDIZE('사진(느림)'!F123,AVERAGE('사진(느림)'!F$2:F$2305),_xlfn.STDEV.P('사진(느림)'!F$2:F$2305))</f>
        <v>-1.0275175114119526</v>
      </c>
      <c r="G123">
        <f>STANDARDIZE('사진(느림)'!G123,AVERAGE('사진(느림)'!G$2:G$2305),_xlfn.STDEV.P('사진(느림)'!G$2:G$2305))</f>
        <v>-1.5641909823931917</v>
      </c>
      <c r="H123">
        <f>STANDARDIZE('사진(느림)'!H123,AVERAGE('사진(느림)'!H$2:H$2305),_xlfn.STDEV.P('사진(느림)'!H$2:H$2305))</f>
        <v>-0.59436230220827424</v>
      </c>
      <c r="I123">
        <f>STANDARDIZE('사진(느림)'!I123,AVERAGE('사진(느림)'!I$2:I$2305),_xlfn.STDEV.P('사진(느림)'!I$2:I$2305))</f>
        <v>-1.5481724968326442</v>
      </c>
      <c r="J123">
        <f>STANDARDIZE('사진(느림)'!J123,AVERAGE('사진(느림)'!J$2:J$2305),_xlfn.STDEV.P('사진(느림)'!J$2:J$2305))</f>
        <v>-0.78003335217289249</v>
      </c>
      <c r="K123">
        <f>STANDARDIZE('사진(느림)'!K123,AVERAGE('사진(느림)'!K$2:K$2305),_xlfn.STDEV.P('사진(느림)'!K$2:K$2305))</f>
        <v>-0.8775047327739931</v>
      </c>
      <c r="L123">
        <f>STANDARDIZE('사진(느림)'!L123,AVERAGE('사진(느림)'!L$2:L$2305),_xlfn.STDEV.P('사진(느림)'!L$2:L$2305))</f>
        <v>0.92342921930252742</v>
      </c>
      <c r="M123">
        <f>STANDARDIZE('사진(느림)'!M123,AVERAGE('사진(느림)'!M$2:M$2305),_xlfn.STDEV.P('사진(느림)'!M$2:M$2305))</f>
        <v>-2.5447503783636467</v>
      </c>
    </row>
    <row r="124" spans="1:13" x14ac:dyDescent="0.3">
      <c r="A124" t="s">
        <v>258</v>
      </c>
      <c r="B124">
        <v>1</v>
      </c>
      <c r="C124">
        <f>STANDARDIZE('사진(느림)'!C124,AVERAGE('사진(느림)'!C$2:C$2305),_xlfn.STDEV.P('사진(느림)'!C$2:C$2305))</f>
        <v>-1.4826417268291778</v>
      </c>
      <c r="D124">
        <f>STANDARDIZE('사진(느림)'!D124,AVERAGE('사진(느림)'!D$2:D$2305),_xlfn.STDEV.P('사진(느림)'!D$2:D$2305))</f>
        <v>-1.166236562605683</v>
      </c>
      <c r="E124">
        <f>STANDARDIZE('사진(느림)'!E124,AVERAGE('사진(느림)'!E$2:E$2305),_xlfn.STDEV.P('사진(느림)'!E$2:E$2305))</f>
        <v>-1.5414493377142084</v>
      </c>
      <c r="F124">
        <f>STANDARDIZE('사진(느림)'!F124,AVERAGE('사진(느림)'!F$2:F$2305),_xlfn.STDEV.P('사진(느림)'!F$2:F$2305))</f>
        <v>-0.86972469401146579</v>
      </c>
      <c r="G124">
        <f>STANDARDIZE('사진(느림)'!G124,AVERAGE('사진(느림)'!G$2:G$2305),_xlfn.STDEV.P('사진(느림)'!G$2:G$2305))</f>
        <v>-1.085664915475048</v>
      </c>
      <c r="H124">
        <f>STANDARDIZE('사진(느림)'!H124,AVERAGE('사진(느림)'!H$2:H$2305),_xlfn.STDEV.P('사진(느림)'!H$2:H$2305))</f>
        <v>-0.57841785996494033</v>
      </c>
      <c r="I124">
        <f>STANDARDIZE('사진(느림)'!I124,AVERAGE('사진(느림)'!I$2:I$2305),_xlfn.STDEV.P('사진(느림)'!I$2:I$2305))</f>
        <v>-1.3722151262570594</v>
      </c>
      <c r="J124">
        <f>STANDARDIZE('사진(느림)'!J124,AVERAGE('사진(느림)'!J$2:J$2305),_xlfn.STDEV.P('사진(느림)'!J$2:J$2305))</f>
        <v>-0.50987974925574808</v>
      </c>
      <c r="K124">
        <f>STANDARDIZE('사진(느림)'!K124,AVERAGE('사진(느림)'!K$2:K$2305),_xlfn.STDEV.P('사진(느림)'!K$2:K$2305))</f>
        <v>2.1746856420920699</v>
      </c>
      <c r="L124">
        <f>STANDARDIZE('사진(느림)'!L124,AVERAGE('사진(느림)'!L$2:L$2305),_xlfn.STDEV.P('사진(느림)'!L$2:L$2305))</f>
        <v>-0.83619431166249791</v>
      </c>
      <c r="M124">
        <f>STANDARDIZE('사진(느림)'!M124,AVERAGE('사진(느림)'!M$2:M$2305),_xlfn.STDEV.P('사진(느림)'!M$2:M$2305))</f>
        <v>0.69110062907146497</v>
      </c>
    </row>
    <row r="125" spans="1:13" x14ac:dyDescent="0.3">
      <c r="A125" t="s">
        <v>260</v>
      </c>
      <c r="B125">
        <v>1</v>
      </c>
      <c r="C125">
        <f>STANDARDIZE('사진(느림)'!C125,AVERAGE('사진(느림)'!C$2:C$2305),_xlfn.STDEV.P('사진(느림)'!C$2:C$2305))</f>
        <v>-1.8804724362049803</v>
      </c>
      <c r="D125">
        <f>STANDARDIZE('사진(느림)'!D125,AVERAGE('사진(느림)'!D$2:D$2305),_xlfn.STDEV.P('사진(느림)'!D$2:D$2305))</f>
        <v>-1.3565417468030458</v>
      </c>
      <c r="E125">
        <f>STANDARDIZE('사진(느림)'!E125,AVERAGE('사진(느림)'!E$2:E$2305),_xlfn.STDEV.P('사진(느림)'!E$2:E$2305))</f>
        <v>-1.6634361704124478</v>
      </c>
      <c r="F125">
        <f>STANDARDIZE('사진(느림)'!F125,AVERAGE('사진(느림)'!F$2:F$2305),_xlfn.STDEV.P('사진(느림)'!F$2:F$2305))</f>
        <v>-0.60736884777267575</v>
      </c>
      <c r="G125">
        <f>STANDARDIZE('사진(느림)'!G125,AVERAGE('사진(느림)'!G$2:G$2305),_xlfn.STDEV.P('사진(느림)'!G$2:G$2305))</f>
        <v>-1.5938140246309813</v>
      </c>
      <c r="H125">
        <f>STANDARDIZE('사진(느림)'!H125,AVERAGE('사진(느림)'!H$2:H$2305),_xlfn.STDEV.P('사진(느림)'!H$2:H$2305))</f>
        <v>-0.72298080297116774</v>
      </c>
      <c r="I125">
        <f>STANDARDIZE('사진(느림)'!I125,AVERAGE('사진(느림)'!I$2:I$2305),_xlfn.STDEV.P('사진(느림)'!I$2:I$2305))</f>
        <v>-1.7278065885844358</v>
      </c>
      <c r="J125">
        <f>STANDARDIZE('사진(느림)'!J125,AVERAGE('사진(느림)'!J$2:J$2305),_xlfn.STDEV.P('사진(느림)'!J$2:J$2305))</f>
        <v>-0.78003335217289249</v>
      </c>
      <c r="K125">
        <f>STANDARDIZE('사진(느림)'!K125,AVERAGE('사진(느림)'!K$2:K$2305),_xlfn.STDEV.P('사진(느림)'!K$2:K$2305))</f>
        <v>-0.26706665780078048</v>
      </c>
      <c r="L125">
        <f>STANDARDIZE('사진(느림)'!L125,AVERAGE('사진(느림)'!L$2:L$2305),_xlfn.STDEV.P('사진(느림)'!L$2:L$2305))</f>
        <v>0.82287930324738312</v>
      </c>
      <c r="M125">
        <f>STANDARDIZE('사진(느림)'!M125,AVERAGE('사진(느림)'!M$2:M$2305),_xlfn.STDEV.P('사진(느림)'!M$2:M$2305))</f>
        <v>0.13393423044025404</v>
      </c>
    </row>
    <row r="126" spans="1:13" x14ac:dyDescent="0.3">
      <c r="A126" t="s">
        <v>262</v>
      </c>
      <c r="B126">
        <v>1</v>
      </c>
      <c r="C126">
        <f>STANDARDIZE('사진(느림)'!C126,AVERAGE('사진(느림)'!C$2:C$2305),_xlfn.STDEV.P('사진(느림)'!C$2:C$2305))</f>
        <v>-1.2395229599884099</v>
      </c>
      <c r="D126">
        <f>STANDARDIZE('사진(느림)'!D126,AVERAGE('사진(느림)'!D$2:D$2305),_xlfn.STDEV.P('사진(느림)'!D$2:D$2305))</f>
        <v>-0.88578681747272714</v>
      </c>
      <c r="E126">
        <f>STANDARDIZE('사진(느림)'!E126,AVERAGE('사진(느림)'!E$2:E$2305),_xlfn.STDEV.P('사진(느림)'!E$2:E$2305))</f>
        <v>-1.6064079944249583</v>
      </c>
      <c r="F126">
        <f>STANDARDIZE('사진(느림)'!F126,AVERAGE('사진(느림)'!F$2:F$2305),_xlfn.STDEV.P('사진(느림)'!F$2:F$2305))</f>
        <v>-0.92383953844047884</v>
      </c>
      <c r="G126">
        <f>STANDARDIZE('사진(느림)'!G126,AVERAGE('사진(느림)'!G$2:G$2305),_xlfn.STDEV.P('사진(느림)'!G$2:G$2305))</f>
        <v>-0.99223839764817234</v>
      </c>
      <c r="H126">
        <f>STANDARDIZE('사진(느림)'!H126,AVERAGE('사진(느림)'!H$2:H$2305),_xlfn.STDEV.P('사진(느림)'!H$2:H$2305))</f>
        <v>-0.51038823972671565</v>
      </c>
      <c r="I126">
        <f>STANDARDIZE('사진(느림)'!I126,AVERAGE('사진(느림)'!I$2:I$2305),_xlfn.STDEV.P('사진(느림)'!I$2:I$2305))</f>
        <v>-1.5639298733020996</v>
      </c>
      <c r="J126">
        <f>STANDARDIZE('사진(느림)'!J126,AVERAGE('사진(느림)'!J$2:J$2305),_xlfn.STDEV.P('사진(느림)'!J$2:J$2305))</f>
        <v>-0.50987974925574808</v>
      </c>
      <c r="K126">
        <f>STANDARDIZE('사진(느림)'!K126,AVERAGE('사진(느림)'!K$2:K$2305),_xlfn.STDEV.P('사진(느림)'!K$2:K$2305))</f>
        <v>0.95380949214564459</v>
      </c>
      <c r="L126">
        <f>STANDARDIZE('사진(느림)'!L126,AVERAGE('사진(느림)'!L$2:L$2305),_xlfn.STDEV.P('사진(느림)'!L$2:L$2305))</f>
        <v>-0.83619431166249791</v>
      </c>
      <c r="M126">
        <f>STANDARDIZE('사진(느림)'!M126,AVERAGE('사진(느림)'!M$2:M$2305),_xlfn.STDEV.P('사진(느림)'!M$2:M$2305))</f>
        <v>-0.46609112193182028</v>
      </c>
    </row>
    <row r="127" spans="1:13" x14ac:dyDescent="0.3">
      <c r="A127" t="s">
        <v>264</v>
      </c>
      <c r="B127">
        <v>1</v>
      </c>
      <c r="C127">
        <f>STANDARDIZE('사진(느림)'!C127,AVERAGE('사진(느림)'!C$2:C$2305),_xlfn.STDEV.P('사진(느림)'!C$2:C$2305))</f>
        <v>-1.3500314903705772</v>
      </c>
      <c r="D127">
        <f>STANDARDIZE('사진(느림)'!D127,AVERAGE('사진(느림)'!D$2:D$2305),_xlfn.STDEV.P('사진(느림)'!D$2:D$2305))</f>
        <v>-1.0260116900392051</v>
      </c>
      <c r="E127">
        <f>STANDARDIZE('사진(느림)'!E127,AVERAGE('사진(느림)'!E$2:E$2305),_xlfn.STDEV.P('사진(느림)'!E$2:E$2305))</f>
        <v>-1.5875174111291022</v>
      </c>
      <c r="F127">
        <f>STANDARDIZE('사진(느림)'!F127,AVERAGE('사진(느림)'!F$2:F$2305),_xlfn.STDEV.P('사진(느림)'!F$2:F$2305))</f>
        <v>-0.86947182090665742</v>
      </c>
      <c r="G127">
        <f>STANDARDIZE('사진(느림)'!G127,AVERAGE('사진(느림)'!G$2:G$2305),_xlfn.STDEV.P('사진(느림)'!G$2:G$2305))</f>
        <v>-1.0081892665454439</v>
      </c>
      <c r="H127">
        <f>STANDARDIZE('사진(느림)'!H127,AVERAGE('사진(느림)'!H$2:H$2305),_xlfn.STDEV.P('사진(느림)'!H$2:H$2305))</f>
        <v>-0.72298080297116774</v>
      </c>
      <c r="I127">
        <f>STANDARDIZE('사진(느림)'!I127,AVERAGE('사진(느림)'!I$2:I$2305),_xlfn.STDEV.P('사진(느림)'!I$2:I$2305))</f>
        <v>-1.6474439685902131</v>
      </c>
      <c r="J127">
        <f>STANDARDIZE('사진(느림)'!J127,AVERAGE('사진(느림)'!J$2:J$2305),_xlfn.STDEV.P('사진(느림)'!J$2:J$2305))</f>
        <v>-0.50987974925574808</v>
      </c>
      <c r="K127">
        <f>STANDARDIZE('사진(느림)'!K127,AVERAGE('사진(느림)'!K$2:K$2305),_xlfn.STDEV.P('사진(느림)'!K$2:K$2305))</f>
        <v>-0.26706665780078048</v>
      </c>
      <c r="L127">
        <f>STANDARDIZE('사진(느림)'!L127,AVERAGE('사진(느림)'!L$2:L$2305),_xlfn.STDEV.P('사진(느림)'!L$2:L$2305))</f>
        <v>-0.71050691659356757</v>
      </c>
      <c r="M127">
        <f>STANDARDIZE('사진(느림)'!M127,AVERAGE('사진(느림)'!M$2:M$2305),_xlfn.STDEV.P('사진(느림)'!M$2:M$2305))</f>
        <v>0.36965847601499613</v>
      </c>
    </row>
    <row r="128" spans="1:13" x14ac:dyDescent="0.3">
      <c r="A128" t="s">
        <v>266</v>
      </c>
      <c r="B128">
        <v>1</v>
      </c>
      <c r="C128">
        <f>STANDARDIZE('사진(느림)'!C128,AVERAGE('사진(느림)'!C$2:C$2305),_xlfn.STDEV.P('사진(느림)'!C$2:C$2305))</f>
        <v>-1.4881671533482863</v>
      </c>
      <c r="D128">
        <f>STANDARDIZE('사진(느림)'!D128,AVERAGE('사진(느림)'!D$2:D$2305),_xlfn.STDEV.P('사진(느림)'!D$2:D$2305))</f>
        <v>-1.3565417468030458</v>
      </c>
      <c r="E128">
        <f>STANDARDIZE('사진(느림)'!E128,AVERAGE('사진(느림)'!E$2:E$2305),_xlfn.STDEV.P('사진(느림)'!E$2:E$2305))</f>
        <v>-1.7712550656387951</v>
      </c>
      <c r="F128">
        <f>STANDARDIZE('사진(느림)'!F128,AVERAGE('사진(느림)'!F$2:F$2305),_xlfn.STDEV.P('사진(느림)'!F$2:F$2305))</f>
        <v>-0.90108095900771645</v>
      </c>
      <c r="G128">
        <f>STANDARDIZE('사진(느림)'!G128,AVERAGE('사진(느림)'!G$2:G$2305),_xlfn.STDEV.P('사진(느림)'!G$2:G$2305))</f>
        <v>-0.36331842398432651</v>
      </c>
      <c r="H128">
        <f>STANDARDIZE('사진(느림)'!H128,AVERAGE('사진(느림)'!H$2:H$2305),_xlfn.STDEV.P('사진(느림)'!H$2:H$2305))</f>
        <v>-0.72298080297116774</v>
      </c>
      <c r="I128">
        <f>STANDARDIZE('사진(느림)'!I128,AVERAGE('사진(느림)'!I$2:I$2305),_xlfn.STDEV.P('사진(느림)'!I$2:I$2305))</f>
        <v>-1.8244518309304285</v>
      </c>
      <c r="J128">
        <f>STANDARDIZE('사진(느림)'!J128,AVERAGE('사진(느림)'!J$2:J$2305),_xlfn.STDEV.P('사진(느림)'!J$2:J$2305))</f>
        <v>-0.78003335217289249</v>
      </c>
      <c r="K128">
        <f>STANDARDIZE('사진(느림)'!K128,AVERAGE('사진(느림)'!K$2:K$2305),_xlfn.STDEV.P('사진(느림)'!K$2:K$2305))</f>
        <v>0.34337141717243208</v>
      </c>
      <c r="L128">
        <f>STANDARDIZE('사진(느림)'!L128,AVERAGE('사진(느림)'!L$2:L$2305),_xlfn.STDEV.P('사진(느림)'!L$2:L$2305))</f>
        <v>1.1748040094403882</v>
      </c>
      <c r="M128">
        <f>STANDARDIZE('사진(느림)'!M128,AVERAGE('사진(느림)'!M$2:M$2305),_xlfn.STDEV.P('사진(느림)'!M$2:M$2305))</f>
        <v>-2.2447377021776105</v>
      </c>
    </row>
    <row r="129" spans="1:13" x14ac:dyDescent="0.3">
      <c r="A129" t="s">
        <v>268</v>
      </c>
      <c r="B129">
        <v>1</v>
      </c>
      <c r="C129">
        <f>STANDARDIZE('사진(느림)'!C129,AVERAGE('사진(느림)'!C$2:C$2305),_xlfn.STDEV.P('사진(느림)'!C$2:C$2305))</f>
        <v>-1.1621669887208927</v>
      </c>
      <c r="D129">
        <f>STANDARDIZE('사진(느림)'!D129,AVERAGE('사진(느림)'!D$2:D$2305),_xlfn.STDEV.P('사진(느림)'!D$2:D$2305))</f>
        <v>-0.90581894212508118</v>
      </c>
      <c r="E129">
        <f>STANDARDIZE('사진(느림)'!E129,AVERAGE('사진(느림)'!E$2:E$2305),_xlfn.STDEV.P('사진(느림)'!E$2:E$2305))</f>
        <v>-1.4959159034491971</v>
      </c>
      <c r="F129">
        <f>STANDARDIZE('사진(느림)'!F129,AVERAGE('사진(느림)'!F$2:F$2305),_xlfn.STDEV.P('사진(느림)'!F$2:F$2305))</f>
        <v>-0.83786268280559839</v>
      </c>
      <c r="G129">
        <f>STANDARDIZE('사진(느림)'!G129,AVERAGE('사진(느림)'!G$2:G$2305),_xlfn.STDEV.P('사진(느림)'!G$2:G$2305))</f>
        <v>-0.76209014641611283</v>
      </c>
      <c r="H129">
        <f>STANDARDIZE('사진(느림)'!H129,AVERAGE('사진(느림)'!H$2:H$2305),_xlfn.STDEV.P('사진(느림)'!H$2:H$2305))</f>
        <v>-0.56247341772160642</v>
      </c>
      <c r="I129">
        <f>STANDARDIZE('사진(느림)'!I129,AVERAGE('사진(느림)'!I$2:I$2305),_xlfn.STDEV.P('사진(느림)'!I$2:I$2305))</f>
        <v>-1.4210629933123711</v>
      </c>
      <c r="J129">
        <f>STANDARDIZE('사진(느림)'!J129,AVERAGE('사진(느림)'!J$2:J$2305),_xlfn.STDEV.P('사진(느림)'!J$2:J$2305))</f>
        <v>-0.50987974925574808</v>
      </c>
      <c r="K129">
        <f>STANDARDIZE('사진(느림)'!K129,AVERAGE('사진(느림)'!K$2:K$2305),_xlfn.STDEV.P('사진(느림)'!K$2:K$2305))</f>
        <v>0.95380949214564459</v>
      </c>
      <c r="L129">
        <f>STANDARDIZE('사진(느림)'!L129,AVERAGE('사진(느림)'!L$2:L$2305),_xlfn.STDEV.P('사진(느림)'!L$2:L$2305))</f>
        <v>-0.71050691659356757</v>
      </c>
      <c r="M129">
        <f>STANDARDIZE('사진(느림)'!M129,AVERAGE('사진(느림)'!M$2:M$2305),_xlfn.STDEV.P('사진(느림)'!M$2:M$2305))</f>
        <v>0.26251109166284048</v>
      </c>
    </row>
    <row r="130" spans="1:13" x14ac:dyDescent="0.3">
      <c r="A130" t="s">
        <v>14</v>
      </c>
      <c r="B130">
        <v>2</v>
      </c>
      <c r="C130">
        <f>STANDARDIZE('사진(느림)'!C130,AVERAGE('사진(느림)'!C$2:C$2305),_xlfn.STDEV.P('사진(느림)'!C$2:C$2305))</f>
        <v>-1.1069127235298091</v>
      </c>
      <c r="D130">
        <f>STANDARDIZE('사진(느림)'!D130,AVERAGE('사진(느림)'!D$2:D$2305),_xlfn.STDEV.P('사진(느림)'!D$2:D$2305))</f>
        <v>-1.3565417468030458</v>
      </c>
      <c r="E130">
        <f>STANDARDIZE('사진(느림)'!E130,AVERAGE('사진(느림)'!E$2:E$2305),_xlfn.STDEV.P('사진(느림)'!E$2:E$2305))</f>
        <v>-1.2710778642922709</v>
      </c>
      <c r="F130">
        <f>STANDARDIZE('사진(느림)'!F130,AVERAGE('사진(느림)'!F$2:F$2305),_xlfn.STDEV.P('사진(느림)'!F$2:F$2305))</f>
        <v>-1.8721136814722499</v>
      </c>
      <c r="G130">
        <f>STANDARDIZE('사진(느림)'!G130,AVERAGE('사진(느림)'!G$2:G$2305),_xlfn.STDEV.P('사진(느림)'!G$2:G$2305))</f>
        <v>-0.9717301376373948</v>
      </c>
      <c r="H130">
        <f>STANDARDIZE('사진(느림)'!H130,AVERAGE('사진(느림)'!H$2:H$2305),_xlfn.STDEV.P('사진(느림)'!H$2:H$2305))</f>
        <v>-1.360758492704524</v>
      </c>
      <c r="I130">
        <f>STANDARDIZE('사진(느림)'!I130,AVERAGE('사진(느림)'!I$2:I$2305),_xlfn.STDEV.P('사진(느림)'!I$2:I$2305))</f>
        <v>-1.2204190662679726</v>
      </c>
      <c r="J130">
        <f>STANDARDIZE('사진(느림)'!J130,AVERAGE('사진(느림)'!J$2:J$2305),_xlfn.STDEV.P('사진(느림)'!J$2:J$2305))</f>
        <v>-0.34907403323363839</v>
      </c>
      <c r="K130">
        <f>STANDARDIZE('사진(느림)'!K130,AVERAGE('사진(느림)'!K$2:K$2305),_xlfn.STDEV.P('사진(느림)'!K$2:K$2305))</f>
        <v>0.34337141717243208</v>
      </c>
      <c r="L130">
        <f>STANDARDIZE('사진(느림)'!L130,AVERAGE('사진(느림)'!L$2:L$2305),_xlfn.STDEV.P('사진(느림)'!L$2:L$2305))</f>
        <v>-0.71050691659356757</v>
      </c>
      <c r="M130">
        <f>STANDARDIZE('사진(느림)'!M130,AVERAGE('사진(느림)'!M$2:M$2305),_xlfn.STDEV.P('사진(느림)'!M$2:M$2305))</f>
        <v>-0.2946553069683705</v>
      </c>
    </row>
    <row r="131" spans="1:13" x14ac:dyDescent="0.3">
      <c r="A131" t="s">
        <v>16</v>
      </c>
      <c r="B131">
        <v>2</v>
      </c>
      <c r="C131">
        <f>STANDARDIZE('사진(느림)'!C131,AVERAGE('사진(느림)'!C$2:C$2305),_xlfn.STDEV.P('사진(느림)'!C$2:C$2305))</f>
        <v>-0.94667535447566664</v>
      </c>
      <c r="D131">
        <f>STANDARDIZE('사진(느림)'!D131,AVERAGE('사진(느림)'!D$2:D$2305),_xlfn.STDEV.P('사진(느림)'!D$2:D$2305))</f>
        <v>-1.2263329365627449</v>
      </c>
      <c r="E131">
        <f>STANDARDIZE('사진(느림)'!E131,AVERAGE('사진(느림)'!E$2:E$2305),_xlfn.STDEV.P('사진(느림)'!E$2:E$2305))</f>
        <v>-1.3551275939800826</v>
      </c>
      <c r="F131">
        <f>STANDARDIZE('사진(느림)'!F131,AVERAGE('사진(느림)'!F$2:F$2305),_xlfn.STDEV.P('사진(느림)'!F$2:F$2305))</f>
        <v>-0.55717353646819412</v>
      </c>
      <c r="G131">
        <f>STANDARDIZE('사진(느림)'!G131,AVERAGE('사진(느림)'!G$2:G$2305),_xlfn.STDEV.P('사진(느림)'!G$2:G$2305))</f>
        <v>-0.71651623528105135</v>
      </c>
      <c r="H131">
        <f>STANDARDIZE('사진(느림)'!H131,AVERAGE('사진(느림)'!H$2:H$2305),_xlfn.STDEV.P('사진(느림)'!H$2:H$2305))</f>
        <v>-0.63794377767338695</v>
      </c>
      <c r="I131">
        <f>STANDARDIZE('사진(느림)'!I131,AVERAGE('사진(느림)'!I$2:I$2305),_xlfn.STDEV.P('사진(느림)'!I$2:I$2305))</f>
        <v>-1.2288230003850154</v>
      </c>
      <c r="J131">
        <f>STANDARDIZE('사진(느림)'!J131,AVERAGE('사진(느림)'!J$2:J$2305),_xlfn.STDEV.P('사진(느림)'!J$2:J$2305))</f>
        <v>-0.34907403323363839</v>
      </c>
      <c r="K131">
        <f>STANDARDIZE('사진(느림)'!K131,AVERAGE('사진(느림)'!K$2:K$2305),_xlfn.STDEV.P('사진(느림)'!K$2:K$2305))</f>
        <v>-0.26706665780078048</v>
      </c>
      <c r="L131">
        <f>STANDARDIZE('사진(느림)'!L131,AVERAGE('사진(느림)'!L$2:L$2305),_xlfn.STDEV.P('사진(느림)'!L$2:L$2305))</f>
        <v>-0.96188170673142825</v>
      </c>
      <c r="M131">
        <f>STANDARDIZE('사진(느림)'!M131,AVERAGE('사진(느림)'!M$2:M$2305),_xlfn.STDEV.P('사진(느림)'!M$2:M$2305))</f>
        <v>-1.430417581101225</v>
      </c>
    </row>
    <row r="132" spans="1:13" x14ac:dyDescent="0.3">
      <c r="A132" t="s">
        <v>18</v>
      </c>
      <c r="B132">
        <v>2</v>
      </c>
      <c r="C132">
        <f>STANDARDIZE('사진(느림)'!C132,AVERAGE('사진(느림)'!C$2:C$2305),_xlfn.STDEV.P('사진(느림)'!C$2:C$2305))</f>
        <v>-1.1290144296062425</v>
      </c>
      <c r="D132">
        <f>STANDARDIZE('사진(느림)'!D132,AVERAGE('사진(느림)'!D$2:D$2305),_xlfn.STDEV.P('사진(느림)'!D$2:D$2305))</f>
        <v>-1.0961241263224439</v>
      </c>
      <c r="E132">
        <f>STANDARDIZE('사진(느림)'!E132,AVERAGE('사진(느림)'!E$2:E$2305),_xlfn.STDEV.P('사진(느림)'!E$2:E$2305))</f>
        <v>-1.3569097244796915</v>
      </c>
      <c r="F132">
        <f>STANDARDIZE('사진(느림)'!F132,AVERAGE('사진(느림)'!F$2:F$2305),_xlfn.STDEV.P('사진(느림)'!F$2:F$2305))</f>
        <v>-0.85366725185612791</v>
      </c>
      <c r="G132">
        <f>STANDARDIZE('사진(느림)'!G132,AVERAGE('사진(느림)'!G$2:G$2305),_xlfn.STDEV.P('사진(느림)'!G$2:G$2305))</f>
        <v>-1.4456988134420323</v>
      </c>
      <c r="H132">
        <f>STANDARDIZE('사진(느림)'!H132,AVERAGE('사진(느림)'!H$2:H$2305),_xlfn.STDEV.P('사진(느림)'!H$2:H$2305))</f>
        <v>-0.46999565271026966</v>
      </c>
      <c r="I132">
        <f>STANDARDIZE('사진(느림)'!I132,AVERAGE('사진(느림)'!I$2:I$2305),_xlfn.STDEV.P('사진(느림)'!I$2:I$2305))</f>
        <v>-1.283448572145794</v>
      </c>
      <c r="J132">
        <f>STANDARDIZE('사진(느림)'!J132,AVERAGE('사진(느림)'!J$2:J$2305),_xlfn.STDEV.P('사진(느림)'!J$2:J$2305))</f>
        <v>-0.34907403323363839</v>
      </c>
      <c r="K132">
        <f>STANDARDIZE('사진(느림)'!K132,AVERAGE('사진(느림)'!K$2:K$2305),_xlfn.STDEV.P('사진(느림)'!K$2:K$2305))</f>
        <v>0.95380949214564459</v>
      </c>
      <c r="L132">
        <f>STANDARDIZE('사진(느림)'!L132,AVERAGE('사진(느림)'!L$2:L$2305),_xlfn.STDEV.P('사진(느림)'!L$2:L$2305))</f>
        <v>-0.96188170673142825</v>
      </c>
      <c r="M132">
        <f>STANDARDIZE('사진(느림)'!M132,AVERAGE('사진(느림)'!M$2:M$2305),_xlfn.STDEV.P('사진(느림)'!M$2:M$2305))</f>
        <v>-1.5589944423238113</v>
      </c>
    </row>
    <row r="133" spans="1:13" x14ac:dyDescent="0.3">
      <c r="A133" t="s">
        <v>20</v>
      </c>
      <c r="B133">
        <v>2</v>
      </c>
      <c r="C133">
        <f>STANDARDIZE('사진(느림)'!C133,AVERAGE('사진(느림)'!C$2:C$2305),_xlfn.STDEV.P('사진(느림)'!C$2:C$2305))</f>
        <v>-0.96877706055209956</v>
      </c>
      <c r="D133">
        <f>STANDARDIZE('사진(느림)'!D133,AVERAGE('사진(느림)'!D$2:D$2305),_xlfn.STDEV.P('사진(느림)'!D$2:D$2305))</f>
        <v>-1.0961241263224439</v>
      </c>
      <c r="E133">
        <f>STANDARDIZE('사진(느림)'!E133,AVERAGE('사진(느림)'!E$2:E$2305),_xlfn.STDEV.P('사진(느림)'!E$2:E$2305))</f>
        <v>-1.3334747084098326</v>
      </c>
      <c r="F133">
        <f>STANDARDIZE('사진(느림)'!F133,AVERAGE('사진(느림)'!F$2:F$2305),_xlfn.STDEV.P('사진(느림)'!F$2:F$2305))</f>
        <v>-0.45918520835491106</v>
      </c>
      <c r="G133">
        <f>STANDARDIZE('사진(느림)'!G133,AVERAGE('사진(느림)'!G$2:G$2305),_xlfn.STDEV.P('사진(느림)'!G$2:G$2305))</f>
        <v>-0.7005653663837802</v>
      </c>
      <c r="H133">
        <f>STANDARDIZE('사진(느림)'!H133,AVERAGE('사진(느림)'!H$2:H$2305),_xlfn.STDEV.P('사진(느림)'!H$2:H$2305))</f>
        <v>-0.63794377767338695</v>
      </c>
      <c r="I133">
        <f>STANDARDIZE('사진(느림)'!I133,AVERAGE('사진(느림)'!I$2:I$2305),_xlfn.STDEV.P('사진(느림)'!I$2:I$2305))</f>
        <v>-1.2671659497940235</v>
      </c>
      <c r="J133">
        <f>STANDARDIZE('사진(느림)'!J133,AVERAGE('사진(느림)'!J$2:J$2305),_xlfn.STDEV.P('사진(느림)'!J$2:J$2305))</f>
        <v>-0.34907403323363839</v>
      </c>
      <c r="K133">
        <f>STANDARDIZE('사진(느림)'!K133,AVERAGE('사진(느림)'!K$2:K$2305),_xlfn.STDEV.P('사진(느림)'!K$2:K$2305))</f>
        <v>-0.8775047327739931</v>
      </c>
      <c r="L133">
        <f>STANDARDIZE('사진(느림)'!L133,AVERAGE('사진(느림)'!L$2:L$2305),_xlfn.STDEV.P('사진(느림)'!L$2:L$2305))</f>
        <v>-0.96188170673142825</v>
      </c>
      <c r="M133">
        <f>STANDARDIZE('사진(느림)'!M133,AVERAGE('사진(느림)'!M$2:M$2305),_xlfn.STDEV.P('사진(느림)'!M$2:M$2305))</f>
        <v>-0.59466798315440861</v>
      </c>
    </row>
    <row r="134" spans="1:13" x14ac:dyDescent="0.3">
      <c r="A134" t="s">
        <v>22</v>
      </c>
      <c r="B134">
        <v>2</v>
      </c>
      <c r="C134">
        <f>STANDARDIZE('사진(느림)'!C134,AVERAGE('사진(느림)'!C$2:C$2305),_xlfn.STDEV.P('사진(느림)'!C$2:C$2305))</f>
        <v>-1.0627093113769419</v>
      </c>
      <c r="D134">
        <f>STANDARDIZE('사진(느림)'!D134,AVERAGE('사진(느림)'!D$2:D$2305),_xlfn.STDEV.P('사진(느림)'!D$2:D$2305))</f>
        <v>-1.3565417468030458</v>
      </c>
      <c r="E134">
        <f>STANDARDIZE('사진(느림)'!E134,AVERAGE('사진(느림)'!E$2:E$2305),_xlfn.STDEV.P('사진(느림)'!E$2:E$2305))</f>
        <v>-1.4167893092665556</v>
      </c>
      <c r="F134">
        <f>STANDARDIZE('사진(느림)'!F134,AVERAGE('사진(느림)'!F$2:F$2305),_xlfn.STDEV.P('사진(느림)'!F$2:F$2305))</f>
        <v>-0.72723069945189167</v>
      </c>
      <c r="G134">
        <f>STANDARDIZE('사진(느림)'!G134,AVERAGE('사진(느림)'!G$2:G$2305),_xlfn.STDEV.P('사진(느림)'!G$2:G$2305))</f>
        <v>-1.190484911085689</v>
      </c>
      <c r="H134">
        <f>STANDARDIZE('사진(느림)'!H134,AVERAGE('사진(느림)'!H$2:H$2305),_xlfn.STDEV.P('사진(느림)'!H$2:H$2305))</f>
        <v>-0.44342158230471318</v>
      </c>
      <c r="I134">
        <f>STANDARDIZE('사진(느림)'!I134,AVERAGE('사진(느림)'!I$2:I$2305),_xlfn.STDEV.P('사진(느림)'!I$2:I$2305))</f>
        <v>-1.3653869297869619</v>
      </c>
      <c r="J134">
        <f>STANDARDIZE('사진(느림)'!J134,AVERAGE('사진(느림)'!J$2:J$2305),_xlfn.STDEV.P('사진(느림)'!J$2:J$2305))</f>
        <v>-0.78003335217289249</v>
      </c>
      <c r="K134">
        <f>STANDARDIZE('사진(느림)'!K134,AVERAGE('사진(느림)'!K$2:K$2305),_xlfn.STDEV.P('사진(느림)'!K$2:K$2305))</f>
        <v>0.95380949214564459</v>
      </c>
      <c r="L134">
        <f>STANDARDIZE('사진(느림)'!L134,AVERAGE('사진(느림)'!L$2:L$2305),_xlfn.STDEV.P('사진(느림)'!L$2:L$2305))</f>
        <v>0.54636703409573628</v>
      </c>
      <c r="M134">
        <f>STANDARDIZE('사진(느림)'!M134,AVERAGE('사진(느림)'!M$2:M$2305),_xlfn.STDEV.P('사진(느림)'!M$2:M$2305))</f>
        <v>0.69110062907146497</v>
      </c>
    </row>
    <row r="135" spans="1:13" x14ac:dyDescent="0.3">
      <c r="A135" t="s">
        <v>24</v>
      </c>
      <c r="B135">
        <v>2</v>
      </c>
      <c r="C135">
        <f>STANDARDIZE('사진(느림)'!C135,AVERAGE('사진(느림)'!C$2:C$2305),_xlfn.STDEV.P('사진(느림)'!C$2:C$2305))</f>
        <v>-1.7368113467081627</v>
      </c>
      <c r="D135">
        <f>STANDARDIZE('사진(느림)'!D135,AVERAGE('사진(느림)'!D$2:D$2305),_xlfn.STDEV.P('사진(느림)'!D$2:D$2305))</f>
        <v>-1.3565417468030458</v>
      </c>
      <c r="E135">
        <f>STANDARDIZE('사진(느림)'!E135,AVERAGE('사진(느림)'!E$2:E$2305),_xlfn.STDEV.P('사진(느림)'!E$2:E$2305))</f>
        <v>-1.4838865225768363</v>
      </c>
      <c r="F135">
        <f>STANDARDIZE('사진(느림)'!F135,AVERAGE('사진(느림)'!F$2:F$2305),_xlfn.STDEV.P('사진(느림)'!F$2:F$2305))</f>
        <v>-1.5560223004616596</v>
      </c>
      <c r="G135">
        <f>STANDARDIZE('사진(느림)'!G135,AVERAGE('사진(느림)'!G$2:G$2305),_xlfn.STDEV.P('사진(느림)'!G$2:G$2305))</f>
        <v>-2.1885535649435313</v>
      </c>
      <c r="H135">
        <f>STANDARDIZE('사진(느림)'!H135,AVERAGE('사진(느림)'!H$2:H$2305),_xlfn.STDEV.P('사진(느림)'!H$2:H$2305))</f>
        <v>-1.360758492704524</v>
      </c>
      <c r="I135">
        <f>STANDARDIZE('사진(느림)'!I135,AVERAGE('사진(느림)'!I$2:I$2305),_xlfn.STDEV.P('사진(느림)'!I$2:I$2305))</f>
        <v>-1.4851429909548228</v>
      </c>
      <c r="J135">
        <f>STANDARDIZE('사진(느림)'!J135,AVERAGE('사진(느림)'!J$2:J$2305),_xlfn.STDEV.P('사진(느림)'!J$2:J$2305))</f>
        <v>-0.78003335217289249</v>
      </c>
      <c r="K135">
        <f>STANDARDIZE('사진(느림)'!K135,AVERAGE('사진(느림)'!K$2:K$2305),_xlfn.STDEV.P('사진(느림)'!K$2:K$2305))</f>
        <v>-1.4879428077472057</v>
      </c>
      <c r="L135">
        <f>STANDARDIZE('사진(느림)'!L135,AVERAGE('사진(느림)'!L$2:L$2305),_xlfn.STDEV.P('사진(느림)'!L$2:L$2305))</f>
        <v>-0.83619431166249791</v>
      </c>
      <c r="M135">
        <f>STANDARDIZE('사진(느림)'!M135,AVERAGE('사진(느림)'!M$2:M$2305),_xlfn.STDEV.P('사진(느림)'!M$2:M$2305))</f>
        <v>-0.6589564137657008</v>
      </c>
    </row>
    <row r="136" spans="1:13" x14ac:dyDescent="0.3">
      <c r="A136" t="s">
        <v>26</v>
      </c>
      <c r="B136">
        <v>2</v>
      </c>
      <c r="C136">
        <f>STANDARDIZE('사진(느림)'!C136,AVERAGE('사진(느림)'!C$2:C$2305),_xlfn.STDEV.P('사진(느림)'!C$2:C$2305))</f>
        <v>-1.5544722715775867</v>
      </c>
      <c r="D136">
        <f>STANDARDIZE('사진(느림)'!D136,AVERAGE('사진(느림)'!D$2:D$2305),_xlfn.STDEV.P('사진(느림)'!D$2:D$2305))</f>
        <v>-1.1762526249318599</v>
      </c>
      <c r="E136">
        <f>STANDARDIZE('사진(느림)'!E136,AVERAGE('사진(느림)'!E$2:E$2305),_xlfn.STDEV.P('사진(느림)'!E$2:E$2305))</f>
        <v>-1.5767355216064676</v>
      </c>
      <c r="F136">
        <f>STANDARDIZE('사진(느림)'!F136,AVERAGE('사진(느림)'!F$2:F$2305),_xlfn.STDEV.P('사진(느림)'!F$2:F$2305))</f>
        <v>-0.54377126191334502</v>
      </c>
      <c r="G136">
        <f>STANDARDIZE('사진(느림)'!G136,AVERAGE('사진(느림)'!G$2:G$2305),_xlfn.STDEV.P('사진(느림)'!G$2:G$2305))</f>
        <v>-1.5117809845878711</v>
      </c>
      <c r="H136">
        <f>STANDARDIZE('사진(느림)'!H136,AVERAGE('사진(느림)'!H$2:H$2305),_xlfn.STDEV.P('사진(느림)'!H$2:H$2305))</f>
        <v>-9.5832741400034088E-2</v>
      </c>
      <c r="I136">
        <f>STANDARDIZE('사진(느림)'!I136,AVERAGE('사진(느림)'!I$2:I$2305),_xlfn.STDEV.P('사진(느림)'!I$2:I$2305))</f>
        <v>-1.5786367580069247</v>
      </c>
      <c r="J136">
        <f>STANDARDIZE('사진(느림)'!J136,AVERAGE('사진(느림)'!J$2:J$2305),_xlfn.STDEV.P('사진(느림)'!J$2:J$2305))</f>
        <v>-0.78003335217289249</v>
      </c>
      <c r="K136">
        <f>STANDARDIZE('사진(느림)'!K136,AVERAGE('사진(느림)'!K$2:K$2305),_xlfn.STDEV.P('사진(느림)'!K$2:K$2305))</f>
        <v>-0.26706665780078048</v>
      </c>
      <c r="L136">
        <f>STANDARDIZE('사진(느림)'!L136,AVERAGE('사진(느림)'!L$2:L$2305),_xlfn.STDEV.P('사진(느림)'!L$2:L$2305))</f>
        <v>1.1748040094403882</v>
      </c>
      <c r="M136">
        <f>STANDARDIZE('사진(느림)'!M136,AVERAGE('사진(느림)'!M$2:M$2305),_xlfn.STDEV.P('사진(느림)'!M$2:M$2305))</f>
        <v>1.0339722589983646</v>
      </c>
    </row>
    <row r="137" spans="1:13" x14ac:dyDescent="0.3">
      <c r="A137" t="s">
        <v>28</v>
      </c>
      <c r="B137">
        <v>2</v>
      </c>
      <c r="C137">
        <f>STANDARDIZE('사진(느림)'!C137,AVERAGE('사진(느림)'!C$2:C$2305),_xlfn.STDEV.P('사진(느림)'!C$2:C$2305))</f>
        <v>-1.0903364439724839</v>
      </c>
      <c r="D137">
        <f>STANDARDIZE('사진(느림)'!D137,AVERAGE('사진(느림)'!D$2:D$2305),_xlfn.STDEV.P('사진(느림)'!D$2:D$2305))</f>
        <v>-1.2263329365627449</v>
      </c>
      <c r="E137">
        <f>STANDARDIZE('사진(느림)'!E137,AVERAGE('사진(느림)'!E$2:E$2305),_xlfn.STDEV.P('사진(느림)'!E$2:E$2305))</f>
        <v>-1.3809684862244136</v>
      </c>
      <c r="F137">
        <f>STANDARDIZE('사진(느림)'!F137,AVERAGE('사진(느림)'!F$2:F$2305),_xlfn.STDEV.P('사진(느림)'!F$2:F$2305))</f>
        <v>-0.71016176487731975</v>
      </c>
      <c r="G137">
        <f>STANDARDIZE('사진(느림)'!G137,AVERAGE('사진(느림)'!G$2:G$2305),_xlfn.STDEV.P('사진(느림)'!G$2:G$2305))</f>
        <v>-0.61397493522716351</v>
      </c>
      <c r="H137">
        <f>STANDARDIZE('사진(느림)'!H137,AVERAGE('사진(느림)'!H$2:H$2305),_xlfn.STDEV.P('사진(느림)'!H$2:H$2305))</f>
        <v>-0.5167660166240492</v>
      </c>
      <c r="I137">
        <f>STANDARDIZE('사진(느림)'!I137,AVERAGE('사진(느림)'!I$2:I$2305),_xlfn.STDEV.P('사진(느림)'!I$2:I$2305))</f>
        <v>-1.3338721768480513</v>
      </c>
      <c r="J137">
        <f>STANDARDIZE('사진(느림)'!J137,AVERAGE('사진(느림)'!J$2:J$2305),_xlfn.STDEV.P('사진(느림)'!J$2:J$2305))</f>
        <v>-0.34907403323363839</v>
      </c>
      <c r="K137">
        <f>STANDARDIZE('사진(느림)'!K137,AVERAGE('사진(느림)'!K$2:K$2305),_xlfn.STDEV.P('사진(느림)'!K$2:K$2305))</f>
        <v>1.5642475671188572</v>
      </c>
      <c r="L137">
        <f>STANDARDIZE('사진(느림)'!L137,AVERAGE('사진(느림)'!L$2:L$2305),_xlfn.STDEV.P('사진(느림)'!L$2:L$2305))</f>
        <v>-0.96188170673142825</v>
      </c>
      <c r="M137">
        <f>STANDARDIZE('사진(느림)'!M137,AVERAGE('사진(느림)'!M$2:M$2305),_xlfn.STDEV.P('사진(느림)'!M$2:M$2305))</f>
        <v>-0.35894373757966463</v>
      </c>
    </row>
    <row r="138" spans="1:13" x14ac:dyDescent="0.3">
      <c r="A138" t="s">
        <v>30</v>
      </c>
      <c r="B138">
        <v>2</v>
      </c>
      <c r="C138">
        <f>STANDARDIZE('사진(느림)'!C138,AVERAGE('사진(느림)'!C$2:C$2305),_xlfn.STDEV.P('사진(느림)'!C$2:C$2305))</f>
        <v>-1.195319547835543</v>
      </c>
      <c r="D138">
        <f>STANDARDIZE('사진(느림)'!D138,AVERAGE('사진(느림)'!D$2:D$2305),_xlfn.STDEV.P('사진(느림)'!D$2:D$2305))</f>
        <v>-1.4767344947171697</v>
      </c>
      <c r="E138">
        <f>STANDARDIZE('사진(느림)'!E138,AVERAGE('사진(느림)'!E$2:E$2305),_xlfn.STDEV.P('사진(느림)'!E$2:E$2305))</f>
        <v>-1.3558404461799261</v>
      </c>
      <c r="F138">
        <f>STANDARDIZE('사진(느림)'!F138,AVERAGE('사진(느림)'!F$2:F$2305),_xlfn.STDEV.P('사진(느림)'!F$2:F$2305))</f>
        <v>-0.66780551982190073</v>
      </c>
      <c r="G138">
        <f>STANDARDIZE('사진(느림)'!G138,AVERAGE('사진(느림)'!G$2:G$2305),_xlfn.STDEV.P('사진(느림)'!G$2:G$2305))</f>
        <v>-0.83956579534571707</v>
      </c>
      <c r="H138">
        <f>STANDARDIZE('사진(느림)'!H138,AVERAGE('사진(느림)'!H$2:H$2305),_xlfn.STDEV.P('사진(느림)'!H$2:H$2305))</f>
        <v>-0.36901418516915502</v>
      </c>
      <c r="I138">
        <f>STANDARDIZE('사진(느림)'!I138,AVERAGE('사진(느림)'!I$2:I$2305),_xlfn.STDEV.P('사진(느림)'!I$2:I$2305))</f>
        <v>-1.2377521803843734</v>
      </c>
      <c r="J138">
        <f>STANDARDIZE('사진(느림)'!J138,AVERAGE('사진(느림)'!J$2:J$2305),_xlfn.STDEV.P('사진(느림)'!J$2:J$2305))</f>
        <v>-0.34907403323363839</v>
      </c>
      <c r="K138">
        <f>STANDARDIZE('사진(느림)'!K138,AVERAGE('사진(느림)'!K$2:K$2305),_xlfn.STDEV.P('사진(느림)'!K$2:K$2305))</f>
        <v>-1.4879428077472057</v>
      </c>
      <c r="L138">
        <f>STANDARDIZE('사진(느림)'!L138,AVERAGE('사진(느림)'!L$2:L$2305),_xlfn.STDEV.P('사진(느림)'!L$2:L$2305))</f>
        <v>-0.71050691659356757</v>
      </c>
      <c r="M138">
        <f>STANDARDIZE('사진(느림)'!M138,AVERAGE('사진(느림)'!M$2:M$2305),_xlfn.STDEV.P('사진(느림)'!M$2:M$2305))</f>
        <v>-0.48752059880225102</v>
      </c>
    </row>
    <row r="139" spans="1:13" x14ac:dyDescent="0.3">
      <c r="A139" t="s">
        <v>32</v>
      </c>
      <c r="B139">
        <v>2</v>
      </c>
      <c r="C139">
        <f>STANDARDIZE('사진(느림)'!C139,AVERAGE('사진(느림)'!C$2:C$2305),_xlfn.STDEV.P('사진(느림)'!C$2:C$2305))</f>
        <v>-1.1124381500489176</v>
      </c>
      <c r="D139">
        <f>STANDARDIZE('사진(느림)'!D139,AVERAGE('사진(느림)'!D$2:D$2305),_xlfn.STDEV.P('사진(느림)'!D$2:D$2305))</f>
        <v>-0.92585106677743512</v>
      </c>
      <c r="E139">
        <f>STANDARDIZE('사진(느림)'!E139,AVERAGE('사진(느림)'!E$2:E$2305),_xlfn.STDEV.P('사진(느림)'!E$2:E$2305))</f>
        <v>-1.343989278357526</v>
      </c>
      <c r="F139">
        <f>STANDARDIZE('사진(느림)'!F139,AVERAGE('사진(느림)'!F$2:F$2305),_xlfn.STDEV.P('사진(느림)'!F$2:F$2305))</f>
        <v>-0.89602349691154692</v>
      </c>
      <c r="G139">
        <f>STANDARDIZE('사진(느림)'!G139,AVERAGE('사진(느림)'!G$2:G$2305),_xlfn.STDEV.P('사진(느림)'!G$2:G$2305))</f>
        <v>-0.81905753533493941</v>
      </c>
      <c r="H139">
        <f>STANDARDIZE('사진(느림)'!H139,AVERAGE('사진(느림)'!H$2:H$2305),_xlfn.STDEV.P('사진(느림)'!H$2:H$2305))</f>
        <v>-0.59436230220827424</v>
      </c>
      <c r="I139">
        <f>STANDARDIZE('사진(느림)'!I139,AVERAGE('사진(느림)'!I$2:I$2305),_xlfn.STDEV.P('사진(느림)'!I$2:I$2305))</f>
        <v>-1.2288230003850154</v>
      </c>
      <c r="J139">
        <f>STANDARDIZE('사진(느림)'!J139,AVERAGE('사진(느림)'!J$2:J$2305),_xlfn.STDEV.P('사진(느림)'!J$2:J$2305))</f>
        <v>-0.34907403323363839</v>
      </c>
      <c r="K139">
        <f>STANDARDIZE('사진(느림)'!K139,AVERAGE('사진(느림)'!K$2:K$2305),_xlfn.STDEV.P('사진(느림)'!K$2:K$2305))</f>
        <v>0.95380949214564459</v>
      </c>
      <c r="L139">
        <f>STANDARDIZE('사진(느림)'!L139,AVERAGE('사진(느림)'!L$2:L$2305),_xlfn.STDEV.P('사진(느림)'!L$2:L$2305))</f>
        <v>-0.96188170673142825</v>
      </c>
      <c r="M139">
        <f>STANDARDIZE('사진(느림)'!M139,AVERAGE('사진(느림)'!M$2:M$2305),_xlfn.STDEV.P('사진(느림)'!M$2:M$2305))</f>
        <v>0.45537638349672099</v>
      </c>
    </row>
    <row r="140" spans="1:13" x14ac:dyDescent="0.3">
      <c r="A140" t="s">
        <v>34</v>
      </c>
      <c r="B140">
        <v>2</v>
      </c>
      <c r="C140">
        <f>STANDARDIZE('사진(느림)'!C140,AVERAGE('사진(느림)'!C$2:C$2305),_xlfn.STDEV.P('사진(느림)'!C$2:C$2305))</f>
        <v>-1.2229466804310849</v>
      </c>
      <c r="D140">
        <f>STANDARDIZE('사진(느림)'!D140,AVERAGE('사진(느림)'!D$2:D$2305),_xlfn.STDEV.P('사진(느림)'!D$2:D$2305))</f>
        <v>-1.3565417468030458</v>
      </c>
      <c r="E140">
        <f>STANDARDIZE('사진(느림)'!E140,AVERAGE('사진(느림)'!E$2:E$2305),_xlfn.STDEV.P('사진(느림)'!E$2:E$2305))</f>
        <v>-1.2850007588204666</v>
      </c>
      <c r="F140">
        <f>STANDARDIZE('사진(느림)'!F140,AVERAGE('사진(느림)'!F$2:F$2305),_xlfn.STDEV.P('사진(느림)'!F$2:F$2305))</f>
        <v>-0.84304658145417199</v>
      </c>
      <c r="G140">
        <f>STANDARDIZE('사진(느림)'!G140,AVERAGE('사진(느림)'!G$2:G$2305),_xlfn.STDEV.P('사진(느림)'!G$2:G$2305))</f>
        <v>-0.77804101531338432</v>
      </c>
      <c r="H140">
        <f>STANDARDIZE('사진(느림)'!H140,AVERAGE('사진(느림)'!H$2:H$2305),_xlfn.STDEV.P('사진(느림)'!H$2:H$2305))</f>
        <v>-0.5167660166240492</v>
      </c>
      <c r="I140">
        <f>STANDARDIZE('사진(느림)'!I140,AVERAGE('사진(느림)'!I$2:I$2305),_xlfn.STDEV.P('사진(느림)'!I$2:I$2305))</f>
        <v>-1.2550852945007744</v>
      </c>
      <c r="J140">
        <f>STANDARDIZE('사진(느림)'!J140,AVERAGE('사진(느림)'!J$2:J$2305),_xlfn.STDEV.P('사진(느림)'!J$2:J$2305))</f>
        <v>-0.34907403323363839</v>
      </c>
      <c r="K140">
        <f>STANDARDIZE('사진(느림)'!K140,AVERAGE('사진(느림)'!K$2:K$2305),_xlfn.STDEV.P('사진(느림)'!K$2:K$2305))</f>
        <v>1.5642475671188572</v>
      </c>
      <c r="L140">
        <f>STANDARDIZE('사진(느림)'!L140,AVERAGE('사진(느림)'!L$2:L$2305),_xlfn.STDEV.P('사진(느림)'!L$2:L$2305))</f>
        <v>-0.96188170673142825</v>
      </c>
      <c r="M140">
        <f>STANDARDIZE('사진(느림)'!M140,AVERAGE('사진(느림)'!M$2:M$2305),_xlfn.STDEV.P('사진(느림)'!M$2:M$2305))</f>
        <v>-1.0661164743038947</v>
      </c>
    </row>
    <row r="141" spans="1:13" x14ac:dyDescent="0.3">
      <c r="A141" t="s">
        <v>36</v>
      </c>
      <c r="B141">
        <v>2</v>
      </c>
      <c r="C141">
        <f>STANDARDIZE('사진(느림)'!C141,AVERAGE('사진(느림)'!C$2:C$2305),_xlfn.STDEV.P('사진(느림)'!C$2:C$2305))</f>
        <v>-1.7147096406317293</v>
      </c>
      <c r="D141">
        <f>STANDARDIZE('사진(느림)'!D141,AVERAGE('사진(느림)'!D$2:D$2305),_xlfn.STDEV.P('사진(느림)'!D$2:D$2305))</f>
        <v>-1.2263329365627449</v>
      </c>
      <c r="E141">
        <f>STANDARDIZE('사진(느림)'!E141,AVERAGE('사진(느림)'!E$2:E$2305),_xlfn.STDEV.P('사진(느림)'!E$2:E$2305))</f>
        <v>-1.4255217487146399</v>
      </c>
      <c r="F141">
        <f>STANDARDIZE('사진(느림)'!F141,AVERAGE('사진(느림)'!F$2:F$2305),_xlfn.STDEV.P('사진(느림)'!F$2:F$2305))</f>
        <v>-0.79550643775017915</v>
      </c>
      <c r="G141">
        <f>STANDARDIZE('사진(느림)'!G141,AVERAGE('사진(느림)'!G$2:G$2305),_xlfn.STDEV.P('사진(느림)'!G$2:G$2305))</f>
        <v>-1.365944468955675</v>
      </c>
      <c r="H141">
        <f>STANDARDIZE('사진(느림)'!H141,AVERAGE('사진(느림)'!H$2:H$2305),_xlfn.STDEV.P('사진(느림)'!H$2:H$2305))</f>
        <v>-0.63794377767338695</v>
      </c>
      <c r="I141">
        <f>STANDARDIZE('사진(느림)'!I141,AVERAGE('사진(느림)'!I$2:I$2305),_xlfn.STDEV.P('사진(느림)'!I$2:I$2305))</f>
        <v>-1.4389213533110872</v>
      </c>
      <c r="J141">
        <f>STANDARDIZE('사진(느림)'!J141,AVERAGE('사진(느림)'!J$2:J$2305),_xlfn.STDEV.P('사진(느림)'!J$2:J$2305))</f>
        <v>-0.78003335217289249</v>
      </c>
      <c r="K141">
        <f>STANDARDIZE('사진(느림)'!K141,AVERAGE('사진(느림)'!K$2:K$2305),_xlfn.STDEV.P('사진(느림)'!K$2:K$2305))</f>
        <v>-0.26706665780078048</v>
      </c>
      <c r="L141">
        <f>STANDARDIZE('사진(느림)'!L141,AVERAGE('사진(느림)'!L$2:L$2305),_xlfn.STDEV.P('사진(느림)'!L$2:L$2305))</f>
        <v>1.0491166143714579</v>
      </c>
      <c r="M141">
        <f>STANDARDIZE('사진(느림)'!M141,AVERAGE('사진(느림)'!M$2:M$2305),_xlfn.STDEV.P('사진(느림)'!M$2:M$2305))</f>
        <v>0.39108795288542686</v>
      </c>
    </row>
    <row r="142" spans="1:13" x14ac:dyDescent="0.3">
      <c r="A142" t="s">
        <v>38</v>
      </c>
      <c r="B142">
        <v>2</v>
      </c>
      <c r="C142">
        <f>STANDARDIZE('사진(느림)'!C142,AVERAGE('사진(느림)'!C$2:C$2305),_xlfn.STDEV.P('사진(느림)'!C$2:C$2305))</f>
        <v>-1.1897941213164347</v>
      </c>
      <c r="D142">
        <f>STANDARDIZE('사진(느림)'!D142,AVERAGE('사진(느림)'!D$2:D$2305),_xlfn.STDEV.P('사진(느림)'!D$2:D$2305))</f>
        <v>-1.3565417468030458</v>
      </c>
      <c r="E142">
        <f>STANDARDIZE('사진(느림)'!E142,AVERAGE('사진(느림)'!E$2:E$2305),_xlfn.STDEV.P('사진(느림)'!E$2:E$2305))</f>
        <v>-1.3118218228395826</v>
      </c>
      <c r="F142">
        <f>STANDARDIZE('사진(느림)'!F142,AVERAGE('사진(느림)'!F$2:F$2305),_xlfn.STDEV.P('사진(느림)'!F$2:F$2305))</f>
        <v>-0.92225908153542591</v>
      </c>
      <c r="G142">
        <f>STANDARDIZE('사진(느림)'!G142,AVERAGE('사진(느림)'!G$2:G$2305),_xlfn.STDEV.P('사진(느림)'!G$2:G$2305))</f>
        <v>-0.41117103067614064</v>
      </c>
      <c r="H142">
        <f>STANDARDIZE('사진(느림)'!H142,AVERAGE('사진(느림)'!H$2:H$2305),_xlfn.STDEV.P('사진(느림)'!H$2:H$2305))</f>
        <v>-0.62306229824627524</v>
      </c>
      <c r="I142">
        <f>STANDARDIZE('사진(느림)'!I142,AVERAGE('사진(느림)'!I$2:I$2305),_xlfn.STDEV.P('사진(느림)'!I$2:I$2305))</f>
        <v>-1.0449869415747026</v>
      </c>
      <c r="J142">
        <f>STANDARDIZE('사진(느림)'!J142,AVERAGE('사진(느림)'!J$2:J$2305),_xlfn.STDEV.P('사진(느림)'!J$2:J$2305))</f>
        <v>-0.34907403323363839</v>
      </c>
      <c r="K142">
        <f>STANDARDIZE('사진(느림)'!K142,AVERAGE('사진(느림)'!K$2:K$2305),_xlfn.STDEV.P('사진(느림)'!K$2:K$2305))</f>
        <v>0.34337141717243208</v>
      </c>
      <c r="L142">
        <f>STANDARDIZE('사진(느림)'!L142,AVERAGE('사진(느림)'!L$2:L$2305),_xlfn.STDEV.P('사진(느림)'!L$2:L$2305))</f>
        <v>-0.71050691659356757</v>
      </c>
      <c r="M142">
        <f>STANDARDIZE('사진(느림)'!M142,AVERAGE('사진(느림)'!M$2:M$2305),_xlfn.STDEV.P('사진(느림)'!M$2:M$2305))</f>
        <v>0.60538272158974005</v>
      </c>
    </row>
    <row r="143" spans="1:13" x14ac:dyDescent="0.3">
      <c r="A143" t="s">
        <v>40</v>
      </c>
      <c r="B143">
        <v>2</v>
      </c>
      <c r="C143">
        <f>STANDARDIZE('사진(느림)'!C143,AVERAGE('사진(느림)'!C$2:C$2305),_xlfn.STDEV.P('사진(느림)'!C$2:C$2305))</f>
        <v>-1.4605400207527444</v>
      </c>
      <c r="D143">
        <f>STANDARDIZE('사진(느림)'!D143,AVERAGE('사진(느림)'!D$2:D$2305),_xlfn.STDEV.P('사진(느림)'!D$2:D$2305))</f>
        <v>-1.3565417468030458</v>
      </c>
      <c r="E143">
        <f>STANDARDIZE('사진(느림)'!E143,AVERAGE('사진(느림)'!E$2:E$2305),_xlfn.STDEV.P('사진(느림)'!E$2:E$2305))</f>
        <v>-1.3185939187380968</v>
      </c>
      <c r="F143">
        <f>STANDARDIZE('사진(느림)'!F143,AVERAGE('사진(느림)'!F$2:F$2305),_xlfn.STDEV.P('사진(느림)'!F$2:F$2305))</f>
        <v>-0.80625354470453925</v>
      </c>
      <c r="G143">
        <f>STANDARDIZE('사진(느림)'!G143,AVERAGE('사진(느림)'!G$2:G$2305),_xlfn.STDEV.P('사진(느림)'!G$2:G$2305))</f>
        <v>-0.98540231097791331</v>
      </c>
      <c r="H143">
        <f>STANDARDIZE('사진(느림)'!H143,AVERAGE('사진(느림)'!H$2:H$2305),_xlfn.STDEV.P('사진(느림)'!H$2:H$2305))</f>
        <v>-0.63794377767338695</v>
      </c>
      <c r="I143">
        <f>STANDARDIZE('사진(느림)'!I143,AVERAGE('사진(느림)'!I$2:I$2305),_xlfn.STDEV.P('사진(느림)'!I$2:I$2305))</f>
        <v>-1.2671659497940235</v>
      </c>
      <c r="J143">
        <f>STANDARDIZE('사진(느림)'!J143,AVERAGE('사진(느림)'!J$2:J$2305),_xlfn.STDEV.P('사진(느림)'!J$2:J$2305))</f>
        <v>-0.34907403323363839</v>
      </c>
      <c r="K143">
        <f>STANDARDIZE('사진(느림)'!K143,AVERAGE('사진(느림)'!K$2:K$2305),_xlfn.STDEV.P('사진(느림)'!K$2:K$2305))</f>
        <v>0.95380949214564459</v>
      </c>
      <c r="L143">
        <f>STANDARDIZE('사진(느림)'!L143,AVERAGE('사진(느림)'!L$2:L$2305),_xlfn.STDEV.P('사진(느림)'!L$2:L$2305))</f>
        <v>-0.83619431166249791</v>
      </c>
      <c r="M143">
        <f>STANDARDIZE('사진(느림)'!M143,AVERAGE('사진(느림)'!M$2:M$2305),_xlfn.STDEV.P('사진(느림)'!M$2:M$2305))</f>
        <v>0.75538905968275916</v>
      </c>
    </row>
    <row r="144" spans="1:13" x14ac:dyDescent="0.3">
      <c r="A144" t="s">
        <v>42</v>
      </c>
      <c r="B144">
        <v>2</v>
      </c>
      <c r="C144">
        <f>STANDARDIZE('사진(느림)'!C144,AVERAGE('사진(느림)'!C$2:C$2305),_xlfn.STDEV.P('사진(느림)'!C$2:C$2305))</f>
        <v>-1.3113535047368183</v>
      </c>
      <c r="D144">
        <f>STANDARDIZE('사진(느림)'!D144,AVERAGE('사진(느림)'!D$2:D$2305),_xlfn.STDEV.P('사진(느림)'!D$2:D$2305))</f>
        <v>-0.81567438118948821</v>
      </c>
      <c r="E144">
        <f>STANDARDIZE('사진(느림)'!E144,AVERAGE('사진(느림)'!E$2:E$2305),_xlfn.STDEV.P('사진(느림)'!E$2:E$2305))</f>
        <v>-1.4064529523688232</v>
      </c>
      <c r="F144">
        <f>STANDARDIZE('사진(느림)'!F144,AVERAGE('사진(느림)'!F$2:F$2305),_xlfn.STDEV.P('사진(느림)'!F$2:F$2305))</f>
        <v>-0.60913895950633512</v>
      </c>
      <c r="G144">
        <f>STANDARDIZE('사진(느림)'!G144,AVERAGE('사진(느림)'!G$2:G$2305),_xlfn.STDEV.P('사진(느림)'!G$2:G$2305))</f>
        <v>-1.3044196889233421</v>
      </c>
      <c r="H144">
        <f>STANDARDIZE('사진(느림)'!H144,AVERAGE('사진(느림)'!H$2:H$2305),_xlfn.STDEV.P('사진(느림)'!H$2:H$2305))</f>
        <v>-0.43704380540737975</v>
      </c>
      <c r="I144">
        <f>STANDARDIZE('사진(느림)'!I144,AVERAGE('사진(느림)'!I$2:I$2305),_xlfn.STDEV.P('사진(느림)'!I$2:I$2305))</f>
        <v>-1.3097108662615531</v>
      </c>
      <c r="J144">
        <f>STANDARDIZE('사진(느림)'!J144,AVERAGE('사진(느림)'!J$2:J$2305),_xlfn.STDEV.P('사진(느림)'!J$2:J$2305))</f>
        <v>-0.78003335217289249</v>
      </c>
      <c r="K144">
        <f>STANDARDIZE('사진(느림)'!K144,AVERAGE('사진(느림)'!K$2:K$2305),_xlfn.STDEV.P('사진(느림)'!K$2:K$2305))</f>
        <v>-0.8775047327739931</v>
      </c>
      <c r="L144">
        <f>STANDARDIZE('사진(느림)'!L144,AVERAGE('사진(느림)'!L$2:L$2305),_xlfn.STDEV.P('사진(느림)'!L$2:L$2305))</f>
        <v>1.1748040094403882</v>
      </c>
      <c r="M144">
        <f>STANDARDIZE('사진(느림)'!M144,AVERAGE('사진(느림)'!M$2:M$2305),_xlfn.STDEV.P('사진(느림)'!M$2:M$2305))</f>
        <v>0.17679318418111556</v>
      </c>
    </row>
    <row r="145" spans="1:13" x14ac:dyDescent="0.3">
      <c r="A145" t="s">
        <v>44</v>
      </c>
      <c r="B145">
        <v>2</v>
      </c>
      <c r="C145">
        <f>STANDARDIZE('사진(느림)'!C145,AVERAGE('사진(느림)'!C$2:C$2305),_xlfn.STDEV.P('사진(느림)'!C$2:C$2305))</f>
        <v>-1.3500314903705772</v>
      </c>
      <c r="D145">
        <f>STANDARDIZE('사진(느림)'!D145,AVERAGE('사진(느림)'!D$2:D$2305),_xlfn.STDEV.P('사진(느림)'!D$2:D$2305))</f>
        <v>-1.3565417468030458</v>
      </c>
      <c r="E145">
        <f>STANDARDIZE('사진(느림)'!E145,AVERAGE('사진(느림)'!E$2:E$2305),_xlfn.STDEV.P('사진(느림)'!E$2:E$2305))</f>
        <v>-1.3959383824211296</v>
      </c>
      <c r="F145">
        <f>STANDARDIZE('사진(느림)'!F145,AVERAGE('사진(느림)'!F$2:F$2305),_xlfn.STDEV.P('사진(느림)'!F$2:F$2305))</f>
        <v>-0.4674035842611865</v>
      </c>
      <c r="G145">
        <f>STANDARDIZE('사진(느림)'!G145,AVERAGE('사진(느림)'!G$2:G$2305),_xlfn.STDEV.P('사진(느림)'!G$2:G$2305))</f>
        <v>-1.545961417939167</v>
      </c>
      <c r="H145">
        <f>STANDARDIZE('사진(느림)'!H145,AVERAGE('사진(느림)'!H$2:H$2305),_xlfn.STDEV.P('사진(느림)'!H$2:H$2305))</f>
        <v>-0.63794377767338695</v>
      </c>
      <c r="I145">
        <f>STANDARDIZE('사진(느림)'!I145,AVERAGE('사진(느림)'!I$2:I$2305),_xlfn.STDEV.P('사진(느림)'!I$2:I$2305))</f>
        <v>-1.4877692203663988</v>
      </c>
      <c r="J145">
        <f>STANDARDIZE('사진(느림)'!J145,AVERAGE('사진(느림)'!J$2:J$2305),_xlfn.STDEV.P('사진(느림)'!J$2:J$2305))</f>
        <v>-0.78003335217289249</v>
      </c>
      <c r="K145">
        <f>STANDARDIZE('사진(느림)'!K145,AVERAGE('사진(느림)'!K$2:K$2305),_xlfn.STDEV.P('사진(느림)'!K$2:K$2305))</f>
        <v>0.34337141717243208</v>
      </c>
      <c r="L145">
        <f>STANDARDIZE('사진(느림)'!L145,AVERAGE('사진(느림)'!L$2:L$2305),_xlfn.STDEV.P('사진(느림)'!L$2:L$2305))</f>
        <v>1.1748040094403882</v>
      </c>
      <c r="M145">
        <f>STANDARDIZE('사진(느림)'!M145,AVERAGE('사진(느림)'!M$2:M$2305),_xlfn.STDEV.P('사진(느림)'!M$2:M$2305))</f>
        <v>0.5625237678488767</v>
      </c>
    </row>
    <row r="146" spans="1:13" x14ac:dyDescent="0.3">
      <c r="A146" t="s">
        <v>46</v>
      </c>
      <c r="B146">
        <v>2</v>
      </c>
      <c r="C146">
        <f>STANDARDIZE('사진(느림)'!C146,AVERAGE('사진(느림)'!C$2:C$2305),_xlfn.STDEV.P('사진(느림)'!C$2:C$2305))</f>
        <v>-1.2726755191030601</v>
      </c>
      <c r="D146">
        <f>STANDARDIZE('사진(느림)'!D146,AVERAGE('사진(느림)'!D$2:D$2305),_xlfn.STDEV.P('사진(느림)'!D$2:D$2305))</f>
        <v>-1.3565417468030458</v>
      </c>
      <c r="E146">
        <f>STANDARDIZE('사진(느림)'!E146,AVERAGE('사진(느림)'!E$2:E$2305),_xlfn.STDEV.P('사진(느림)'!E$2:E$2305))</f>
        <v>-1.3825724036740619</v>
      </c>
      <c r="F146">
        <f>STANDARDIZE('사진(느림)'!F146,AVERAGE('사진(느림)'!F$2:F$2305),_xlfn.STDEV.P('사진(느림)'!F$2:F$2305))</f>
        <v>-0.78652944252947843</v>
      </c>
      <c r="G146">
        <f>STANDARDIZE('사진(느림)'!G146,AVERAGE('사진(느림)'!G$2:G$2305),_xlfn.STDEV.P('사진(느림)'!G$2:G$2305))</f>
        <v>-0.9421070953996048</v>
      </c>
      <c r="H146">
        <f>STANDARDIZE('사진(느림)'!H146,AVERAGE('사진(느림)'!H$2:H$2305),_xlfn.STDEV.P('사진(느림)'!H$2:H$2305))</f>
        <v>-0.4742475039751588</v>
      </c>
      <c r="I146">
        <f>STANDARDIZE('사진(느림)'!I146,AVERAGE('사진(느림)'!I$2:I$2305),_xlfn.STDEV.P('사진(느림)'!I$2:I$2305))</f>
        <v>-0.9504426827579705</v>
      </c>
      <c r="J146">
        <f>STANDARDIZE('사진(느림)'!J146,AVERAGE('사진(느림)'!J$2:J$2305),_xlfn.STDEV.P('사진(느림)'!J$2:J$2305))</f>
        <v>-0.34907403323363839</v>
      </c>
      <c r="K146">
        <f>STANDARDIZE('사진(느림)'!K146,AVERAGE('사진(느림)'!K$2:K$2305),_xlfn.STDEV.P('사진(느림)'!K$2:K$2305))</f>
        <v>-0.26706665780078048</v>
      </c>
      <c r="L146">
        <f>STANDARDIZE('사진(느림)'!L146,AVERAGE('사진(느림)'!L$2:L$2305),_xlfn.STDEV.P('사진(느림)'!L$2:L$2305))</f>
        <v>-0.96188170673142825</v>
      </c>
      <c r="M146">
        <f>STANDARDIZE('사진(느림)'!M146,AVERAGE('사진(느림)'!M$2:M$2305),_xlfn.STDEV.P('사진(느림)'!M$2:M$2305))</f>
        <v>0.17679318418111556</v>
      </c>
    </row>
    <row r="147" spans="1:13" x14ac:dyDescent="0.3">
      <c r="A147" t="s">
        <v>48</v>
      </c>
      <c r="B147">
        <v>2</v>
      </c>
      <c r="C147">
        <f>STANDARDIZE('사진(느림)'!C147,AVERAGE('사진(느림)'!C$2:C$2305),_xlfn.STDEV.P('사진(느림)'!C$2:C$2305))</f>
        <v>-1.4163366085998776</v>
      </c>
      <c r="D147">
        <f>STANDARDIZE('사진(느림)'!D147,AVERAGE('사진(느림)'!D$2:D$2305),_xlfn.STDEV.P('사진(느림)'!D$2:D$2305))</f>
        <v>-1.3565417468030458</v>
      </c>
      <c r="E147">
        <f>STANDARDIZE('사진(느림)'!E147,AVERAGE('사진(느림)'!E$2:E$2305),_xlfn.STDEV.P('사진(느림)'!E$2:E$2305))</f>
        <v>-1.5914380982282421</v>
      </c>
      <c r="F147">
        <f>STANDARDIZE('사진(느림)'!F147,AVERAGE('사진(느림)'!F$2:F$2305),_xlfn.STDEV.P('사진(느림)'!F$2:F$2305))</f>
        <v>-0.50975982931660546</v>
      </c>
      <c r="G147">
        <f>STANDARDIZE('사진(느림)'!G147,AVERAGE('사진(느림)'!G$2:G$2305),_xlfn.STDEV.P('사진(느림)'!G$2:G$2305))</f>
        <v>-1.5117809845878711</v>
      </c>
      <c r="H147">
        <f>STANDARDIZE('사진(느림)'!H147,AVERAGE('사진(느림)'!H$2:H$2305),_xlfn.STDEV.P('사진(느림)'!H$2:H$2305))</f>
        <v>-0.63794377767338695</v>
      </c>
      <c r="I147">
        <f>STANDARDIZE('사진(느림)'!I147,AVERAGE('사진(느림)'!I$2:I$2305),_xlfn.STDEV.P('사진(느림)'!I$2:I$2305))</f>
        <v>-1.6311613462384427</v>
      </c>
      <c r="J147">
        <f>STANDARDIZE('사진(느림)'!J147,AVERAGE('사진(느림)'!J$2:J$2305),_xlfn.STDEV.P('사진(느림)'!J$2:J$2305))</f>
        <v>-0.78003335217289249</v>
      </c>
      <c r="K147">
        <f>STANDARDIZE('사진(느림)'!K147,AVERAGE('사진(느림)'!K$2:K$2305),_xlfn.STDEV.P('사진(느림)'!K$2:K$2305))</f>
        <v>-0.8775047327739931</v>
      </c>
      <c r="L147">
        <f>STANDARDIZE('사진(느림)'!L147,AVERAGE('사진(느림)'!L$2:L$2305),_xlfn.STDEV.P('사진(느림)'!L$2:L$2305))</f>
        <v>1.1748040094403882</v>
      </c>
      <c r="M147">
        <f>STANDARDIZE('사진(느림)'!M147,AVERAGE('사진(느림)'!M$2:M$2305),_xlfn.STDEV.P('사진(느림)'!M$2:M$2305))</f>
        <v>0.7125301059418957</v>
      </c>
    </row>
    <row r="148" spans="1:13" x14ac:dyDescent="0.3">
      <c r="A148" t="s">
        <v>50</v>
      </c>
      <c r="B148">
        <v>2</v>
      </c>
      <c r="C148">
        <f>STANDARDIZE('사진(느림)'!C148,AVERAGE('사진(느림)'!C$2:C$2305),_xlfn.STDEV.P('사진(느림)'!C$2:C$2305))</f>
        <v>-1.0074550461858582</v>
      </c>
      <c r="D148">
        <f>STANDARDIZE('사진(느림)'!D148,AVERAGE('사진(느림)'!D$2:D$2305),_xlfn.STDEV.P('사진(느림)'!D$2:D$2305))</f>
        <v>-1.166236562605683</v>
      </c>
      <c r="E148">
        <f>STANDARDIZE('사진(느림)'!E148,AVERAGE('사진(느림)'!E$2:E$2305),_xlfn.STDEV.P('사진(느림)'!E$2:E$2305))</f>
        <v>-1.3515633329808645</v>
      </c>
      <c r="F148">
        <f>STANDARDIZE('사진(느림)'!F148,AVERAGE('사진(느림)'!F$2:F$2305),_xlfn.STDEV.P('사진(느림)'!F$2:F$2305))</f>
        <v>-1.5560223004616596</v>
      </c>
      <c r="G148">
        <f>STANDARDIZE('사진(느림)'!G148,AVERAGE('사진(느림)'!G$2:G$2305),_xlfn.STDEV.P('사진(느림)'!G$2:G$2305))</f>
        <v>-0.91020535760506216</v>
      </c>
      <c r="H148">
        <f>STANDARDIZE('사진(느림)'!H148,AVERAGE('사진(느림)'!H$2:H$2305),_xlfn.STDEV.P('사진(느림)'!H$2:H$2305))</f>
        <v>-1.360758492704524</v>
      </c>
      <c r="I148">
        <f>STANDARDIZE('사진(느림)'!I148,AVERAGE('사진(느림)'!I$2:I$2305),_xlfn.STDEV.P('사진(느림)'!I$2:I$2305))</f>
        <v>-1.2813475886165333</v>
      </c>
      <c r="J148">
        <f>STANDARDIZE('사진(느림)'!J148,AVERAGE('사진(느림)'!J$2:J$2305),_xlfn.STDEV.P('사진(느림)'!J$2:J$2305))</f>
        <v>-0.34907403323363839</v>
      </c>
      <c r="K148">
        <f>STANDARDIZE('사진(느림)'!K148,AVERAGE('사진(느림)'!K$2:K$2305),_xlfn.STDEV.P('사진(느림)'!K$2:K$2305))</f>
        <v>0.95380949214564459</v>
      </c>
      <c r="L148">
        <f>STANDARDIZE('사진(느림)'!L148,AVERAGE('사진(느림)'!L$2:L$2305),_xlfn.STDEV.P('사진(느림)'!L$2:L$2305))</f>
        <v>-0.96188170673142825</v>
      </c>
      <c r="M148">
        <f>STANDARDIZE('사진(느림)'!M148,AVERAGE('사진(느림)'!M$2:M$2305),_xlfn.STDEV.P('사진(느림)'!M$2:M$2305))</f>
        <v>0.19822266105154629</v>
      </c>
    </row>
    <row r="149" spans="1:13" x14ac:dyDescent="0.3">
      <c r="A149" t="s">
        <v>52</v>
      </c>
      <c r="B149">
        <v>2</v>
      </c>
      <c r="C149">
        <f>STANDARDIZE('사진(느림)'!C149,AVERAGE('사진(느림)'!C$2:C$2305),_xlfn.STDEV.P('사진(느림)'!C$2:C$2305))</f>
        <v>-1.1621669887208927</v>
      </c>
      <c r="D149">
        <f>STANDARDIZE('사진(느림)'!D149,AVERAGE('사진(느림)'!D$2:D$2305),_xlfn.STDEV.P('사진(느림)'!D$2:D$2305))</f>
        <v>-0.95589925375596607</v>
      </c>
      <c r="E149">
        <f>STANDARDIZE('사진(느림)'!E149,AVERAGE('사진(느림)'!E$2:E$2305),_xlfn.STDEV.P('사진(느림)'!E$2:E$2305))</f>
        <v>-1.3632362877533037</v>
      </c>
      <c r="F149">
        <f>STANDARDIZE('사진(느림)'!F149,AVERAGE('사진(느림)'!F$2:F$2305),_xlfn.STDEV.P('사진(느림)'!F$2:F$2305))</f>
        <v>-1.5560223004616596</v>
      </c>
      <c r="G149">
        <f>STANDARDIZE('사진(느림)'!G149,AVERAGE('사진(느림)'!G$2:G$2305),_xlfn.STDEV.P('사진(느림)'!G$2:G$2305))</f>
        <v>-0.8874184020375312</v>
      </c>
      <c r="H149">
        <f>STANDARDIZE('사진(느림)'!H149,AVERAGE('사진(느림)'!H$2:H$2305),_xlfn.STDEV.P('사진(느림)'!H$2:H$2305))</f>
        <v>-1.360758492704524</v>
      </c>
      <c r="I149">
        <f>STANDARDIZE('사진(느림)'!I149,AVERAGE('사진(느림)'!I$2:I$2305),_xlfn.STDEV.P('사진(느림)'!I$2:I$2305))</f>
        <v>-1.2813475886165333</v>
      </c>
      <c r="J149">
        <f>STANDARDIZE('사진(느림)'!J149,AVERAGE('사진(느림)'!J$2:J$2305),_xlfn.STDEV.P('사진(느림)'!J$2:J$2305))</f>
        <v>-0.34907403323363839</v>
      </c>
      <c r="K149">
        <f>STANDARDIZE('사진(느림)'!K149,AVERAGE('사진(느림)'!K$2:K$2305),_xlfn.STDEV.P('사진(느림)'!K$2:K$2305))</f>
        <v>0.95380949214564459</v>
      </c>
      <c r="L149">
        <f>STANDARDIZE('사진(느림)'!L149,AVERAGE('사진(느림)'!L$2:L$2305),_xlfn.STDEV.P('사진(느림)'!L$2:L$2305))</f>
        <v>-0.96188170673142825</v>
      </c>
      <c r="M149">
        <f>STANDARDIZE('사진(느림)'!M149,AVERAGE('사진(느림)'!M$2:M$2305),_xlfn.STDEV.P('사진(느림)'!M$2:M$2305))</f>
        <v>0.4982353372375844</v>
      </c>
    </row>
    <row r="150" spans="1:13" x14ac:dyDescent="0.3">
      <c r="A150" t="s">
        <v>54</v>
      </c>
      <c r="B150">
        <v>2</v>
      </c>
      <c r="C150">
        <f>STANDARDIZE('사진(느림)'!C150,AVERAGE('사진(느림)'!C$2:C$2305),_xlfn.STDEV.P('사진(느림)'!C$2:C$2305))</f>
        <v>-1.0737601644151589</v>
      </c>
      <c r="D150">
        <f>STANDARDIZE('사진(느림)'!D150,AVERAGE('사진(느림)'!D$2:D$2305),_xlfn.STDEV.P('사진(느림)'!D$2:D$2305))</f>
        <v>-1.3565417468030458</v>
      </c>
      <c r="E150">
        <f>STANDARDIZE('사진(느림)'!E150,AVERAGE('사진(느림)'!E$2:E$2305),_xlfn.STDEV.P('사진(느림)'!E$2:E$2305))</f>
        <v>-1.3543256352552584</v>
      </c>
      <c r="F150">
        <f>STANDARDIZE('사진(느림)'!F150,AVERAGE('사진(느림)'!F$2:F$2305),_xlfn.STDEV.P('사진(느림)'!F$2:F$2305))</f>
        <v>-0.79044897565400973</v>
      </c>
      <c r="G150">
        <f>STANDARDIZE('사진(느림)'!G150,AVERAGE('사진(느림)'!G$2:G$2305),_xlfn.STDEV.P('사진(느림)'!G$2:G$2305))</f>
        <v>-0.75753275530260678</v>
      </c>
      <c r="H150">
        <f>STANDARDIZE('사진(느림)'!H150,AVERAGE('사진(느림)'!H$2:H$2305),_xlfn.STDEV.P('사진(느림)'!H$2:H$2305))</f>
        <v>-0.63794377767338695</v>
      </c>
      <c r="I150">
        <f>STANDARDIZE('사진(느림)'!I150,AVERAGE('사진(느림)'!I$2:I$2305),_xlfn.STDEV.P('사진(느림)'!I$2:I$2305))</f>
        <v>-1.2062374274454628</v>
      </c>
      <c r="J150">
        <f>STANDARDIZE('사진(느림)'!J150,AVERAGE('사진(느림)'!J$2:J$2305),_xlfn.STDEV.P('사진(느림)'!J$2:J$2305))</f>
        <v>-0.34907403323363839</v>
      </c>
      <c r="K150">
        <f>STANDARDIZE('사진(느림)'!K150,AVERAGE('사진(느림)'!K$2:K$2305),_xlfn.STDEV.P('사진(느림)'!K$2:K$2305))</f>
        <v>-0.26706665780078048</v>
      </c>
      <c r="L150">
        <f>STANDARDIZE('사진(느림)'!L150,AVERAGE('사진(느림)'!L$2:L$2305),_xlfn.STDEV.P('사진(느림)'!L$2:L$2305))</f>
        <v>-0.96188170673142825</v>
      </c>
      <c r="M150">
        <f>STANDARDIZE('사진(느림)'!M150,AVERAGE('사진(느림)'!M$2:M$2305),_xlfn.STDEV.P('사진(느림)'!M$2:M$2305))</f>
        <v>0.90539539777577627</v>
      </c>
    </row>
    <row r="151" spans="1:13" x14ac:dyDescent="0.3">
      <c r="A151" t="s">
        <v>56</v>
      </c>
      <c r="B151">
        <v>2</v>
      </c>
      <c r="C151">
        <f>STANDARDIZE('사진(느림)'!C151,AVERAGE('사진(느림)'!C$2:C$2305),_xlfn.STDEV.P('사진(느림)'!C$2:C$2305))</f>
        <v>-1.2947772251794936</v>
      </c>
      <c r="D151">
        <f>STANDARDIZE('사진(느림)'!D151,AVERAGE('사진(느림)'!D$2:D$2305),_xlfn.STDEV.P('사진(느림)'!D$2:D$2305))</f>
        <v>-1.3565417468030458</v>
      </c>
      <c r="E151">
        <f>STANDARDIZE('사진(느림)'!E151,AVERAGE('사진(느림)'!E$2:E$2305),_xlfn.STDEV.P('사진(느림)'!E$2:E$2305))</f>
        <v>-1.2695853299988482</v>
      </c>
      <c r="F151">
        <f>STANDARDIZE('사진(느림)'!F151,AVERAGE('사진(느림)'!F$2:F$2305),_xlfn.STDEV.P('사진(느림)'!F$2:F$2305))</f>
        <v>-1.5560223004616596</v>
      </c>
      <c r="G151">
        <f>STANDARDIZE('사진(느림)'!G151,AVERAGE('사진(느림)'!G$2:G$2305),_xlfn.STDEV.P('사진(느림)'!G$2:G$2305))</f>
        <v>-1.0514844821237519</v>
      </c>
      <c r="H151">
        <f>STANDARDIZE('사진(느림)'!H151,AVERAGE('사진(느림)'!H$2:H$2305),_xlfn.STDEV.P('사진(느림)'!H$2:H$2305))</f>
        <v>-1.360758492704524</v>
      </c>
      <c r="I151">
        <f>STANDARDIZE('사진(느림)'!I151,AVERAGE('사진(느림)'!I$2:I$2305),_xlfn.STDEV.P('사진(느림)'!I$2:I$2305))</f>
        <v>-1.1411069380383807</v>
      </c>
      <c r="J151">
        <f>STANDARDIZE('사진(느림)'!J151,AVERAGE('사진(느림)'!J$2:J$2305),_xlfn.STDEV.P('사진(느림)'!J$2:J$2305))</f>
        <v>-0.34907403323363839</v>
      </c>
      <c r="K151">
        <f>STANDARDIZE('사진(느림)'!K151,AVERAGE('사진(느림)'!K$2:K$2305),_xlfn.STDEV.P('사진(느림)'!K$2:K$2305))</f>
        <v>-0.26706665780078048</v>
      </c>
      <c r="L151">
        <f>STANDARDIZE('사진(느림)'!L151,AVERAGE('사진(느림)'!L$2:L$2305),_xlfn.STDEV.P('사진(느림)'!L$2:L$2305))</f>
        <v>-0.71050691659356757</v>
      </c>
      <c r="M151">
        <f>STANDARDIZE('사진(느림)'!M151,AVERAGE('사진(느림)'!M$2:M$2305),_xlfn.STDEV.P('사진(느림)'!M$2:M$2305))</f>
        <v>0.60538272158974005</v>
      </c>
    </row>
    <row r="152" spans="1:13" x14ac:dyDescent="0.3">
      <c r="A152" t="s">
        <v>58</v>
      </c>
      <c r="B152">
        <v>2</v>
      </c>
      <c r="C152">
        <f>STANDARDIZE('사진(느림)'!C152,AVERAGE('사진(느림)'!C$2:C$2305),_xlfn.STDEV.P('사진(느림)'!C$2:C$2305))</f>
        <v>-1.0737601644151589</v>
      </c>
      <c r="D152">
        <f>STANDARDIZE('사진(느림)'!D152,AVERAGE('사진(느림)'!D$2:D$2305),_xlfn.STDEV.P('사진(느림)'!D$2:D$2305))</f>
        <v>-0.90581894212508118</v>
      </c>
      <c r="E152">
        <f>STANDARDIZE('사진(느림)'!E152,AVERAGE('사진(느림)'!E$2:E$2305),_xlfn.STDEV.P('사진(느림)'!E$2:E$2305))</f>
        <v>-1.3252769081116309</v>
      </c>
      <c r="F152">
        <f>STANDARDIZE('사진(느림)'!F152,AVERAGE('사진(느림)'!F$2:F$2305),_xlfn.STDEV.P('사진(느림)'!F$2:F$2305))</f>
        <v>-1.8563091124217204</v>
      </c>
      <c r="G152">
        <f>STANDARDIZE('사진(느림)'!G152,AVERAGE('사진(느림)'!G$2:G$2305),_xlfn.STDEV.P('사진(느림)'!G$2:G$2305))</f>
        <v>-1.8080114069657696</v>
      </c>
      <c r="H152">
        <f>STANDARDIZE('사진(느림)'!H152,AVERAGE('사진(느림)'!H$2:H$2305),_xlfn.STDEV.P('사진(느림)'!H$2:H$2305))</f>
        <v>-1.360758492704524</v>
      </c>
      <c r="I152">
        <f>STANDARDIZE('사진(느림)'!I152,AVERAGE('사진(느림)'!I$2:I$2305),_xlfn.STDEV.P('사진(느림)'!I$2:I$2305))</f>
        <v>-1.2813475886165333</v>
      </c>
      <c r="J152">
        <f>STANDARDIZE('사진(느림)'!J152,AVERAGE('사진(느림)'!J$2:J$2305),_xlfn.STDEV.P('사진(느림)'!J$2:J$2305))</f>
        <v>-0.34907403323363839</v>
      </c>
      <c r="K152">
        <f>STANDARDIZE('사진(느림)'!K152,AVERAGE('사진(느림)'!K$2:K$2305),_xlfn.STDEV.P('사진(느림)'!K$2:K$2305))</f>
        <v>0.95380949214564459</v>
      </c>
      <c r="L152">
        <f>STANDARDIZE('사진(느림)'!L152,AVERAGE('사진(느림)'!L$2:L$2305),_xlfn.STDEV.P('사진(느림)'!L$2:L$2305))</f>
        <v>-0.96188170673142825</v>
      </c>
      <c r="M152">
        <f>STANDARDIZE('사진(느림)'!M152,AVERAGE('사진(느림)'!M$2:M$2305),_xlfn.STDEV.P('사진(느림)'!M$2:M$2305))</f>
        <v>0.81967749029405135</v>
      </c>
    </row>
    <row r="153" spans="1:13" x14ac:dyDescent="0.3">
      <c r="A153" t="s">
        <v>60</v>
      </c>
      <c r="B153">
        <v>2</v>
      </c>
      <c r="C153">
        <f>STANDARDIZE('사진(느림)'!C153,AVERAGE('사진(느림)'!C$2:C$2305),_xlfn.STDEV.P('사진(느림)'!C$2:C$2305))</f>
        <v>-1.2505738130266266</v>
      </c>
      <c r="D153">
        <f>STANDARDIZE('사진(느림)'!D153,AVERAGE('사진(느림)'!D$2:D$2305),_xlfn.STDEV.P('사진(느림)'!D$2:D$2305))</f>
        <v>-1.2263329365627449</v>
      </c>
      <c r="E153">
        <f>STANDARDIZE('사진(느림)'!E153,AVERAGE('사진(느림)'!E$2:E$2305),_xlfn.STDEV.P('사진(느림)'!E$2:E$2305))</f>
        <v>-1.4183932267162038</v>
      </c>
      <c r="F153">
        <f>STANDARDIZE('사진(느림)'!F153,AVERAGE('사진(느림)'!F$2:F$2305),_xlfn.STDEV.P('사진(느림)'!F$2:F$2305))</f>
        <v>-0.64921934661847802</v>
      </c>
      <c r="G153">
        <f>STANDARDIZE('사진(느림)'!G153,AVERAGE('사진(느림)'!G$2:G$2305),_xlfn.STDEV.P('사진(느림)'!G$2:G$2305))</f>
        <v>-1.3135344711503545</v>
      </c>
      <c r="H153">
        <f>STANDARDIZE('사진(느림)'!H153,AVERAGE('사진(느림)'!H$2:H$2305),_xlfn.STDEV.P('사진(느림)'!H$2:H$2305))</f>
        <v>-0.41684751189915664</v>
      </c>
      <c r="I153">
        <f>STANDARDIZE('사진(느림)'!I153,AVERAGE('사진(느림)'!I$2:I$2305),_xlfn.STDEV.P('사진(느림)'!I$2:I$2305))</f>
        <v>-1.4042551250782853</v>
      </c>
      <c r="J153">
        <f>STANDARDIZE('사진(느림)'!J153,AVERAGE('사진(느림)'!J$2:J$2305),_xlfn.STDEV.P('사진(느림)'!J$2:J$2305))</f>
        <v>-0.78003335217289249</v>
      </c>
      <c r="K153">
        <f>STANDARDIZE('사진(느림)'!K153,AVERAGE('사진(느림)'!K$2:K$2305),_xlfn.STDEV.P('사진(느림)'!K$2:K$2305))</f>
        <v>-0.26706665780078048</v>
      </c>
      <c r="L153">
        <f>STANDARDIZE('사진(느림)'!L153,AVERAGE('사진(느림)'!L$2:L$2305),_xlfn.STDEV.P('사진(느림)'!L$2:L$2305))</f>
        <v>0.92342921930252742</v>
      </c>
      <c r="M153">
        <f>STANDARDIZE('사진(느림)'!M153,AVERAGE('사진(느림)'!M$2:M$2305),_xlfn.STDEV.P('사진(느림)'!M$2:M$2305))</f>
        <v>0.36965847601499613</v>
      </c>
    </row>
    <row r="154" spans="1:13" x14ac:dyDescent="0.3">
      <c r="A154" t="s">
        <v>62</v>
      </c>
      <c r="B154">
        <v>2</v>
      </c>
      <c r="C154">
        <f>STANDARDIZE('사진(느림)'!C154,AVERAGE('사진(느림)'!C$2:C$2305),_xlfn.STDEV.P('사진(느림)'!C$2:C$2305))</f>
        <v>-1.8473198770903301</v>
      </c>
      <c r="D154">
        <f>STANDARDIZE('사진(느림)'!D154,AVERAGE('사진(느림)'!D$2:D$2305),_xlfn.STDEV.P('사진(느림)'!D$2:D$2305))</f>
        <v>-1.3565417468030458</v>
      </c>
      <c r="E154">
        <f>STANDARDIZE('사진(느림)'!E154,AVERAGE('사진(느림)'!E$2:E$2305),_xlfn.STDEV.P('사진(느림)'!E$2:E$2305))</f>
        <v>-1.43541257298747</v>
      </c>
      <c r="F154">
        <f>STANDARDIZE('사진(느림)'!F154,AVERAGE('사진(느림)'!F$2:F$2305),_xlfn.STDEV.P('사진(느림)'!F$2:F$2305))</f>
        <v>-0.77401222384145907</v>
      </c>
      <c r="G154">
        <f>STANDARDIZE('사진(느림)'!G154,AVERAGE('사진(느림)'!G$2:G$2305),_xlfn.STDEV.P('사진(느림)'!G$2:G$2305))</f>
        <v>-1.365944468955675</v>
      </c>
      <c r="H154">
        <f>STANDARDIZE('사진(느림)'!H154,AVERAGE('사진(느림)'!H$2:H$2305),_xlfn.STDEV.P('사진(느림)'!H$2:H$2305))</f>
        <v>-0.10646236956225665</v>
      </c>
      <c r="I154">
        <f>STANDARDIZE('사진(느림)'!I154,AVERAGE('사진(느림)'!I$2:I$2305),_xlfn.STDEV.P('사진(느림)'!I$2:I$2305))</f>
        <v>-1.620656428592139</v>
      </c>
      <c r="J154">
        <f>STANDARDIZE('사진(느림)'!J154,AVERAGE('사진(느림)'!J$2:J$2305),_xlfn.STDEV.P('사진(느림)'!J$2:J$2305))</f>
        <v>-0.78003335217289249</v>
      </c>
      <c r="K154">
        <f>STANDARDIZE('사진(느림)'!K154,AVERAGE('사진(느림)'!K$2:K$2305),_xlfn.STDEV.P('사진(느림)'!K$2:K$2305))</f>
        <v>-1.4879428077472057</v>
      </c>
      <c r="L154">
        <f>STANDARDIZE('사진(느림)'!L154,AVERAGE('사진(느림)'!L$2:L$2305),_xlfn.STDEV.P('사진(느림)'!L$2:L$2305))</f>
        <v>1.1748040094403882</v>
      </c>
      <c r="M154">
        <f>STANDARDIZE('사진(느림)'!M154,AVERAGE('사진(느림)'!M$2:M$2305),_xlfn.STDEV.P('사진(느림)'!M$2:M$2305))</f>
        <v>0.84110696716448208</v>
      </c>
    </row>
    <row r="155" spans="1:13" x14ac:dyDescent="0.3">
      <c r="A155" t="s">
        <v>64</v>
      </c>
      <c r="B155">
        <v>2</v>
      </c>
      <c r="C155">
        <f>STANDARDIZE('사진(느림)'!C155,AVERAGE('사진(느림)'!C$2:C$2305),_xlfn.STDEV.P('사진(느림)'!C$2:C$2305))</f>
        <v>-1.3279297842941438</v>
      </c>
      <c r="D155">
        <f>STANDARDIZE('사진(느림)'!D155,AVERAGE('사진(느림)'!D$2:D$2305),_xlfn.STDEV.P('사진(느림)'!D$2:D$2305))</f>
        <v>-1.3565417468030458</v>
      </c>
      <c r="E155">
        <f>STANDARDIZE('사진(느림)'!E155,AVERAGE('사진(느림)'!E$2:E$2305),_xlfn.STDEV.P('사진(느림)'!E$2:E$2305))</f>
        <v>-1.5150738063199944</v>
      </c>
      <c r="F155">
        <f>STANDARDIZE('사진(느림)'!F155,AVERAGE('사진(느림)'!F$2:F$2305),_xlfn.STDEV.P('사진(느림)'!F$2:F$2305))</f>
        <v>-0.65832277839158293</v>
      </c>
      <c r="G155">
        <f>STANDARDIZE('사진(느림)'!G155,AVERAGE('사진(느림)'!G$2:G$2305),_xlfn.STDEV.P('사진(느림)'!G$2:G$2305))</f>
        <v>-1.0560418732372583</v>
      </c>
      <c r="H155">
        <f>STANDARDIZE('사진(느림)'!H155,AVERAGE('사진(느림)'!H$2:H$2305),_xlfn.STDEV.P('사진(느림)'!H$2:H$2305))</f>
        <v>-0.63794377767338695</v>
      </c>
      <c r="I155">
        <f>STANDARDIZE('사진(느림)'!I155,AVERAGE('사진(느림)'!I$2:I$2305),_xlfn.STDEV.P('사진(느림)'!I$2:I$2305))</f>
        <v>-1.4914459415426049</v>
      </c>
      <c r="J155">
        <f>STANDARDIZE('사진(느림)'!J155,AVERAGE('사진(느림)'!J$2:J$2305),_xlfn.STDEV.P('사진(느림)'!J$2:J$2305))</f>
        <v>-0.78003335217289249</v>
      </c>
      <c r="K155">
        <f>STANDARDIZE('사진(느림)'!K155,AVERAGE('사진(느림)'!K$2:K$2305),_xlfn.STDEV.P('사진(느림)'!K$2:K$2305))</f>
        <v>-0.26706665780078048</v>
      </c>
      <c r="L155">
        <f>STANDARDIZE('사진(느림)'!L155,AVERAGE('사진(느림)'!L$2:L$2305),_xlfn.STDEV.P('사진(느림)'!L$2:L$2305))</f>
        <v>1.0491166143714579</v>
      </c>
      <c r="M155">
        <f>STANDARDIZE('사진(느림)'!M155,AVERAGE('사진(느림)'!M$2:M$2305),_xlfn.STDEV.P('사진(느림)'!M$2:M$2305))</f>
        <v>0.17679318418111556</v>
      </c>
    </row>
    <row r="156" spans="1:13" x14ac:dyDescent="0.3">
      <c r="A156" t="s">
        <v>68</v>
      </c>
      <c r="B156">
        <v>2</v>
      </c>
      <c r="C156">
        <f>STANDARDIZE('사진(느림)'!C156,AVERAGE('사진(느림)'!C$2:C$2305),_xlfn.STDEV.P('사진(느림)'!C$2:C$2305))</f>
        <v>-0.99640419314764139</v>
      </c>
      <c r="D156">
        <f>STANDARDIZE('사진(느림)'!D156,AVERAGE('사진(느림)'!D$2:D$2305),_xlfn.STDEV.P('사진(느림)'!D$2:D$2305))</f>
        <v>-1.0961241263224439</v>
      </c>
      <c r="E156">
        <f>STANDARDIZE('사진(느림)'!E156,AVERAGE('사진(느림)'!E$2:E$2305),_xlfn.STDEV.P('사진(느림)'!E$2:E$2305))</f>
        <v>-1.3707212358516618</v>
      </c>
      <c r="F156">
        <f>STANDARDIZE('사진(느림)'!F156,AVERAGE('사진(느림)'!F$2:F$2305),_xlfn.STDEV.P('사진(느림)'!F$2:F$2305))</f>
        <v>-1.2399309194510693</v>
      </c>
      <c r="G156">
        <f>STANDARDIZE('사진(느림)'!G156,AVERAGE('사진(느림)'!G$2:G$2305),_xlfn.STDEV.P('사진(느림)'!G$2:G$2305))</f>
        <v>-1.0195827443292089</v>
      </c>
      <c r="H156">
        <f>STANDARDIZE('사진(느림)'!H156,AVERAGE('사진(느림)'!H$2:H$2305),_xlfn.STDEV.P('사진(느림)'!H$2:H$2305))</f>
        <v>3.9540555884067778</v>
      </c>
      <c r="I156">
        <f>STANDARDIZE('사진(느림)'!I156,AVERAGE('사진(느림)'!I$2:I$2305),_xlfn.STDEV.P('사진(느림)'!I$2:I$2305))</f>
        <v>-1.3580334874345494</v>
      </c>
      <c r="J156">
        <f>STANDARDIZE('사진(느림)'!J156,AVERAGE('사진(느림)'!J$2:J$2305),_xlfn.STDEV.P('사진(느림)'!J$2:J$2305))</f>
        <v>-0.34907403323363839</v>
      </c>
      <c r="K156">
        <f>STANDARDIZE('사진(느림)'!K156,AVERAGE('사진(느림)'!K$2:K$2305),_xlfn.STDEV.P('사진(느림)'!K$2:K$2305))</f>
        <v>1.5642475671188572</v>
      </c>
      <c r="L156">
        <f>STANDARDIZE('사진(느림)'!L156,AVERAGE('사진(느림)'!L$2:L$2305),_xlfn.STDEV.P('사진(느림)'!L$2:L$2305))</f>
        <v>-0.96188170673142825</v>
      </c>
      <c r="M156">
        <f>STANDARDIZE('사진(느림)'!M156,AVERAGE('사진(느림)'!M$2:M$2305),_xlfn.STDEV.P('사진(느림)'!M$2:M$2305))</f>
        <v>0.7125301059418957</v>
      </c>
    </row>
    <row r="157" spans="1:13" x14ac:dyDescent="0.3">
      <c r="A157" t="s">
        <v>70</v>
      </c>
      <c r="B157">
        <v>2</v>
      </c>
      <c r="C157">
        <f>STANDARDIZE('사진(느림)'!C157,AVERAGE('사진(느림)'!C$2:C$2305),_xlfn.STDEV.P('사진(느림)'!C$2:C$2305))</f>
        <v>-1.2947772251794936</v>
      </c>
      <c r="D157">
        <f>STANDARDIZE('사진(느림)'!D157,AVERAGE('사진(느림)'!D$2:D$2305),_xlfn.STDEV.P('사진(느림)'!D$2:D$2305))</f>
        <v>-1.3565417468030458</v>
      </c>
      <c r="E157">
        <f>STANDARDIZE('사진(느림)'!E157,AVERAGE('사진(느림)'!E$2:E$2305),_xlfn.STDEV.P('사진(느림)'!E$2:E$2305))</f>
        <v>-1.3959383824211296</v>
      </c>
      <c r="F157">
        <f>STANDARDIZE('사진(느림)'!F157,AVERAGE('사진(느림)'!F$2:F$2305),_xlfn.STDEV.P('사진(느림)'!F$2:F$2305))</f>
        <v>-1.8721136814722499</v>
      </c>
      <c r="G157">
        <f>STANDARDIZE('사진(느림)'!G157,AVERAGE('사진(느림)'!G$2:G$2305),_xlfn.STDEV.P('사진(느림)'!G$2:G$2305))</f>
        <v>-1.9971431381762739</v>
      </c>
      <c r="H157">
        <f>STANDARDIZE('사진(느림)'!H157,AVERAGE('사진(느림)'!H$2:H$2305),_xlfn.STDEV.P('사진(느림)'!H$2:H$2305))</f>
        <v>-1.360758492704524</v>
      </c>
      <c r="I157">
        <f>STANDARDIZE('사진(느림)'!I157,AVERAGE('사진(느림)'!I$2:I$2305),_xlfn.STDEV.P('사진(느림)'!I$2:I$2305))</f>
        <v>-1.3758918474332655</v>
      </c>
      <c r="J157">
        <f>STANDARDIZE('사진(느림)'!J157,AVERAGE('사진(느림)'!J$2:J$2305),_xlfn.STDEV.P('사진(느림)'!J$2:J$2305))</f>
        <v>-0.34907403323363839</v>
      </c>
      <c r="K157">
        <f>STANDARDIZE('사진(느림)'!K157,AVERAGE('사진(느림)'!K$2:K$2305),_xlfn.STDEV.P('사진(느림)'!K$2:K$2305))</f>
        <v>0.95380949214564459</v>
      </c>
      <c r="L157">
        <f>STANDARDIZE('사진(느림)'!L157,AVERAGE('사진(느림)'!L$2:L$2305),_xlfn.STDEV.P('사진(느림)'!L$2:L$2305))</f>
        <v>-0.96188170673142825</v>
      </c>
      <c r="M157">
        <f>STANDARDIZE('사진(느림)'!M157,AVERAGE('사진(느림)'!M$2:M$2305),_xlfn.STDEV.P('사진(느림)'!M$2:M$2305))</f>
        <v>1.1411196433505202</v>
      </c>
    </row>
    <row r="158" spans="1:13" x14ac:dyDescent="0.3">
      <c r="A158" t="s">
        <v>66</v>
      </c>
      <c r="B158">
        <v>2</v>
      </c>
      <c r="C158">
        <f>STANDARDIZE('사진(느림)'!C158,AVERAGE('사진(느림)'!C$2:C$2305),_xlfn.STDEV.P('사진(느림)'!C$2:C$2305))</f>
        <v>-1.6152519632877784</v>
      </c>
      <c r="D158">
        <f>STANDARDIZE('사진(느림)'!D158,AVERAGE('사진(느림)'!D$2:D$2305),_xlfn.STDEV.P('사진(느림)'!D$2:D$2305))</f>
        <v>-1.3565417468030458</v>
      </c>
      <c r="E158">
        <f>STANDARDIZE('사진(느림)'!E158,AVERAGE('사진(느림)'!E$2:E$2305),_xlfn.STDEV.P('사진(느림)'!E$2:E$2305))</f>
        <v>-1.5170341498695645</v>
      </c>
      <c r="F158">
        <f>STANDARDIZE('사진(느림)'!F158,AVERAGE('사진(느림)'!F$2:F$2305),_xlfn.STDEV.P('사진(느림)'!F$2:F$2305))</f>
        <v>-0.75315019269476013</v>
      </c>
      <c r="G158">
        <f>STANDARDIZE('사진(느림)'!G158,AVERAGE('사진(느림)'!G$2:G$2305),_xlfn.STDEV.P('사진(느림)'!G$2:G$2305))</f>
        <v>-1.1699766510749114</v>
      </c>
      <c r="H158">
        <f>STANDARDIZE('사진(느림)'!H158,AVERAGE('사진(느림)'!H$2:H$2305),_xlfn.STDEV.P('사진(느림)'!H$2:H$2305))</f>
        <v>-0.71554006325761188</v>
      </c>
      <c r="I158">
        <f>STANDARDIZE('사진(느림)'!I158,AVERAGE('사진(느림)'!I$2:I$2305),_xlfn.STDEV.P('사진(느림)'!I$2:I$2305))</f>
        <v>-1.568131840360621</v>
      </c>
      <c r="J158">
        <f>STANDARDIZE('사진(느림)'!J158,AVERAGE('사진(느림)'!J$2:J$2305),_xlfn.STDEV.P('사진(느림)'!J$2:J$2305))</f>
        <v>-0.78003335217289249</v>
      </c>
      <c r="K158">
        <f>STANDARDIZE('사진(느림)'!K158,AVERAGE('사진(느림)'!K$2:K$2305),_xlfn.STDEV.P('사진(느림)'!K$2:K$2305))</f>
        <v>-1.4879428077472057</v>
      </c>
      <c r="L158">
        <f>STANDARDIZE('사진(느림)'!L158,AVERAGE('사진(느림)'!L$2:L$2305),_xlfn.STDEV.P('사진(느림)'!L$2:L$2305))</f>
        <v>1.1748040094403882</v>
      </c>
      <c r="M158">
        <f>STANDARDIZE('사진(느림)'!M158,AVERAGE('사진(느림)'!M$2:M$2305),_xlfn.STDEV.P('사진(느림)'!M$2:M$2305))</f>
        <v>9.1075276699390639E-2</v>
      </c>
    </row>
    <row r="159" spans="1:13" x14ac:dyDescent="0.3">
      <c r="A159" t="s">
        <v>72</v>
      </c>
      <c r="B159">
        <v>2</v>
      </c>
      <c r="C159">
        <f>STANDARDIZE('사진(느림)'!C159,AVERAGE('사진(느림)'!C$2:C$2305),_xlfn.STDEV.P('사진(느림)'!C$2:C$2305))</f>
        <v>-1.0737601644151589</v>
      </c>
      <c r="D159">
        <f>STANDARDIZE('사진(느림)'!D159,AVERAGE('사진(느림)'!D$2:D$2305),_xlfn.STDEV.P('사진(느림)'!D$2:D$2305))</f>
        <v>-0.81567438118948821</v>
      </c>
      <c r="E159">
        <f>STANDARDIZE('사진(느림)'!E159,AVERAGE('사진(느림)'!E$2:E$2305),_xlfn.STDEV.P('사진(느림)'!E$2:E$2305))</f>
        <v>-1.2932876656436487</v>
      </c>
      <c r="F159">
        <f>STANDARDIZE('사진(느림)'!F159,AVERAGE('사진(느림)'!F$2:F$2305),_xlfn.STDEV.P('사진(느림)'!F$2:F$2305))</f>
        <v>-0.94735673718766678</v>
      </c>
      <c r="G159">
        <f>STANDARDIZE('사진(느림)'!G159,AVERAGE('사진(느림)'!G$2:G$2305),_xlfn.STDEV.P('사진(느림)'!G$2:G$2305))</f>
        <v>-0.99451709320492532</v>
      </c>
      <c r="H159">
        <f>STANDARDIZE('사진(느림)'!H159,AVERAGE('사진(느림)'!H$2:H$2305),_xlfn.STDEV.P('사진(느림)'!H$2:H$2305))</f>
        <v>-0.54121416139716116</v>
      </c>
      <c r="I159">
        <f>STANDARDIZE('사진(느림)'!I159,AVERAGE('사진(느림)'!I$2:I$2305),_xlfn.STDEV.P('사진(느림)'!I$2:I$2305))</f>
        <v>-1.4042551250782853</v>
      </c>
      <c r="J159">
        <f>STANDARDIZE('사진(느림)'!J159,AVERAGE('사진(느림)'!J$2:J$2305),_xlfn.STDEV.P('사진(느림)'!J$2:J$2305))</f>
        <v>-0.34907403323363839</v>
      </c>
      <c r="K159">
        <f>STANDARDIZE('사진(느림)'!K159,AVERAGE('사진(느림)'!K$2:K$2305),_xlfn.STDEV.P('사진(느림)'!K$2:K$2305))</f>
        <v>2.1746856420920699</v>
      </c>
      <c r="L159">
        <f>STANDARDIZE('사진(느림)'!L159,AVERAGE('사진(느림)'!L$2:L$2305),_xlfn.STDEV.P('사진(느림)'!L$2:L$2305))</f>
        <v>-0.96188170673142825</v>
      </c>
      <c r="M159">
        <f>STANDARDIZE('사진(느림)'!M159,AVERAGE('사진(느림)'!M$2:M$2305),_xlfn.STDEV.P('사진(느림)'!M$2:M$2305))</f>
        <v>-2.4161735171410603</v>
      </c>
    </row>
    <row r="160" spans="1:13" x14ac:dyDescent="0.3">
      <c r="A160" t="s">
        <v>74</v>
      </c>
      <c r="B160">
        <v>2</v>
      </c>
      <c r="C160">
        <f>STANDARDIZE('사진(느림)'!C160,AVERAGE('사진(느림)'!C$2:C$2305),_xlfn.STDEV.P('사진(느림)'!C$2:C$2305))</f>
        <v>-0.86379395668904113</v>
      </c>
      <c r="D160">
        <f>STANDARDIZE('사진(느림)'!D160,AVERAGE('사진(느림)'!D$2:D$2305),_xlfn.STDEV.P('사진(느림)'!D$2:D$2305))</f>
        <v>-0.66543344629683443</v>
      </c>
      <c r="E160">
        <f>STANDARDIZE('사진(느림)'!E160,AVERAGE('사진(느림)'!E$2:E$2305),_xlfn.STDEV.P('사진(느림)'!E$2:E$2305))</f>
        <v>-1.3564641918547893</v>
      </c>
      <c r="F160">
        <f>STANDARDIZE('사진(느림)'!F160,AVERAGE('사진(느림)'!F$2:F$2305),_xlfn.STDEV.P('사진(느림)'!F$2:F$2305))</f>
        <v>-0.54364482536094083</v>
      </c>
      <c r="G160">
        <f>STANDARDIZE('사진(느림)'!G160,AVERAGE('사진(느림)'!G$2:G$2305),_xlfn.STDEV.P('사진(느림)'!G$2:G$2305))</f>
        <v>-0.7005653663837802</v>
      </c>
      <c r="H160">
        <f>STANDARDIZE('사진(느림)'!H160,AVERAGE('사진(느림)'!H$2:H$2305),_xlfn.STDEV.P('사진(느림)'!H$2:H$2305))</f>
        <v>-0.54652897547827251</v>
      </c>
      <c r="I160">
        <f>STANDARDIZE('사진(느림)'!I160,AVERAGE('사진(느림)'!I$2:I$2305),_xlfn.STDEV.P('사진(느림)'!I$2:I$2305))</f>
        <v>-1.1059154639232636</v>
      </c>
      <c r="J160">
        <f>STANDARDIZE('사진(느림)'!J160,AVERAGE('사진(느림)'!J$2:J$2305),_xlfn.STDEV.P('사진(느림)'!J$2:J$2305))</f>
        <v>-0.78003335217289249</v>
      </c>
      <c r="K160">
        <f>STANDARDIZE('사진(느림)'!K160,AVERAGE('사진(느림)'!K$2:K$2305),_xlfn.STDEV.P('사진(느림)'!K$2:K$2305))</f>
        <v>-0.26706665780078048</v>
      </c>
      <c r="L160">
        <f>STANDARDIZE('사진(느림)'!L160,AVERAGE('사진(느림)'!L$2:L$2305),_xlfn.STDEV.P('사진(느림)'!L$2:L$2305))</f>
        <v>-0.96188170673142825</v>
      </c>
      <c r="M160">
        <f>STANDARDIZE('사진(느림)'!M160,AVERAGE('사진(느림)'!M$2:M$2305),_xlfn.STDEV.P('사진(느림)'!M$2:M$2305))</f>
        <v>-0.23036687635707823</v>
      </c>
    </row>
    <row r="161" spans="1:13" x14ac:dyDescent="0.3">
      <c r="A161" t="s">
        <v>76</v>
      </c>
      <c r="B161">
        <v>2</v>
      </c>
      <c r="C161">
        <f>STANDARDIZE('사진(느림)'!C161,AVERAGE('사진(느림)'!C$2:C$2305),_xlfn.STDEV.P('사진(느림)'!C$2:C$2305))</f>
        <v>-1.366607769927902</v>
      </c>
      <c r="D161">
        <f>STANDARDIZE('사진(느림)'!D161,AVERAGE('사진(느림)'!D$2:D$2305),_xlfn.STDEV.P('사진(느림)'!D$2:D$2305))</f>
        <v>-1.3565417468030458</v>
      </c>
      <c r="E161">
        <f>STANDARDIZE('사진(느림)'!E161,AVERAGE('사진(느림)'!E$2:E$2305),_xlfn.STDEV.P('사진(느림)'!E$2:E$2305))</f>
        <v>-1.5074997516966562</v>
      </c>
      <c r="F161">
        <f>STANDARDIZE('사진(느림)'!F161,AVERAGE('사진(느림)'!F$2:F$2305),_xlfn.STDEV.P('사진(느림)'!F$2:F$2305))</f>
        <v>-0.70067902344700206</v>
      </c>
      <c r="G161">
        <f>STANDARDIZE('사진(느림)'!G161,AVERAGE('사진(느림)'!G$2:G$2305),_xlfn.STDEV.P('사진(느림)'!G$2:G$2305))</f>
        <v>-1.5117809845878711</v>
      </c>
      <c r="H161">
        <f>STANDARDIZE('사진(느림)'!H161,AVERAGE('사진(느림)'!H$2:H$2305),_xlfn.STDEV.P('사진(느림)'!H$2:H$2305))</f>
        <v>-0.63794377767338695</v>
      </c>
      <c r="I161">
        <f>STANDARDIZE('사진(느림)'!I161,AVERAGE('사진(느림)'!I$2:I$2305),_xlfn.STDEV.P('사진(느림)'!I$2:I$2305))</f>
        <v>-1.4914459415426049</v>
      </c>
      <c r="J161">
        <f>STANDARDIZE('사진(느림)'!J161,AVERAGE('사진(느림)'!J$2:J$2305),_xlfn.STDEV.P('사진(느림)'!J$2:J$2305))</f>
        <v>-0.78003335217289249</v>
      </c>
      <c r="K161">
        <f>STANDARDIZE('사진(느림)'!K161,AVERAGE('사진(느림)'!K$2:K$2305),_xlfn.STDEV.P('사진(느림)'!K$2:K$2305))</f>
        <v>0.34337141717243208</v>
      </c>
      <c r="L161">
        <f>STANDARDIZE('사진(느림)'!L161,AVERAGE('사진(느림)'!L$2:L$2305),_xlfn.STDEV.P('사진(느림)'!L$2:L$2305))</f>
        <v>1.1748040094403882</v>
      </c>
      <c r="M161">
        <f>STANDARDIZE('사진(느림)'!M161,AVERAGE('사진(느림)'!M$2:M$2305),_xlfn.STDEV.P('사진(느림)'!M$2:M$2305))</f>
        <v>0.66967115220103424</v>
      </c>
    </row>
    <row r="162" spans="1:13" x14ac:dyDescent="0.3">
      <c r="A162" t="s">
        <v>78</v>
      </c>
      <c r="B162">
        <v>2</v>
      </c>
      <c r="C162">
        <f>STANDARDIZE('사진(느림)'!C162,AVERAGE('사진(느림)'!C$2:C$2305),_xlfn.STDEV.P('사진(느림)'!C$2:C$2305))</f>
        <v>-0.94667535447566664</v>
      </c>
      <c r="D162">
        <f>STANDARDIZE('사진(느림)'!D162,AVERAGE('사진(느림)'!D$2:D$2305),_xlfn.STDEV.P('사진(느림)'!D$2:D$2305))</f>
        <v>-1.2263329365627449</v>
      </c>
      <c r="E162">
        <f>STANDARDIZE('사진(느림)'!E162,AVERAGE('사진(느림)'!E$2:E$2305),_xlfn.STDEV.P('사진(느림)'!E$2:E$2305))</f>
        <v>-1.3520088656057665</v>
      </c>
      <c r="F162">
        <f>STANDARDIZE('사진(느림)'!F162,AVERAGE('사진(느림)'!F$2:F$2305),_xlfn.STDEV.P('사진(느림)'!F$2:F$2305))</f>
        <v>-0.85366725185612791</v>
      </c>
      <c r="G162">
        <f>STANDARDIZE('사진(느림)'!G162,AVERAGE('사진(느림)'!G$2:G$2305),_xlfn.STDEV.P('사진(느림)'!G$2:G$2305))</f>
        <v>-0.83956579534571707</v>
      </c>
      <c r="H162">
        <f>STANDARDIZE('사진(느림)'!H162,AVERAGE('사진(느림)'!H$2:H$2305),_xlfn.STDEV.P('사진(느림)'!H$2:H$2305))</f>
        <v>-0.52420675633760505</v>
      </c>
      <c r="I162">
        <f>STANDARDIZE('사진(느림)'!I162,AVERAGE('사진(느림)'!I$2:I$2305),_xlfn.STDEV.P('사진(느림)'!I$2:I$2305))</f>
        <v>-1.1411069380383807</v>
      </c>
      <c r="J162">
        <f>STANDARDIZE('사진(느림)'!J162,AVERAGE('사진(느림)'!J$2:J$2305),_xlfn.STDEV.P('사진(느림)'!J$2:J$2305))</f>
        <v>-0.34907403323363839</v>
      </c>
      <c r="K162">
        <f>STANDARDIZE('사진(느림)'!K162,AVERAGE('사진(느림)'!K$2:K$2305),_xlfn.STDEV.P('사진(느림)'!K$2:K$2305))</f>
        <v>-0.26706665780078048</v>
      </c>
      <c r="L162">
        <f>STANDARDIZE('사진(느림)'!L162,AVERAGE('사진(느림)'!L$2:L$2305),_xlfn.STDEV.P('사진(느림)'!L$2:L$2305))</f>
        <v>-0.96188170673142825</v>
      </c>
      <c r="M162">
        <f>STANDARDIZE('사진(느림)'!M162,AVERAGE('사진(느림)'!M$2:M$2305),_xlfn.STDEV.P('사진(느림)'!M$2:M$2305))</f>
        <v>0.62681219846017078</v>
      </c>
    </row>
    <row r="163" spans="1:13" x14ac:dyDescent="0.3">
      <c r="A163" t="s">
        <v>80</v>
      </c>
      <c r="B163">
        <v>2</v>
      </c>
      <c r="C163">
        <f>STANDARDIZE('사진(느림)'!C163,AVERAGE('사진(느림)'!C$2:C$2305),_xlfn.STDEV.P('사진(느림)'!C$2:C$2305))</f>
        <v>-0.90799736884190785</v>
      </c>
      <c r="D163">
        <f>STANDARDIZE('사진(느림)'!D163,AVERAGE('사진(느림)'!D$2:D$2305),_xlfn.STDEV.P('사진(느림)'!D$2:D$2305))</f>
        <v>-0.66543344629683443</v>
      </c>
      <c r="E163">
        <f>STANDARDIZE('사진(느림)'!E163,AVERAGE('사진(느림)'!E$2:E$2305),_xlfn.STDEV.P('사진(느림)'!E$2:E$2305))</f>
        <v>-1.4838865225768363</v>
      </c>
      <c r="F163">
        <f>STANDARDIZE('사진(느림)'!F163,AVERAGE('사진(느림)'!F$2:F$2305),_xlfn.STDEV.P('사진(느림)'!F$2:F$2305))</f>
        <v>-1.4928040242595415</v>
      </c>
      <c r="G163">
        <f>STANDARDIZE('사진(느림)'!G163,AVERAGE('사진(느림)'!G$2:G$2305),_xlfn.STDEV.P('사진(느림)'!G$2:G$2305))</f>
        <v>-1.9789135737222494</v>
      </c>
      <c r="H163">
        <f>STANDARDIZE('사진(느림)'!H163,AVERAGE('사진(느림)'!H$2:H$2305),_xlfn.STDEV.P('사진(느림)'!H$2:H$2305))</f>
        <v>-1.360758492704524</v>
      </c>
      <c r="I163">
        <f>STANDARDIZE('사진(느림)'!I163,AVERAGE('사진(느림)'!I$2:I$2305),_xlfn.STDEV.P('사진(느림)'!I$2:I$2305))</f>
        <v>-1.5770610203599791</v>
      </c>
      <c r="J163">
        <f>STANDARDIZE('사진(느림)'!J163,AVERAGE('사진(느림)'!J$2:J$2305),_xlfn.STDEV.P('사진(느림)'!J$2:J$2305))</f>
        <v>-0.34907403323363839</v>
      </c>
      <c r="K163">
        <f>STANDARDIZE('사진(느림)'!K163,AVERAGE('사진(느림)'!K$2:K$2305),_xlfn.STDEV.P('사진(느림)'!K$2:K$2305))</f>
        <v>-1.4879428077472057</v>
      </c>
      <c r="L163">
        <f>STANDARDIZE('사진(느림)'!L163,AVERAGE('사진(느림)'!L$2:L$2305),_xlfn.STDEV.P('사진(느림)'!L$2:L$2305))</f>
        <v>-0.71050691659356757</v>
      </c>
      <c r="M163">
        <f>STANDARDIZE('사진(느림)'!M163,AVERAGE('사진(느림)'!M$2:M$2305),_xlfn.STDEV.P('사진(느림)'!M$2:M$2305))</f>
        <v>5.3573692176657386E-3</v>
      </c>
    </row>
    <row r="164" spans="1:13" x14ac:dyDescent="0.3">
      <c r="A164" t="s">
        <v>82</v>
      </c>
      <c r="B164">
        <v>2</v>
      </c>
      <c r="C164">
        <f>STANDARDIZE('사진(느림)'!C164,AVERAGE('사진(느림)'!C$2:C$2305),_xlfn.STDEV.P('사진(느림)'!C$2:C$2305))</f>
        <v>-1.2947772251794936</v>
      </c>
      <c r="D164">
        <f>STANDARDIZE('사진(느림)'!D164,AVERAGE('사진(느림)'!D$2:D$2305),_xlfn.STDEV.P('사진(느림)'!D$2:D$2305))</f>
        <v>-1.3565417468030458</v>
      </c>
      <c r="E164">
        <f>STANDARDIZE('사진(느림)'!E164,AVERAGE('사진(느림)'!E$2:E$2305),_xlfn.STDEV.P('사진(느림)'!E$2:E$2305))</f>
        <v>-1.4204426767907541</v>
      </c>
      <c r="F164">
        <f>STANDARDIZE('사진(느림)'!F164,AVERAGE('사진(느림)'!F$2:F$2305),_xlfn.STDEV.P('사진(느림)'!F$2:F$2305))</f>
        <v>-0.60521942638180382</v>
      </c>
      <c r="G164">
        <f>STANDARDIZE('사진(느림)'!G164,AVERAGE('사진(느림)'!G$2:G$2305),_xlfn.STDEV.P('사진(느림)'!G$2:G$2305))</f>
        <v>-1.4343053356582671</v>
      </c>
      <c r="H164">
        <f>STANDARDIZE('사진(느림)'!H164,AVERAGE('사진(느림)'!H$2:H$2305),_xlfn.STDEV.P('사진(느림)'!H$2:H$2305))</f>
        <v>-0.63794377767338695</v>
      </c>
      <c r="I164">
        <f>STANDARDIZE('사진(느림)'!I164,AVERAGE('사진(느림)'!I$2:I$2305),_xlfn.STDEV.P('사진(느림)'!I$2:I$2305))</f>
        <v>-1.291852506262837</v>
      </c>
      <c r="J164">
        <f>STANDARDIZE('사진(느림)'!J164,AVERAGE('사진(느림)'!J$2:J$2305),_xlfn.STDEV.P('사진(느림)'!J$2:J$2305))</f>
        <v>-0.78003335217289249</v>
      </c>
      <c r="K164">
        <f>STANDARDIZE('사진(느림)'!K164,AVERAGE('사진(느림)'!K$2:K$2305),_xlfn.STDEV.P('사진(느림)'!K$2:K$2305))</f>
        <v>-0.26706665780078048</v>
      </c>
      <c r="L164">
        <f>STANDARDIZE('사진(느림)'!L164,AVERAGE('사진(느림)'!L$2:L$2305),_xlfn.STDEV.P('사진(느림)'!L$2:L$2305))</f>
        <v>0.67205442916466662</v>
      </c>
      <c r="M164">
        <f>STANDARDIZE('사진(느림)'!M164,AVERAGE('사진(느림)'!M$2:M$2305),_xlfn.STDEV.P('사진(느림)'!M$2:M$2305))</f>
        <v>0.69110062907146497</v>
      </c>
    </row>
    <row r="165" spans="1:13" x14ac:dyDescent="0.3">
      <c r="A165" t="s">
        <v>84</v>
      </c>
      <c r="B165">
        <v>2</v>
      </c>
      <c r="C165">
        <f>STANDARDIZE('사진(느림)'!C165,AVERAGE('사진(느림)'!C$2:C$2305),_xlfn.STDEV.P('사진(느림)'!C$2:C$2305))</f>
        <v>-1.0019296196667502</v>
      </c>
      <c r="D165">
        <f>STANDARDIZE('사진(느림)'!D165,AVERAGE('사진(느림)'!D$2:D$2305),_xlfn.STDEV.P('사진(느림)'!D$2:D$2305))</f>
        <v>-1.3565417468030458</v>
      </c>
      <c r="E165">
        <f>STANDARDIZE('사진(느림)'!E165,AVERAGE('사진(느림)'!E$2:E$2305),_xlfn.STDEV.P('사진(느림)'!E$2:E$2305))</f>
        <v>-1.3357023715343439</v>
      </c>
      <c r="F165">
        <f>STANDARDIZE('사진(느림)'!F165,AVERAGE('사진(느림)'!F$2:F$2305),_xlfn.STDEV.P('사진(느림)'!F$2:F$2305))</f>
        <v>-1.8721136814722499</v>
      </c>
      <c r="G165">
        <f>STANDARDIZE('사진(느림)'!G165,AVERAGE('사진(느림)'!G$2:G$2305),_xlfn.STDEV.P('사진(느림)'!G$2:G$2305))</f>
        <v>-0.93299231317259268</v>
      </c>
      <c r="H165">
        <f>STANDARDIZE('사진(느림)'!H165,AVERAGE('사진(느림)'!H$2:H$2305),_xlfn.STDEV.P('사진(느림)'!H$2:H$2305))</f>
        <v>-1.360758492704524</v>
      </c>
      <c r="I165">
        <f>STANDARDIZE('사진(느림)'!I165,AVERAGE('사진(느림)'!I$2:I$2305),_xlfn.STDEV.P('사진(느림)'!I$2:I$2305))</f>
        <v>-1.2288230003850154</v>
      </c>
      <c r="J165">
        <f>STANDARDIZE('사진(느림)'!J165,AVERAGE('사진(느림)'!J$2:J$2305),_xlfn.STDEV.P('사진(느림)'!J$2:J$2305))</f>
        <v>-0.34907403323363839</v>
      </c>
      <c r="K165">
        <f>STANDARDIZE('사진(느림)'!K165,AVERAGE('사진(느림)'!K$2:K$2305),_xlfn.STDEV.P('사진(느림)'!K$2:K$2305))</f>
        <v>0.95380949214564459</v>
      </c>
      <c r="L165">
        <f>STANDARDIZE('사진(느림)'!L165,AVERAGE('사진(느림)'!L$2:L$2305),_xlfn.STDEV.P('사진(느림)'!L$2:L$2305))</f>
        <v>-0.96188170673142825</v>
      </c>
      <c r="M165">
        <f>STANDARDIZE('사진(느림)'!M165,AVERAGE('사진(느림)'!M$2:M$2305),_xlfn.STDEV.P('사진(느림)'!M$2:M$2305))</f>
        <v>0.17679318418111556</v>
      </c>
    </row>
    <row r="166" spans="1:13" x14ac:dyDescent="0.3">
      <c r="A166" t="s">
        <v>86</v>
      </c>
      <c r="B166">
        <v>2</v>
      </c>
      <c r="C166">
        <f>STANDARDIZE('사진(느림)'!C166,AVERAGE('사진(느림)'!C$2:C$2305),_xlfn.STDEV.P('사진(느림)'!C$2:C$2305))</f>
        <v>-1.9578284074724974</v>
      </c>
      <c r="D166">
        <f>STANDARDIZE('사진(느림)'!D166,AVERAGE('사진(느림)'!D$2:D$2305),_xlfn.STDEV.P('사진(느림)'!D$2:D$2305))</f>
        <v>-1.0460438146915589</v>
      </c>
      <c r="E166">
        <f>STANDARDIZE('사진(느림)'!E166,AVERAGE('사진(느림)'!E$2:E$2305),_xlfn.STDEV.P('사진(느림)'!E$2:E$2305))</f>
        <v>-1.461609891331723</v>
      </c>
      <c r="F166">
        <f>STANDARDIZE('사진(느림)'!F166,AVERAGE('사진(느림)'!F$2:F$2305),_xlfn.STDEV.P('사진(느림)'!F$2:F$2305))</f>
        <v>-0.73152954223363575</v>
      </c>
      <c r="G166">
        <f>STANDARDIZE('사진(느림)'!G166,AVERAGE('사진(느림)'!G$2:G$2305),_xlfn.STDEV.P('사진(느림)'!G$2:G$2305))</f>
        <v>-1.3135344711503545</v>
      </c>
      <c r="H166">
        <f>STANDARDIZE('사진(느림)'!H166,AVERAGE('사진(느림)'!H$2:H$2305),_xlfn.STDEV.P('사진(느림)'!H$2:H$2305))</f>
        <v>-0.43704380540737975</v>
      </c>
      <c r="I166">
        <f>STANDARDIZE('사진(느림)'!I166,AVERAGE('사진(느림)'!I$2:I$2305),_xlfn.STDEV.P('사진(느림)'!I$2:I$2305))</f>
        <v>-1.4042551250782853</v>
      </c>
      <c r="J166">
        <f>STANDARDIZE('사진(느림)'!J166,AVERAGE('사진(느림)'!J$2:J$2305),_xlfn.STDEV.P('사진(느림)'!J$2:J$2305))</f>
        <v>-0.78003335217289249</v>
      </c>
      <c r="K166">
        <f>STANDARDIZE('사진(느림)'!K166,AVERAGE('사진(느림)'!K$2:K$2305),_xlfn.STDEV.P('사진(느림)'!K$2:K$2305))</f>
        <v>-1.4879428077472057</v>
      </c>
      <c r="L166">
        <f>STANDARDIZE('사진(느림)'!L166,AVERAGE('사진(느림)'!L$2:L$2305),_xlfn.STDEV.P('사진(느림)'!L$2:L$2305))</f>
        <v>1.1748040094403882</v>
      </c>
      <c r="M166">
        <f>STANDARDIZE('사진(느림)'!M166,AVERAGE('사진(느림)'!M$2:M$2305),_xlfn.STDEV.P('사진(느림)'!M$2:M$2305))</f>
        <v>0.39108795288542686</v>
      </c>
    </row>
    <row r="167" spans="1:13" x14ac:dyDescent="0.3">
      <c r="A167" t="s">
        <v>88</v>
      </c>
      <c r="B167">
        <v>2</v>
      </c>
      <c r="C167">
        <f>STANDARDIZE('사진(느림)'!C167,AVERAGE('사진(느림)'!C$2:C$2305),_xlfn.STDEV.P('사진(느림)'!C$2:C$2305))</f>
        <v>-1.8473198770903301</v>
      </c>
      <c r="D167">
        <f>STANDARDIZE('사진(느림)'!D167,AVERAGE('사진(느림)'!D$2:D$2305),_xlfn.STDEV.P('사진(느림)'!D$2:D$2305))</f>
        <v>-1.3565417468030458</v>
      </c>
      <c r="E167">
        <f>STANDARDIZE('사진(느림)'!E167,AVERAGE('사진(느림)'!E$2:E$2305),_xlfn.STDEV.P('사진(느림)'!E$2:E$2305))</f>
        <v>-1.4326502707130762</v>
      </c>
      <c r="F167">
        <f>STANDARDIZE('사진(느림)'!F167,AVERAGE('사진(느림)'!F$2:F$2305),_xlfn.STDEV.P('사진(느림)'!F$2:F$2305))</f>
        <v>-0.60774815742988852</v>
      </c>
      <c r="G167">
        <f>STANDARDIZE('사진(느림)'!G167,AVERAGE('사진(느림)'!G$2:G$2305),_xlfn.STDEV.P('사진(느림)'!G$2:G$2305))</f>
        <v>-1.5163383757013773</v>
      </c>
      <c r="H167">
        <f>STANDARDIZE('사진(느림)'!H167,AVERAGE('사진(느림)'!H$2:H$2305),_xlfn.STDEV.P('사진(느림)'!H$2:H$2305))</f>
        <v>-0.675147476241166</v>
      </c>
      <c r="I167">
        <f>STANDARDIZE('사진(느림)'!I167,AVERAGE('사진(느림)'!I$2:I$2305),_xlfn.STDEV.P('사진(느림)'!I$2:I$2305))</f>
        <v>-1.5114052850705817</v>
      </c>
      <c r="J167">
        <f>STANDARDIZE('사진(느림)'!J167,AVERAGE('사진(느림)'!J$2:J$2305),_xlfn.STDEV.P('사진(느림)'!J$2:J$2305))</f>
        <v>-0.78003335217289249</v>
      </c>
      <c r="K167">
        <f>STANDARDIZE('사진(느림)'!K167,AVERAGE('사진(느림)'!K$2:K$2305),_xlfn.STDEV.P('사진(느림)'!K$2:K$2305))</f>
        <v>-0.8775047327739931</v>
      </c>
      <c r="L167">
        <f>STANDARDIZE('사진(느림)'!L167,AVERAGE('사진(느림)'!L$2:L$2305),_xlfn.STDEV.P('사진(느림)'!L$2:L$2305))</f>
        <v>0.92342921930252742</v>
      </c>
      <c r="M167">
        <f>STANDARDIZE('사진(느림)'!M167,AVERAGE('사진(느림)'!M$2:M$2305),_xlfn.STDEV.P('사진(느림)'!M$2:M$2305))</f>
        <v>-2.7376156701975294</v>
      </c>
    </row>
    <row r="168" spans="1:13" x14ac:dyDescent="0.3">
      <c r="A168" t="s">
        <v>90</v>
      </c>
      <c r="B168">
        <v>2</v>
      </c>
      <c r="C168">
        <f>STANDARDIZE('사진(느림)'!C168,AVERAGE('사진(느림)'!C$2:C$2305),_xlfn.STDEV.P('사진(느림)'!C$2:C$2305))</f>
        <v>-1.3997603290425524</v>
      </c>
      <c r="D168">
        <f>STANDARDIZE('사진(느림)'!D168,AVERAGE('사진(느림)'!D$2:D$2305),_xlfn.STDEV.P('사진(느림)'!D$2:D$2305))</f>
        <v>-1.0260116900392051</v>
      </c>
      <c r="E168">
        <f>STANDARDIZE('사진(느림)'!E168,AVERAGE('사진(느림)'!E$2:E$2305),_xlfn.STDEV.P('사진(느림)'!E$2:E$2305))</f>
        <v>-1.4510062148590492</v>
      </c>
      <c r="F168">
        <f>STANDARDIZE('사진(느림)'!F168,AVERAGE('사진(느림)'!F$2:F$2305),_xlfn.STDEV.P('사진(느림)'!F$2:F$2305))</f>
        <v>-0.62987455410062987</v>
      </c>
      <c r="G168">
        <f>STANDARDIZE('사진(느림)'!G168,AVERAGE('사진(느림)'!G$2:G$2305),_xlfn.STDEV.P('사진(느림)'!G$2:G$2305))</f>
        <v>-1.5117809845878711</v>
      </c>
      <c r="H168">
        <f>STANDARDIZE('사진(느림)'!H168,AVERAGE('사진(느림)'!H$2:H$2305),_xlfn.STDEV.P('사진(느림)'!H$2:H$2305))</f>
        <v>-0.49550676029960394</v>
      </c>
      <c r="I168">
        <f>STANDARDIZE('사진(느림)'!I168,AVERAGE('사진(느림)'!I$2:I$2305),_xlfn.STDEV.P('사진(느림)'!I$2:I$2305))</f>
        <v>-1.4268406980178379</v>
      </c>
      <c r="J168">
        <f>STANDARDIZE('사진(느림)'!J168,AVERAGE('사진(느림)'!J$2:J$2305),_xlfn.STDEV.P('사진(느림)'!J$2:J$2305))</f>
        <v>-0.78003335217289249</v>
      </c>
      <c r="K168">
        <f>STANDARDIZE('사진(느림)'!K168,AVERAGE('사진(느림)'!K$2:K$2305),_xlfn.STDEV.P('사진(느림)'!K$2:K$2305))</f>
        <v>-0.8775047327739931</v>
      </c>
      <c r="L168">
        <f>STANDARDIZE('사진(느림)'!L168,AVERAGE('사진(느림)'!L$2:L$2305),_xlfn.STDEV.P('사진(느림)'!L$2:L$2305))</f>
        <v>1.3004914045093185</v>
      </c>
      <c r="M168">
        <f>STANDARDIZE('사진(느림)'!M168,AVERAGE('사진(느림)'!M$2:M$2305),_xlfn.STDEV.P('사진(느림)'!M$2:M$2305))</f>
        <v>0.64824167533060162</v>
      </c>
    </row>
    <row r="169" spans="1:13" x14ac:dyDescent="0.3">
      <c r="A169" t="s">
        <v>92</v>
      </c>
      <c r="B169">
        <v>2</v>
      </c>
      <c r="C169">
        <f>STANDARDIZE('사진(느림)'!C169,AVERAGE('사진(느림)'!C$2:C$2305),_xlfn.STDEV.P('사진(느림)'!C$2:C$2305))</f>
        <v>-1.2726755191030601</v>
      </c>
      <c r="D169">
        <f>STANDARDIZE('사진(느림)'!D169,AVERAGE('사진(느림)'!D$2:D$2305),_xlfn.STDEV.P('사진(느림)'!D$2:D$2305))</f>
        <v>-1.1762526249318599</v>
      </c>
      <c r="E169">
        <f>STANDARDIZE('사진(느림)'!E169,AVERAGE('사진(느림)'!E$2:E$2305),_xlfn.STDEV.P('사진(느림)'!E$2:E$2305))</f>
        <v>-1.343989278357526</v>
      </c>
      <c r="F169">
        <f>STANDARDIZE('사진(느림)'!F169,AVERAGE('사진(느림)'!F$2:F$2305),_xlfn.STDEV.P('사진(느림)'!F$2:F$2305))</f>
        <v>-0.79550643775017915</v>
      </c>
      <c r="G169">
        <f>STANDARDIZE('사진(느림)'!G169,AVERAGE('사진(느림)'!G$2:G$2305),_xlfn.STDEV.P('사진(느림)'!G$2:G$2305))</f>
        <v>-0.61397493522716351</v>
      </c>
      <c r="H169">
        <f>STANDARDIZE('사진(느림)'!H169,AVERAGE('사진(느림)'!H$2:H$2305),_xlfn.STDEV.P('사진(느림)'!H$2:H$2305))</f>
        <v>-0.43172899132626835</v>
      </c>
      <c r="I169">
        <f>STANDARDIZE('사진(느림)'!I169,AVERAGE('사진(느림)'!I$2:I$2305),_xlfn.STDEV.P('사진(느림)'!I$2:I$2305))</f>
        <v>-1.2813475886165333</v>
      </c>
      <c r="J169">
        <f>STANDARDIZE('사진(느림)'!J169,AVERAGE('사진(느림)'!J$2:J$2305),_xlfn.STDEV.P('사진(느림)'!J$2:J$2305))</f>
        <v>-0.34907403323363839</v>
      </c>
      <c r="K169">
        <f>STANDARDIZE('사진(느림)'!K169,AVERAGE('사진(느림)'!K$2:K$2305),_xlfn.STDEV.P('사진(느림)'!K$2:K$2305))</f>
        <v>0.95380949214564459</v>
      </c>
      <c r="L169">
        <f>STANDARDIZE('사진(느림)'!L169,AVERAGE('사진(느림)'!L$2:L$2305),_xlfn.STDEV.P('사진(느림)'!L$2:L$2305))</f>
        <v>-0.96188170673142825</v>
      </c>
      <c r="M169">
        <f>STANDARDIZE('사진(느림)'!M169,AVERAGE('사진(느림)'!M$2:M$2305),_xlfn.STDEV.P('사진(느림)'!M$2:M$2305))</f>
        <v>0.34822899914456534</v>
      </c>
    </row>
    <row r="170" spans="1:13" x14ac:dyDescent="0.3">
      <c r="A170" t="s">
        <v>94</v>
      </c>
      <c r="B170">
        <v>2</v>
      </c>
      <c r="C170">
        <f>STANDARDIZE('사진(느림)'!C170,AVERAGE('사진(느림)'!C$2:C$2305),_xlfn.STDEV.P('사진(느림)'!C$2:C$2305))</f>
        <v>-1.6097265367686704</v>
      </c>
      <c r="D170">
        <f>STANDARDIZE('사진(느림)'!D170,AVERAGE('사진(느림)'!D$2:D$2305),_xlfn.STDEV.P('사진(느림)'!D$2:D$2305))</f>
        <v>-1.3565417468030458</v>
      </c>
      <c r="E170">
        <f>STANDARDIZE('사진(느림)'!E170,AVERAGE('사진(느림)'!E$2:E$2305),_xlfn.STDEV.P('사진(느림)'!E$2:E$2305))</f>
        <v>-1.5512510554620582</v>
      </c>
      <c r="F170">
        <f>STANDARDIZE('사진(느림)'!F170,AVERAGE('사진(느림)'!F$2:F$2305),_xlfn.STDEV.P('사진(느림)'!F$2:F$2305))</f>
        <v>-0.4674035842611865</v>
      </c>
      <c r="G170">
        <f>STANDARDIZE('사진(느림)'!G170,AVERAGE('사진(느림)'!G$2:G$2305),_xlfn.STDEV.P('사진(느림)'!G$2:G$2305))</f>
        <v>-1.5117809845878711</v>
      </c>
      <c r="H170">
        <f>STANDARDIZE('사진(느림)'!H170,AVERAGE('사진(느림)'!H$2:H$2305),_xlfn.STDEV.P('사진(느림)'!H$2:H$2305))</f>
        <v>-0.63794377767338695</v>
      </c>
      <c r="I170">
        <f>STANDARDIZE('사진(느림)'!I170,AVERAGE('사진(느림)'!I$2:I$2305),_xlfn.STDEV.P('사진(느림)'!I$2:I$2305))</f>
        <v>-1.4431233203696083</v>
      </c>
      <c r="J170">
        <f>STANDARDIZE('사진(느림)'!J170,AVERAGE('사진(느림)'!J$2:J$2305),_xlfn.STDEV.P('사진(느림)'!J$2:J$2305))</f>
        <v>-0.78003335217289249</v>
      </c>
      <c r="K170">
        <f>STANDARDIZE('사진(느림)'!K170,AVERAGE('사진(느림)'!K$2:K$2305),_xlfn.STDEV.P('사진(느림)'!K$2:K$2305))</f>
        <v>0.34337141717243208</v>
      </c>
      <c r="L170">
        <f>STANDARDIZE('사진(느림)'!L170,AVERAGE('사진(느림)'!L$2:L$2305),_xlfn.STDEV.P('사진(느림)'!L$2:L$2305))</f>
        <v>1.0491166143714579</v>
      </c>
      <c r="M170">
        <f>STANDARDIZE('사진(느림)'!M170,AVERAGE('사진(느림)'!M$2:M$2305),_xlfn.STDEV.P('사진(느림)'!M$2:M$2305))</f>
        <v>-1.3446996736195</v>
      </c>
    </row>
    <row r="171" spans="1:13" x14ac:dyDescent="0.3">
      <c r="A171" t="s">
        <v>96</v>
      </c>
      <c r="B171">
        <v>2</v>
      </c>
      <c r="C171">
        <f>STANDARDIZE('사진(느림)'!C171,AVERAGE('사진(느림)'!C$2:C$2305),_xlfn.STDEV.P('사진(느림)'!C$2:C$2305))</f>
        <v>-1.3224043577750353</v>
      </c>
      <c r="D171">
        <f>STANDARDIZE('사진(느림)'!D171,AVERAGE('사진(느림)'!D$2:D$2305),_xlfn.STDEV.P('사진(느림)'!D$2:D$2305))</f>
        <v>-1.0260116900392051</v>
      </c>
      <c r="E171">
        <f>STANDARDIZE('사진(느림)'!E171,AVERAGE('사진(느림)'!E$2:E$2305),_xlfn.STDEV.P('사진(느림)'!E$2:E$2305))</f>
        <v>-1.5363702657903224</v>
      </c>
      <c r="F171">
        <f>STANDARDIZE('사진(느림)'!F171,AVERAGE('사진(느림)'!F$2:F$2305),_xlfn.STDEV.P('사진(느림)'!F$2:F$2305))</f>
        <v>-1.0287818769359949</v>
      </c>
      <c r="G171">
        <f>STANDARDIZE('사진(느림)'!G171,AVERAGE('사진(느림)'!G$2:G$2305),_xlfn.STDEV.P('사진(느림)'!G$2:G$2305))</f>
        <v>-1.5117809845878711</v>
      </c>
      <c r="H171">
        <f>STANDARDIZE('사진(느림)'!H171,AVERAGE('사진(느림)'!H$2:H$2305),_xlfn.STDEV.P('사진(느림)'!H$2:H$2305))</f>
        <v>-0.57735489714871802</v>
      </c>
      <c r="I171">
        <f>STANDARDIZE('사진(느림)'!I171,AVERAGE('사진(느림)'!I$2:I$2305),_xlfn.STDEV.P('사진(느림)'!I$2:I$2305))</f>
        <v>-1.6474439685902131</v>
      </c>
      <c r="J171">
        <f>STANDARDIZE('사진(느림)'!J171,AVERAGE('사진(느림)'!J$2:J$2305),_xlfn.STDEV.P('사진(느림)'!J$2:J$2305))</f>
        <v>-0.78003335217289249</v>
      </c>
      <c r="K171">
        <f>STANDARDIZE('사진(느림)'!K171,AVERAGE('사진(느림)'!K$2:K$2305),_xlfn.STDEV.P('사진(느림)'!K$2:K$2305))</f>
        <v>-0.8775047327739931</v>
      </c>
      <c r="L171">
        <f>STANDARDIZE('사진(느림)'!L171,AVERAGE('사진(느림)'!L$2:L$2305),_xlfn.STDEV.P('사진(느림)'!L$2:L$2305))</f>
        <v>1.1748040094403882</v>
      </c>
      <c r="M171">
        <f>STANDARDIZE('사진(느림)'!M171,AVERAGE('사진(느림)'!M$2:M$2305),_xlfn.STDEV.P('사진(느림)'!M$2:M$2305))</f>
        <v>-0.18750792261621482</v>
      </c>
    </row>
    <row r="172" spans="1:13" x14ac:dyDescent="0.3">
      <c r="A172" t="s">
        <v>98</v>
      </c>
      <c r="B172">
        <v>2</v>
      </c>
      <c r="C172">
        <f>STANDARDIZE('사진(느림)'!C172,AVERAGE('사진(느림)'!C$2:C$2305),_xlfn.STDEV.P('사진(느림)'!C$2:C$2305))</f>
        <v>-1.3445060638514688</v>
      </c>
      <c r="D172">
        <f>STANDARDIZE('사진(느림)'!D172,AVERAGE('사진(느림)'!D$2:D$2305),_xlfn.STDEV.P('사진(느림)'!D$2:D$2305))</f>
        <v>-1.3565417468030458</v>
      </c>
      <c r="E172">
        <f>STANDARDIZE('사진(느림)'!E172,AVERAGE('사진(느림)'!E$2:E$2305),_xlfn.STDEV.P('사진(느림)'!E$2:E$2305))</f>
        <v>-1.5313803003914175</v>
      </c>
      <c r="F172">
        <f>STANDARDIZE('사진(느림)'!F172,AVERAGE('사진(느림)'!F$2:F$2305),_xlfn.STDEV.P('사진(느림)'!F$2:F$2305))</f>
        <v>-0.55211607437202459</v>
      </c>
      <c r="G172">
        <f>STANDARDIZE('사진(느림)'!G172,AVERAGE('사진(느림)'!G$2:G$2305),_xlfn.STDEV.P('사진(느림)'!G$2:G$2305))</f>
        <v>-1.5117809845878711</v>
      </c>
      <c r="H172">
        <f>STANDARDIZE('사진(느림)'!H172,AVERAGE('사진(느림)'!H$2:H$2305),_xlfn.STDEV.P('사진(느림)'!H$2:H$2305))</f>
        <v>-0.63794377767338695</v>
      </c>
      <c r="I172">
        <f>STANDARDIZE('사진(느림)'!I172,AVERAGE('사진(느림)'!I$2:I$2305),_xlfn.STDEV.P('사진(느림)'!I$2:I$2305))</f>
        <v>-1.4914459415426049</v>
      </c>
      <c r="J172">
        <f>STANDARDIZE('사진(느림)'!J172,AVERAGE('사진(느림)'!J$2:J$2305),_xlfn.STDEV.P('사진(느림)'!J$2:J$2305))</f>
        <v>-0.78003335217289249</v>
      </c>
      <c r="K172">
        <f>STANDARDIZE('사진(느림)'!K172,AVERAGE('사진(느림)'!K$2:K$2305),_xlfn.STDEV.P('사진(느림)'!K$2:K$2305))</f>
        <v>0.34337141717243208</v>
      </c>
      <c r="L172">
        <f>STANDARDIZE('사진(느림)'!L172,AVERAGE('사진(느림)'!L$2:L$2305),_xlfn.STDEV.P('사진(느림)'!L$2:L$2305))</f>
        <v>1.0491166143714579</v>
      </c>
      <c r="M172">
        <f>STANDARDIZE('사진(느림)'!M172,AVERAGE('사진(느림)'!M$2:M$2305),_xlfn.STDEV.P('사진(느림)'!M$2:M$2305))</f>
        <v>0.62681219846017078</v>
      </c>
    </row>
    <row r="173" spans="1:13" x14ac:dyDescent="0.3">
      <c r="A173" t="s">
        <v>100</v>
      </c>
      <c r="B173">
        <v>2</v>
      </c>
      <c r="C173">
        <f>STANDARDIZE('사진(느림)'!C173,AVERAGE('사진(느림)'!C$2:C$2305),_xlfn.STDEV.P('사진(느림)'!C$2:C$2305))</f>
        <v>-1.0848110174533758</v>
      </c>
      <c r="D173">
        <f>STANDARDIZE('사진(느림)'!D173,AVERAGE('사진(느림)'!D$2:D$2305),_xlfn.STDEV.P('사진(느림)'!D$2:D$2305))</f>
        <v>-1.3565417468030458</v>
      </c>
      <c r="E173">
        <f>STANDARDIZE('사진(느림)'!E173,AVERAGE('사진(느림)'!E$2:E$2305),_xlfn.STDEV.P('사진(느림)'!E$2:E$2305))</f>
        <v>-1.3380191411838356</v>
      </c>
      <c r="F173">
        <f>STANDARDIZE('사진(느림)'!F173,AVERAGE('사진(느림)'!F$2:F$2305),_xlfn.STDEV.P('사진(느림)'!F$2:F$2305))</f>
        <v>-0.92257517291643654</v>
      </c>
      <c r="G173">
        <f>STANDARDIZE('사진(느림)'!G173,AVERAGE('사진(느림)'!G$2:G$2305),_xlfn.STDEV.P('사진(느림)'!G$2:G$2305))</f>
        <v>-0.88058231536727216</v>
      </c>
      <c r="H173">
        <f>STANDARDIZE('사진(느림)'!H173,AVERAGE('사진(느림)'!H$2:H$2305),_xlfn.STDEV.P('사진(느림)'!H$2:H$2305))</f>
        <v>-0.43172899132626835</v>
      </c>
      <c r="I173">
        <f>STANDARDIZE('사진(느림)'!I173,AVERAGE('사진(느림)'!I$2:I$2305),_xlfn.STDEV.P('사진(느림)'!I$2:I$2305))</f>
        <v>-1.2550852945007744</v>
      </c>
      <c r="J173">
        <f>STANDARDIZE('사진(느림)'!J173,AVERAGE('사진(느림)'!J$2:J$2305),_xlfn.STDEV.P('사진(느림)'!J$2:J$2305))</f>
        <v>-0.34907403323363839</v>
      </c>
      <c r="K173">
        <f>STANDARDIZE('사진(느림)'!K173,AVERAGE('사진(느림)'!K$2:K$2305),_xlfn.STDEV.P('사진(느림)'!K$2:K$2305))</f>
        <v>0.95380949214564459</v>
      </c>
      <c r="L173">
        <f>STANDARDIZE('사진(느림)'!L173,AVERAGE('사진(느림)'!L$2:L$2305),_xlfn.STDEV.P('사진(느림)'!L$2:L$2305))</f>
        <v>-0.96188170673142825</v>
      </c>
      <c r="M173">
        <f>STANDARDIZE('사진(느림)'!M173,AVERAGE('사진(느림)'!M$2:M$2305),_xlfn.STDEV.P('사진(느림)'!M$2:M$2305))</f>
        <v>0.26251109166284048</v>
      </c>
    </row>
    <row r="174" spans="1:13" x14ac:dyDescent="0.3">
      <c r="A174" t="s">
        <v>102</v>
      </c>
      <c r="B174">
        <v>2</v>
      </c>
      <c r="C174">
        <f>STANDARDIZE('사진(느림)'!C174,AVERAGE('사진(느림)'!C$2:C$2305),_xlfn.STDEV.P('사진(느림)'!C$2:C$2305))</f>
        <v>-1.3168789312559268</v>
      </c>
      <c r="D174">
        <f>STANDARDIZE('사진(느림)'!D174,AVERAGE('사진(느림)'!D$2:D$2305),_xlfn.STDEV.P('사진(느림)'!D$2:D$2305))</f>
        <v>-1.166236562605683</v>
      </c>
      <c r="E174">
        <f>STANDARDIZE('사진(느림)'!E174,AVERAGE('사진(느림)'!E$2:E$2305),_xlfn.STDEV.P('사진(느림)'!E$2:E$2305))</f>
        <v>-1.3543256352552584</v>
      </c>
      <c r="F174">
        <f>STANDARDIZE('사진(느림)'!F174,AVERAGE('사진(느림)'!F$2:F$2305),_xlfn.STDEV.P('사진(느림)'!F$2:F$2305))</f>
        <v>-0.74809273059859061</v>
      </c>
      <c r="G174">
        <f>STANDARDIZE('사진(느림)'!G174,AVERAGE('사진(느림)'!G$2:G$2305),_xlfn.STDEV.P('사진(느림)'!G$2:G$2305))</f>
        <v>-0.78031971087013741</v>
      </c>
      <c r="H174">
        <f>STANDARDIZE('사진(느림)'!H174,AVERAGE('사진(느림)'!H$2:H$2305),_xlfn.STDEV.P('사진(느림)'!H$2:H$2305))</f>
        <v>-0.63794377767338695</v>
      </c>
      <c r="I174">
        <f>STANDARDIZE('사진(느림)'!I174,AVERAGE('사진(느림)'!I$2:I$2305),_xlfn.STDEV.P('사진(느림)'!I$2:I$2305))</f>
        <v>-1.1847023462705404</v>
      </c>
      <c r="J174">
        <f>STANDARDIZE('사진(느림)'!J174,AVERAGE('사진(느림)'!J$2:J$2305),_xlfn.STDEV.P('사진(느림)'!J$2:J$2305))</f>
        <v>-0.34907403323363839</v>
      </c>
      <c r="K174">
        <f>STANDARDIZE('사진(느림)'!K174,AVERAGE('사진(느림)'!K$2:K$2305),_xlfn.STDEV.P('사진(느림)'!K$2:K$2305))</f>
        <v>-0.26706665780078048</v>
      </c>
      <c r="L174">
        <f>STANDARDIZE('사진(느림)'!L174,AVERAGE('사진(느림)'!L$2:L$2305),_xlfn.STDEV.P('사진(느림)'!L$2:L$2305))</f>
        <v>-0.96188170673142825</v>
      </c>
      <c r="M174">
        <f>STANDARDIZE('사진(느림)'!M174,AVERAGE('사진(느림)'!M$2:M$2305),_xlfn.STDEV.P('사진(느림)'!M$2:M$2305))</f>
        <v>0.60538272158974005</v>
      </c>
    </row>
    <row r="175" spans="1:13" x14ac:dyDescent="0.3">
      <c r="A175" t="s">
        <v>104</v>
      </c>
      <c r="B175">
        <v>2</v>
      </c>
      <c r="C175">
        <f>STANDARDIZE('사진(느림)'!C175,AVERAGE('사진(느림)'!C$2:C$2305),_xlfn.STDEV.P('사진(느림)'!C$2:C$2305))</f>
        <v>-1.2395229599884099</v>
      </c>
      <c r="D175">
        <f>STANDARDIZE('사진(느림)'!D175,AVERAGE('사진(느림)'!D$2:D$2305),_xlfn.STDEV.P('사진(느림)'!D$2:D$2305))</f>
        <v>-1.3565417468030458</v>
      </c>
      <c r="E175">
        <f>STANDARDIZE('사진(느림)'!E175,AVERAGE('사진(느림)'!E$2:E$2305),_xlfn.STDEV.P('사진(느림)'!E$2:E$2305))</f>
        <v>-1.5313803003914175</v>
      </c>
      <c r="F175">
        <f>STANDARDIZE('사진(느림)'!F175,AVERAGE('사진(느림)'!F$2:F$2305),_xlfn.STDEV.P('사진(느림)'!F$2:F$2305))</f>
        <v>-0.55211607437202459</v>
      </c>
      <c r="G175">
        <f>STANDARDIZE('사진(느림)'!G175,AVERAGE('사진(느림)'!G$2:G$2305),_xlfn.STDEV.P('사진(느림)'!G$2:G$2305))</f>
        <v>-1.5117809845878711</v>
      </c>
      <c r="H175">
        <f>STANDARDIZE('사진(느림)'!H175,AVERAGE('사진(느림)'!H$2:H$2305),_xlfn.STDEV.P('사진(느림)'!H$2:H$2305))</f>
        <v>-0.44554750793715786</v>
      </c>
      <c r="I175">
        <f>STANDARDIZE('사진(느림)'!I175,AVERAGE('사진(느림)'!I$2:I$2305),_xlfn.STDEV.P('사진(느림)'!I$2:I$2305))</f>
        <v>-1.4914459415426049</v>
      </c>
      <c r="J175">
        <f>STANDARDIZE('사진(느림)'!J175,AVERAGE('사진(느림)'!J$2:J$2305),_xlfn.STDEV.P('사진(느림)'!J$2:J$2305))</f>
        <v>-0.78003335217289249</v>
      </c>
      <c r="K175">
        <f>STANDARDIZE('사진(느림)'!K175,AVERAGE('사진(느림)'!K$2:K$2305),_xlfn.STDEV.P('사진(느림)'!K$2:K$2305))</f>
        <v>0.34337141717243208</v>
      </c>
      <c r="L175">
        <f>STANDARDIZE('사진(느림)'!L175,AVERAGE('사진(느림)'!L$2:L$2305),_xlfn.STDEV.P('사진(느림)'!L$2:L$2305))</f>
        <v>1.1748040094403882</v>
      </c>
      <c r="M175">
        <f>STANDARDIZE('사진(느림)'!M175,AVERAGE('사진(느림)'!M$2:M$2305),_xlfn.STDEV.P('사진(느림)'!M$2:M$2305))</f>
        <v>-0.72324484437699499</v>
      </c>
    </row>
    <row r="176" spans="1:13" x14ac:dyDescent="0.3">
      <c r="A176" t="s">
        <v>106</v>
      </c>
      <c r="B176">
        <v>2</v>
      </c>
      <c r="C176">
        <f>STANDARDIZE('사진(느림)'!C176,AVERAGE('사진(느림)'!C$2:C$2305),_xlfn.STDEV.P('사진(느림)'!C$2:C$2305))</f>
        <v>-1.7368113467081627</v>
      </c>
      <c r="D176">
        <f>STANDARDIZE('사진(느림)'!D176,AVERAGE('사진(느림)'!D$2:D$2305),_xlfn.STDEV.P('사진(느림)'!D$2:D$2305))</f>
        <v>-1.0260116900392051</v>
      </c>
      <c r="E176">
        <f>STANDARDIZE('사진(느림)'!E176,AVERAGE('사진(느림)'!E$2:E$2305),_xlfn.STDEV.P('사진(느림)'!E$2:E$2305))</f>
        <v>-1.4330958033379784</v>
      </c>
      <c r="F176">
        <f>STANDARDIZE('사진(느림)'!F176,AVERAGE('사진(느림)'!F$2:F$2305),_xlfn.STDEV.P('사진(느림)'!F$2:F$2305))</f>
        <v>-1.8721136814722499</v>
      </c>
      <c r="G176">
        <f>STANDARDIZE('사진(느림)'!G176,AVERAGE('사진(느림)'!G$2:G$2305),_xlfn.STDEV.P('사진(느림)'!G$2:G$2305))</f>
        <v>-1.1380749132803685</v>
      </c>
      <c r="H176">
        <f>STANDARDIZE('사진(느림)'!H176,AVERAGE('사진(느림)'!H$2:H$2305),_xlfn.STDEV.P('사진(느림)'!H$2:H$2305))</f>
        <v>-1.360758492704524</v>
      </c>
      <c r="I176">
        <f>STANDARDIZE('사진(느림)'!I176,AVERAGE('사진(느림)'!I$2:I$2305),_xlfn.STDEV.P('사진(느림)'!I$2:I$2305))</f>
        <v>-1.4914459415426049</v>
      </c>
      <c r="J176">
        <f>STANDARDIZE('사진(느림)'!J176,AVERAGE('사진(느림)'!J$2:J$2305),_xlfn.STDEV.P('사진(느림)'!J$2:J$2305))</f>
        <v>-0.78003335217289249</v>
      </c>
      <c r="K176">
        <f>STANDARDIZE('사진(느림)'!K176,AVERAGE('사진(느림)'!K$2:K$2305),_xlfn.STDEV.P('사진(느림)'!K$2:K$2305))</f>
        <v>-0.26706665780078048</v>
      </c>
      <c r="L176">
        <f>STANDARDIZE('사진(느림)'!L176,AVERAGE('사진(느림)'!L$2:L$2305),_xlfn.STDEV.P('사진(느림)'!L$2:L$2305))</f>
        <v>0.67205442916466662</v>
      </c>
      <c r="M176">
        <f>STANDARDIZE('사진(느림)'!M176,AVERAGE('사진(느림)'!M$2:M$2305),_xlfn.STDEV.P('사진(느림)'!M$2:M$2305))</f>
        <v>0.4982353372375844</v>
      </c>
    </row>
    <row r="177" spans="1:13" x14ac:dyDescent="0.3">
      <c r="A177" t="s">
        <v>108</v>
      </c>
      <c r="B177">
        <v>2</v>
      </c>
      <c r="C177">
        <f>STANDARDIZE('사진(느림)'!C177,AVERAGE('사진(느림)'!C$2:C$2305),_xlfn.STDEV.P('사진(느림)'!C$2:C$2305))</f>
        <v>-0.96325163403299152</v>
      </c>
      <c r="D177">
        <f>STANDARDIZE('사진(느림)'!D177,AVERAGE('사진(느림)'!D$2:D$2305),_xlfn.STDEV.P('사진(느림)'!D$2:D$2305))</f>
        <v>-1.3565417468030458</v>
      </c>
      <c r="E177">
        <f>STANDARDIZE('사진(느림)'!E177,AVERAGE('사진(느림)'!E$2:E$2305),_xlfn.STDEV.P('사진(느림)'!E$2:E$2305))</f>
        <v>-1.322158179737315</v>
      </c>
      <c r="F177">
        <f>STANDARDIZE('사진(느림)'!F177,AVERAGE('사진(느림)'!F$2:F$2305),_xlfn.STDEV.P('사진(느림)'!F$2:F$2305))</f>
        <v>-0.90108095900771645</v>
      </c>
      <c r="G177">
        <f>STANDARDIZE('사진(느림)'!G177,AVERAGE('사진(느림)'!G$2:G$2305),_xlfn.STDEV.P('사진(느림)'!G$2:G$2305))</f>
        <v>-0.76209014641611283</v>
      </c>
      <c r="H177">
        <f>STANDARDIZE('사진(느림)'!H177,AVERAGE('사진(느림)'!H$2:H$2305),_xlfn.STDEV.P('사진(느림)'!H$2:H$2305))</f>
        <v>-0.37220307361782173</v>
      </c>
      <c r="I177">
        <f>STANDARDIZE('사진(느림)'!I177,AVERAGE('사진(느림)'!I$2:I$2305),_xlfn.STDEV.P('사진(느림)'!I$2:I$2305))</f>
        <v>-1.3338721768480513</v>
      </c>
      <c r="J177">
        <f>STANDARDIZE('사진(느림)'!J177,AVERAGE('사진(느림)'!J$2:J$2305),_xlfn.STDEV.P('사진(느림)'!J$2:J$2305))</f>
        <v>-0.34907403323363839</v>
      </c>
      <c r="K177">
        <f>STANDARDIZE('사진(느림)'!K177,AVERAGE('사진(느림)'!K$2:K$2305),_xlfn.STDEV.P('사진(느림)'!K$2:K$2305))</f>
        <v>-1.4879428077472057</v>
      </c>
      <c r="L177">
        <f>STANDARDIZE('사진(느림)'!L177,AVERAGE('사진(느림)'!L$2:L$2305),_xlfn.STDEV.P('사진(느림)'!L$2:L$2305))</f>
        <v>-0.96188170673142825</v>
      </c>
      <c r="M177">
        <f>STANDARDIZE('사진(느림)'!M177,AVERAGE('사진(느림)'!M$2:M$2305),_xlfn.STDEV.P('사진(느림)'!M$2:M$2305))</f>
        <v>0.19822266105154629</v>
      </c>
    </row>
    <row r="178" spans="1:13" x14ac:dyDescent="0.3">
      <c r="A178" t="s">
        <v>110</v>
      </c>
      <c r="B178">
        <v>2</v>
      </c>
      <c r="C178">
        <f>STANDARDIZE('사진(느림)'!C178,AVERAGE('사진(느림)'!C$2:C$2305),_xlfn.STDEV.P('사진(느림)'!C$2:C$2305))</f>
        <v>-1.515794285943828</v>
      </c>
      <c r="D178">
        <f>STANDARDIZE('사진(느림)'!D178,AVERAGE('사진(느림)'!D$2:D$2305),_xlfn.STDEV.P('사진(느림)'!D$2:D$2305))</f>
        <v>-1.3565417468030458</v>
      </c>
      <c r="E178">
        <f>STANDARDIZE('사진(느림)'!E178,AVERAGE('사진(느림)'!E$2:E$2305),_xlfn.STDEV.P('사진(느림)'!E$2:E$2305))</f>
        <v>-1.5083017104214802</v>
      </c>
      <c r="F178">
        <f>STANDARDIZE('사진(느림)'!F178,AVERAGE('사진(느림)'!F$2:F$2305),_xlfn.STDEV.P('사진(느림)'!F$2:F$2305))</f>
        <v>-0.68993191649264196</v>
      </c>
      <c r="G178">
        <f>STANDARDIZE('사진(느림)'!G178,AVERAGE('사진(느림)'!G$2:G$2305),_xlfn.STDEV.P('사진(느림)'!G$2:G$2305))</f>
        <v>-0.93754970428609874</v>
      </c>
      <c r="H178">
        <f>STANDARDIZE('사진(느림)'!H178,AVERAGE('사진(느림)'!H$2:H$2305),_xlfn.STDEV.P('사진(느림)'!H$2:H$2305))</f>
        <v>-0.63794377767338695</v>
      </c>
      <c r="I178">
        <f>STANDARDIZE('사진(느림)'!I178,AVERAGE('사진(느림)'!I$2:I$2305),_xlfn.STDEV.P('사진(느림)'!I$2:I$2305))</f>
        <v>-1.4210629933123711</v>
      </c>
      <c r="J178">
        <f>STANDARDIZE('사진(느림)'!J178,AVERAGE('사진(느림)'!J$2:J$2305),_xlfn.STDEV.P('사진(느림)'!J$2:J$2305))</f>
        <v>-0.78003335217289249</v>
      </c>
      <c r="K178">
        <f>STANDARDIZE('사진(느림)'!K178,AVERAGE('사진(느림)'!K$2:K$2305),_xlfn.STDEV.P('사진(느림)'!K$2:K$2305))</f>
        <v>-0.26706665780078048</v>
      </c>
      <c r="L178">
        <f>STANDARDIZE('사진(느림)'!L178,AVERAGE('사진(느림)'!L$2:L$2305),_xlfn.STDEV.P('사진(느림)'!L$2:L$2305))</f>
        <v>1.0491166143714579</v>
      </c>
      <c r="M178">
        <f>STANDARDIZE('사진(느림)'!M178,AVERAGE('사진(느림)'!M$2:M$2305),_xlfn.STDEV.P('사진(느림)'!M$2:M$2305))</f>
        <v>-0.50895007567268369</v>
      </c>
    </row>
    <row r="179" spans="1:13" x14ac:dyDescent="0.3">
      <c r="A179" t="s">
        <v>112</v>
      </c>
      <c r="B179">
        <v>2</v>
      </c>
      <c r="C179">
        <f>STANDARDIZE('사진(느림)'!C179,AVERAGE('사진(느림)'!C$2:C$2305),_xlfn.STDEV.P('사진(느림)'!C$2:C$2305))</f>
        <v>-0.94667535447566664</v>
      </c>
      <c r="D179">
        <f>STANDARDIZE('사진(느림)'!D179,AVERAGE('사진(느림)'!D$2:D$2305),_xlfn.STDEV.P('사진(느림)'!D$2:D$2305))</f>
        <v>-1.2263329365627449</v>
      </c>
      <c r="E179">
        <f>STANDARDIZE('사진(느림)'!E179,AVERAGE('사진(느림)'!E$2:E$2305),_xlfn.STDEV.P('사진(느림)'!E$2:E$2305))</f>
        <v>-1.4057401001689793</v>
      </c>
      <c r="F179">
        <f>STANDARDIZE('사진(느림)'!F179,AVERAGE('사진(느림)'!F$2:F$2305),_xlfn.STDEV.P('사진(느림)'!F$2:F$2305))</f>
        <v>-1.0332071562701433</v>
      </c>
      <c r="G179">
        <f>STANDARDIZE('사진(느림)'!G179,AVERAGE('사진(느림)'!G$2:G$2305),_xlfn.STDEV.P('사진(느림)'!G$2:G$2305))</f>
        <v>-0.83956579534571707</v>
      </c>
      <c r="H179">
        <f>STANDARDIZE('사진(느림)'!H179,AVERAGE('사진(느림)'!H$2:H$2305),_xlfn.STDEV.P('사진(느림)'!H$2:H$2305))</f>
        <v>-0.55184378955938374</v>
      </c>
      <c r="I179">
        <f>STANDARDIZE('사진(느림)'!I179,AVERAGE('사진(느림)'!I$2:I$2305),_xlfn.STDEV.P('사진(느림)'!I$2:I$2305))</f>
        <v>-1.1059154639232636</v>
      </c>
      <c r="J179">
        <f>STANDARDIZE('사진(느림)'!J179,AVERAGE('사진(느림)'!J$2:J$2305),_xlfn.STDEV.P('사진(느림)'!J$2:J$2305))</f>
        <v>-0.78003335217289249</v>
      </c>
      <c r="K179">
        <f>STANDARDIZE('사진(느림)'!K179,AVERAGE('사진(느림)'!K$2:K$2305),_xlfn.STDEV.P('사진(느림)'!K$2:K$2305))</f>
        <v>0.95380949214564459</v>
      </c>
      <c r="L179">
        <f>STANDARDIZE('사진(느림)'!L179,AVERAGE('사진(느림)'!L$2:L$2305),_xlfn.STDEV.P('사진(느림)'!L$2:L$2305))</f>
        <v>-0.96188170673142825</v>
      </c>
      <c r="M179">
        <f>STANDARDIZE('사진(느림)'!M179,AVERAGE('사진(느림)'!M$2:M$2305),_xlfn.STDEV.P('사진(느림)'!M$2:M$2305))</f>
        <v>-2.3947440402706297</v>
      </c>
    </row>
    <row r="180" spans="1:13" x14ac:dyDescent="0.3">
      <c r="A180" t="s">
        <v>114</v>
      </c>
      <c r="B180">
        <v>2</v>
      </c>
      <c r="C180">
        <f>STANDARDIZE('사진(느림)'!C180,AVERAGE('사진(느림)'!C$2:C$2305),_xlfn.STDEV.P('사진(느림)'!C$2:C$2305))</f>
        <v>-1.0350821787814002</v>
      </c>
      <c r="D180">
        <f>STANDARDIZE('사진(느림)'!D180,AVERAGE('사진(느림)'!D$2:D$2305),_xlfn.STDEV.P('사진(느림)'!D$2:D$2305))</f>
        <v>-1.3565417468030458</v>
      </c>
      <c r="E180">
        <f>STANDARDIZE('사진(느림)'!E180,AVERAGE('사진(느림)'!E$2:E$2305),_xlfn.STDEV.P('사진(느림)'!E$2:E$2305))</f>
        <v>-1.460184186932036</v>
      </c>
      <c r="F180">
        <f>STANDARDIZE('사진(느림)'!F180,AVERAGE('사진(느림)'!F$2:F$2305),_xlfn.STDEV.P('사진(느림)'!F$2:F$2305))</f>
        <v>-0.71016176487731975</v>
      </c>
      <c r="G180">
        <f>STANDARDIZE('사진(느림)'!G180,AVERAGE('사진(느림)'!G$2:G$2305),_xlfn.STDEV.P('사진(느림)'!G$2:G$2305))</f>
        <v>-0.37015451065458554</v>
      </c>
      <c r="H180">
        <f>STANDARDIZE('사진(느림)'!H180,AVERAGE('사진(느림)'!H$2:H$2305),_xlfn.STDEV.P('사진(느림)'!H$2:H$2305))</f>
        <v>-0.44554750793715786</v>
      </c>
      <c r="I180">
        <f>STANDARDIZE('사진(느림)'!I180,AVERAGE('사진(느림)'!I$2:I$2305),_xlfn.STDEV.P('사진(느림)'!I$2:I$2305))</f>
        <v>-1.456779713309803</v>
      </c>
      <c r="J180">
        <f>STANDARDIZE('사진(느림)'!J180,AVERAGE('사진(느림)'!J$2:J$2305),_xlfn.STDEV.P('사진(느림)'!J$2:J$2305))</f>
        <v>-0.34907403323363839</v>
      </c>
      <c r="K180">
        <f>STANDARDIZE('사진(느림)'!K180,AVERAGE('사진(느림)'!K$2:K$2305),_xlfn.STDEV.P('사진(느림)'!K$2:K$2305))</f>
        <v>0.95380949214564459</v>
      </c>
      <c r="L180">
        <f>STANDARDIZE('사진(느림)'!L180,AVERAGE('사진(느림)'!L$2:L$2305),_xlfn.STDEV.P('사진(느림)'!L$2:L$2305))</f>
        <v>-0.71050691659356757</v>
      </c>
      <c r="M180">
        <f>STANDARDIZE('사진(느림)'!M180,AVERAGE('사진(느림)'!M$2:M$2305),_xlfn.STDEV.P('사진(느림)'!M$2:M$2305))</f>
        <v>-1.5589944423238113</v>
      </c>
    </row>
    <row r="181" spans="1:13" x14ac:dyDescent="0.3">
      <c r="A181" t="s">
        <v>116</v>
      </c>
      <c r="B181">
        <v>2</v>
      </c>
      <c r="C181">
        <f>STANDARDIZE('사진(느림)'!C181,AVERAGE('사진(느림)'!C$2:C$2305),_xlfn.STDEV.P('사진(느림)'!C$2:C$2305))</f>
        <v>-1.1787432682782177</v>
      </c>
      <c r="D181">
        <f>STANDARDIZE('사진(느림)'!D181,AVERAGE('사진(느림)'!D$2:D$2305),_xlfn.STDEV.P('사진(느림)'!D$2:D$2305))</f>
        <v>-0.66543344629683443</v>
      </c>
      <c r="E181">
        <f>STANDARDIZE('사진(느림)'!E181,AVERAGE('사진(느림)'!E$2:E$2305),_xlfn.STDEV.P('사진(느림)'!E$2:E$2305))</f>
        <v>-1.347731752406705</v>
      </c>
      <c r="F181">
        <f>STANDARDIZE('사진(느림)'!F181,AVERAGE('사진(느림)'!F$2:F$2305),_xlfn.STDEV.P('사진(느림)'!F$2:F$2305))</f>
        <v>-0.81573628613485705</v>
      </c>
      <c r="G181">
        <f>STANDARDIZE('사진(느림)'!G181,AVERAGE('사진(느림)'!G$2:G$2305),_xlfn.STDEV.P('사진(느림)'!G$2:G$2305))</f>
        <v>-0.83956579534571707</v>
      </c>
      <c r="H181">
        <f>STANDARDIZE('사진(느림)'!H181,AVERAGE('사진(느림)'!H$2:H$2305),_xlfn.STDEV.P('사진(느림)'!H$2:H$2305))</f>
        <v>-0.55184378955938374</v>
      </c>
      <c r="I181">
        <f>STANDARDIZE('사진(느림)'!I181,AVERAGE('사진(느림)'!I$2:I$2305),_xlfn.STDEV.P('사진(느림)'!I$2:I$2305))</f>
        <v>-1.3338721768480513</v>
      </c>
      <c r="J181">
        <f>STANDARDIZE('사진(느림)'!J181,AVERAGE('사진(느림)'!J$2:J$2305),_xlfn.STDEV.P('사진(느림)'!J$2:J$2305))</f>
        <v>-0.34907403323363839</v>
      </c>
      <c r="K181">
        <f>STANDARDIZE('사진(느림)'!K181,AVERAGE('사진(느림)'!K$2:K$2305),_xlfn.STDEV.P('사진(느림)'!K$2:K$2305))</f>
        <v>1.5642475671188572</v>
      </c>
      <c r="L181">
        <f>STANDARDIZE('사진(느림)'!L181,AVERAGE('사진(느림)'!L$2:L$2305),_xlfn.STDEV.P('사진(느림)'!L$2:L$2305))</f>
        <v>-0.96188170673142825</v>
      </c>
      <c r="M181">
        <f>STANDARDIZE('사진(느림)'!M181,AVERAGE('사진(느림)'!M$2:M$2305),_xlfn.STDEV.P('사진(느림)'!M$2:M$2305))</f>
        <v>0.24108161479240969</v>
      </c>
    </row>
    <row r="182" spans="1:13" x14ac:dyDescent="0.3">
      <c r="A182" t="s">
        <v>118</v>
      </c>
      <c r="B182">
        <v>2</v>
      </c>
      <c r="C182">
        <f>STANDARDIZE('사진(느림)'!C182,AVERAGE('사진(느림)'!C$2:C$2305),_xlfn.STDEV.P('사진(느림)'!C$2:C$2305))</f>
        <v>-1.195319547835543</v>
      </c>
      <c r="D182">
        <f>STANDARDIZE('사진(느림)'!D182,AVERAGE('사진(느림)'!D$2:D$2305),_xlfn.STDEV.P('사진(느림)'!D$2:D$2305))</f>
        <v>-0.90581894212508118</v>
      </c>
      <c r="E182">
        <f>STANDARDIZE('사진(느림)'!E182,AVERAGE('사진(느림)'!E$2:E$2305),_xlfn.STDEV.P('사진(느림)'!E$2:E$2305))</f>
        <v>-1.2833968413708183</v>
      </c>
      <c r="F182">
        <f>STANDARDIZE('사진(느림)'!F182,AVERAGE('사진(느림)'!F$2:F$2305),_xlfn.STDEV.P('사진(느림)'!F$2:F$2305))</f>
        <v>-0.4813116050256524</v>
      </c>
      <c r="G182">
        <f>STANDARDIZE('사진(느림)'!G182,AVERAGE('사진(느림)'!G$2:G$2305),_xlfn.STDEV.P('사진(느림)'!G$2:G$2305))</f>
        <v>-0.7005653663837802</v>
      </c>
      <c r="H182">
        <f>STANDARDIZE('사진(느림)'!H182,AVERAGE('사진(느림)'!H$2:H$2305),_xlfn.STDEV.P('사진(느림)'!H$2:H$2305))</f>
        <v>-0.54652897547827251</v>
      </c>
      <c r="I182">
        <f>STANDARDIZE('사진(느림)'!I182,AVERAGE('사진(느림)'!I$2:I$2305),_xlfn.STDEV.P('사진(느림)'!I$2:I$2305))</f>
        <v>-1.1153698898049367</v>
      </c>
      <c r="J182">
        <f>STANDARDIZE('사진(느림)'!J182,AVERAGE('사진(느림)'!J$2:J$2305),_xlfn.STDEV.P('사진(느림)'!J$2:J$2305))</f>
        <v>-0.34907403323363839</v>
      </c>
      <c r="K182">
        <f>STANDARDIZE('사진(느림)'!K182,AVERAGE('사진(느림)'!K$2:K$2305),_xlfn.STDEV.P('사진(느림)'!K$2:K$2305))</f>
        <v>0.34337141717243208</v>
      </c>
      <c r="L182">
        <f>STANDARDIZE('사진(느림)'!L182,AVERAGE('사진(느림)'!L$2:L$2305),_xlfn.STDEV.P('사진(느림)'!L$2:L$2305))</f>
        <v>-0.96188170673142825</v>
      </c>
      <c r="M182">
        <f>STANDARDIZE('사진(느림)'!M182,AVERAGE('사진(느림)'!M$2:M$2305),_xlfn.STDEV.P('사진(느림)'!M$2:M$2305))</f>
        <v>-0.27322583009793971</v>
      </c>
    </row>
    <row r="183" spans="1:13" x14ac:dyDescent="0.3">
      <c r="A183" t="s">
        <v>120</v>
      </c>
      <c r="B183">
        <v>2</v>
      </c>
      <c r="C183">
        <f>STANDARDIZE('사진(느림)'!C183,AVERAGE('사진(느림)'!C$2:C$2305),_xlfn.STDEV.P('사진(느림)'!C$2:C$2305))</f>
        <v>-1.6263028163259954</v>
      </c>
      <c r="D183">
        <f>STANDARDIZE('사진(느림)'!D183,AVERAGE('사진(느림)'!D$2:D$2305),_xlfn.STDEV.P('사진(느림)'!D$2:D$2305))</f>
        <v>-1.166236562605683</v>
      </c>
      <c r="E183">
        <f>STANDARDIZE('사진(느림)'!E183,AVERAGE('사진(느림)'!E$2:E$2305),_xlfn.STDEV.P('사진(느림)'!E$2:E$2305))</f>
        <v>-1.5855570675795323</v>
      </c>
      <c r="F183">
        <f>STANDARDIZE('사진(느림)'!F183,AVERAGE('사진(느림)'!F$2:F$2305),_xlfn.STDEV.P('사진(느림)'!F$2:F$2305))</f>
        <v>-0.65326531629541351</v>
      </c>
      <c r="G183">
        <f>STANDARDIZE('사진(느림)'!G183,AVERAGE('사진(느림)'!G$2:G$2305),_xlfn.STDEV.P('사진(느림)'!G$2:G$2305))</f>
        <v>-1.5117809845878711</v>
      </c>
      <c r="H183">
        <f>STANDARDIZE('사진(느림)'!H183,AVERAGE('사진(느림)'!H$2:H$2305),_xlfn.STDEV.P('사진(느림)'!H$2:H$2305))</f>
        <v>-9.5832741400034088E-2</v>
      </c>
      <c r="I183">
        <f>STANDARDIZE('사진(느림)'!I183,AVERAGE('사진(느림)'!I$2:I$2305),_xlfn.STDEV.P('사진(느림)'!I$2:I$2305))</f>
        <v>-1.5723338074191424</v>
      </c>
      <c r="J183">
        <f>STANDARDIZE('사진(느림)'!J183,AVERAGE('사진(느림)'!J$2:J$2305),_xlfn.STDEV.P('사진(느림)'!J$2:J$2305))</f>
        <v>-0.78003335217289249</v>
      </c>
      <c r="K183">
        <f>STANDARDIZE('사진(느림)'!K183,AVERAGE('사진(느림)'!K$2:K$2305),_xlfn.STDEV.P('사진(느림)'!K$2:K$2305))</f>
        <v>-1.4879428077472057</v>
      </c>
      <c r="L183">
        <f>STANDARDIZE('사진(느림)'!L183,AVERAGE('사진(느림)'!L$2:L$2305),_xlfn.STDEV.P('사진(느림)'!L$2:L$2305))</f>
        <v>1.1748040094403882</v>
      </c>
      <c r="M183">
        <f>STANDARDIZE('사진(느림)'!M183,AVERAGE('사진(느림)'!M$2:M$2305),_xlfn.STDEV.P('사진(느림)'!M$2:M$2305))</f>
        <v>1.3554144120548315</v>
      </c>
    </row>
    <row r="184" spans="1:13" x14ac:dyDescent="0.3">
      <c r="A184" t="s">
        <v>122</v>
      </c>
      <c r="B184">
        <v>2</v>
      </c>
      <c r="C184">
        <f>STANDARDIZE('사진(느림)'!C184,AVERAGE('사진(느림)'!C$2:C$2305),_xlfn.STDEV.P('사진(느림)'!C$2:C$2305))</f>
        <v>-1.6263028163259954</v>
      </c>
      <c r="D184">
        <f>STANDARDIZE('사진(느림)'!D184,AVERAGE('사진(느림)'!D$2:D$2305),_xlfn.STDEV.P('사진(느림)'!D$2:D$2305))</f>
        <v>-1.3565417468030458</v>
      </c>
      <c r="E184">
        <f>STANDARDIZE('사진(느림)'!E184,AVERAGE('사진(느림)'!E$2:E$2305),_xlfn.STDEV.P('사진(느림)'!E$2:E$2305))</f>
        <v>-1.4793420898028331</v>
      </c>
      <c r="F184">
        <f>STANDARDIZE('사진(느림)'!F184,AVERAGE('사진(느림)'!F$2:F$2305),_xlfn.STDEV.P('사진(느림)'!F$2:F$2305))</f>
        <v>-0.57361028828074478</v>
      </c>
      <c r="G184">
        <f>STANDARDIZE('사진(느림)'!G184,AVERAGE('사진(느림)'!G$2:G$2305),_xlfn.STDEV.P('사진(느림)'!G$2:G$2305))</f>
        <v>-2.1885535649435313</v>
      </c>
      <c r="H184">
        <f>STANDARDIZE('사진(느림)'!H184,AVERAGE('사진(느림)'!H$2:H$2305),_xlfn.STDEV.P('사진(느림)'!H$2:H$2305))</f>
        <v>-0.36157344545559916</v>
      </c>
      <c r="I184">
        <f>STANDARDIZE('사진(느림)'!I184,AVERAGE('사진(느림)'!I$2:I$2305),_xlfn.STDEV.P('사진(느림)'!I$2:I$2305))</f>
        <v>-1.3969016827258727</v>
      </c>
      <c r="J184">
        <f>STANDARDIZE('사진(느림)'!J184,AVERAGE('사진(느림)'!J$2:J$2305),_xlfn.STDEV.P('사진(느림)'!J$2:J$2305))</f>
        <v>-0.78003335217289249</v>
      </c>
      <c r="K184">
        <f>STANDARDIZE('사진(느림)'!K184,AVERAGE('사진(느림)'!K$2:K$2305),_xlfn.STDEV.P('사진(느림)'!K$2:K$2305))</f>
        <v>-1.4879428077472057</v>
      </c>
      <c r="L184">
        <f>STANDARDIZE('사진(느림)'!L184,AVERAGE('사진(느림)'!L$2:L$2305),_xlfn.STDEV.P('사진(느림)'!L$2:L$2305))</f>
        <v>1.1748040094403882</v>
      </c>
      <c r="M184">
        <f>STANDARDIZE('사진(느림)'!M184,AVERAGE('사진(느림)'!M$2:M$2305),_xlfn.STDEV.P('사진(느림)'!M$2:M$2305))</f>
        <v>0.69110062907146497</v>
      </c>
    </row>
    <row r="185" spans="1:13" x14ac:dyDescent="0.3">
      <c r="A185" t="s">
        <v>124</v>
      </c>
      <c r="B185">
        <v>2</v>
      </c>
      <c r="C185">
        <f>STANDARDIZE('사진(느림)'!C185,AVERAGE('사진(느림)'!C$2:C$2305),_xlfn.STDEV.P('사진(느림)'!C$2:C$2305))</f>
        <v>-1.0461330318196169</v>
      </c>
      <c r="D185">
        <f>STANDARDIZE('사진(느림)'!D185,AVERAGE('사진(느림)'!D$2:D$2305),_xlfn.STDEV.P('사진(느림)'!D$2:D$2305))</f>
        <v>-1.0961241263224439</v>
      </c>
      <c r="E185">
        <f>STANDARDIZE('사진(느림)'!E185,AVERAGE('사진(느림)'!E$2:E$2305),_xlfn.STDEV.P('사진(느림)'!E$2:E$2305))</f>
        <v>-1.3707212358516618</v>
      </c>
      <c r="F185">
        <f>STANDARDIZE('사진(느림)'!F185,AVERAGE('사진(느림)'!F$2:F$2305),_xlfn.STDEV.P('사진(느림)'!F$2:F$2305))</f>
        <v>-1.2399309194510693</v>
      </c>
      <c r="G185">
        <f>STANDARDIZE('사진(느림)'!G185,AVERAGE('사진(느림)'!G$2:G$2305),_xlfn.STDEV.P('사진(느림)'!G$2:G$2305))</f>
        <v>-0.83956579534571707</v>
      </c>
      <c r="H185">
        <f>STANDARDIZE('사진(느림)'!H185,AVERAGE('사진(느림)'!H$2:H$2305),_xlfn.STDEV.P('사진(느림)'!H$2:H$2305))</f>
        <v>3.9540555884067778</v>
      </c>
      <c r="I185">
        <f>STANDARDIZE('사진(느림)'!I185,AVERAGE('사진(느림)'!I$2:I$2305),_xlfn.STDEV.P('사진(느림)'!I$2:I$2305))</f>
        <v>-1.2634892286178172</v>
      </c>
      <c r="J185">
        <f>STANDARDIZE('사진(느림)'!J185,AVERAGE('사진(느림)'!J$2:J$2305),_xlfn.STDEV.P('사진(느림)'!J$2:J$2305))</f>
        <v>-0.78003335217289249</v>
      </c>
      <c r="K185">
        <f>STANDARDIZE('사진(느림)'!K185,AVERAGE('사진(느림)'!K$2:K$2305),_xlfn.STDEV.P('사진(느림)'!K$2:K$2305))</f>
        <v>-0.26706665780078048</v>
      </c>
      <c r="L185">
        <f>STANDARDIZE('사진(느림)'!L185,AVERAGE('사진(느림)'!L$2:L$2305),_xlfn.STDEV.P('사진(느림)'!L$2:L$2305))</f>
        <v>-0.96188170673142825</v>
      </c>
      <c r="M185">
        <f>STANDARDIZE('사진(느림)'!M185,AVERAGE('사진(느림)'!M$2:M$2305),_xlfn.STDEV.P('사진(느림)'!M$2:M$2305))</f>
        <v>0.7125301059418957</v>
      </c>
    </row>
    <row r="186" spans="1:13" x14ac:dyDescent="0.3">
      <c r="A186" t="s">
        <v>126</v>
      </c>
      <c r="B186">
        <v>2</v>
      </c>
      <c r="C186">
        <f>STANDARDIZE('사진(느림)'!C186,AVERAGE('사진(느림)'!C$2:C$2305),_xlfn.STDEV.P('사진(느림)'!C$2:C$2305))</f>
        <v>-1.0129804727049672</v>
      </c>
      <c r="D186">
        <f>STANDARDIZE('사진(느림)'!D186,AVERAGE('사진(느림)'!D$2:D$2305),_xlfn.STDEV.P('사진(느림)'!D$2:D$2305))</f>
        <v>-1.0260116900392051</v>
      </c>
      <c r="E186">
        <f>STANDARDIZE('사진(느림)'!E186,AVERAGE('사진(느림)'!E$2:E$2305),_xlfn.STDEV.P('사진(느림)'!E$2:E$2305))</f>
        <v>-1.2954262222431794</v>
      </c>
      <c r="F186">
        <f>STANDARDIZE('사진(느림)'!F186,AVERAGE('사진(느림)'!F$2:F$2305),_xlfn.STDEV.P('사진(느림)'!F$2:F$2305))</f>
        <v>-1.5560223004616596</v>
      </c>
      <c r="G186">
        <f>STANDARDIZE('사진(느림)'!G186,AVERAGE('사진(느림)'!G$2:G$2305),_xlfn.STDEV.P('사진(느림)'!G$2:G$2305))</f>
        <v>-0.73246710417832284</v>
      </c>
      <c r="H186">
        <f>STANDARDIZE('사진(느림)'!H186,AVERAGE('사진(느림)'!H$2:H$2305),_xlfn.STDEV.P('사진(느림)'!H$2:H$2305))</f>
        <v>-1.360758492704524</v>
      </c>
      <c r="I186">
        <f>STANDARDIZE('사진(느림)'!I186,AVERAGE('사진(느림)'!I$2:I$2305),_xlfn.STDEV.P('사진(느림)'!I$2:I$2305))</f>
        <v>-1.1973082474461045</v>
      </c>
      <c r="J186">
        <f>STANDARDIZE('사진(느림)'!J186,AVERAGE('사진(느림)'!J$2:J$2305),_xlfn.STDEV.P('사진(느림)'!J$2:J$2305))</f>
        <v>-0.34907403323363839</v>
      </c>
      <c r="K186">
        <f>STANDARDIZE('사진(느림)'!K186,AVERAGE('사진(느림)'!K$2:K$2305),_xlfn.STDEV.P('사진(느림)'!K$2:K$2305))</f>
        <v>1.5642475671188572</v>
      </c>
      <c r="L186">
        <f>STANDARDIZE('사진(느림)'!L186,AVERAGE('사진(느림)'!L$2:L$2305),_xlfn.STDEV.P('사진(느림)'!L$2:L$2305))</f>
        <v>-0.96188170673142825</v>
      </c>
      <c r="M186">
        <f>STANDARDIZE('사진(느림)'!M186,AVERAGE('사진(느림)'!M$2:M$2305),_xlfn.STDEV.P('사진(느림)'!M$2:M$2305))</f>
        <v>0.66967115220103424</v>
      </c>
    </row>
    <row r="187" spans="1:13" x14ac:dyDescent="0.3">
      <c r="A187" t="s">
        <v>128</v>
      </c>
      <c r="B187">
        <v>2</v>
      </c>
      <c r="C187">
        <f>STANDARDIZE('사진(느림)'!C187,AVERAGE('사진(느림)'!C$2:C$2305),_xlfn.STDEV.P('사진(느림)'!C$2:C$2305))</f>
        <v>-1.515794285943828</v>
      </c>
      <c r="D187">
        <f>STANDARDIZE('사진(느림)'!D187,AVERAGE('사진(느림)'!D$2:D$2305),_xlfn.STDEV.P('사진(느림)'!D$2:D$2305))</f>
        <v>-1.3565417468030458</v>
      </c>
      <c r="E187">
        <f>STANDARDIZE('사진(느림)'!E187,AVERAGE('사진(느림)'!E$2:E$2305),_xlfn.STDEV.P('사진(느림)'!E$2:E$2305))</f>
        <v>-1.5083017104214802</v>
      </c>
      <c r="F187">
        <f>STANDARDIZE('사진(느림)'!F187,AVERAGE('사진(느림)'!F$2:F$2305),_xlfn.STDEV.P('사진(느림)'!F$2:F$2305))</f>
        <v>-0.5413689674176646</v>
      </c>
      <c r="G187">
        <f>STANDARDIZE('사진(느림)'!G187,AVERAGE('사진(느림)'!G$2:G$2305),_xlfn.STDEV.P('사진(느림)'!G$2:G$2305))</f>
        <v>-0.93754970428609874</v>
      </c>
      <c r="H187">
        <f>STANDARDIZE('사진(느림)'!H187,AVERAGE('사진(느림)'!H$2:H$2305),_xlfn.STDEV.P('사진(느림)'!H$2:H$2305))</f>
        <v>-0.63794377767338695</v>
      </c>
      <c r="I187">
        <f>STANDARDIZE('사진(느림)'!I187,AVERAGE('사진(느림)'!I$2:I$2305),_xlfn.STDEV.P('사진(느림)'!I$2:I$2305))</f>
        <v>-1.4210629933123711</v>
      </c>
      <c r="J187">
        <f>STANDARDIZE('사진(느림)'!J187,AVERAGE('사진(느림)'!J$2:J$2305),_xlfn.STDEV.P('사진(느림)'!J$2:J$2305))</f>
        <v>-0.78003335217289249</v>
      </c>
      <c r="K187">
        <f>STANDARDIZE('사진(느림)'!K187,AVERAGE('사진(느림)'!K$2:K$2305),_xlfn.STDEV.P('사진(느림)'!K$2:K$2305))</f>
        <v>-0.26706665780078048</v>
      </c>
      <c r="L187">
        <f>STANDARDIZE('사진(느림)'!L187,AVERAGE('사진(느림)'!L$2:L$2305),_xlfn.STDEV.P('사진(느림)'!L$2:L$2305))</f>
        <v>0.92342921930252742</v>
      </c>
      <c r="M187">
        <f>STANDARDIZE('사진(느림)'!M187,AVERAGE('사진(느림)'!M$2:M$2305),_xlfn.STDEV.P('사진(느림)'!M$2:M$2305))</f>
        <v>0.81967749029405135</v>
      </c>
    </row>
    <row r="188" spans="1:13" x14ac:dyDescent="0.3">
      <c r="A188" t="s">
        <v>130</v>
      </c>
      <c r="B188">
        <v>2</v>
      </c>
      <c r="C188">
        <f>STANDARDIZE('사진(느림)'!C188,AVERAGE('사진(느림)'!C$2:C$2305),_xlfn.STDEV.P('사진(느림)'!C$2:C$2305))</f>
        <v>-0.94114992795655772</v>
      </c>
      <c r="D188">
        <f>STANDARDIZE('사진(느림)'!D188,AVERAGE('사진(느림)'!D$2:D$2305),_xlfn.STDEV.P('사진(느림)'!D$2:D$2305))</f>
        <v>-1.3565417468030458</v>
      </c>
      <c r="E188">
        <f>STANDARDIZE('사진(느림)'!E188,AVERAGE('사진(느림)'!E$2:E$2305),_xlfn.STDEV.P('사진(느림)'!E$2:E$2305))</f>
        <v>-1.2783177694469325</v>
      </c>
      <c r="F188">
        <f>STANDARDIZE('사진(느림)'!F188,AVERAGE('사진(느림)'!F$2:F$2305),_xlfn.STDEV.P('사진(느림)'!F$2:F$2305))</f>
        <v>-0.88527638995718694</v>
      </c>
      <c r="G188">
        <f>STANDARDIZE('사진(느림)'!G188,AVERAGE('사진(느림)'!G$2:G$2305),_xlfn.STDEV.P('사진(느림)'!G$2:G$2305))</f>
        <v>-0.64359797746495362</v>
      </c>
      <c r="H188">
        <f>STANDARDIZE('사진(느림)'!H188,AVERAGE('사진(느림)'!H$2:H$2305),_xlfn.STDEV.P('사진(느림)'!H$2:H$2305))</f>
        <v>-0.54652897547827251</v>
      </c>
      <c r="I188">
        <f>STANDARDIZE('사진(느림)'!I188,AVERAGE('사진(느림)'!I$2:I$2305),_xlfn.STDEV.P('사진(느림)'!I$2:I$2305))</f>
        <v>-1.0817541533367654</v>
      </c>
      <c r="J188">
        <f>STANDARDIZE('사진(느림)'!J188,AVERAGE('사진(느림)'!J$2:J$2305),_xlfn.STDEV.P('사진(느림)'!J$2:J$2305))</f>
        <v>-0.34907403323363839</v>
      </c>
      <c r="K188">
        <f>STANDARDIZE('사진(느림)'!K188,AVERAGE('사진(느림)'!K$2:K$2305),_xlfn.STDEV.P('사진(느림)'!K$2:K$2305))</f>
        <v>0.95380949214564459</v>
      </c>
      <c r="L188">
        <f>STANDARDIZE('사진(느림)'!L188,AVERAGE('사진(느림)'!L$2:L$2305),_xlfn.STDEV.P('사진(느림)'!L$2:L$2305))</f>
        <v>-0.96188170673142825</v>
      </c>
      <c r="M188">
        <f>STANDARDIZE('사진(느림)'!M188,AVERAGE('사진(느림)'!M$2:M$2305),_xlfn.STDEV.P('사진(느림)'!M$2:M$2305))</f>
        <v>-0.98039856682216975</v>
      </c>
    </row>
    <row r="189" spans="1:13" x14ac:dyDescent="0.3">
      <c r="A189" t="s">
        <v>132</v>
      </c>
      <c r="B189">
        <v>2</v>
      </c>
      <c r="C189">
        <f>STANDARDIZE('사진(느림)'!C189,AVERAGE('사진(느림)'!C$2:C$2305),_xlfn.STDEV.P('사진(느림)'!C$2:C$2305))</f>
        <v>-1.2450483865075184</v>
      </c>
      <c r="D189">
        <f>STANDARDIZE('사진(느림)'!D189,AVERAGE('사진(느림)'!D$2:D$2305),_xlfn.STDEV.P('사진(느림)'!D$2:D$2305))</f>
        <v>-1.3565417468030458</v>
      </c>
      <c r="E189">
        <f>STANDARDIZE('사진(느림)'!E189,AVERAGE('사진(느림)'!E$2:E$2305),_xlfn.STDEV.P('사진(느림)'!E$2:E$2305))</f>
        <v>-1.5000148035982981</v>
      </c>
      <c r="F189">
        <f>STANDARDIZE('사진(느림)'!F189,AVERAGE('사진(느림)'!F$2:F$2305),_xlfn.STDEV.P('사진(느림)'!F$2:F$2305))</f>
        <v>-0.8163684688968782</v>
      </c>
      <c r="G189">
        <f>STANDARDIZE('사진(느림)'!G189,AVERAGE('사진(느림)'!G$2:G$2305),_xlfn.STDEV.P('사진(느림)'!G$2:G$2305))</f>
        <v>-1.5687483735066978</v>
      </c>
      <c r="H189">
        <f>STANDARDIZE('사진(느림)'!H189,AVERAGE('사진(느림)'!H$2:H$2305),_xlfn.STDEV.P('사진(느림)'!H$2:H$2305))</f>
        <v>-0.41365862345048993</v>
      </c>
      <c r="I189">
        <f>STANDARDIZE('사진(느림)'!I189,AVERAGE('사진(느림)'!I$2:I$2305),_xlfn.STDEV.P('사진(느림)'!I$2:I$2305))</f>
        <v>-1.4872439744840835</v>
      </c>
      <c r="J189">
        <f>STANDARDIZE('사진(느림)'!J189,AVERAGE('사진(느림)'!J$2:J$2305),_xlfn.STDEV.P('사진(느림)'!J$2:J$2305))</f>
        <v>-0.78003335217289249</v>
      </c>
      <c r="K189">
        <f>STANDARDIZE('사진(느림)'!K189,AVERAGE('사진(느림)'!K$2:K$2305),_xlfn.STDEV.P('사진(느림)'!K$2:K$2305))</f>
        <v>-0.26706665780078048</v>
      </c>
      <c r="L189">
        <f>STANDARDIZE('사진(느림)'!L189,AVERAGE('사진(느림)'!L$2:L$2305),_xlfn.STDEV.P('사진(느림)'!L$2:L$2305))</f>
        <v>0.92342921930252742</v>
      </c>
      <c r="M189">
        <f>STANDARDIZE('사진(느림)'!M189,AVERAGE('사진(느림)'!M$2:M$2305),_xlfn.STDEV.P('사진(느림)'!M$2:M$2305))</f>
        <v>0.30537004540370194</v>
      </c>
    </row>
    <row r="190" spans="1:13" x14ac:dyDescent="0.3">
      <c r="A190" t="s">
        <v>136</v>
      </c>
      <c r="B190">
        <v>2</v>
      </c>
      <c r="C190">
        <f>STANDARDIZE('사진(느림)'!C190,AVERAGE('사진(느림)'!C$2:C$2305),_xlfn.STDEV.P('사진(느림)'!C$2:C$2305))</f>
        <v>-1.195319547835543</v>
      </c>
      <c r="D190">
        <f>STANDARDIZE('사진(느림)'!D190,AVERAGE('사진(느림)'!D$2:D$2305),_xlfn.STDEV.P('사진(느림)'!D$2:D$2305))</f>
        <v>-0.88578681747272714</v>
      </c>
      <c r="E190">
        <f>STANDARDIZE('사진(느림)'!E190,AVERAGE('사진(느림)'!E$2:E$2305),_xlfn.STDEV.P('사진(느림)'!E$2:E$2305))</f>
        <v>-1.320910688387589</v>
      </c>
      <c r="F190">
        <f>STANDARDIZE('사진(느림)'!F190,AVERAGE('사진(느림)'!F$2:F$2305),_xlfn.STDEV.P('사진(느림)'!F$2:F$2305))</f>
        <v>-0.89602349691154692</v>
      </c>
      <c r="G190">
        <f>STANDARDIZE('사진(느림)'!G190,AVERAGE('사진(느림)'!G$2:G$2305),_xlfn.STDEV.P('사진(느림)'!G$2:G$2305))</f>
        <v>-0.84868057757272908</v>
      </c>
      <c r="H190">
        <f>STANDARDIZE('사진(느림)'!H190,AVERAGE('사진(느림)'!H$2:H$2305),_xlfn.STDEV.P('사진(느림)'!H$2:H$2305))</f>
        <v>-0.54121416139716116</v>
      </c>
      <c r="I190">
        <f>STANDARDIZE('사진(느림)'!I190,AVERAGE('사진(느림)'!I$2:I$2305),_xlfn.STDEV.P('사진(느림)'!I$2:I$2305))</f>
        <v>-1.2813475886165333</v>
      </c>
      <c r="J190">
        <f>STANDARDIZE('사진(느림)'!J190,AVERAGE('사진(느림)'!J$2:J$2305),_xlfn.STDEV.P('사진(느림)'!J$2:J$2305))</f>
        <v>-0.34907403323363839</v>
      </c>
      <c r="K190">
        <f>STANDARDIZE('사진(느림)'!K190,AVERAGE('사진(느림)'!K$2:K$2305),_xlfn.STDEV.P('사진(느림)'!K$2:K$2305))</f>
        <v>0.95380949214564459</v>
      </c>
      <c r="L190">
        <f>STANDARDIZE('사진(느림)'!L190,AVERAGE('사진(느림)'!L$2:L$2305),_xlfn.STDEV.P('사진(느림)'!L$2:L$2305))</f>
        <v>-0.71050691659356757</v>
      </c>
      <c r="M190">
        <f>STANDARDIZE('사진(느림)'!M190,AVERAGE('사진(느림)'!M$2:M$2305),_xlfn.STDEV.P('사진(느림)'!M$2:M$2305))</f>
        <v>-0.23036687635707823</v>
      </c>
    </row>
    <row r="191" spans="1:13" x14ac:dyDescent="0.3">
      <c r="A191" t="s">
        <v>138</v>
      </c>
      <c r="B191">
        <v>2</v>
      </c>
      <c r="C191">
        <f>STANDARDIZE('사진(느림)'!C191,AVERAGE('사진(느림)'!C$2:C$2305),_xlfn.STDEV.P('사진(느림)'!C$2:C$2305))</f>
        <v>-1.4163366085998776</v>
      </c>
      <c r="D191">
        <f>STANDARDIZE('사진(느림)'!D191,AVERAGE('사진(느림)'!D$2:D$2305),_xlfn.STDEV.P('사진(느림)'!D$2:D$2305))</f>
        <v>-1.5067826816957006</v>
      </c>
      <c r="E191">
        <f>STANDARDIZE('사진(느림)'!E191,AVERAGE('사진(느림)'!E$2:E$2305),_xlfn.STDEV.P('사진(느림)'!E$2:E$2305))</f>
        <v>-1.5194400260440368</v>
      </c>
      <c r="F191">
        <f>STANDARDIZE('사진(느림)'!F191,AVERAGE('사진(느림)'!F$2:F$2305),_xlfn.STDEV.P('사진(느림)'!F$2:F$2305))</f>
        <v>-0.46866794978522874</v>
      </c>
      <c r="G191">
        <f>STANDARDIZE('사진(느림)'!G191,AVERAGE('사진(느림)'!G$2:G$2305),_xlfn.STDEV.P('사진(느림)'!G$2:G$2305))</f>
        <v>-1.2520096911180216</v>
      </c>
      <c r="H191">
        <f>STANDARDIZE('사진(느림)'!H191,AVERAGE('사진(느림)'!H$2:H$2305),_xlfn.STDEV.P('사진(느림)'!H$2:H$2305))</f>
        <v>-0.63794377767338695</v>
      </c>
      <c r="I191">
        <f>STANDARDIZE('사진(느림)'!I191,AVERAGE('사진(느림)'!I$2:I$2305),_xlfn.STDEV.P('사진(느림)'!I$2:I$2305))</f>
        <v>-1.348053815670561</v>
      </c>
      <c r="J191">
        <f>STANDARDIZE('사진(느림)'!J191,AVERAGE('사진(느림)'!J$2:J$2305),_xlfn.STDEV.P('사진(느림)'!J$2:J$2305))</f>
        <v>-0.78003335217289249</v>
      </c>
      <c r="K191">
        <f>STANDARDIZE('사진(느림)'!K191,AVERAGE('사진(느림)'!K$2:K$2305),_xlfn.STDEV.P('사진(느림)'!K$2:K$2305))</f>
        <v>-0.8775047327739931</v>
      </c>
      <c r="L191">
        <f>STANDARDIZE('사진(느림)'!L191,AVERAGE('사진(느림)'!L$2:L$2305),_xlfn.STDEV.P('사진(느림)'!L$2:L$2305))</f>
        <v>1.1748040094403882</v>
      </c>
      <c r="M191">
        <f>STANDARDIZE('사진(느림)'!M191,AVERAGE('사진(느림)'!M$2:M$2305),_xlfn.STDEV.P('사진(느림)'!M$2:M$2305))</f>
        <v>-0.44466164506138955</v>
      </c>
    </row>
    <row r="192" spans="1:13" x14ac:dyDescent="0.3">
      <c r="A192" t="s">
        <v>134</v>
      </c>
      <c r="B192">
        <v>2</v>
      </c>
      <c r="C192">
        <f>STANDARDIZE('사진(느림)'!C192,AVERAGE('사진(느림)'!C$2:C$2305),_xlfn.STDEV.P('사진(느림)'!C$2:C$2305))</f>
        <v>-0.92457364839923284</v>
      </c>
      <c r="D192">
        <f>STANDARDIZE('사진(느림)'!D192,AVERAGE('사진(느림)'!D$2:D$2305),_xlfn.STDEV.P('사진(느림)'!D$2:D$2305))</f>
        <v>-1.4767344947171697</v>
      </c>
      <c r="E192">
        <f>STANDARDIZE('사진(느림)'!E192,AVERAGE('사진(느림)'!E$2:E$2305),_xlfn.STDEV.P('사진(느림)'!E$2:E$2305))</f>
        <v>-1.4398678992364928</v>
      </c>
      <c r="F192">
        <f>STANDARDIZE('사진(느림)'!F192,AVERAGE('사진(느림)'!F$2:F$2305),_xlfn.STDEV.P('사진(느림)'!F$2:F$2305))</f>
        <v>-0.81131100680070867</v>
      </c>
      <c r="G192">
        <f>STANDARDIZE('사진(느림)'!G192,AVERAGE('사진(느림)'!G$2:G$2305),_xlfn.STDEV.P('사진(느림)'!G$2:G$2305))</f>
        <v>-0.91932013983207417</v>
      </c>
      <c r="H192">
        <f>STANDARDIZE('사진(느림)'!H192,AVERAGE('사진(느림)'!H$2:H$2305),_xlfn.STDEV.P('사진(느림)'!H$2:H$2305))</f>
        <v>-0.5029475000131598</v>
      </c>
      <c r="I192">
        <f>STANDARDIZE('사진(느림)'!I192,AVERAGE('사진(느림)'!I$2:I$2305),_xlfn.STDEV.P('사진(느림)'!I$2:I$2305))</f>
        <v>-1.1762984121534976</v>
      </c>
      <c r="J192">
        <f>STANDARDIZE('사진(느림)'!J192,AVERAGE('사진(느림)'!J$2:J$2305),_xlfn.STDEV.P('사진(느림)'!J$2:J$2305))</f>
        <v>-0.78003335217289249</v>
      </c>
      <c r="K192">
        <f>STANDARDIZE('사진(느림)'!K192,AVERAGE('사진(느림)'!K$2:K$2305),_xlfn.STDEV.P('사진(느림)'!K$2:K$2305))</f>
        <v>0.95380949214564459</v>
      </c>
      <c r="L192">
        <f>STANDARDIZE('사진(느림)'!L192,AVERAGE('사진(느림)'!L$2:L$2305),_xlfn.STDEV.P('사진(느림)'!L$2:L$2305))</f>
        <v>-0.96188170673142825</v>
      </c>
      <c r="M192">
        <f>STANDARDIZE('사진(느림)'!M192,AVERAGE('사진(느림)'!M$2:M$2305),_xlfn.STDEV.P('사진(느림)'!M$2:M$2305))</f>
        <v>6.9645799828959895E-2</v>
      </c>
    </row>
    <row r="193" spans="1:13" x14ac:dyDescent="0.3">
      <c r="A193" t="s">
        <v>140</v>
      </c>
      <c r="B193">
        <v>2</v>
      </c>
      <c r="C193">
        <f>STANDARDIZE('사진(느림)'!C193,AVERAGE('사진(느림)'!C$2:C$2305),_xlfn.STDEV.P('사진(느림)'!C$2:C$2305))</f>
        <v>-1.7975910384183549</v>
      </c>
      <c r="D193">
        <f>STANDARDIZE('사진(느림)'!D193,AVERAGE('사진(느림)'!D$2:D$2305),_xlfn.STDEV.P('사진(느림)'!D$2:D$2305))</f>
        <v>-1.3565417468030458</v>
      </c>
      <c r="E193">
        <f>STANDARDIZE('사진(느림)'!E193,AVERAGE('사진(느림)'!E$2:E$2305),_xlfn.STDEV.P('사진(느림)'!E$2:E$2305))</f>
        <v>-1.3758003077755474</v>
      </c>
      <c r="F193">
        <f>STANDARDIZE('사진(느림)'!F193,AVERAGE('사진(느림)'!F$2:F$2305),_xlfn.STDEV.P('사진(느림)'!F$2:F$2305))</f>
        <v>-0.86719596296338108</v>
      </c>
      <c r="G193">
        <f>STANDARDIZE('사진(느림)'!G193,AVERAGE('사진(느림)'!G$2:G$2305),_xlfn.STDEV.P('사진(느림)'!G$2:G$2305))</f>
        <v>-1.1699766510749114</v>
      </c>
      <c r="H193">
        <f>STANDARDIZE('사진(느림)'!H193,AVERAGE('사진(느림)'!H$2:H$2305),_xlfn.STDEV.P('사진(느림)'!H$2:H$2305))</f>
        <v>-0.63794377767338695</v>
      </c>
      <c r="I193">
        <f>STANDARDIZE('사진(느림)'!I193,AVERAGE('사진(느림)'!I$2:I$2305),_xlfn.STDEV.P('사진(느림)'!I$2:I$2305))</f>
        <v>-1.9841265791542428</v>
      </c>
      <c r="J193">
        <f>STANDARDIZE('사진(느림)'!J193,AVERAGE('사진(느림)'!J$2:J$2305),_xlfn.STDEV.P('사진(느림)'!J$2:J$2305))</f>
        <v>-0.78003335217289249</v>
      </c>
      <c r="K193">
        <f>STANDARDIZE('사진(느림)'!K193,AVERAGE('사진(느림)'!K$2:K$2305),_xlfn.STDEV.P('사진(느림)'!K$2:K$2305))</f>
        <v>-0.26706665780078048</v>
      </c>
      <c r="L193">
        <f>STANDARDIZE('사진(느림)'!L193,AVERAGE('사진(느림)'!L$2:L$2305),_xlfn.STDEV.P('사진(느림)'!L$2:L$2305))</f>
        <v>0.67205442916466662</v>
      </c>
      <c r="M193">
        <f>STANDARDIZE('사진(느림)'!M193,AVERAGE('사진(느림)'!M$2:M$2305),_xlfn.STDEV.P('사진(느림)'!M$2:M$2305))</f>
        <v>1.2268375508322451</v>
      </c>
    </row>
    <row r="194" spans="1:13" x14ac:dyDescent="0.3">
      <c r="A194" t="s">
        <v>142</v>
      </c>
      <c r="B194">
        <v>2</v>
      </c>
      <c r="C194">
        <f>STANDARDIZE('사진(느림)'!C194,AVERAGE('사진(느림)'!C$2:C$2305),_xlfn.STDEV.P('사진(느림)'!C$2:C$2305))</f>
        <v>-1.4605400207527444</v>
      </c>
      <c r="D194">
        <f>STANDARDIZE('사진(느림)'!D194,AVERAGE('사진(느림)'!D$2:D$2305),_xlfn.STDEV.P('사진(느림)'!D$2:D$2305))</f>
        <v>-0.92585106677743512</v>
      </c>
      <c r="E194">
        <f>STANDARDIZE('사진(느림)'!E194,AVERAGE('사진(느림)'!E$2:E$2305),_xlfn.STDEV.P('사진(느림)'!E$2:E$2305))</f>
        <v>-1.5074997516966562</v>
      </c>
      <c r="F194">
        <f>STANDARDIZE('사진(느림)'!F194,AVERAGE('사진(느림)'!F$2:F$2305),_xlfn.STDEV.P('사진(느림)'!F$2:F$2305))</f>
        <v>-0.65832277839158293</v>
      </c>
      <c r="G194">
        <f>STANDARDIZE('사진(느림)'!G194,AVERAGE('사진(느림)'!G$2:G$2305),_xlfn.STDEV.P('사진(느림)'!G$2:G$2305))</f>
        <v>-1.2520096911180216</v>
      </c>
      <c r="H194">
        <f>STANDARDIZE('사진(느림)'!H194,AVERAGE('사진(느림)'!H$2:H$2305),_xlfn.STDEV.P('사진(느림)'!H$2:H$2305))</f>
        <v>-0.63794377767338695</v>
      </c>
      <c r="I194">
        <f>STANDARDIZE('사진(느림)'!I194,AVERAGE('사진(느림)'!I$2:I$2305),_xlfn.STDEV.P('사진(느림)'!I$2:I$2305))</f>
        <v>-1.5439705297741229</v>
      </c>
      <c r="J194">
        <f>STANDARDIZE('사진(느림)'!J194,AVERAGE('사진(느림)'!J$2:J$2305),_xlfn.STDEV.P('사진(느림)'!J$2:J$2305))</f>
        <v>-0.78003335217289249</v>
      </c>
      <c r="K194">
        <f>STANDARDIZE('사진(느림)'!K194,AVERAGE('사진(느림)'!K$2:K$2305),_xlfn.STDEV.P('사진(느림)'!K$2:K$2305))</f>
        <v>-0.8775047327739931</v>
      </c>
      <c r="L194">
        <f>STANDARDIZE('사진(느림)'!L194,AVERAGE('사진(느림)'!L$2:L$2305),_xlfn.STDEV.P('사진(느림)'!L$2:L$2305))</f>
        <v>1.1748040094403882</v>
      </c>
      <c r="M194">
        <f>STANDARDIZE('사진(느림)'!M194,AVERAGE('사진(느림)'!M$2:M$2305),_xlfn.STDEV.P('사진(느림)'!M$2:M$2305))</f>
        <v>1.4411323195365584</v>
      </c>
    </row>
    <row r="195" spans="1:13" x14ac:dyDescent="0.3">
      <c r="A195" t="s">
        <v>144</v>
      </c>
      <c r="B195">
        <v>2</v>
      </c>
      <c r="C195">
        <f>STANDARDIZE('사진(느림)'!C195,AVERAGE('사진(느림)'!C$2:C$2305),_xlfn.STDEV.P('사진(느림)'!C$2:C$2305))</f>
        <v>-1.394234902523444</v>
      </c>
      <c r="D195">
        <f>STANDARDIZE('사진(느림)'!D195,AVERAGE('사진(느림)'!D$2:D$2305),_xlfn.STDEV.P('사진(느림)'!D$2:D$2305))</f>
        <v>-1.2263329365627449</v>
      </c>
      <c r="E195">
        <f>STANDARDIZE('사진(느림)'!E195,AVERAGE('사진(느림)'!E$2:E$2305),_xlfn.STDEV.P('사진(느림)'!E$2:E$2305))</f>
        <v>-1.2786741955468544</v>
      </c>
      <c r="F195">
        <f>STANDARDIZE('사진(느림)'!F195,AVERAGE('사진(느림)'!F$2:F$2305),_xlfn.STDEV.P('사진(느림)'!F$2:F$2305))</f>
        <v>-0.83786268280559839</v>
      </c>
      <c r="G195">
        <f>STANDARDIZE('사진(느림)'!G195,AVERAGE('사진(느림)'!G$2:G$2305),_xlfn.STDEV.P('사진(느림)'!G$2:G$2305))</f>
        <v>-0.6549914552487186</v>
      </c>
      <c r="H195">
        <f>STANDARDIZE('사진(느림)'!H195,AVERAGE('사진(느림)'!H$2:H$2305),_xlfn.STDEV.P('사진(느림)'!H$2:H$2305))</f>
        <v>-0.51995490507271602</v>
      </c>
      <c r="I195">
        <f>STANDARDIZE('사진(느림)'!I195,AVERAGE('사진(느림)'!I$2:I$2305),_xlfn.STDEV.P('사진(느림)'!I$2:I$2305))</f>
        <v>-1.3990026662551334</v>
      </c>
      <c r="J195">
        <f>STANDARDIZE('사진(느림)'!J195,AVERAGE('사진(느림)'!J$2:J$2305),_xlfn.STDEV.P('사진(느림)'!J$2:J$2305))</f>
        <v>-0.34907403323363839</v>
      </c>
      <c r="K195">
        <f>STANDARDIZE('사진(느림)'!K195,AVERAGE('사진(느림)'!K$2:K$2305),_xlfn.STDEV.P('사진(느림)'!K$2:K$2305))</f>
        <v>-0.26706665780078048</v>
      </c>
      <c r="L195">
        <f>STANDARDIZE('사진(느림)'!L195,AVERAGE('사진(느림)'!L$2:L$2305),_xlfn.STDEV.P('사진(느림)'!L$2:L$2305))</f>
        <v>-0.96188170673142825</v>
      </c>
      <c r="M195">
        <f>STANDARDIZE('사진(느림)'!M195,AVERAGE('사진(느림)'!M$2:M$2305),_xlfn.STDEV.P('사진(느림)'!M$2:M$2305))</f>
        <v>0.73395958281232643</v>
      </c>
    </row>
    <row r="196" spans="1:13" x14ac:dyDescent="0.3">
      <c r="A196" t="s">
        <v>146</v>
      </c>
      <c r="B196">
        <v>2</v>
      </c>
      <c r="C196">
        <f>STANDARDIZE('사진(느림)'!C196,AVERAGE('사진(느림)'!C$2:C$2305),_xlfn.STDEV.P('사진(느림)'!C$2:C$2305))</f>
        <v>-1.526845138982045</v>
      </c>
      <c r="D196">
        <f>STANDARDIZE('사진(느림)'!D196,AVERAGE('사진(느림)'!D$2:D$2305),_xlfn.STDEV.P('사진(느림)'!D$2:D$2305))</f>
        <v>-1.6069433049574706</v>
      </c>
      <c r="E196">
        <f>STANDARDIZE('사진(느림)'!E196,AVERAGE('사진(느림)'!E$2:E$2305),_xlfn.STDEV.P('사진(느림)'!E$2:E$2305))</f>
        <v>-1.4852231204515429</v>
      </c>
      <c r="F196">
        <f>STANDARDIZE('사진(느림)'!F196,AVERAGE('사진(느림)'!F$2:F$2305),_xlfn.STDEV.P('사진(느림)'!F$2:F$2305))</f>
        <v>-0.63126535617707646</v>
      </c>
      <c r="G196">
        <f>STANDARDIZE('사진(느림)'!G196,AVERAGE('사진(느림)'!G$2:G$2305),_xlfn.STDEV.P('사진(느림)'!G$2:G$2305))</f>
        <v>-1.1699766510749114</v>
      </c>
      <c r="H196">
        <f>STANDARDIZE('사진(느림)'!H196,AVERAGE('사진(느림)'!H$2:H$2305),_xlfn.STDEV.P('사진(느림)'!H$2:H$2305))</f>
        <v>-0.63794377767338695</v>
      </c>
      <c r="I196">
        <f>STANDARDIZE('사진(느림)'!I196,AVERAGE('사진(느림)'!I$2:I$2305),_xlfn.STDEV.P('사진(느림)'!I$2:I$2305))</f>
        <v>-1.6668780662358749</v>
      </c>
      <c r="J196">
        <f>STANDARDIZE('사진(느림)'!J196,AVERAGE('사진(느림)'!J$2:J$2305),_xlfn.STDEV.P('사진(느림)'!J$2:J$2305))</f>
        <v>-0.78003335217289249</v>
      </c>
      <c r="K196">
        <f>STANDARDIZE('사진(느림)'!K196,AVERAGE('사진(느림)'!K$2:K$2305),_xlfn.STDEV.P('사진(느림)'!K$2:K$2305))</f>
        <v>-1.4879428077472057</v>
      </c>
      <c r="L196">
        <f>STANDARDIZE('사진(느림)'!L196,AVERAGE('사진(느림)'!L$2:L$2305),_xlfn.STDEV.P('사진(느림)'!L$2:L$2305))</f>
        <v>1.0491166143714579</v>
      </c>
      <c r="M196">
        <f>STANDARDIZE('사진(느림)'!M196,AVERAGE('사진(느림)'!M$2:M$2305),_xlfn.STDEV.P('사진(느림)'!M$2:M$2305))</f>
        <v>-2.3733145634001991</v>
      </c>
    </row>
    <row r="197" spans="1:13" x14ac:dyDescent="0.3">
      <c r="A197" t="s">
        <v>148</v>
      </c>
      <c r="B197">
        <v>2</v>
      </c>
      <c r="C197">
        <f>STANDARDIZE('사진(느림)'!C197,AVERAGE('사진(느림)'!C$2:C$2305),_xlfn.STDEV.P('사진(느림)'!C$2:C$2305))</f>
        <v>-1.1511161356826758</v>
      </c>
      <c r="D197">
        <f>STANDARDIZE('사진(느림)'!D197,AVERAGE('사진(느림)'!D$2:D$2305),_xlfn.STDEV.P('사진(느림)'!D$2:D$2305))</f>
        <v>-0.66543344629683443</v>
      </c>
      <c r="E197">
        <f>STANDARDIZE('사진(느림)'!E197,AVERAGE('사진(느림)'!E$2:E$2305),_xlfn.STDEV.P('사진(느림)'!E$2:E$2305))</f>
        <v>-1.3328509627349696</v>
      </c>
      <c r="F197">
        <f>STANDARDIZE('사진(느림)'!F197,AVERAGE('사진(느림)'!F$2:F$2305),_xlfn.STDEV.P('사진(느림)'!F$2:F$2305))</f>
        <v>-1.2399309194510693</v>
      </c>
      <c r="G197">
        <f>STANDARDIZE('사진(느림)'!G197,AVERAGE('사진(느림)'!G$2:G$2305),_xlfn.STDEV.P('사진(느림)'!G$2:G$2305))</f>
        <v>-0.82361492644844547</v>
      </c>
      <c r="H197">
        <f>STANDARDIZE('사진(느림)'!H197,AVERAGE('사진(느림)'!H$2:H$2305),_xlfn.STDEV.P('사진(느림)'!H$2:H$2305))</f>
        <v>3.9540555884067778</v>
      </c>
      <c r="I197">
        <f>STANDARDIZE('사진(느림)'!I197,AVERAGE('사진(느림)'!I$2:I$2305),_xlfn.STDEV.P('사진(느림)'!I$2:I$2305))</f>
        <v>-1.2550852945007744</v>
      </c>
      <c r="J197">
        <f>STANDARDIZE('사진(느림)'!J197,AVERAGE('사진(느림)'!J$2:J$2305),_xlfn.STDEV.P('사진(느림)'!J$2:J$2305))</f>
        <v>-0.34907403323363839</v>
      </c>
      <c r="K197">
        <f>STANDARDIZE('사진(느림)'!K197,AVERAGE('사진(느림)'!K$2:K$2305),_xlfn.STDEV.P('사진(느림)'!K$2:K$2305))</f>
        <v>1.5642475671188572</v>
      </c>
      <c r="L197">
        <f>STANDARDIZE('사진(느림)'!L197,AVERAGE('사진(느림)'!L$2:L$2305),_xlfn.STDEV.P('사진(느림)'!L$2:L$2305))</f>
        <v>-0.96188170673142825</v>
      </c>
      <c r="M197">
        <f>STANDARDIZE('사진(느림)'!M197,AVERAGE('사진(느림)'!M$2:M$2305),_xlfn.STDEV.P('사진(느림)'!M$2:M$2305))</f>
        <v>0.41251742975585953</v>
      </c>
    </row>
    <row r="198" spans="1:13" x14ac:dyDescent="0.3">
      <c r="A198" t="s">
        <v>150</v>
      </c>
      <c r="B198">
        <v>2</v>
      </c>
      <c r="C198">
        <f>STANDARDIZE('사진(느림)'!C198,AVERAGE('사진(느림)'!C$2:C$2305),_xlfn.STDEV.P('사진(느림)'!C$2:C$2305))</f>
        <v>-1.0406076053005087</v>
      </c>
      <c r="D198">
        <f>STANDARDIZE('사진(느림)'!D198,AVERAGE('사진(느림)'!D$2:D$2305),_xlfn.STDEV.P('사진(느림)'!D$2:D$2305))</f>
        <v>-1.0961241263224439</v>
      </c>
      <c r="E198">
        <f>STANDARDIZE('사진(느림)'!E198,AVERAGE('사진(느림)'!E$2:E$2305),_xlfn.STDEV.P('사진(느림)'!E$2:E$2305))</f>
        <v>-1.444234118960535</v>
      </c>
      <c r="F198">
        <f>STANDARDIZE('사진(느림)'!F198,AVERAGE('사진(느림)'!F$2:F$2305),_xlfn.STDEV.P('사진(느림)'!F$2:F$2305))</f>
        <v>-1.3960800616703009</v>
      </c>
      <c r="G198">
        <f>STANDARDIZE('사진(느림)'!G198,AVERAGE('사진(느림)'!G$2:G$2305),_xlfn.STDEV.P('사진(느림)'!G$2:G$2305))</f>
        <v>-1.2565670822315278</v>
      </c>
      <c r="H198">
        <f>STANDARDIZE('사진(느림)'!H198,AVERAGE('사진(느림)'!H$2:H$2305),_xlfn.STDEV.P('사진(느림)'!H$2:H$2305))</f>
        <v>-1.360758492704524</v>
      </c>
      <c r="I198">
        <f>STANDARDIZE('사진(느림)'!I198,AVERAGE('사진(느림)'!I$2:I$2305),_xlfn.STDEV.P('사진(느림)'!I$2:I$2305))</f>
        <v>-1.3443770944943547</v>
      </c>
      <c r="J198">
        <f>STANDARDIZE('사진(느림)'!J198,AVERAGE('사진(느림)'!J$2:J$2305),_xlfn.STDEV.P('사진(느림)'!J$2:J$2305))</f>
        <v>-0.34907403323363839</v>
      </c>
      <c r="K198">
        <f>STANDARDIZE('사진(느림)'!K198,AVERAGE('사진(느림)'!K$2:K$2305),_xlfn.STDEV.P('사진(느림)'!K$2:K$2305))</f>
        <v>0.95380949214564459</v>
      </c>
      <c r="L198">
        <f>STANDARDIZE('사진(느림)'!L198,AVERAGE('사진(느림)'!L$2:L$2305),_xlfn.STDEV.P('사진(느림)'!L$2:L$2305))</f>
        <v>-0.83619431166249791</v>
      </c>
      <c r="M198">
        <f>STANDARDIZE('사진(느림)'!M198,AVERAGE('사진(느림)'!M$2:M$2305),_xlfn.STDEV.P('사진(느림)'!M$2:M$2305))</f>
        <v>-1.280411243008206</v>
      </c>
    </row>
    <row r="199" spans="1:13" x14ac:dyDescent="0.3">
      <c r="A199" t="s">
        <v>152</v>
      </c>
      <c r="B199">
        <v>2</v>
      </c>
      <c r="C199">
        <f>STANDARDIZE('사진(느림)'!C199,AVERAGE('사진(느림)'!C$2:C$2305),_xlfn.STDEV.P('사진(느림)'!C$2:C$2305))</f>
        <v>-1.5378959920202615</v>
      </c>
      <c r="D199">
        <f>STANDARDIZE('사진(느림)'!D199,AVERAGE('사진(느림)'!D$2:D$2305),_xlfn.STDEV.P('사진(느림)'!D$2:D$2305))</f>
        <v>-1.3565417468030458</v>
      </c>
      <c r="E199">
        <f>STANDARDIZE('사진(느림)'!E199,AVERAGE('사진(느림)'!E$2:E$2305),_xlfn.STDEV.P('사진(느림)'!E$2:E$2305))</f>
        <v>-1.2291309676577229</v>
      </c>
      <c r="F199">
        <f>STANDARDIZE('사진(느림)'!F199,AVERAGE('사진(느림)'!F$2:F$2305),_xlfn.STDEV.P('사진(느림)'!F$2:F$2305))</f>
        <v>-0.87060974987829554</v>
      </c>
      <c r="G199">
        <f>STANDARDIZE('사진(느림)'!G199,AVERAGE('사진(느림)'!G$2:G$2305),_xlfn.STDEV.P('사진(느림)'!G$2:G$2305))</f>
        <v>-0.7005653663837802</v>
      </c>
      <c r="H199">
        <f>STANDARDIZE('사진(느림)'!H199,AVERAGE('사진(느림)'!H$2:H$2305),_xlfn.STDEV.P('사진(느림)'!H$2:H$2305))</f>
        <v>-0.37220307361782173</v>
      </c>
      <c r="I199">
        <f>STANDARDIZE('사진(느림)'!I199,AVERAGE('사진(느림)'!I$2:I$2305),_xlfn.STDEV.P('사진(느림)'!I$2:I$2305))</f>
        <v>-1.3601344709638101</v>
      </c>
      <c r="J199">
        <f>STANDARDIZE('사진(느림)'!J199,AVERAGE('사진(느림)'!J$2:J$2305),_xlfn.STDEV.P('사진(느림)'!J$2:J$2305))</f>
        <v>-0.34907403323363839</v>
      </c>
      <c r="K199">
        <f>STANDARDIZE('사진(느림)'!K199,AVERAGE('사진(느림)'!K$2:K$2305),_xlfn.STDEV.P('사진(느림)'!K$2:K$2305))</f>
        <v>-0.8775047327739931</v>
      </c>
      <c r="L199">
        <f>STANDARDIZE('사진(느림)'!L199,AVERAGE('사진(느림)'!L$2:L$2305),_xlfn.STDEV.P('사진(느림)'!L$2:L$2305))</f>
        <v>-0.96188170673142825</v>
      </c>
      <c r="M199">
        <f>STANDARDIZE('사진(느림)'!M199,AVERAGE('사진(느림)'!M$2:M$2305),_xlfn.STDEV.P('사진(느림)'!M$2:M$2305))</f>
        <v>0.64824167533060162</v>
      </c>
    </row>
    <row r="200" spans="1:13" x14ac:dyDescent="0.3">
      <c r="A200" t="s">
        <v>154</v>
      </c>
      <c r="B200">
        <v>2</v>
      </c>
      <c r="C200">
        <f>STANDARDIZE('사진(느림)'!C200,AVERAGE('사진(느림)'!C$2:C$2305),_xlfn.STDEV.P('사진(느림)'!C$2:C$2305))</f>
        <v>-1.6263028163259954</v>
      </c>
      <c r="D200">
        <f>STANDARDIZE('사진(느림)'!D200,AVERAGE('사진(느림)'!D$2:D$2305),_xlfn.STDEV.P('사진(느림)'!D$2:D$2305))</f>
        <v>-1.8172806138071873</v>
      </c>
      <c r="E200">
        <f>STANDARDIZE('사진(느림)'!E200,AVERAGE('사진(느림)'!E$2:E$2305),_xlfn.STDEV.P('사진(느림)'!E$2:E$2305))</f>
        <v>-1.5224696478933721</v>
      </c>
      <c r="F200">
        <f>STANDARDIZE('사진(느림)'!F200,AVERAGE('사진(느림)'!F$2:F$2305),_xlfn.STDEV.P('사진(느림)'!F$2:F$2305))</f>
        <v>-0.65832277839158293</v>
      </c>
      <c r="G200">
        <f>STANDARDIZE('사진(느림)'!G200,AVERAGE('사진(느림)'!G$2:G$2305),_xlfn.STDEV.P('사진(느림)'!G$2:G$2305))</f>
        <v>-1.5117809845878711</v>
      </c>
      <c r="H200">
        <f>STANDARDIZE('사진(느림)'!H200,AVERAGE('사진(느림)'!H$2:H$2305),_xlfn.STDEV.P('사진(느림)'!H$2:H$2305))</f>
        <v>-0.63794377767338695</v>
      </c>
      <c r="I200">
        <f>STANDARDIZE('사진(느림)'!I200,AVERAGE('사진(느림)'!I$2:I$2305),_xlfn.STDEV.P('사진(느림)'!I$2:I$2305))</f>
        <v>-1.6048990521226836</v>
      </c>
      <c r="J200">
        <f>STANDARDIZE('사진(느림)'!J200,AVERAGE('사진(느림)'!J$2:J$2305),_xlfn.STDEV.P('사진(느림)'!J$2:J$2305))</f>
        <v>-0.78003335217289249</v>
      </c>
      <c r="K200">
        <f>STANDARDIZE('사진(느림)'!K200,AVERAGE('사진(느림)'!K$2:K$2305),_xlfn.STDEV.P('사진(느림)'!K$2:K$2305))</f>
        <v>-0.26706665780078048</v>
      </c>
      <c r="L200">
        <f>STANDARDIZE('사진(느림)'!L200,AVERAGE('사진(느림)'!L$2:L$2305),_xlfn.STDEV.P('사진(느림)'!L$2:L$2305))</f>
        <v>1.5518661946471792</v>
      </c>
      <c r="M200">
        <f>STANDARDIZE('사진(느림)'!M200,AVERAGE('사진(느림)'!M$2:M$2305),_xlfn.STDEV.P('사진(느림)'!M$2:M$2305))</f>
        <v>0.60538272158974005</v>
      </c>
    </row>
    <row r="201" spans="1:13" x14ac:dyDescent="0.3">
      <c r="A201" t="s">
        <v>156</v>
      </c>
      <c r="B201">
        <v>2</v>
      </c>
      <c r="C201">
        <f>STANDARDIZE('사진(느림)'!C201,AVERAGE('사진(느림)'!C$2:C$2305),_xlfn.STDEV.P('사진(느림)'!C$2:C$2305))</f>
        <v>-1.5378959920202615</v>
      </c>
      <c r="D201">
        <f>STANDARDIZE('사진(느림)'!D201,AVERAGE('사진(느림)'!D$2:D$2305),_xlfn.STDEV.P('사진(느림)'!D$2:D$2305))</f>
        <v>-1.3565417468030458</v>
      </c>
      <c r="E201">
        <f>STANDARDIZE('사진(느림)'!E201,AVERAGE('사진(느림)'!E$2:E$2305),_xlfn.STDEV.P('사진(느림)'!E$2:E$2305))</f>
        <v>-1.6340310171688983</v>
      </c>
      <c r="F201">
        <f>STANDARDIZE('사진(느림)'!F201,AVERAGE('사진(느림)'!F$2:F$2305),_xlfn.STDEV.P('사진(느림)'!F$2:F$2305))</f>
        <v>-0.46221968561261267</v>
      </c>
      <c r="G201">
        <f>STANDARDIZE('사진(느림)'!G201,AVERAGE('사진(느림)'!G$2:G$2305),_xlfn.STDEV.P('사진(느림)'!G$2:G$2305))</f>
        <v>-1.4776005512365751</v>
      </c>
      <c r="H201">
        <f>STANDARDIZE('사진(느림)'!H201,AVERAGE('사진(느림)'!H$2:H$2305),_xlfn.STDEV.P('사진(느림)'!H$2:H$2305))</f>
        <v>-0.63794377767338695</v>
      </c>
      <c r="I201">
        <f>STANDARDIZE('사진(느림)'!I201,AVERAGE('사진(느림)'!I$2:I$2305),_xlfn.STDEV.P('사진(느림)'!I$2:I$2305))</f>
        <v>-1.4998498756596479</v>
      </c>
      <c r="J201">
        <f>STANDARDIZE('사진(느림)'!J201,AVERAGE('사진(느림)'!J$2:J$2305),_xlfn.STDEV.P('사진(느림)'!J$2:J$2305))</f>
        <v>-0.78003335217289249</v>
      </c>
      <c r="K201">
        <f>STANDARDIZE('사진(느림)'!K201,AVERAGE('사진(느림)'!K$2:K$2305),_xlfn.STDEV.P('사진(느림)'!K$2:K$2305))</f>
        <v>-1.4879428077472057</v>
      </c>
      <c r="L201">
        <f>STANDARDIZE('사진(느림)'!L201,AVERAGE('사진(느림)'!L$2:L$2305),_xlfn.STDEV.P('사진(느림)'!L$2:L$2305))</f>
        <v>1.4261787995782489</v>
      </c>
      <c r="M201">
        <f>STANDARDIZE('사진(느림)'!M201,AVERAGE('사진(느림)'!M$2:M$2305),_xlfn.STDEV.P('사진(느림)'!M$2:M$2305))</f>
        <v>0.60538272158974005</v>
      </c>
    </row>
    <row r="202" spans="1:13" x14ac:dyDescent="0.3">
      <c r="A202" t="s">
        <v>158</v>
      </c>
      <c r="B202">
        <v>2</v>
      </c>
      <c r="C202">
        <f>STANDARDIZE('사진(느림)'!C202,AVERAGE('사진(느림)'!C$2:C$2305),_xlfn.STDEV.P('사진(느림)'!C$2:C$2305))</f>
        <v>-1.3058280782177103</v>
      </c>
      <c r="D202">
        <f>STANDARDIZE('사진(느림)'!D202,AVERAGE('사진(느림)'!D$2:D$2305),_xlfn.STDEV.P('사진(느림)'!D$2:D$2305))</f>
        <v>-1.0260116900392051</v>
      </c>
      <c r="E202">
        <f>STANDARDIZE('사진(느림)'!E202,AVERAGE('사진(느림)'!E$2:E$2305),_xlfn.STDEV.P('사진(느림)'!E$2:E$2305))</f>
        <v>-1.4800549420026767</v>
      </c>
      <c r="F202">
        <f>STANDARDIZE('사진(느림)'!F202,AVERAGE('사진(느림)'!F$2:F$2305),_xlfn.STDEV.P('사진(느림)'!F$2:F$2305))</f>
        <v>-0.88590857271920809</v>
      </c>
      <c r="G202">
        <f>STANDARDIZE('사진(느림)'!G202,AVERAGE('사진(느림)'!G$2:G$2305),_xlfn.STDEV.P('사진(느림)'!G$2:G$2305))</f>
        <v>-1.5117809845878711</v>
      </c>
      <c r="H202">
        <f>STANDARDIZE('사진(느림)'!H202,AVERAGE('사진(느림)'!H$2:H$2305),_xlfn.STDEV.P('사진(느림)'!H$2:H$2305))</f>
        <v>-9.5832741400034088E-2</v>
      </c>
      <c r="I202">
        <f>STANDARDIZE('사진(느림)'!I202,AVERAGE('사진(느림)'!I$2:I$2305),_xlfn.STDEV.P('사진(느림)'!I$2:I$2305))</f>
        <v>-1.5318898744808738</v>
      </c>
      <c r="J202">
        <f>STANDARDIZE('사진(느림)'!J202,AVERAGE('사진(느림)'!J$2:J$2305),_xlfn.STDEV.P('사진(느림)'!J$2:J$2305))</f>
        <v>-0.78003335217289249</v>
      </c>
      <c r="K202">
        <f>STANDARDIZE('사진(느림)'!K202,AVERAGE('사진(느림)'!K$2:K$2305),_xlfn.STDEV.P('사진(느림)'!K$2:K$2305))</f>
        <v>-1.4879428077472057</v>
      </c>
      <c r="L202">
        <f>STANDARDIZE('사진(느림)'!L202,AVERAGE('사진(느림)'!L$2:L$2305),_xlfn.STDEV.P('사진(느림)'!L$2:L$2305))</f>
        <v>1.4261787995782489</v>
      </c>
      <c r="M202">
        <f>STANDARDIZE('사진(느림)'!M202,AVERAGE('사진(느림)'!M$2:M$2305),_xlfn.STDEV.P('사진(느림)'!M$2:M$2305))</f>
        <v>9.1075276699390639E-2</v>
      </c>
    </row>
    <row r="203" spans="1:13" x14ac:dyDescent="0.3">
      <c r="A203" t="s">
        <v>164</v>
      </c>
      <c r="B203">
        <v>2</v>
      </c>
      <c r="C203">
        <f>STANDARDIZE('사진(느림)'!C203,AVERAGE('사진(느림)'!C$2:C$2305),_xlfn.STDEV.P('사진(느림)'!C$2:C$2305))</f>
        <v>-1.3168789312559268</v>
      </c>
      <c r="D203">
        <f>STANDARDIZE('사진(느림)'!D203,AVERAGE('사진(느림)'!D$2:D$2305),_xlfn.STDEV.P('사진(느림)'!D$2:D$2305))</f>
        <v>-1.0260116900392051</v>
      </c>
      <c r="E203">
        <f>STANDARDIZE('사진(느림)'!E203,AVERAGE('사진(느림)'!E$2:E$2305),_xlfn.STDEV.P('사진(느림)'!E$2:E$2305))</f>
        <v>-1.4955594773492755</v>
      </c>
      <c r="F203">
        <f>STANDARDIZE('사진(느림)'!F203,AVERAGE('사진(느림)'!F$2:F$2305),_xlfn.STDEV.P('사진(느림)'!F$2:F$2305))</f>
        <v>-1.6824588528658957</v>
      </c>
      <c r="G203">
        <f>STANDARDIZE('사진(느림)'!G203,AVERAGE('사진(느림)'!G$2:G$2305),_xlfn.STDEV.P('사진(느림)'!G$2:G$2305))</f>
        <v>-1.1836488244154297</v>
      </c>
      <c r="H203">
        <f>STANDARDIZE('사진(느림)'!H203,AVERAGE('사진(느림)'!H$2:H$2305),_xlfn.STDEV.P('사진(느림)'!H$2:H$2305))</f>
        <v>-1.360758492704524</v>
      </c>
      <c r="I203">
        <f>STANDARDIZE('사진(느림)'!I203,AVERAGE('사진(느림)'!I$2:I$2305),_xlfn.STDEV.P('사진(느림)'!I$2:I$2305))</f>
        <v>-1.348053815670561</v>
      </c>
      <c r="J203">
        <f>STANDARDIZE('사진(느림)'!J203,AVERAGE('사진(느림)'!J$2:J$2305),_xlfn.STDEV.P('사진(느림)'!J$2:J$2305))</f>
        <v>-0.78003335217289249</v>
      </c>
      <c r="K203">
        <f>STANDARDIZE('사진(느림)'!K203,AVERAGE('사진(느림)'!K$2:K$2305),_xlfn.STDEV.P('사진(느림)'!K$2:K$2305))</f>
        <v>0.95380949214564459</v>
      </c>
      <c r="L203">
        <f>STANDARDIZE('사진(느림)'!L203,AVERAGE('사진(느림)'!L$2:L$2305),_xlfn.STDEV.P('사진(느림)'!L$2:L$2305))</f>
        <v>-0.71050691659356757</v>
      </c>
      <c r="M203">
        <f>STANDARDIZE('사진(느림)'!M203,AVERAGE('사진(느림)'!M$2:M$2305),_xlfn.STDEV.P('사진(느림)'!M$2:M$2305))</f>
        <v>-0.78753327498828918</v>
      </c>
    </row>
    <row r="204" spans="1:13" x14ac:dyDescent="0.3">
      <c r="A204" t="s">
        <v>160</v>
      </c>
      <c r="B204">
        <v>2</v>
      </c>
      <c r="C204">
        <f>STANDARDIZE('사진(느림)'!C204,AVERAGE('사진(느림)'!C$2:C$2305),_xlfn.STDEV.P('사진(느림)'!C$2:C$2305))</f>
        <v>-1.1290144296062425</v>
      </c>
      <c r="D204">
        <f>STANDARDIZE('사진(느림)'!D204,AVERAGE('사진(느림)'!D$2:D$2305),_xlfn.STDEV.P('사진(느림)'!D$2:D$2305))</f>
        <v>-1.3565417468030458</v>
      </c>
      <c r="E204">
        <f>STANDARDIZE('사진(느림)'!E204,AVERAGE('사진(느림)'!E$2:E$2305),_xlfn.STDEV.P('사진(느림)'!E$2:E$2305))</f>
        <v>-1.3613650507287143</v>
      </c>
      <c r="F204">
        <f>STANDARDIZE('사진(느림)'!F204,AVERAGE('사진(느림)'!F$2:F$2305),_xlfn.STDEV.P('사진(느림)'!F$2:F$2305))</f>
        <v>-0.82901212413730174</v>
      </c>
      <c r="G204">
        <f>STANDARDIZE('사진(느림)'!G204,AVERAGE('사진(느림)'!G$2:G$2305),_xlfn.STDEV.P('사진(느림)'!G$2:G$2305))</f>
        <v>-0.61625363078391659</v>
      </c>
      <c r="H204">
        <f>STANDARDIZE('사진(느림)'!H204,AVERAGE('사진(느림)'!H$2:H$2305),_xlfn.STDEV.P('사진(느림)'!H$2:H$2305))</f>
        <v>-0.31905493280670871</v>
      </c>
      <c r="I204">
        <f>STANDARDIZE('사진(느림)'!I204,AVERAGE('사진(느림)'!I$2:I$2305),_xlfn.STDEV.P('사진(느림)'!I$2:I$2305))</f>
        <v>-1.2487823439129921</v>
      </c>
      <c r="J204">
        <f>STANDARDIZE('사진(느림)'!J204,AVERAGE('사진(느림)'!J$2:J$2305),_xlfn.STDEV.P('사진(느림)'!J$2:J$2305))</f>
        <v>-0.36193849051540733</v>
      </c>
      <c r="K204">
        <f>STANDARDIZE('사진(느림)'!K204,AVERAGE('사진(느림)'!K$2:K$2305),_xlfn.STDEV.P('사진(느림)'!K$2:K$2305))</f>
        <v>0.34337141717243208</v>
      </c>
      <c r="L204">
        <f>STANDARDIZE('사진(느림)'!L204,AVERAGE('사진(느림)'!L$2:L$2305),_xlfn.STDEV.P('사진(느림)'!L$2:L$2305))</f>
        <v>-0.96188170673142825</v>
      </c>
      <c r="M204">
        <f>STANDARDIZE('사진(느림)'!M204,AVERAGE('사진(느림)'!M$2:M$2305),_xlfn.STDEV.P('사진(느림)'!M$2:M$2305))</f>
        <v>0.41251742975585953</v>
      </c>
    </row>
    <row r="205" spans="1:13" x14ac:dyDescent="0.3">
      <c r="A205" t="s">
        <v>162</v>
      </c>
      <c r="B205">
        <v>2</v>
      </c>
      <c r="C205">
        <f>STANDARDIZE('사진(느림)'!C205,AVERAGE('사진(느림)'!C$2:C$2305),_xlfn.STDEV.P('사진(느림)'!C$2:C$2305))</f>
        <v>-1.5986756837304537</v>
      </c>
      <c r="D205">
        <f>STANDARDIZE('사진(느림)'!D205,AVERAGE('사진(느림)'!D$2:D$2305),_xlfn.STDEV.P('사진(느림)'!D$2:D$2305))</f>
        <v>-1.3565417468030458</v>
      </c>
      <c r="E205">
        <f>STANDARDIZE('사진(느림)'!E205,AVERAGE('사진(느림)'!E$2:E$2305),_xlfn.STDEV.P('사진(느림)'!E$2:E$2305))</f>
        <v>-1.4740848048289865</v>
      </c>
      <c r="F205">
        <f>STANDARDIZE('사진(느림)'!F205,AVERAGE('사진(느림)'!F$2:F$2305),_xlfn.STDEV.P('사진(느림)'!F$2:F$2305))</f>
        <v>-0.68993191649264196</v>
      </c>
      <c r="G205">
        <f>STANDARDIZE('사진(느림)'!G205,AVERAGE('사진(느림)'!G$2:G$2305),_xlfn.STDEV.P('사진(느림)'!G$2:G$2305))</f>
        <v>-1.4343053356582671</v>
      </c>
      <c r="H205">
        <f>STANDARDIZE('사진(느림)'!H205,AVERAGE('사진(느림)'!H$2:H$2305),_xlfn.STDEV.P('사진(느림)'!H$2:H$2305))</f>
        <v>-0.63794377767338695</v>
      </c>
      <c r="I205">
        <f>STANDARDIZE('사진(느림)'!I205,AVERAGE('사진(느림)'!I$2:I$2305),_xlfn.STDEV.P('사진(느림)'!I$2:I$2305))</f>
        <v>-1.4861934827194532</v>
      </c>
      <c r="J205">
        <f>STANDARDIZE('사진(느림)'!J205,AVERAGE('사진(느림)'!J$2:J$2305),_xlfn.STDEV.P('사진(느림)'!J$2:J$2305))</f>
        <v>-0.78003335217289249</v>
      </c>
      <c r="K205">
        <f>STANDARDIZE('사진(느림)'!K205,AVERAGE('사진(느림)'!K$2:K$2305),_xlfn.STDEV.P('사진(느림)'!K$2:K$2305))</f>
        <v>-0.8775047327739931</v>
      </c>
      <c r="L205">
        <f>STANDARDIZE('사진(느림)'!L205,AVERAGE('사진(느림)'!L$2:L$2305),_xlfn.STDEV.P('사진(느림)'!L$2:L$2305))</f>
        <v>1.1748040094403882</v>
      </c>
      <c r="M205">
        <f>STANDARDIZE('사진(느림)'!M205,AVERAGE('사진(느림)'!M$2:M$2305),_xlfn.STDEV.P('사진(느림)'!M$2:M$2305))</f>
        <v>0.66967115220103424</v>
      </c>
    </row>
    <row r="206" spans="1:13" x14ac:dyDescent="0.3">
      <c r="A206" t="s">
        <v>166</v>
      </c>
      <c r="B206">
        <v>2</v>
      </c>
      <c r="C206">
        <f>STANDARDIZE('사진(느림)'!C206,AVERAGE('사진(느림)'!C$2:C$2305),_xlfn.STDEV.P('사진(느림)'!C$2:C$2305))</f>
        <v>-1.0682347378960504</v>
      </c>
      <c r="D206">
        <f>STANDARDIZE('사진(느림)'!D206,AVERAGE('사진(느림)'!D$2:D$2305),_xlfn.STDEV.P('사진(느림)'!D$2:D$2305))</f>
        <v>-1.0260116900392051</v>
      </c>
      <c r="E206">
        <f>STANDARDIZE('사진(느림)'!E206,AVERAGE('사진(느림)'!E$2:E$2305),_xlfn.STDEV.P('사진(느림)'!E$2:E$2305))</f>
        <v>-1.3551275939800826</v>
      </c>
      <c r="F206">
        <f>STANDARDIZE('사진(느림)'!F206,AVERAGE('사진(느림)'!F$2:F$2305),_xlfn.STDEV.P('사진(느림)'!F$2:F$2305))</f>
        <v>-0.91170162940967225</v>
      </c>
      <c r="G206">
        <f>STANDARDIZE('사진(느림)'!G206,AVERAGE('사진(느림)'!G$2:G$2305),_xlfn.STDEV.P('사진(느림)'!G$2:G$2305))</f>
        <v>-1.3135344711503545</v>
      </c>
      <c r="H206">
        <f>STANDARDIZE('사진(느림)'!H206,AVERAGE('사진(느림)'!H$2:H$2305),_xlfn.STDEV.P('사진(느림)'!H$2:H$2305))</f>
        <v>-0.43704380540737975</v>
      </c>
      <c r="I206">
        <f>STANDARDIZE('사진(느림)'!I206,AVERAGE('사진(느림)'!I$2:I$2305),_xlfn.STDEV.P('사진(느림)'!I$2:I$2305))</f>
        <v>-1.3338721768480513</v>
      </c>
      <c r="J206">
        <f>STANDARDIZE('사진(느림)'!J206,AVERAGE('사진(느림)'!J$2:J$2305),_xlfn.STDEV.P('사진(느림)'!J$2:J$2305))</f>
        <v>-0.34907403323363839</v>
      </c>
      <c r="K206">
        <f>STANDARDIZE('사진(느림)'!K206,AVERAGE('사진(느림)'!K$2:K$2305),_xlfn.STDEV.P('사진(느림)'!K$2:K$2305))</f>
        <v>0.95380949214564459</v>
      </c>
      <c r="L206">
        <f>STANDARDIZE('사진(느림)'!L206,AVERAGE('사진(느림)'!L$2:L$2305),_xlfn.STDEV.P('사진(느림)'!L$2:L$2305))</f>
        <v>-0.71050691659356757</v>
      </c>
      <c r="M206">
        <f>STANDARDIZE('사진(느림)'!M206,AVERAGE('사진(느림)'!M$2:M$2305),_xlfn.STDEV.P('사진(느림)'!M$2:M$2305))</f>
        <v>-0.48752059880225102</v>
      </c>
    </row>
    <row r="207" spans="1:13" x14ac:dyDescent="0.3">
      <c r="A207" t="s">
        <v>168</v>
      </c>
      <c r="B207">
        <v>2</v>
      </c>
      <c r="C207">
        <f>STANDARDIZE('사진(느림)'!C207,AVERAGE('사진(느림)'!C$2:C$2305),_xlfn.STDEV.P('사진(느림)'!C$2:C$2305))</f>
        <v>-2.1788454682368319</v>
      </c>
      <c r="D207">
        <f>STANDARDIZE('사진(느림)'!D207,AVERAGE('사진(느림)'!D$2:D$2305),_xlfn.STDEV.P('사진(느림)'!D$2:D$2305))</f>
        <v>-1.0260116900392051</v>
      </c>
      <c r="E207">
        <f>STANDARDIZE('사진(느림)'!E207,AVERAGE('사진(느림)'!E$2:E$2305),_xlfn.STDEV.P('사진(느림)'!E$2:E$2305))</f>
        <v>-1.5023315732477898</v>
      </c>
      <c r="F207">
        <f>STANDARDIZE('사진(느림)'!F207,AVERAGE('사진(느림)'!F$2:F$2305),_xlfn.STDEV.P('사진(느림)'!F$2:F$2305))</f>
        <v>-0.65832277839158293</v>
      </c>
      <c r="G207">
        <f>STANDARDIZE('사진(느림)'!G207,AVERAGE('사진(느림)'!G$2:G$2305),_xlfn.STDEV.P('사진(느림)'!G$2:G$2305))</f>
        <v>-1.1813701288586766</v>
      </c>
      <c r="H207">
        <f>STANDARDIZE('사진(느림)'!H207,AVERAGE('사진(느림)'!H$2:H$2305),_xlfn.STDEV.P('사진(느림)'!H$2:H$2305))</f>
        <v>-0.63794377767338695</v>
      </c>
      <c r="I207">
        <f>STANDARDIZE('사진(느림)'!I207,AVERAGE('사진(느림)'!I$2:I$2305),_xlfn.STDEV.P('사진(느림)'!I$2:I$2305))</f>
        <v>-1.7719272426989106</v>
      </c>
      <c r="J207">
        <f>STANDARDIZE('사진(느림)'!J207,AVERAGE('사진(느림)'!J$2:J$2305),_xlfn.STDEV.P('사진(느림)'!J$2:J$2305))</f>
        <v>-0.78003335217289249</v>
      </c>
      <c r="K207">
        <f>STANDARDIZE('사진(느림)'!K207,AVERAGE('사진(느림)'!K$2:K$2305),_xlfn.STDEV.P('사진(느림)'!K$2:K$2305))</f>
        <v>-1.4879428077472057</v>
      </c>
      <c r="L207">
        <f>STANDARDIZE('사진(느림)'!L207,AVERAGE('사진(느림)'!L$2:L$2305),_xlfn.STDEV.P('사진(느림)'!L$2:L$2305))</f>
        <v>1.0491166143714579</v>
      </c>
      <c r="M207">
        <f>STANDARDIZE('사진(느림)'!M207,AVERAGE('사진(느림)'!M$2:M$2305),_xlfn.STDEV.P('사진(느림)'!M$2:M$2305))</f>
        <v>0.69110062907146497</v>
      </c>
    </row>
    <row r="208" spans="1:13" x14ac:dyDescent="0.3">
      <c r="A208" t="s">
        <v>172</v>
      </c>
      <c r="B208">
        <v>2</v>
      </c>
      <c r="C208">
        <f>STANDARDIZE('사진(느림)'!C208,AVERAGE('사진(느림)'!C$2:C$2305),_xlfn.STDEV.P('사진(느림)'!C$2:C$2305))</f>
        <v>-1.0461330318196169</v>
      </c>
      <c r="D208">
        <f>STANDARDIZE('사진(느림)'!D208,AVERAGE('사진(느림)'!D$2:D$2305),_xlfn.STDEV.P('사진(느림)'!D$2:D$2305))</f>
        <v>-0.66543344629683443</v>
      </c>
      <c r="E208">
        <f>STANDARDIZE('사진(느림)'!E208,AVERAGE('사진(느림)'!E$2:E$2305),_xlfn.STDEV.P('사진(느림)'!E$2:E$2305))</f>
        <v>-1.2940005178434921</v>
      </c>
      <c r="F208">
        <f>STANDARDIZE('사진(느림)'!F208,AVERAGE('사진(느림)'!F$2:F$2305),_xlfn.STDEV.P('사진(느림)'!F$2:F$2305))</f>
        <v>-0.74177090297837878</v>
      </c>
      <c r="G208">
        <f>STANDARDIZE('사진(느림)'!G208,AVERAGE('사진(느림)'!G$2:G$2305),_xlfn.STDEV.P('사진(느림)'!G$2:G$2305))</f>
        <v>-0.72790971306481678</v>
      </c>
      <c r="H208">
        <f>STANDARDIZE('사진(느림)'!H208,AVERAGE('사진(느림)'!H$2:H$2305),_xlfn.STDEV.P('사진(느림)'!H$2:H$2305))</f>
        <v>-0.50613638846182674</v>
      </c>
      <c r="I208">
        <f>STANDARDIZE('사진(느림)'!I208,AVERAGE('사진(느림)'!I$2:I$2305),_xlfn.STDEV.P('사진(느림)'!I$2:I$2305))</f>
        <v>-1.2992059486152494</v>
      </c>
      <c r="J208">
        <f>STANDARDIZE('사진(느림)'!J208,AVERAGE('사진(느림)'!J$2:J$2305),_xlfn.STDEV.P('사진(느림)'!J$2:J$2305))</f>
        <v>-0.34907403323363839</v>
      </c>
      <c r="K208">
        <f>STANDARDIZE('사진(느림)'!K208,AVERAGE('사진(느림)'!K$2:K$2305),_xlfn.STDEV.P('사진(느림)'!K$2:K$2305))</f>
        <v>1.5642475671188572</v>
      </c>
      <c r="L208">
        <f>STANDARDIZE('사진(느림)'!L208,AVERAGE('사진(느림)'!L$2:L$2305),_xlfn.STDEV.P('사진(느림)'!L$2:L$2305))</f>
        <v>-0.96188170673142825</v>
      </c>
      <c r="M208">
        <f>STANDARDIZE('사진(느림)'!M208,AVERAGE('사진(느림)'!M$2:M$2305),_xlfn.STDEV.P('사진(느림)'!M$2:M$2305))</f>
        <v>0.1125047535698214</v>
      </c>
    </row>
    <row r="209" spans="1:13" x14ac:dyDescent="0.3">
      <c r="A209" t="s">
        <v>174</v>
      </c>
      <c r="B209">
        <v>2</v>
      </c>
      <c r="C209">
        <f>STANDARDIZE('사진(느림)'!C209,AVERAGE('사진(느림)'!C$2:C$2305),_xlfn.STDEV.P('사진(느림)'!C$2:C$2305))</f>
        <v>-1.1787432682782177</v>
      </c>
      <c r="D209">
        <f>STANDARDIZE('사진(느림)'!D209,AVERAGE('사진(느림)'!D$2:D$2305),_xlfn.STDEV.P('사진(느림)'!D$2:D$2305))</f>
        <v>-1.3565417468030458</v>
      </c>
      <c r="E209">
        <f>STANDARDIZE('사진(느림)'!E209,AVERAGE('사진(느림)'!E$2:E$2305),_xlfn.STDEV.P('사진(느림)'!E$2:E$2305))</f>
        <v>-1.386314877723241</v>
      </c>
      <c r="F209">
        <f>STANDARDIZE('사진(느림)'!F209,AVERAGE('사진(느림)'!F$2:F$2305),_xlfn.STDEV.P('사진(느림)'!F$2:F$2305))</f>
        <v>-0.83280522070942886</v>
      </c>
      <c r="G209">
        <f>STANDARDIZE('사진(느림)'!G209,AVERAGE('사진(느림)'!G$2:G$2305),_xlfn.STDEV.P('사진(느림)'!G$2:G$2305))</f>
        <v>-0.84868057757272908</v>
      </c>
      <c r="H209">
        <f>STANDARDIZE('사진(느림)'!H209,AVERAGE('사진(느림)'!H$2:H$2305),_xlfn.STDEV.P('사진(느림)'!H$2:H$2305))</f>
        <v>-0.59436230220827424</v>
      </c>
      <c r="I209">
        <f>STANDARDIZE('사진(느림)'!I209,AVERAGE('사진(느림)'!I$2:I$2305),_xlfn.STDEV.P('사진(느림)'!I$2:I$2305))</f>
        <v>-1.3196905380255415</v>
      </c>
      <c r="J209">
        <f>STANDARDIZE('사진(느림)'!J209,AVERAGE('사진(느림)'!J$2:J$2305),_xlfn.STDEV.P('사진(느림)'!J$2:J$2305))</f>
        <v>-0.34907403323363839</v>
      </c>
      <c r="K209">
        <f>STANDARDIZE('사진(느림)'!K209,AVERAGE('사진(느림)'!K$2:K$2305),_xlfn.STDEV.P('사진(느림)'!K$2:K$2305))</f>
        <v>0.95380949214564459</v>
      </c>
      <c r="L209">
        <f>STANDARDIZE('사진(느림)'!L209,AVERAGE('사진(느림)'!L$2:L$2305),_xlfn.STDEV.P('사진(느림)'!L$2:L$2305))</f>
        <v>-0.96188170673142825</v>
      </c>
      <c r="M209">
        <f>STANDARDIZE('사진(느림)'!M209,AVERAGE('사진(느림)'!M$2:M$2305),_xlfn.STDEV.P('사진(느림)'!M$2:M$2305))</f>
        <v>-1.0875459511743253</v>
      </c>
    </row>
    <row r="210" spans="1:13" x14ac:dyDescent="0.3">
      <c r="A210" t="s">
        <v>176</v>
      </c>
      <c r="B210">
        <v>2</v>
      </c>
      <c r="C210">
        <f>STANDARDIZE('사진(느림)'!C210,AVERAGE('사진(느림)'!C$2:C$2305),_xlfn.STDEV.P('사진(느림)'!C$2:C$2305))</f>
        <v>-1.1566415622017843</v>
      </c>
      <c r="D210">
        <f>STANDARDIZE('사진(느림)'!D210,AVERAGE('사진(느림)'!D$2:D$2305),_xlfn.STDEV.P('사진(느림)'!D$2:D$2305))</f>
        <v>-1.0260116900392051</v>
      </c>
      <c r="E210">
        <f>STANDARDIZE('사진(느림)'!E210,AVERAGE('사진(느림)'!E$2:E$2305),_xlfn.STDEV.P('사진(느림)'!E$2:E$2305))</f>
        <v>-1.2893669785445085</v>
      </c>
      <c r="F210">
        <f>STANDARDIZE('사진(느림)'!F210,AVERAGE('사진(느림)'!F$2:F$2305),_xlfn.STDEV.P('사진(느림)'!F$2:F$2305))</f>
        <v>-0.92257517291643654</v>
      </c>
      <c r="G210">
        <f>STANDARDIZE('사진(느림)'!G210,AVERAGE('사진(느림)'!G$2:G$2305),_xlfn.STDEV.P('사진(느림)'!G$2:G$2305))</f>
        <v>-0.71651623528105135</v>
      </c>
      <c r="H210">
        <f>STANDARDIZE('사진(느림)'!H210,AVERAGE('사진(느림)'!H$2:H$2305),_xlfn.STDEV.P('사진(느림)'!H$2:H$2305))</f>
        <v>-0.51464009099160468</v>
      </c>
      <c r="I210">
        <f>STANDARDIZE('사진(느림)'!I210,AVERAGE('사진(느림)'!I$2:I$2305),_xlfn.STDEV.P('사진(느림)'!I$2:I$2305))</f>
        <v>-1.2766203756756969</v>
      </c>
      <c r="J210">
        <f>STANDARDIZE('사진(느림)'!J210,AVERAGE('사진(느림)'!J$2:J$2305),_xlfn.STDEV.P('사진(느림)'!J$2:J$2305))</f>
        <v>-0.34907403323363839</v>
      </c>
      <c r="K210">
        <f>STANDARDIZE('사진(느림)'!K210,AVERAGE('사진(느림)'!K$2:K$2305),_xlfn.STDEV.P('사진(느림)'!K$2:K$2305))</f>
        <v>0.95380949214564459</v>
      </c>
      <c r="L210">
        <f>STANDARDIZE('사진(느림)'!L210,AVERAGE('사진(느림)'!L$2:L$2305),_xlfn.STDEV.P('사진(느림)'!L$2:L$2305))</f>
        <v>-0.96188170673142825</v>
      </c>
      <c r="M210">
        <f>STANDARDIZE('사진(느림)'!M210,AVERAGE('사진(느림)'!M$2:M$2305),_xlfn.STDEV.P('사진(느림)'!M$2:M$2305))</f>
        <v>-4.4305443429615945</v>
      </c>
    </row>
    <row r="211" spans="1:13" x14ac:dyDescent="0.3">
      <c r="A211" t="s">
        <v>170</v>
      </c>
      <c r="B211">
        <v>2</v>
      </c>
      <c r="C211">
        <f>STANDARDIZE('사진(느림)'!C211,AVERAGE('사진(느림)'!C$2:C$2305),_xlfn.STDEV.P('사진(느림)'!C$2:C$2305))</f>
        <v>-1.4826417268291778</v>
      </c>
      <c r="D211">
        <f>STANDARDIZE('사진(느림)'!D211,AVERAGE('사진(느림)'!D$2:D$2305),_xlfn.STDEV.P('사진(느림)'!D$2:D$2305))</f>
        <v>-1.166236562605683</v>
      </c>
      <c r="E211">
        <f>STANDARDIZE('사진(느림)'!E211,AVERAGE('사진(느림)'!E$2:E$2305),_xlfn.STDEV.P('사진(느림)'!E$2:E$2305))</f>
        <v>-1.3267917190362988</v>
      </c>
      <c r="F211">
        <f>STANDARDIZE('사진(느림)'!F211,AVERAGE('사진(느림)'!F$2:F$2305),_xlfn.STDEV.P('사진(느림)'!F$2:F$2305))</f>
        <v>-0.71079394763934101</v>
      </c>
      <c r="G211">
        <f>STANDARDIZE('사진(느림)'!G211,AVERAGE('사진(느림)'!G$2:G$2305),_xlfn.STDEV.P('사진(느림)'!G$2:G$2305))</f>
        <v>-1.2520096911180216</v>
      </c>
      <c r="H211">
        <f>STANDARDIZE('사진(느림)'!H211,AVERAGE('사진(느림)'!H$2:H$2305),_xlfn.STDEV.P('사진(느림)'!H$2:H$2305))</f>
        <v>-0.37858085051515533</v>
      </c>
      <c r="I211">
        <f>STANDARDIZE('사진(느림)'!I211,AVERAGE('사진(느림)'!I$2:I$2305),_xlfn.STDEV.P('사진(느림)'!I$2:I$2305))</f>
        <v>-1.3622354544930708</v>
      </c>
      <c r="J211">
        <f>STANDARDIZE('사진(느림)'!J211,AVERAGE('사진(느림)'!J$2:J$2305),_xlfn.STDEV.P('사진(느림)'!J$2:J$2305))</f>
        <v>-0.78003335217289249</v>
      </c>
      <c r="K211">
        <f>STANDARDIZE('사진(느림)'!K211,AVERAGE('사진(느림)'!K$2:K$2305),_xlfn.STDEV.P('사진(느림)'!K$2:K$2305))</f>
        <v>-0.26706665780078048</v>
      </c>
      <c r="L211">
        <f>STANDARDIZE('사진(느림)'!L211,AVERAGE('사진(느림)'!L$2:L$2305),_xlfn.STDEV.P('사진(느림)'!L$2:L$2305))</f>
        <v>0.54636703409573628</v>
      </c>
      <c r="M211">
        <f>STANDARDIZE('사진(느림)'!M211,AVERAGE('사진(느림)'!M$2:M$2305),_xlfn.STDEV.P('사진(느림)'!M$2:M$2305))</f>
        <v>-2.4804619477523544</v>
      </c>
    </row>
    <row r="212" spans="1:13" x14ac:dyDescent="0.3">
      <c r="A212" t="s">
        <v>178</v>
      </c>
      <c r="B212">
        <v>2</v>
      </c>
      <c r="C212">
        <f>STANDARDIZE('사진(느림)'!C212,AVERAGE('사진(느림)'!C$2:C$2305),_xlfn.STDEV.P('사진(느림)'!C$2:C$2305))</f>
        <v>-0.9190482218801248</v>
      </c>
      <c r="D212">
        <f>STANDARDIZE('사진(느림)'!D212,AVERAGE('사진(느림)'!D$2:D$2305),_xlfn.STDEV.P('사진(느림)'!D$2:D$2305))</f>
        <v>-0.81567438118948821</v>
      </c>
      <c r="E212">
        <f>STANDARDIZE('사진(느림)'!E212,AVERAGE('사진(느림)'!E$2:E$2305),_xlfn.STDEV.P('사진(느림)'!E$2:E$2305))</f>
        <v>-1.2931094525936877</v>
      </c>
      <c r="F212">
        <f>STANDARDIZE('사진(느림)'!F212,AVERAGE('사진(느림)'!F$2:F$2305),_xlfn.STDEV.P('사진(느림)'!F$2:F$2305))</f>
        <v>-1.0174025872196137</v>
      </c>
      <c r="G212">
        <f>STANDARDIZE('사진(느림)'!G212,AVERAGE('사진(느림)'!G$2:G$2305),_xlfn.STDEV.P('사진(느림)'!G$2:G$2305))</f>
        <v>-0.77804101531338432</v>
      </c>
      <c r="H212">
        <f>STANDARDIZE('사진(느림)'!H212,AVERAGE('사진(느림)'!H$2:H$2305),_xlfn.STDEV.P('사진(느림)'!H$2:H$2305))</f>
        <v>-0.43491787977493507</v>
      </c>
      <c r="I212">
        <f>STANDARDIZE('사진(느림)'!I212,AVERAGE('사진(느림)'!I$2:I$2305),_xlfn.STDEV.P('사진(느림)'!I$2:I$2305))</f>
        <v>-1.2813475886165333</v>
      </c>
      <c r="J212">
        <f>STANDARDIZE('사진(느림)'!J212,AVERAGE('사진(느림)'!J$2:J$2305),_xlfn.STDEV.P('사진(느림)'!J$2:J$2305))</f>
        <v>-0.34907403323363839</v>
      </c>
      <c r="K212">
        <f>STANDARDIZE('사진(느림)'!K212,AVERAGE('사진(느림)'!K$2:K$2305),_xlfn.STDEV.P('사진(느림)'!K$2:K$2305))</f>
        <v>0.95380949214564459</v>
      </c>
      <c r="L212">
        <f>STANDARDIZE('사진(느림)'!L212,AVERAGE('사진(느림)'!L$2:L$2305),_xlfn.STDEV.P('사진(느림)'!L$2:L$2305))</f>
        <v>-0.96188170673142825</v>
      </c>
      <c r="M212">
        <f>STANDARDIZE('사진(느림)'!M212,AVERAGE('사진(느림)'!M$2:M$2305),_xlfn.STDEV.P('사진(느림)'!M$2:M$2305))</f>
        <v>0.1125047535698214</v>
      </c>
    </row>
    <row r="213" spans="1:13" x14ac:dyDescent="0.3">
      <c r="A213" t="s">
        <v>180</v>
      </c>
      <c r="B213">
        <v>2</v>
      </c>
      <c r="C213">
        <f>STANDARDIZE('사진(느림)'!C213,AVERAGE('사진(느림)'!C$2:C$2305),_xlfn.STDEV.P('사진(느림)'!C$2:C$2305))</f>
        <v>-0.97430248707120848</v>
      </c>
      <c r="D213">
        <f>STANDARDIZE('사진(느림)'!D213,AVERAGE('사진(느림)'!D$2:D$2305),_xlfn.STDEV.P('사진(느림)'!D$2:D$2305))</f>
        <v>-0.95589925375596607</v>
      </c>
      <c r="E213">
        <f>STANDARDIZE('사진(느림)'!E213,AVERAGE('사진(느림)'!E$2:E$2305),_xlfn.STDEV.P('사진(느림)'!E$2:E$2305))</f>
        <v>-1.2784959824968933</v>
      </c>
      <c r="F213">
        <f>STANDARDIZE('사진(느림)'!F213,AVERAGE('사진(느림)'!F$2:F$2305),_xlfn.STDEV.P('사진(느림)'!F$2:F$2305))</f>
        <v>-0.70004684068498091</v>
      </c>
      <c r="G213">
        <f>STANDARDIZE('사진(느림)'!G213,AVERAGE('사진(느림)'!G$2:G$2305),_xlfn.STDEV.P('사진(느림)'!G$2:G$2305))</f>
        <v>-0.76664753752961889</v>
      </c>
      <c r="H213">
        <f>STANDARDIZE('사진(느림)'!H213,AVERAGE('사진(느림)'!H$2:H$2305),_xlfn.STDEV.P('사진(느림)'!H$2:H$2305))</f>
        <v>-6.9258670994477578E-2</v>
      </c>
      <c r="I213">
        <f>STANDARDIZE('사진(느림)'!I213,AVERAGE('사진(느림)'!I$2:I$2305),_xlfn.STDEV.P('사진(느림)'!I$2:I$2305))</f>
        <v>-1.2986807027329341</v>
      </c>
      <c r="J213">
        <f>STANDARDIZE('사진(느림)'!J213,AVERAGE('사진(느림)'!J$2:J$2305),_xlfn.STDEV.P('사진(느림)'!J$2:J$2305))</f>
        <v>-0.34907403323363839</v>
      </c>
      <c r="K213">
        <f>STANDARDIZE('사진(느림)'!K213,AVERAGE('사진(느림)'!K$2:K$2305),_xlfn.STDEV.P('사진(느림)'!K$2:K$2305))</f>
        <v>0.95380949214564459</v>
      </c>
      <c r="L213">
        <f>STANDARDIZE('사진(느림)'!L213,AVERAGE('사진(느림)'!L$2:L$2305),_xlfn.STDEV.P('사진(느림)'!L$2:L$2305))</f>
        <v>-0.96188170673142825</v>
      </c>
      <c r="M213">
        <f>STANDARDIZE('사진(느림)'!M213,AVERAGE('사진(느림)'!M$2:M$2305),_xlfn.STDEV.P('사진(느림)'!M$2:M$2305))</f>
        <v>0.28394056853327121</v>
      </c>
    </row>
    <row r="214" spans="1:13" x14ac:dyDescent="0.3">
      <c r="A214" t="s">
        <v>182</v>
      </c>
      <c r="B214">
        <v>2</v>
      </c>
      <c r="C214">
        <f>STANDARDIZE('사진(느림)'!C214,AVERAGE('사진(느림)'!C$2:C$2305),_xlfn.STDEV.P('사진(느림)'!C$2:C$2305))</f>
        <v>-1.3831840494852274</v>
      </c>
      <c r="D214">
        <f>STANDARDIZE('사진(느림)'!D214,AVERAGE('사진(느림)'!D$2:D$2305),_xlfn.STDEV.P('사진(느림)'!D$2:D$2305))</f>
        <v>-1.0260116900392051</v>
      </c>
      <c r="E214">
        <f>STANDARDIZE('사진(느림)'!E214,AVERAGE('사진(느림)'!E$2:E$2305),_xlfn.STDEV.P('사진(느림)'!E$2:E$2305))</f>
        <v>-1.4477983799597529</v>
      </c>
      <c r="F214">
        <f>STANDARDIZE('사진(느림)'!F214,AVERAGE('사진(느림)'!F$2:F$2305),_xlfn.STDEV.P('사진(느림)'!F$2:F$2305))</f>
        <v>-0.74177090297837878</v>
      </c>
      <c r="G214">
        <f>STANDARDIZE('사진(느림)'!G214,AVERAGE('사진(느림)'!G$2:G$2305),_xlfn.STDEV.P('사진(느림)'!G$2:G$2305))</f>
        <v>-0.50915493961652281</v>
      </c>
      <c r="H214">
        <f>STANDARDIZE('사진(느림)'!H214,AVERAGE('사진(느림)'!H$2:H$2305),_xlfn.STDEV.P('사진(느림)'!H$2:H$2305))</f>
        <v>-0.43491787977493507</v>
      </c>
      <c r="I214">
        <f>STANDARDIZE('사진(느림)'!I214,AVERAGE('사진(느림)'!I$2:I$2305),_xlfn.STDEV.P('사진(느림)'!I$2:I$2305))</f>
        <v>-1.2330249674435367</v>
      </c>
      <c r="J214">
        <f>STANDARDIZE('사진(느림)'!J214,AVERAGE('사진(느림)'!J$2:J$2305),_xlfn.STDEV.P('사진(느림)'!J$2:J$2305))</f>
        <v>-0.34907403323363839</v>
      </c>
      <c r="K214">
        <f>STANDARDIZE('사진(느림)'!K214,AVERAGE('사진(느림)'!K$2:K$2305),_xlfn.STDEV.P('사진(느림)'!K$2:K$2305))</f>
        <v>0.34337141717243208</v>
      </c>
      <c r="L214">
        <f>STANDARDIZE('사진(느림)'!L214,AVERAGE('사진(느림)'!L$2:L$2305),_xlfn.STDEV.P('사진(느림)'!L$2:L$2305))</f>
        <v>-0.96188170673142825</v>
      </c>
      <c r="M214">
        <f>STANDARDIZE('사진(느림)'!M214,AVERAGE('사진(느림)'!M$2:M$2305),_xlfn.STDEV.P('사진(느림)'!M$2:M$2305))</f>
        <v>-0.20893739948664558</v>
      </c>
    </row>
    <row r="215" spans="1:13" x14ac:dyDescent="0.3">
      <c r="A215" t="s">
        <v>184</v>
      </c>
      <c r="B215">
        <v>2</v>
      </c>
      <c r="C215">
        <f>STANDARDIZE('사진(느림)'!C215,AVERAGE('사진(느림)'!C$2:C$2305),_xlfn.STDEV.P('사진(느림)'!C$2:C$2305))</f>
        <v>-1.3445060638514688</v>
      </c>
      <c r="D215">
        <f>STANDARDIZE('사진(느림)'!D215,AVERAGE('사진(느림)'!D$2:D$2305),_xlfn.STDEV.P('사진(느림)'!D$2:D$2305))</f>
        <v>-1.3565417468030458</v>
      </c>
      <c r="E215">
        <f>STANDARDIZE('사진(느림)'!E215,AVERAGE('사진(느림)'!E$2:E$2305),_xlfn.STDEV.P('사진(느림)'!E$2:E$2305))</f>
        <v>-1.5743296454319955</v>
      </c>
      <c r="F215">
        <f>STANDARDIZE('사진(느림)'!F215,AVERAGE('사진(느림)'!F$2:F$2305),_xlfn.STDEV.P('사진(느림)'!F$2:F$2305))</f>
        <v>-0.59952978152361314</v>
      </c>
      <c r="G215">
        <f>STANDARDIZE('사진(느림)'!G215,AVERAGE('사진(느림)'!G$2:G$2305),_xlfn.STDEV.P('사진(느림)'!G$2:G$2305))</f>
        <v>-1.2839114289125646</v>
      </c>
      <c r="H215">
        <f>STANDARDIZE('사진(느림)'!H215,AVERAGE('사진(느림)'!H$2:H$2305),_xlfn.STDEV.P('사진(느림)'!H$2:H$2305))</f>
        <v>-0.43172899132626835</v>
      </c>
      <c r="I215">
        <f>STANDARDIZE('사진(느림)'!I215,AVERAGE('사진(느림)'!I$2:I$2305),_xlfn.STDEV.P('사진(느림)'!I$2:I$2305))</f>
        <v>-1.4914459415426049</v>
      </c>
      <c r="J215">
        <f>STANDARDIZE('사진(느림)'!J215,AVERAGE('사진(느림)'!J$2:J$2305),_xlfn.STDEV.P('사진(느림)'!J$2:J$2305))</f>
        <v>-0.78003335217289249</v>
      </c>
      <c r="K215">
        <f>STANDARDIZE('사진(느림)'!K215,AVERAGE('사진(느림)'!K$2:K$2305),_xlfn.STDEV.P('사진(느림)'!K$2:K$2305))</f>
        <v>-1.4879428077472057</v>
      </c>
      <c r="L215">
        <f>STANDARDIZE('사진(느림)'!L215,AVERAGE('사진(느림)'!L$2:L$2305),_xlfn.STDEV.P('사진(느림)'!L$2:L$2305))</f>
        <v>1.1748040094403882</v>
      </c>
      <c r="M215">
        <f>STANDARDIZE('사진(느림)'!M215,AVERAGE('사진(느림)'!M$2:M$2305),_xlfn.STDEV.P('사진(느림)'!M$2:M$2305))</f>
        <v>1.2482670277026759</v>
      </c>
    </row>
    <row r="216" spans="1:13" x14ac:dyDescent="0.3">
      <c r="A216" t="s">
        <v>186</v>
      </c>
      <c r="B216">
        <v>2</v>
      </c>
      <c r="C216">
        <f>STANDARDIZE('사진(느림)'!C216,AVERAGE('사진(느림)'!C$2:C$2305),_xlfn.STDEV.P('사진(느림)'!C$2:C$2305))</f>
        <v>-0.96325163403299152</v>
      </c>
      <c r="D216">
        <f>STANDARDIZE('사진(느림)'!D216,AVERAGE('사진(느림)'!D$2:D$2305),_xlfn.STDEV.P('사진(느림)'!D$2:D$2305))</f>
        <v>-1.8974091124166033</v>
      </c>
      <c r="E216">
        <f>STANDARDIZE('사진(느림)'!E216,AVERAGE('사진(느림)'!E$2:E$2305),_xlfn.STDEV.P('사진(느림)'!E$2:E$2305))</f>
        <v>-1.3154751903637811</v>
      </c>
      <c r="F216">
        <f>STANDARDIZE('사진(느림)'!F216,AVERAGE('사진(느림)'!F$2:F$2305),_xlfn.STDEV.P('사진(느림)'!F$2:F$2305))</f>
        <v>-0.79740298603624271</v>
      </c>
      <c r="G216">
        <f>STANDARDIZE('사진(느림)'!G216,AVERAGE('사진(느림)'!G$2:G$2305),_xlfn.STDEV.P('사진(느림)'!G$2:G$2305))</f>
        <v>-0.52510580851379385</v>
      </c>
      <c r="H216">
        <f>STANDARDIZE('사진(느림)'!H216,AVERAGE('사진(느림)'!H$2:H$2305),_xlfn.STDEV.P('사진(느림)'!H$2:H$2305))</f>
        <v>-0.48381416932115917</v>
      </c>
      <c r="I216">
        <f>STANDARDIZE('사진(느림)'!I216,AVERAGE('사진(느림)'!I$2:I$2305),_xlfn.STDEV.P('사진(느림)'!I$2:I$2305))</f>
        <v>-1.2592872615592958</v>
      </c>
      <c r="J216">
        <f>STANDARDIZE('사진(느림)'!J216,AVERAGE('사진(느림)'!J$2:J$2305),_xlfn.STDEV.P('사진(느림)'!J$2:J$2305))</f>
        <v>-0.34907403323363839</v>
      </c>
      <c r="K216">
        <f>STANDARDIZE('사진(느림)'!K216,AVERAGE('사진(느림)'!K$2:K$2305),_xlfn.STDEV.P('사진(느림)'!K$2:K$2305))</f>
        <v>0.34337141717243208</v>
      </c>
      <c r="L216">
        <f>STANDARDIZE('사진(느림)'!L216,AVERAGE('사진(느림)'!L$2:L$2305),_xlfn.STDEV.P('사진(느림)'!L$2:L$2305))</f>
        <v>-0.96188170673142825</v>
      </c>
      <c r="M216">
        <f>STANDARDIZE('사진(느림)'!M216,AVERAGE('사진(느림)'!M$2:M$2305),_xlfn.STDEV.P('사진(느림)'!M$2:M$2305))</f>
        <v>1.0768312127392261</v>
      </c>
    </row>
    <row r="217" spans="1:13" x14ac:dyDescent="0.3">
      <c r="A217" t="s">
        <v>188</v>
      </c>
      <c r="B217">
        <v>2</v>
      </c>
      <c r="C217">
        <f>STANDARDIZE('사진(느림)'!C217,AVERAGE('사진(느림)'!C$2:C$2305),_xlfn.STDEV.P('사진(느림)'!C$2:C$2305))</f>
        <v>-1.2892517986603851</v>
      </c>
      <c r="D217">
        <f>STANDARDIZE('사진(느림)'!D217,AVERAGE('사진(느림)'!D$2:D$2305),_xlfn.STDEV.P('사진(느림)'!D$2:D$2305))</f>
        <v>-1.0260116900392051</v>
      </c>
      <c r="E217">
        <f>STANDARDIZE('사진(느림)'!E217,AVERAGE('사진(느림)'!E$2:E$2305),_xlfn.STDEV.P('사진(느림)'!E$2:E$2305))</f>
        <v>-1.3586918549793006</v>
      </c>
      <c r="F217">
        <f>STANDARDIZE('사진(느림)'!F217,AVERAGE('사진(느림)'!F$2:F$2305),_xlfn.STDEV.P('사진(느림)'!F$2:F$2305))</f>
        <v>-0.79044897565400973</v>
      </c>
      <c r="G217">
        <f>STANDARDIZE('사진(느림)'!G217,AVERAGE('사진(느림)'!G$2:G$2305),_xlfn.STDEV.P('사진(느림)'!G$2:G$2305))</f>
        <v>-0.84868057757272908</v>
      </c>
      <c r="H217">
        <f>STANDARDIZE('사진(느림)'!H217,AVERAGE('사진(느림)'!H$2:H$2305),_xlfn.STDEV.P('사진(느림)'!H$2:H$2305))</f>
        <v>-0.59436230220827424</v>
      </c>
      <c r="I217">
        <f>STANDARDIZE('사진(느림)'!I217,AVERAGE('사진(느림)'!I$2:I$2305),_xlfn.STDEV.P('사진(느림)'!I$2:I$2305))</f>
        <v>-1.1122184145110456</v>
      </c>
      <c r="J217">
        <f>STANDARDIZE('사진(느림)'!J217,AVERAGE('사진(느림)'!J$2:J$2305),_xlfn.STDEV.P('사진(느림)'!J$2:J$2305))</f>
        <v>-0.34907403323363839</v>
      </c>
      <c r="K217">
        <f>STANDARDIZE('사진(느림)'!K217,AVERAGE('사진(느림)'!K$2:K$2305),_xlfn.STDEV.P('사진(느림)'!K$2:K$2305))</f>
        <v>0.34337141717243208</v>
      </c>
      <c r="L217">
        <f>STANDARDIZE('사진(느림)'!L217,AVERAGE('사진(느림)'!L$2:L$2305),_xlfn.STDEV.P('사진(느림)'!L$2:L$2305))</f>
        <v>-0.71050691659356757</v>
      </c>
      <c r="M217">
        <f>STANDARDIZE('사진(느림)'!M217,AVERAGE('사진(느림)'!M$2:M$2305),_xlfn.STDEV.P('사진(느림)'!M$2:M$2305))</f>
        <v>0.69110062907146497</v>
      </c>
    </row>
    <row r="218" spans="1:13" x14ac:dyDescent="0.3">
      <c r="A218" t="s">
        <v>190</v>
      </c>
      <c r="B218">
        <v>2</v>
      </c>
      <c r="C218">
        <f>STANDARDIZE('사진(느림)'!C218,AVERAGE('사진(느림)'!C$2:C$2305),_xlfn.STDEV.P('사진(느림)'!C$2:C$2305))</f>
        <v>-1.4273874616380942</v>
      </c>
      <c r="D218">
        <f>STANDARDIZE('사진(느림)'!D218,AVERAGE('사진(느림)'!D$2:D$2305),_xlfn.STDEV.P('사진(느림)'!D$2:D$2305))</f>
        <v>-1.3565417468030458</v>
      </c>
      <c r="E218">
        <f>STANDARDIZE('사진(느림)'!E218,AVERAGE('사진(느림)'!E$2:E$2305),_xlfn.STDEV.P('사진(느림)'!E$2:E$2305))</f>
        <v>-1.5990121528515806</v>
      </c>
      <c r="F218">
        <f>STANDARDIZE('사진(느림)'!F218,AVERAGE('사진(느림)'!F$2:F$2305),_xlfn.STDEV.P('사진(느림)'!F$2:F$2305))</f>
        <v>-0.65832277839158293</v>
      </c>
      <c r="G218">
        <f>STANDARDIZE('사진(느림)'!G218,AVERAGE('사진(느림)'!G$2:G$2305),_xlfn.STDEV.P('사진(느림)'!G$2:G$2305))</f>
        <v>-1.4616496823393037</v>
      </c>
      <c r="H218">
        <f>STANDARDIZE('사진(느림)'!H218,AVERAGE('사진(느림)'!H$2:H$2305),_xlfn.STDEV.P('사진(느림)'!H$2:H$2305))</f>
        <v>-0.37220307361782173</v>
      </c>
      <c r="I218">
        <f>STANDARDIZE('사진(느림)'!I218,AVERAGE('사진(느림)'!I$2:I$2305),_xlfn.STDEV.P('사진(느림)'!I$2:I$2305))</f>
        <v>-1.6143534780043569</v>
      </c>
      <c r="J218">
        <f>STANDARDIZE('사진(느림)'!J218,AVERAGE('사진(느림)'!J$2:J$2305),_xlfn.STDEV.P('사진(느림)'!J$2:J$2305))</f>
        <v>-0.78003335217289249</v>
      </c>
      <c r="K218">
        <f>STANDARDIZE('사진(느림)'!K218,AVERAGE('사진(느림)'!K$2:K$2305),_xlfn.STDEV.P('사진(느림)'!K$2:K$2305))</f>
        <v>-1.4879428077472057</v>
      </c>
      <c r="L218">
        <f>STANDARDIZE('사진(느림)'!L218,AVERAGE('사진(느림)'!L$2:L$2305),_xlfn.STDEV.P('사진(느림)'!L$2:L$2305))</f>
        <v>1.3004914045093185</v>
      </c>
      <c r="M218">
        <f>STANDARDIZE('사진(느림)'!M218,AVERAGE('사진(느림)'!M$2:M$2305),_xlfn.STDEV.P('사진(느림)'!M$2:M$2305))</f>
        <v>0.51966481410801513</v>
      </c>
    </row>
    <row r="219" spans="1:13" x14ac:dyDescent="0.3">
      <c r="A219" t="s">
        <v>194</v>
      </c>
      <c r="B219">
        <v>2</v>
      </c>
      <c r="C219">
        <f>STANDARDIZE('사진(느림)'!C219,AVERAGE('사진(느림)'!C$2:C$2305),_xlfn.STDEV.P('사진(느림)'!C$2:C$2305))</f>
        <v>-1.0737601644151589</v>
      </c>
      <c r="D219">
        <f>STANDARDIZE('사진(느림)'!D219,AVERAGE('사진(느림)'!D$2:D$2305),_xlfn.STDEV.P('사진(느림)'!D$2:D$2305))</f>
        <v>-1.2263329365627449</v>
      </c>
      <c r="E219">
        <f>STANDARDIZE('사진(느림)'!E219,AVERAGE('사진(느림)'!E$2:E$2305),_xlfn.STDEV.P('사진(느림)'!E$2:E$2305))</f>
        <v>-1.2508729597529531</v>
      </c>
      <c r="F219">
        <f>STANDARDIZE('사진(느림)'!F219,AVERAGE('사진(느림)'!F$2:F$2305),_xlfn.STDEV.P('사진(느림)'!F$2:F$2305))</f>
        <v>-1.8721136814722499</v>
      </c>
      <c r="G219">
        <f>STANDARDIZE('사진(느림)'!G219,AVERAGE('사진(느림)'!G$2:G$2305),_xlfn.STDEV.P('사진(느림)'!G$2:G$2305))</f>
        <v>-0.9421070953996048</v>
      </c>
      <c r="H219">
        <f>STANDARDIZE('사진(느림)'!H219,AVERAGE('사진(느림)'!H$2:H$2305),_xlfn.STDEV.P('사진(느림)'!H$2:H$2305))</f>
        <v>-1.360758492704524</v>
      </c>
      <c r="I219">
        <f>STANDARDIZE('사진(느림)'!I219,AVERAGE('사진(느림)'!I$2:I$2305),_xlfn.STDEV.P('사진(느림)'!I$2:I$2305))</f>
        <v>-1.3863967650795692</v>
      </c>
      <c r="J219">
        <f>STANDARDIZE('사진(느림)'!J219,AVERAGE('사진(느림)'!J$2:J$2305),_xlfn.STDEV.P('사진(느림)'!J$2:J$2305))</f>
        <v>-0.34907403323363839</v>
      </c>
      <c r="K219">
        <f>STANDARDIZE('사진(느림)'!K219,AVERAGE('사진(느림)'!K$2:K$2305),_xlfn.STDEV.P('사진(느림)'!K$2:K$2305))</f>
        <v>-0.26706665780078048</v>
      </c>
      <c r="L219">
        <f>STANDARDIZE('사진(느림)'!L219,AVERAGE('사진(느림)'!L$2:L$2305),_xlfn.STDEV.P('사진(느림)'!L$2:L$2305))</f>
        <v>-0.71050691659356757</v>
      </c>
      <c r="M219">
        <f>STANDARDIZE('사진(느림)'!M219,AVERAGE('사진(느림)'!M$2:M$2305),_xlfn.STDEV.P('사진(느림)'!M$2:M$2305))</f>
        <v>0.73395958281232643</v>
      </c>
    </row>
    <row r="220" spans="1:13" x14ac:dyDescent="0.3">
      <c r="A220" t="s">
        <v>198</v>
      </c>
      <c r="B220">
        <v>2</v>
      </c>
      <c r="C220">
        <f>STANDARDIZE('사진(느림)'!C220,AVERAGE('사진(느림)'!C$2:C$2305),_xlfn.STDEV.P('사진(느림)'!C$2:C$2305))</f>
        <v>-1.5213197124629365</v>
      </c>
      <c r="D220">
        <f>STANDARDIZE('사진(느림)'!D220,AVERAGE('사진(느림)'!D$2:D$2305),_xlfn.STDEV.P('사진(느림)'!D$2:D$2305))</f>
        <v>-1.3565417468030458</v>
      </c>
      <c r="E220">
        <f>STANDARDIZE('사진(느림)'!E220,AVERAGE('사진(느림)'!E$2:E$2305),_xlfn.STDEV.P('사진(느림)'!E$2:E$2305))</f>
        <v>-1.5729039410323082</v>
      </c>
      <c r="F220">
        <f>STANDARDIZE('사진(느림)'!F220,AVERAGE('사진(느림)'!F$2:F$2305),_xlfn.STDEV.P('사진(느림)'!F$2:F$2305))</f>
        <v>-0.37535777411090254</v>
      </c>
      <c r="G220">
        <f>STANDARDIZE('사진(느림)'!G220,AVERAGE('사진(느림)'!G$2:G$2305),_xlfn.STDEV.P('사진(느림)'!G$2:G$2305))</f>
        <v>-1.5117809845878711</v>
      </c>
      <c r="H220">
        <f>STANDARDIZE('사진(느림)'!H220,AVERAGE('사진(느림)'!H$2:H$2305),_xlfn.STDEV.P('사진(느림)'!H$2:H$2305))</f>
        <v>-0.36157344545559916</v>
      </c>
      <c r="I220">
        <f>STANDARDIZE('사진(느림)'!I220,AVERAGE('사진(느림)'!I$2:I$2305),_xlfn.STDEV.P('사진(느림)'!I$2:I$2305))</f>
        <v>-1.6070000356519443</v>
      </c>
      <c r="J220">
        <f>STANDARDIZE('사진(느림)'!J220,AVERAGE('사진(느림)'!J$2:J$2305),_xlfn.STDEV.P('사진(느림)'!J$2:J$2305))</f>
        <v>-0.78003335217289249</v>
      </c>
      <c r="K220">
        <f>STANDARDIZE('사진(느림)'!K220,AVERAGE('사진(느림)'!K$2:K$2305),_xlfn.STDEV.P('사진(느림)'!K$2:K$2305))</f>
        <v>-0.26706665780078048</v>
      </c>
      <c r="L220">
        <f>STANDARDIZE('사진(느림)'!L220,AVERAGE('사진(느림)'!L$2:L$2305),_xlfn.STDEV.P('사진(느림)'!L$2:L$2305))</f>
        <v>0.79774182423359707</v>
      </c>
      <c r="M220">
        <f>STANDARDIZE('사진(느림)'!M220,AVERAGE('사진(느림)'!M$2:M$2305),_xlfn.STDEV.P('사진(느림)'!M$2:M$2305))</f>
        <v>0.47680586036715178</v>
      </c>
    </row>
    <row r="221" spans="1:13" x14ac:dyDescent="0.3">
      <c r="A221" t="s">
        <v>196</v>
      </c>
      <c r="B221">
        <v>2</v>
      </c>
      <c r="C221">
        <f>STANDARDIZE('사진(느림)'!C221,AVERAGE('사진(느림)'!C$2:C$2305),_xlfn.STDEV.P('사진(느림)'!C$2:C$2305))</f>
        <v>-0.94667535447566664</v>
      </c>
      <c r="D221">
        <f>STANDARDIZE('사진(느림)'!D221,AVERAGE('사진(느림)'!D$2:D$2305),_xlfn.STDEV.P('사진(느림)'!D$2:D$2305))</f>
        <v>-1.2263329365627449</v>
      </c>
      <c r="E221">
        <f>STANDARDIZE('사진(느림)'!E221,AVERAGE('사진(느림)'!E$2:E$2305),_xlfn.STDEV.P('사진(느림)'!E$2:E$2305))</f>
        <v>-1.321712647112413</v>
      </c>
      <c r="F221">
        <f>STANDARDIZE('사진(느림)'!F221,AVERAGE('사진(느림)'!F$2:F$2305),_xlfn.STDEV.P('사진(느림)'!F$2:F$2305))</f>
        <v>-0.70004684068498091</v>
      </c>
      <c r="G221">
        <f>STANDARDIZE('사진(느림)'!G221,AVERAGE('사진(느림)'!G$2:G$2305),_xlfn.STDEV.P('사진(느림)'!G$2:G$2305))</f>
        <v>-0.83956579534571707</v>
      </c>
      <c r="H221">
        <f>STANDARDIZE('사진(느림)'!H221,AVERAGE('사진(느림)'!H$2:H$2305),_xlfn.STDEV.P('사진(느림)'!H$2:H$2305))</f>
        <v>-0.48062528087249246</v>
      </c>
      <c r="I221">
        <f>STANDARDIZE('사진(느림)'!I221,AVERAGE('사진(느림)'!I$2:I$2305),_xlfn.STDEV.P('사진(느림)'!I$2:I$2305))</f>
        <v>-1.2466813603837315</v>
      </c>
      <c r="J221">
        <f>STANDARDIZE('사진(느림)'!J221,AVERAGE('사진(느림)'!J$2:J$2305),_xlfn.STDEV.P('사진(느림)'!J$2:J$2305))</f>
        <v>-0.34907403323363839</v>
      </c>
      <c r="K221">
        <f>STANDARDIZE('사진(느림)'!K221,AVERAGE('사진(느림)'!K$2:K$2305),_xlfn.STDEV.P('사진(느림)'!K$2:K$2305))</f>
        <v>1.5642475671188572</v>
      </c>
      <c r="L221">
        <f>STANDARDIZE('사진(느림)'!L221,AVERAGE('사진(느림)'!L$2:L$2305),_xlfn.STDEV.P('사진(느림)'!L$2:L$2305))</f>
        <v>-0.96188170673142825</v>
      </c>
      <c r="M221">
        <f>STANDARDIZE('사진(느림)'!M221,AVERAGE('사진(느림)'!M$2:M$2305),_xlfn.STDEV.P('사진(느림)'!M$2:M$2305))</f>
        <v>0.69110062907146497</v>
      </c>
    </row>
    <row r="222" spans="1:13" x14ac:dyDescent="0.3">
      <c r="A222" t="s">
        <v>192</v>
      </c>
      <c r="B222">
        <v>2</v>
      </c>
      <c r="C222">
        <f>STANDARDIZE('사진(느림)'!C222,AVERAGE('사진(느림)'!C$2:C$2305),_xlfn.STDEV.P('사진(느림)'!C$2:C$2305))</f>
        <v>-1.3445060638514688</v>
      </c>
      <c r="D222">
        <f>STANDARDIZE('사진(느림)'!D222,AVERAGE('사진(느림)'!D$2:D$2305),_xlfn.STDEV.P('사진(느림)'!D$2:D$2305))</f>
        <v>-0.73554588258007236</v>
      </c>
      <c r="E222">
        <f>STANDARDIZE('사진(느림)'!E222,AVERAGE('사진(느림)'!E$2:E$2305),_xlfn.STDEV.P('사진(느림)'!E$2:E$2305))</f>
        <v>-1.3627016486034209</v>
      </c>
      <c r="F222">
        <f>STANDARDIZE('사진(느림)'!F222,AVERAGE('사진(느림)'!F$2:F$2305),_xlfn.STDEV.P('사진(느림)'!F$2:F$2305))</f>
        <v>-1.2399309194510693</v>
      </c>
      <c r="G222">
        <f>STANDARDIZE('사진(느림)'!G222,AVERAGE('사진(느림)'!G$2:G$2305),_xlfn.STDEV.P('사진(느림)'!G$2:G$2305))</f>
        <v>-1.1084518710425786</v>
      </c>
      <c r="H222">
        <f>STANDARDIZE('사진(느림)'!H222,AVERAGE('사진(느림)'!H$2:H$2305),_xlfn.STDEV.P('사진(느림)'!H$2:H$2305))</f>
        <v>3.9540555884067778</v>
      </c>
      <c r="I222">
        <f>STANDARDIZE('사진(느림)'!I222,AVERAGE('사진(느림)'!I$2:I$2305),_xlfn.STDEV.P('사진(느림)'!I$2:I$2305))</f>
        <v>-1.2288230003850154</v>
      </c>
      <c r="J222">
        <f>STANDARDIZE('사진(느림)'!J222,AVERAGE('사진(느림)'!J$2:J$2305),_xlfn.STDEV.P('사진(느림)'!J$2:J$2305))</f>
        <v>-0.34907403323363839</v>
      </c>
      <c r="K222">
        <f>STANDARDIZE('사진(느림)'!K222,AVERAGE('사진(느림)'!K$2:K$2305),_xlfn.STDEV.P('사진(느림)'!K$2:K$2305))</f>
        <v>0.95380949214564459</v>
      </c>
      <c r="L222">
        <f>STANDARDIZE('사진(느림)'!L222,AVERAGE('사진(느림)'!L$2:L$2305),_xlfn.STDEV.P('사진(느림)'!L$2:L$2305))</f>
        <v>-0.96188170673142825</v>
      </c>
      <c r="M222">
        <f>STANDARDIZE('사진(느림)'!M222,AVERAGE('사진(느림)'!M$2:M$2305),_xlfn.STDEV.P('사진(느림)'!M$2:M$2305))</f>
        <v>1.2054080739618145</v>
      </c>
    </row>
    <row r="223" spans="1:13" x14ac:dyDescent="0.3">
      <c r="A223" t="s">
        <v>200</v>
      </c>
      <c r="B223">
        <v>2</v>
      </c>
      <c r="C223">
        <f>STANDARDIZE('사진(느림)'!C223,AVERAGE('사진(느림)'!C$2:C$2305),_xlfn.STDEV.P('사진(느림)'!C$2:C$2305))</f>
        <v>-1.366607769927902</v>
      </c>
      <c r="D223">
        <f>STANDARDIZE('사진(느림)'!D223,AVERAGE('사진(느림)'!D$2:D$2305),_xlfn.STDEV.P('사진(느림)'!D$2:D$2305))</f>
        <v>-1.3064614351721608</v>
      </c>
      <c r="E223">
        <f>STANDARDIZE('사진(느림)'!E223,AVERAGE('사진(느림)'!E$2:E$2305),_xlfn.STDEV.P('사진(느림)'!E$2:E$2305))</f>
        <v>-1.5074997516966562</v>
      </c>
      <c r="F223">
        <f>STANDARDIZE('사진(느림)'!F223,AVERAGE('사진(느림)'!F$2:F$2305),_xlfn.STDEV.P('사진(느림)'!F$2:F$2305))</f>
        <v>-0.57310454207112793</v>
      </c>
      <c r="G223">
        <f>STANDARDIZE('사진(느림)'!G223,AVERAGE('사진(느림)'!G$2:G$2305),_xlfn.STDEV.P('사진(느림)'!G$2:G$2305))</f>
        <v>-1.5117809845878711</v>
      </c>
      <c r="H223">
        <f>STANDARDIZE('사진(느림)'!H223,AVERAGE('사진(느림)'!H$2:H$2305),_xlfn.STDEV.P('사진(느림)'!H$2:H$2305))</f>
        <v>-0.63794377767338695</v>
      </c>
      <c r="I223">
        <f>STANDARDIZE('사진(느림)'!I223,AVERAGE('사진(느림)'!I$2:I$2305),_xlfn.STDEV.P('사진(느림)'!I$2:I$2305))</f>
        <v>-1.4914459415426049</v>
      </c>
      <c r="J223">
        <f>STANDARDIZE('사진(느림)'!J223,AVERAGE('사진(느림)'!J$2:J$2305),_xlfn.STDEV.P('사진(느림)'!J$2:J$2305))</f>
        <v>-0.78003335217289249</v>
      </c>
      <c r="K223">
        <f>STANDARDIZE('사진(느림)'!K223,AVERAGE('사진(느림)'!K$2:K$2305),_xlfn.STDEV.P('사진(느림)'!K$2:K$2305))</f>
        <v>0.34337141717243208</v>
      </c>
      <c r="L223">
        <f>STANDARDIZE('사진(느림)'!L223,AVERAGE('사진(느림)'!L$2:L$2305),_xlfn.STDEV.P('사진(느림)'!L$2:L$2305))</f>
        <v>1.0491166143714579</v>
      </c>
      <c r="M223">
        <f>STANDARDIZE('사진(느림)'!M223,AVERAGE('사진(느림)'!M$2:M$2305),_xlfn.STDEV.P('사진(느림)'!M$2:M$2305))</f>
        <v>-0.80896275185871991</v>
      </c>
    </row>
    <row r="224" spans="1:13" x14ac:dyDescent="0.3">
      <c r="A224" t="s">
        <v>202</v>
      </c>
      <c r="B224">
        <v>2</v>
      </c>
      <c r="C224">
        <f>STANDARDIZE('사진(느림)'!C224,AVERAGE('사진(느림)'!C$2:C$2305),_xlfn.STDEV.P('사진(느림)'!C$2:C$2305))</f>
        <v>-1.5765739776540202</v>
      </c>
      <c r="D224">
        <f>STANDARDIZE('사진(느림)'!D224,AVERAGE('사진(느림)'!D$2:D$2305),_xlfn.STDEV.P('사진(느림)'!D$2:D$2305))</f>
        <v>-1.0260116900392051</v>
      </c>
      <c r="E224">
        <f>STANDARDIZE('사진(느림)'!E224,AVERAGE('사진(느림)'!E$2:E$2305),_xlfn.STDEV.P('사진(느림)'!E$2:E$2305))</f>
        <v>-1.3586918549793006</v>
      </c>
      <c r="F224">
        <f>STANDARDIZE('사진(느림)'!F224,AVERAGE('사진(느림)'!F$2:F$2305),_xlfn.STDEV.P('사진(느림)'!F$2:F$2305))</f>
        <v>-0.62608145752850275</v>
      </c>
      <c r="G224">
        <f>STANDARDIZE('사진(느림)'!G224,AVERAGE('사진(느림)'!G$2:G$2305),_xlfn.STDEV.P('사진(느림)'!G$2:G$2305))</f>
        <v>-1.0173040487724558</v>
      </c>
      <c r="H224">
        <f>STANDARDIZE('사진(느림)'!H224,AVERAGE('사진(느림)'!H$2:H$2305),_xlfn.STDEV.P('사진(느림)'!H$2:H$2305))</f>
        <v>-0.63794377767338695</v>
      </c>
      <c r="I224">
        <f>STANDARDIZE('사진(느림)'!I224,AVERAGE('사진(느림)'!I$2:I$2305),_xlfn.STDEV.P('사진(느림)'!I$2:I$2305))</f>
        <v>-1.465183647426846</v>
      </c>
      <c r="J224">
        <f>STANDARDIZE('사진(느림)'!J224,AVERAGE('사진(느림)'!J$2:J$2305),_xlfn.STDEV.P('사진(느림)'!J$2:J$2305))</f>
        <v>-0.78003335217289249</v>
      </c>
      <c r="K224">
        <f>STANDARDIZE('사진(느림)'!K224,AVERAGE('사진(느림)'!K$2:K$2305),_xlfn.STDEV.P('사진(느림)'!K$2:K$2305))</f>
        <v>-0.26706665780078048</v>
      </c>
      <c r="L224">
        <f>STANDARDIZE('사진(느림)'!L224,AVERAGE('사진(느림)'!L$2:L$2305),_xlfn.STDEV.P('사진(느림)'!L$2:L$2305))</f>
        <v>-0.96188170673142825</v>
      </c>
      <c r="M224">
        <f>STANDARDIZE('사진(느림)'!M224,AVERAGE('사진(느림)'!M$2:M$2305),_xlfn.STDEV.P('사진(느림)'!M$2:M$2305))</f>
        <v>0.62681219846017078</v>
      </c>
    </row>
    <row r="225" spans="1:13" x14ac:dyDescent="0.3">
      <c r="A225" t="s">
        <v>204</v>
      </c>
      <c r="B225">
        <v>2</v>
      </c>
      <c r="C225">
        <f>STANDARDIZE('사진(느림)'!C225,AVERAGE('사진(느림)'!C$2:C$2305),_xlfn.STDEV.P('사진(느림)'!C$2:C$2305))</f>
        <v>-1.3887094760043359</v>
      </c>
      <c r="D225">
        <f>STANDARDIZE('사진(느림)'!D225,AVERAGE('사진(느림)'!D$2:D$2305),_xlfn.STDEV.P('사진(느림)'!D$2:D$2305))</f>
        <v>-1.0460438146915589</v>
      </c>
      <c r="E225">
        <f>STANDARDIZE('사진(느림)'!E225,AVERAGE('사진(느림)'!E$2:E$2305),_xlfn.STDEV.P('사진(느림)'!E$2:E$2305))</f>
        <v>-1.4852231204515429</v>
      </c>
      <c r="F225">
        <f>STANDARDIZE('사진(느림)'!F225,AVERAGE('사진(느림)'!F$2:F$2305),_xlfn.STDEV.P('사진(느림)'!F$2:F$2305))</f>
        <v>-0.50975982931660546</v>
      </c>
      <c r="G225">
        <f>STANDARDIZE('사진(느림)'!G225,AVERAGE('사진(느림)'!G$2:G$2305),_xlfn.STDEV.P('사진(느림)'!G$2:G$2305))</f>
        <v>-1.3089770800368483</v>
      </c>
      <c r="H225">
        <f>STANDARDIZE('사진(느림)'!H225,AVERAGE('사진(느림)'!H$2:H$2305),_xlfn.STDEV.P('사진(느림)'!H$2:H$2305))</f>
        <v>-0.63794377767338695</v>
      </c>
      <c r="I225">
        <f>STANDARDIZE('사진(느림)'!I225,AVERAGE('사진(느림)'!I$2:I$2305),_xlfn.STDEV.P('사진(느림)'!I$2:I$2305))</f>
        <v>-1.5198092191876247</v>
      </c>
      <c r="J225">
        <f>STANDARDIZE('사진(느림)'!J225,AVERAGE('사진(느림)'!J$2:J$2305),_xlfn.STDEV.P('사진(느림)'!J$2:J$2305))</f>
        <v>-0.78003335217289249</v>
      </c>
      <c r="K225">
        <f>STANDARDIZE('사진(느림)'!K225,AVERAGE('사진(느림)'!K$2:K$2305),_xlfn.STDEV.P('사진(느림)'!K$2:K$2305))</f>
        <v>-1.4879428077472057</v>
      </c>
      <c r="L225">
        <f>STANDARDIZE('사진(느림)'!L225,AVERAGE('사진(느림)'!L$2:L$2305),_xlfn.STDEV.P('사진(느림)'!L$2:L$2305))</f>
        <v>1.1748040094403882</v>
      </c>
      <c r="M225">
        <f>STANDARDIZE('사진(느림)'!M225,AVERAGE('사진(느림)'!M$2:M$2305),_xlfn.STDEV.P('사진(느림)'!M$2:M$2305))</f>
        <v>0.64824167533060162</v>
      </c>
    </row>
    <row r="226" spans="1:13" x14ac:dyDescent="0.3">
      <c r="A226" t="s">
        <v>206</v>
      </c>
      <c r="B226">
        <v>2</v>
      </c>
      <c r="C226">
        <f>STANDARDIZE('사진(느림)'!C226,AVERAGE('사진(느림)'!C$2:C$2305),_xlfn.STDEV.P('사진(느림)'!C$2:C$2305))</f>
        <v>-1.5378959920202615</v>
      </c>
      <c r="D226">
        <f>STANDARDIZE('사진(느림)'!D226,AVERAGE('사진(느림)'!D$2:D$2305),_xlfn.STDEV.P('사진(느림)'!D$2:D$2305))</f>
        <v>-1.3565417468030458</v>
      </c>
      <c r="E226">
        <f>STANDARDIZE('사진(느림)'!E226,AVERAGE('사진(느림)'!E$2:E$2305),_xlfn.STDEV.P('사진(느림)'!E$2:E$2305))</f>
        <v>-1.5478650075128011</v>
      </c>
      <c r="F226">
        <f>STANDARDIZE('사진(느림)'!F226,AVERAGE('사진(느림)'!F$2:F$2305),_xlfn.STDEV.P('사진(느림)'!F$2:F$2305))</f>
        <v>-0.54200115017968564</v>
      </c>
      <c r="G226">
        <f>STANDARDIZE('사진(느림)'!G226,AVERAGE('사진(느림)'!G$2:G$2305),_xlfn.STDEV.P('사진(느림)'!G$2:G$2305))</f>
        <v>-1.5186170712581302</v>
      </c>
      <c r="H226">
        <f>STANDARDIZE('사진(느림)'!H226,AVERAGE('사진(느림)'!H$2:H$2305),_xlfn.STDEV.P('사진(느림)'!H$2:H$2305))</f>
        <v>-0.37220307361782173</v>
      </c>
      <c r="I226">
        <f>STANDARDIZE('사진(느림)'!I226,AVERAGE('사진(느림)'!I$2:I$2305),_xlfn.STDEV.P('사진(느림)'!I$2:I$2305))</f>
        <v>-1.6201311827098237</v>
      </c>
      <c r="J226">
        <f>STANDARDIZE('사진(느림)'!J226,AVERAGE('사진(느림)'!J$2:J$2305),_xlfn.STDEV.P('사진(느림)'!J$2:J$2305))</f>
        <v>-0.78003335217289249</v>
      </c>
      <c r="K226">
        <f>STANDARDIZE('사진(느림)'!K226,AVERAGE('사진(느림)'!K$2:K$2305),_xlfn.STDEV.P('사진(느림)'!K$2:K$2305))</f>
        <v>-0.26706665780078048</v>
      </c>
      <c r="L226">
        <f>STANDARDIZE('사진(느림)'!L226,AVERAGE('사진(느림)'!L$2:L$2305),_xlfn.STDEV.P('사진(느림)'!L$2:L$2305))</f>
        <v>1.1748040094403882</v>
      </c>
      <c r="M226">
        <f>STANDARDIZE('사진(느림)'!M226,AVERAGE('사진(느림)'!M$2:M$2305),_xlfn.STDEV.P('사진(느림)'!M$2:M$2305))</f>
        <v>6.9645799828959895E-2</v>
      </c>
    </row>
    <row r="227" spans="1:13" x14ac:dyDescent="0.3">
      <c r="A227" t="s">
        <v>208</v>
      </c>
      <c r="B227">
        <v>2</v>
      </c>
      <c r="C227">
        <f>STANDARDIZE('사진(느림)'!C227,AVERAGE('사진(느림)'!C$2:C$2305),_xlfn.STDEV.P('사진(느림)'!C$2:C$2305))</f>
        <v>-1.1897941213164347</v>
      </c>
      <c r="D227">
        <f>STANDARDIZE('사진(느림)'!D227,AVERAGE('사진(느림)'!D$2:D$2305),_xlfn.STDEV.P('사진(느림)'!D$2:D$2305))</f>
        <v>-1.3565417468030458</v>
      </c>
      <c r="E227">
        <f>STANDARDIZE('사진(느림)'!E227,AVERAGE('사진(느림)'!E$2:E$2305),_xlfn.STDEV.P('사진(느림)'!E$2:E$2305))</f>
        <v>-1.4955594773492755</v>
      </c>
      <c r="F227">
        <f>STANDARDIZE('사진(느림)'!F227,AVERAGE('사진(느림)'!F$2:F$2305),_xlfn.STDEV.P('사진(느림)'!F$2:F$2305))</f>
        <v>-0.95355212825547431</v>
      </c>
      <c r="G227">
        <f>STANDARDIZE('사진(느림)'!G227,AVERAGE('사진(느림)'!G$2:G$2305),_xlfn.STDEV.P('사진(느림)'!G$2:G$2305))</f>
        <v>-1.4274692489880079</v>
      </c>
      <c r="H227">
        <f>STANDARDIZE('사진(느림)'!H227,AVERAGE('사진(느림)'!H$2:H$2305),_xlfn.STDEV.P('사진(느림)'!H$2:H$2305))</f>
        <v>-0.54440304984582799</v>
      </c>
      <c r="I227">
        <f>STANDARDIZE('사진(느림)'!I227,AVERAGE('사진(느림)'!I$2:I$2305),_xlfn.STDEV.P('사진(느림)'!I$2:I$2305))</f>
        <v>-1.4389213533110872</v>
      </c>
      <c r="J227">
        <f>STANDARDIZE('사진(느림)'!J227,AVERAGE('사진(느림)'!J$2:J$2305),_xlfn.STDEV.P('사진(느림)'!J$2:J$2305))</f>
        <v>-0.78003335217289249</v>
      </c>
      <c r="K227">
        <f>STANDARDIZE('사진(느림)'!K227,AVERAGE('사진(느림)'!K$2:K$2305),_xlfn.STDEV.P('사진(느림)'!K$2:K$2305))</f>
        <v>-1.4879428077472057</v>
      </c>
      <c r="L227">
        <f>STANDARDIZE('사진(느림)'!L227,AVERAGE('사진(느림)'!L$2:L$2305),_xlfn.STDEV.P('사진(느림)'!L$2:L$2305))</f>
        <v>1.0491166143714579</v>
      </c>
      <c r="M227">
        <f>STANDARDIZE('사진(느림)'!M227,AVERAGE('사진(느림)'!M$2:M$2305),_xlfn.STDEV.P('사진(느림)'!M$2:M$2305))</f>
        <v>0.75538905968275916</v>
      </c>
    </row>
    <row r="228" spans="1:13" x14ac:dyDescent="0.3">
      <c r="A228" t="s">
        <v>210</v>
      </c>
      <c r="B228">
        <v>2</v>
      </c>
      <c r="C228">
        <f>STANDARDIZE('사진(느림)'!C228,AVERAGE('사진(느림)'!C$2:C$2305),_xlfn.STDEV.P('사진(느림)'!C$2:C$2305))</f>
        <v>-0.94114992795655772</v>
      </c>
      <c r="D228">
        <f>STANDARDIZE('사진(느림)'!D228,AVERAGE('사진(느림)'!D$2:D$2305),_xlfn.STDEV.P('사진(느림)'!D$2:D$2305))</f>
        <v>-1.3565417468030458</v>
      </c>
      <c r="E228">
        <f>STANDARDIZE('사진(느림)'!E228,AVERAGE('사진(느림)'!E$2:E$2305),_xlfn.STDEV.P('사진(느림)'!E$2:E$2305))</f>
        <v>-1.3738399642259775</v>
      </c>
      <c r="F228">
        <f>STANDARDIZE('사진(느림)'!F228,AVERAGE('사진(느림)'!F$2:F$2305),_xlfn.STDEV.P('사진(느림)'!F$2:F$2305))</f>
        <v>-0.88527638995718694</v>
      </c>
      <c r="G228">
        <f>STANDARDIZE('사진(느림)'!G228,AVERAGE('사진(느림)'!G$2:G$2305),_xlfn.STDEV.P('사진(느림)'!G$2:G$2305))</f>
        <v>-0.64359797746495362</v>
      </c>
      <c r="H228">
        <f>STANDARDIZE('사진(느림)'!H228,AVERAGE('사진(느림)'!H$2:H$2305),_xlfn.STDEV.P('사진(느림)'!H$2:H$2305))</f>
        <v>-0.54652897547827251</v>
      </c>
      <c r="I228">
        <f>STANDARDIZE('사진(느림)'!I228,AVERAGE('사진(느림)'!I$2:I$2305),_xlfn.STDEV.P('사진(느림)'!I$2:I$2305))</f>
        <v>-1.1237738239219794</v>
      </c>
      <c r="J228">
        <f>STANDARDIZE('사진(느림)'!J228,AVERAGE('사진(느림)'!J$2:J$2305),_xlfn.STDEV.P('사진(느림)'!J$2:J$2305))</f>
        <v>-0.34907403323363839</v>
      </c>
      <c r="K228">
        <f>STANDARDIZE('사진(느림)'!K228,AVERAGE('사진(느림)'!K$2:K$2305),_xlfn.STDEV.P('사진(느림)'!K$2:K$2305))</f>
        <v>0.95380949214564459</v>
      </c>
      <c r="L228">
        <f>STANDARDIZE('사진(느림)'!L228,AVERAGE('사진(느림)'!L$2:L$2305),_xlfn.STDEV.P('사진(느림)'!L$2:L$2305))</f>
        <v>-0.96188170673142825</v>
      </c>
      <c r="M228">
        <f>STANDARDIZE('사진(느림)'!M228,AVERAGE('사진(느림)'!M$2:M$2305),_xlfn.STDEV.P('사진(느림)'!M$2:M$2305))</f>
        <v>0.26251109166284048</v>
      </c>
    </row>
    <row r="229" spans="1:13" x14ac:dyDescent="0.3">
      <c r="A229" t="s">
        <v>212</v>
      </c>
      <c r="B229">
        <v>2</v>
      </c>
      <c r="C229">
        <f>STANDARDIZE('사진(느림)'!C229,AVERAGE('사진(느림)'!C$2:C$2305),_xlfn.STDEV.P('사진(느림)'!C$2:C$2305))</f>
        <v>-1.4163366085998776</v>
      </c>
      <c r="D229">
        <f>STANDARDIZE('사진(느림)'!D229,AVERAGE('사진(느림)'!D$2:D$2305),_xlfn.STDEV.P('사진(느림)'!D$2:D$2305))</f>
        <v>-1.3565417468030458</v>
      </c>
      <c r="E229">
        <f>STANDARDIZE('사진(느림)'!E229,AVERAGE('사진(느림)'!E$2:E$2305),_xlfn.STDEV.P('사진(느림)'!E$2:E$2305))</f>
        <v>-1.482906350802051</v>
      </c>
      <c r="F229">
        <f>STANDARDIZE('사진(느림)'!F229,AVERAGE('사진(느림)'!F$2:F$2305),_xlfn.STDEV.P('사진(느림)'!F$2:F$2305))</f>
        <v>-0.53188622598734681</v>
      </c>
      <c r="G229">
        <f>STANDARDIZE('사진(느림)'!G229,AVERAGE('사진(느림)'!G$2:G$2305),_xlfn.STDEV.P('사진(느림)'!G$2:G$2305))</f>
        <v>-1.4662070734528099</v>
      </c>
      <c r="H229">
        <f>STANDARDIZE('사진(느림)'!H229,AVERAGE('사진(느림)'!H$2:H$2305),_xlfn.STDEV.P('사진(느림)'!H$2:H$2305))</f>
        <v>-0.37220307361782173</v>
      </c>
      <c r="I229">
        <f>STANDARDIZE('사진(느림)'!I229,AVERAGE('사진(느림)'!I$2:I$2305),_xlfn.STDEV.P('사진(느림)'!I$2:I$2305))</f>
        <v>-1.5544754474204265</v>
      </c>
      <c r="J229">
        <f>STANDARDIZE('사진(느림)'!J229,AVERAGE('사진(느림)'!J$2:J$2305),_xlfn.STDEV.P('사진(느림)'!J$2:J$2305))</f>
        <v>-0.78003335217289249</v>
      </c>
      <c r="K229">
        <f>STANDARDIZE('사진(느림)'!K229,AVERAGE('사진(느림)'!K$2:K$2305),_xlfn.STDEV.P('사진(느림)'!K$2:K$2305))</f>
        <v>-0.26706665780078048</v>
      </c>
      <c r="L229">
        <f>STANDARDIZE('사진(느림)'!L229,AVERAGE('사진(느림)'!L$2:L$2305),_xlfn.STDEV.P('사진(느림)'!L$2:L$2305))</f>
        <v>1.0491166143714579</v>
      </c>
      <c r="M229">
        <f>STANDARDIZE('사진(느림)'!M229,AVERAGE('사진(느림)'!M$2:M$2305),_xlfn.STDEV.P('사진(느림)'!M$2:M$2305))</f>
        <v>-1.6447123498055363</v>
      </c>
    </row>
    <row r="230" spans="1:13" x14ac:dyDescent="0.3">
      <c r="A230" t="s">
        <v>214</v>
      </c>
      <c r="B230">
        <v>2</v>
      </c>
      <c r="C230">
        <f>STANDARDIZE('사진(느림)'!C230,AVERAGE('사진(느림)'!C$2:C$2305),_xlfn.STDEV.P('사진(느림)'!C$2:C$2305))</f>
        <v>-1.0848110174533758</v>
      </c>
      <c r="D230">
        <f>STANDARDIZE('사진(느림)'!D230,AVERAGE('사진(느림)'!D$2:D$2305),_xlfn.STDEV.P('사진(느림)'!D$2:D$2305))</f>
        <v>-1.2063008119103908</v>
      </c>
      <c r="E230">
        <f>STANDARDIZE('사진(느림)'!E230,AVERAGE('사진(느림)'!E$2:E$2305),_xlfn.STDEV.P('사진(느림)'!E$2:E$2305))</f>
        <v>-1.4013738804449374</v>
      </c>
      <c r="F230">
        <f>STANDARDIZE('사진(느림)'!F230,AVERAGE('사진(느림)'!F$2:F$2305),_xlfn.STDEV.P('사진(느림)'!F$2:F$2305))</f>
        <v>-0.40355312529704707</v>
      </c>
      <c r="G230">
        <f>STANDARDIZE('사진(느림)'!G230,AVERAGE('사진(느림)'!G$2:G$2305),_xlfn.STDEV.P('사진(느림)'!G$2:G$2305))</f>
        <v>-0.98312361542116034</v>
      </c>
      <c r="H230">
        <f>STANDARDIZE('사진(느림)'!H230,AVERAGE('사진(느림)'!H$2:H$2305),_xlfn.STDEV.P('사진(느림)'!H$2:H$2305))</f>
        <v>-0.63794377767338695</v>
      </c>
      <c r="I230">
        <f>STANDARDIZE('사진(느림)'!I230,AVERAGE('사진(느림)'!I$2:I$2305),_xlfn.STDEV.P('사진(느림)'!I$2:I$2305))</f>
        <v>-1.4284164356647835</v>
      </c>
      <c r="J230">
        <f>STANDARDIZE('사진(느림)'!J230,AVERAGE('사진(느림)'!J$2:J$2305),_xlfn.STDEV.P('사진(느림)'!J$2:J$2305))</f>
        <v>-0.78003335217289249</v>
      </c>
      <c r="K230">
        <f>STANDARDIZE('사진(느림)'!K230,AVERAGE('사진(느림)'!K$2:K$2305),_xlfn.STDEV.P('사진(느림)'!K$2:K$2305))</f>
        <v>0.34337141717243208</v>
      </c>
      <c r="L230">
        <f>STANDARDIZE('사진(느림)'!L230,AVERAGE('사진(느림)'!L$2:L$2305),_xlfn.STDEV.P('사진(느림)'!L$2:L$2305))</f>
        <v>-0.83619431166249791</v>
      </c>
      <c r="M230">
        <f>STANDARDIZE('사진(느림)'!M230,AVERAGE('사진(느림)'!M$2:M$2305),_xlfn.STDEV.P('사진(느림)'!M$2:M$2305))</f>
        <v>0.60538272158974005</v>
      </c>
    </row>
    <row r="231" spans="1:13" x14ac:dyDescent="0.3">
      <c r="A231" t="s">
        <v>216</v>
      </c>
      <c r="B231">
        <v>2</v>
      </c>
      <c r="C231">
        <f>STANDARDIZE('사진(느림)'!C231,AVERAGE('사진(느림)'!C$2:C$2305),_xlfn.STDEV.P('사진(느림)'!C$2:C$2305))</f>
        <v>-1.8528453036094386</v>
      </c>
      <c r="D231">
        <f>STANDARDIZE('사진(느림)'!D231,AVERAGE('사진(느림)'!D$2:D$2305),_xlfn.STDEV.P('사진(느림)'!D$2:D$2305))</f>
        <v>-1.3565417468030458</v>
      </c>
      <c r="E231">
        <f>STANDARDIZE('사진(느림)'!E231,AVERAGE('사진(느림)'!E$2:E$2305),_xlfn.STDEV.P('사진(느림)'!E$2:E$2305))</f>
        <v>-1.5150738063199944</v>
      </c>
      <c r="F231">
        <f>STANDARDIZE('사진(느림)'!F231,AVERAGE('사진(느림)'!F$2:F$2305),_xlfn.STDEV.P('사진(느림)'!F$2:F$2305))</f>
        <v>-0.50192076306754285</v>
      </c>
      <c r="G231">
        <f>STANDARDIZE('사진(느림)'!G231,AVERAGE('사진(느림)'!G$2:G$2305),_xlfn.STDEV.P('사진(느림)'!G$2:G$2305))</f>
        <v>-1.2839114289125646</v>
      </c>
      <c r="H231">
        <f>STANDARDIZE('사진(느림)'!H231,AVERAGE('사진(느림)'!H$2:H$2305),_xlfn.STDEV.P('사진(느림)'!H$2:H$2305))</f>
        <v>-0.63794377767338695</v>
      </c>
      <c r="I231">
        <f>STANDARDIZE('사진(느림)'!I231,AVERAGE('사진(느림)'!I$2:I$2305),_xlfn.STDEV.P('사진(느림)'!I$2:I$2305))</f>
        <v>-1.5439705297741229</v>
      </c>
      <c r="J231">
        <f>STANDARDIZE('사진(느림)'!J231,AVERAGE('사진(느림)'!J$2:J$2305),_xlfn.STDEV.P('사진(느림)'!J$2:J$2305))</f>
        <v>-0.78003335217289249</v>
      </c>
      <c r="K231">
        <f>STANDARDIZE('사진(느림)'!K231,AVERAGE('사진(느림)'!K$2:K$2305),_xlfn.STDEV.P('사진(느림)'!K$2:K$2305))</f>
        <v>-0.26706665780078048</v>
      </c>
      <c r="L231">
        <f>STANDARDIZE('사진(느림)'!L231,AVERAGE('사진(느림)'!L$2:L$2305),_xlfn.STDEV.P('사진(느림)'!L$2:L$2305))</f>
        <v>0.67205442916466662</v>
      </c>
      <c r="M231">
        <f>STANDARDIZE('사진(느림)'!M231,AVERAGE('사진(느림)'!M$2:M$2305),_xlfn.STDEV.P('사진(느림)'!M$2:M$2305))</f>
        <v>0.66967115220103424</v>
      </c>
    </row>
    <row r="232" spans="1:13" x14ac:dyDescent="0.3">
      <c r="A232" t="s">
        <v>218</v>
      </c>
      <c r="B232">
        <v>2</v>
      </c>
      <c r="C232">
        <f>STANDARDIZE('사진(느림)'!C232,AVERAGE('사진(느림)'!C$2:C$2305),_xlfn.STDEV.P('사진(느림)'!C$2:C$2305))</f>
        <v>-1.4826417268291778</v>
      </c>
      <c r="D232">
        <f>STANDARDIZE('사진(느림)'!D232,AVERAGE('사진(느림)'!D$2:D$2305),_xlfn.STDEV.P('사진(느림)'!D$2:D$2305))</f>
        <v>-1.136188375627152</v>
      </c>
      <c r="E232">
        <f>STANDARDIZE('사진(느림)'!E232,AVERAGE('사진(느림)'!E$2:E$2305),_xlfn.STDEV.P('사진(느림)'!E$2:E$2305))</f>
        <v>-1.5373504375651077</v>
      </c>
      <c r="F232">
        <f>STANDARDIZE('사진(느림)'!F232,AVERAGE('사진(느림)'!F$2:F$2305),_xlfn.STDEV.P('사진(느림)'!F$2:F$2305))</f>
        <v>-0.51039201207862661</v>
      </c>
      <c r="G232">
        <f>STANDARDIZE('사진(느림)'!G232,AVERAGE('사진(느림)'!G$2:G$2305),_xlfn.STDEV.P('사진(느림)'!G$2:G$2305))</f>
        <v>-1.4616496823393037</v>
      </c>
      <c r="H232">
        <f>STANDARDIZE('사진(느림)'!H232,AVERAGE('사진(느림)'!H$2:H$2305),_xlfn.STDEV.P('사진(느림)'!H$2:H$2305))</f>
        <v>-0.39239936712604484</v>
      </c>
      <c r="I232">
        <f>STANDARDIZE('사진(느림)'!I232,AVERAGE('사진(느림)'!I$2:I$2305),_xlfn.STDEV.P('사진(느림)'!I$2:I$2305))</f>
        <v>-1.4473252874281299</v>
      </c>
      <c r="J232">
        <f>STANDARDIZE('사진(느림)'!J232,AVERAGE('사진(느림)'!J$2:J$2305),_xlfn.STDEV.P('사진(느림)'!J$2:J$2305))</f>
        <v>-0.78003335217289249</v>
      </c>
      <c r="K232">
        <f>STANDARDIZE('사진(느림)'!K232,AVERAGE('사진(느림)'!K$2:K$2305),_xlfn.STDEV.P('사진(느림)'!K$2:K$2305))</f>
        <v>-0.26706665780078048</v>
      </c>
      <c r="L232">
        <f>STANDARDIZE('사진(느림)'!L232,AVERAGE('사진(느림)'!L$2:L$2305),_xlfn.STDEV.P('사진(느림)'!L$2:L$2305))</f>
        <v>1.1748040094403882</v>
      </c>
      <c r="M232">
        <f>STANDARDIZE('사진(느림)'!M232,AVERAGE('사진(느림)'!M$2:M$2305),_xlfn.STDEV.P('사진(느림)'!M$2:M$2305))</f>
        <v>-2.0733018872141606</v>
      </c>
    </row>
    <row r="233" spans="1:13" x14ac:dyDescent="0.3">
      <c r="A233" t="s">
        <v>220</v>
      </c>
      <c r="B233">
        <v>2</v>
      </c>
      <c r="C233">
        <f>STANDARDIZE('사진(느림)'!C233,AVERAGE('사진(느림)'!C$2:C$2305),_xlfn.STDEV.P('사진(느림)'!C$2:C$2305))</f>
        <v>-1.3334552108132522</v>
      </c>
      <c r="D233">
        <f>STANDARDIZE('사진(느림)'!D233,AVERAGE('사진(느림)'!D$2:D$2305),_xlfn.STDEV.P('사진(느림)'!D$2:D$2305))</f>
        <v>-0.95589925375596607</v>
      </c>
      <c r="E233">
        <f>STANDARDIZE('사진(느림)'!E233,AVERAGE('사진(느림)'!E$2:E$2305),_xlfn.STDEV.P('사진(느림)'!E$2:E$2305))</f>
        <v>-1.3662659096026391</v>
      </c>
      <c r="F233">
        <f>STANDARDIZE('사진(느림)'!F233,AVERAGE('사진(느림)'!F$2:F$2305),_xlfn.STDEV.P('사진(느림)'!F$2:F$2305))</f>
        <v>-0.71142613040136216</v>
      </c>
      <c r="G233">
        <f>STANDARDIZE('사진(느림)'!G233,AVERAGE('사진(느림)'!G$2:G$2305),_xlfn.STDEV.P('사진(느림)'!G$2:G$2305))</f>
        <v>-0.98995970209141937</v>
      </c>
      <c r="H233">
        <f>STANDARDIZE('사진(느림)'!H233,AVERAGE('사진(느림)'!H$2:H$2305),_xlfn.STDEV.P('사진(느림)'!H$2:H$2305))</f>
        <v>-0.50082157438071528</v>
      </c>
      <c r="I233">
        <f>STANDARDIZE('사진(느림)'!I233,AVERAGE('사진(느림)'!I$2:I$2305),_xlfn.STDEV.P('사진(느림)'!I$2:I$2305))</f>
        <v>-1.2487823439129921</v>
      </c>
      <c r="J233">
        <f>STANDARDIZE('사진(느림)'!J233,AVERAGE('사진(느림)'!J$2:J$2305),_xlfn.STDEV.P('사진(느림)'!J$2:J$2305))</f>
        <v>-0.34907403323363839</v>
      </c>
      <c r="K233">
        <f>STANDARDIZE('사진(느림)'!K233,AVERAGE('사진(느림)'!K$2:K$2305),_xlfn.STDEV.P('사진(느림)'!K$2:K$2305))</f>
        <v>1.5642475671188572</v>
      </c>
      <c r="L233">
        <f>STANDARDIZE('사진(느림)'!L233,AVERAGE('사진(느림)'!L$2:L$2305),_xlfn.STDEV.P('사진(느림)'!L$2:L$2305))</f>
        <v>-0.96188170673142825</v>
      </c>
      <c r="M233">
        <f>STANDARDIZE('사진(느림)'!M233,AVERAGE('사진(느림)'!M$2:M$2305),_xlfn.STDEV.P('사진(느림)'!M$2:M$2305))</f>
        <v>0.54109429097844597</v>
      </c>
    </row>
    <row r="234" spans="1:13" x14ac:dyDescent="0.3">
      <c r="A234" t="s">
        <v>222</v>
      </c>
      <c r="B234">
        <v>2</v>
      </c>
      <c r="C234">
        <f>STANDARDIZE('사진(느림)'!C234,AVERAGE('사진(느림)'!C$2:C$2305),_xlfn.STDEV.P('사진(느림)'!C$2:C$2305))</f>
        <v>-1.1732178417591093</v>
      </c>
      <c r="D234">
        <f>STANDARDIZE('사진(느림)'!D234,AVERAGE('사진(느림)'!D$2:D$2305),_xlfn.STDEV.P('사진(느림)'!D$2:D$2305))</f>
        <v>-1.0260116900392051</v>
      </c>
      <c r="E234">
        <f>STANDARDIZE('사진(느림)'!E234,AVERAGE('사진(느림)'!E$2:E$2305),_xlfn.STDEV.P('사진(느림)'!E$2:E$2305))</f>
        <v>-1.5106184800709719</v>
      </c>
      <c r="F234">
        <f>STANDARDIZE('사진(느림)'!F234,AVERAGE('사진(느림)'!F$2:F$2305),_xlfn.STDEV.P('사진(느림)'!F$2:F$2305))</f>
        <v>-1.8721136814722499</v>
      </c>
      <c r="G234">
        <f>STANDARDIZE('사진(느림)'!G234,AVERAGE('사진(느림)'!G$2:G$2305),_xlfn.STDEV.P('사진(느림)'!G$2:G$2305))</f>
        <v>-1.7214209758091532</v>
      </c>
      <c r="H234">
        <f>STANDARDIZE('사진(느림)'!H234,AVERAGE('사진(느림)'!H$2:H$2305),_xlfn.STDEV.P('사진(느림)'!H$2:H$2305))</f>
        <v>-1.360758492704524</v>
      </c>
      <c r="I234">
        <f>STANDARDIZE('사진(느림)'!I234,AVERAGE('사진(느림)'!I$2:I$2305),_xlfn.STDEV.P('사진(느림)'!I$2:I$2305))</f>
        <v>-1.2288230003850154</v>
      </c>
      <c r="J234">
        <f>STANDARDIZE('사진(느림)'!J234,AVERAGE('사진(느림)'!J$2:J$2305),_xlfn.STDEV.P('사진(느림)'!J$2:J$2305))</f>
        <v>-0.34907403323363839</v>
      </c>
      <c r="K234">
        <f>STANDARDIZE('사진(느림)'!K234,AVERAGE('사진(느림)'!K$2:K$2305),_xlfn.STDEV.P('사진(느림)'!K$2:K$2305))</f>
        <v>0.95380949214564459</v>
      </c>
      <c r="L234">
        <f>STANDARDIZE('사진(느림)'!L234,AVERAGE('사진(느림)'!L$2:L$2305),_xlfn.STDEV.P('사진(느림)'!L$2:L$2305))</f>
        <v>-0.96188170673142825</v>
      </c>
      <c r="M234">
        <f>STANDARDIZE('사진(느림)'!M234,AVERAGE('사진(느림)'!M$2:M$2305),_xlfn.STDEV.P('사진(느림)'!M$2:M$2305))</f>
        <v>0.7125301059418957</v>
      </c>
    </row>
    <row r="235" spans="1:13" x14ac:dyDescent="0.3">
      <c r="A235" t="s">
        <v>224</v>
      </c>
      <c r="B235">
        <v>2</v>
      </c>
      <c r="C235">
        <f>STANDARDIZE('사진(느림)'!C235,AVERAGE('사진(느림)'!C$2:C$2305),_xlfn.STDEV.P('사진(느림)'!C$2:C$2305))</f>
        <v>-0.9190482218801248</v>
      </c>
      <c r="D235">
        <f>STANDARDIZE('사진(느림)'!D235,AVERAGE('사진(느림)'!D$2:D$2305),_xlfn.STDEV.P('사진(느림)'!D$2:D$2305))</f>
        <v>-1.0260116900392051</v>
      </c>
      <c r="E235">
        <f>STANDARDIZE('사진(느림)'!E235,AVERAGE('사진(느림)'!E$2:E$2305),_xlfn.STDEV.P('사진(느림)'!E$2:E$2305))</f>
        <v>-1.4933318142247642</v>
      </c>
      <c r="F235">
        <f>STANDARDIZE('사진(느림)'!F235,AVERAGE('사진(느림)'!F$2:F$2305),_xlfn.STDEV.P('사진(느림)'!F$2:F$2305))</f>
        <v>-1.0287818769359949</v>
      </c>
      <c r="G235">
        <f>STANDARDIZE('사진(느림)'!G235,AVERAGE('사진(느림)'!G$2:G$2305),_xlfn.STDEV.P('사진(느림)'!G$2:G$2305))</f>
        <v>-1.3796166422961935</v>
      </c>
      <c r="H235">
        <f>STANDARDIZE('사진(느림)'!H235,AVERAGE('사진(느림)'!H$2:H$2305),_xlfn.STDEV.P('사진(느림)'!H$2:H$2305))</f>
        <v>-0.64857340583560952</v>
      </c>
      <c r="I235">
        <f>STANDARDIZE('사진(느림)'!I235,AVERAGE('사진(느림)'!I$2:I$2305),_xlfn.STDEV.P('사진(느림)'!I$2:I$2305))</f>
        <v>-1.6421915097670612</v>
      </c>
      <c r="J235">
        <f>STANDARDIZE('사진(느림)'!J235,AVERAGE('사진(느림)'!J$2:J$2305),_xlfn.STDEV.P('사진(느림)'!J$2:J$2305))</f>
        <v>-0.78003335217289249</v>
      </c>
      <c r="K235">
        <f>STANDARDIZE('사진(느림)'!K235,AVERAGE('사진(느림)'!K$2:K$2305),_xlfn.STDEV.P('사진(느림)'!K$2:K$2305))</f>
        <v>-1.4879428077472057</v>
      </c>
      <c r="L235">
        <f>STANDARDIZE('사진(느림)'!L235,AVERAGE('사진(느림)'!L$2:L$2305),_xlfn.STDEV.P('사진(느림)'!L$2:L$2305))</f>
        <v>1.1748040094403882</v>
      </c>
      <c r="M235">
        <f>STANDARDIZE('사진(느림)'!M235,AVERAGE('사진(느림)'!M$2:M$2305),_xlfn.STDEV.P('사진(느림)'!M$2:M$2305))</f>
        <v>-0.46609112193182028</v>
      </c>
    </row>
    <row r="236" spans="1:13" x14ac:dyDescent="0.3">
      <c r="A236" t="s">
        <v>226</v>
      </c>
      <c r="B236">
        <v>2</v>
      </c>
      <c r="C236">
        <f>STANDARDIZE('사진(느림)'!C236,AVERAGE('사진(느림)'!C$2:C$2305),_xlfn.STDEV.P('사진(느림)'!C$2:C$2305))</f>
        <v>-1.5820994041731287</v>
      </c>
      <c r="D236">
        <f>STANDARDIZE('사진(느림)'!D236,AVERAGE('사진(느림)'!D$2:D$2305),_xlfn.STDEV.P('사진(느림)'!D$2:D$2305))</f>
        <v>-0.70549769560154241</v>
      </c>
      <c r="E236">
        <f>STANDARDIZE('사진(느림)'!E236,AVERAGE('사진(느림)'!E$2:E$2305),_xlfn.STDEV.P('사진(느림)'!E$2:E$2305))</f>
        <v>-1.4622336370065863</v>
      </c>
      <c r="F236">
        <f>STANDARDIZE('사진(느림)'!F236,AVERAGE('사진(느림)'!F$2:F$2305),_xlfn.STDEV.P('사진(느림)'!F$2:F$2305))</f>
        <v>-1.2399309194510693</v>
      </c>
      <c r="G236">
        <f>STANDARDIZE('사진(느림)'!G236,AVERAGE('사진(느림)'!G$2:G$2305),_xlfn.STDEV.P('사진(느림)'!G$2:G$2305))</f>
        <v>-1.4502562045555383</v>
      </c>
      <c r="H236">
        <f>STANDARDIZE('사진(느림)'!H236,AVERAGE('사진(느림)'!H$2:H$2305),_xlfn.STDEV.P('사진(느림)'!H$2:H$2305))</f>
        <v>3.9540555884067778</v>
      </c>
      <c r="I236">
        <f>STANDARDIZE('사진(느림)'!I236,AVERAGE('사진(느림)'!I$2:I$2305),_xlfn.STDEV.P('사진(느림)'!I$2:I$2305))</f>
        <v>-1.3512052909644521</v>
      </c>
      <c r="J236">
        <f>STANDARDIZE('사진(느림)'!J236,AVERAGE('사진(느림)'!J$2:J$2305),_xlfn.STDEV.P('사진(느림)'!J$2:J$2305))</f>
        <v>-0.78003335217289249</v>
      </c>
      <c r="K236">
        <f>STANDARDIZE('사진(느림)'!K236,AVERAGE('사진(느림)'!K$2:K$2305),_xlfn.STDEV.P('사진(느림)'!K$2:K$2305))</f>
        <v>-0.26706665780078048</v>
      </c>
      <c r="L236">
        <f>STANDARDIZE('사진(느림)'!L236,AVERAGE('사진(느림)'!L$2:L$2305),_xlfn.STDEV.P('사진(느림)'!L$2:L$2305))</f>
        <v>1.1748040094403882</v>
      </c>
      <c r="M236">
        <f>STANDARDIZE('사진(느림)'!M236,AVERAGE('사진(느림)'!M$2:M$2305),_xlfn.STDEV.P('사진(느림)'!M$2:M$2305))</f>
        <v>0.54109429097844597</v>
      </c>
    </row>
    <row r="237" spans="1:13" x14ac:dyDescent="0.3">
      <c r="A237" t="s">
        <v>228</v>
      </c>
      <c r="B237">
        <v>2</v>
      </c>
      <c r="C237">
        <f>STANDARDIZE('사진(느림)'!C237,AVERAGE('사진(느림)'!C$2:C$2305),_xlfn.STDEV.P('사진(느림)'!C$2:C$2305))</f>
        <v>-1.4715908737909613</v>
      </c>
      <c r="D237">
        <f>STANDARDIZE('사진(느림)'!D237,AVERAGE('사진(느림)'!D$2:D$2305),_xlfn.STDEV.P('사진(느림)'!D$2:D$2305))</f>
        <v>-1.3565417468030458</v>
      </c>
      <c r="E237">
        <f>STANDARDIZE('사진(느림)'!E237,AVERAGE('사진(느림)'!E$2:E$2305),_xlfn.STDEV.P('사진(느림)'!E$2:E$2305))</f>
        <v>-1.4852231204515429</v>
      </c>
      <c r="F237">
        <f>STANDARDIZE('사진(느림)'!F237,AVERAGE('사진(느림)'!F$2:F$2305),_xlfn.STDEV.P('사진(느림)'!F$2:F$2305))</f>
        <v>-0.7695869445073108</v>
      </c>
      <c r="G237">
        <f>STANDARDIZE('사진(느림)'!G237,AVERAGE('사진(느림)'!G$2:G$2305),_xlfn.STDEV.P('사진(느림)'!G$2:G$2305))</f>
        <v>-1.4548135956690447</v>
      </c>
      <c r="H237">
        <f>STANDARDIZE('사진(느림)'!H237,AVERAGE('사진(느림)'!H$2:H$2305),_xlfn.STDEV.P('사진(느림)'!H$2:H$2305))</f>
        <v>-0.51357712817538248</v>
      </c>
      <c r="I237">
        <f>STANDARDIZE('사진(느림)'!I237,AVERAGE('사진(느림)'!I$2:I$2305),_xlfn.STDEV.P('사진(느림)'!I$2:I$2305))</f>
        <v>-1.4389213533110872</v>
      </c>
      <c r="J237">
        <f>STANDARDIZE('사진(느림)'!J237,AVERAGE('사진(느림)'!J$2:J$2305),_xlfn.STDEV.P('사진(느림)'!J$2:J$2305))</f>
        <v>-0.78003335217289249</v>
      </c>
      <c r="K237">
        <f>STANDARDIZE('사진(느림)'!K237,AVERAGE('사진(느림)'!K$2:K$2305),_xlfn.STDEV.P('사진(느림)'!K$2:K$2305))</f>
        <v>-1.4879428077472057</v>
      </c>
      <c r="L237">
        <f>STANDARDIZE('사진(느림)'!L237,AVERAGE('사진(느림)'!L$2:L$2305),_xlfn.STDEV.P('사진(느림)'!L$2:L$2305))</f>
        <v>1.6775535897161098</v>
      </c>
      <c r="M237">
        <f>STANDARDIZE('사진(느림)'!M237,AVERAGE('사진(느림)'!M$2:M$2305),_xlfn.STDEV.P('사진(느림)'!M$2:M$2305))</f>
        <v>0.73395958281232643</v>
      </c>
    </row>
    <row r="238" spans="1:13" x14ac:dyDescent="0.3">
      <c r="A238" t="s">
        <v>230</v>
      </c>
      <c r="B238">
        <v>2</v>
      </c>
      <c r="C238">
        <f>STANDARDIZE('사진(느림)'!C238,AVERAGE('사진(느림)'!C$2:C$2305),_xlfn.STDEV.P('사진(느림)'!C$2:C$2305))</f>
        <v>-1.3058280782177103</v>
      </c>
      <c r="D238">
        <f>STANDARDIZE('사진(느림)'!D238,AVERAGE('사진(느림)'!D$2:D$2305),_xlfn.STDEV.P('사진(느림)'!D$2:D$2305))</f>
        <v>-1.2263329365627449</v>
      </c>
      <c r="E238">
        <f>STANDARDIZE('사진(느림)'!E238,AVERAGE('사진(느림)'!E$2:E$2305),_xlfn.STDEV.P('사진(느림)'!E$2:E$2305))</f>
        <v>-1.3452367697072523</v>
      </c>
      <c r="F238">
        <f>STANDARDIZE('사진(느림)'!F238,AVERAGE('사진(느림)'!F$2:F$2305),_xlfn.STDEV.P('사진(느림)'!F$2:F$2305))</f>
        <v>-0.72723069945189167</v>
      </c>
      <c r="G238">
        <f>STANDARDIZE('사진(느림)'!G238,AVERAGE('사진(느림)'!G$2:G$2305),_xlfn.STDEV.P('사진(느림)'!G$2:G$2305))</f>
        <v>-0.81905753533493941</v>
      </c>
      <c r="H238">
        <f>STANDARDIZE('사진(느림)'!H238,AVERAGE('사진(느림)'!H$2:H$2305),_xlfn.STDEV.P('사진(느림)'!H$2:H$2305))</f>
        <v>-0.37220307361782173</v>
      </c>
      <c r="I238">
        <f>STANDARDIZE('사진(느림)'!I238,AVERAGE('사진(느림)'!I$2:I$2305),_xlfn.STDEV.P('사진(느림)'!I$2:I$2305))</f>
        <v>-1.2288230003850154</v>
      </c>
      <c r="J238">
        <f>STANDARDIZE('사진(느림)'!J238,AVERAGE('사진(느림)'!J$2:J$2305),_xlfn.STDEV.P('사진(느림)'!J$2:J$2305))</f>
        <v>-0.78003335217289249</v>
      </c>
      <c r="K238">
        <f>STANDARDIZE('사진(느림)'!K238,AVERAGE('사진(느림)'!K$2:K$2305),_xlfn.STDEV.P('사진(느림)'!K$2:K$2305))</f>
        <v>-0.26706665780078048</v>
      </c>
      <c r="L238">
        <f>STANDARDIZE('사진(느림)'!L238,AVERAGE('사진(느림)'!L$2:L$2305),_xlfn.STDEV.P('사진(느림)'!L$2:L$2305))</f>
        <v>-0.96188170673142825</v>
      </c>
      <c r="M238">
        <f>STANDARDIZE('사진(느림)'!M238,AVERAGE('사진(느림)'!M$2:M$2305),_xlfn.STDEV.P('사진(느림)'!M$2:M$2305))</f>
        <v>0.36965847601499613</v>
      </c>
    </row>
    <row r="239" spans="1:13" x14ac:dyDescent="0.3">
      <c r="A239" t="s">
        <v>232</v>
      </c>
      <c r="B239">
        <v>2</v>
      </c>
      <c r="C239">
        <f>STANDARDIZE('사진(느림)'!C239,AVERAGE('사진(느림)'!C$2:C$2305),_xlfn.STDEV.P('사진(느림)'!C$2:C$2305))</f>
        <v>-1.4108111820807692</v>
      </c>
      <c r="D239">
        <f>STANDARDIZE('사진(느림)'!D239,AVERAGE('사진(느림)'!D$2:D$2305),_xlfn.STDEV.P('사진(느림)'!D$2:D$2305))</f>
        <v>-0.95589925375596607</v>
      </c>
      <c r="E239">
        <f>STANDARDIZE('사진(느림)'!E239,AVERAGE('사진(느림)'!E$2:E$2305),_xlfn.STDEV.P('사진(느림)'!E$2:E$2305))</f>
        <v>-1.497252501323904</v>
      </c>
      <c r="F239">
        <f>STANDARDIZE('사진(느림)'!F239,AVERAGE('사진(느림)'!F$2:F$2305),_xlfn.STDEV.P('사진(느림)'!F$2:F$2305))</f>
        <v>-0.64289751899826619</v>
      </c>
      <c r="G239">
        <f>STANDARDIZE('사진(느림)'!G239,AVERAGE('사진(느림)'!G$2:G$2305),_xlfn.STDEV.P('사진(느림)'!G$2:G$2305))</f>
        <v>-1.397846206750218</v>
      </c>
      <c r="H239">
        <f>STANDARDIZE('사진(느림)'!H239,AVERAGE('사진(느림)'!H$2:H$2305),_xlfn.STDEV.P('사진(느림)'!H$2:H$2305))</f>
        <v>-0.36369937108804362</v>
      </c>
      <c r="I239">
        <f>STANDARDIZE('사진(느림)'!I239,AVERAGE('사진(느림)'!I$2:I$2305),_xlfn.STDEV.P('사진(느림)'!I$2:I$2305))</f>
        <v>-1.5964951180056408</v>
      </c>
      <c r="J239">
        <f>STANDARDIZE('사진(느림)'!J239,AVERAGE('사진(느림)'!J$2:J$2305),_xlfn.STDEV.P('사진(느림)'!J$2:J$2305))</f>
        <v>-0.78003335217289249</v>
      </c>
      <c r="K239">
        <f>STANDARDIZE('사진(느림)'!K239,AVERAGE('사진(느림)'!K$2:K$2305),_xlfn.STDEV.P('사진(느림)'!K$2:K$2305))</f>
        <v>-1.4879428077472057</v>
      </c>
      <c r="L239">
        <f>STANDARDIZE('사진(느림)'!L239,AVERAGE('사진(느림)'!L$2:L$2305),_xlfn.STDEV.P('사진(느림)'!L$2:L$2305))</f>
        <v>0.92342921930252742</v>
      </c>
      <c r="M239">
        <f>STANDARDIZE('사진(느림)'!M239,AVERAGE('사진(느림)'!M$2:M$2305),_xlfn.STDEV.P('사진(느림)'!M$2:M$2305))</f>
        <v>0.17679318418111556</v>
      </c>
    </row>
    <row r="240" spans="1:13" x14ac:dyDescent="0.3">
      <c r="A240" t="s">
        <v>234</v>
      </c>
      <c r="B240">
        <v>2</v>
      </c>
      <c r="C240">
        <f>STANDARDIZE('사진(느림)'!C240,AVERAGE('사진(느림)'!C$2:C$2305),_xlfn.STDEV.P('사진(느림)'!C$2:C$2305))</f>
        <v>-1.3224043577750353</v>
      </c>
      <c r="D240">
        <f>STANDARDIZE('사진(느림)'!D240,AVERAGE('사진(느림)'!D$2:D$2305),_xlfn.STDEV.P('사진(느림)'!D$2:D$2305))</f>
        <v>-1.3565417468030458</v>
      </c>
      <c r="E240">
        <f>STANDARDIZE('사진(느림)'!E240,AVERAGE('사진(느림)'!E$2:E$2305),_xlfn.STDEV.P('사진(느림)'!E$2:E$2305))</f>
        <v>-1.5066977929718319</v>
      </c>
      <c r="F240">
        <f>STANDARDIZE('사진(느림)'!F240,AVERAGE('사진(느림)'!F$2:F$2305),_xlfn.STDEV.P('사진(느림)'!F$2:F$2305))</f>
        <v>-0.65781703218196597</v>
      </c>
      <c r="G240">
        <f>STANDARDIZE('사진(느림)'!G240,AVERAGE('사진(느림)'!G$2:G$2305),_xlfn.STDEV.P('사진(느림)'!G$2:G$2305))</f>
        <v>-1.5117809845878711</v>
      </c>
      <c r="H240">
        <f>STANDARDIZE('사진(느림)'!H240,AVERAGE('사진(느림)'!H$2:H$2305),_xlfn.STDEV.P('사진(느림)'!H$2:H$2305))</f>
        <v>-0.51357712817538248</v>
      </c>
      <c r="I240">
        <f>STANDARDIZE('사진(느림)'!I240,AVERAGE('사진(느림)'!I$2:I$2305),_xlfn.STDEV.P('사진(느림)'!I$2:I$2305))</f>
        <v>-1.4126590591953281</v>
      </c>
      <c r="J240">
        <f>STANDARDIZE('사진(느림)'!J240,AVERAGE('사진(느림)'!J$2:J$2305),_xlfn.STDEV.P('사진(느림)'!J$2:J$2305))</f>
        <v>-0.78003335217289249</v>
      </c>
      <c r="K240">
        <f>STANDARDIZE('사진(느림)'!K240,AVERAGE('사진(느림)'!K$2:K$2305),_xlfn.STDEV.P('사진(느림)'!K$2:K$2305))</f>
        <v>-1.4879428077472057</v>
      </c>
      <c r="L240">
        <f>STANDARDIZE('사진(느림)'!L240,AVERAGE('사진(느림)'!L$2:L$2305),_xlfn.STDEV.P('사진(느림)'!L$2:L$2305))</f>
        <v>1.1748040094403882</v>
      </c>
      <c r="M240">
        <f>STANDARDIZE('사진(느림)'!M240,AVERAGE('사진(느림)'!M$2:M$2305),_xlfn.STDEV.P('사진(느림)'!M$2:M$2305))</f>
        <v>-0.44466164506138955</v>
      </c>
    </row>
    <row r="241" spans="1:13" x14ac:dyDescent="0.3">
      <c r="A241" t="s">
        <v>236</v>
      </c>
      <c r="B241">
        <v>2</v>
      </c>
      <c r="C241">
        <f>STANDARDIZE('사진(느림)'!C241,AVERAGE('사진(느림)'!C$2:C$2305),_xlfn.STDEV.P('사진(느림)'!C$2:C$2305))</f>
        <v>-1.3003026516986018</v>
      </c>
      <c r="D241">
        <f>STANDARDIZE('사진(느림)'!D241,AVERAGE('사진(느림)'!D$2:D$2305),_xlfn.STDEV.P('사진(느림)'!D$2:D$2305))</f>
        <v>-0.92585106677743512</v>
      </c>
      <c r="E241">
        <f>STANDARDIZE('사진(느림)'!E241,AVERAGE('사진(느림)'!E$2:E$2305),_xlfn.STDEV.P('사진(느림)'!E$2:E$2305))</f>
        <v>-1.4553724345830916</v>
      </c>
      <c r="F241">
        <f>STANDARDIZE('사진(느림)'!F241,AVERAGE('사진(느림)'!F$2:F$2305),_xlfn.STDEV.P('사진(느림)'!F$2:F$2305))</f>
        <v>-0.91182806596207644</v>
      </c>
      <c r="G241">
        <f>STANDARDIZE('사진(느림)'!G241,AVERAGE('사진(느림)'!G$2:G$2305),_xlfn.STDEV.P('사진(느림)'!G$2:G$2305))</f>
        <v>-1.5117809845878711</v>
      </c>
      <c r="H241">
        <f>STANDARDIZE('사진(느림)'!H241,AVERAGE('사진(느림)'!H$2:H$2305),_xlfn.STDEV.P('사진(느림)'!H$2:H$2305))</f>
        <v>-0.57735489714871802</v>
      </c>
      <c r="I241">
        <f>STANDARDIZE('사진(느림)'!I241,AVERAGE('사진(느림)'!I$2:I$2305),_xlfn.STDEV.P('사진(느림)'!I$2:I$2305))</f>
        <v>-1.4126590591953281</v>
      </c>
      <c r="J241">
        <f>STANDARDIZE('사진(느림)'!J241,AVERAGE('사진(느림)'!J$2:J$2305),_xlfn.STDEV.P('사진(느림)'!J$2:J$2305))</f>
        <v>-0.78003335217289249</v>
      </c>
      <c r="K241">
        <f>STANDARDIZE('사진(느림)'!K241,AVERAGE('사진(느림)'!K$2:K$2305),_xlfn.STDEV.P('사진(느림)'!K$2:K$2305))</f>
        <v>-0.26706665780078048</v>
      </c>
      <c r="L241">
        <f>STANDARDIZE('사진(느림)'!L241,AVERAGE('사진(느림)'!L$2:L$2305),_xlfn.STDEV.P('사진(느림)'!L$2:L$2305))</f>
        <v>1.0491166143714579</v>
      </c>
      <c r="M241">
        <f>STANDARDIZE('사진(느림)'!M241,AVERAGE('사진(느림)'!M$2:M$2305),_xlfn.STDEV.P('사진(느림)'!M$2:M$2305))</f>
        <v>-0.68038589063613353</v>
      </c>
    </row>
    <row r="242" spans="1:13" x14ac:dyDescent="0.3">
      <c r="A242" t="s">
        <v>238</v>
      </c>
      <c r="B242">
        <v>2</v>
      </c>
      <c r="C242">
        <f>STANDARDIZE('사진(느림)'!C242,AVERAGE('사진(느림)'!C$2:C$2305),_xlfn.STDEV.P('사진(느림)'!C$2:C$2305))</f>
        <v>-1.4605400207527444</v>
      </c>
      <c r="D242">
        <f>STANDARDIZE('사진(느림)'!D242,AVERAGE('사진(느림)'!D$2:D$2305),_xlfn.STDEV.P('사진(느림)'!D$2:D$2305))</f>
        <v>-1.3565417468030458</v>
      </c>
      <c r="E242">
        <f>STANDARDIZE('사진(느림)'!E242,AVERAGE('사진(느림)'!E$2:E$2305),_xlfn.STDEV.P('사진(느림)'!E$2:E$2305))</f>
        <v>-1.43933326008661</v>
      </c>
      <c r="F242">
        <f>STANDARDIZE('사진(느림)'!F242,AVERAGE('사진(느림)'!F$2:F$2305),_xlfn.STDEV.P('사진(느림)'!F$2:F$2305))</f>
        <v>-0.81320755508677223</v>
      </c>
      <c r="G242">
        <f>STANDARDIZE('사진(느림)'!G242,AVERAGE('사진(느림)'!G$2:G$2305),_xlfn.STDEV.P('사진(느림)'!G$2:G$2305))</f>
        <v>-1.151747086620887</v>
      </c>
      <c r="H242">
        <f>STANDARDIZE('사진(느림)'!H242,AVERAGE('사진(느림)'!H$2:H$2305),_xlfn.STDEV.P('사진(느림)'!H$2:H$2305))</f>
        <v>-0.45724009891560263</v>
      </c>
      <c r="I242">
        <f>STANDARDIZE('사진(느림)'!I242,AVERAGE('사진(느림)'!I$2:I$2305),_xlfn.STDEV.P('사진(느림)'!I$2:I$2305))</f>
        <v>-1.2356511968551127</v>
      </c>
      <c r="J242">
        <f>STANDARDIZE('사진(느림)'!J242,AVERAGE('사진(느림)'!J$2:J$2305),_xlfn.STDEV.P('사진(느림)'!J$2:J$2305))</f>
        <v>-0.78003335217289249</v>
      </c>
      <c r="K242">
        <f>STANDARDIZE('사진(느림)'!K242,AVERAGE('사진(느림)'!K$2:K$2305),_xlfn.STDEV.P('사진(느림)'!K$2:K$2305))</f>
        <v>-1.4879428077472057</v>
      </c>
      <c r="L242">
        <f>STANDARDIZE('사진(느림)'!L242,AVERAGE('사진(느림)'!L$2:L$2305),_xlfn.STDEV.P('사진(느림)'!L$2:L$2305))</f>
        <v>0.92342921930252742</v>
      </c>
      <c r="M242">
        <f>STANDARDIZE('사진(느림)'!M242,AVERAGE('사진(느림)'!M$2:M$2305),_xlfn.STDEV.P('사진(느림)'!M$2:M$2305))</f>
        <v>0.86253644403491481</v>
      </c>
    </row>
    <row r="243" spans="1:13" x14ac:dyDescent="0.3">
      <c r="A243" t="s">
        <v>240</v>
      </c>
      <c r="B243">
        <v>2</v>
      </c>
      <c r="C243">
        <f>STANDARDIZE('사진(느림)'!C243,AVERAGE('사진(느림)'!C$2:C$2305),_xlfn.STDEV.P('사진(느림)'!C$2:C$2305))</f>
        <v>-1.1621669887208927</v>
      </c>
      <c r="D243">
        <f>STANDARDIZE('사진(느림)'!D243,AVERAGE('사진(느림)'!D$2:D$2305),_xlfn.STDEV.P('사진(느림)'!D$2:D$2305))</f>
        <v>-1.3565417468030458</v>
      </c>
      <c r="E243">
        <f>STANDARDIZE('사진(느림)'!E243,AVERAGE('사진(느림)'!E$2:E$2305),_xlfn.STDEV.P('사진(느림)'!E$2:E$2305))</f>
        <v>-1.2517640250027577</v>
      </c>
      <c r="F243">
        <f>STANDARDIZE('사진(느림)'!F243,AVERAGE('사진(느림)'!F$2:F$2305),_xlfn.STDEV.P('사진(느림)'!F$2:F$2305))</f>
        <v>-0.59169071527455064</v>
      </c>
      <c r="G243">
        <f>STANDARDIZE('사진(느림)'!G243,AVERAGE('사진(느림)'!G$2:G$2305),_xlfn.STDEV.P('사진(느림)'!G$2:G$2305))</f>
        <v>-0.94894318206986428</v>
      </c>
      <c r="H243">
        <f>STANDARDIZE('사진(느림)'!H243,AVERAGE('사진(느림)'!H$2:H$2305),_xlfn.STDEV.P('사진(느림)'!H$2:H$2305))</f>
        <v>-0.37220307361782173</v>
      </c>
      <c r="I243">
        <f>STANDARDIZE('사진(느림)'!I243,AVERAGE('사진(느림)'!I$2:I$2305),_xlfn.STDEV.P('사진(느림)'!I$2:I$2305))</f>
        <v>-1.2708426709702298</v>
      </c>
      <c r="J243">
        <f>STANDARDIZE('사진(느림)'!J243,AVERAGE('사진(느림)'!J$2:J$2305),_xlfn.STDEV.P('사진(느림)'!J$2:J$2305))</f>
        <v>-0.34907403323363839</v>
      </c>
      <c r="K243">
        <f>STANDARDIZE('사진(느림)'!K243,AVERAGE('사진(느림)'!K$2:K$2305),_xlfn.STDEV.P('사진(느림)'!K$2:K$2305))</f>
        <v>0.34337141717243208</v>
      </c>
      <c r="L243">
        <f>STANDARDIZE('사진(느림)'!L243,AVERAGE('사진(느림)'!L$2:L$2305),_xlfn.STDEV.P('사진(느림)'!L$2:L$2305))</f>
        <v>-0.96188170673142825</v>
      </c>
      <c r="M243">
        <f>STANDARDIZE('사진(느림)'!M243,AVERAGE('사진(느림)'!M$2:M$2305),_xlfn.STDEV.P('사진(느림)'!M$2:M$2305))</f>
        <v>-0.98039856682216975</v>
      </c>
    </row>
    <row r="244" spans="1:13" x14ac:dyDescent="0.3">
      <c r="A244" t="s">
        <v>242</v>
      </c>
      <c r="B244">
        <v>2</v>
      </c>
      <c r="C244">
        <f>STANDARDIZE('사진(느림)'!C244,AVERAGE('사진(느림)'!C$2:C$2305),_xlfn.STDEV.P('사진(느림)'!C$2:C$2305))</f>
        <v>-1.3334552108132522</v>
      </c>
      <c r="D244">
        <f>STANDARDIZE('사진(느림)'!D244,AVERAGE('사진(느림)'!D$2:D$2305),_xlfn.STDEV.P('사진(느림)'!D$2:D$2305))</f>
        <v>-0.92585106677743512</v>
      </c>
      <c r="E244">
        <f>STANDARDIZE('사진(느림)'!E244,AVERAGE('사진(느림)'!E$2:E$2305),_xlfn.STDEV.P('사진(느림)'!E$2:E$2305))</f>
        <v>-1.343989278357526</v>
      </c>
      <c r="F244">
        <f>STANDARDIZE('사진(느림)'!F244,AVERAGE('사진(느림)'!F$2:F$2305),_xlfn.STDEV.P('사진(느림)'!F$2:F$2305))</f>
        <v>-0.56286318132638469</v>
      </c>
      <c r="G244">
        <f>STANDARDIZE('사진(느림)'!G244,AVERAGE('사진(느림)'!G$2:G$2305),_xlfn.STDEV.P('사진(느림)'!G$2:G$2305))</f>
        <v>-0.76209014641611283</v>
      </c>
      <c r="H244">
        <f>STANDARDIZE('사진(느림)'!H244,AVERAGE('사진(느림)'!H$2:H$2305),_xlfn.STDEV.P('사진(느림)'!H$2:H$2305))</f>
        <v>-0.50082157438071528</v>
      </c>
      <c r="I244">
        <f>STANDARDIZE('사진(느림)'!I244,AVERAGE('사진(느림)'!I$2:I$2305),_xlfn.STDEV.P('사진(느림)'!I$2:I$2305))</f>
        <v>-1.2288230003850154</v>
      </c>
      <c r="J244">
        <f>STANDARDIZE('사진(느림)'!J244,AVERAGE('사진(느림)'!J$2:J$2305),_xlfn.STDEV.P('사진(느림)'!J$2:J$2305))</f>
        <v>-0.34907403323363839</v>
      </c>
      <c r="K244">
        <f>STANDARDIZE('사진(느림)'!K244,AVERAGE('사진(느림)'!K$2:K$2305),_xlfn.STDEV.P('사진(느림)'!K$2:K$2305))</f>
        <v>1.5642475671188572</v>
      </c>
      <c r="L244">
        <f>STANDARDIZE('사진(느림)'!L244,AVERAGE('사진(느림)'!L$2:L$2305),_xlfn.STDEV.P('사진(느림)'!L$2:L$2305))</f>
        <v>-0.96188170673142825</v>
      </c>
      <c r="M244">
        <f>STANDARDIZE('사진(느림)'!M244,AVERAGE('사진(느림)'!M$2:M$2305),_xlfn.STDEV.P('사진(느림)'!M$2:M$2305))</f>
        <v>0.64824167533060162</v>
      </c>
    </row>
    <row r="245" spans="1:13" x14ac:dyDescent="0.3">
      <c r="A245" t="s">
        <v>244</v>
      </c>
      <c r="B245">
        <v>2</v>
      </c>
      <c r="C245">
        <f>STANDARDIZE('사진(느림)'!C245,AVERAGE('사진(느림)'!C$2:C$2305),_xlfn.STDEV.P('사진(느림)'!C$2:C$2305))</f>
        <v>-1.2837263721412766</v>
      </c>
      <c r="D245">
        <f>STANDARDIZE('사진(느림)'!D245,AVERAGE('사진(느림)'!D$2:D$2305),_xlfn.STDEV.P('사진(느림)'!D$2:D$2305))</f>
        <v>-1.3565417468030458</v>
      </c>
      <c r="E245">
        <f>STANDARDIZE('사진(느림)'!E245,AVERAGE('사진(느림)'!E$2:E$2305),_xlfn.STDEV.P('사진(느림)'!E$2:E$2305))</f>
        <v>-1.2611202101257053</v>
      </c>
      <c r="F245">
        <f>STANDARDIZE('사진(느림)'!F245,AVERAGE('사진(느림)'!F$2:F$2305),_xlfn.STDEV.P('사진(느림)'!F$2:F$2305))</f>
        <v>-0.71838014078359513</v>
      </c>
      <c r="G245">
        <f>STANDARDIZE('사진(느림)'!G245,AVERAGE('사진(느림)'!G$2:G$2305),_xlfn.STDEV.P('사진(느림)'!G$2:G$2305))</f>
        <v>-1.2656818644585401</v>
      </c>
      <c r="H245">
        <f>STANDARDIZE('사진(느림)'!H245,AVERAGE('사진(느림)'!H$2:H$2305),_xlfn.STDEV.P('사진(느림)'!H$2:H$2305))</f>
        <v>-0.40409195810448961</v>
      </c>
      <c r="I245">
        <f>STANDARDIZE('사진(느림)'!I245,AVERAGE('사진(느림)'!I$2:I$2305),_xlfn.STDEV.P('사진(느림)'!I$2:I$2305))</f>
        <v>-1.2487823439129921</v>
      </c>
      <c r="J245">
        <f>STANDARDIZE('사진(느림)'!J245,AVERAGE('사진(느림)'!J$2:J$2305),_xlfn.STDEV.P('사진(느림)'!J$2:J$2305))</f>
        <v>-0.34907403323363839</v>
      </c>
      <c r="K245">
        <f>STANDARDIZE('사진(느림)'!K245,AVERAGE('사진(느림)'!K$2:K$2305),_xlfn.STDEV.P('사진(느림)'!K$2:K$2305))</f>
        <v>-0.26706665780078048</v>
      </c>
      <c r="L245">
        <f>STANDARDIZE('사진(느림)'!L245,AVERAGE('사진(느림)'!L$2:L$2305),_xlfn.STDEV.P('사진(느림)'!L$2:L$2305))</f>
        <v>-0.71050691659356757</v>
      </c>
      <c r="M245">
        <f>STANDARDIZE('사진(느림)'!M245,AVERAGE('사진(느림)'!M$2:M$2305),_xlfn.STDEV.P('사진(느림)'!M$2:M$2305))</f>
        <v>-0.25179635322750898</v>
      </c>
    </row>
    <row r="246" spans="1:13" x14ac:dyDescent="0.3">
      <c r="A246" t="s">
        <v>246</v>
      </c>
      <c r="B246">
        <v>2</v>
      </c>
      <c r="C246">
        <f>STANDARDIZE('사진(느림)'!C246,AVERAGE('사진(느림)'!C$2:C$2305),_xlfn.STDEV.P('사진(느림)'!C$2:C$2305))</f>
        <v>-1.0737601644151589</v>
      </c>
      <c r="D246">
        <f>STANDARDIZE('사진(느림)'!D246,AVERAGE('사진(느림)'!D$2:D$2305),_xlfn.STDEV.P('사진(느림)'!D$2:D$2305))</f>
        <v>-0.88578681747272714</v>
      </c>
      <c r="E246">
        <f>STANDARDIZE('사진(느림)'!E246,AVERAGE('사진(느림)'!E$2:E$2305),_xlfn.STDEV.P('사진(느림)'!E$2:E$2305))</f>
        <v>-1.2449028225792629</v>
      </c>
      <c r="F246">
        <f>STANDARDIZE('사진(느림)'!F246,AVERAGE('사진(느림)'!F$2:F$2305),_xlfn.STDEV.P('사진(느림)'!F$2:F$2305))</f>
        <v>-0.83975923109166173</v>
      </c>
      <c r="G246">
        <f>STANDARDIZE('사진(느림)'!G246,AVERAGE('사진(느림)'!G$2:G$2305),_xlfn.STDEV.P('사진(느림)'!G$2:G$2305))</f>
        <v>-0.52966319962730035</v>
      </c>
      <c r="H246">
        <f>STANDARDIZE('사진(느림)'!H246,AVERAGE('사진(느림)'!H$2:H$2305),_xlfn.STDEV.P('사진(느림)'!H$2:H$2305))</f>
        <v>-0.49869564874827088</v>
      </c>
      <c r="I246">
        <f>STANDARDIZE('사진(느림)'!I246,AVERAGE('사진(느림)'!I$2:I$2305),_xlfn.STDEV.P('사진(느림)'!I$2:I$2305))</f>
        <v>-1.236176442737428</v>
      </c>
      <c r="J246">
        <f>STANDARDIZE('사진(느림)'!J246,AVERAGE('사진(느림)'!J$2:J$2305),_xlfn.STDEV.P('사진(느림)'!J$2:J$2305))</f>
        <v>-0.34907403323363839</v>
      </c>
      <c r="K246">
        <f>STANDARDIZE('사진(느림)'!K246,AVERAGE('사진(느림)'!K$2:K$2305),_xlfn.STDEV.P('사진(느림)'!K$2:K$2305))</f>
        <v>1.5642475671188572</v>
      </c>
      <c r="L246">
        <f>STANDARDIZE('사진(느림)'!L246,AVERAGE('사진(느림)'!L$2:L$2305),_xlfn.STDEV.P('사진(느림)'!L$2:L$2305))</f>
        <v>-0.71050691659356757</v>
      </c>
      <c r="M246">
        <f>STANDARDIZE('사진(느림)'!M246,AVERAGE('사진(느림)'!M$2:M$2305),_xlfn.STDEV.P('사진(느림)'!M$2:M$2305))</f>
        <v>-1.6661418266759689</v>
      </c>
    </row>
    <row r="247" spans="1:13" x14ac:dyDescent="0.3">
      <c r="A247" t="s">
        <v>248</v>
      </c>
      <c r="B247">
        <v>2</v>
      </c>
      <c r="C247">
        <f>STANDARDIZE('사진(느림)'!C247,AVERAGE('사진(느림)'!C$2:C$2305),_xlfn.STDEV.P('사진(느림)'!C$2:C$2305))</f>
        <v>-1.54342141853937</v>
      </c>
      <c r="D247">
        <f>STANDARDIZE('사진(느림)'!D247,AVERAGE('사진(느림)'!D$2:D$2305),_xlfn.STDEV.P('사진(느림)'!D$2:D$2305))</f>
        <v>-1.0460438146915589</v>
      </c>
      <c r="E247">
        <f>STANDARDIZE('사진(느림)'!E247,AVERAGE('사진(느림)'!E$2:E$2305),_xlfn.STDEV.P('사진(느림)'!E$2:E$2305))</f>
        <v>-1.4398678992364928</v>
      </c>
      <c r="F247">
        <f>STANDARDIZE('사진(느림)'!F247,AVERAGE('사진(느림)'!F$2:F$2305),_xlfn.STDEV.P('사진(느림)'!F$2:F$2305))</f>
        <v>-0.99097734776712831</v>
      </c>
      <c r="G247">
        <f>STANDARDIZE('사진(느림)'!G247,AVERAGE('사진(느림)'!G$2:G$2305),_xlfn.STDEV.P('사진(느림)'!G$2:G$2305))</f>
        <v>-1.3135344711503545</v>
      </c>
      <c r="H247">
        <f>STANDARDIZE('사진(느림)'!H247,AVERAGE('사진(느림)'!H$2:H$2305),_xlfn.STDEV.P('사진(느림)'!H$2:H$2305))</f>
        <v>-0.54652897547827251</v>
      </c>
      <c r="I247">
        <f>STANDARDIZE('사진(느림)'!I247,AVERAGE('사진(느림)'!I$2:I$2305),_xlfn.STDEV.P('사진(느림)'!I$2:I$2305))</f>
        <v>-1.5114052850705817</v>
      </c>
      <c r="J247">
        <f>STANDARDIZE('사진(느림)'!J247,AVERAGE('사진(느림)'!J$2:J$2305),_xlfn.STDEV.P('사진(느림)'!J$2:J$2305))</f>
        <v>-0.78003335217289249</v>
      </c>
      <c r="K247">
        <f>STANDARDIZE('사진(느림)'!K247,AVERAGE('사진(느림)'!K$2:K$2305),_xlfn.STDEV.P('사진(느림)'!K$2:K$2305))</f>
        <v>-1.4879428077472057</v>
      </c>
      <c r="L247">
        <f>STANDARDIZE('사진(느림)'!L247,AVERAGE('사진(느림)'!L$2:L$2305),_xlfn.STDEV.P('사진(느림)'!L$2:L$2305))</f>
        <v>1.2099964800596887</v>
      </c>
      <c r="M247">
        <f>STANDARDIZE('사진(느림)'!M247,AVERAGE('사진(느림)'!M$2:M$2305),_xlfn.STDEV.P('사진(느림)'!M$2:M$2305))</f>
        <v>0.45537638349672099</v>
      </c>
    </row>
    <row r="248" spans="1:13" x14ac:dyDescent="0.3">
      <c r="A248" t="s">
        <v>250</v>
      </c>
      <c r="B248">
        <v>2</v>
      </c>
      <c r="C248">
        <f>STANDARDIZE('사진(느림)'!C248,AVERAGE('사진(느림)'!C$2:C$2305),_xlfn.STDEV.P('사진(느림)'!C$2:C$2305))</f>
        <v>-0.98535334010942532</v>
      </c>
      <c r="D248">
        <f>STANDARDIZE('사진(느림)'!D248,AVERAGE('사진(느림)'!D$2:D$2305),_xlfn.STDEV.P('사진(느림)'!D$2:D$2305))</f>
        <v>-1.166236562605683</v>
      </c>
      <c r="E248">
        <f>STANDARDIZE('사진(느림)'!E248,AVERAGE('사진(느림)'!E$2:E$2305),_xlfn.STDEV.P('사진(느림)'!E$2:E$2305))</f>
        <v>-1.2195965694848145</v>
      </c>
      <c r="F248">
        <f>STANDARDIZE('사진(느림)'!F248,AVERAGE('사진(느림)'!F$2:F$2305),_xlfn.STDEV.P('사진(느림)'!F$2:F$2305))</f>
        <v>-1.5560223004616596</v>
      </c>
      <c r="G248">
        <f>STANDARDIZE('사진(느림)'!G248,AVERAGE('사진(느림)'!G$2:G$2305),_xlfn.STDEV.P('사진(느림)'!G$2:G$2305))</f>
        <v>-0.72790971306481678</v>
      </c>
      <c r="H248">
        <f>STANDARDIZE('사진(느림)'!H248,AVERAGE('사진(느림)'!H$2:H$2305),_xlfn.STDEV.P('사진(느림)'!H$2:H$2305))</f>
        <v>-1.360758492704524</v>
      </c>
      <c r="I248">
        <f>STANDARDIZE('사진(느림)'!I248,AVERAGE('사진(느림)'!I$2:I$2305),_xlfn.STDEV.P('사진(느림)'!I$2:I$2305))</f>
        <v>-1.395325945078927</v>
      </c>
      <c r="J248">
        <f>STANDARDIZE('사진(느림)'!J248,AVERAGE('사진(느림)'!J$2:J$2305),_xlfn.STDEV.P('사진(느림)'!J$2:J$2305))</f>
        <v>-0.34907403323363839</v>
      </c>
      <c r="K248">
        <f>STANDARDIZE('사진(느림)'!K248,AVERAGE('사진(느림)'!K$2:K$2305),_xlfn.STDEV.P('사진(느림)'!K$2:K$2305))</f>
        <v>0.95380949214564459</v>
      </c>
      <c r="L248">
        <f>STANDARDIZE('사진(느림)'!L248,AVERAGE('사진(느림)'!L$2:L$2305),_xlfn.STDEV.P('사진(느림)'!L$2:L$2305))</f>
        <v>-0.96188170673142825</v>
      </c>
      <c r="M248">
        <f>STANDARDIZE('사진(느림)'!M248,AVERAGE('사진(느림)'!M$2:M$2305),_xlfn.STDEV.P('사진(느림)'!M$2:M$2305))</f>
        <v>0.64824167533060162</v>
      </c>
    </row>
    <row r="249" spans="1:13" x14ac:dyDescent="0.3">
      <c r="A249" t="s">
        <v>252</v>
      </c>
      <c r="B249">
        <v>2</v>
      </c>
      <c r="C249">
        <f>STANDARDIZE('사진(느림)'!C249,AVERAGE('사진(느림)'!C$2:C$2305),_xlfn.STDEV.P('사진(느림)'!C$2:C$2305))</f>
        <v>-1.6097265367686704</v>
      </c>
      <c r="D249">
        <f>STANDARDIZE('사진(느림)'!D249,AVERAGE('사진(느림)'!D$2:D$2305),_xlfn.STDEV.P('사진(느림)'!D$2:D$2305))</f>
        <v>-1.0961241263224439</v>
      </c>
      <c r="E249">
        <f>STANDARDIZE('사진(느림)'!E249,AVERAGE('사진(느림)'!E$2:E$2305),_xlfn.STDEV.P('사진(느림)'!E$2:E$2305))</f>
        <v>-1.4866488248512302</v>
      </c>
      <c r="F249">
        <f>STANDARDIZE('사진(느림)'!F249,AVERAGE('사진(느림)'!F$2:F$2305),_xlfn.STDEV.P('사진(느림)'!F$2:F$2305))</f>
        <v>-0.91170162940967225</v>
      </c>
      <c r="G249">
        <f>STANDARDIZE('사진(느림)'!G249,AVERAGE('사진(느림)'!G$2:G$2305),_xlfn.STDEV.P('사진(느림)'!G$2:G$2305))</f>
        <v>-1.4798792467933282</v>
      </c>
      <c r="H249">
        <f>STANDARDIZE('사진(느림)'!H249,AVERAGE('사진(느림)'!H$2:H$2305),_xlfn.STDEV.P('사진(느림)'!H$2:H$2305))</f>
        <v>-0.63794377767338695</v>
      </c>
      <c r="I249">
        <f>STANDARDIZE('사진(느림)'!I249,AVERAGE('사진(느림)'!I$2:I$2305),_xlfn.STDEV.P('사진(느림)'!I$2:I$2305))</f>
        <v>-1.5802124956538701</v>
      </c>
      <c r="J249">
        <f>STANDARDIZE('사진(느림)'!J249,AVERAGE('사진(느림)'!J$2:J$2305),_xlfn.STDEV.P('사진(느림)'!J$2:J$2305))</f>
        <v>-0.78003335217289249</v>
      </c>
      <c r="K249">
        <f>STANDARDIZE('사진(느림)'!K249,AVERAGE('사진(느림)'!K$2:K$2305),_xlfn.STDEV.P('사진(느림)'!K$2:K$2305))</f>
        <v>-0.8775047327739931</v>
      </c>
      <c r="L249">
        <f>STANDARDIZE('사진(느림)'!L249,AVERAGE('사진(느림)'!L$2:L$2305),_xlfn.STDEV.P('사진(느림)'!L$2:L$2305))</f>
        <v>1.0491166143714579</v>
      </c>
      <c r="M249">
        <f>STANDARDIZE('사진(느림)'!M249,AVERAGE('사진(느림)'!M$2:M$2305),_xlfn.STDEV.P('사진(느림)'!M$2:M$2305))</f>
        <v>0.73395958281232643</v>
      </c>
    </row>
    <row r="250" spans="1:13" x14ac:dyDescent="0.3">
      <c r="A250" t="s">
        <v>254</v>
      </c>
      <c r="B250">
        <v>2</v>
      </c>
      <c r="C250">
        <f>STANDARDIZE('사진(느림)'!C250,AVERAGE('사진(느림)'!C$2:C$2305),_xlfn.STDEV.P('사진(느림)'!C$2:C$2305))</f>
        <v>-1.4108111820807692</v>
      </c>
      <c r="D250">
        <f>STANDARDIZE('사진(느림)'!D250,AVERAGE('사진(느림)'!D$2:D$2305),_xlfn.STDEV.P('사진(느림)'!D$2:D$2305))</f>
        <v>-0.81567438118948821</v>
      </c>
      <c r="E250">
        <f>STANDARDIZE('사진(느림)'!E250,AVERAGE('사진(느림)'!E$2:E$2305),_xlfn.STDEV.P('사진(느림)'!E$2:E$2305))</f>
        <v>-1.481480646402364</v>
      </c>
      <c r="F250">
        <f>STANDARDIZE('사진(느림)'!F250,AVERAGE('사진(느림)'!F$2:F$2305),_xlfn.STDEV.P('사진(느림)'!F$2:F$2305))</f>
        <v>-0.83786268280559839</v>
      </c>
      <c r="G250">
        <f>STANDARDIZE('사진(느림)'!G250,AVERAGE('사진(느림)'!G$2:G$2305),_xlfn.STDEV.P('사진(느림)'!G$2:G$2305))</f>
        <v>-1.365944468955675</v>
      </c>
      <c r="H250">
        <f>STANDARDIZE('사진(느림)'!H250,AVERAGE('사진(느림)'!H$2:H$2305),_xlfn.STDEV.P('사진(느림)'!H$2:H$2305))</f>
        <v>-0.54121416139716116</v>
      </c>
      <c r="I250">
        <f>STANDARDIZE('사진(느림)'!I250,AVERAGE('사진(느림)'!I$2:I$2305),_xlfn.STDEV.P('사진(느림)'!I$2:I$2305))</f>
        <v>-1.456779713309803</v>
      </c>
      <c r="J250">
        <f>STANDARDIZE('사진(느림)'!J250,AVERAGE('사진(느림)'!J$2:J$2305),_xlfn.STDEV.P('사진(느림)'!J$2:J$2305))</f>
        <v>-0.78003335217289249</v>
      </c>
      <c r="K250">
        <f>STANDARDIZE('사진(느림)'!K250,AVERAGE('사진(느림)'!K$2:K$2305),_xlfn.STDEV.P('사진(느림)'!K$2:K$2305))</f>
        <v>-0.8775047327739931</v>
      </c>
      <c r="L250">
        <f>STANDARDIZE('사진(느림)'!L250,AVERAGE('사진(느림)'!L$2:L$2305),_xlfn.STDEV.P('사진(느림)'!L$2:L$2305))</f>
        <v>1.1748040094403882</v>
      </c>
      <c r="M250">
        <f>STANDARDIZE('사진(느림)'!M250,AVERAGE('사진(느림)'!M$2:M$2305),_xlfn.STDEV.P('사진(느림)'!M$2:M$2305))</f>
        <v>-0.85182170559958137</v>
      </c>
    </row>
    <row r="251" spans="1:13" x14ac:dyDescent="0.3">
      <c r="A251" t="s">
        <v>256</v>
      </c>
      <c r="B251">
        <v>2</v>
      </c>
      <c r="C251">
        <f>STANDARDIZE('사진(느림)'!C251,AVERAGE('사진(느림)'!C$2:C$2305),_xlfn.STDEV.P('사진(느림)'!C$2:C$2305))</f>
        <v>-1.2671500925839516</v>
      </c>
      <c r="D251">
        <f>STANDARDIZE('사진(느림)'!D251,AVERAGE('사진(느림)'!D$2:D$2305),_xlfn.STDEV.P('사진(느림)'!D$2:D$2305))</f>
        <v>-0.73554588258007236</v>
      </c>
      <c r="E251">
        <f>STANDARDIZE('사진(느림)'!E251,AVERAGE('사진(느림)'!E$2:E$2305),_xlfn.STDEV.P('사진(느림)'!E$2:E$2305))</f>
        <v>-1.5000148035982981</v>
      </c>
      <c r="F251">
        <f>STANDARDIZE('사진(느림)'!F251,AVERAGE('사진(느림)'!F$2:F$2305),_xlfn.STDEV.P('사진(느림)'!F$2:F$2305))</f>
        <v>-0.90108095900771645</v>
      </c>
      <c r="G251">
        <f>STANDARDIZE('사진(느림)'!G251,AVERAGE('사진(느림)'!G$2:G$2305),_xlfn.STDEV.P('사진(느림)'!G$2:G$2305))</f>
        <v>-1.4160757712042424</v>
      </c>
      <c r="H251">
        <f>STANDARDIZE('사진(느림)'!H251,AVERAGE('사진(느림)'!H$2:H$2305),_xlfn.STDEV.P('사진(느림)'!H$2:H$2305))</f>
        <v>-0.54652897547827251</v>
      </c>
      <c r="I251">
        <f>STANDARDIZE('사진(느림)'!I251,AVERAGE('사진(느림)'!I$2:I$2305),_xlfn.STDEV.P('사진(느림)'!I$2:I$2305))</f>
        <v>-1.3512052909644521</v>
      </c>
      <c r="J251">
        <f>STANDARDIZE('사진(느림)'!J251,AVERAGE('사진(느림)'!J$2:J$2305),_xlfn.STDEV.P('사진(느림)'!J$2:J$2305))</f>
        <v>-0.78003335217289249</v>
      </c>
      <c r="K251">
        <f>STANDARDIZE('사진(느림)'!K251,AVERAGE('사진(느림)'!K$2:K$2305),_xlfn.STDEV.P('사진(느림)'!K$2:K$2305))</f>
        <v>-0.8775047327739931</v>
      </c>
      <c r="L251">
        <f>STANDARDIZE('사진(느림)'!L251,AVERAGE('사진(느림)'!L$2:L$2305),_xlfn.STDEV.P('사진(느림)'!L$2:L$2305))</f>
        <v>0.92342921930252742</v>
      </c>
      <c r="M251">
        <f>STANDARDIZE('사진(느림)'!M251,AVERAGE('사진(느림)'!M$2:M$2305),_xlfn.STDEV.P('사진(느림)'!M$2:M$2305))</f>
        <v>-2.5447503783636467</v>
      </c>
    </row>
    <row r="252" spans="1:13" x14ac:dyDescent="0.3">
      <c r="A252" t="s">
        <v>258</v>
      </c>
      <c r="B252">
        <v>2</v>
      </c>
      <c r="C252">
        <f>STANDARDIZE('사진(느림)'!C252,AVERAGE('사진(느림)'!C$2:C$2305),_xlfn.STDEV.P('사진(느림)'!C$2:C$2305))</f>
        <v>-1.3224043577750353</v>
      </c>
      <c r="D252">
        <f>STANDARDIZE('사진(느림)'!D252,AVERAGE('사진(느림)'!D$2:D$2305),_xlfn.STDEV.P('사진(느림)'!D$2:D$2305))</f>
        <v>-1.166236562605683</v>
      </c>
      <c r="E252">
        <f>STANDARDIZE('사진(느림)'!E252,AVERAGE('사진(느림)'!E$2:E$2305),_xlfn.STDEV.P('사진(느림)'!E$2:E$2305))</f>
        <v>-1.3476426458817246</v>
      </c>
      <c r="F252">
        <f>STANDARDIZE('사진(느림)'!F252,AVERAGE('사진(느림)'!F$2:F$2305),_xlfn.STDEV.P('사진(느림)'!F$2:F$2305))</f>
        <v>-0.77173636589818284</v>
      </c>
      <c r="G252">
        <f>STANDARDIZE('사진(느림)'!G252,AVERAGE('사진(느림)'!G$2:G$2305),_xlfn.STDEV.P('사진(느림)'!G$2:G$2305))</f>
        <v>-0.93754970428609874</v>
      </c>
      <c r="H252">
        <f>STANDARDIZE('사진(느림)'!H252,AVERAGE('사진(느림)'!H$2:H$2305),_xlfn.STDEV.P('사진(느림)'!H$2:H$2305))</f>
        <v>-0.53058453323493859</v>
      </c>
      <c r="I252">
        <f>STANDARDIZE('사진(느림)'!I252,AVERAGE('사진(느림)'!I$2:I$2305),_xlfn.STDEV.P('사진(느림)'!I$2:I$2305))</f>
        <v>-1.1673692321541393</v>
      </c>
      <c r="J252">
        <f>STANDARDIZE('사진(느림)'!J252,AVERAGE('사진(느림)'!J$2:J$2305),_xlfn.STDEV.P('사진(느림)'!J$2:J$2305))</f>
        <v>-0.34907403323363839</v>
      </c>
      <c r="K252">
        <f>STANDARDIZE('사진(느림)'!K252,AVERAGE('사진(느림)'!K$2:K$2305),_xlfn.STDEV.P('사진(느림)'!K$2:K$2305))</f>
        <v>2.1746856420920699</v>
      </c>
      <c r="L252">
        <f>STANDARDIZE('사진(느림)'!L252,AVERAGE('사진(느림)'!L$2:L$2305),_xlfn.STDEV.P('사진(느림)'!L$2:L$2305))</f>
        <v>-0.83619431166249791</v>
      </c>
      <c r="M252">
        <f>STANDARDIZE('사진(느림)'!M252,AVERAGE('사진(느림)'!M$2:M$2305),_xlfn.STDEV.P('사진(느림)'!M$2:M$2305))</f>
        <v>0.69110062907146497</v>
      </c>
    </row>
    <row r="253" spans="1:13" x14ac:dyDescent="0.3">
      <c r="A253" t="s">
        <v>260</v>
      </c>
      <c r="B253">
        <v>2</v>
      </c>
      <c r="C253">
        <f>STANDARDIZE('사진(느림)'!C253,AVERAGE('사진(느림)'!C$2:C$2305),_xlfn.STDEV.P('사진(느림)'!C$2:C$2305))</f>
        <v>-1.7368113467081627</v>
      </c>
      <c r="D253">
        <f>STANDARDIZE('사진(느림)'!D253,AVERAGE('사진(느림)'!D$2:D$2305),_xlfn.STDEV.P('사진(느림)'!D$2:D$2305))</f>
        <v>-1.3565417468030458</v>
      </c>
      <c r="E253">
        <f>STANDARDIZE('사진(느림)'!E253,AVERAGE('사진(느림)'!E$2:E$2305),_xlfn.STDEV.P('사진(느림)'!E$2:E$2305))</f>
        <v>-1.4852231204515429</v>
      </c>
      <c r="F253">
        <f>STANDARDIZE('사진(느림)'!F253,AVERAGE('사진(느림)'!F$2:F$2305),_xlfn.STDEV.P('사진(느림)'!F$2:F$2305))</f>
        <v>-0.43035767440674522</v>
      </c>
      <c r="G253">
        <f>STANDARDIZE('사진(느림)'!G253,AVERAGE('사진(느림)'!G$2:G$2305),_xlfn.STDEV.P('사진(느림)'!G$2:G$2305))</f>
        <v>-1.4570922912257975</v>
      </c>
      <c r="H253">
        <f>STANDARDIZE('사진(느림)'!H253,AVERAGE('사진(느림)'!H$2:H$2305),_xlfn.STDEV.P('사진(느림)'!H$2:H$2305))</f>
        <v>-0.63794377767338695</v>
      </c>
      <c r="I253">
        <f>STANDARDIZE('사진(느림)'!I253,AVERAGE('사진(느림)'!I$2:I$2305),_xlfn.STDEV.P('사진(느림)'!I$2:I$2305))</f>
        <v>-1.5439705297741229</v>
      </c>
      <c r="J253">
        <f>STANDARDIZE('사진(느림)'!J253,AVERAGE('사진(느림)'!J$2:J$2305),_xlfn.STDEV.P('사진(느림)'!J$2:J$2305))</f>
        <v>-0.78003335217289249</v>
      </c>
      <c r="K253">
        <f>STANDARDIZE('사진(느림)'!K253,AVERAGE('사진(느림)'!K$2:K$2305),_xlfn.STDEV.P('사진(느림)'!K$2:K$2305))</f>
        <v>-0.26706665780078048</v>
      </c>
      <c r="L253">
        <f>STANDARDIZE('사진(느림)'!L253,AVERAGE('사진(느림)'!L$2:L$2305),_xlfn.STDEV.P('사진(느림)'!L$2:L$2305))</f>
        <v>0.82287930324738312</v>
      </c>
      <c r="M253">
        <f>STANDARDIZE('사진(느림)'!M253,AVERAGE('사진(느림)'!M$2:M$2305),_xlfn.STDEV.P('사진(느림)'!M$2:M$2305))</f>
        <v>0.13393423044025404</v>
      </c>
    </row>
    <row r="254" spans="1:13" x14ac:dyDescent="0.3">
      <c r="A254" t="s">
        <v>262</v>
      </c>
      <c r="B254">
        <v>2</v>
      </c>
      <c r="C254">
        <f>STANDARDIZE('사진(느림)'!C254,AVERAGE('사진(느림)'!C$2:C$2305),_xlfn.STDEV.P('사진(느림)'!C$2:C$2305))</f>
        <v>-1.0571838848578339</v>
      </c>
      <c r="D254">
        <f>STANDARDIZE('사진(느림)'!D254,AVERAGE('사진(느림)'!D$2:D$2305),_xlfn.STDEV.P('사진(느림)'!D$2:D$2305))</f>
        <v>-0.88578681747272714</v>
      </c>
      <c r="E254">
        <f>STANDARDIZE('사진(느림)'!E254,AVERAGE('사진(느림)'!E$2:E$2305),_xlfn.STDEV.P('사진(느림)'!E$2:E$2305))</f>
        <v>-1.417056628841497</v>
      </c>
      <c r="F254">
        <f>STANDARDIZE('사진(느림)'!F254,AVERAGE('사진(느림)'!F$2:F$2305),_xlfn.STDEV.P('사진(느림)'!F$2:F$2305))</f>
        <v>-0.79740298603624271</v>
      </c>
      <c r="G254">
        <f>STANDARDIZE('사진(느림)'!G254,AVERAGE('사진(느림)'!G$2:G$2305),_xlfn.STDEV.P('사진(느림)'!G$2:G$2305))</f>
        <v>-0.86691014202675365</v>
      </c>
      <c r="H254">
        <f>STANDARDIZE('사진(느림)'!H254,AVERAGE('사진(느림)'!H$2:H$2305),_xlfn.STDEV.P('사진(느림)'!H$2:H$2305))</f>
        <v>-0.43598084259115749</v>
      </c>
      <c r="I254">
        <f>STANDARDIZE('사진(느림)'!I254,AVERAGE('사진(느림)'!I$2:I$2305),_xlfn.STDEV.P('사진(느림)'!I$2:I$2305))</f>
        <v>-1.3800938144917869</v>
      </c>
      <c r="J254">
        <f>STANDARDIZE('사진(느림)'!J254,AVERAGE('사진(느림)'!J$2:J$2305),_xlfn.STDEV.P('사진(느림)'!J$2:J$2305))</f>
        <v>-0.34907403323363839</v>
      </c>
      <c r="K254">
        <f>STANDARDIZE('사진(느림)'!K254,AVERAGE('사진(느림)'!K$2:K$2305),_xlfn.STDEV.P('사진(느림)'!K$2:K$2305))</f>
        <v>0.95380949214564459</v>
      </c>
      <c r="L254">
        <f>STANDARDIZE('사진(느림)'!L254,AVERAGE('사진(느림)'!L$2:L$2305),_xlfn.STDEV.P('사진(느림)'!L$2:L$2305))</f>
        <v>-0.83619431166249791</v>
      </c>
      <c r="M254">
        <f>STANDARDIZE('사진(느림)'!M254,AVERAGE('사진(느림)'!M$2:M$2305),_xlfn.STDEV.P('사진(느림)'!M$2:M$2305))</f>
        <v>-0.46609112193182028</v>
      </c>
    </row>
    <row r="255" spans="1:13" x14ac:dyDescent="0.3">
      <c r="A255" t="s">
        <v>264</v>
      </c>
      <c r="B255">
        <v>2</v>
      </c>
      <c r="C255">
        <f>STANDARDIZE('사진(느림)'!C255,AVERAGE('사진(느림)'!C$2:C$2305),_xlfn.STDEV.P('사진(느림)'!C$2:C$2305))</f>
        <v>-1.1842686947973262</v>
      </c>
      <c r="D255">
        <f>STANDARDIZE('사진(느림)'!D255,AVERAGE('사진(느림)'!D$2:D$2305),_xlfn.STDEV.P('사진(느림)'!D$2:D$2305))</f>
        <v>-1.0260116900392051</v>
      </c>
      <c r="E255">
        <f>STANDARDIZE('사진(느림)'!E255,AVERAGE('사진(느림)'!E$2:E$2305),_xlfn.STDEV.P('사진(느림)'!E$2:E$2305))</f>
        <v>-1.3959383824211296</v>
      </c>
      <c r="F255">
        <f>STANDARDIZE('사진(느림)'!F255,AVERAGE('사진(느림)'!F$2:F$2305),_xlfn.STDEV.P('사진(느림)'!F$2:F$2305))</f>
        <v>-0.75251800993273898</v>
      </c>
      <c r="G255">
        <f>STANDARDIZE('사진(느림)'!G255,AVERAGE('사진(느림)'!G$2:G$2305),_xlfn.STDEV.P('사진(느림)'!G$2:G$2305))</f>
        <v>-0.84868057757272908</v>
      </c>
      <c r="H255">
        <f>STANDARDIZE('사진(느림)'!H255,AVERAGE('사진(느림)'!H$2:H$2305),_xlfn.STDEV.P('사진(느림)'!H$2:H$2305))</f>
        <v>-0.63794377767338695</v>
      </c>
      <c r="I255">
        <f>STANDARDIZE('사진(느림)'!I255,AVERAGE('사진(느림)'!I$2:I$2305),_xlfn.STDEV.P('사진(느림)'!I$2:I$2305))</f>
        <v>-1.4688603686030524</v>
      </c>
      <c r="J255">
        <f>STANDARDIZE('사진(느림)'!J255,AVERAGE('사진(느림)'!J$2:J$2305),_xlfn.STDEV.P('사진(느림)'!J$2:J$2305))</f>
        <v>-0.34907403323363839</v>
      </c>
      <c r="K255">
        <f>STANDARDIZE('사진(느림)'!K255,AVERAGE('사진(느림)'!K$2:K$2305),_xlfn.STDEV.P('사진(느림)'!K$2:K$2305))</f>
        <v>-0.26706665780078048</v>
      </c>
      <c r="L255">
        <f>STANDARDIZE('사진(느림)'!L255,AVERAGE('사진(느림)'!L$2:L$2305),_xlfn.STDEV.P('사진(느림)'!L$2:L$2305))</f>
        <v>-0.71050691659356757</v>
      </c>
      <c r="M255">
        <f>STANDARDIZE('사진(느림)'!M255,AVERAGE('사진(느림)'!M$2:M$2305),_xlfn.STDEV.P('사진(느림)'!M$2:M$2305))</f>
        <v>0.36965847601499613</v>
      </c>
    </row>
    <row r="256" spans="1:13" x14ac:dyDescent="0.3">
      <c r="A256" t="s">
        <v>266</v>
      </c>
      <c r="B256">
        <v>2</v>
      </c>
      <c r="C256">
        <f>STANDARDIZE('사진(느림)'!C256,AVERAGE('사진(느림)'!C$2:C$2305),_xlfn.STDEV.P('사진(느림)'!C$2:C$2305))</f>
        <v>-1.3389806373323603</v>
      </c>
      <c r="D256">
        <f>STANDARDIZE('사진(느림)'!D256,AVERAGE('사진(느림)'!D$2:D$2305),_xlfn.STDEV.P('사진(느림)'!D$2:D$2305))</f>
        <v>-1.3565417468030458</v>
      </c>
      <c r="E256">
        <f>STANDARDIZE('사진(느림)'!E256,AVERAGE('사진(느림)'!E$2:E$2305),_xlfn.STDEV.P('사진(느림)'!E$2:E$2305))</f>
        <v>-1.604180331300447</v>
      </c>
      <c r="F256">
        <f>STANDARDIZE('사진(느림)'!F256,AVERAGE('사진(느림)'!F$2:F$2305),_xlfn.STDEV.P('사진(느림)'!F$2:F$2305))</f>
        <v>-0.77464440660348022</v>
      </c>
      <c r="G256">
        <f>STANDARDIZE('사진(느림)'!G256,AVERAGE('사진(느림)'!G$2:G$2305),_xlfn.STDEV.P('사진(느림)'!G$2:G$2305))</f>
        <v>3.5453298447459848E-2</v>
      </c>
      <c r="H256">
        <f>STANDARDIZE('사진(느림)'!H256,AVERAGE('사진(느림)'!H$2:H$2305),_xlfn.STDEV.P('사진(느림)'!H$2:H$2305))</f>
        <v>-0.63794377767338695</v>
      </c>
      <c r="I256">
        <f>STANDARDIZE('사진(느림)'!I256,AVERAGE('사진(느림)'!I$2:I$2305),_xlfn.STDEV.P('사진(느림)'!I$2:I$2305))</f>
        <v>-1.6668780662358749</v>
      </c>
      <c r="J256">
        <f>STANDARDIZE('사진(느림)'!J256,AVERAGE('사진(느림)'!J$2:J$2305),_xlfn.STDEV.P('사진(느림)'!J$2:J$2305))</f>
        <v>-0.78003335217289249</v>
      </c>
      <c r="K256">
        <f>STANDARDIZE('사진(느림)'!K256,AVERAGE('사진(느림)'!K$2:K$2305),_xlfn.STDEV.P('사진(느림)'!K$2:K$2305))</f>
        <v>0.34337141717243208</v>
      </c>
      <c r="L256">
        <f>STANDARDIZE('사진(느림)'!L256,AVERAGE('사진(느림)'!L$2:L$2305),_xlfn.STDEV.P('사진(느림)'!L$2:L$2305))</f>
        <v>1.1748040094403882</v>
      </c>
      <c r="M256">
        <f>STANDARDIZE('사진(느림)'!M256,AVERAGE('사진(느림)'!M$2:M$2305),_xlfn.STDEV.P('사진(느림)'!M$2:M$2305))</f>
        <v>-2.2447377021776105</v>
      </c>
    </row>
    <row r="257" spans="1:13" x14ac:dyDescent="0.3">
      <c r="A257" t="s">
        <v>268</v>
      </c>
      <c r="B257">
        <v>2</v>
      </c>
      <c r="C257">
        <f>STANDARDIZE('사진(느림)'!C257,AVERAGE('사진(느림)'!C$2:C$2305),_xlfn.STDEV.P('사진(느림)'!C$2:C$2305))</f>
        <v>-0.98535334010942532</v>
      </c>
      <c r="D257">
        <f>STANDARDIZE('사진(느림)'!D257,AVERAGE('사진(느림)'!D$2:D$2305),_xlfn.STDEV.P('사진(느림)'!D$2:D$2305))</f>
        <v>-0.90581894212508118</v>
      </c>
      <c r="E257">
        <f>STANDARDIZE('사진(느림)'!E257,AVERAGE('사진(느림)'!E$2:E$2305),_xlfn.STDEV.P('사진(느림)'!E$2:E$2305))</f>
        <v>-1.2842879066206228</v>
      </c>
      <c r="F257">
        <f>STANDARDIZE('사진(느림)'!F257,AVERAGE('사진(느림)'!F$2:F$2305),_xlfn.STDEV.P('사진(느림)'!F$2:F$2305))</f>
        <v>-0.72090887183167995</v>
      </c>
      <c r="G257">
        <f>STANDARDIZE('사진(느림)'!G257,AVERAGE('사진(느림)'!G$2:G$2305),_xlfn.STDEV.P('사진(느림)'!G$2:G$2305))</f>
        <v>-0.59118797965963299</v>
      </c>
      <c r="H257">
        <f>STANDARDIZE('사진(느림)'!H257,AVERAGE('사진(느림)'!H$2:H$2305),_xlfn.STDEV.P('사진(느림)'!H$2:H$2305))</f>
        <v>-0.49869564874827088</v>
      </c>
      <c r="I257">
        <f>STANDARDIZE('사진(느림)'!I257,AVERAGE('사진(느림)'!I$2:I$2305),_xlfn.STDEV.P('사진(느림)'!I$2:I$2305))</f>
        <v>-1.2109646403862995</v>
      </c>
      <c r="J257">
        <f>STANDARDIZE('사진(느림)'!J257,AVERAGE('사진(느림)'!J$2:J$2305),_xlfn.STDEV.P('사진(느림)'!J$2:J$2305))</f>
        <v>-0.34907403323363839</v>
      </c>
      <c r="K257">
        <f>STANDARDIZE('사진(느림)'!K257,AVERAGE('사진(느림)'!K$2:K$2305),_xlfn.STDEV.P('사진(느림)'!K$2:K$2305))</f>
        <v>0.95380949214564459</v>
      </c>
      <c r="L257">
        <f>STANDARDIZE('사진(느림)'!L257,AVERAGE('사진(느림)'!L$2:L$2305),_xlfn.STDEV.P('사진(느림)'!L$2:L$2305))</f>
        <v>-0.71050691659356757</v>
      </c>
      <c r="M257">
        <f>STANDARDIZE('사진(느림)'!M257,AVERAGE('사진(느림)'!M$2:M$2305),_xlfn.STDEV.P('사진(느림)'!M$2:M$2305))</f>
        <v>0.26251109166284048</v>
      </c>
    </row>
    <row r="258" spans="1:13" x14ac:dyDescent="0.3">
      <c r="A258" t="s">
        <v>14</v>
      </c>
      <c r="B258">
        <v>3</v>
      </c>
      <c r="C258">
        <f>STANDARDIZE('사진(느림)'!C258,AVERAGE('사진(느림)'!C$2:C$2305),_xlfn.STDEV.P('사진(느림)'!C$2:C$2305))</f>
        <v>-0.85826853016993232</v>
      </c>
      <c r="D258">
        <f>STANDARDIZE('사진(느림)'!D258,AVERAGE('사진(느림)'!D$2:D$2305),_xlfn.STDEV.P('사진(느림)'!D$2:D$2305))</f>
        <v>-1.1762526249318599</v>
      </c>
      <c r="E258">
        <f>STANDARDIZE('사진(느림)'!E258,AVERAGE('사진(느림)'!E$2:E$2305),_xlfn.STDEV.P('사진(느림)'!E$2:E$2305))</f>
        <v>-1.083397246052193</v>
      </c>
      <c r="F258">
        <f>STANDARDIZE('사진(느림)'!F258,AVERAGE('사진(느림)'!F$2:F$2305),_xlfn.STDEV.P('사진(느림)'!F$2:F$2305))</f>
        <v>-1.8721136814722499</v>
      </c>
      <c r="G258">
        <f>STANDARDIZE('사진(느림)'!G258,AVERAGE('사진(느림)'!G$2:G$2305),_xlfn.STDEV.P('사진(느림)'!G$2:G$2305))</f>
        <v>-0.85779535979974153</v>
      </c>
      <c r="H258">
        <f>STANDARDIZE('사진(느림)'!H258,AVERAGE('사진(느림)'!H$2:H$2305),_xlfn.STDEV.P('사진(느림)'!H$2:H$2305))</f>
        <v>-1.360758492704524</v>
      </c>
      <c r="I258">
        <f>STANDARDIZE('사진(느림)'!I258,AVERAGE('사진(느림)'!I$2:I$2305),_xlfn.STDEV.P('사진(느림)'!I$2:I$2305))</f>
        <v>-1.0628453015734189</v>
      </c>
      <c r="J258">
        <f>STANDARDIZE('사진(느림)'!J258,AVERAGE('사진(느림)'!J$2:J$2305),_xlfn.STDEV.P('사진(느림)'!J$2:J$2305))</f>
        <v>-0.1882683172115287</v>
      </c>
      <c r="K258">
        <f>STANDARDIZE('사진(느림)'!K258,AVERAGE('사진(느림)'!K$2:K$2305),_xlfn.STDEV.P('사진(느림)'!K$2:K$2305))</f>
        <v>0.34337141717243208</v>
      </c>
      <c r="L258">
        <f>STANDARDIZE('사진(느림)'!L258,AVERAGE('사진(느림)'!L$2:L$2305),_xlfn.STDEV.P('사진(느림)'!L$2:L$2305))</f>
        <v>-0.71050691659356757</v>
      </c>
      <c r="M258">
        <f>STANDARDIZE('사진(느림)'!M258,AVERAGE('사진(느림)'!M$2:M$2305),_xlfn.STDEV.P('사진(느림)'!M$2:M$2305))</f>
        <v>-0.2946553069683705</v>
      </c>
    </row>
    <row r="259" spans="1:13" x14ac:dyDescent="0.3">
      <c r="A259" t="s">
        <v>16</v>
      </c>
      <c r="B259">
        <v>3</v>
      </c>
      <c r="C259">
        <f>STANDARDIZE('사진(느림)'!C259,AVERAGE('사진(느림)'!C$2:C$2305),_xlfn.STDEV.P('사진(느림)'!C$2:C$2305))</f>
        <v>-0.75881085282598182</v>
      </c>
      <c r="D259">
        <f>STANDARDIZE('사진(느림)'!D259,AVERAGE('사진(느림)'!D$2:D$2305),_xlfn.STDEV.P('사진(느림)'!D$2:D$2305))</f>
        <v>-1.1462044379533289</v>
      </c>
      <c r="E259">
        <f>STANDARDIZE('사진(느림)'!E259,AVERAGE('사진(느림)'!E$2:E$2305),_xlfn.STDEV.P('사진(느림)'!E$2:E$2305))</f>
        <v>-1.1657762283966213</v>
      </c>
      <c r="F259">
        <f>STANDARDIZE('사진(느림)'!F259,AVERAGE('사진(느림)'!F$2:F$2305),_xlfn.STDEV.P('사진(느림)'!F$2:F$2305))</f>
        <v>-0.4086105873932166</v>
      </c>
      <c r="G259">
        <f>STANDARDIZE('사진(느림)'!G259,AVERAGE('사진(느림)'!G$2:G$2305),_xlfn.STDEV.P('사진(느림)'!G$2:G$2305))</f>
        <v>-0.54561406852457139</v>
      </c>
      <c r="H259">
        <f>STANDARDIZE('사진(느림)'!H259,AVERAGE('사진(느림)'!H$2:H$2305),_xlfn.STDEV.P('사진(느림)'!H$2:H$2305))</f>
        <v>-0.55290675237560616</v>
      </c>
      <c r="I259">
        <f>STANDARDIZE('사진(느림)'!I259,AVERAGE('사진(느림)'!I$2:I$2305),_xlfn.STDEV.P('사진(느림)'!I$2:I$2305))</f>
        <v>-1.0449869415747026</v>
      </c>
      <c r="J259">
        <f>STANDARDIZE('사진(느림)'!J259,AVERAGE('사진(느림)'!J$2:J$2305),_xlfn.STDEV.P('사진(느림)'!J$2:J$2305))</f>
        <v>-0.1882683172115287</v>
      </c>
      <c r="K259">
        <f>STANDARDIZE('사진(느림)'!K259,AVERAGE('사진(느림)'!K$2:K$2305),_xlfn.STDEV.P('사진(느림)'!K$2:K$2305))</f>
        <v>-0.26706665780078048</v>
      </c>
      <c r="L259">
        <f>STANDARDIZE('사진(느림)'!L259,AVERAGE('사진(느림)'!L$2:L$2305),_xlfn.STDEV.P('사진(느림)'!L$2:L$2305))</f>
        <v>-0.96188170673142825</v>
      </c>
      <c r="M259">
        <f>STANDARDIZE('사진(느림)'!M259,AVERAGE('사진(느림)'!M$2:M$2305),_xlfn.STDEV.P('사진(느림)'!M$2:M$2305))</f>
        <v>-1.430417581101225</v>
      </c>
    </row>
    <row r="260" spans="1:13" x14ac:dyDescent="0.3">
      <c r="A260" t="s">
        <v>18</v>
      </c>
      <c r="B260">
        <v>3</v>
      </c>
      <c r="C260">
        <f>STANDARDIZE('사진(느림)'!C260,AVERAGE('사진(느림)'!C$2:C$2305),_xlfn.STDEV.P('사진(느림)'!C$2:C$2305))</f>
        <v>-0.96325163403299152</v>
      </c>
      <c r="D260">
        <f>STANDARDIZE('사진(느림)'!D260,AVERAGE('사진(느림)'!D$2:D$2305),_xlfn.STDEV.P('사진(느림)'!D$2:D$2305))</f>
        <v>-0.91583500445125821</v>
      </c>
      <c r="E260">
        <f>STANDARDIZE('사진(느림)'!E260,AVERAGE('사진(느림)'!E$2:E$2305),_xlfn.STDEV.P('사진(느림)'!E$2:E$2305))</f>
        <v>-1.1742413482697642</v>
      </c>
      <c r="F260">
        <f>STANDARDIZE('사진(느림)'!F260,AVERAGE('사진(느림)'!F$2:F$2305),_xlfn.STDEV.P('사진(느림)'!F$2:F$2305))</f>
        <v>-0.72723069945189167</v>
      </c>
      <c r="G260">
        <f>STANDARDIZE('사진(느림)'!G260,AVERAGE('사진(느림)'!G$2:G$2305),_xlfn.STDEV.P('사진(느림)'!G$2:G$2305))</f>
        <v>-1.2747966466855525</v>
      </c>
      <c r="H260">
        <f>STANDARDIZE('사진(느림)'!H260,AVERAGE('사진(느림)'!H$2:H$2305),_xlfn.STDEV.P('사진(느림)'!H$2:H$2305))</f>
        <v>-0.39558825557471156</v>
      </c>
      <c r="I260">
        <f>STANDARDIZE('사진(느림)'!I260,AVERAGE('사진(느림)'!I$2:I$2305),_xlfn.STDEV.P('사진(느림)'!I$2:I$2305))</f>
        <v>-1.1101174309817849</v>
      </c>
      <c r="J260">
        <f>STANDARDIZE('사진(느림)'!J260,AVERAGE('사진(느림)'!J$2:J$2305),_xlfn.STDEV.P('사진(느림)'!J$2:J$2305))</f>
        <v>-0.1882683172115287</v>
      </c>
      <c r="K260">
        <f>STANDARDIZE('사진(느림)'!K260,AVERAGE('사진(느림)'!K$2:K$2305),_xlfn.STDEV.P('사진(느림)'!K$2:K$2305))</f>
        <v>0.95380949214564459</v>
      </c>
      <c r="L260">
        <f>STANDARDIZE('사진(느림)'!L260,AVERAGE('사진(느림)'!L$2:L$2305),_xlfn.STDEV.P('사진(느림)'!L$2:L$2305))</f>
        <v>-0.96188170673142825</v>
      </c>
      <c r="M260">
        <f>STANDARDIZE('사진(느림)'!M260,AVERAGE('사진(느림)'!M$2:M$2305),_xlfn.STDEV.P('사진(느림)'!M$2:M$2305))</f>
        <v>-1.5589944423238113</v>
      </c>
    </row>
    <row r="261" spans="1:13" x14ac:dyDescent="0.3">
      <c r="A261" t="s">
        <v>20</v>
      </c>
      <c r="B261">
        <v>3</v>
      </c>
      <c r="C261">
        <f>STANDARDIZE('사진(느림)'!C261,AVERAGE('사진(느림)'!C$2:C$2305),_xlfn.STDEV.P('사진(느림)'!C$2:C$2305))</f>
        <v>-0.77538713238330681</v>
      </c>
      <c r="D261">
        <f>STANDARDIZE('사진(느림)'!D261,AVERAGE('사진(느림)'!D$2:D$2305),_xlfn.STDEV.P('사진(느림)'!D$2:D$2305))</f>
        <v>-0.96591531608214309</v>
      </c>
      <c r="E261">
        <f>STANDARDIZE('사진(느림)'!E261,AVERAGE('사진(느림)'!E$2:E$2305),_xlfn.STDEV.P('사진(느림)'!E$2:E$2305))</f>
        <v>-1.1352126903283262</v>
      </c>
      <c r="F261">
        <f>STANDARDIZE('사진(느림)'!F261,AVERAGE('사진(느림)'!F$2:F$2305),_xlfn.STDEV.P('사진(느림)'!F$2:F$2305))</f>
        <v>-0.31062225927993359</v>
      </c>
      <c r="G261">
        <f>STANDARDIZE('사진(느림)'!G261,AVERAGE('사진(느림)'!G$2:G$2305),_xlfn.STDEV.P('사진(느림)'!G$2:G$2305))</f>
        <v>-0.50687624405976939</v>
      </c>
      <c r="H261">
        <f>STANDARDIZE('사진(느림)'!H261,AVERAGE('사진(느림)'!H$2:H$2305),_xlfn.STDEV.P('사진(느림)'!H$2:H$2305))</f>
        <v>-0.55290675237560616</v>
      </c>
      <c r="I261">
        <f>STANDARDIZE('사진(느림)'!I261,AVERAGE('사진(느림)'!I$2:I$2305),_xlfn.STDEV.P('사진(느림)'!I$2:I$2305))</f>
        <v>-1.0780774321605591</v>
      </c>
      <c r="J261">
        <f>STANDARDIZE('사진(느림)'!J261,AVERAGE('사진(느림)'!J$2:J$2305),_xlfn.STDEV.P('사진(느림)'!J$2:J$2305))</f>
        <v>-0.1882683172115287</v>
      </c>
      <c r="K261">
        <f>STANDARDIZE('사진(느림)'!K261,AVERAGE('사진(느림)'!K$2:K$2305),_xlfn.STDEV.P('사진(느림)'!K$2:K$2305))</f>
        <v>-0.8775047327739931</v>
      </c>
      <c r="L261">
        <f>STANDARDIZE('사진(느림)'!L261,AVERAGE('사진(느림)'!L$2:L$2305),_xlfn.STDEV.P('사진(느림)'!L$2:L$2305))</f>
        <v>-0.96188170673142825</v>
      </c>
      <c r="M261">
        <f>STANDARDIZE('사진(느림)'!M261,AVERAGE('사진(느림)'!M$2:M$2305),_xlfn.STDEV.P('사진(느림)'!M$2:M$2305))</f>
        <v>-0.59466798315440861</v>
      </c>
    </row>
    <row r="262" spans="1:13" x14ac:dyDescent="0.3">
      <c r="A262" t="s">
        <v>22</v>
      </c>
      <c r="B262">
        <v>3</v>
      </c>
      <c r="C262">
        <f>STANDARDIZE('사진(느림)'!C262,AVERAGE('사진(느림)'!C$2:C$2305),_xlfn.STDEV.P('사진(느림)'!C$2:C$2305))</f>
        <v>-0.92457364839923284</v>
      </c>
      <c r="D262">
        <f>STANDARDIZE('사진(느림)'!D262,AVERAGE('사진(느림)'!D$2:D$2305),_xlfn.STDEV.P('사진(느림)'!D$2:D$2305))</f>
        <v>-1.1762526249318599</v>
      </c>
      <c r="E262">
        <f>STANDARDIZE('사진(느림)'!E262,AVERAGE('사진(느림)'!E$2:E$2305),_xlfn.STDEV.P('사진(느림)'!E$2:E$2305))</f>
        <v>-1.2296656068076055</v>
      </c>
      <c r="F262">
        <f>STANDARDIZE('사진(느림)'!F262,AVERAGE('사진(느림)'!F$2:F$2305),_xlfn.STDEV.P('사진(느림)'!F$2:F$2305))</f>
        <v>-0.60079414704765555</v>
      </c>
      <c r="G262">
        <f>STANDARDIZE('사진(느림)'!G262,AVERAGE('사진(느림)'!G$2:G$2305),_xlfn.STDEV.P('사진(느림)'!G$2:G$2305))</f>
        <v>-1.0309762221129743</v>
      </c>
      <c r="H262">
        <f>STANDARDIZE('사진(느림)'!H262,AVERAGE('사진(느림)'!H$2:H$2305),_xlfn.STDEV.P('사진(느림)'!H$2:H$2305))</f>
        <v>-0.36901418516915502</v>
      </c>
      <c r="I262">
        <f>STANDARDIZE('사진(느림)'!I262,AVERAGE('사진(느림)'!I$2:I$2305),_xlfn.STDEV.P('사진(느림)'!I$2:I$2305))</f>
        <v>-1.1868033297998011</v>
      </c>
      <c r="J262">
        <f>STANDARDIZE('사진(느림)'!J262,AVERAGE('사진(느림)'!J$2:J$2305),_xlfn.STDEV.P('사진(느림)'!J$2:J$2305))</f>
        <v>-0.78003335217289249</v>
      </c>
      <c r="K262">
        <f>STANDARDIZE('사진(느림)'!K262,AVERAGE('사진(느림)'!K$2:K$2305),_xlfn.STDEV.P('사진(느림)'!K$2:K$2305))</f>
        <v>0.95380949214564459</v>
      </c>
      <c r="L262">
        <f>STANDARDIZE('사진(느림)'!L262,AVERAGE('사진(느림)'!L$2:L$2305),_xlfn.STDEV.P('사진(느림)'!L$2:L$2305))</f>
        <v>0.54636703409573628</v>
      </c>
      <c r="M262">
        <f>STANDARDIZE('사진(느림)'!M262,AVERAGE('사진(느림)'!M$2:M$2305),_xlfn.STDEV.P('사진(느림)'!M$2:M$2305))</f>
        <v>0.69110062907146497</v>
      </c>
    </row>
    <row r="263" spans="1:13" x14ac:dyDescent="0.3">
      <c r="A263" t="s">
        <v>24</v>
      </c>
      <c r="B263">
        <v>3</v>
      </c>
      <c r="C263">
        <f>STANDARDIZE('사진(느림)'!C263,AVERAGE('사진(느림)'!C$2:C$2305),_xlfn.STDEV.P('사진(느림)'!C$2:C$2305))</f>
        <v>-1.5710485511349117</v>
      </c>
      <c r="D263">
        <f>STANDARDIZE('사진(느림)'!D263,AVERAGE('사진(느림)'!D$2:D$2305),_xlfn.STDEV.P('사진(느림)'!D$2:D$2305))</f>
        <v>-1.3264935598245149</v>
      </c>
      <c r="E263">
        <f>STANDARDIZE('사진(느림)'!E263,AVERAGE('사진(느림)'!E$2:E$2305),_xlfn.STDEV.P('사진(느림)'!E$2:E$2305))</f>
        <v>-1.339088419483601</v>
      </c>
      <c r="F263">
        <f>STANDARDIZE('사진(느림)'!F263,AVERAGE('사진(느림)'!F$2:F$2305),_xlfn.STDEV.P('사진(느림)'!F$2:F$2305))</f>
        <v>-1.5560223004616596</v>
      </c>
      <c r="G263">
        <f>STANDARDIZE('사진(느림)'!G263,AVERAGE('사진(느림)'!G$2:G$2305),_xlfn.STDEV.P('사진(느림)'!G$2:G$2305))</f>
        <v>-2.0746187871058783</v>
      </c>
      <c r="H263">
        <f>STANDARDIZE('사진(느림)'!H263,AVERAGE('사진(느림)'!H$2:H$2305),_xlfn.STDEV.P('사진(느림)'!H$2:H$2305))</f>
        <v>-1.360758492704524</v>
      </c>
      <c r="I263">
        <f>STANDARDIZE('사진(느림)'!I263,AVERAGE('사진(느림)'!I$2:I$2305),_xlfn.STDEV.P('사진(느림)'!I$2:I$2305))</f>
        <v>-1.3538315203760281</v>
      </c>
      <c r="J263">
        <f>STANDARDIZE('사진(느림)'!J263,AVERAGE('사진(느림)'!J$2:J$2305),_xlfn.STDEV.P('사진(느림)'!J$2:J$2305))</f>
        <v>-0.78003335217289249</v>
      </c>
      <c r="K263">
        <f>STANDARDIZE('사진(느림)'!K263,AVERAGE('사진(느림)'!K$2:K$2305),_xlfn.STDEV.P('사진(느림)'!K$2:K$2305))</f>
        <v>-1.4879428077472057</v>
      </c>
      <c r="L263">
        <f>STANDARDIZE('사진(느림)'!L263,AVERAGE('사진(느림)'!L$2:L$2305),_xlfn.STDEV.P('사진(느림)'!L$2:L$2305))</f>
        <v>-0.83619431166249791</v>
      </c>
      <c r="M263">
        <f>STANDARDIZE('사진(느림)'!M263,AVERAGE('사진(느림)'!M$2:M$2305),_xlfn.STDEV.P('사진(느림)'!M$2:M$2305))</f>
        <v>-0.6589564137657008</v>
      </c>
    </row>
    <row r="264" spans="1:13" x14ac:dyDescent="0.3">
      <c r="A264" t="s">
        <v>26</v>
      </c>
      <c r="B264">
        <v>3</v>
      </c>
      <c r="C264">
        <f>STANDARDIZE('사진(느림)'!C264,AVERAGE('사진(느림)'!C$2:C$2305),_xlfn.STDEV.P('사진(느림)'!C$2:C$2305))</f>
        <v>-1.3831840494852274</v>
      </c>
      <c r="D264">
        <f>STANDARDIZE('사진(느림)'!D264,AVERAGE('사진(느림)'!D$2:D$2305),_xlfn.STDEV.P('사진(느림)'!D$2:D$2305))</f>
        <v>-1.0059795653868511</v>
      </c>
      <c r="E264">
        <f>STANDARDIZE('사진(느림)'!E264,AVERAGE('사진(느림)'!E$2:E$2305),_xlfn.STDEV.P('사진(느림)'!E$2:E$2305))</f>
        <v>-1.4118884503926306</v>
      </c>
      <c r="F264">
        <f>STANDARDIZE('사진(느림)'!F264,AVERAGE('사진(느림)'!F$2:F$2305),_xlfn.STDEV.P('사진(느림)'!F$2:F$2305))</f>
        <v>-0.40785196807879115</v>
      </c>
      <c r="G264">
        <f>STANDARDIZE('사진(느림)'!G264,AVERAGE('사진(느림)'!G$2:G$2305),_xlfn.STDEV.P('사진(느림)'!G$2:G$2305))</f>
        <v>-1.3864527289664526</v>
      </c>
      <c r="H264">
        <f>STANDARDIZE('사진(느림)'!H264,AVERAGE('사진(느림)'!H$2:H$2305),_xlfn.STDEV.P('사진(느림)'!H$2:H$2305))</f>
        <v>-5.3314228751143632E-2</v>
      </c>
      <c r="I264">
        <f>STANDARDIZE('사진(느림)'!I264,AVERAGE('사진(느림)'!I$2:I$2305),_xlfn.STDEV.P('사진(느림)'!I$2:I$2305))</f>
        <v>-1.3685384050808531</v>
      </c>
      <c r="J264">
        <f>STANDARDIZE('사진(느림)'!J264,AVERAGE('사진(느림)'!J$2:J$2305),_xlfn.STDEV.P('사진(느림)'!J$2:J$2305))</f>
        <v>-0.78003335217289249</v>
      </c>
      <c r="K264">
        <f>STANDARDIZE('사진(느림)'!K264,AVERAGE('사진(느림)'!K$2:K$2305),_xlfn.STDEV.P('사진(느림)'!K$2:K$2305))</f>
        <v>-0.26706665780078048</v>
      </c>
      <c r="L264">
        <f>STANDARDIZE('사진(느림)'!L264,AVERAGE('사진(느림)'!L$2:L$2305),_xlfn.STDEV.P('사진(느림)'!L$2:L$2305))</f>
        <v>1.1748040094403882</v>
      </c>
      <c r="M264">
        <f>STANDARDIZE('사진(느림)'!M264,AVERAGE('사진(느림)'!M$2:M$2305),_xlfn.STDEV.P('사진(느림)'!M$2:M$2305))</f>
        <v>1.0339722589983646</v>
      </c>
    </row>
    <row r="265" spans="1:13" x14ac:dyDescent="0.3">
      <c r="A265" t="s">
        <v>28</v>
      </c>
      <c r="B265">
        <v>3</v>
      </c>
      <c r="C265">
        <f>STANDARDIZE('사진(느림)'!C265,AVERAGE('사진(느림)'!C$2:C$2305),_xlfn.STDEV.P('사진(느림)'!C$2:C$2305))</f>
        <v>-0.896946515803691</v>
      </c>
      <c r="D265">
        <f>STANDARDIZE('사진(느림)'!D265,AVERAGE('사진(느림)'!D$2:D$2305),_xlfn.STDEV.P('사진(느림)'!D$2:D$2305))</f>
        <v>-1.0059795653868511</v>
      </c>
      <c r="E265">
        <f>STANDARDIZE('사진(느림)'!E265,AVERAGE('사진(느림)'!E$2:E$2305),_xlfn.STDEV.P('사진(느림)'!E$2:E$2305))</f>
        <v>-1.1804788050183956</v>
      </c>
      <c r="F265">
        <f>STANDARDIZE('사진(느림)'!F265,AVERAGE('사진(느림)'!F$2:F$2305),_xlfn.STDEV.P('사진(느림)'!F$2:F$2305))</f>
        <v>-0.57740338485287179</v>
      </c>
      <c r="G265">
        <f>STANDARDIZE('사진(느림)'!G265,AVERAGE('사진(느림)'!G$2:G$2305),_xlfn.STDEV.P('사진(느림)'!G$2:G$2305))</f>
        <v>-0.40889233511938766</v>
      </c>
      <c r="H265">
        <f>STANDARDIZE('사진(느림)'!H265,AVERAGE('사진(느림)'!H$2:H$2305),_xlfn.STDEV.P('사진(느림)'!H$2:H$2305))</f>
        <v>-0.46361787581293623</v>
      </c>
      <c r="I265">
        <f>STANDARDIZE('사진(느림)'!I265,AVERAGE('사진(느림)'!I$2:I$2305),_xlfn.STDEV.P('사진(느림)'!I$2:I$2305))</f>
        <v>-1.1500361180377385</v>
      </c>
      <c r="J265">
        <f>STANDARDIZE('사진(느림)'!J265,AVERAGE('사진(느림)'!J$2:J$2305),_xlfn.STDEV.P('사진(느림)'!J$2:J$2305))</f>
        <v>-0.1882683172115287</v>
      </c>
      <c r="K265">
        <f>STANDARDIZE('사진(느림)'!K265,AVERAGE('사진(느림)'!K$2:K$2305),_xlfn.STDEV.P('사진(느림)'!K$2:K$2305))</f>
        <v>1.5642475671188572</v>
      </c>
      <c r="L265">
        <f>STANDARDIZE('사진(느림)'!L265,AVERAGE('사진(느림)'!L$2:L$2305),_xlfn.STDEV.P('사진(느림)'!L$2:L$2305))</f>
        <v>-0.96188170673142825</v>
      </c>
      <c r="M265">
        <f>STANDARDIZE('사진(느림)'!M265,AVERAGE('사진(느림)'!M$2:M$2305),_xlfn.STDEV.P('사진(느림)'!M$2:M$2305))</f>
        <v>-0.35894373757966463</v>
      </c>
    </row>
    <row r="266" spans="1:13" x14ac:dyDescent="0.3">
      <c r="A266" t="s">
        <v>30</v>
      </c>
      <c r="B266">
        <v>3</v>
      </c>
      <c r="C266">
        <f>STANDARDIZE('사진(느림)'!C266,AVERAGE('사진(느림)'!C$2:C$2305),_xlfn.STDEV.P('사진(느림)'!C$2:C$2305))</f>
        <v>-1.0129804727049672</v>
      </c>
      <c r="D266">
        <f>STANDARDIZE('사진(느림)'!D266,AVERAGE('사진(느림)'!D$2:D$2305),_xlfn.STDEV.P('사진(느림)'!D$2:D$2305))</f>
        <v>-1.4166381207601078</v>
      </c>
      <c r="E266">
        <f>STANDARDIZE('사진(느림)'!E266,AVERAGE('사진(느림)'!E$2:E$2305),_xlfn.STDEV.P('사진(느림)'!E$2:E$2305))</f>
        <v>-1.1642614174719534</v>
      </c>
      <c r="F266">
        <f>STANDARDIZE('사진(느림)'!F266,AVERAGE('사진(느림)'!F$2:F$2305),_xlfn.STDEV.P('사진(느림)'!F$2:F$2305))</f>
        <v>-0.51924257074692326</v>
      </c>
      <c r="G266">
        <f>STANDARDIZE('사진(느림)'!G266,AVERAGE('사진(느림)'!G$2:G$2305),_xlfn.STDEV.P('사진(느림)'!G$2:G$2305))</f>
        <v>-0.71423753972429826</v>
      </c>
      <c r="H266">
        <f>STANDARDIZE('사진(느림)'!H266,AVERAGE('사진(느림)'!H$2:H$2305),_xlfn.STDEV.P('사진(느림)'!H$2:H$2305))</f>
        <v>-0.29460678803359686</v>
      </c>
      <c r="I266">
        <f>STANDARDIZE('사진(느림)'!I266,AVERAGE('사진(느림)'!I$2:I$2305),_xlfn.STDEV.P('사진(느림)'!I$2:I$2305))</f>
        <v>-1.0407849745161812</v>
      </c>
      <c r="J266">
        <f>STANDARDIZE('사진(느림)'!J266,AVERAGE('사진(느림)'!J$2:J$2305),_xlfn.STDEV.P('사진(느림)'!J$2:J$2305))</f>
        <v>-0.1882683172115287</v>
      </c>
      <c r="K266">
        <f>STANDARDIZE('사진(느림)'!K266,AVERAGE('사진(느림)'!K$2:K$2305),_xlfn.STDEV.P('사진(느림)'!K$2:K$2305))</f>
        <v>-1.4879428077472057</v>
      </c>
      <c r="L266">
        <f>STANDARDIZE('사진(느림)'!L266,AVERAGE('사진(느림)'!L$2:L$2305),_xlfn.STDEV.P('사진(느림)'!L$2:L$2305))</f>
        <v>-0.71050691659356757</v>
      </c>
      <c r="M266">
        <f>STANDARDIZE('사진(느림)'!M266,AVERAGE('사진(느림)'!M$2:M$2305),_xlfn.STDEV.P('사진(느림)'!M$2:M$2305))</f>
        <v>-0.48752059880225102</v>
      </c>
    </row>
    <row r="267" spans="1:13" x14ac:dyDescent="0.3">
      <c r="A267" t="s">
        <v>32</v>
      </c>
      <c r="B267">
        <v>3</v>
      </c>
      <c r="C267">
        <f>STANDARDIZE('사진(느림)'!C267,AVERAGE('사진(느림)'!C$2:C$2305),_xlfn.STDEV.P('사진(느림)'!C$2:C$2305))</f>
        <v>-0.94114992795655772</v>
      </c>
      <c r="D267">
        <f>STANDARDIZE('사진(느림)'!D267,AVERAGE('사진(느림)'!D$2:D$2305),_xlfn.STDEV.P('사진(느림)'!D$2:D$2305))</f>
        <v>-0.74556194490624927</v>
      </c>
      <c r="E267">
        <f>STANDARDIZE('사진(느림)'!E267,AVERAGE('사진(느림)'!E$2:E$2305),_xlfn.STDEV.P('사진(느림)'!E$2:E$2305))</f>
        <v>-1.1546379127740647</v>
      </c>
      <c r="F267">
        <f>STANDARDIZE('사진(느림)'!F267,AVERAGE('사진(느림)'!F$2:F$2305),_xlfn.STDEV.P('사진(느림)'!F$2:F$2305))</f>
        <v>-0.78539151355784032</v>
      </c>
      <c r="G267">
        <f>STANDARDIZE('사진(느림)'!G267,AVERAGE('사진(느림)'!G$2:G$2305),_xlfn.STDEV.P('사진(느림)'!G$2:G$2305))</f>
        <v>-0.64815536857845957</v>
      </c>
      <c r="H267">
        <f>STANDARDIZE('사진(느림)'!H267,AVERAGE('사진(느림)'!H$2:H$2305),_xlfn.STDEV.P('사진(느림)'!H$2:H$2305))</f>
        <v>-0.54652897547827251</v>
      </c>
      <c r="I267">
        <f>STANDARDIZE('사진(느림)'!I267,AVERAGE('사진(느림)'!I$2:I$2305),_xlfn.STDEV.P('사진(느림)'!I$2:I$2305))</f>
        <v>-1.0449869415747026</v>
      </c>
      <c r="J267">
        <f>STANDARDIZE('사진(느림)'!J267,AVERAGE('사진(느림)'!J$2:J$2305),_xlfn.STDEV.P('사진(느림)'!J$2:J$2305))</f>
        <v>-0.1882683172115287</v>
      </c>
      <c r="K267">
        <f>STANDARDIZE('사진(느림)'!K267,AVERAGE('사진(느림)'!K$2:K$2305),_xlfn.STDEV.P('사진(느림)'!K$2:K$2305))</f>
        <v>0.95380949214564459</v>
      </c>
      <c r="L267">
        <f>STANDARDIZE('사진(느림)'!L267,AVERAGE('사진(느림)'!L$2:L$2305),_xlfn.STDEV.P('사진(느림)'!L$2:L$2305))</f>
        <v>-0.96188170673142825</v>
      </c>
      <c r="M267">
        <f>STANDARDIZE('사진(느림)'!M267,AVERAGE('사진(느림)'!M$2:M$2305),_xlfn.STDEV.P('사진(느림)'!M$2:M$2305))</f>
        <v>0.45537638349672099</v>
      </c>
    </row>
    <row r="268" spans="1:13" x14ac:dyDescent="0.3">
      <c r="A268" t="s">
        <v>34</v>
      </c>
      <c r="B268">
        <v>3</v>
      </c>
      <c r="C268">
        <f>STANDARDIZE('사진(느림)'!C268,AVERAGE('사진(느림)'!C$2:C$2305),_xlfn.STDEV.P('사진(느림)'!C$2:C$2305))</f>
        <v>-1.0295567522622922</v>
      </c>
      <c r="D268">
        <f>STANDARDIZE('사진(느림)'!D268,AVERAGE('사진(느림)'!D$2:D$2305),_xlfn.STDEV.P('사진(느림)'!D$2:D$2305))</f>
        <v>-1.216316874236568</v>
      </c>
      <c r="E268">
        <f>STANDARDIZE('사진(느림)'!E268,AVERAGE('사진(느림)'!E$2:E$2305),_xlfn.STDEV.P('사진(느림)'!E$2:E$2305))</f>
        <v>-1.0711450988673807</v>
      </c>
      <c r="F268">
        <f>STANDARDIZE('사진(느림)'!F268,AVERAGE('사진(느림)'!F$2:F$2305),_xlfn.STDEV.P('사진(느림)'!F$2:F$2305))</f>
        <v>-0.71028820142972404</v>
      </c>
      <c r="G268">
        <f>STANDARDIZE('사진(느림)'!G268,AVERAGE('사진(느림)'!G$2:G$2305),_xlfn.STDEV.P('사진(느림)'!G$2:G$2305))</f>
        <v>-0.59574537077313905</v>
      </c>
      <c r="H268">
        <f>STANDARDIZE('사진(느림)'!H268,AVERAGE('사진(느림)'!H$2:H$2305),_xlfn.STDEV.P('사진(느림)'!H$2:H$2305))</f>
        <v>-0.46361787581293623</v>
      </c>
      <c r="I268">
        <f>STANDARDIZE('사진(느림)'!I268,AVERAGE('사진(느림)'!I$2:I$2305),_xlfn.STDEV.P('사진(느림)'!I$2:I$2305))</f>
        <v>-1.0712492356904615</v>
      </c>
      <c r="J268">
        <f>STANDARDIZE('사진(느림)'!J268,AVERAGE('사진(느림)'!J$2:J$2305),_xlfn.STDEV.P('사진(느림)'!J$2:J$2305))</f>
        <v>-0.1882683172115287</v>
      </c>
      <c r="K268">
        <f>STANDARDIZE('사진(느림)'!K268,AVERAGE('사진(느림)'!K$2:K$2305),_xlfn.STDEV.P('사진(느림)'!K$2:K$2305))</f>
        <v>1.5642475671188572</v>
      </c>
      <c r="L268">
        <f>STANDARDIZE('사진(느림)'!L268,AVERAGE('사진(느림)'!L$2:L$2305),_xlfn.STDEV.P('사진(느림)'!L$2:L$2305))</f>
        <v>-0.96188170673142825</v>
      </c>
      <c r="M268">
        <f>STANDARDIZE('사진(느림)'!M268,AVERAGE('사진(느림)'!M$2:M$2305),_xlfn.STDEV.P('사진(느림)'!M$2:M$2305))</f>
        <v>-1.0661164743038947</v>
      </c>
    </row>
    <row r="269" spans="1:13" x14ac:dyDescent="0.3">
      <c r="A269" t="s">
        <v>36</v>
      </c>
      <c r="B269">
        <v>3</v>
      </c>
      <c r="C269">
        <f>STANDARDIZE('사진(느림)'!C269,AVERAGE('사진(느림)'!C$2:C$2305),_xlfn.STDEV.P('사진(느림)'!C$2:C$2305))</f>
        <v>-1.5213197124629365</v>
      </c>
      <c r="D269">
        <f>STANDARDIZE('사진(느림)'!D269,AVERAGE('사진(느림)'!D$2:D$2305),_xlfn.STDEV.P('사진(느림)'!D$2:D$2305))</f>
        <v>-1.015995627713028</v>
      </c>
      <c r="E269">
        <f>STANDARDIZE('사진(느림)'!E269,AVERAGE('사진(느림)'!E$2:E$2305),_xlfn.STDEV.P('사진(느림)'!E$2:E$2305))</f>
        <v>-1.2250320675086219</v>
      </c>
      <c r="F269">
        <f>STANDARDIZE('사진(느림)'!F269,AVERAGE('사진(느림)'!F$2:F$2305),_xlfn.STDEV.P('사진(느림)'!F$2:F$2305))</f>
        <v>-0.65326531629541351</v>
      </c>
      <c r="G269">
        <f>STANDARDIZE('사진(느림)'!G269,AVERAGE('사진(느림)'!G$2:G$2305),_xlfn.STDEV.P('사진(느림)'!G$2:G$2305))</f>
        <v>-1.229222735550491</v>
      </c>
      <c r="H269">
        <f>STANDARDIZE('사진(느림)'!H269,AVERAGE('사진(느림)'!H$2:H$2305),_xlfn.STDEV.P('사진(느림)'!H$2:H$2305))</f>
        <v>-0.55290675237560616</v>
      </c>
      <c r="I269">
        <f>STANDARDIZE('사진(느림)'!I269,AVERAGE('사진(느림)'!I$2:I$2305),_xlfn.STDEV.P('사진(느림)'!I$2:I$2305))</f>
        <v>-1.2550852945007744</v>
      </c>
      <c r="J269">
        <f>STANDARDIZE('사진(느림)'!J269,AVERAGE('사진(느림)'!J$2:J$2305),_xlfn.STDEV.P('사진(느림)'!J$2:J$2305))</f>
        <v>-0.78003335217289249</v>
      </c>
      <c r="K269">
        <f>STANDARDIZE('사진(느림)'!K269,AVERAGE('사진(느림)'!K$2:K$2305),_xlfn.STDEV.P('사진(느림)'!K$2:K$2305))</f>
        <v>-0.26706665780078048</v>
      </c>
      <c r="L269">
        <f>STANDARDIZE('사진(느림)'!L269,AVERAGE('사진(느림)'!L$2:L$2305),_xlfn.STDEV.P('사진(느림)'!L$2:L$2305))</f>
        <v>1.0491166143714579</v>
      </c>
      <c r="M269">
        <f>STANDARDIZE('사진(느림)'!M269,AVERAGE('사진(느림)'!M$2:M$2305),_xlfn.STDEV.P('사진(느림)'!M$2:M$2305))</f>
        <v>0.39108795288542686</v>
      </c>
    </row>
    <row r="270" spans="1:13" x14ac:dyDescent="0.3">
      <c r="A270" t="s">
        <v>38</v>
      </c>
      <c r="B270">
        <v>3</v>
      </c>
      <c r="C270">
        <f>STANDARDIZE('사진(느림)'!C270,AVERAGE('사진(느림)'!C$2:C$2305),_xlfn.STDEV.P('사진(느림)'!C$2:C$2305))</f>
        <v>-0.91352279536101599</v>
      </c>
      <c r="D270">
        <f>STANDARDIZE('사진(느림)'!D270,AVERAGE('사진(느림)'!D$2:D$2305),_xlfn.STDEV.P('사진(느림)'!D$2:D$2305))</f>
        <v>-1.2964453728459837</v>
      </c>
      <c r="E270">
        <f>STANDARDIZE('사진(느림)'!E270,AVERAGE('사진(느림)'!E$2:E$2305),_xlfn.STDEV.P('사진(느림)'!E$2:E$2305))</f>
        <v>-1.0890555103884516</v>
      </c>
      <c r="F270">
        <f>STANDARDIZE('사진(느림)'!F270,AVERAGE('사진(느림)'!F$2:F$2305),_xlfn.STDEV.P('사진(느림)'!F$2:F$2305))</f>
        <v>-0.80372481365645454</v>
      </c>
      <c r="G270">
        <f>STANDARDIZE('사진(느림)'!G270,AVERAGE('사진(느림)'!G$2:G$2305),_xlfn.STDEV.P('사진(느림)'!G$2:G$2305))</f>
        <v>-0.19469495278459967</v>
      </c>
      <c r="H270">
        <f>STANDARDIZE('사진(느림)'!H270,AVERAGE('사진(느림)'!H$2:H$2305),_xlfn.STDEV.P('사진(느림)'!H$2:H$2305))</f>
        <v>-0.58585859967849618</v>
      </c>
      <c r="I270">
        <f>STANDARDIZE('사진(느림)'!I270,AVERAGE('사진(느림)'!I$2:I$2305),_xlfn.STDEV.P('사진(느림)'!I$2:I$2305))</f>
        <v>-0.83488858864863102</v>
      </c>
      <c r="J270">
        <f>STANDARDIZE('사진(느림)'!J270,AVERAGE('사진(느림)'!J$2:J$2305),_xlfn.STDEV.P('사진(느림)'!J$2:J$2305))</f>
        <v>-0.1882683172115287</v>
      </c>
      <c r="K270">
        <f>STANDARDIZE('사진(느림)'!K270,AVERAGE('사진(느림)'!K$2:K$2305),_xlfn.STDEV.P('사진(느림)'!K$2:K$2305))</f>
        <v>0.34337141717243208</v>
      </c>
      <c r="L270">
        <f>STANDARDIZE('사진(느림)'!L270,AVERAGE('사진(느림)'!L$2:L$2305),_xlfn.STDEV.P('사진(느림)'!L$2:L$2305))</f>
        <v>-0.71050691659356757</v>
      </c>
      <c r="M270">
        <f>STANDARDIZE('사진(느림)'!M270,AVERAGE('사진(느림)'!M$2:M$2305),_xlfn.STDEV.P('사진(느림)'!M$2:M$2305))</f>
        <v>0.60538272158974005</v>
      </c>
    </row>
    <row r="271" spans="1:13" x14ac:dyDescent="0.3">
      <c r="A271" t="s">
        <v>40</v>
      </c>
      <c r="B271">
        <v>3</v>
      </c>
      <c r="C271">
        <f>STANDARDIZE('사진(느림)'!C271,AVERAGE('사진(느림)'!C$2:C$2305),_xlfn.STDEV.P('사진(느림)'!C$2:C$2305))</f>
        <v>-1.2947772251794936</v>
      </c>
      <c r="D271">
        <f>STANDARDIZE('사진(느림)'!D271,AVERAGE('사진(느림)'!D$2:D$2305),_xlfn.STDEV.P('사진(느림)'!D$2:D$2305))</f>
        <v>-1.1762526249318599</v>
      </c>
      <c r="E271">
        <f>STANDARDIZE('사진(느림)'!E271,AVERAGE('사진(느림)'!E$2:E$2305),_xlfn.STDEV.P('사진(느림)'!E$2:E$2305))</f>
        <v>-1.1181042375320791</v>
      </c>
      <c r="F271">
        <f>STANDARDIZE('사진(느림)'!F271,AVERAGE('사진(느림)'!F$2:F$2305),_xlfn.STDEV.P('사진(느림)'!F$2:F$2305))</f>
        <v>-0.67981699230030312</v>
      </c>
      <c r="G271">
        <f>STANDARDIZE('사진(느림)'!G271,AVERAGE('사진(느림)'!G$2:G$2305),_xlfn.STDEV.P('사진(느림)'!G$2:G$2305))</f>
        <v>-0.7917131886539025</v>
      </c>
      <c r="H271">
        <f>STANDARDIZE('사진(느림)'!H271,AVERAGE('사진(느림)'!H$2:H$2305),_xlfn.STDEV.P('사진(느림)'!H$2:H$2305))</f>
        <v>-0.55290675237560616</v>
      </c>
      <c r="I271">
        <f>STANDARDIZE('사진(느림)'!I271,AVERAGE('사진(느림)'!I$2:I$2305),_xlfn.STDEV.P('사진(느림)'!I$2:I$2305))</f>
        <v>-1.0780774321605591</v>
      </c>
      <c r="J271">
        <f>STANDARDIZE('사진(느림)'!J271,AVERAGE('사진(느림)'!J$2:J$2305),_xlfn.STDEV.P('사진(느림)'!J$2:J$2305))</f>
        <v>-0.1882683172115287</v>
      </c>
      <c r="K271">
        <f>STANDARDIZE('사진(느림)'!K271,AVERAGE('사진(느림)'!K$2:K$2305),_xlfn.STDEV.P('사진(느림)'!K$2:K$2305))</f>
        <v>0.95380949214564459</v>
      </c>
      <c r="L271">
        <f>STANDARDIZE('사진(느림)'!L271,AVERAGE('사진(느림)'!L$2:L$2305),_xlfn.STDEV.P('사진(느림)'!L$2:L$2305))</f>
        <v>-0.83619431166249791</v>
      </c>
      <c r="M271">
        <f>STANDARDIZE('사진(느림)'!M271,AVERAGE('사진(느림)'!M$2:M$2305),_xlfn.STDEV.P('사진(느림)'!M$2:M$2305))</f>
        <v>0.75538905968275916</v>
      </c>
    </row>
    <row r="272" spans="1:13" x14ac:dyDescent="0.3">
      <c r="A272" t="s">
        <v>42</v>
      </c>
      <c r="B272">
        <v>3</v>
      </c>
      <c r="C272">
        <f>STANDARDIZE('사진(느림)'!C272,AVERAGE('사진(느림)'!C$2:C$2305),_xlfn.STDEV.P('사진(느림)'!C$2:C$2305))</f>
        <v>-1.1511161356826758</v>
      </c>
      <c r="D272">
        <f>STANDARDIZE('사진(느림)'!D272,AVERAGE('사진(느림)'!D$2:D$2305),_xlfn.STDEV.P('사진(느림)'!D$2:D$2305))</f>
        <v>-0.63538525931830347</v>
      </c>
      <c r="E272">
        <f>STANDARDIZE('사진(느림)'!E272,AVERAGE('사진(느림)'!E$2:E$2305),_xlfn.STDEV.P('사진(느림)'!E$2:E$2305))</f>
        <v>-1.2237845761588957</v>
      </c>
      <c r="F272">
        <f>STANDARDIZE('사진(느림)'!F272,AVERAGE('사진(느림)'!F$2:F$2305),_xlfn.STDEV.P('사진(느림)'!F$2:F$2305))</f>
        <v>-0.48586332091220485</v>
      </c>
      <c r="G272">
        <f>STANDARDIZE('사진(느림)'!G272,AVERAGE('사진(느림)'!G$2:G$2305),_xlfn.STDEV.P('사진(느림)'!G$2:G$2305))</f>
        <v>-1.1449109999506277</v>
      </c>
      <c r="H272">
        <f>STANDARDIZE('사진(느림)'!H272,AVERAGE('사진(느림)'!H$2:H$2305),_xlfn.STDEV.P('사진(느림)'!H$2:H$2305))</f>
        <v>-0.36795122235293276</v>
      </c>
      <c r="I272">
        <f>STANDARDIZE('사진(느림)'!I272,AVERAGE('사진(느림)'!I$2:I$2305),_xlfn.STDEV.P('사진(느림)'!I$2:I$2305))</f>
        <v>-1.1363797250975438</v>
      </c>
      <c r="J272">
        <f>STANDARDIZE('사진(느림)'!J272,AVERAGE('사진(느림)'!J$2:J$2305),_xlfn.STDEV.P('사진(느림)'!J$2:J$2305))</f>
        <v>-0.78003335217289249</v>
      </c>
      <c r="K272">
        <f>STANDARDIZE('사진(느림)'!K272,AVERAGE('사진(느림)'!K$2:K$2305),_xlfn.STDEV.P('사진(느림)'!K$2:K$2305))</f>
        <v>-0.8775047327739931</v>
      </c>
      <c r="L272">
        <f>STANDARDIZE('사진(느림)'!L272,AVERAGE('사진(느림)'!L$2:L$2305),_xlfn.STDEV.P('사진(느림)'!L$2:L$2305))</f>
        <v>1.1748040094403882</v>
      </c>
      <c r="M272">
        <f>STANDARDIZE('사진(느림)'!M272,AVERAGE('사진(느림)'!M$2:M$2305),_xlfn.STDEV.P('사진(느림)'!M$2:M$2305))</f>
        <v>0.17679318418111556</v>
      </c>
    </row>
    <row r="273" spans="1:13" x14ac:dyDescent="0.3">
      <c r="A273" t="s">
        <v>44</v>
      </c>
      <c r="B273">
        <v>3</v>
      </c>
      <c r="C273">
        <f>STANDARDIZE('사진(느림)'!C273,AVERAGE('사진(느림)'!C$2:C$2305),_xlfn.STDEV.P('사진(느림)'!C$2:C$2305))</f>
        <v>-1.1842686947973262</v>
      </c>
      <c r="D273">
        <f>STANDARDIZE('사진(느림)'!D273,AVERAGE('사진(느림)'!D$2:D$2305),_xlfn.STDEV.P('사진(느림)'!D$2:D$2305))</f>
        <v>-1.2263329365627449</v>
      </c>
      <c r="E273">
        <f>STANDARDIZE('사진(느림)'!E273,AVERAGE('사진(느림)'!E$2:E$2305),_xlfn.STDEV.P('사진(느림)'!E$2:E$2305))</f>
        <v>-1.2043593537131569</v>
      </c>
      <c r="F273">
        <f>STANDARDIZE('사진(느림)'!F273,AVERAGE('사진(느림)'!F$2:F$2305),_xlfn.STDEV.P('사진(느림)'!F$2:F$2305))</f>
        <v>-0.30303606613567952</v>
      </c>
      <c r="G273">
        <f>STANDARDIZE('사진(느림)'!G273,AVERAGE('사진(느림)'!G$2:G$2305),_xlfn.STDEV.P('사진(느림)'!G$2:G$2305))</f>
        <v>-1.4206331623177486</v>
      </c>
      <c r="H273">
        <f>STANDARDIZE('사진(느림)'!H273,AVERAGE('사진(느림)'!H$2:H$2305),_xlfn.STDEV.P('사진(느림)'!H$2:H$2305))</f>
        <v>-0.55290675237560616</v>
      </c>
      <c r="I273">
        <f>STANDARDIZE('사진(느림)'!I273,AVERAGE('사진(느림)'!I$2:I$2305),_xlfn.STDEV.P('사진(느림)'!I$2:I$2305))</f>
        <v>-1.2829233262634787</v>
      </c>
      <c r="J273">
        <f>STANDARDIZE('사진(느림)'!J273,AVERAGE('사진(느림)'!J$2:J$2305),_xlfn.STDEV.P('사진(느림)'!J$2:J$2305))</f>
        <v>-0.78003335217289249</v>
      </c>
      <c r="K273">
        <f>STANDARDIZE('사진(느림)'!K273,AVERAGE('사진(느림)'!K$2:K$2305),_xlfn.STDEV.P('사진(느림)'!K$2:K$2305))</f>
        <v>0.34337141717243208</v>
      </c>
      <c r="L273">
        <f>STANDARDIZE('사진(느림)'!L273,AVERAGE('사진(느림)'!L$2:L$2305),_xlfn.STDEV.P('사진(느림)'!L$2:L$2305))</f>
        <v>1.1748040094403882</v>
      </c>
      <c r="M273">
        <f>STANDARDIZE('사진(느림)'!M273,AVERAGE('사진(느림)'!M$2:M$2305),_xlfn.STDEV.P('사진(느림)'!M$2:M$2305))</f>
        <v>0.5625237678488767</v>
      </c>
    </row>
    <row r="274" spans="1:13" x14ac:dyDescent="0.3">
      <c r="A274" t="s">
        <v>46</v>
      </c>
      <c r="B274">
        <v>3</v>
      </c>
      <c r="C274">
        <f>STANDARDIZE('사진(느림)'!C274,AVERAGE('사진(느림)'!C$2:C$2305),_xlfn.STDEV.P('사진(느림)'!C$2:C$2305))</f>
        <v>-1.0792855909342673</v>
      </c>
      <c r="D274">
        <f>STANDARDIZE('사진(느림)'!D274,AVERAGE('사진(느림)'!D$2:D$2305),_xlfn.STDEV.P('사진(느림)'!D$2:D$2305))</f>
        <v>-1.216316874236568</v>
      </c>
      <c r="E274">
        <f>STANDARDIZE('사진(느림)'!E274,AVERAGE('사진(느림)'!E$2:E$2305),_xlfn.STDEV.P('사진(느림)'!E$2:E$2305))</f>
        <v>-1.1909933749660893</v>
      </c>
      <c r="F274">
        <f>STANDARDIZE('사진(느림)'!F274,AVERAGE('사진(느림)'!F$2:F$2305),_xlfn.STDEV.P('사진(느림)'!F$2:F$2305))</f>
        <v>-0.68221928679598365</v>
      </c>
      <c r="G274">
        <f>STANDARDIZE('사진(느림)'!G274,AVERAGE('사진(느림)'!G$2:G$2305),_xlfn.STDEV.P('사진(느림)'!G$2:G$2305))</f>
        <v>-0.81677883977818644</v>
      </c>
      <c r="H274">
        <f>STANDARDIZE('사진(느림)'!H274,AVERAGE('사진(느림)'!H$2:H$2305),_xlfn.STDEV.P('사진(느림)'!H$2:H$2305))</f>
        <v>-0.42109936316404578</v>
      </c>
      <c r="I274">
        <f>STANDARDIZE('사진(느림)'!I274,AVERAGE('사진(느림)'!I$2:I$2305),_xlfn.STDEV.P('사진(느림)'!I$2:I$2305))</f>
        <v>-0.72458695336244372</v>
      </c>
      <c r="J274">
        <f>STANDARDIZE('사진(느림)'!J274,AVERAGE('사진(느림)'!J$2:J$2305),_xlfn.STDEV.P('사진(느림)'!J$2:J$2305))</f>
        <v>-0.1882683172115287</v>
      </c>
      <c r="K274">
        <f>STANDARDIZE('사진(느림)'!K274,AVERAGE('사진(느림)'!K$2:K$2305),_xlfn.STDEV.P('사진(느림)'!K$2:K$2305))</f>
        <v>-0.26706665780078048</v>
      </c>
      <c r="L274">
        <f>STANDARDIZE('사진(느림)'!L274,AVERAGE('사진(느림)'!L$2:L$2305),_xlfn.STDEV.P('사진(느림)'!L$2:L$2305))</f>
        <v>-0.96188170673142825</v>
      </c>
      <c r="M274">
        <f>STANDARDIZE('사진(느림)'!M274,AVERAGE('사진(느림)'!M$2:M$2305),_xlfn.STDEV.P('사진(느림)'!M$2:M$2305))</f>
        <v>0.17679318418111556</v>
      </c>
    </row>
    <row r="275" spans="1:13" x14ac:dyDescent="0.3">
      <c r="A275" t="s">
        <v>48</v>
      </c>
      <c r="B275">
        <v>3</v>
      </c>
      <c r="C275">
        <f>STANDARDIZE('사진(느림)'!C275,AVERAGE('사진(느림)'!C$2:C$2305),_xlfn.STDEV.P('사진(느림)'!C$2:C$2305))</f>
        <v>-1.2339975334693014</v>
      </c>
      <c r="D275">
        <f>STANDARDIZE('사진(느림)'!D275,AVERAGE('사진(느림)'!D$2:D$2305),_xlfn.STDEV.P('사진(느림)'!D$2:D$2305))</f>
        <v>-1.2663971858674528</v>
      </c>
      <c r="E275">
        <f>STANDARDIZE('사진(느림)'!E275,AVERAGE('사진(느림)'!E$2:E$2305),_xlfn.STDEV.P('사진(느림)'!E$2:E$2305))</f>
        <v>-1.4154527113918487</v>
      </c>
      <c r="F275">
        <f>STANDARDIZE('사진(느림)'!F275,AVERAGE('사진(느림)'!F$2:F$2305),_xlfn.STDEV.P('사진(느림)'!F$2:F$2305))</f>
        <v>-0.36119688024162805</v>
      </c>
      <c r="G275">
        <f>STANDARDIZE('사진(느림)'!G275,AVERAGE('사진(느림)'!G$2:G$2305),_xlfn.STDEV.P('사진(느림)'!G$2:G$2305))</f>
        <v>-1.3864527289664526</v>
      </c>
      <c r="H275">
        <f>STANDARDIZE('사진(느림)'!H275,AVERAGE('사진(느림)'!H$2:H$2305),_xlfn.STDEV.P('사진(느림)'!H$2:H$2305))</f>
        <v>-0.55290675237560616</v>
      </c>
      <c r="I275">
        <f>STANDARDIZE('사진(느림)'!I275,AVERAGE('사진(느림)'!I$2:I$2305),_xlfn.STDEV.P('사진(느림)'!I$2:I$2305))</f>
        <v>-1.4210629933123711</v>
      </c>
      <c r="J275">
        <f>STANDARDIZE('사진(느림)'!J275,AVERAGE('사진(느림)'!J$2:J$2305),_xlfn.STDEV.P('사진(느림)'!J$2:J$2305))</f>
        <v>-0.78003335217289249</v>
      </c>
      <c r="K275">
        <f>STANDARDIZE('사진(느림)'!K275,AVERAGE('사진(느림)'!K$2:K$2305),_xlfn.STDEV.P('사진(느림)'!K$2:K$2305))</f>
        <v>-0.8775047327739931</v>
      </c>
      <c r="L275">
        <f>STANDARDIZE('사진(느림)'!L275,AVERAGE('사진(느림)'!L$2:L$2305),_xlfn.STDEV.P('사진(느림)'!L$2:L$2305))</f>
        <v>1.1748040094403882</v>
      </c>
      <c r="M275">
        <f>STANDARDIZE('사진(느림)'!M275,AVERAGE('사진(느림)'!M$2:M$2305),_xlfn.STDEV.P('사진(느림)'!M$2:M$2305))</f>
        <v>0.7125301059418957</v>
      </c>
    </row>
    <row r="276" spans="1:13" x14ac:dyDescent="0.3">
      <c r="A276" t="s">
        <v>50</v>
      </c>
      <c r="B276">
        <v>3</v>
      </c>
      <c r="C276">
        <f>STANDARDIZE('사진(느림)'!C276,AVERAGE('사진(느림)'!C$2:C$2305),_xlfn.STDEV.P('사진(느림)'!C$2:C$2305))</f>
        <v>-0.83064139757439048</v>
      </c>
      <c r="D276">
        <f>STANDARDIZE('사진(느림)'!D276,AVERAGE('사진(느림)'!D$2:D$2305),_xlfn.STDEV.P('사진(느림)'!D$2:D$2305))</f>
        <v>-1.0460438146915589</v>
      </c>
      <c r="E276">
        <f>STANDARDIZE('사진(느림)'!E276,AVERAGE('사진(느림)'!E$2:E$2305),_xlfn.STDEV.P('사진(느림)'!E$2:E$2305))</f>
        <v>-1.1733502830199598</v>
      </c>
      <c r="F276">
        <f>STANDARDIZE('사진(느림)'!F276,AVERAGE('사진(느림)'!F$2:F$2305),_xlfn.STDEV.P('사진(느림)'!F$2:F$2305))</f>
        <v>-1.5560223004616596</v>
      </c>
      <c r="G276">
        <f>STANDARDIZE('사진(느림)'!G276,AVERAGE('사진(느림)'!G$2:G$2305),_xlfn.STDEV.P('사진(느림)'!G$2:G$2305))</f>
        <v>-0.77348362419987793</v>
      </c>
      <c r="H276">
        <f>STANDARDIZE('사진(느림)'!H276,AVERAGE('사진(느림)'!H$2:H$2305),_xlfn.STDEV.P('사진(느림)'!H$2:H$2305))</f>
        <v>-1.360758492704524</v>
      </c>
      <c r="I276">
        <f>STANDARDIZE('사진(느림)'!I276,AVERAGE('사진(느림)'!I$2:I$2305),_xlfn.STDEV.P('사진(느림)'!I$2:I$2305))</f>
        <v>-1.0975115298062206</v>
      </c>
      <c r="J276">
        <f>STANDARDIZE('사진(느림)'!J276,AVERAGE('사진(느림)'!J$2:J$2305),_xlfn.STDEV.P('사진(느림)'!J$2:J$2305))</f>
        <v>-0.1882683172115287</v>
      </c>
      <c r="K276">
        <f>STANDARDIZE('사진(느림)'!K276,AVERAGE('사진(느림)'!K$2:K$2305),_xlfn.STDEV.P('사진(느림)'!K$2:K$2305))</f>
        <v>0.95380949214564459</v>
      </c>
      <c r="L276">
        <f>STANDARDIZE('사진(느림)'!L276,AVERAGE('사진(느림)'!L$2:L$2305),_xlfn.STDEV.P('사진(느림)'!L$2:L$2305))</f>
        <v>-0.96188170673142825</v>
      </c>
      <c r="M276">
        <f>STANDARDIZE('사진(느림)'!M276,AVERAGE('사진(느림)'!M$2:M$2305),_xlfn.STDEV.P('사진(느림)'!M$2:M$2305))</f>
        <v>0.19822266105154629</v>
      </c>
    </row>
    <row r="277" spans="1:13" x14ac:dyDescent="0.3">
      <c r="A277" t="s">
        <v>52</v>
      </c>
      <c r="B277">
        <v>3</v>
      </c>
      <c r="C277">
        <f>STANDARDIZE('사진(느림)'!C277,AVERAGE('사진(느림)'!C$2:C$2305),_xlfn.STDEV.P('사진(느림)'!C$2:C$2305))</f>
        <v>-0.99087876662853336</v>
      </c>
      <c r="D277">
        <f>STANDARDIZE('사진(느림)'!D277,AVERAGE('사진(느림)'!D$2:D$2305),_xlfn.STDEV.P('사진(느림)'!D$2:D$2305))</f>
        <v>-0.77561013188478023</v>
      </c>
      <c r="E277">
        <f>STANDARDIZE('사진(느림)'!E277,AVERAGE('사진(느림)'!E$2:E$2305),_xlfn.STDEV.P('사진(느림)'!E$2:E$2305))</f>
        <v>-1.1694295959208199</v>
      </c>
      <c r="F277">
        <f>STANDARDIZE('사진(느림)'!F277,AVERAGE('사진(느림)'!F$2:F$2305),_xlfn.STDEV.P('사진(느림)'!F$2:F$2305))</f>
        <v>-1.5560223004616596</v>
      </c>
      <c r="G277">
        <f>STANDARDIZE('사진(느림)'!G277,AVERAGE('사진(느림)'!G$2:G$2305),_xlfn.STDEV.P('사진(느림)'!G$2:G$2305))</f>
        <v>-0.71651623528105135</v>
      </c>
      <c r="H277">
        <f>STANDARDIZE('사진(느림)'!H277,AVERAGE('사진(느림)'!H$2:H$2305),_xlfn.STDEV.P('사진(느림)'!H$2:H$2305))</f>
        <v>-1.360758492704524</v>
      </c>
      <c r="I277">
        <f>STANDARDIZE('사진(느림)'!I277,AVERAGE('사진(느림)'!I$2:I$2305),_xlfn.STDEV.P('사진(느림)'!I$2:I$2305))</f>
        <v>-1.0817541533367654</v>
      </c>
      <c r="J277">
        <f>STANDARDIZE('사진(느림)'!J277,AVERAGE('사진(느림)'!J$2:J$2305),_xlfn.STDEV.P('사진(느림)'!J$2:J$2305))</f>
        <v>-0.1882683172115287</v>
      </c>
      <c r="K277">
        <f>STANDARDIZE('사진(느림)'!K277,AVERAGE('사진(느림)'!K$2:K$2305),_xlfn.STDEV.P('사진(느림)'!K$2:K$2305))</f>
        <v>0.95380949214564459</v>
      </c>
      <c r="L277">
        <f>STANDARDIZE('사진(느림)'!L277,AVERAGE('사진(느림)'!L$2:L$2305),_xlfn.STDEV.P('사진(느림)'!L$2:L$2305))</f>
        <v>-0.96188170673142825</v>
      </c>
      <c r="M277">
        <f>STANDARDIZE('사진(느림)'!M277,AVERAGE('사진(느림)'!M$2:M$2305),_xlfn.STDEV.P('사진(느림)'!M$2:M$2305))</f>
        <v>0.4982353372375844</v>
      </c>
    </row>
    <row r="278" spans="1:13" x14ac:dyDescent="0.3">
      <c r="A278" t="s">
        <v>54</v>
      </c>
      <c r="B278">
        <v>3</v>
      </c>
      <c r="C278">
        <f>STANDARDIZE('사진(느림)'!C278,AVERAGE('사진(느림)'!C$2:C$2305),_xlfn.STDEV.P('사진(느림)'!C$2:C$2305))</f>
        <v>-0.90799736884190785</v>
      </c>
      <c r="D278">
        <f>STANDARDIZE('사진(느림)'!D278,AVERAGE('사진(느림)'!D$2:D$2305),_xlfn.STDEV.P('사진(느림)'!D$2:D$2305))</f>
        <v>-1.1762526249318599</v>
      </c>
      <c r="E278">
        <f>STANDARDIZE('사진(느림)'!E278,AVERAGE('사진(느림)'!E$2:E$2305),_xlfn.STDEV.P('사진(느림)'!E$2:E$2305))</f>
        <v>-1.1605189434227745</v>
      </c>
      <c r="F278">
        <f>STANDARDIZE('사진(느림)'!F278,AVERAGE('사진(느림)'!F$2:F$2305),_xlfn.STDEV.P('사진(느림)'!F$2:F$2305))</f>
        <v>-0.66401242324977361</v>
      </c>
      <c r="G278">
        <f>STANDARDIZE('사진(느림)'!G278,AVERAGE('사진(느림)'!G$2:G$2305),_xlfn.STDEV.P('사진(느림)'!G$2:G$2305))</f>
        <v>-0.56384363297859597</v>
      </c>
      <c r="H278">
        <f>STANDARDIZE('사진(느림)'!H278,AVERAGE('사진(느림)'!H$2:H$2305),_xlfn.STDEV.P('사진(느림)'!H$2:H$2305))</f>
        <v>-0.55290675237560616</v>
      </c>
      <c r="I278">
        <f>STANDARDIZE('사진(느림)'!I278,AVERAGE('사진(느림)'!I$2:I$2305),_xlfn.STDEV.P('사진(느림)'!I$2:I$2305))</f>
        <v>-1.0171489098119983</v>
      </c>
      <c r="J278">
        <f>STANDARDIZE('사진(느림)'!J278,AVERAGE('사진(느림)'!J$2:J$2305),_xlfn.STDEV.P('사진(느림)'!J$2:J$2305))</f>
        <v>-0.1882683172115287</v>
      </c>
      <c r="K278">
        <f>STANDARDIZE('사진(느림)'!K278,AVERAGE('사진(느림)'!K$2:K$2305),_xlfn.STDEV.P('사진(느림)'!K$2:K$2305))</f>
        <v>-0.26706665780078048</v>
      </c>
      <c r="L278">
        <f>STANDARDIZE('사진(느림)'!L278,AVERAGE('사진(느림)'!L$2:L$2305),_xlfn.STDEV.P('사진(느림)'!L$2:L$2305))</f>
        <v>-0.96188170673142825</v>
      </c>
      <c r="M278">
        <f>STANDARDIZE('사진(느림)'!M278,AVERAGE('사진(느림)'!M$2:M$2305),_xlfn.STDEV.P('사진(느림)'!M$2:M$2305))</f>
        <v>0.90539539777577627</v>
      </c>
    </row>
    <row r="279" spans="1:13" x14ac:dyDescent="0.3">
      <c r="A279" t="s">
        <v>56</v>
      </c>
      <c r="B279">
        <v>3</v>
      </c>
      <c r="C279">
        <f>STANDARDIZE('사진(느림)'!C279,AVERAGE('사진(느림)'!C$2:C$2305),_xlfn.STDEV.P('사진(느림)'!C$2:C$2305))</f>
        <v>-1.1124381500489176</v>
      </c>
      <c r="D279">
        <f>STANDARDIZE('사진(느림)'!D279,AVERAGE('사진(느림)'!D$2:D$2305),_xlfn.STDEV.P('사진(느림)'!D$2:D$2305))</f>
        <v>-1.2263329365627449</v>
      </c>
      <c r="E279">
        <f>STANDARDIZE('사진(느림)'!E279,AVERAGE('사진(느림)'!E$2:E$2305),_xlfn.STDEV.P('사진(느림)'!E$2:E$2305))</f>
        <v>-1.0690956487928303</v>
      </c>
      <c r="F279">
        <f>STANDARDIZE('사진(느림)'!F279,AVERAGE('사진(느림)'!F$2:F$2305),_xlfn.STDEV.P('사진(느림)'!F$2:F$2305))</f>
        <v>-1.5560223004616596</v>
      </c>
      <c r="G279">
        <f>STANDARDIZE('사진(느림)'!G279,AVERAGE('사진(느림)'!G$2:G$2305),_xlfn.STDEV.P('사진(느림)'!G$2:G$2305))</f>
        <v>-0.90336927093480268</v>
      </c>
      <c r="H279">
        <f>STANDARDIZE('사진(느림)'!H279,AVERAGE('사진(느림)'!H$2:H$2305),_xlfn.STDEV.P('사진(느림)'!H$2:H$2305))</f>
        <v>-1.360758492704524</v>
      </c>
      <c r="I279">
        <f>STANDARDIZE('사진(느림)'!I279,AVERAGE('사진(느림)'!I$2:I$2305),_xlfn.STDEV.P('사진(느림)'!I$2:I$2305))</f>
        <v>-0.94413973217018854</v>
      </c>
      <c r="J279">
        <f>STANDARDIZE('사진(느림)'!J279,AVERAGE('사진(느림)'!J$2:J$2305),_xlfn.STDEV.P('사진(느림)'!J$2:J$2305))</f>
        <v>-0.1882683172115287</v>
      </c>
      <c r="K279">
        <f>STANDARDIZE('사진(느림)'!K279,AVERAGE('사진(느림)'!K$2:K$2305),_xlfn.STDEV.P('사진(느림)'!K$2:K$2305))</f>
        <v>-0.26706665780078048</v>
      </c>
      <c r="L279">
        <f>STANDARDIZE('사진(느림)'!L279,AVERAGE('사진(느림)'!L$2:L$2305),_xlfn.STDEV.P('사진(느림)'!L$2:L$2305))</f>
        <v>-0.71050691659356757</v>
      </c>
      <c r="M279">
        <f>STANDARDIZE('사진(느림)'!M279,AVERAGE('사진(느림)'!M$2:M$2305),_xlfn.STDEV.P('사진(느림)'!M$2:M$2305))</f>
        <v>0.60538272158974005</v>
      </c>
    </row>
    <row r="280" spans="1:13" x14ac:dyDescent="0.3">
      <c r="A280" t="s">
        <v>58</v>
      </c>
      <c r="B280">
        <v>3</v>
      </c>
      <c r="C280">
        <f>STANDARDIZE('사진(느림)'!C280,AVERAGE('사진(느림)'!C$2:C$2305),_xlfn.STDEV.P('사진(느림)'!C$2:C$2305))</f>
        <v>-0.90799736884190785</v>
      </c>
      <c r="D280">
        <f>STANDARDIZE('사진(느림)'!D280,AVERAGE('사진(느림)'!D$2:D$2305),_xlfn.STDEV.P('사진(느림)'!D$2:D$2305))</f>
        <v>-0.71551375792771943</v>
      </c>
      <c r="E280">
        <f>STANDARDIZE('사진(느림)'!E280,AVERAGE('사진(느림)'!E$2:E$2305),_xlfn.STDEV.P('사진(느림)'!E$2:E$2305))</f>
        <v>-1.1247872269056129</v>
      </c>
      <c r="F280">
        <f>STANDARDIZE('사진(느림)'!F280,AVERAGE('사진(느림)'!F$2:F$2305),_xlfn.STDEV.P('사진(느림)'!F$2:F$2305))</f>
        <v>-1.8563091124217204</v>
      </c>
      <c r="G280">
        <f>STANDARDIZE('사진(느림)'!G280,AVERAGE('사진(느림)'!G$2:G$2305),_xlfn.STDEV.P('사진(느림)'!G$2:G$2305))</f>
        <v>-1.7168635846956468</v>
      </c>
      <c r="H280">
        <f>STANDARDIZE('사진(느림)'!H280,AVERAGE('사진(느림)'!H$2:H$2305),_xlfn.STDEV.P('사진(느림)'!H$2:H$2305))</f>
        <v>-1.360758492704524</v>
      </c>
      <c r="I280">
        <f>STANDARDIZE('사진(느림)'!I280,AVERAGE('사진(느림)'!I$2:I$2305),_xlfn.STDEV.P('사진(느림)'!I$2:I$2305))</f>
        <v>-1.0975115298062206</v>
      </c>
      <c r="J280">
        <f>STANDARDIZE('사진(느림)'!J280,AVERAGE('사진(느림)'!J$2:J$2305),_xlfn.STDEV.P('사진(느림)'!J$2:J$2305))</f>
        <v>-0.1882683172115287</v>
      </c>
      <c r="K280">
        <f>STANDARDIZE('사진(느림)'!K280,AVERAGE('사진(느림)'!K$2:K$2305),_xlfn.STDEV.P('사진(느림)'!K$2:K$2305))</f>
        <v>0.95380949214564459</v>
      </c>
      <c r="L280">
        <f>STANDARDIZE('사진(느림)'!L280,AVERAGE('사진(느림)'!L$2:L$2305),_xlfn.STDEV.P('사진(느림)'!L$2:L$2305))</f>
        <v>-0.96188170673142825</v>
      </c>
      <c r="M280">
        <f>STANDARDIZE('사진(느림)'!M280,AVERAGE('사진(느림)'!M$2:M$2305),_xlfn.STDEV.P('사진(느림)'!M$2:M$2305))</f>
        <v>0.81967749029405135</v>
      </c>
    </row>
    <row r="281" spans="1:13" x14ac:dyDescent="0.3">
      <c r="A281" t="s">
        <v>60</v>
      </c>
      <c r="B281">
        <v>3</v>
      </c>
      <c r="C281">
        <f>STANDARDIZE('사진(느림)'!C281,AVERAGE('사진(느림)'!C$2:C$2305),_xlfn.STDEV.P('사진(느림)'!C$2:C$2305))</f>
        <v>-1.1179635765680256</v>
      </c>
      <c r="D281">
        <f>STANDARDIZE('사진(느림)'!D281,AVERAGE('사진(느림)'!D$2:D$2305),_xlfn.STDEV.P('사진(느림)'!D$2:D$2305))</f>
        <v>-1.015995627713028</v>
      </c>
      <c r="E281">
        <f>STANDARDIZE('사진(느림)'!E281,AVERAGE('사진(느림)'!E$2:E$2305),_xlfn.STDEV.P('사진(느림)'!E$2:E$2305))</f>
        <v>-1.2401801767552989</v>
      </c>
      <c r="F281">
        <f>STANDARDIZE('사진(느림)'!F281,AVERAGE('사진(느림)'!F$2:F$2305),_xlfn.STDEV.P('사진(느림)'!F$2:F$2305))</f>
        <v>-0.52910462183445361</v>
      </c>
      <c r="G281">
        <f>STANDARDIZE('사진(느림)'!G281,AVERAGE('사진(느림)'!G$2:G$2305),_xlfn.STDEV.P('사진(느림)'!G$2:G$2305))</f>
        <v>-1.1654192599614053</v>
      </c>
      <c r="H281">
        <f>STANDARDIZE('사진(느림)'!H281,AVERAGE('사진(느림)'!H$2:H$2305),_xlfn.STDEV.P('사진(느림)'!H$2:H$2305))</f>
        <v>-0.34244011476359854</v>
      </c>
      <c r="I281">
        <f>STANDARDIZE('사진(느림)'!I281,AVERAGE('사진(느림)'!I$2:I$2305),_xlfn.STDEV.P('사진(느림)'!I$2:I$2305))</f>
        <v>-1.2466813603837315</v>
      </c>
      <c r="J281">
        <f>STANDARDIZE('사진(느림)'!J281,AVERAGE('사진(느림)'!J$2:J$2305),_xlfn.STDEV.P('사진(느림)'!J$2:J$2305))</f>
        <v>-0.78003335217289249</v>
      </c>
      <c r="K281">
        <f>STANDARDIZE('사진(느림)'!K281,AVERAGE('사진(느림)'!K$2:K$2305),_xlfn.STDEV.P('사진(느림)'!K$2:K$2305))</f>
        <v>-0.26706665780078048</v>
      </c>
      <c r="L281">
        <f>STANDARDIZE('사진(느림)'!L281,AVERAGE('사진(느림)'!L$2:L$2305),_xlfn.STDEV.P('사진(느림)'!L$2:L$2305))</f>
        <v>0.92342921930252742</v>
      </c>
      <c r="M281">
        <f>STANDARDIZE('사진(느림)'!M281,AVERAGE('사진(느림)'!M$2:M$2305),_xlfn.STDEV.P('사진(느림)'!M$2:M$2305))</f>
        <v>0.36965847601499613</v>
      </c>
    </row>
    <row r="282" spans="1:13" x14ac:dyDescent="0.3">
      <c r="A282" t="s">
        <v>62</v>
      </c>
      <c r="B282">
        <v>3</v>
      </c>
      <c r="C282">
        <f>STANDARDIZE('사진(느림)'!C282,AVERAGE('사진(느림)'!C$2:C$2305),_xlfn.STDEV.P('사진(느림)'!C$2:C$2305))</f>
        <v>-1.7036587875935125</v>
      </c>
      <c r="D282">
        <f>STANDARDIZE('사진(느림)'!D282,AVERAGE('사진(느림)'!D$2:D$2305),_xlfn.STDEV.P('사진(느림)'!D$2:D$2305))</f>
        <v>-1.216316874236568</v>
      </c>
      <c r="E282">
        <f>STANDARDIZE('사진(느림)'!E282,AVERAGE('사진(느림)'!E$2:E$2305),_xlfn.STDEV.P('사진(느림)'!E$2:E$2305))</f>
        <v>-1.2705655017736333</v>
      </c>
      <c r="F282">
        <f>STANDARDIZE('사진(느림)'!F282,AVERAGE('사진(느림)'!F$2:F$2305),_xlfn.STDEV.P('사진(느림)'!F$2:F$2305))</f>
        <v>-0.6001619642856344</v>
      </c>
      <c r="G282">
        <f>STANDARDIZE('사진(느림)'!G282,AVERAGE('사진(느림)'!G$2:G$2305),_xlfn.STDEV.P('사진(느림)'!G$2:G$2305))</f>
        <v>-1.229222735550491</v>
      </c>
      <c r="H282">
        <f>STANDARDIZE('사진(느림)'!H282,AVERAGE('사진(느림)'!H$2:H$2305),_xlfn.STDEV.P('사진(느림)'!H$2:H$2305))</f>
        <v>-2.1425344264475933E-2</v>
      </c>
      <c r="I282">
        <f>STANDARDIZE('사진(느림)'!I282,AVERAGE('사진(느림)'!I$2:I$2305),_xlfn.STDEV.P('사진(느림)'!I$2:I$2305))</f>
        <v>-1.4263154521355226</v>
      </c>
      <c r="J282">
        <f>STANDARDIZE('사진(느림)'!J282,AVERAGE('사진(느림)'!J$2:J$2305),_xlfn.STDEV.P('사진(느림)'!J$2:J$2305))</f>
        <v>-0.78003335217289249</v>
      </c>
      <c r="K282">
        <f>STANDARDIZE('사진(느림)'!K282,AVERAGE('사진(느림)'!K$2:K$2305),_xlfn.STDEV.P('사진(느림)'!K$2:K$2305))</f>
        <v>-1.4879428077472057</v>
      </c>
      <c r="L282">
        <f>STANDARDIZE('사진(느림)'!L282,AVERAGE('사진(느림)'!L$2:L$2305),_xlfn.STDEV.P('사진(느림)'!L$2:L$2305))</f>
        <v>1.1748040094403882</v>
      </c>
      <c r="M282">
        <f>STANDARDIZE('사진(느림)'!M282,AVERAGE('사진(느림)'!M$2:M$2305),_xlfn.STDEV.P('사진(느림)'!M$2:M$2305))</f>
        <v>0.84110696716448208</v>
      </c>
    </row>
    <row r="283" spans="1:13" x14ac:dyDescent="0.3">
      <c r="A283" t="s">
        <v>64</v>
      </c>
      <c r="B283">
        <v>3</v>
      </c>
      <c r="C283">
        <f>STANDARDIZE('사진(느림)'!C283,AVERAGE('사진(느림)'!C$2:C$2305),_xlfn.STDEV.P('사진(느림)'!C$2:C$2305))</f>
        <v>-1.134539856125351</v>
      </c>
      <c r="D283">
        <f>STANDARDIZE('사진(느림)'!D283,AVERAGE('사진(느림)'!D$2:D$2305),_xlfn.STDEV.P('사진(느림)'!D$2:D$2305))</f>
        <v>-1.2663971858674528</v>
      </c>
      <c r="E283">
        <f>STANDARDIZE('사진(느림)'!E283,AVERAGE('사진(느림)'!E$2:E$2305),_xlfn.STDEV.P('사진(느림)'!E$2:E$2305))</f>
        <v>-1.3479990719816464</v>
      </c>
      <c r="F283">
        <f>STANDARDIZE('사진(느림)'!F283,AVERAGE('사진(느림)'!F$2:F$2305),_xlfn.STDEV.P('사진(느림)'!F$2:F$2305))</f>
        <v>-0.50027708788628777</v>
      </c>
      <c r="G283">
        <f>STANDARDIZE('사진(느림)'!G283,AVERAGE('사진(느림)'!G$2:G$2305),_xlfn.STDEV.P('사진(느림)'!G$2:G$2305))</f>
        <v>-0.93071361761583971</v>
      </c>
      <c r="H283">
        <f>STANDARDIZE('사진(느림)'!H283,AVERAGE('사진(느림)'!H$2:H$2305),_xlfn.STDEV.P('사진(느림)'!H$2:H$2305))</f>
        <v>-0.55290675237560616</v>
      </c>
      <c r="I283">
        <f>STANDARDIZE('사진(느림)'!I283,AVERAGE('사진(느림)'!I$2:I$2305),_xlfn.STDEV.P('사진(느림)'!I$2:I$2305))</f>
        <v>-1.3076098827322924</v>
      </c>
      <c r="J283">
        <f>STANDARDIZE('사진(느림)'!J283,AVERAGE('사진(느림)'!J$2:J$2305),_xlfn.STDEV.P('사진(느림)'!J$2:J$2305))</f>
        <v>-0.78003335217289249</v>
      </c>
      <c r="K283">
        <f>STANDARDIZE('사진(느림)'!K283,AVERAGE('사진(느림)'!K$2:K$2305),_xlfn.STDEV.P('사진(느림)'!K$2:K$2305))</f>
        <v>-0.26706665780078048</v>
      </c>
      <c r="L283">
        <f>STANDARDIZE('사진(느림)'!L283,AVERAGE('사진(느림)'!L$2:L$2305),_xlfn.STDEV.P('사진(느림)'!L$2:L$2305))</f>
        <v>1.0491166143714579</v>
      </c>
      <c r="M283">
        <f>STANDARDIZE('사진(느림)'!M283,AVERAGE('사진(느림)'!M$2:M$2305),_xlfn.STDEV.P('사진(느림)'!M$2:M$2305))</f>
        <v>0.17679318418111556</v>
      </c>
    </row>
    <row r="284" spans="1:13" x14ac:dyDescent="0.3">
      <c r="A284" t="s">
        <v>68</v>
      </c>
      <c r="B284">
        <v>3</v>
      </c>
      <c r="C284">
        <f>STANDARDIZE('사진(느림)'!C284,AVERAGE('사진(느림)'!C$2:C$2305),_xlfn.STDEV.P('사진(느림)'!C$2:C$2305))</f>
        <v>-0.81959054453617441</v>
      </c>
      <c r="D284">
        <f>STANDARDIZE('사진(느림)'!D284,AVERAGE('사진(느림)'!D$2:D$2305),_xlfn.STDEV.P('사진(느림)'!D$2:D$2305))</f>
        <v>-0.89580287979890416</v>
      </c>
      <c r="E284">
        <f>STANDARDIZE('사진(느림)'!E284,AVERAGE('사진(느림)'!E$2:E$2305),_xlfn.STDEV.P('사진(느림)'!E$2:E$2305))</f>
        <v>-1.1813698702682005</v>
      </c>
      <c r="F284">
        <f>STANDARDIZE('사진(느림)'!F284,AVERAGE('사진(느림)'!F$2:F$2305),_xlfn.STDEV.P('사진(느림)'!F$2:F$2305))</f>
        <v>-1.2399309194510693</v>
      </c>
      <c r="G284">
        <f>STANDARDIZE('사진(느림)'!G284,AVERAGE('사진(느림)'!G$2:G$2305),_xlfn.STDEV.P('사진(느림)'!G$2:G$2305))</f>
        <v>-0.86007405535649462</v>
      </c>
      <c r="H284">
        <f>STANDARDIZE('사진(느림)'!H284,AVERAGE('사진(느림)'!H$2:H$2305),_xlfn.STDEV.P('사진(느림)'!H$2:H$2305))</f>
        <v>3.9540555884067778</v>
      </c>
      <c r="I284">
        <f>STANDARDIZE('사진(느림)'!I284,AVERAGE('사진(느림)'!I$2:I$2305),_xlfn.STDEV.P('사진(느림)'!I$2:I$2305))</f>
        <v>-1.1636925109779332</v>
      </c>
      <c r="J284">
        <f>STANDARDIZE('사진(느림)'!J284,AVERAGE('사진(느림)'!J$2:J$2305),_xlfn.STDEV.P('사진(느림)'!J$2:J$2305))</f>
        <v>-0.1882683172115287</v>
      </c>
      <c r="K284">
        <f>STANDARDIZE('사진(느림)'!K284,AVERAGE('사진(느림)'!K$2:K$2305),_xlfn.STDEV.P('사진(느림)'!K$2:K$2305))</f>
        <v>1.5642475671188572</v>
      </c>
      <c r="L284">
        <f>STANDARDIZE('사진(느림)'!L284,AVERAGE('사진(느림)'!L$2:L$2305),_xlfn.STDEV.P('사진(느림)'!L$2:L$2305))</f>
        <v>-0.96188170673142825</v>
      </c>
      <c r="M284">
        <f>STANDARDIZE('사진(느림)'!M284,AVERAGE('사진(느림)'!M$2:M$2305),_xlfn.STDEV.P('사진(느림)'!M$2:M$2305))</f>
        <v>0.7125301059418957</v>
      </c>
    </row>
    <row r="285" spans="1:13" x14ac:dyDescent="0.3">
      <c r="A285" t="s">
        <v>70</v>
      </c>
      <c r="B285">
        <v>3</v>
      </c>
      <c r="C285">
        <f>STANDARDIZE('사진(느림)'!C285,AVERAGE('사진(느림)'!C$2:C$2305),_xlfn.STDEV.P('사진(느림)'!C$2:C$2305))</f>
        <v>-1.1290144296062425</v>
      </c>
      <c r="D285">
        <f>STANDARDIZE('사진(느림)'!D285,AVERAGE('사진(느림)'!D$2:D$2305),_xlfn.STDEV.P('사진(느림)'!D$2:D$2305))</f>
        <v>-1.136188375627152</v>
      </c>
      <c r="E285">
        <f>STANDARDIZE('사진(느림)'!E285,AVERAGE('사진(느림)'!E$2:E$2305),_xlfn.STDEV.P('사진(느림)'!E$2:E$2305))</f>
        <v>-1.2043593537131569</v>
      </c>
      <c r="F285">
        <f>STANDARDIZE('사진(느림)'!F285,AVERAGE('사진(느림)'!F$2:F$2305),_xlfn.STDEV.P('사진(느림)'!F$2:F$2305))</f>
        <v>-1.8721136814722499</v>
      </c>
      <c r="G285">
        <f>STANDARDIZE('사진(느림)'!G285,AVERAGE('사진(느림)'!G$2:G$2305),_xlfn.STDEV.P('사진(느림)'!G$2:G$2305))</f>
        <v>-1.8832083603386207</v>
      </c>
      <c r="H285">
        <f>STANDARDIZE('사진(느림)'!H285,AVERAGE('사진(느림)'!H$2:H$2305),_xlfn.STDEV.P('사진(느림)'!H$2:H$2305))</f>
        <v>-1.360758492704524</v>
      </c>
      <c r="I285">
        <f>STANDARDIZE('사진(느림)'!I285,AVERAGE('사진(느림)'!I$2:I$2305),_xlfn.STDEV.P('사진(느림)'!I$2:I$2305))</f>
        <v>-1.2078131650924082</v>
      </c>
      <c r="J285">
        <f>STANDARDIZE('사진(느림)'!J285,AVERAGE('사진(느림)'!J$2:J$2305),_xlfn.STDEV.P('사진(느림)'!J$2:J$2305))</f>
        <v>-0.1882683172115287</v>
      </c>
      <c r="K285">
        <f>STANDARDIZE('사진(느림)'!K285,AVERAGE('사진(느림)'!K$2:K$2305),_xlfn.STDEV.P('사진(느림)'!K$2:K$2305))</f>
        <v>0.95380949214564459</v>
      </c>
      <c r="L285">
        <f>STANDARDIZE('사진(느림)'!L285,AVERAGE('사진(느림)'!L$2:L$2305),_xlfn.STDEV.P('사진(느림)'!L$2:L$2305))</f>
        <v>-0.96188170673142825</v>
      </c>
      <c r="M285">
        <f>STANDARDIZE('사진(느림)'!M285,AVERAGE('사진(느림)'!M$2:M$2305),_xlfn.STDEV.P('사진(느림)'!M$2:M$2305))</f>
        <v>1.1411196433505202</v>
      </c>
    </row>
    <row r="286" spans="1:13" x14ac:dyDescent="0.3">
      <c r="A286" t="s">
        <v>66</v>
      </c>
      <c r="B286">
        <v>3</v>
      </c>
      <c r="C286">
        <f>STANDARDIZE('사진(느림)'!C286,AVERAGE('사진(느림)'!C$2:C$2305),_xlfn.STDEV.P('사진(느림)'!C$2:C$2305))</f>
        <v>-1.4660654472718528</v>
      </c>
      <c r="D286">
        <f>STANDARDIZE('사진(느림)'!D286,AVERAGE('사진(느림)'!D$2:D$2305),_xlfn.STDEV.P('사진(느림)'!D$2:D$2305))</f>
        <v>-1.2663971858674528</v>
      </c>
      <c r="E286">
        <f>STANDARDIZE('사진(느림)'!E286,AVERAGE('사진(느림)'!E$2:E$2305),_xlfn.STDEV.P('사진(느림)'!E$2:E$2305))</f>
        <v>-1.3299104474106145</v>
      </c>
      <c r="F286">
        <f>STANDARDIZE('사진(느림)'!F286,AVERAGE('사진(느림)'!F$2:F$2305),_xlfn.STDEV.P('사진(느림)'!F$2:F$2305))</f>
        <v>-0.59510450218946487</v>
      </c>
      <c r="G286">
        <f>STANDARDIZE('사진(느림)'!G286,AVERAGE('사진(느림)'!G$2:G$2305),_xlfn.STDEV.P('사진(느림)'!G$2:G$2305))</f>
        <v>-1.0446483954534929</v>
      </c>
      <c r="H286">
        <f>STANDARDIZE('사진(느림)'!H286,AVERAGE('사진(느림)'!H$2:H$2305),_xlfn.STDEV.P('사진(느림)'!H$2:H$2305))</f>
        <v>-0.67302155060872149</v>
      </c>
      <c r="I286">
        <f>STANDARDIZE('사진(느림)'!I286,AVERAGE('사진(느림)'!I$2:I$2305),_xlfn.STDEV.P('사진(느림)'!I$2:I$2305))</f>
        <v>-1.3737908639040048</v>
      </c>
      <c r="J286">
        <f>STANDARDIZE('사진(느림)'!J286,AVERAGE('사진(느림)'!J$2:J$2305),_xlfn.STDEV.P('사진(느림)'!J$2:J$2305))</f>
        <v>-0.78003335217289249</v>
      </c>
      <c r="K286">
        <f>STANDARDIZE('사진(느림)'!K286,AVERAGE('사진(느림)'!K$2:K$2305),_xlfn.STDEV.P('사진(느림)'!K$2:K$2305))</f>
        <v>-1.4879428077472057</v>
      </c>
      <c r="L286">
        <f>STANDARDIZE('사진(느림)'!L286,AVERAGE('사진(느림)'!L$2:L$2305),_xlfn.STDEV.P('사진(느림)'!L$2:L$2305))</f>
        <v>1.1748040094403882</v>
      </c>
      <c r="M286">
        <f>STANDARDIZE('사진(느림)'!M286,AVERAGE('사진(느림)'!M$2:M$2305),_xlfn.STDEV.P('사진(느림)'!M$2:M$2305))</f>
        <v>9.1075276699390639E-2</v>
      </c>
    </row>
    <row r="287" spans="1:13" x14ac:dyDescent="0.3">
      <c r="A287" t="s">
        <v>72</v>
      </c>
      <c r="B287">
        <v>3</v>
      </c>
      <c r="C287">
        <f>STANDARDIZE('사진(느림)'!C287,AVERAGE('사진(느림)'!C$2:C$2305),_xlfn.STDEV.P('사진(느림)'!C$2:C$2305))</f>
        <v>-0.90799736884190785</v>
      </c>
      <c r="D287">
        <f>STANDARDIZE('사진(느림)'!D287,AVERAGE('사진(느림)'!D$2:D$2305),_xlfn.STDEV.P('사진(느림)'!D$2:D$2305))</f>
        <v>-0.67544950862301145</v>
      </c>
      <c r="E287">
        <f>STANDARDIZE('사진(느림)'!E287,AVERAGE('사진(느림)'!E$2:E$2305),_xlfn.STDEV.P('사진(느림)'!E$2:E$2305))</f>
        <v>-1.0883426581886082</v>
      </c>
      <c r="F287">
        <f>STANDARDIZE('사진(느림)'!F287,AVERAGE('사진(느림)'!F$2:F$2305),_xlfn.STDEV.P('사진(느림)'!F$2:F$2305))</f>
        <v>-0.81459835716321882</v>
      </c>
      <c r="G287">
        <f>STANDARDIZE('사진(느림)'!G287,AVERAGE('사진(느림)'!G$2:G$2305),_xlfn.STDEV.P('사진(느림)'!G$2:G$2305))</f>
        <v>-0.8464018820159761</v>
      </c>
      <c r="H287">
        <f>STANDARDIZE('사진(느림)'!H287,AVERAGE('사진(느림)'!H$2:H$2305),_xlfn.STDEV.P('사진(느림)'!H$2:H$2305))</f>
        <v>-0.49338083466715948</v>
      </c>
      <c r="I287">
        <f>STANDARDIZE('사진(느림)'!I287,AVERAGE('사진(느림)'!I$2:I$2305),_xlfn.STDEV.P('사진(느림)'!I$2:I$2305))</f>
        <v>-1.2466813603837315</v>
      </c>
      <c r="J287">
        <f>STANDARDIZE('사진(느림)'!J287,AVERAGE('사진(느림)'!J$2:J$2305),_xlfn.STDEV.P('사진(느림)'!J$2:J$2305))</f>
        <v>-0.1882683172115287</v>
      </c>
      <c r="K287">
        <f>STANDARDIZE('사진(느림)'!K287,AVERAGE('사진(느림)'!K$2:K$2305),_xlfn.STDEV.P('사진(느림)'!K$2:K$2305))</f>
        <v>2.1746856420920699</v>
      </c>
      <c r="L287">
        <f>STANDARDIZE('사진(느림)'!L287,AVERAGE('사진(느림)'!L$2:L$2305),_xlfn.STDEV.P('사진(느림)'!L$2:L$2305))</f>
        <v>-0.96188170673142825</v>
      </c>
      <c r="M287">
        <f>STANDARDIZE('사진(느림)'!M287,AVERAGE('사진(느림)'!M$2:M$2305),_xlfn.STDEV.P('사진(느림)'!M$2:M$2305))</f>
        <v>-2.4161735171410603</v>
      </c>
    </row>
    <row r="288" spans="1:13" x14ac:dyDescent="0.3">
      <c r="A288" t="s">
        <v>74</v>
      </c>
      <c r="B288">
        <v>3</v>
      </c>
      <c r="C288">
        <f>STANDARDIZE('사진(느림)'!C288,AVERAGE('사진(느림)'!C$2:C$2305),_xlfn.STDEV.P('사진(느림)'!C$2:C$2305))</f>
        <v>-0.68145488155846523</v>
      </c>
      <c r="D288">
        <f>STANDARDIZE('사진(느림)'!D288,AVERAGE('사진(느림)'!D$2:D$2305),_xlfn.STDEV.P('사진(느림)'!D$2:D$2305))</f>
        <v>-0.51519251140417965</v>
      </c>
      <c r="E288">
        <f>STANDARDIZE('사진(느림)'!E288,AVERAGE('사진(느림)'!E$2:E$2305),_xlfn.STDEV.P('사진(느림)'!E$2:E$2305))</f>
        <v>-1.1559745106487713</v>
      </c>
      <c r="F288">
        <f>STANDARDIZE('사진(느림)'!F288,AVERAGE('사진(느림)'!F$2:F$2305),_xlfn.STDEV.P('사진(느림)'!F$2:F$2305))</f>
        <v>-0.40772553152638702</v>
      </c>
      <c r="G288">
        <f>STANDARDIZE('사진(느림)'!G288,AVERAGE('사진(느림)'!G$2:G$2305),_xlfn.STDEV.P('사진(느림)'!G$2:G$2305))</f>
        <v>-0.50687624405976939</v>
      </c>
      <c r="H288">
        <f>STANDARDIZE('사진(느림)'!H288,AVERAGE('사진(느림)'!H$2:H$2305),_xlfn.STDEV.P('사진(느림)'!H$2:H$2305))</f>
        <v>-0.49869564874827088</v>
      </c>
      <c r="I288">
        <f>STANDARDIZE('사진(느림)'!I288,AVERAGE('사진(느림)'!I$2:I$2305),_xlfn.STDEV.P('사진(느림)'!I$2:I$2305))</f>
        <v>-0.89581711099719197</v>
      </c>
      <c r="J288">
        <f>STANDARDIZE('사진(느림)'!J288,AVERAGE('사진(느림)'!J$2:J$2305),_xlfn.STDEV.P('사진(느림)'!J$2:J$2305))</f>
        <v>-0.78003335217289249</v>
      </c>
      <c r="K288">
        <f>STANDARDIZE('사진(느림)'!K288,AVERAGE('사진(느림)'!K$2:K$2305),_xlfn.STDEV.P('사진(느림)'!K$2:K$2305))</f>
        <v>-0.26706665780078048</v>
      </c>
      <c r="L288">
        <f>STANDARDIZE('사진(느림)'!L288,AVERAGE('사진(느림)'!L$2:L$2305),_xlfn.STDEV.P('사진(느림)'!L$2:L$2305))</f>
        <v>-0.96188170673142825</v>
      </c>
      <c r="M288">
        <f>STANDARDIZE('사진(느림)'!M288,AVERAGE('사진(느림)'!M$2:M$2305),_xlfn.STDEV.P('사진(느림)'!M$2:M$2305))</f>
        <v>-0.23036687635707823</v>
      </c>
    </row>
    <row r="289" spans="1:13" x14ac:dyDescent="0.3">
      <c r="A289" t="s">
        <v>76</v>
      </c>
      <c r="B289">
        <v>3</v>
      </c>
      <c r="C289">
        <f>STANDARDIZE('사진(느림)'!C289,AVERAGE('사진(느림)'!C$2:C$2305),_xlfn.STDEV.P('사진(느림)'!C$2:C$2305))</f>
        <v>-1.2008449743546512</v>
      </c>
      <c r="D289">
        <f>STANDARDIZE('사진(느림)'!D289,AVERAGE('사진(느림)'!D$2:D$2305),_xlfn.STDEV.P('사진(느림)'!D$2:D$2305))</f>
        <v>-1.2663971858674528</v>
      </c>
      <c r="E289">
        <f>STANDARDIZE('사진(느림)'!E289,AVERAGE('사진(느림)'!E$2:E$2305),_xlfn.STDEV.P('사진(느림)'!E$2:E$2305))</f>
        <v>-1.3292867017357515</v>
      </c>
      <c r="F289">
        <f>STANDARDIZE('사진(느림)'!F289,AVERAGE('사진(느림)'!F$2:F$2305),_xlfn.STDEV.P('사진(느림)'!F$2:F$2305))</f>
        <v>-0.55843790199223631</v>
      </c>
      <c r="G289">
        <f>STANDARDIZE('사진(느림)'!G289,AVERAGE('사진(느림)'!G$2:G$2305),_xlfn.STDEV.P('사진(느림)'!G$2:G$2305))</f>
        <v>-1.3864527289664526</v>
      </c>
      <c r="H289">
        <f>STANDARDIZE('사진(느림)'!H289,AVERAGE('사진(느림)'!H$2:H$2305),_xlfn.STDEV.P('사진(느림)'!H$2:H$2305))</f>
        <v>-0.55290675237560616</v>
      </c>
      <c r="I289">
        <f>STANDARDIZE('사진(느림)'!I289,AVERAGE('사진(느림)'!I$2:I$2305),_xlfn.STDEV.P('사진(느림)'!I$2:I$2305))</f>
        <v>-1.3076098827322924</v>
      </c>
      <c r="J289">
        <f>STANDARDIZE('사진(느림)'!J289,AVERAGE('사진(느림)'!J$2:J$2305),_xlfn.STDEV.P('사진(느림)'!J$2:J$2305))</f>
        <v>-0.78003335217289249</v>
      </c>
      <c r="K289">
        <f>STANDARDIZE('사진(느림)'!K289,AVERAGE('사진(느림)'!K$2:K$2305),_xlfn.STDEV.P('사진(느림)'!K$2:K$2305))</f>
        <v>0.34337141717243208</v>
      </c>
      <c r="L289">
        <f>STANDARDIZE('사진(느림)'!L289,AVERAGE('사진(느림)'!L$2:L$2305),_xlfn.STDEV.P('사진(느림)'!L$2:L$2305))</f>
        <v>1.1748040094403882</v>
      </c>
      <c r="M289">
        <f>STANDARDIZE('사진(느림)'!M289,AVERAGE('사진(느림)'!M$2:M$2305),_xlfn.STDEV.P('사진(느림)'!M$2:M$2305))</f>
        <v>0.66967115220103424</v>
      </c>
    </row>
    <row r="290" spans="1:13" x14ac:dyDescent="0.3">
      <c r="A290" t="s">
        <v>78</v>
      </c>
      <c r="B290">
        <v>3</v>
      </c>
      <c r="C290">
        <f>STANDARDIZE('사진(느림)'!C290,AVERAGE('사진(느림)'!C$2:C$2305),_xlfn.STDEV.P('사진(느림)'!C$2:C$2305))</f>
        <v>-0.75881085282598182</v>
      </c>
      <c r="D290">
        <f>STANDARDIZE('사진(느림)'!D290,AVERAGE('사진(느림)'!D$2:D$2305),_xlfn.STDEV.P('사진(느림)'!D$2:D$2305))</f>
        <v>-1.0059795653868511</v>
      </c>
      <c r="E290">
        <f>STANDARDIZE('사진(느림)'!E290,AVERAGE('사진(느림)'!E$2:E$2305),_xlfn.STDEV.P('사진(느림)'!E$2:E$2305))</f>
        <v>-1.1515191843997488</v>
      </c>
      <c r="F290">
        <f>STANDARDIZE('사진(느림)'!F290,AVERAGE('사진(느림)'!F$2:F$2305),_xlfn.STDEV.P('사진(느림)'!F$2:F$2305))</f>
        <v>-0.72723069945189167</v>
      </c>
      <c r="G290">
        <f>STANDARDIZE('사진(느림)'!G290,AVERAGE('사진(느림)'!G$2:G$2305),_xlfn.STDEV.P('사진(느림)'!G$2:G$2305))</f>
        <v>-0.71423753972429826</v>
      </c>
      <c r="H290">
        <f>STANDARDIZE('사진(느림)'!H290,AVERAGE('사진(느림)'!H$2:H$2305),_xlfn.STDEV.P('사진(느림)'!H$2:H$2305))</f>
        <v>-0.46574380144538075</v>
      </c>
      <c r="I290">
        <f>STANDARDIZE('사진(느림)'!I290,AVERAGE('사진(느림)'!I$2:I$2305),_xlfn.STDEV.P('사진(느림)'!I$2:I$2305))</f>
        <v>-0.94413973217018854</v>
      </c>
      <c r="J290">
        <f>STANDARDIZE('사진(느림)'!J290,AVERAGE('사진(느림)'!J$2:J$2305),_xlfn.STDEV.P('사진(느림)'!J$2:J$2305))</f>
        <v>-0.1882683172115287</v>
      </c>
      <c r="K290">
        <f>STANDARDIZE('사진(느림)'!K290,AVERAGE('사진(느림)'!K$2:K$2305),_xlfn.STDEV.P('사진(느림)'!K$2:K$2305))</f>
        <v>-0.26706665780078048</v>
      </c>
      <c r="L290">
        <f>STANDARDIZE('사진(느림)'!L290,AVERAGE('사진(느림)'!L$2:L$2305),_xlfn.STDEV.P('사진(느림)'!L$2:L$2305))</f>
        <v>-0.96188170673142825</v>
      </c>
      <c r="M290">
        <f>STANDARDIZE('사진(느림)'!M290,AVERAGE('사진(느림)'!M$2:M$2305),_xlfn.STDEV.P('사진(느림)'!M$2:M$2305))</f>
        <v>0.62681219846017078</v>
      </c>
    </row>
    <row r="291" spans="1:13" x14ac:dyDescent="0.3">
      <c r="A291" t="s">
        <v>80</v>
      </c>
      <c r="B291">
        <v>3</v>
      </c>
      <c r="C291">
        <f>STANDARDIZE('사진(느림)'!C291,AVERAGE('사진(느림)'!C$2:C$2305),_xlfn.STDEV.P('사진(느림)'!C$2:C$2305))</f>
        <v>-0.63172604288648959</v>
      </c>
      <c r="D291">
        <f>STANDARDIZE('사진(느림)'!D291,AVERAGE('사진(느림)'!D$2:D$2305),_xlfn.STDEV.P('사진(느림)'!D$2:D$2305))</f>
        <v>-0.45509613744711769</v>
      </c>
      <c r="E291">
        <f>STANDARDIZE('사진(느림)'!E291,AVERAGE('사진(느림)'!E$2:E$2305),_xlfn.STDEV.P('사진(느림)'!E$2:E$2305))</f>
        <v>-1.3056734726159314</v>
      </c>
      <c r="F291">
        <f>STANDARDIZE('사진(느림)'!F291,AVERAGE('사진(느림)'!F$2:F$2305),_xlfn.STDEV.P('사진(느림)'!F$2:F$2305))</f>
        <v>-1.4928040242595415</v>
      </c>
      <c r="G291">
        <f>STANDARDIZE('사진(느림)'!G291,AVERAGE('사진(느림)'!G$2:G$2305),_xlfn.STDEV.P('사진(느림)'!G$2:G$2305))</f>
        <v>-1.8535853181008306</v>
      </c>
      <c r="H291">
        <f>STANDARDIZE('사진(느림)'!H291,AVERAGE('사진(느림)'!H$2:H$2305),_xlfn.STDEV.P('사진(느림)'!H$2:H$2305))</f>
        <v>-1.360758492704524</v>
      </c>
      <c r="I291">
        <f>STANDARDIZE('사진(느림)'!I291,AVERAGE('사진(느림)'!I$2:I$2305),_xlfn.STDEV.P('사진(느림)'!I$2:I$2305))</f>
        <v>-1.3800938144917869</v>
      </c>
      <c r="J291">
        <f>STANDARDIZE('사진(느림)'!J291,AVERAGE('사진(느림)'!J$2:J$2305),_xlfn.STDEV.P('사진(느림)'!J$2:J$2305))</f>
        <v>-0.1882683172115287</v>
      </c>
      <c r="K291">
        <f>STANDARDIZE('사진(느림)'!K291,AVERAGE('사진(느림)'!K$2:K$2305),_xlfn.STDEV.P('사진(느림)'!K$2:K$2305))</f>
        <v>-1.4879428077472057</v>
      </c>
      <c r="L291">
        <f>STANDARDIZE('사진(느림)'!L291,AVERAGE('사진(느림)'!L$2:L$2305),_xlfn.STDEV.P('사진(느림)'!L$2:L$2305))</f>
        <v>-0.71050691659356757</v>
      </c>
      <c r="M291">
        <f>STANDARDIZE('사진(느림)'!M291,AVERAGE('사진(느림)'!M$2:M$2305),_xlfn.STDEV.P('사진(느림)'!M$2:M$2305))</f>
        <v>5.3573692176657386E-3</v>
      </c>
    </row>
    <row r="292" spans="1:13" x14ac:dyDescent="0.3">
      <c r="A292" t="s">
        <v>82</v>
      </c>
      <c r="B292">
        <v>3</v>
      </c>
      <c r="C292">
        <f>STANDARDIZE('사진(느림)'!C292,AVERAGE('사진(느림)'!C$2:C$2305),_xlfn.STDEV.P('사진(느림)'!C$2:C$2305))</f>
        <v>-1.1013872970107006</v>
      </c>
      <c r="D292">
        <f>STANDARDIZE('사진(느림)'!D292,AVERAGE('사진(느림)'!D$2:D$2305),_xlfn.STDEV.P('사진(느림)'!D$2:D$2305))</f>
        <v>-1.2563811235412758</v>
      </c>
      <c r="E292">
        <f>STANDARDIZE('사진(느림)'!E292,AVERAGE('사진(느림)'!E$2:E$2305),_xlfn.STDEV.P('사진(느림)'!E$2:E$2305))</f>
        <v>-1.2288636480827815</v>
      </c>
      <c r="F292">
        <f>STANDARDIZE('사진(느림)'!F292,AVERAGE('사진(느림)'!F$2:F$2305),_xlfn.STDEV.P('사진(느림)'!F$2:F$2305))</f>
        <v>-0.41556459777544957</v>
      </c>
      <c r="G292">
        <f>STANDARDIZE('사진(느림)'!G292,AVERAGE('사진(느림)'!G$2:G$2305),_xlfn.STDEV.P('사진(느림)'!G$2:G$2305))</f>
        <v>-1.2975836022530831</v>
      </c>
      <c r="H292">
        <f>STANDARDIZE('사진(느림)'!H292,AVERAGE('사진(느림)'!H$2:H$2305),_xlfn.STDEV.P('사진(느림)'!H$2:H$2305))</f>
        <v>-0.55290675237560616</v>
      </c>
      <c r="I292">
        <f>STANDARDIZE('사진(느림)'!I292,AVERAGE('사진(느림)'!I$2:I$2305),_xlfn.STDEV.P('사진(느림)'!I$2:I$2305))</f>
        <v>-1.0922590709830691</v>
      </c>
      <c r="J292">
        <f>STANDARDIZE('사진(느림)'!J292,AVERAGE('사진(느림)'!J$2:J$2305),_xlfn.STDEV.P('사진(느림)'!J$2:J$2305))</f>
        <v>-0.78003335217289249</v>
      </c>
      <c r="K292">
        <f>STANDARDIZE('사진(느림)'!K292,AVERAGE('사진(느림)'!K$2:K$2305),_xlfn.STDEV.P('사진(느림)'!K$2:K$2305))</f>
        <v>-0.26706665780078048</v>
      </c>
      <c r="L292">
        <f>STANDARDIZE('사진(느림)'!L292,AVERAGE('사진(느림)'!L$2:L$2305),_xlfn.STDEV.P('사진(느림)'!L$2:L$2305))</f>
        <v>0.67205442916466662</v>
      </c>
      <c r="M292">
        <f>STANDARDIZE('사진(느림)'!M292,AVERAGE('사진(느림)'!M$2:M$2305),_xlfn.STDEV.P('사진(느림)'!M$2:M$2305))</f>
        <v>0.69110062907146497</v>
      </c>
    </row>
    <row r="293" spans="1:13" x14ac:dyDescent="0.3">
      <c r="A293" t="s">
        <v>84</v>
      </c>
      <c r="B293">
        <v>3</v>
      </c>
      <c r="C293">
        <f>STANDARDIZE('사진(느림)'!C293,AVERAGE('사진(느림)'!C$2:C$2305),_xlfn.STDEV.P('사진(느림)'!C$2:C$2305))</f>
        <v>-0.83616682409349929</v>
      </c>
      <c r="D293">
        <f>STANDARDIZE('사진(느림)'!D293,AVERAGE('사진(느림)'!D$2:D$2305),_xlfn.STDEV.P('사진(느림)'!D$2:D$2305))</f>
        <v>-1.1762526249318599</v>
      </c>
      <c r="E293">
        <f>STANDARDIZE('사진(느림)'!E293,AVERAGE('사진(느림)'!E$2:E$2305),_xlfn.STDEV.P('사진(느림)'!E$2:E$2305))</f>
        <v>-1.1374403534528374</v>
      </c>
      <c r="F293">
        <f>STANDARDIZE('사진(느림)'!F293,AVERAGE('사진(느림)'!F$2:F$2305),_xlfn.STDEV.P('사진(느림)'!F$2:F$2305))</f>
        <v>-1.8721136814722499</v>
      </c>
      <c r="G293">
        <f>STANDARDIZE('사진(느림)'!G293,AVERAGE('사진(느림)'!G$2:G$2305),_xlfn.STDEV.P('사진(느림)'!G$2:G$2305))</f>
        <v>-0.76209014641611283</v>
      </c>
      <c r="H293">
        <f>STANDARDIZE('사진(느림)'!H293,AVERAGE('사진(느림)'!H$2:H$2305),_xlfn.STDEV.P('사진(느림)'!H$2:H$2305))</f>
        <v>-1.360758492704524</v>
      </c>
      <c r="I293">
        <f>STANDARDIZE('사진(느림)'!I293,AVERAGE('사진(느림)'!I$2:I$2305),_xlfn.STDEV.P('사진(느림)'!I$2:I$2305))</f>
        <v>-1.0449869415747026</v>
      </c>
      <c r="J293">
        <f>STANDARDIZE('사진(느림)'!J293,AVERAGE('사진(느림)'!J$2:J$2305),_xlfn.STDEV.P('사진(느림)'!J$2:J$2305))</f>
        <v>-0.1882683172115287</v>
      </c>
      <c r="K293">
        <f>STANDARDIZE('사진(느림)'!K293,AVERAGE('사진(느림)'!K$2:K$2305),_xlfn.STDEV.P('사진(느림)'!K$2:K$2305))</f>
        <v>0.95380949214564459</v>
      </c>
      <c r="L293">
        <f>STANDARDIZE('사진(느림)'!L293,AVERAGE('사진(느림)'!L$2:L$2305),_xlfn.STDEV.P('사진(느림)'!L$2:L$2305))</f>
        <v>-0.96188170673142825</v>
      </c>
      <c r="M293">
        <f>STANDARDIZE('사진(느림)'!M293,AVERAGE('사진(느림)'!M$2:M$2305),_xlfn.STDEV.P('사진(느림)'!M$2:M$2305))</f>
        <v>0.17679318418111556</v>
      </c>
    </row>
    <row r="294" spans="1:13" x14ac:dyDescent="0.3">
      <c r="A294" t="s">
        <v>86</v>
      </c>
      <c r="B294">
        <v>3</v>
      </c>
      <c r="C294">
        <f>STANDARDIZE('사진(느림)'!C294,AVERAGE('사진(느림)'!C$2:C$2305),_xlfn.STDEV.P('사진(느림)'!C$2:C$2305))</f>
        <v>-1.9025741422814137</v>
      </c>
      <c r="D294">
        <f>STANDARDIZE('사진(느림)'!D294,AVERAGE('사진(느림)'!D$2:D$2305),_xlfn.STDEV.P('사진(느림)'!D$2:D$2305))</f>
        <v>-0.84572256816801916</v>
      </c>
      <c r="E294">
        <f>STANDARDIZE('사진(느림)'!E294,AVERAGE('사진(느림)'!E$2:E$2305),_xlfn.STDEV.P('사진(느림)'!E$2:E$2305))</f>
        <v>-1.2722585257482617</v>
      </c>
      <c r="F294">
        <f>STANDARDIZE('사진(느림)'!F294,AVERAGE('사진(느림)'!F$2:F$2305),_xlfn.STDEV.P('사진(느림)'!F$2:F$2305))</f>
        <v>-0.62089755887992915</v>
      </c>
      <c r="G294">
        <f>STANDARDIZE('사진(느림)'!G294,AVERAGE('사진(느림)'!G$2:G$2305),_xlfn.STDEV.P('사진(느림)'!G$2:G$2305))</f>
        <v>-1.1654192599614053</v>
      </c>
      <c r="H294">
        <f>STANDARDIZE('사진(느림)'!H294,AVERAGE('사진(느림)'!H$2:H$2305),_xlfn.STDEV.P('사진(느림)'!H$2:H$2305))</f>
        <v>-0.36795122235293276</v>
      </c>
      <c r="I294">
        <f>STANDARDIZE('사진(느림)'!I294,AVERAGE('사진(느림)'!I$2:I$2305),_xlfn.STDEV.P('사진(느림)'!I$2:I$2305))</f>
        <v>-1.2466813603837315</v>
      </c>
      <c r="J294">
        <f>STANDARDIZE('사진(느림)'!J294,AVERAGE('사진(느림)'!J$2:J$2305),_xlfn.STDEV.P('사진(느림)'!J$2:J$2305))</f>
        <v>-0.78003335217289249</v>
      </c>
      <c r="K294">
        <f>STANDARDIZE('사진(느림)'!K294,AVERAGE('사진(느림)'!K$2:K$2305),_xlfn.STDEV.P('사진(느림)'!K$2:K$2305))</f>
        <v>-1.4879428077472057</v>
      </c>
      <c r="L294">
        <f>STANDARDIZE('사진(느림)'!L294,AVERAGE('사진(느림)'!L$2:L$2305),_xlfn.STDEV.P('사진(느림)'!L$2:L$2305))</f>
        <v>1.1748040094403882</v>
      </c>
      <c r="M294">
        <f>STANDARDIZE('사진(느림)'!M294,AVERAGE('사진(느림)'!M$2:M$2305),_xlfn.STDEV.P('사진(느림)'!M$2:M$2305))</f>
        <v>0.39108795288542686</v>
      </c>
    </row>
    <row r="295" spans="1:13" x14ac:dyDescent="0.3">
      <c r="A295" t="s">
        <v>88</v>
      </c>
      <c r="B295">
        <v>3</v>
      </c>
      <c r="C295">
        <f>STANDARDIZE('사진(느림)'!C295,AVERAGE('사진(느림)'!C$2:C$2305),_xlfn.STDEV.P('사진(느림)'!C$2:C$2305))</f>
        <v>-1.6815570815170791</v>
      </c>
      <c r="D295">
        <f>STANDARDIZE('사진(느림)'!D295,AVERAGE('사진(느림)'!D$2:D$2305),_xlfn.STDEV.P('사진(느림)'!D$2:D$2305))</f>
        <v>-1.2263329365627449</v>
      </c>
      <c r="E295">
        <f>STANDARDIZE('사진(느림)'!E295,AVERAGE('사진(느림)'!E$2:E$2305),_xlfn.STDEV.P('사진(느림)'!E$2:E$2305))</f>
        <v>-1.2254776001335244</v>
      </c>
      <c r="F295">
        <f>STANDARDIZE('사진(느림)'!F295,AVERAGE('사진(느림)'!F$2:F$2305),_xlfn.STDEV.P('사진(느림)'!F$2:F$2305))</f>
        <v>-0.44970246692459337</v>
      </c>
      <c r="G295">
        <f>STANDARDIZE('사진(느림)'!G295,AVERAGE('사진(느림)'!G$2:G$2305),_xlfn.STDEV.P('사진(느림)'!G$2:G$2305))</f>
        <v>-1.3910101200799587</v>
      </c>
      <c r="H295">
        <f>STANDARDIZE('사진(느림)'!H295,AVERAGE('사진(느림)'!H$2:H$2305),_xlfn.STDEV.P('사진(느림)'!H$2:H$2305))</f>
        <v>-0.62731414951116427</v>
      </c>
      <c r="I295">
        <f>STANDARDIZE('사진(느림)'!I295,AVERAGE('사진(느림)'!I$2:I$2305),_xlfn.STDEV.P('사진(느림)'!I$2:I$2305))</f>
        <v>-1.3013069321445101</v>
      </c>
      <c r="J295">
        <f>STANDARDIZE('사진(느림)'!J295,AVERAGE('사진(느림)'!J$2:J$2305),_xlfn.STDEV.P('사진(느림)'!J$2:J$2305))</f>
        <v>-0.78003335217289249</v>
      </c>
      <c r="K295">
        <f>STANDARDIZE('사진(느림)'!K295,AVERAGE('사진(느림)'!K$2:K$2305),_xlfn.STDEV.P('사진(느림)'!K$2:K$2305))</f>
        <v>-0.8775047327739931</v>
      </c>
      <c r="L295">
        <f>STANDARDIZE('사진(느림)'!L295,AVERAGE('사진(느림)'!L$2:L$2305),_xlfn.STDEV.P('사진(느림)'!L$2:L$2305))</f>
        <v>0.92342921930252742</v>
      </c>
      <c r="M295">
        <f>STANDARDIZE('사진(느림)'!M295,AVERAGE('사진(느림)'!M$2:M$2305),_xlfn.STDEV.P('사진(느림)'!M$2:M$2305))</f>
        <v>-2.7376156701975294</v>
      </c>
    </row>
    <row r="296" spans="1:13" x14ac:dyDescent="0.3">
      <c r="A296" t="s">
        <v>90</v>
      </c>
      <c r="B296">
        <v>3</v>
      </c>
      <c r="C296">
        <f>STANDARDIZE('사진(느림)'!C296,AVERAGE('사진(느림)'!C$2:C$2305),_xlfn.STDEV.P('사진(느림)'!C$2:C$2305))</f>
        <v>-1.2671500925839516</v>
      </c>
      <c r="D296">
        <f>STANDARDIZE('사진(느림)'!D296,AVERAGE('사진(느림)'!D$2:D$2305),_xlfn.STDEV.P('사진(느림)'!D$2:D$2305))</f>
        <v>-0.85573863049419618</v>
      </c>
      <c r="E296">
        <f>STANDARDIZE('사진(느림)'!E296,AVERAGE('사진(느림)'!E$2:E$2305),_xlfn.STDEV.P('사진(느림)'!E$2:E$2305))</f>
        <v>-1.268337838649122</v>
      </c>
      <c r="F296">
        <f>STANDARDIZE('사진(느림)'!F296,AVERAGE('사진(느림)'!F$2:F$2305),_xlfn.STDEV.P('사진(느림)'!F$2:F$2305))</f>
        <v>-0.52556439836713498</v>
      </c>
      <c r="G296">
        <f>STANDARDIZE('사진(느림)'!G296,AVERAGE('사진(느림)'!G$2:G$2305),_xlfn.STDEV.P('사진(느림)'!G$2:G$2305))</f>
        <v>-1.3864527289664526</v>
      </c>
      <c r="H296">
        <f>STANDARDIZE('사진(느림)'!H296,AVERAGE('사진(느림)'!H$2:H$2305),_xlfn.STDEV.P('사진(느림)'!H$2:H$2305))</f>
        <v>-0.41046973500182321</v>
      </c>
      <c r="I296">
        <f>STANDARDIZE('사진(느림)'!I296,AVERAGE('사진(느림)'!I$2:I$2305),_xlfn.STDEV.P('사진(느림)'!I$2:I$2305))</f>
        <v>-1.2482570980306769</v>
      </c>
      <c r="J296">
        <f>STANDARDIZE('사진(느림)'!J296,AVERAGE('사진(느림)'!J$2:J$2305),_xlfn.STDEV.P('사진(느림)'!J$2:J$2305))</f>
        <v>-0.78003335217289249</v>
      </c>
      <c r="K296">
        <f>STANDARDIZE('사진(느림)'!K296,AVERAGE('사진(느림)'!K$2:K$2305),_xlfn.STDEV.P('사진(느림)'!K$2:K$2305))</f>
        <v>-0.8775047327739931</v>
      </c>
      <c r="L296">
        <f>STANDARDIZE('사진(느림)'!L296,AVERAGE('사진(느림)'!L$2:L$2305),_xlfn.STDEV.P('사진(느림)'!L$2:L$2305))</f>
        <v>1.3004914045093185</v>
      </c>
      <c r="M296">
        <f>STANDARDIZE('사진(느림)'!M296,AVERAGE('사진(느림)'!M$2:M$2305),_xlfn.STDEV.P('사진(느림)'!M$2:M$2305))</f>
        <v>0.64824167533060162</v>
      </c>
    </row>
    <row r="297" spans="1:13" x14ac:dyDescent="0.3">
      <c r="A297" t="s">
        <v>92</v>
      </c>
      <c r="B297">
        <v>3</v>
      </c>
      <c r="C297">
        <f>STANDARDIZE('사진(느림)'!C297,AVERAGE('사진(느림)'!C$2:C$2305),_xlfn.STDEV.P('사진(느림)'!C$2:C$2305))</f>
        <v>-1.0792855909342673</v>
      </c>
      <c r="D297">
        <f>STANDARDIZE('사진(느림)'!D297,AVERAGE('사진(느림)'!D$2:D$2305),_xlfn.STDEV.P('사진(느림)'!D$2:D$2305))</f>
        <v>-1.015995627713028</v>
      </c>
      <c r="E297">
        <f>STANDARDIZE('사진(느림)'!E297,AVERAGE('사진(느림)'!E$2:E$2305),_xlfn.STDEV.P('사진(느림)'!E$2:E$2305))</f>
        <v>-1.1546379127740647</v>
      </c>
      <c r="F297">
        <f>STANDARDIZE('사진(느림)'!F297,AVERAGE('사진(느림)'!F$2:F$2305),_xlfn.STDEV.P('사진(느림)'!F$2:F$2305))</f>
        <v>-0.65326531629541351</v>
      </c>
      <c r="G297">
        <f>STANDARDIZE('사진(느림)'!G297,AVERAGE('사진(느림)'!G$2:G$2305),_xlfn.STDEV.P('사진(느림)'!G$2:G$2305))</f>
        <v>-0.40889233511938766</v>
      </c>
      <c r="H297">
        <f>STANDARDIZE('사진(느림)'!H297,AVERAGE('사진(느림)'!H$2:H$2305),_xlfn.STDEV.P('사진(느림)'!H$2:H$2305))</f>
        <v>-0.36263640827182142</v>
      </c>
      <c r="I297">
        <f>STANDARDIZE('사진(느림)'!I297,AVERAGE('사진(느림)'!I$2:I$2305),_xlfn.STDEV.P('사진(느림)'!I$2:I$2305))</f>
        <v>-1.0975115298062206</v>
      </c>
      <c r="J297">
        <f>STANDARDIZE('사진(느림)'!J297,AVERAGE('사진(느림)'!J$2:J$2305),_xlfn.STDEV.P('사진(느림)'!J$2:J$2305))</f>
        <v>-0.1882683172115287</v>
      </c>
      <c r="K297">
        <f>STANDARDIZE('사진(느림)'!K297,AVERAGE('사진(느림)'!K$2:K$2305),_xlfn.STDEV.P('사진(느림)'!K$2:K$2305))</f>
        <v>0.95380949214564459</v>
      </c>
      <c r="L297">
        <f>STANDARDIZE('사진(느림)'!L297,AVERAGE('사진(느림)'!L$2:L$2305),_xlfn.STDEV.P('사진(느림)'!L$2:L$2305))</f>
        <v>-0.96188170673142825</v>
      </c>
      <c r="M297">
        <f>STANDARDIZE('사진(느림)'!M297,AVERAGE('사진(느림)'!M$2:M$2305),_xlfn.STDEV.P('사진(느림)'!M$2:M$2305))</f>
        <v>0.34822899914456534</v>
      </c>
    </row>
    <row r="298" spans="1:13" x14ac:dyDescent="0.3">
      <c r="A298" t="s">
        <v>94</v>
      </c>
      <c r="B298">
        <v>3</v>
      </c>
      <c r="C298">
        <f>STANDARDIZE('사진(느림)'!C298,AVERAGE('사진(느림)'!C$2:C$2305),_xlfn.STDEV.P('사진(느림)'!C$2:C$2305))</f>
        <v>-1.4605400207527444</v>
      </c>
      <c r="D298">
        <f>STANDARDIZE('사진(느림)'!D298,AVERAGE('사진(느림)'!D$2:D$2305),_xlfn.STDEV.P('사진(느림)'!D$2:D$2305))</f>
        <v>-1.216316874236568</v>
      </c>
      <c r="E298">
        <f>STANDARDIZE('사진(느림)'!E298,AVERAGE('사진(느림)'!E$2:E$2305),_xlfn.STDEV.P('사진(느림)'!E$2:E$2305))</f>
        <v>-1.3685826792521307</v>
      </c>
      <c r="F298">
        <f>STANDARDIZE('사진(느림)'!F298,AVERAGE('사진(느림)'!F$2:F$2305),_xlfn.STDEV.P('사진(느림)'!F$2:F$2305))</f>
        <v>-0.30303606613567952</v>
      </c>
      <c r="G298">
        <f>STANDARDIZE('사진(느림)'!G298,AVERAGE('사진(느림)'!G$2:G$2305),_xlfn.STDEV.P('사진(느림)'!G$2:G$2305))</f>
        <v>-1.3864527289664526</v>
      </c>
      <c r="H298">
        <f>STANDARDIZE('사진(느림)'!H298,AVERAGE('사진(느림)'!H$2:H$2305),_xlfn.STDEV.P('사진(느림)'!H$2:H$2305))</f>
        <v>-0.55290675237560616</v>
      </c>
      <c r="I298">
        <f>STANDARDIZE('사진(느림)'!I298,AVERAGE('사진(느림)'!I$2:I$2305),_xlfn.STDEV.P('사진(느림)'!I$2:I$2305))</f>
        <v>-1.2461561145014162</v>
      </c>
      <c r="J298">
        <f>STANDARDIZE('사진(느림)'!J298,AVERAGE('사진(느림)'!J$2:J$2305),_xlfn.STDEV.P('사진(느림)'!J$2:J$2305))</f>
        <v>-0.78003335217289249</v>
      </c>
      <c r="K298">
        <f>STANDARDIZE('사진(느림)'!K298,AVERAGE('사진(느림)'!K$2:K$2305),_xlfn.STDEV.P('사진(느림)'!K$2:K$2305))</f>
        <v>0.34337141717243208</v>
      </c>
      <c r="L298">
        <f>STANDARDIZE('사진(느림)'!L298,AVERAGE('사진(느림)'!L$2:L$2305),_xlfn.STDEV.P('사진(느림)'!L$2:L$2305))</f>
        <v>1.0491166143714579</v>
      </c>
      <c r="M298">
        <f>STANDARDIZE('사진(느림)'!M298,AVERAGE('사진(느림)'!M$2:M$2305),_xlfn.STDEV.P('사진(느림)'!M$2:M$2305))</f>
        <v>-1.3446996736195</v>
      </c>
    </row>
    <row r="299" spans="1:13" x14ac:dyDescent="0.3">
      <c r="A299" t="s">
        <v>96</v>
      </c>
      <c r="B299">
        <v>3</v>
      </c>
      <c r="C299">
        <f>STANDARDIZE('사진(느림)'!C299,AVERAGE('사진(느림)'!C$2:C$2305),_xlfn.STDEV.P('사진(느림)'!C$2:C$2305))</f>
        <v>-1.2284721069501929</v>
      </c>
      <c r="D299">
        <f>STANDARDIZE('사진(느림)'!D299,AVERAGE('사진(느림)'!D$2:D$2305),_xlfn.STDEV.P('사진(느림)'!D$2:D$2305))</f>
        <v>-0.76559406955860332</v>
      </c>
      <c r="E299">
        <f>STANDARDIZE('사진(느림)'!E299,AVERAGE('사진(느림)'!E$2:E$2305),_xlfn.STDEV.P('사진(느림)'!E$2:E$2305))</f>
        <v>-1.3514742264558839</v>
      </c>
      <c r="F299">
        <f>STANDARDIZE('사진(느림)'!F299,AVERAGE('사진(느림)'!F$2:F$2305),_xlfn.STDEV.P('사진(느림)'!F$2:F$2305))</f>
        <v>-0.91814989358228827</v>
      </c>
      <c r="G299">
        <f>STANDARDIZE('사진(느림)'!G299,AVERAGE('사진(느림)'!G$2:G$2305),_xlfn.STDEV.P('사진(느림)'!G$2:G$2305))</f>
        <v>-1.3864527289664526</v>
      </c>
      <c r="H299">
        <f>STANDARDIZE('사진(느림)'!H299,AVERAGE('사진(느림)'!H$2:H$2305),_xlfn.STDEV.P('사진(느림)'!H$2:H$2305))</f>
        <v>-0.53483638449982773</v>
      </c>
      <c r="I299">
        <f>STANDARDIZE('사진(느림)'!I299,AVERAGE('사진(느림)'!I$2:I$2305),_xlfn.STDEV.P('사진(느림)'!I$2:I$2305))</f>
        <v>-1.4688603686030524</v>
      </c>
      <c r="J299">
        <f>STANDARDIZE('사진(느림)'!J299,AVERAGE('사진(느림)'!J$2:J$2305),_xlfn.STDEV.P('사진(느림)'!J$2:J$2305))</f>
        <v>-0.78003335217289249</v>
      </c>
      <c r="K299">
        <f>STANDARDIZE('사진(느림)'!K299,AVERAGE('사진(느림)'!K$2:K$2305),_xlfn.STDEV.P('사진(느림)'!K$2:K$2305))</f>
        <v>-0.8775047327739931</v>
      </c>
      <c r="L299">
        <f>STANDARDIZE('사진(느림)'!L299,AVERAGE('사진(느림)'!L$2:L$2305),_xlfn.STDEV.P('사진(느림)'!L$2:L$2305))</f>
        <v>1.1748040094403882</v>
      </c>
      <c r="M299">
        <f>STANDARDIZE('사진(느림)'!M299,AVERAGE('사진(느림)'!M$2:M$2305),_xlfn.STDEV.P('사진(느림)'!M$2:M$2305))</f>
        <v>-0.18750792261621482</v>
      </c>
    </row>
    <row r="300" spans="1:13" x14ac:dyDescent="0.3">
      <c r="A300" t="s">
        <v>98</v>
      </c>
      <c r="B300">
        <v>3</v>
      </c>
      <c r="C300">
        <f>STANDARDIZE('사진(느림)'!C300,AVERAGE('사진(느림)'!C$2:C$2305),_xlfn.STDEV.P('사진(느림)'!C$2:C$2305))</f>
        <v>-1.1732178417591093</v>
      </c>
      <c r="D300">
        <f>STANDARDIZE('사진(느림)'!D300,AVERAGE('사진(느림)'!D$2:D$2305),_xlfn.STDEV.P('사진(느림)'!D$2:D$2305))</f>
        <v>-1.2663971858674528</v>
      </c>
      <c r="E300">
        <f>STANDARDIZE('사진(느림)'!E300,AVERAGE('사진(느림)'!E$2:E$2305),_xlfn.STDEV.P('사진(느림)'!E$2:E$2305))</f>
        <v>-1.3620779029285579</v>
      </c>
      <c r="F300">
        <f>STANDARDIZE('사진(느림)'!F300,AVERAGE('사진(느림)'!F$2:F$2305),_xlfn.STDEV.P('사진(느림)'!F$2:F$2305))</f>
        <v>-0.41935769434757658</v>
      </c>
      <c r="G300">
        <f>STANDARDIZE('사진(느림)'!G300,AVERAGE('사진(느림)'!G$2:G$2305),_xlfn.STDEV.P('사진(느림)'!G$2:G$2305))</f>
        <v>-1.3864527289664526</v>
      </c>
      <c r="H300">
        <f>STANDARDIZE('사진(느림)'!H300,AVERAGE('사진(느림)'!H$2:H$2305),_xlfn.STDEV.P('사진(느림)'!H$2:H$2305))</f>
        <v>-0.55290675237560616</v>
      </c>
      <c r="I300">
        <f>STANDARDIZE('사진(느림)'!I300,AVERAGE('사진(느림)'!I$2:I$2305),_xlfn.STDEV.P('사진(느림)'!I$2:I$2305))</f>
        <v>-1.3076098827322924</v>
      </c>
      <c r="J300">
        <f>STANDARDIZE('사진(느림)'!J300,AVERAGE('사진(느림)'!J$2:J$2305),_xlfn.STDEV.P('사진(느림)'!J$2:J$2305))</f>
        <v>-0.78003335217289249</v>
      </c>
      <c r="K300">
        <f>STANDARDIZE('사진(느림)'!K300,AVERAGE('사진(느림)'!K$2:K$2305),_xlfn.STDEV.P('사진(느림)'!K$2:K$2305))</f>
        <v>0.34337141717243208</v>
      </c>
      <c r="L300">
        <f>STANDARDIZE('사진(느림)'!L300,AVERAGE('사진(느림)'!L$2:L$2305),_xlfn.STDEV.P('사진(느림)'!L$2:L$2305))</f>
        <v>1.0491166143714579</v>
      </c>
      <c r="M300">
        <f>STANDARDIZE('사진(느림)'!M300,AVERAGE('사진(느림)'!M$2:M$2305),_xlfn.STDEV.P('사진(느림)'!M$2:M$2305))</f>
        <v>0.62681219846017078</v>
      </c>
    </row>
    <row r="301" spans="1:13" x14ac:dyDescent="0.3">
      <c r="A301" t="s">
        <v>100</v>
      </c>
      <c r="B301">
        <v>3</v>
      </c>
      <c r="C301">
        <f>STANDARDIZE('사진(느림)'!C301,AVERAGE('사진(느림)'!C$2:C$2305),_xlfn.STDEV.P('사진(느림)'!C$2:C$2305))</f>
        <v>-0.90247194232279981</v>
      </c>
      <c r="D301">
        <f>STANDARDIZE('사진(느림)'!D301,AVERAGE('사진(느림)'!D$2:D$2305),_xlfn.STDEV.P('사진(느림)'!D$2:D$2305))</f>
        <v>-1.1762526249318599</v>
      </c>
      <c r="E301">
        <f>STANDARDIZE('사진(느림)'!E301,AVERAGE('사진(느림)'!E$2:E$2305),_xlfn.STDEV.P('사진(느림)'!E$2:E$2305))</f>
        <v>-1.146440112475863</v>
      </c>
      <c r="F301">
        <f>STANDARDIZE('사진(느림)'!F301,AVERAGE('사진(느림)'!F$2:F$2305),_xlfn.STDEV.P('사진(느림)'!F$2:F$2305))</f>
        <v>-0.82774775861325944</v>
      </c>
      <c r="G301">
        <f>STANDARDIZE('사진(느림)'!G301,AVERAGE('사진(느림)'!G$2:G$2305),_xlfn.STDEV.P('사진(느림)'!G$2:G$2305))</f>
        <v>-0.73246710417832284</v>
      </c>
      <c r="H301">
        <f>STANDARDIZE('사진(느림)'!H301,AVERAGE('사진(느림)'!H$2:H$2305),_xlfn.STDEV.P('사진(느림)'!H$2:H$2305))</f>
        <v>-0.36263640827182142</v>
      </c>
      <c r="I301">
        <f>STANDARDIZE('사진(느림)'!I301,AVERAGE('사진(느림)'!I$2:I$2305),_xlfn.STDEV.P('사진(느림)'!I$2:I$2305))</f>
        <v>-1.0712492356904615</v>
      </c>
      <c r="J301">
        <f>STANDARDIZE('사진(느림)'!J301,AVERAGE('사진(느림)'!J$2:J$2305),_xlfn.STDEV.P('사진(느림)'!J$2:J$2305))</f>
        <v>-0.1882683172115287</v>
      </c>
      <c r="K301">
        <f>STANDARDIZE('사진(느림)'!K301,AVERAGE('사진(느림)'!K$2:K$2305),_xlfn.STDEV.P('사진(느림)'!K$2:K$2305))</f>
        <v>0.95380949214564459</v>
      </c>
      <c r="L301">
        <f>STANDARDIZE('사진(느림)'!L301,AVERAGE('사진(느림)'!L$2:L$2305),_xlfn.STDEV.P('사진(느림)'!L$2:L$2305))</f>
        <v>-0.96188170673142825</v>
      </c>
      <c r="M301">
        <f>STANDARDIZE('사진(느림)'!M301,AVERAGE('사진(느림)'!M$2:M$2305),_xlfn.STDEV.P('사진(느림)'!M$2:M$2305))</f>
        <v>0.26251109166284048</v>
      </c>
    </row>
    <row r="302" spans="1:13" x14ac:dyDescent="0.3">
      <c r="A302" t="s">
        <v>102</v>
      </c>
      <c r="B302">
        <v>3</v>
      </c>
      <c r="C302">
        <f>STANDARDIZE('사진(느림)'!C302,AVERAGE('사진(느림)'!C$2:C$2305),_xlfn.STDEV.P('사진(느림)'!C$2:C$2305))</f>
        <v>-1.1400652826444595</v>
      </c>
      <c r="D302">
        <f>STANDARDIZE('사진(느림)'!D302,AVERAGE('사진(느림)'!D$2:D$2305),_xlfn.STDEV.P('사진(느림)'!D$2:D$2305))</f>
        <v>-1.0260116900392051</v>
      </c>
      <c r="E302">
        <f>STANDARDIZE('사진(느림)'!E302,AVERAGE('사진(느림)'!E$2:E$2305),_xlfn.STDEV.P('사진(느림)'!E$2:E$2305))</f>
        <v>-1.1605189434227745</v>
      </c>
      <c r="F302">
        <f>STANDARDIZE('사진(느림)'!F302,AVERAGE('사진(느림)'!F$2:F$2305),_xlfn.STDEV.P('사진(느림)'!F$2:F$2305))</f>
        <v>-0.60585160914382485</v>
      </c>
      <c r="G302">
        <f>STANDARDIZE('사진(느림)'!G302,AVERAGE('사진(느림)'!G$2:G$2305),_xlfn.STDEV.P('사진(느림)'!G$2:G$2305))</f>
        <v>-0.55245015519483087</v>
      </c>
      <c r="H302">
        <f>STANDARDIZE('사진(느림)'!H302,AVERAGE('사진(느림)'!H$2:H$2305),_xlfn.STDEV.P('사진(느림)'!H$2:H$2305))</f>
        <v>-0.55290675237560616</v>
      </c>
      <c r="I302">
        <f>STANDARDIZE('사진(느림)'!I302,AVERAGE('사진(느림)'!I$2:I$2305),_xlfn.STDEV.P('사진(느림)'!I$2:I$2305))</f>
        <v>-0.94834169922870981</v>
      </c>
      <c r="J302">
        <f>STANDARDIZE('사진(느림)'!J302,AVERAGE('사진(느림)'!J$2:J$2305),_xlfn.STDEV.P('사진(느림)'!J$2:J$2305))</f>
        <v>-0.1882683172115287</v>
      </c>
      <c r="K302">
        <f>STANDARDIZE('사진(느림)'!K302,AVERAGE('사진(느림)'!K$2:K$2305),_xlfn.STDEV.P('사진(느림)'!K$2:K$2305))</f>
        <v>-0.26706665780078048</v>
      </c>
      <c r="L302">
        <f>STANDARDIZE('사진(느림)'!L302,AVERAGE('사진(느림)'!L$2:L$2305),_xlfn.STDEV.P('사진(느림)'!L$2:L$2305))</f>
        <v>-0.96188170673142825</v>
      </c>
      <c r="M302">
        <f>STANDARDIZE('사진(느림)'!M302,AVERAGE('사진(느림)'!M$2:M$2305),_xlfn.STDEV.P('사진(느림)'!M$2:M$2305))</f>
        <v>0.60538272158974005</v>
      </c>
    </row>
    <row r="303" spans="1:13" x14ac:dyDescent="0.3">
      <c r="A303" t="s">
        <v>104</v>
      </c>
      <c r="B303">
        <v>3</v>
      </c>
      <c r="C303">
        <f>STANDARDIZE('사진(느림)'!C303,AVERAGE('사진(느림)'!C$2:C$2305),_xlfn.STDEV.P('사진(느림)'!C$2:C$2305))</f>
        <v>-1.0737601644151589</v>
      </c>
      <c r="D303">
        <f>STANDARDIZE('사진(느림)'!D303,AVERAGE('사진(느림)'!D$2:D$2305),_xlfn.STDEV.P('사진(느림)'!D$2:D$2305))</f>
        <v>-1.2663971858674528</v>
      </c>
      <c r="E303">
        <f>STANDARDIZE('사진(느림)'!E303,AVERAGE('사진(느림)'!E$2:E$2305),_xlfn.STDEV.P('사진(느림)'!E$2:E$2305))</f>
        <v>-1.3620779029285579</v>
      </c>
      <c r="F303">
        <f>STANDARDIZE('사진(느림)'!F303,AVERAGE('사진(느림)'!F$2:F$2305),_xlfn.STDEV.P('사진(느림)'!F$2:F$2305))</f>
        <v>-0.41935769434757658</v>
      </c>
      <c r="G303">
        <f>STANDARDIZE('사진(느림)'!G303,AVERAGE('사진(느림)'!G$2:G$2305),_xlfn.STDEV.P('사진(느림)'!G$2:G$2305))</f>
        <v>-1.3864527289664526</v>
      </c>
      <c r="H303">
        <f>STANDARDIZE('사진(느림)'!H303,AVERAGE('사진(느림)'!H$2:H$2305),_xlfn.STDEV.P('사진(느림)'!H$2:H$2305))</f>
        <v>-0.38176973896382205</v>
      </c>
      <c r="I303">
        <f>STANDARDIZE('사진(느림)'!I303,AVERAGE('사진(느림)'!I$2:I$2305),_xlfn.STDEV.P('사진(느림)'!I$2:I$2305))</f>
        <v>-1.3076098827322924</v>
      </c>
      <c r="J303">
        <f>STANDARDIZE('사진(느림)'!J303,AVERAGE('사진(느림)'!J$2:J$2305),_xlfn.STDEV.P('사진(느림)'!J$2:J$2305))</f>
        <v>-0.78003335217289249</v>
      </c>
      <c r="K303">
        <f>STANDARDIZE('사진(느림)'!K303,AVERAGE('사진(느림)'!K$2:K$2305),_xlfn.STDEV.P('사진(느림)'!K$2:K$2305))</f>
        <v>0.34337141717243208</v>
      </c>
      <c r="L303">
        <f>STANDARDIZE('사진(느림)'!L303,AVERAGE('사진(느림)'!L$2:L$2305),_xlfn.STDEV.P('사진(느림)'!L$2:L$2305))</f>
        <v>1.1748040094403882</v>
      </c>
      <c r="M303">
        <f>STANDARDIZE('사진(느림)'!M303,AVERAGE('사진(느림)'!M$2:M$2305),_xlfn.STDEV.P('사진(느림)'!M$2:M$2305))</f>
        <v>-0.72324484437699499</v>
      </c>
    </row>
    <row r="304" spans="1:13" x14ac:dyDescent="0.3">
      <c r="A304" t="s">
        <v>106</v>
      </c>
      <c r="B304">
        <v>3</v>
      </c>
      <c r="C304">
        <f>STANDARDIZE('사진(느림)'!C304,AVERAGE('사진(느림)'!C$2:C$2305),_xlfn.STDEV.P('사진(느림)'!C$2:C$2305))</f>
        <v>-1.5710485511349117</v>
      </c>
      <c r="D304">
        <f>STANDARDIZE('사진(느림)'!D304,AVERAGE('사진(느림)'!D$2:D$2305),_xlfn.STDEV.P('사진(느림)'!D$2:D$2305))</f>
        <v>-0.89580287979890416</v>
      </c>
      <c r="E304">
        <f>STANDARDIZE('사진(느림)'!E304,AVERAGE('사진(느림)'!E$2:E$2305),_xlfn.STDEV.P('사진(느림)'!E$2:E$2305))</f>
        <v>-1.243744437754517</v>
      </c>
      <c r="F304">
        <f>STANDARDIZE('사진(느림)'!F304,AVERAGE('사진(느림)'!F$2:F$2305),_xlfn.STDEV.P('사진(느림)'!F$2:F$2305))</f>
        <v>-1.8721136814722499</v>
      </c>
      <c r="G304">
        <f>STANDARDIZE('사진(느림)'!G304,AVERAGE('사진(느림)'!G$2:G$2305),_xlfn.STDEV.P('사진(느림)'!G$2:G$2305))</f>
        <v>-1.0013531798751845</v>
      </c>
      <c r="H304">
        <f>STANDARDIZE('사진(느림)'!H304,AVERAGE('사진(느림)'!H$2:H$2305),_xlfn.STDEV.P('사진(느림)'!H$2:H$2305))</f>
        <v>-1.360758492704524</v>
      </c>
      <c r="I304">
        <f>STANDARDIZE('사진(느림)'!I304,AVERAGE('사진(느림)'!I$2:I$2305),_xlfn.STDEV.P('사진(느림)'!I$2:I$2305))</f>
        <v>-1.3076098827322924</v>
      </c>
      <c r="J304">
        <f>STANDARDIZE('사진(느림)'!J304,AVERAGE('사진(느림)'!J$2:J$2305),_xlfn.STDEV.P('사진(느림)'!J$2:J$2305))</f>
        <v>-0.78003335217289249</v>
      </c>
      <c r="K304">
        <f>STANDARDIZE('사진(느림)'!K304,AVERAGE('사진(느림)'!K$2:K$2305),_xlfn.STDEV.P('사진(느림)'!K$2:K$2305))</f>
        <v>-0.26706665780078048</v>
      </c>
      <c r="L304">
        <f>STANDARDIZE('사진(느림)'!L304,AVERAGE('사진(느림)'!L$2:L$2305),_xlfn.STDEV.P('사진(느림)'!L$2:L$2305))</f>
        <v>0.67205442916466662</v>
      </c>
      <c r="M304">
        <f>STANDARDIZE('사진(느림)'!M304,AVERAGE('사진(느림)'!M$2:M$2305),_xlfn.STDEV.P('사진(느림)'!M$2:M$2305))</f>
        <v>0.4982353372375844</v>
      </c>
    </row>
    <row r="305" spans="1:13" x14ac:dyDescent="0.3">
      <c r="A305" t="s">
        <v>108</v>
      </c>
      <c r="B305">
        <v>3</v>
      </c>
      <c r="C305">
        <f>STANDARDIZE('사진(느림)'!C305,AVERAGE('사진(느림)'!C$2:C$2305),_xlfn.STDEV.P('사진(느림)'!C$2:C$2305))</f>
        <v>-0.76986170586419878</v>
      </c>
      <c r="D305">
        <f>STANDARDIZE('사진(느림)'!D305,AVERAGE('사진(느림)'!D$2:D$2305),_xlfn.STDEV.P('사진(느림)'!D$2:D$2305))</f>
        <v>-1.2864293105198068</v>
      </c>
      <c r="E305">
        <f>STANDARDIZE('사진(느림)'!E305,AVERAGE('사진(느림)'!E$2:E$2305),_xlfn.STDEV.P('사진(느림)'!E$2:E$2305))</f>
        <v>-1.1105301829087406</v>
      </c>
      <c r="F305">
        <f>STANDARDIZE('사진(느림)'!F305,AVERAGE('사진(느림)'!F$2:F$2305),_xlfn.STDEV.P('사진(느림)'!F$2:F$2305))</f>
        <v>-0.77464440660348022</v>
      </c>
      <c r="G305">
        <f>STANDARDIZE('사진(느림)'!G305,AVERAGE('사진(느림)'!G$2:G$2305),_xlfn.STDEV.P('사진(느림)'!G$2:G$2305))</f>
        <v>-0.59118797965963299</v>
      </c>
      <c r="H305">
        <f>STANDARDIZE('사진(느림)'!H305,AVERAGE('사진(느림)'!H$2:H$2305),_xlfn.STDEV.P('사진(느림)'!H$2:H$2305))</f>
        <v>-0.287166048320041</v>
      </c>
      <c r="I305">
        <f>STANDARDIZE('사진(느림)'!I305,AVERAGE('사진(느림)'!I$2:I$2305),_xlfn.STDEV.P('사진(느림)'!I$2:I$2305))</f>
        <v>-1.1237738239219794</v>
      </c>
      <c r="J305">
        <f>STANDARDIZE('사진(느림)'!J305,AVERAGE('사진(느림)'!J$2:J$2305),_xlfn.STDEV.P('사진(느림)'!J$2:J$2305))</f>
        <v>-0.1882683172115287</v>
      </c>
      <c r="K305">
        <f>STANDARDIZE('사진(느림)'!K305,AVERAGE('사진(느림)'!K$2:K$2305),_xlfn.STDEV.P('사진(느림)'!K$2:K$2305))</f>
        <v>-1.4879428077472057</v>
      </c>
      <c r="L305">
        <f>STANDARDIZE('사진(느림)'!L305,AVERAGE('사진(느림)'!L$2:L$2305),_xlfn.STDEV.P('사진(느림)'!L$2:L$2305))</f>
        <v>-0.96188170673142825</v>
      </c>
      <c r="M305">
        <f>STANDARDIZE('사진(느림)'!M305,AVERAGE('사진(느림)'!M$2:M$2305),_xlfn.STDEV.P('사진(느림)'!M$2:M$2305))</f>
        <v>0.19822266105154629</v>
      </c>
    </row>
    <row r="306" spans="1:13" x14ac:dyDescent="0.3">
      <c r="A306" t="s">
        <v>110</v>
      </c>
      <c r="B306">
        <v>3</v>
      </c>
      <c r="C306">
        <f>STANDARDIZE('사진(느림)'!C306,AVERAGE('사진(느림)'!C$2:C$2305),_xlfn.STDEV.P('사진(느림)'!C$2:C$2305))</f>
        <v>-1.3500314903705772</v>
      </c>
      <c r="D306">
        <f>STANDARDIZE('사진(느림)'!D306,AVERAGE('사진(느림)'!D$2:D$2305),_xlfn.STDEV.P('사진(느림)'!D$2:D$2305))</f>
        <v>-1.2263329365627449</v>
      </c>
      <c r="E306">
        <f>STANDARDIZE('사진(느림)'!E306,AVERAGE('사진(느림)'!E$2:E$2305),_xlfn.STDEV.P('사진(느림)'!E$2:E$2305))</f>
        <v>-1.3345439867095981</v>
      </c>
      <c r="F306">
        <f>STANDARDIZE('사진(느림)'!F306,AVERAGE('사진(느림)'!F$2:F$2305),_xlfn.STDEV.P('사진(느림)'!F$2:F$2305))</f>
        <v>-0.53188622598734681</v>
      </c>
      <c r="G306">
        <f>STANDARDIZE('사진(느림)'!G306,AVERAGE('사진(느림)'!G$2:G$2305),_xlfn.STDEV.P('사진(느림)'!G$2:G$2305))</f>
        <v>-0.78943449309714941</v>
      </c>
      <c r="H306">
        <f>STANDARDIZE('사진(느림)'!H306,AVERAGE('사진(느림)'!H$2:H$2305),_xlfn.STDEV.P('사진(느림)'!H$2:H$2305))</f>
        <v>-0.55290675237560616</v>
      </c>
      <c r="I306">
        <f>STANDARDIZE('사진(느림)'!I306,AVERAGE('사진(느림)'!I$2:I$2305),_xlfn.STDEV.P('사진(느림)'!I$2:I$2305))</f>
        <v>-1.2109646403862995</v>
      </c>
      <c r="J306">
        <f>STANDARDIZE('사진(느림)'!J306,AVERAGE('사진(느림)'!J$2:J$2305),_xlfn.STDEV.P('사진(느림)'!J$2:J$2305))</f>
        <v>-0.78003335217289249</v>
      </c>
      <c r="K306">
        <f>STANDARDIZE('사진(느림)'!K306,AVERAGE('사진(느림)'!K$2:K$2305),_xlfn.STDEV.P('사진(느림)'!K$2:K$2305))</f>
        <v>-0.26706665780078048</v>
      </c>
      <c r="L306">
        <f>STANDARDIZE('사진(느림)'!L306,AVERAGE('사진(느림)'!L$2:L$2305),_xlfn.STDEV.P('사진(느림)'!L$2:L$2305))</f>
        <v>1.0491166143714579</v>
      </c>
      <c r="M306">
        <f>STANDARDIZE('사진(느림)'!M306,AVERAGE('사진(느림)'!M$2:M$2305),_xlfn.STDEV.P('사진(느림)'!M$2:M$2305))</f>
        <v>-0.50895007567268369</v>
      </c>
    </row>
    <row r="307" spans="1:13" x14ac:dyDescent="0.3">
      <c r="A307" t="s">
        <v>112</v>
      </c>
      <c r="B307">
        <v>3</v>
      </c>
      <c r="C307">
        <f>STANDARDIZE('사진(느림)'!C307,AVERAGE('사진(느림)'!C$2:C$2305),_xlfn.STDEV.P('사진(느림)'!C$2:C$2305))</f>
        <v>-0.75881085282598182</v>
      </c>
      <c r="D307">
        <f>STANDARDIZE('사진(느림)'!D307,AVERAGE('사진(느림)'!D$2:D$2305),_xlfn.STDEV.P('사진(느림)'!D$2:D$2305))</f>
        <v>-1.015995627713028</v>
      </c>
      <c r="E307">
        <f>STANDARDIZE('사진(느림)'!E307,AVERAGE('사진(느림)'!E$2:E$2305),_xlfn.STDEV.P('사진(느림)'!E$2:E$2305))</f>
        <v>-1.2252993870835633</v>
      </c>
      <c r="F307">
        <f>STANDARDIZE('사진(느림)'!F307,AVERAGE('사진(느림)'!F$2:F$2305),_xlfn.STDEV.P('사진(느림)'!F$2:F$2305))</f>
        <v>-0.93837974196696605</v>
      </c>
      <c r="G307">
        <f>STANDARDIZE('사진(느림)'!G307,AVERAGE('사진(느림)'!G$2:G$2305),_xlfn.STDEV.P('사진(느림)'!G$2:G$2305))</f>
        <v>-0.71423753972429826</v>
      </c>
      <c r="H307">
        <f>STANDARDIZE('사진(느림)'!H307,AVERAGE('사진(느림)'!H$2:H$2305),_xlfn.STDEV.P('사진(느림)'!H$2:H$2305))</f>
        <v>-0.504010462829382</v>
      </c>
      <c r="I307">
        <f>STANDARDIZE('사진(느림)'!I307,AVERAGE('사진(느림)'!I$2:I$2305),_xlfn.STDEV.P('사진(느림)'!I$2:I$2305))</f>
        <v>-0.89581711099719197</v>
      </c>
      <c r="J307">
        <f>STANDARDIZE('사진(느림)'!J307,AVERAGE('사진(느림)'!J$2:J$2305),_xlfn.STDEV.P('사진(느림)'!J$2:J$2305))</f>
        <v>-0.78003335217289249</v>
      </c>
      <c r="K307">
        <f>STANDARDIZE('사진(느림)'!K307,AVERAGE('사진(느림)'!K$2:K$2305),_xlfn.STDEV.P('사진(느림)'!K$2:K$2305))</f>
        <v>0.95380949214564459</v>
      </c>
      <c r="L307">
        <f>STANDARDIZE('사진(느림)'!L307,AVERAGE('사진(느림)'!L$2:L$2305),_xlfn.STDEV.P('사진(느림)'!L$2:L$2305))</f>
        <v>-0.96188170673142825</v>
      </c>
      <c r="M307">
        <f>STANDARDIZE('사진(느림)'!M307,AVERAGE('사진(느림)'!M$2:M$2305),_xlfn.STDEV.P('사진(느림)'!M$2:M$2305))</f>
        <v>-2.3947440402706297</v>
      </c>
    </row>
    <row r="308" spans="1:13" x14ac:dyDescent="0.3">
      <c r="A308" t="s">
        <v>114</v>
      </c>
      <c r="B308">
        <v>3</v>
      </c>
      <c r="C308">
        <f>STANDARDIZE('사진(느림)'!C308,AVERAGE('사진(느림)'!C$2:C$2305),_xlfn.STDEV.P('사진(느림)'!C$2:C$2305))</f>
        <v>-0.81406511801706549</v>
      </c>
      <c r="D308">
        <f>STANDARDIZE('사진(느림)'!D308,AVERAGE('사진(느림)'!D$2:D$2305),_xlfn.STDEV.P('사진(느림)'!D$2:D$2305))</f>
        <v>-1.2563811235412758</v>
      </c>
      <c r="E308">
        <f>STANDARDIZE('사진(느림)'!E308,AVERAGE('사진(느림)'!E$2:E$2305),_xlfn.STDEV.P('사진(느림)'!E$2:E$2305))</f>
        <v>-1.2975647788427103</v>
      </c>
      <c r="F308">
        <f>STANDARDIZE('사진(느림)'!F308,AVERAGE('사진(느림)'!F$2:F$2305),_xlfn.STDEV.P('사진(느림)'!F$2:F$2305))</f>
        <v>-0.57740338485287179</v>
      </c>
      <c r="G308">
        <f>STANDARDIZE('사진(느림)'!G308,AVERAGE('사진(느림)'!G$2:G$2305),_xlfn.STDEV.P('사진(느림)'!G$2:G$2305))</f>
        <v>-0.18785886611434061</v>
      </c>
      <c r="H308">
        <f>STANDARDIZE('사진(느림)'!H308,AVERAGE('사진(느림)'!H$2:H$2305),_xlfn.STDEV.P('사진(느림)'!H$2:H$2305))</f>
        <v>-0.38176973896382205</v>
      </c>
      <c r="I308">
        <f>STANDARDIZE('사진(느림)'!I308,AVERAGE('사진(느림)'!I$2:I$2305),_xlfn.STDEV.P('사진(느림)'!I$2:I$2305))</f>
        <v>-1.2992059486152494</v>
      </c>
      <c r="J308">
        <f>STANDARDIZE('사진(느림)'!J308,AVERAGE('사진(느림)'!J$2:J$2305),_xlfn.STDEV.P('사진(느림)'!J$2:J$2305))</f>
        <v>-0.1882683172115287</v>
      </c>
      <c r="K308">
        <f>STANDARDIZE('사진(느림)'!K308,AVERAGE('사진(느림)'!K$2:K$2305),_xlfn.STDEV.P('사진(느림)'!K$2:K$2305))</f>
        <v>0.95380949214564459</v>
      </c>
      <c r="L308">
        <f>STANDARDIZE('사진(느림)'!L308,AVERAGE('사진(느림)'!L$2:L$2305),_xlfn.STDEV.P('사진(느림)'!L$2:L$2305))</f>
        <v>-0.71050691659356757</v>
      </c>
      <c r="M308">
        <f>STANDARDIZE('사진(느림)'!M308,AVERAGE('사진(느림)'!M$2:M$2305),_xlfn.STDEV.P('사진(느림)'!M$2:M$2305))</f>
        <v>-1.5589944423238113</v>
      </c>
    </row>
    <row r="309" spans="1:13" x14ac:dyDescent="0.3">
      <c r="A309" t="s">
        <v>116</v>
      </c>
      <c r="B309">
        <v>3</v>
      </c>
      <c r="C309">
        <f>STANDARDIZE('사진(느림)'!C309,AVERAGE('사진(느림)'!C$2:C$2305),_xlfn.STDEV.P('사진(느림)'!C$2:C$2305))</f>
        <v>-0.98535334010942532</v>
      </c>
      <c r="D309">
        <f>STANDARDIZE('사진(느림)'!D309,AVERAGE('사진(느림)'!D$2:D$2305),_xlfn.STDEV.P('사진(느림)'!D$2:D$2305))</f>
        <v>-0.45509613744711769</v>
      </c>
      <c r="E309">
        <f>STANDARDIZE('사진(느림)'!E309,AVERAGE('사진(느림)'!E$2:E$2305),_xlfn.STDEV.P('사진(느림)'!E$2:E$2305))</f>
        <v>-1.1606080499477549</v>
      </c>
      <c r="F309">
        <f>STANDARDIZE('사진(느림)'!F309,AVERAGE('사진(느림)'!F$2:F$2305),_xlfn.STDEV.P('사진(느림)'!F$2:F$2305))</f>
        <v>-0.69878247516093861</v>
      </c>
      <c r="G309">
        <f>STANDARDIZE('사진(느림)'!G309,AVERAGE('사진(느림)'!G$2:G$2305),_xlfn.STDEV.P('사진(느림)'!G$2:G$2305))</f>
        <v>-0.71423753972429826</v>
      </c>
      <c r="H309">
        <f>STANDARDIZE('사진(느림)'!H309,AVERAGE('사진(느림)'!H$2:H$2305),_xlfn.STDEV.P('사진(느림)'!H$2:H$2305))</f>
        <v>-0.504010462829382</v>
      </c>
      <c r="I309">
        <f>STANDARDIZE('사진(느림)'!I309,AVERAGE('사진(느림)'!I$2:I$2305),_xlfn.STDEV.P('사진(느림)'!I$2:I$2305))</f>
        <v>-1.1500361180377385</v>
      </c>
      <c r="J309">
        <f>STANDARDIZE('사진(느림)'!J309,AVERAGE('사진(느림)'!J$2:J$2305),_xlfn.STDEV.P('사진(느림)'!J$2:J$2305))</f>
        <v>-0.1882683172115287</v>
      </c>
      <c r="K309">
        <f>STANDARDIZE('사진(느림)'!K309,AVERAGE('사진(느림)'!K$2:K$2305),_xlfn.STDEV.P('사진(느림)'!K$2:K$2305))</f>
        <v>1.5642475671188572</v>
      </c>
      <c r="L309">
        <f>STANDARDIZE('사진(느림)'!L309,AVERAGE('사진(느림)'!L$2:L$2305),_xlfn.STDEV.P('사진(느림)'!L$2:L$2305))</f>
        <v>-0.96188170673142825</v>
      </c>
      <c r="M309">
        <f>STANDARDIZE('사진(느림)'!M309,AVERAGE('사진(느림)'!M$2:M$2305),_xlfn.STDEV.P('사진(느림)'!M$2:M$2305))</f>
        <v>0.24108161479240969</v>
      </c>
    </row>
    <row r="310" spans="1:13" x14ac:dyDescent="0.3">
      <c r="A310" t="s">
        <v>118</v>
      </c>
      <c r="B310">
        <v>3</v>
      </c>
      <c r="C310">
        <f>STANDARDIZE('사진(느림)'!C310,AVERAGE('사진(느림)'!C$2:C$2305),_xlfn.STDEV.P('사진(느림)'!C$2:C$2305))</f>
        <v>-1.0129804727049672</v>
      </c>
      <c r="D310">
        <f>STANDARDIZE('사진(느림)'!D310,AVERAGE('사진(느림)'!D$2:D$2305),_xlfn.STDEV.P('사진(느림)'!D$2:D$2305))</f>
        <v>-0.8056583188633113</v>
      </c>
      <c r="E310">
        <f>STANDARDIZE('사진(느림)'!E310,AVERAGE('사진(느림)'!E$2:E$2305),_xlfn.STDEV.P('사진(느림)'!E$2:E$2305))</f>
        <v>-1.071768844542244</v>
      </c>
      <c r="F310">
        <f>STANDARDIZE('사진(느림)'!F310,AVERAGE('사진(느림)'!F$2:F$2305),_xlfn.STDEV.P('사진(느림)'!F$2:F$2305))</f>
        <v>-0.35487505262141622</v>
      </c>
      <c r="G310">
        <f>STANDARDIZE('사진(느림)'!G310,AVERAGE('사진(느림)'!G$2:G$2305),_xlfn.STDEV.P('사진(느림)'!G$2:G$2305))</f>
        <v>-0.50687624405976939</v>
      </c>
      <c r="H310">
        <f>STANDARDIZE('사진(느림)'!H310,AVERAGE('사진(느림)'!H$2:H$2305),_xlfn.STDEV.P('사진(느림)'!H$2:H$2305))</f>
        <v>-0.49869564874827088</v>
      </c>
      <c r="I310">
        <f>STANDARDIZE('사진(느림)'!I310,AVERAGE('사진(느림)'!I$2:I$2305),_xlfn.STDEV.P('사진(느림)'!I$2:I$2305))</f>
        <v>-0.95779612511038303</v>
      </c>
      <c r="J310">
        <f>STANDARDIZE('사진(느림)'!J310,AVERAGE('사진(느림)'!J$2:J$2305),_xlfn.STDEV.P('사진(느림)'!J$2:J$2305))</f>
        <v>-0.1882683172115287</v>
      </c>
      <c r="K310">
        <f>STANDARDIZE('사진(느림)'!K310,AVERAGE('사진(느림)'!K$2:K$2305),_xlfn.STDEV.P('사진(느림)'!K$2:K$2305))</f>
        <v>0.34337141717243208</v>
      </c>
      <c r="L310">
        <f>STANDARDIZE('사진(느림)'!L310,AVERAGE('사진(느림)'!L$2:L$2305),_xlfn.STDEV.P('사진(느림)'!L$2:L$2305))</f>
        <v>-0.96188170673142825</v>
      </c>
      <c r="M310">
        <f>STANDARDIZE('사진(느림)'!M310,AVERAGE('사진(느림)'!M$2:M$2305),_xlfn.STDEV.P('사진(느림)'!M$2:M$2305))</f>
        <v>-0.27322583009793971</v>
      </c>
    </row>
    <row r="311" spans="1:13" x14ac:dyDescent="0.3">
      <c r="A311" t="s">
        <v>120</v>
      </c>
      <c r="B311">
        <v>3</v>
      </c>
      <c r="C311">
        <f>STANDARDIZE('사진(느림)'!C311,AVERAGE('사진(느림)'!C$2:C$2305),_xlfn.STDEV.P('사진(느림)'!C$2:C$2305))</f>
        <v>-1.4605400207527444</v>
      </c>
      <c r="D311">
        <f>STANDARDIZE('사진(느림)'!D311,AVERAGE('사진(느림)'!D$2:D$2305),_xlfn.STDEV.P('사진(느림)'!D$2:D$2305))</f>
        <v>-1.015995627713028</v>
      </c>
      <c r="E311">
        <f>STANDARDIZE('사진(느림)'!E311,AVERAGE('사진(느림)'!E$2:E$2305),_xlfn.STDEV.P('사진(느림)'!E$2:E$2305))</f>
        <v>-1.4140270069921614</v>
      </c>
      <c r="F311">
        <f>STANDARDIZE('사진(느림)'!F311,AVERAGE('사진(느림)'!F$2:F$2305),_xlfn.STDEV.P('사진(느림)'!F$2:F$2305))</f>
        <v>-0.51102419484064776</v>
      </c>
      <c r="G311">
        <f>STANDARDIZE('사진(느림)'!G311,AVERAGE('사진(느림)'!G$2:G$2305),_xlfn.STDEV.P('사진(느림)'!G$2:G$2305))</f>
        <v>-1.3864527289664526</v>
      </c>
      <c r="H311">
        <f>STANDARDIZE('사진(느림)'!H311,AVERAGE('사진(느림)'!H$2:H$2305),_xlfn.STDEV.P('사진(느림)'!H$2:H$2305))</f>
        <v>-5.3314228751143632E-2</v>
      </c>
      <c r="I311">
        <f>STANDARDIZE('사진(느림)'!I311,AVERAGE('사진(느림)'!I$2:I$2305),_xlfn.STDEV.P('사진(느림)'!I$2:I$2305))</f>
        <v>-1.3990026662551334</v>
      </c>
      <c r="J311">
        <f>STANDARDIZE('사진(느림)'!J311,AVERAGE('사진(느림)'!J$2:J$2305),_xlfn.STDEV.P('사진(느림)'!J$2:J$2305))</f>
        <v>-0.78003335217289249</v>
      </c>
      <c r="K311">
        <f>STANDARDIZE('사진(느림)'!K311,AVERAGE('사진(느림)'!K$2:K$2305),_xlfn.STDEV.P('사진(느림)'!K$2:K$2305))</f>
        <v>-1.4879428077472057</v>
      </c>
      <c r="L311">
        <f>STANDARDIZE('사진(느림)'!L311,AVERAGE('사진(느림)'!L$2:L$2305),_xlfn.STDEV.P('사진(느림)'!L$2:L$2305))</f>
        <v>1.1748040094403882</v>
      </c>
      <c r="M311">
        <f>STANDARDIZE('사진(느림)'!M311,AVERAGE('사진(느림)'!M$2:M$2305),_xlfn.STDEV.P('사진(느림)'!M$2:M$2305))</f>
        <v>1.3554144120548315</v>
      </c>
    </row>
    <row r="312" spans="1:13" x14ac:dyDescent="0.3">
      <c r="A312" t="s">
        <v>122</v>
      </c>
      <c r="B312">
        <v>3</v>
      </c>
      <c r="C312">
        <f>STANDARDIZE('사진(느림)'!C312,AVERAGE('사진(느림)'!C$2:C$2305),_xlfn.STDEV.P('사진(느림)'!C$2:C$2305))</f>
        <v>-1.4605400207527444</v>
      </c>
      <c r="D312">
        <f>STANDARDIZE('사진(느림)'!D312,AVERAGE('사진(느림)'!D$2:D$2305),_xlfn.STDEV.P('사진(느림)'!D$2:D$2305))</f>
        <v>-1.2263329365627449</v>
      </c>
      <c r="E312">
        <f>STANDARDIZE('사진(느림)'!E312,AVERAGE('사진(느림)'!E$2:E$2305),_xlfn.STDEV.P('사진(느림)'!E$2:E$2305))</f>
        <v>-1.305584366090951</v>
      </c>
      <c r="F312">
        <f>STANDARDIZE('사진(느림)'!F312,AVERAGE('사진(느림)'!F$2:F$2305),_xlfn.STDEV.P('사진(느림)'!F$2:F$2305))</f>
        <v>-0.38395545967439054</v>
      </c>
      <c r="G312">
        <f>STANDARDIZE('사진(느림)'!G312,AVERAGE('사진(느림)'!G$2:G$2305),_xlfn.STDEV.P('사진(느림)'!G$2:G$2305))</f>
        <v>-2.0746187871058783</v>
      </c>
      <c r="H312">
        <f>STANDARDIZE('사진(느림)'!H312,AVERAGE('사진(느림)'!H$2:H$2305),_xlfn.STDEV.P('사진(느림)'!H$2:H$2305))</f>
        <v>-0.31905493280670871</v>
      </c>
      <c r="I312">
        <f>STANDARDIZE('사진(느림)'!I312,AVERAGE('사진(느림)'!I$2:I$2305),_xlfn.STDEV.P('사진(느림)'!I$2:I$2305))</f>
        <v>-1.1973082474461045</v>
      </c>
      <c r="J312">
        <f>STANDARDIZE('사진(느림)'!J312,AVERAGE('사진(느림)'!J$2:J$2305),_xlfn.STDEV.P('사진(느림)'!J$2:J$2305))</f>
        <v>-0.78003335217289249</v>
      </c>
      <c r="K312">
        <f>STANDARDIZE('사진(느림)'!K312,AVERAGE('사진(느림)'!K$2:K$2305),_xlfn.STDEV.P('사진(느림)'!K$2:K$2305))</f>
        <v>-1.4879428077472057</v>
      </c>
      <c r="L312">
        <f>STANDARDIZE('사진(느림)'!L312,AVERAGE('사진(느림)'!L$2:L$2305),_xlfn.STDEV.P('사진(느림)'!L$2:L$2305))</f>
        <v>1.1748040094403882</v>
      </c>
      <c r="M312">
        <f>STANDARDIZE('사진(느림)'!M312,AVERAGE('사진(느림)'!M$2:M$2305),_xlfn.STDEV.P('사진(느림)'!M$2:M$2305))</f>
        <v>0.69110062907146497</v>
      </c>
    </row>
    <row r="313" spans="1:13" x14ac:dyDescent="0.3">
      <c r="A313" t="s">
        <v>124</v>
      </c>
      <c r="B313">
        <v>3</v>
      </c>
      <c r="C313">
        <f>STANDARDIZE('사진(느림)'!C313,AVERAGE('사진(느림)'!C$2:C$2305),_xlfn.STDEV.P('사진(느림)'!C$2:C$2305))</f>
        <v>-0.85826853016993232</v>
      </c>
      <c r="D313">
        <f>STANDARDIZE('사진(느림)'!D313,AVERAGE('사진(느림)'!D$2:D$2305),_xlfn.STDEV.P('사진(느림)'!D$2:D$2305))</f>
        <v>-0.87577075514655023</v>
      </c>
      <c r="E313">
        <f>STANDARDIZE('사진(느림)'!E313,AVERAGE('사진(느림)'!E$2:E$2305),_xlfn.STDEV.P('사진(느림)'!E$2:E$2305))</f>
        <v>-1.1813698702682005</v>
      </c>
      <c r="F313">
        <f>STANDARDIZE('사진(느림)'!F313,AVERAGE('사진(느림)'!F$2:F$2305),_xlfn.STDEV.P('사진(느림)'!F$2:F$2305))</f>
        <v>-1.2399309194510693</v>
      </c>
      <c r="G313">
        <f>STANDARDIZE('사진(느림)'!G313,AVERAGE('사진(느림)'!G$2:G$2305),_xlfn.STDEV.P('사진(느림)'!G$2:G$2305))</f>
        <v>-0.71423753972429826</v>
      </c>
      <c r="H313">
        <f>STANDARDIZE('사진(느림)'!H313,AVERAGE('사진(느림)'!H$2:H$2305),_xlfn.STDEV.P('사진(느림)'!H$2:H$2305))</f>
        <v>3.9540555884067778</v>
      </c>
      <c r="I313">
        <f>STANDARDIZE('사진(느림)'!I313,AVERAGE('사진(느림)'!I$2:I$2305),_xlfn.STDEV.P('사진(느림)'!I$2:I$2305))</f>
        <v>-1.0533908756917456</v>
      </c>
      <c r="J313">
        <f>STANDARDIZE('사진(느림)'!J313,AVERAGE('사진(느림)'!J$2:J$2305),_xlfn.STDEV.P('사진(느림)'!J$2:J$2305))</f>
        <v>-0.78003335217289249</v>
      </c>
      <c r="K313">
        <f>STANDARDIZE('사진(느림)'!K313,AVERAGE('사진(느림)'!K$2:K$2305),_xlfn.STDEV.P('사진(느림)'!K$2:K$2305))</f>
        <v>-0.26706665780078048</v>
      </c>
      <c r="L313">
        <f>STANDARDIZE('사진(느림)'!L313,AVERAGE('사진(느림)'!L$2:L$2305),_xlfn.STDEV.P('사진(느림)'!L$2:L$2305))</f>
        <v>-0.96188170673142825</v>
      </c>
      <c r="M313">
        <f>STANDARDIZE('사진(느림)'!M313,AVERAGE('사진(느림)'!M$2:M$2305),_xlfn.STDEV.P('사진(느림)'!M$2:M$2305))</f>
        <v>0.7125301059418957</v>
      </c>
    </row>
    <row r="314" spans="1:13" x14ac:dyDescent="0.3">
      <c r="A314" t="s">
        <v>126</v>
      </c>
      <c r="B314">
        <v>3</v>
      </c>
      <c r="C314">
        <f>STANDARDIZE('사진(느림)'!C314,AVERAGE('사진(느림)'!C$2:C$2305),_xlfn.STDEV.P('사진(느림)'!C$2:C$2305))</f>
        <v>-0.82511597105528245</v>
      </c>
      <c r="D314">
        <f>STANDARDIZE('사진(느림)'!D314,AVERAGE('사진(느림)'!D$2:D$2305),_xlfn.STDEV.P('사진(느림)'!D$2:D$2305))</f>
        <v>-0.91583500445125821</v>
      </c>
      <c r="E314">
        <f>STANDARDIZE('사진(느림)'!E314,AVERAGE('사진(느림)'!E$2:E$2305),_xlfn.STDEV.P('사진(느림)'!E$2:E$2305))</f>
        <v>-1.083798225414605</v>
      </c>
      <c r="F314">
        <f>STANDARDIZE('사진(느림)'!F314,AVERAGE('사진(느림)'!F$2:F$2305),_xlfn.STDEV.P('사진(느림)'!F$2:F$2305))</f>
        <v>-1.5560223004616596</v>
      </c>
      <c r="G314">
        <f>STANDARDIZE('사진(느림)'!G314,AVERAGE('사진(느림)'!G$2:G$2305),_xlfn.STDEV.P('사진(느림)'!G$2:G$2305))</f>
        <v>-0.5501714596380779</v>
      </c>
      <c r="H314">
        <f>STANDARDIZE('사진(느림)'!H314,AVERAGE('사진(느림)'!H$2:H$2305),_xlfn.STDEV.P('사진(느림)'!H$2:H$2305))</f>
        <v>-1.360758492704524</v>
      </c>
      <c r="I314">
        <f>STANDARDIZE('사진(느림)'!I314,AVERAGE('사진(느림)'!I$2:I$2305),_xlfn.STDEV.P('사진(느림)'!I$2:I$2305))</f>
        <v>-1.0213508768705197</v>
      </c>
      <c r="J314">
        <f>STANDARDIZE('사진(느림)'!J314,AVERAGE('사진(느림)'!J$2:J$2305),_xlfn.STDEV.P('사진(느림)'!J$2:J$2305))</f>
        <v>-0.1882683172115287</v>
      </c>
      <c r="K314">
        <f>STANDARDIZE('사진(느림)'!K314,AVERAGE('사진(느림)'!K$2:K$2305),_xlfn.STDEV.P('사진(느림)'!K$2:K$2305))</f>
        <v>1.5642475671188572</v>
      </c>
      <c r="L314">
        <f>STANDARDIZE('사진(느림)'!L314,AVERAGE('사진(느림)'!L$2:L$2305),_xlfn.STDEV.P('사진(느림)'!L$2:L$2305))</f>
        <v>-0.96188170673142825</v>
      </c>
      <c r="M314">
        <f>STANDARDIZE('사진(느림)'!M314,AVERAGE('사진(느림)'!M$2:M$2305),_xlfn.STDEV.P('사진(느림)'!M$2:M$2305))</f>
        <v>0.66967115220103424</v>
      </c>
    </row>
    <row r="315" spans="1:13" x14ac:dyDescent="0.3">
      <c r="A315" t="s">
        <v>128</v>
      </c>
      <c r="B315">
        <v>3</v>
      </c>
      <c r="C315">
        <f>STANDARDIZE('사진(느림)'!C315,AVERAGE('사진(느림)'!C$2:C$2305),_xlfn.STDEV.P('사진(느림)'!C$2:C$2305))</f>
        <v>-1.3500314903705772</v>
      </c>
      <c r="D315">
        <f>STANDARDIZE('사진(느림)'!D315,AVERAGE('사진(느림)'!D$2:D$2305),_xlfn.STDEV.P('사진(느림)'!D$2:D$2305))</f>
        <v>-1.2263329365627449</v>
      </c>
      <c r="E315">
        <f>STANDARDIZE('사진(느림)'!E315,AVERAGE('사진(느림)'!E$2:E$2305),_xlfn.STDEV.P('사진(느림)'!E$2:E$2305))</f>
        <v>-1.3345439867095981</v>
      </c>
      <c r="F315">
        <f>STANDARDIZE('사진(느림)'!F315,AVERAGE('사진(느림)'!F$2:F$2305),_xlfn.STDEV.P('사진(느림)'!F$2:F$2305))</f>
        <v>-0.39280601834268708</v>
      </c>
      <c r="G315">
        <f>STANDARDIZE('사진(느림)'!G315,AVERAGE('사진(느림)'!G$2:G$2305),_xlfn.STDEV.P('사진(느림)'!G$2:G$2305))</f>
        <v>-0.78943449309714941</v>
      </c>
      <c r="H315">
        <f>STANDARDIZE('사진(느림)'!H315,AVERAGE('사진(느림)'!H$2:H$2305),_xlfn.STDEV.P('사진(느림)'!H$2:H$2305))</f>
        <v>-0.55290675237560616</v>
      </c>
      <c r="I315">
        <f>STANDARDIZE('사진(느림)'!I315,AVERAGE('사진(느림)'!I$2:I$2305),_xlfn.STDEV.P('사진(느림)'!I$2:I$2305))</f>
        <v>-1.2109646403862995</v>
      </c>
      <c r="J315">
        <f>STANDARDIZE('사진(느림)'!J315,AVERAGE('사진(느림)'!J$2:J$2305),_xlfn.STDEV.P('사진(느림)'!J$2:J$2305))</f>
        <v>-0.78003335217289249</v>
      </c>
      <c r="K315">
        <f>STANDARDIZE('사진(느림)'!K315,AVERAGE('사진(느림)'!K$2:K$2305),_xlfn.STDEV.P('사진(느림)'!K$2:K$2305))</f>
        <v>-0.26706665780078048</v>
      </c>
      <c r="L315">
        <f>STANDARDIZE('사진(느림)'!L315,AVERAGE('사진(느림)'!L$2:L$2305),_xlfn.STDEV.P('사진(느림)'!L$2:L$2305))</f>
        <v>0.92342921930252742</v>
      </c>
      <c r="M315">
        <f>STANDARDIZE('사진(느림)'!M315,AVERAGE('사진(느림)'!M$2:M$2305),_xlfn.STDEV.P('사진(느림)'!M$2:M$2305))</f>
        <v>0.81967749029405135</v>
      </c>
    </row>
    <row r="316" spans="1:13" x14ac:dyDescent="0.3">
      <c r="A316" t="s">
        <v>130</v>
      </c>
      <c r="B316">
        <v>3</v>
      </c>
      <c r="C316">
        <f>STANDARDIZE('사진(느림)'!C316,AVERAGE('사진(느림)'!C$2:C$2305),_xlfn.STDEV.P('사진(느림)'!C$2:C$2305))</f>
        <v>-0.70908201415400707</v>
      </c>
      <c r="D316">
        <f>STANDARDIZE('사진(느림)'!D316,AVERAGE('사진(느림)'!D$2:D$2305),_xlfn.STDEV.P('사진(느림)'!D$2:D$2305))</f>
        <v>-1.2263329365627449</v>
      </c>
      <c r="E316">
        <f>STANDARDIZE('사진(느림)'!E316,AVERAGE('사진(느림)'!E$2:E$2305),_xlfn.STDEV.P('사진(느림)'!E$2:E$2305))</f>
        <v>-1.0644621094938469</v>
      </c>
      <c r="F316">
        <f>STANDARDIZE('사진(느림)'!F316,AVERAGE('사진(느림)'!F$2:F$2305),_xlfn.STDEV.P('사진(느림)'!F$2:F$2305))</f>
        <v>-0.7588398375529507</v>
      </c>
      <c r="G316">
        <f>STANDARDIZE('사진(느림)'!G316,AVERAGE('사진(느림)'!G$2:G$2305),_xlfn.STDEV.P('사진(느림)'!G$2:G$2305))</f>
        <v>-0.44990885514094275</v>
      </c>
      <c r="H316">
        <f>STANDARDIZE('사진(느림)'!H316,AVERAGE('사진(느림)'!H$2:H$2305),_xlfn.STDEV.P('사진(느림)'!H$2:H$2305))</f>
        <v>-0.49869564874827088</v>
      </c>
      <c r="I316">
        <f>STANDARDIZE('사진(느림)'!I316,AVERAGE('사진(느림)'!I$2:I$2305),_xlfn.STDEV.P('사진(느림)'!I$2:I$2305))</f>
        <v>-0.88216071805699736</v>
      </c>
      <c r="J316">
        <f>STANDARDIZE('사진(느림)'!J316,AVERAGE('사진(느림)'!J$2:J$2305),_xlfn.STDEV.P('사진(느림)'!J$2:J$2305))</f>
        <v>-0.1882683172115287</v>
      </c>
      <c r="K316">
        <f>STANDARDIZE('사진(느림)'!K316,AVERAGE('사진(느림)'!K$2:K$2305),_xlfn.STDEV.P('사진(느림)'!K$2:K$2305))</f>
        <v>0.95380949214564459</v>
      </c>
      <c r="L316">
        <f>STANDARDIZE('사진(느림)'!L316,AVERAGE('사진(느림)'!L$2:L$2305),_xlfn.STDEV.P('사진(느림)'!L$2:L$2305))</f>
        <v>-0.96188170673142825</v>
      </c>
      <c r="M316">
        <f>STANDARDIZE('사진(느림)'!M316,AVERAGE('사진(느림)'!M$2:M$2305),_xlfn.STDEV.P('사진(느림)'!M$2:M$2305))</f>
        <v>-0.98039856682216975</v>
      </c>
    </row>
    <row r="317" spans="1:13" x14ac:dyDescent="0.3">
      <c r="A317" t="s">
        <v>132</v>
      </c>
      <c r="B317">
        <v>3</v>
      </c>
      <c r="C317">
        <f>STANDARDIZE('사진(느림)'!C317,AVERAGE('사진(느림)'!C$2:C$2305),_xlfn.STDEV.P('사진(느림)'!C$2:C$2305))</f>
        <v>-1.1124381500489176</v>
      </c>
      <c r="D317">
        <f>STANDARDIZE('사진(느림)'!D317,AVERAGE('사진(느림)'!D$2:D$2305),_xlfn.STDEV.P('사진(느림)'!D$2:D$2305))</f>
        <v>-1.2563811235412758</v>
      </c>
      <c r="E317">
        <f>STANDARDIZE('사진(느림)'!E317,AVERAGE('사진(느림)'!E$2:E$2305),_xlfn.STDEV.P('사진(느림)'!E$2:E$2305))</f>
        <v>-1.3173464273883708</v>
      </c>
      <c r="F317">
        <f>STANDARDIZE('사진(느림)'!F317,AVERAGE('사진(느림)'!F$2:F$2305),_xlfn.STDEV.P('사진(느림)'!F$2:F$2305))</f>
        <v>-0.65832277839158293</v>
      </c>
      <c r="G317">
        <f>STANDARDIZE('사진(느림)'!G317,AVERAGE('사진(느림)'!G$2:G$2305),_xlfn.STDEV.P('사진(느림)'!G$2:G$2305))</f>
        <v>-1.4434201178852792</v>
      </c>
      <c r="H317">
        <f>STANDARDIZE('사진(느림)'!H317,AVERAGE('사진(느림)'!H$2:H$2305),_xlfn.STDEV.P('사진(느림)'!H$2:H$2305))</f>
        <v>-0.31799196999048646</v>
      </c>
      <c r="I317">
        <f>STANDARDIZE('사진(느림)'!I317,AVERAGE('사진(느림)'!I$2:I$2305),_xlfn.STDEV.P('사진(느림)'!I$2:I$2305))</f>
        <v>-1.3165390627316502</v>
      </c>
      <c r="J317">
        <f>STANDARDIZE('사진(느림)'!J317,AVERAGE('사진(느림)'!J$2:J$2305),_xlfn.STDEV.P('사진(느림)'!J$2:J$2305))</f>
        <v>-0.78003335217289249</v>
      </c>
      <c r="K317">
        <f>STANDARDIZE('사진(느림)'!K317,AVERAGE('사진(느림)'!K$2:K$2305),_xlfn.STDEV.P('사진(느림)'!K$2:K$2305))</f>
        <v>-0.26706665780078048</v>
      </c>
      <c r="L317">
        <f>STANDARDIZE('사진(느림)'!L317,AVERAGE('사진(느림)'!L$2:L$2305),_xlfn.STDEV.P('사진(느림)'!L$2:L$2305))</f>
        <v>0.92342921930252742</v>
      </c>
      <c r="M317">
        <f>STANDARDIZE('사진(느림)'!M317,AVERAGE('사진(느림)'!M$2:M$2305),_xlfn.STDEV.P('사진(느림)'!M$2:M$2305))</f>
        <v>0.30537004540370194</v>
      </c>
    </row>
    <row r="318" spans="1:13" x14ac:dyDescent="0.3">
      <c r="A318" t="s">
        <v>136</v>
      </c>
      <c r="B318">
        <v>3</v>
      </c>
      <c r="C318">
        <f>STANDARDIZE('사진(느림)'!C318,AVERAGE('사진(느림)'!C$2:C$2305),_xlfn.STDEV.P('사진(느림)'!C$2:C$2305))</f>
        <v>-1.0129804727049672</v>
      </c>
      <c r="D318">
        <f>STANDARDIZE('사진(느림)'!D318,AVERAGE('사진(느림)'!D$2:D$2305),_xlfn.STDEV.P('사진(느림)'!D$2:D$2305))</f>
        <v>-0.70549769560154241</v>
      </c>
      <c r="E318">
        <f>STANDARDIZE('사진(느림)'!E318,AVERAGE('사진(느림)'!E$2:E$2305),_xlfn.STDEV.P('사진(느림)'!E$2:E$2305))</f>
        <v>-1.1271039965551048</v>
      </c>
      <c r="F318">
        <f>STANDARDIZE('사진(느림)'!F318,AVERAGE('사진(느림)'!F$2:F$2305),_xlfn.STDEV.P('사진(느림)'!F$2:F$2305))</f>
        <v>-0.78539151355784032</v>
      </c>
      <c r="G318">
        <f>STANDARDIZE('사진(느림)'!G318,AVERAGE('사진(느림)'!G$2:G$2305),_xlfn.STDEV.P('사진(느림)'!G$2:G$2305))</f>
        <v>-0.68917188860001466</v>
      </c>
      <c r="H318">
        <f>STANDARDIZE('사진(느림)'!H318,AVERAGE('사진(느림)'!H$2:H$2305),_xlfn.STDEV.P('사진(느림)'!H$2:H$2305))</f>
        <v>-0.49338083466715948</v>
      </c>
      <c r="I318">
        <f>STANDARDIZE('사진(느림)'!I318,AVERAGE('사진(느림)'!I$2:I$2305),_xlfn.STDEV.P('사진(느림)'!I$2:I$2305))</f>
        <v>-1.0975115298062206</v>
      </c>
      <c r="J318">
        <f>STANDARDIZE('사진(느림)'!J318,AVERAGE('사진(느림)'!J$2:J$2305),_xlfn.STDEV.P('사진(느림)'!J$2:J$2305))</f>
        <v>-0.1882683172115287</v>
      </c>
      <c r="K318">
        <f>STANDARDIZE('사진(느림)'!K318,AVERAGE('사진(느림)'!K$2:K$2305),_xlfn.STDEV.P('사진(느림)'!K$2:K$2305))</f>
        <v>0.95380949214564459</v>
      </c>
      <c r="L318">
        <f>STANDARDIZE('사진(느림)'!L318,AVERAGE('사진(느림)'!L$2:L$2305),_xlfn.STDEV.P('사진(느림)'!L$2:L$2305))</f>
        <v>-0.71050691659356757</v>
      </c>
      <c r="M318">
        <f>STANDARDIZE('사진(느림)'!M318,AVERAGE('사진(느림)'!M$2:M$2305),_xlfn.STDEV.P('사진(느림)'!M$2:M$2305))</f>
        <v>-0.23036687635707823</v>
      </c>
    </row>
    <row r="319" spans="1:13" x14ac:dyDescent="0.3">
      <c r="A319" t="s">
        <v>138</v>
      </c>
      <c r="B319">
        <v>3</v>
      </c>
      <c r="C319">
        <f>STANDARDIZE('사진(느림)'!C319,AVERAGE('사진(느림)'!C$2:C$2305),_xlfn.STDEV.P('사진(느림)'!C$2:C$2305))</f>
        <v>-1.2560992395457347</v>
      </c>
      <c r="D319">
        <f>STANDARDIZE('사진(느림)'!D319,AVERAGE('사진(느림)'!D$2:D$2305),_xlfn.STDEV.P('사진(느림)'!D$2:D$2305))</f>
        <v>-1.3865899337815768</v>
      </c>
      <c r="E319">
        <f>STANDARDIZE('사진(느림)'!E319,AVERAGE('사진(느림)'!E$2:E$2305),_xlfn.STDEV.P('사진(느림)'!E$2:E$2305))</f>
        <v>-1.3456823023321547</v>
      </c>
      <c r="F319">
        <f>STANDARDIZE('사진(느림)'!F319,AVERAGE('사진(느림)'!F$2:F$2305),_xlfn.STDEV.P('사진(느림)'!F$2:F$2305))</f>
        <v>-0.27901312117887456</v>
      </c>
      <c r="G319">
        <f>STANDARDIZE('사진(느림)'!G319,AVERAGE('사진(느림)'!G$2:G$2305),_xlfn.STDEV.P('사진(느림)'!G$2:G$2305))</f>
        <v>-1.1152879577128378</v>
      </c>
      <c r="H319">
        <f>STANDARDIZE('사진(느림)'!H319,AVERAGE('사진(느림)'!H$2:H$2305),_xlfn.STDEV.P('사진(느림)'!H$2:H$2305))</f>
        <v>-0.55290675237560616</v>
      </c>
      <c r="I319">
        <f>STANDARDIZE('사진(느림)'!I319,AVERAGE('사진(느림)'!I$2:I$2305),_xlfn.STDEV.P('사진(느림)'!I$2:I$2305))</f>
        <v>-1.1694702156834</v>
      </c>
      <c r="J319">
        <f>STANDARDIZE('사진(느림)'!J319,AVERAGE('사진(느림)'!J$2:J$2305),_xlfn.STDEV.P('사진(느림)'!J$2:J$2305))</f>
        <v>-0.78003335217289249</v>
      </c>
      <c r="K319">
        <f>STANDARDIZE('사진(느림)'!K319,AVERAGE('사진(느림)'!K$2:K$2305),_xlfn.STDEV.P('사진(느림)'!K$2:K$2305))</f>
        <v>-0.8775047327739931</v>
      </c>
      <c r="L319">
        <f>STANDARDIZE('사진(느림)'!L319,AVERAGE('사진(느림)'!L$2:L$2305),_xlfn.STDEV.P('사진(느림)'!L$2:L$2305))</f>
        <v>1.1748040094403882</v>
      </c>
      <c r="M319">
        <f>STANDARDIZE('사진(느림)'!M319,AVERAGE('사진(느림)'!M$2:M$2305),_xlfn.STDEV.P('사진(느림)'!M$2:M$2305))</f>
        <v>-0.44466164506138955</v>
      </c>
    </row>
    <row r="320" spans="1:13" x14ac:dyDescent="0.3">
      <c r="A320" t="s">
        <v>134</v>
      </c>
      <c r="B320">
        <v>3</v>
      </c>
      <c r="C320">
        <f>STANDARDIZE('사진(느림)'!C320,AVERAGE('사진(느림)'!C$2:C$2305),_xlfn.STDEV.P('사진(느림)'!C$2:C$2305))</f>
        <v>-0.7367091467495489</v>
      </c>
      <c r="D320">
        <f>STANDARDIZE('사진(느림)'!D320,AVERAGE('사진(느림)'!D$2:D$2305),_xlfn.STDEV.P('사진(느림)'!D$2:D$2305))</f>
        <v>-1.3665578091292228</v>
      </c>
      <c r="E320">
        <f>STANDARDIZE('사진(느림)'!E320,AVERAGE('사진(느림)'!E$2:E$2305),_xlfn.STDEV.P('사진(느림)'!E$2:E$2305))</f>
        <v>-1.2571995230265653</v>
      </c>
      <c r="F320">
        <f>STANDARDIZE('사진(느림)'!F320,AVERAGE('사진(느림)'!F$2:F$2305),_xlfn.STDEV.P('사진(느림)'!F$2:F$2305))</f>
        <v>-0.66906988534594303</v>
      </c>
      <c r="G320">
        <f>STANDARDIZE('사진(느림)'!G320,AVERAGE('사진(느림)'!G$2:G$2305),_xlfn.STDEV.P('사진(느림)'!G$2:G$2305))</f>
        <v>-0.79399188421065592</v>
      </c>
      <c r="H320">
        <f>STANDARDIZE('사진(느림)'!H320,AVERAGE('사진(느림)'!H$2:H$2305),_xlfn.STDEV.P('사진(느림)'!H$2:H$2305))</f>
        <v>-0.4444845451209356</v>
      </c>
      <c r="I320">
        <f>STANDARDIZE('사진(느림)'!I320,AVERAGE('사진(느림)'!I$2:I$2305),_xlfn.STDEV.P('사진(느림)'!I$2:I$2305))</f>
        <v>-0.99246235334318467</v>
      </c>
      <c r="J320">
        <f>STANDARDIZE('사진(느림)'!J320,AVERAGE('사진(느림)'!J$2:J$2305),_xlfn.STDEV.P('사진(느림)'!J$2:J$2305))</f>
        <v>-0.78003335217289249</v>
      </c>
      <c r="K320">
        <f>STANDARDIZE('사진(느림)'!K320,AVERAGE('사진(느림)'!K$2:K$2305),_xlfn.STDEV.P('사진(느림)'!K$2:K$2305))</f>
        <v>0.95380949214564459</v>
      </c>
      <c r="L320">
        <f>STANDARDIZE('사진(느림)'!L320,AVERAGE('사진(느림)'!L$2:L$2305),_xlfn.STDEV.P('사진(느림)'!L$2:L$2305))</f>
        <v>-0.96188170673142825</v>
      </c>
      <c r="M320">
        <f>STANDARDIZE('사진(느림)'!M320,AVERAGE('사진(느림)'!M$2:M$2305),_xlfn.STDEV.P('사진(느림)'!M$2:M$2305))</f>
        <v>6.9645799828959895E-2</v>
      </c>
    </row>
    <row r="321" spans="1:13" x14ac:dyDescent="0.3">
      <c r="A321" t="s">
        <v>140</v>
      </c>
      <c r="B321">
        <v>3</v>
      </c>
      <c r="C321">
        <f>STANDARDIZE('사진(느림)'!C321,AVERAGE('사진(느림)'!C$2:C$2305),_xlfn.STDEV.P('사진(느림)'!C$2:C$2305))</f>
        <v>-1.6760316549979706</v>
      </c>
      <c r="D321">
        <f>STANDARDIZE('사진(느림)'!D321,AVERAGE('사진(느림)'!D$2:D$2305),_xlfn.STDEV.P('사진(느림)'!D$2:D$2305))</f>
        <v>-1.3565417468030458</v>
      </c>
      <c r="E321">
        <f>STANDARDIZE('사진(느림)'!E321,AVERAGE('사진(느림)'!E$2:E$2305),_xlfn.STDEV.P('사진(느림)'!E$2:E$2305))</f>
        <v>-1.1686276371959958</v>
      </c>
      <c r="F321">
        <f>STANDARDIZE('사진(느림)'!F321,AVERAGE('사진(느림)'!F$2:F$2305),_xlfn.STDEV.P('사진(느림)'!F$2:F$2305))</f>
        <v>-0.7281157553187213</v>
      </c>
      <c r="G321">
        <f>STANDARDIZE('사진(느림)'!G321,AVERAGE('사진(느림)'!G$2:G$2305),_xlfn.STDEV.P('사진(느림)'!G$2:G$2305))</f>
        <v>-1.0446483954534929</v>
      </c>
      <c r="H321">
        <f>STANDARDIZE('사진(느림)'!H321,AVERAGE('사진(느림)'!H$2:H$2305),_xlfn.STDEV.P('사진(느림)'!H$2:H$2305))</f>
        <v>-0.55290675237560616</v>
      </c>
      <c r="I321">
        <f>STANDARDIZE('사진(느림)'!I321,AVERAGE('사진(느림)'!I$2:I$2305),_xlfn.STDEV.P('사진(느림)'!I$2:I$2305))</f>
        <v>-1.9841265791542428</v>
      </c>
      <c r="J321">
        <f>STANDARDIZE('사진(느림)'!J321,AVERAGE('사진(느림)'!J$2:J$2305),_xlfn.STDEV.P('사진(느림)'!J$2:J$2305))</f>
        <v>-0.78003335217289249</v>
      </c>
      <c r="K321">
        <f>STANDARDIZE('사진(느림)'!K321,AVERAGE('사진(느림)'!K$2:K$2305),_xlfn.STDEV.P('사진(느림)'!K$2:K$2305))</f>
        <v>-0.26706665780078048</v>
      </c>
      <c r="L321">
        <f>STANDARDIZE('사진(느림)'!L321,AVERAGE('사진(느림)'!L$2:L$2305),_xlfn.STDEV.P('사진(느림)'!L$2:L$2305))</f>
        <v>0.67205442916466662</v>
      </c>
      <c r="M321">
        <f>STANDARDIZE('사진(느림)'!M321,AVERAGE('사진(느림)'!M$2:M$2305),_xlfn.STDEV.P('사진(느림)'!M$2:M$2305))</f>
        <v>1.2268375508322451</v>
      </c>
    </row>
    <row r="322" spans="1:13" x14ac:dyDescent="0.3">
      <c r="A322" t="s">
        <v>142</v>
      </c>
      <c r="B322">
        <v>3</v>
      </c>
      <c r="C322">
        <f>STANDARDIZE('사진(느림)'!C322,AVERAGE('사진(느림)'!C$2:C$2305),_xlfn.STDEV.P('사진(느림)'!C$2:C$2305))</f>
        <v>-1.2947772251794936</v>
      </c>
      <c r="D322">
        <f>STANDARDIZE('사진(느림)'!D322,AVERAGE('사진(느림)'!D$2:D$2305),_xlfn.STDEV.P('사진(느림)'!D$2:D$2305))</f>
        <v>-0.79564225653713427</v>
      </c>
      <c r="E322">
        <f>STANDARDIZE('사진(느림)'!E322,AVERAGE('사진(느림)'!E$2:E$2305),_xlfn.STDEV.P('사진(느림)'!E$2:E$2305))</f>
        <v>-1.3292867017357515</v>
      </c>
      <c r="F322">
        <f>STANDARDIZE('사진(느림)'!F322,AVERAGE('사진(느림)'!F$2:F$2305),_xlfn.STDEV.P('사진(느림)'!F$2:F$2305))</f>
        <v>-0.50027708788628777</v>
      </c>
      <c r="G322">
        <f>STANDARDIZE('사진(느림)'!G322,AVERAGE('사진(느림)'!G$2:G$2305),_xlfn.STDEV.P('사진(느림)'!G$2:G$2305))</f>
        <v>-1.1152879577128378</v>
      </c>
      <c r="H322">
        <f>STANDARDIZE('사진(느림)'!H322,AVERAGE('사진(느림)'!H$2:H$2305),_xlfn.STDEV.P('사진(느림)'!H$2:H$2305))</f>
        <v>-0.55290675237560616</v>
      </c>
      <c r="I322">
        <f>STANDARDIZE('사진(느림)'!I322,AVERAGE('사진(느림)'!I$2:I$2305),_xlfn.STDEV.P('사진(느림)'!I$2:I$2305))</f>
        <v>-1.3601344709638101</v>
      </c>
      <c r="J322">
        <f>STANDARDIZE('사진(느림)'!J322,AVERAGE('사진(느림)'!J$2:J$2305),_xlfn.STDEV.P('사진(느림)'!J$2:J$2305))</f>
        <v>-0.78003335217289249</v>
      </c>
      <c r="K322">
        <f>STANDARDIZE('사진(느림)'!K322,AVERAGE('사진(느림)'!K$2:K$2305),_xlfn.STDEV.P('사진(느림)'!K$2:K$2305))</f>
        <v>-0.8775047327739931</v>
      </c>
      <c r="L322">
        <f>STANDARDIZE('사진(느림)'!L322,AVERAGE('사진(느림)'!L$2:L$2305),_xlfn.STDEV.P('사진(느림)'!L$2:L$2305))</f>
        <v>1.1748040094403882</v>
      </c>
      <c r="M322">
        <f>STANDARDIZE('사진(느림)'!M322,AVERAGE('사진(느림)'!M$2:M$2305),_xlfn.STDEV.P('사진(느림)'!M$2:M$2305))</f>
        <v>1.4411323195365584</v>
      </c>
    </row>
    <row r="323" spans="1:13" x14ac:dyDescent="0.3">
      <c r="A323" t="s">
        <v>144</v>
      </c>
      <c r="B323">
        <v>3</v>
      </c>
      <c r="C323">
        <f>STANDARDIZE('사진(느림)'!C323,AVERAGE('사진(느림)'!C$2:C$2305),_xlfn.STDEV.P('사진(느림)'!C$2:C$2305))</f>
        <v>-1.1842686947973262</v>
      </c>
      <c r="D323">
        <f>STANDARDIZE('사진(느림)'!D323,AVERAGE('사진(느림)'!D$2:D$2305),_xlfn.STDEV.P('사진(느림)'!D$2:D$2305))</f>
        <v>-1.086108063996267</v>
      </c>
      <c r="E323">
        <f>STANDARDIZE('사진(느림)'!E323,AVERAGE('사진(느림)'!E$2:E$2305),_xlfn.STDEV.P('사진(느림)'!E$2:E$2305))</f>
        <v>-1.0915504930879043</v>
      </c>
      <c r="F323">
        <f>STANDARDIZE('사진(느림)'!F323,AVERAGE('사진(느림)'!F$2:F$2305),_xlfn.STDEV.P('사진(느림)'!F$2:F$2305))</f>
        <v>-0.71142613040136216</v>
      </c>
      <c r="G323">
        <f>STANDARDIZE('사진(느림)'!G323,AVERAGE('사진(느림)'!G$2:G$2305),_xlfn.STDEV.P('사진(느림)'!G$2:G$2305))</f>
        <v>-0.46130233292470824</v>
      </c>
      <c r="H323">
        <f>STANDARDIZE('사진(느림)'!H323,AVERAGE('사진(느림)'!H$2:H$2305),_xlfn.STDEV.P('사진(느림)'!H$2:H$2305))</f>
        <v>-0.46468083862915849</v>
      </c>
      <c r="I323">
        <f>STANDARDIZE('사진(느림)'!I323,AVERAGE('사진(느림)'!I$2:I$2305),_xlfn.STDEV.P('사진(느림)'!I$2:I$2305))</f>
        <v>-1.2099141486216691</v>
      </c>
      <c r="J323">
        <f>STANDARDIZE('사진(느림)'!J323,AVERAGE('사진(느림)'!J$2:J$2305),_xlfn.STDEV.P('사진(느림)'!J$2:J$2305))</f>
        <v>-0.1882683172115287</v>
      </c>
      <c r="K323">
        <f>STANDARDIZE('사진(느림)'!K323,AVERAGE('사진(느림)'!K$2:K$2305),_xlfn.STDEV.P('사진(느림)'!K$2:K$2305))</f>
        <v>-0.26706665780078048</v>
      </c>
      <c r="L323">
        <f>STANDARDIZE('사진(느림)'!L323,AVERAGE('사진(느림)'!L$2:L$2305),_xlfn.STDEV.P('사진(느림)'!L$2:L$2305))</f>
        <v>-0.96188170673142825</v>
      </c>
      <c r="M323">
        <f>STANDARDIZE('사진(느림)'!M323,AVERAGE('사진(느림)'!M$2:M$2305),_xlfn.STDEV.P('사진(느림)'!M$2:M$2305))</f>
        <v>0.73395958281232643</v>
      </c>
    </row>
    <row r="324" spans="1:13" x14ac:dyDescent="0.3">
      <c r="A324" t="s">
        <v>146</v>
      </c>
      <c r="B324">
        <v>3</v>
      </c>
      <c r="C324">
        <f>STANDARDIZE('사진(느림)'!C324,AVERAGE('사진(느림)'!C$2:C$2305),_xlfn.STDEV.P('사진(느림)'!C$2:C$2305))</f>
        <v>-1.3721331964470105</v>
      </c>
      <c r="D324">
        <f>STANDARDIZE('사진(느림)'!D324,AVERAGE('사진(느림)'!D$2:D$2305),_xlfn.STDEV.P('사진(느림)'!D$2:D$2305))</f>
        <v>-1.5167987440218775</v>
      </c>
      <c r="E324">
        <f>STANDARDIZE('사진(느림)'!E324,AVERAGE('사진(느림)'!E$2:E$2305),_xlfn.STDEV.P('사진(느림)'!E$2:E$2305))</f>
        <v>-1.3070100704906382</v>
      </c>
      <c r="F324">
        <f>STANDARDIZE('사진(느림)'!F324,AVERAGE('사진(느림)'!F$2:F$2305),_xlfn.STDEV.P('사진(느림)'!F$2:F$2305))</f>
        <v>-0.49850697615262851</v>
      </c>
      <c r="G324">
        <f>STANDARDIZE('사진(느림)'!G324,AVERAGE('사진(느림)'!G$2:G$2305),_xlfn.STDEV.P('사진(느림)'!G$2:G$2305))</f>
        <v>-1.0446483954534929</v>
      </c>
      <c r="H324">
        <f>STANDARDIZE('사진(느림)'!H324,AVERAGE('사진(느림)'!H$2:H$2305),_xlfn.STDEV.P('사진(느림)'!H$2:H$2305))</f>
        <v>-0.55290675237560616</v>
      </c>
      <c r="I324">
        <f>STANDARDIZE('사진(느림)'!I324,AVERAGE('사진(느림)'!I$2:I$2305),_xlfn.STDEV.P('사진(느림)'!I$2:I$2305))</f>
        <v>-1.509304301541321</v>
      </c>
      <c r="J324">
        <f>STANDARDIZE('사진(느림)'!J324,AVERAGE('사진(느림)'!J$2:J$2305),_xlfn.STDEV.P('사진(느림)'!J$2:J$2305))</f>
        <v>-0.78003335217289249</v>
      </c>
      <c r="K324">
        <f>STANDARDIZE('사진(느림)'!K324,AVERAGE('사진(느림)'!K$2:K$2305),_xlfn.STDEV.P('사진(느림)'!K$2:K$2305))</f>
        <v>-1.4879428077472057</v>
      </c>
      <c r="L324">
        <f>STANDARDIZE('사진(느림)'!L324,AVERAGE('사진(느림)'!L$2:L$2305),_xlfn.STDEV.P('사진(느림)'!L$2:L$2305))</f>
        <v>1.0491166143714579</v>
      </c>
      <c r="M324">
        <f>STANDARDIZE('사진(느림)'!M324,AVERAGE('사진(느림)'!M$2:M$2305),_xlfn.STDEV.P('사진(느림)'!M$2:M$2305))</f>
        <v>-2.3733145634001991</v>
      </c>
    </row>
    <row r="325" spans="1:13" x14ac:dyDescent="0.3">
      <c r="A325" t="s">
        <v>148</v>
      </c>
      <c r="B325">
        <v>3</v>
      </c>
      <c r="C325">
        <f>STANDARDIZE('사진(느림)'!C325,AVERAGE('사진(느림)'!C$2:C$2305),_xlfn.STDEV.P('사진(느림)'!C$2:C$2305))</f>
        <v>-0.97430248707120848</v>
      </c>
      <c r="D325">
        <f>STANDARDIZE('사진(느림)'!D325,AVERAGE('사진(느림)'!D$2:D$2305),_xlfn.STDEV.P('사진(느림)'!D$2:D$2305))</f>
        <v>-0.44508007512094067</v>
      </c>
      <c r="E325">
        <f>STANDARDIZE('사진(느림)'!E325,AVERAGE('사진(느림)'!E$2:E$2305),_xlfn.STDEV.P('사진(느림)'!E$2:E$2305))</f>
        <v>-1.1434995971515083</v>
      </c>
      <c r="F325">
        <f>STANDARDIZE('사진(느림)'!F325,AVERAGE('사진(느림)'!F$2:F$2305),_xlfn.STDEV.P('사진(느림)'!F$2:F$2305))</f>
        <v>-1.2399309194510693</v>
      </c>
      <c r="G325">
        <f>STANDARDIZE('사진(느림)'!G325,AVERAGE('사진(느림)'!G$2:G$2305),_xlfn.STDEV.P('사진(느림)'!G$2:G$2305))</f>
        <v>-0.67549971525949626</v>
      </c>
      <c r="H325">
        <f>STANDARDIZE('사진(느림)'!H325,AVERAGE('사진(느림)'!H$2:H$2305),_xlfn.STDEV.P('사진(느림)'!H$2:H$2305))</f>
        <v>3.9540555884067778</v>
      </c>
      <c r="I325">
        <f>STANDARDIZE('사진(느림)'!I325,AVERAGE('사진(느림)'!I$2:I$2305),_xlfn.STDEV.P('사진(느림)'!I$2:I$2305))</f>
        <v>-1.0712492356904615</v>
      </c>
      <c r="J325">
        <f>STANDARDIZE('사진(느림)'!J325,AVERAGE('사진(느림)'!J$2:J$2305),_xlfn.STDEV.P('사진(느림)'!J$2:J$2305))</f>
        <v>-0.1882683172115287</v>
      </c>
      <c r="K325">
        <f>STANDARDIZE('사진(느림)'!K325,AVERAGE('사진(느림)'!K$2:K$2305),_xlfn.STDEV.P('사진(느림)'!K$2:K$2305))</f>
        <v>1.5642475671188572</v>
      </c>
      <c r="L325">
        <f>STANDARDIZE('사진(느림)'!L325,AVERAGE('사진(느림)'!L$2:L$2305),_xlfn.STDEV.P('사진(느림)'!L$2:L$2305))</f>
        <v>-0.96188170673142825</v>
      </c>
      <c r="M325">
        <f>STANDARDIZE('사진(느림)'!M325,AVERAGE('사진(느림)'!M$2:M$2305),_xlfn.STDEV.P('사진(느림)'!M$2:M$2305))</f>
        <v>0.41251742975585953</v>
      </c>
    </row>
    <row r="326" spans="1:13" x14ac:dyDescent="0.3">
      <c r="A326" t="s">
        <v>150</v>
      </c>
      <c r="B326">
        <v>3</v>
      </c>
      <c r="C326">
        <f>STANDARDIZE('사진(느림)'!C326,AVERAGE('사진(느림)'!C$2:C$2305),_xlfn.STDEV.P('사진(느림)'!C$2:C$2305))</f>
        <v>-0.86379395668904113</v>
      </c>
      <c r="D326">
        <f>STANDARDIZE('사진(느림)'!D326,AVERAGE('사진(느림)'!D$2:D$2305),_xlfn.STDEV.P('사진(느림)'!D$2:D$2305))</f>
        <v>-0.89580287979890416</v>
      </c>
      <c r="E326">
        <f>STANDARDIZE('사진(느림)'!E326,AVERAGE('사진(느림)'!E$2:E$2305),_xlfn.STDEV.P('사진(느림)'!E$2:E$2305))</f>
        <v>-1.2548827533770737</v>
      </c>
      <c r="F326">
        <f>STANDARDIZE('사진(느림)'!F326,AVERAGE('사진(느림)'!F$2:F$2305),_xlfn.STDEV.P('사진(느림)'!F$2:F$2305))</f>
        <v>-1.2538389402155352</v>
      </c>
      <c r="G326">
        <f>STANDARDIZE('사진(느림)'!G326,AVERAGE('사진(느림)'!G$2:G$2305),_xlfn.STDEV.P('사진(느림)'!G$2:G$2305))</f>
        <v>-1.1426323043938746</v>
      </c>
      <c r="H326">
        <f>STANDARDIZE('사진(느림)'!H326,AVERAGE('사진(느림)'!H$2:H$2305),_xlfn.STDEV.P('사진(느림)'!H$2:H$2305))</f>
        <v>-1.360758492704524</v>
      </c>
      <c r="I326">
        <f>STANDARDIZE('사진(느림)'!I326,AVERAGE('사진(느림)'!I$2:I$2305),_xlfn.STDEV.P('사진(느림)'!I$2:I$2305))</f>
        <v>-1.1447836592145868</v>
      </c>
      <c r="J326">
        <f>STANDARDIZE('사진(느림)'!J326,AVERAGE('사진(느림)'!J$2:J$2305),_xlfn.STDEV.P('사진(느림)'!J$2:J$2305))</f>
        <v>-0.1882683172115287</v>
      </c>
      <c r="K326">
        <f>STANDARDIZE('사진(느림)'!K326,AVERAGE('사진(느림)'!K$2:K$2305),_xlfn.STDEV.P('사진(느림)'!K$2:K$2305))</f>
        <v>0.95380949214564459</v>
      </c>
      <c r="L326">
        <f>STANDARDIZE('사진(느림)'!L326,AVERAGE('사진(느림)'!L$2:L$2305),_xlfn.STDEV.P('사진(느림)'!L$2:L$2305))</f>
        <v>-0.83619431166249791</v>
      </c>
      <c r="M326">
        <f>STANDARDIZE('사진(느림)'!M326,AVERAGE('사진(느림)'!M$2:M$2305),_xlfn.STDEV.P('사진(느림)'!M$2:M$2305))</f>
        <v>-1.280411243008206</v>
      </c>
    </row>
    <row r="327" spans="1:13" x14ac:dyDescent="0.3">
      <c r="A327" t="s">
        <v>152</v>
      </c>
      <c r="B327">
        <v>3</v>
      </c>
      <c r="C327">
        <f>STANDARDIZE('사진(느림)'!C327,AVERAGE('사진(느림)'!C$2:C$2305),_xlfn.STDEV.P('사진(느림)'!C$2:C$2305))</f>
        <v>-1.3389806373323603</v>
      </c>
      <c r="D327">
        <f>STANDARDIZE('사진(느림)'!D327,AVERAGE('사진(느림)'!D$2:D$2305),_xlfn.STDEV.P('사진(느림)'!D$2:D$2305))</f>
        <v>-1.2263329365627449</v>
      </c>
      <c r="E327">
        <f>STANDARDIZE('사진(느림)'!E327,AVERAGE('사진(느림)'!E$2:E$2305),_xlfn.STDEV.P('사진(느림)'!E$2:E$2305))</f>
        <v>-0.992998676459524</v>
      </c>
      <c r="F327">
        <f>STANDARDIZE('사진(느림)'!F327,AVERAGE('사진(느림)'!F$2:F$2305),_xlfn.STDEV.P('사진(느림)'!F$2:F$2305))</f>
        <v>-0.75049502509427124</v>
      </c>
      <c r="G327">
        <f>STANDARDIZE('사진(느림)'!G327,AVERAGE('사진(느림)'!G$2:G$2305),_xlfn.STDEV.P('사진(느림)'!G$2:G$2305))</f>
        <v>-0.50687624405976939</v>
      </c>
      <c r="H327">
        <f>STANDARDIZE('사진(느림)'!H327,AVERAGE('사진(느림)'!H$2:H$2305),_xlfn.STDEV.P('사진(느림)'!H$2:H$2305))</f>
        <v>-0.287166048320041</v>
      </c>
      <c r="I327">
        <f>STANDARDIZE('사진(느림)'!I327,AVERAGE('사진(느림)'!I$2:I$2305),_xlfn.STDEV.P('사진(느림)'!I$2:I$2305))</f>
        <v>-1.1762984121534976</v>
      </c>
      <c r="J327">
        <f>STANDARDIZE('사진(느림)'!J327,AVERAGE('사진(느림)'!J$2:J$2305),_xlfn.STDEV.P('사진(느림)'!J$2:J$2305))</f>
        <v>-0.1882683172115287</v>
      </c>
      <c r="K327">
        <f>STANDARDIZE('사진(느림)'!K327,AVERAGE('사진(느림)'!K$2:K$2305),_xlfn.STDEV.P('사진(느림)'!K$2:K$2305))</f>
        <v>-0.8775047327739931</v>
      </c>
      <c r="L327">
        <f>STANDARDIZE('사진(느림)'!L327,AVERAGE('사진(느림)'!L$2:L$2305),_xlfn.STDEV.P('사진(느림)'!L$2:L$2305))</f>
        <v>-0.96188170673142825</v>
      </c>
      <c r="M327">
        <f>STANDARDIZE('사진(느림)'!M327,AVERAGE('사진(느림)'!M$2:M$2305),_xlfn.STDEV.P('사진(느림)'!M$2:M$2305))</f>
        <v>0.64824167533060162</v>
      </c>
    </row>
    <row r="328" spans="1:13" x14ac:dyDescent="0.3">
      <c r="A328" t="s">
        <v>154</v>
      </c>
      <c r="B328">
        <v>3</v>
      </c>
      <c r="C328">
        <f>STANDARDIZE('사진(느림)'!C328,AVERAGE('사진(느림)'!C$2:C$2305),_xlfn.STDEV.P('사진(느림)'!C$2:C$2305))</f>
        <v>-1.4771163003100694</v>
      </c>
      <c r="D328">
        <f>STANDARDIZE('사진(느림)'!D328,AVERAGE('사진(느림)'!D$2:D$2305),_xlfn.STDEV.P('사진(느림)'!D$2:D$2305))</f>
        <v>-1.7371521151977714</v>
      </c>
      <c r="E328">
        <f>STANDARDIZE('사진(느림)'!E328,AVERAGE('사진(느림)'!E$2:E$2305),_xlfn.STDEV.P('사진(느림)'!E$2:E$2305))</f>
        <v>-1.3531672504305126</v>
      </c>
      <c r="F328">
        <f>STANDARDIZE('사진(느림)'!F328,AVERAGE('사진(느림)'!F$2:F$2305),_xlfn.STDEV.P('사진(느림)'!F$2:F$2305))</f>
        <v>-0.50027708788628777</v>
      </c>
      <c r="G328">
        <f>STANDARDIZE('사진(느림)'!G328,AVERAGE('사진(느림)'!G$2:G$2305),_xlfn.STDEV.P('사진(느림)'!G$2:G$2305))</f>
        <v>-1.3864527289664526</v>
      </c>
      <c r="H328">
        <f>STANDARDIZE('사진(느림)'!H328,AVERAGE('사진(느림)'!H$2:H$2305),_xlfn.STDEV.P('사진(느림)'!H$2:H$2305))</f>
        <v>-0.55290675237560616</v>
      </c>
      <c r="I328">
        <f>STANDARDIZE('사진(느림)'!I328,AVERAGE('사진(느림)'!I$2:I$2305),_xlfn.STDEV.P('사진(느림)'!I$2:I$2305))</f>
        <v>-1.394800699196612</v>
      </c>
      <c r="J328">
        <f>STANDARDIZE('사진(느림)'!J328,AVERAGE('사진(느림)'!J$2:J$2305),_xlfn.STDEV.P('사진(느림)'!J$2:J$2305))</f>
        <v>-0.78003335217289249</v>
      </c>
      <c r="K328">
        <f>STANDARDIZE('사진(느림)'!K328,AVERAGE('사진(느림)'!K$2:K$2305),_xlfn.STDEV.P('사진(느림)'!K$2:K$2305))</f>
        <v>-0.26706665780078048</v>
      </c>
      <c r="L328">
        <f>STANDARDIZE('사진(느림)'!L328,AVERAGE('사진(느림)'!L$2:L$2305),_xlfn.STDEV.P('사진(느림)'!L$2:L$2305))</f>
        <v>1.5518661946471792</v>
      </c>
      <c r="M328">
        <f>STANDARDIZE('사진(느림)'!M328,AVERAGE('사진(느림)'!M$2:M$2305),_xlfn.STDEV.P('사진(느림)'!M$2:M$2305))</f>
        <v>0.60538272158974005</v>
      </c>
    </row>
    <row r="329" spans="1:13" x14ac:dyDescent="0.3">
      <c r="A329" t="s">
        <v>156</v>
      </c>
      <c r="B329">
        <v>3</v>
      </c>
      <c r="C329">
        <f>STANDARDIZE('사진(느림)'!C329,AVERAGE('사진(느림)'!C$2:C$2305),_xlfn.STDEV.P('사진(느림)'!C$2:C$2305))</f>
        <v>-1.361082343408794</v>
      </c>
      <c r="D329">
        <f>STANDARDIZE('사진(느림)'!D329,AVERAGE('사진(느림)'!D$2:D$2305),_xlfn.STDEV.P('사진(느림)'!D$2:D$2305))</f>
        <v>-1.2463650612150989</v>
      </c>
      <c r="E329">
        <f>STANDARDIZE('사진(느림)'!E329,AVERAGE('사진(느림)'!E$2:E$2305),_xlfn.STDEV.P('사진(느림)'!E$2:E$2305))</f>
        <v>-1.4780945984531066</v>
      </c>
      <c r="F329">
        <f>STANDARDIZE('사진(느림)'!F329,AVERAGE('사진(느림)'!F$2:F$2305),_xlfn.STDEV.P('사진(느림)'!F$2:F$2305))</f>
        <v>-0.30417399510731746</v>
      </c>
      <c r="G329">
        <f>STANDARDIZE('사진(느림)'!G329,AVERAGE('사진(느림)'!G$2:G$2305),_xlfn.STDEV.P('사진(느림)'!G$2:G$2305))</f>
        <v>-1.3522722956151567</v>
      </c>
      <c r="H329">
        <f>STANDARDIZE('사진(느림)'!H329,AVERAGE('사진(느림)'!H$2:H$2305),_xlfn.STDEV.P('사진(느림)'!H$2:H$2305))</f>
        <v>-0.55290675237560616</v>
      </c>
      <c r="I329">
        <f>STANDARDIZE('사진(느림)'!I329,AVERAGE('사진(느림)'!I$2:I$2305),_xlfn.STDEV.P('사진(느림)'!I$2:I$2305))</f>
        <v>-1.2897515227335763</v>
      </c>
      <c r="J329">
        <f>STANDARDIZE('사진(느림)'!J329,AVERAGE('사진(느림)'!J$2:J$2305),_xlfn.STDEV.P('사진(느림)'!J$2:J$2305))</f>
        <v>-0.78003335217289249</v>
      </c>
      <c r="K329">
        <f>STANDARDIZE('사진(느림)'!K329,AVERAGE('사진(느림)'!K$2:K$2305),_xlfn.STDEV.P('사진(느림)'!K$2:K$2305))</f>
        <v>-1.4879428077472057</v>
      </c>
      <c r="L329">
        <f>STANDARDIZE('사진(느림)'!L329,AVERAGE('사진(느림)'!L$2:L$2305),_xlfn.STDEV.P('사진(느림)'!L$2:L$2305))</f>
        <v>1.4261787995782489</v>
      </c>
      <c r="M329">
        <f>STANDARDIZE('사진(느림)'!M329,AVERAGE('사진(느림)'!M$2:M$2305),_xlfn.STDEV.P('사진(느림)'!M$2:M$2305))</f>
        <v>0.60538272158974005</v>
      </c>
    </row>
    <row r="330" spans="1:13" x14ac:dyDescent="0.3">
      <c r="A330" t="s">
        <v>158</v>
      </c>
      <c r="B330">
        <v>3</v>
      </c>
      <c r="C330">
        <f>STANDARDIZE('사진(느림)'!C330,AVERAGE('사진(느림)'!C$2:C$2305),_xlfn.STDEV.P('사진(느림)'!C$2:C$2305))</f>
        <v>-1.1842686947973262</v>
      </c>
      <c r="D330">
        <f>STANDARDIZE('사진(느림)'!D330,AVERAGE('사진(느림)'!D$2:D$2305),_xlfn.STDEV.P('사진(느림)'!D$2:D$2305))</f>
        <v>-0.8056583188633113</v>
      </c>
      <c r="E330">
        <f>STANDARDIZE('사진(느림)'!E330,AVERAGE('사진(느림)'!E$2:E$2305),_xlfn.STDEV.P('사진(느림)'!E$2:E$2305))</f>
        <v>-1.3040695551662833</v>
      </c>
      <c r="F330">
        <f>STANDARDIZE('사진(느림)'!F330,AVERAGE('사진(느림)'!F$2:F$2305),_xlfn.STDEV.P('사진(느림)'!F$2:F$2305))</f>
        <v>-0.78475933079581917</v>
      </c>
      <c r="G330">
        <f>STANDARDIZE('사진(느림)'!G330,AVERAGE('사진(느림)'!G$2:G$2305),_xlfn.STDEV.P('사진(느림)'!G$2:G$2305))</f>
        <v>-1.3864527289664526</v>
      </c>
      <c r="H330">
        <f>STANDARDIZE('사진(느림)'!H330,AVERAGE('사진(느림)'!H$2:H$2305),_xlfn.STDEV.P('사진(느림)'!H$2:H$2305))</f>
        <v>-5.3314228751143632E-2</v>
      </c>
      <c r="I330">
        <f>STANDARDIZE('사진(느림)'!I330,AVERAGE('사진(느림)'!I$2:I$2305),_xlfn.STDEV.P('사진(느림)'!I$2:I$2305))</f>
        <v>-1.3533062744937128</v>
      </c>
      <c r="J330">
        <f>STANDARDIZE('사진(느림)'!J330,AVERAGE('사진(느림)'!J$2:J$2305),_xlfn.STDEV.P('사진(느림)'!J$2:J$2305))</f>
        <v>-0.78003335217289249</v>
      </c>
      <c r="K330">
        <f>STANDARDIZE('사진(느림)'!K330,AVERAGE('사진(느림)'!K$2:K$2305),_xlfn.STDEV.P('사진(느림)'!K$2:K$2305))</f>
        <v>-1.4879428077472057</v>
      </c>
      <c r="L330">
        <f>STANDARDIZE('사진(느림)'!L330,AVERAGE('사진(느림)'!L$2:L$2305),_xlfn.STDEV.P('사진(느림)'!L$2:L$2305))</f>
        <v>1.4261787995782489</v>
      </c>
      <c r="M330">
        <f>STANDARDIZE('사진(느림)'!M330,AVERAGE('사진(느림)'!M$2:M$2305),_xlfn.STDEV.P('사진(느림)'!M$2:M$2305))</f>
        <v>9.1075276699390639E-2</v>
      </c>
    </row>
    <row r="331" spans="1:13" x14ac:dyDescent="0.3">
      <c r="A331" t="s">
        <v>164</v>
      </c>
      <c r="B331">
        <v>3</v>
      </c>
      <c r="C331">
        <f>STANDARDIZE('사진(느림)'!C331,AVERAGE('사진(느림)'!C$2:C$2305),_xlfn.STDEV.P('사진(느림)'!C$2:C$2305))</f>
        <v>-1.1400652826444595</v>
      </c>
      <c r="D331">
        <f>STANDARDIZE('사진(느림)'!D331,AVERAGE('사진(느림)'!D$2:D$2305),_xlfn.STDEV.P('사진(느림)'!D$2:D$2305))</f>
        <v>-0.79564225653713427</v>
      </c>
      <c r="E331">
        <f>STANDARDIZE('사진(느림)'!E331,AVERAGE('사진(느림)'!E$2:E$2305),_xlfn.STDEV.P('사진(느림)'!E$2:E$2305))</f>
        <v>-1.312891101139348</v>
      </c>
      <c r="F331">
        <f>STANDARDIZE('사진(느림)'!F331,AVERAGE('사진(느림)'!F$2:F$2305),_xlfn.STDEV.P('사진(느림)'!F$2:F$2305))</f>
        <v>-1.6824588528658957</v>
      </c>
      <c r="G331">
        <f>STANDARDIZE('사진(느림)'!G331,AVERAGE('사진(느림)'!G$2:G$2305),_xlfn.STDEV.P('사진(느림)'!G$2:G$2305))</f>
        <v>-0.97856622430765383</v>
      </c>
      <c r="H331">
        <f>STANDARDIZE('사진(느림)'!H331,AVERAGE('사진(느림)'!H$2:H$2305),_xlfn.STDEV.P('사진(느림)'!H$2:H$2305))</f>
        <v>-1.360758492704524</v>
      </c>
      <c r="I331">
        <f>STANDARDIZE('사진(느림)'!I331,AVERAGE('사진(느림)'!I$2:I$2305),_xlfn.STDEV.P('사진(느림)'!I$2:I$2305))</f>
        <v>-1.1694702156834</v>
      </c>
      <c r="J331">
        <f>STANDARDIZE('사진(느림)'!J331,AVERAGE('사진(느림)'!J$2:J$2305),_xlfn.STDEV.P('사진(느림)'!J$2:J$2305))</f>
        <v>-0.78003335217289249</v>
      </c>
      <c r="K331">
        <f>STANDARDIZE('사진(느림)'!K331,AVERAGE('사진(느림)'!K$2:K$2305),_xlfn.STDEV.P('사진(느림)'!K$2:K$2305))</f>
        <v>0.95380949214564459</v>
      </c>
      <c r="L331">
        <f>STANDARDIZE('사진(느림)'!L331,AVERAGE('사진(느림)'!L$2:L$2305),_xlfn.STDEV.P('사진(느림)'!L$2:L$2305))</f>
        <v>-0.71050691659356757</v>
      </c>
      <c r="M331">
        <f>STANDARDIZE('사진(느림)'!M331,AVERAGE('사진(느림)'!M$2:M$2305),_xlfn.STDEV.P('사진(느림)'!M$2:M$2305))</f>
        <v>-0.78753327498828918</v>
      </c>
    </row>
    <row r="332" spans="1:13" x14ac:dyDescent="0.3">
      <c r="A332" t="s">
        <v>160</v>
      </c>
      <c r="B332">
        <v>3</v>
      </c>
      <c r="C332">
        <f>STANDARDIZE('사진(느림)'!C332,AVERAGE('사진(느림)'!C$2:C$2305),_xlfn.STDEV.P('사진(느림)'!C$2:C$2305))</f>
        <v>-0.96325163403299152</v>
      </c>
      <c r="D332">
        <f>STANDARDIZE('사진(느림)'!D332,AVERAGE('사진(느림)'!D$2:D$2305),_xlfn.STDEV.P('사진(느림)'!D$2:D$2305))</f>
        <v>-1.1462044379533289</v>
      </c>
      <c r="E332">
        <f>STANDARDIZE('사진(느림)'!E332,AVERAGE('사진(느림)'!E$2:E$2305),_xlfn.STDEV.P('사진(느림)'!E$2:E$2305))</f>
        <v>-1.1831520007678094</v>
      </c>
      <c r="F332">
        <f>STANDARDIZE('사진(느림)'!F332,AVERAGE('사진(느림)'!F$2:F$2305),_xlfn.STDEV.P('사진(느림)'!F$2:F$2305))</f>
        <v>-0.67096643363200659</v>
      </c>
      <c r="G332">
        <f>STANDARDIZE('사진(느림)'!G332,AVERAGE('사진(느림)'!G$2:G$2305),_xlfn.STDEV.P('사진(느림)'!G$2:G$2305))</f>
        <v>-0.41117103067614064</v>
      </c>
      <c r="H332">
        <f>STANDARDIZE('사진(느림)'!H332,AVERAGE('사진(느림)'!H$2:H$2305),_xlfn.STDEV.P('사진(느림)'!H$2:H$2305))</f>
        <v>-0.23401790750892801</v>
      </c>
      <c r="I332">
        <f>STANDARDIZE('사진(느림)'!I332,AVERAGE('사진(느림)'!I$2:I$2305),_xlfn.STDEV.P('사진(느림)'!I$2:I$2305))</f>
        <v>-1.0912085792184385</v>
      </c>
      <c r="J332">
        <f>STANDARDIZE('사진(느림)'!J332,AVERAGE('사진(느림)'!J$2:J$2305),_xlfn.STDEV.P('사진(느림)'!J$2:J$2305))</f>
        <v>-0.20113277449329767</v>
      </c>
      <c r="K332">
        <f>STANDARDIZE('사진(느림)'!K332,AVERAGE('사진(느림)'!K$2:K$2305),_xlfn.STDEV.P('사진(느림)'!K$2:K$2305))</f>
        <v>0.34337141717243208</v>
      </c>
      <c r="L332">
        <f>STANDARDIZE('사진(느림)'!L332,AVERAGE('사진(느림)'!L$2:L$2305),_xlfn.STDEV.P('사진(느림)'!L$2:L$2305))</f>
        <v>-0.96188170673142825</v>
      </c>
      <c r="M332">
        <f>STANDARDIZE('사진(느림)'!M332,AVERAGE('사진(느림)'!M$2:M$2305),_xlfn.STDEV.P('사진(느림)'!M$2:M$2305))</f>
        <v>0.41251742975585953</v>
      </c>
    </row>
    <row r="333" spans="1:13" x14ac:dyDescent="0.3">
      <c r="A333" t="s">
        <v>162</v>
      </c>
      <c r="B333">
        <v>3</v>
      </c>
      <c r="C333">
        <f>STANDARDIZE('사진(느림)'!C333,AVERAGE('사진(느림)'!C$2:C$2305),_xlfn.STDEV.P('사진(느림)'!C$2:C$2305))</f>
        <v>-1.4329128881572026</v>
      </c>
      <c r="D333">
        <f>STANDARDIZE('사진(느림)'!D333,AVERAGE('사진(느림)'!D$2:D$2305),_xlfn.STDEV.P('사진(느림)'!D$2:D$2305))</f>
        <v>-1.2463650612150989</v>
      </c>
      <c r="E333">
        <f>STANDARDIZE('사진(느림)'!E333,AVERAGE('사진(느림)'!E$2:E$2305),_xlfn.STDEV.P('사진(느림)'!E$2:E$2305))</f>
        <v>-1.2958717548680818</v>
      </c>
      <c r="F333">
        <f>STANDARDIZE('사진(느림)'!F333,AVERAGE('사진(느림)'!F$2:F$2305),_xlfn.STDEV.P('사진(느림)'!F$2:F$2305))</f>
        <v>-0.53188622598734681</v>
      </c>
      <c r="G333">
        <f>STANDARDIZE('사진(느림)'!G333,AVERAGE('사진(느림)'!G$2:G$2305),_xlfn.STDEV.P('사진(느림)'!G$2:G$2305))</f>
        <v>-1.2975836022530831</v>
      </c>
      <c r="H333">
        <f>STANDARDIZE('사진(느림)'!H333,AVERAGE('사진(느림)'!H$2:H$2305),_xlfn.STDEV.P('사진(느림)'!H$2:H$2305))</f>
        <v>-0.55290675237560616</v>
      </c>
      <c r="I333">
        <f>STANDARDIZE('사진(느림)'!I333,AVERAGE('사진(느림)'!I$2:I$2305),_xlfn.STDEV.P('사진(느림)'!I$2:I$2305))</f>
        <v>-1.3102361121438681</v>
      </c>
      <c r="J333">
        <f>STANDARDIZE('사진(느림)'!J333,AVERAGE('사진(느림)'!J$2:J$2305),_xlfn.STDEV.P('사진(느림)'!J$2:J$2305))</f>
        <v>-0.78003335217289249</v>
      </c>
      <c r="K333">
        <f>STANDARDIZE('사진(느림)'!K333,AVERAGE('사진(느림)'!K$2:K$2305),_xlfn.STDEV.P('사진(느림)'!K$2:K$2305))</f>
        <v>-0.8775047327739931</v>
      </c>
      <c r="L333">
        <f>STANDARDIZE('사진(느림)'!L333,AVERAGE('사진(느림)'!L$2:L$2305),_xlfn.STDEV.P('사진(느림)'!L$2:L$2305))</f>
        <v>1.1748040094403882</v>
      </c>
      <c r="M333">
        <f>STANDARDIZE('사진(느림)'!M333,AVERAGE('사진(느림)'!M$2:M$2305),_xlfn.STDEV.P('사진(느림)'!M$2:M$2305))</f>
        <v>0.66967115220103424</v>
      </c>
    </row>
    <row r="334" spans="1:13" x14ac:dyDescent="0.3">
      <c r="A334" t="s">
        <v>166</v>
      </c>
      <c r="B334">
        <v>3</v>
      </c>
      <c r="C334">
        <f>STANDARDIZE('사진(느림)'!C334,AVERAGE('사진(느림)'!C$2:C$2305),_xlfn.STDEV.P('사진(느림)'!C$2:C$2305))</f>
        <v>-0.89142108928458297</v>
      </c>
      <c r="D334">
        <f>STANDARDIZE('사진(느림)'!D334,AVERAGE('사진(느림)'!D$2:D$2305),_xlfn.STDEV.P('사진(느림)'!D$2:D$2305))</f>
        <v>-0.82569044351566523</v>
      </c>
      <c r="E334">
        <f>STANDARDIZE('사진(느림)'!E334,AVERAGE('사진(느림)'!E$2:E$2305),_xlfn.STDEV.P('사진(느림)'!E$2:E$2305))</f>
        <v>-1.1657762283966213</v>
      </c>
      <c r="F334">
        <f>STANDARDIZE('사진(느림)'!F334,AVERAGE('사진(느림)'!F$2:F$2305),_xlfn.STDEV.P('사진(느림)'!F$2:F$2305))</f>
        <v>-0.79158690462564796</v>
      </c>
      <c r="G334">
        <f>STANDARDIZE('사진(느림)'!G334,AVERAGE('사진(느림)'!G$2:G$2305),_xlfn.STDEV.P('사진(느림)'!G$2:G$2305))</f>
        <v>-1.1654192599614053</v>
      </c>
      <c r="H334">
        <f>STANDARDIZE('사진(느림)'!H334,AVERAGE('사진(느림)'!H$2:H$2305),_xlfn.STDEV.P('사진(느림)'!H$2:H$2305))</f>
        <v>-0.36795122235293276</v>
      </c>
      <c r="I334">
        <f>STANDARDIZE('사진(느림)'!I334,AVERAGE('사진(느림)'!I$2:I$2305),_xlfn.STDEV.P('사진(느림)'!I$2:I$2305))</f>
        <v>-1.1500361180377385</v>
      </c>
      <c r="J334">
        <f>STANDARDIZE('사진(느림)'!J334,AVERAGE('사진(느림)'!J$2:J$2305),_xlfn.STDEV.P('사진(느림)'!J$2:J$2305))</f>
        <v>-0.1882683172115287</v>
      </c>
      <c r="K334">
        <f>STANDARDIZE('사진(느림)'!K334,AVERAGE('사진(느림)'!K$2:K$2305),_xlfn.STDEV.P('사진(느림)'!K$2:K$2305))</f>
        <v>0.95380949214564459</v>
      </c>
      <c r="L334">
        <f>STANDARDIZE('사진(느림)'!L334,AVERAGE('사진(느림)'!L$2:L$2305),_xlfn.STDEV.P('사진(느림)'!L$2:L$2305))</f>
        <v>-0.71050691659356757</v>
      </c>
      <c r="M334">
        <f>STANDARDIZE('사진(느림)'!M334,AVERAGE('사진(느림)'!M$2:M$2305),_xlfn.STDEV.P('사진(느림)'!M$2:M$2305))</f>
        <v>-0.48752059880225102</v>
      </c>
    </row>
    <row r="335" spans="1:13" x14ac:dyDescent="0.3">
      <c r="A335" t="s">
        <v>168</v>
      </c>
      <c r="B335">
        <v>3</v>
      </c>
      <c r="C335">
        <f>STANDARDIZE('사진(느림)'!C335,AVERAGE('사진(느림)'!C$2:C$2305),_xlfn.STDEV.P('사진(느림)'!C$2:C$2305))</f>
        <v>-2.0351843787400146</v>
      </c>
      <c r="D335">
        <f>STANDARDIZE('사진(느림)'!D335,AVERAGE('사진(느림)'!D$2:D$2305),_xlfn.STDEV.P('사진(느림)'!D$2:D$2305))</f>
        <v>-0.79564225653713427</v>
      </c>
      <c r="E335">
        <f>STANDARDIZE('사진(느림)'!E335,AVERAGE('사진(느림)'!E$2:E$2305),_xlfn.STDEV.P('사진(느림)'!E$2:E$2305))</f>
        <v>-1.3263461864113963</v>
      </c>
      <c r="F335">
        <f>STANDARDIZE('사진(느림)'!F335,AVERAGE('사진(느림)'!F$2:F$2305),_xlfn.STDEV.P('사진(느림)'!F$2:F$2305))</f>
        <v>-0.50027708788628777</v>
      </c>
      <c r="G335">
        <f>STANDARDIZE('사진(느림)'!G335,AVERAGE('사진(느림)'!G$2:G$2305),_xlfn.STDEV.P('사진(느림)'!G$2:G$2305))</f>
        <v>-1.0560418732372583</v>
      </c>
      <c r="H335">
        <f>STANDARDIZE('사진(느림)'!H335,AVERAGE('사진(느림)'!H$2:H$2305),_xlfn.STDEV.P('사진(느림)'!H$2:H$2305))</f>
        <v>-0.55290675237560616</v>
      </c>
      <c r="I335">
        <f>STANDARDIZE('사진(느림)'!I335,AVERAGE('사진(느림)'!I$2:I$2305),_xlfn.STDEV.P('사진(느림)'!I$2:I$2305))</f>
        <v>-1.6143534780043569</v>
      </c>
      <c r="J335">
        <f>STANDARDIZE('사진(느림)'!J335,AVERAGE('사진(느림)'!J$2:J$2305),_xlfn.STDEV.P('사진(느림)'!J$2:J$2305))</f>
        <v>-0.78003335217289249</v>
      </c>
      <c r="K335">
        <f>STANDARDIZE('사진(느림)'!K335,AVERAGE('사진(느림)'!K$2:K$2305),_xlfn.STDEV.P('사진(느림)'!K$2:K$2305))</f>
        <v>-1.4879428077472057</v>
      </c>
      <c r="L335">
        <f>STANDARDIZE('사진(느림)'!L335,AVERAGE('사진(느림)'!L$2:L$2305),_xlfn.STDEV.P('사진(느림)'!L$2:L$2305))</f>
        <v>1.0491166143714579</v>
      </c>
      <c r="M335">
        <f>STANDARDIZE('사진(느림)'!M335,AVERAGE('사진(느림)'!M$2:M$2305),_xlfn.STDEV.P('사진(느림)'!M$2:M$2305))</f>
        <v>0.69110062907146497</v>
      </c>
    </row>
    <row r="336" spans="1:13" x14ac:dyDescent="0.3">
      <c r="A336" t="s">
        <v>172</v>
      </c>
      <c r="B336">
        <v>3</v>
      </c>
      <c r="C336">
        <f>STANDARDIZE('사진(느림)'!C336,AVERAGE('사진(느림)'!C$2:C$2305),_xlfn.STDEV.P('사진(느림)'!C$2:C$2305))</f>
        <v>-0.85274310365082429</v>
      </c>
      <c r="D336">
        <f>STANDARDIZE('사진(느림)'!D336,AVERAGE('사진(느림)'!D$2:D$2305),_xlfn.STDEV.P('사진(느림)'!D$2:D$2305))</f>
        <v>-0.47512826209947162</v>
      </c>
      <c r="E336">
        <f>STANDARDIZE('사진(느림)'!E336,AVERAGE('사진(느림)'!E$2:E$2305),_xlfn.STDEV.P('사진(느림)'!E$2:E$2305))</f>
        <v>-1.0868278472639403</v>
      </c>
      <c r="F336">
        <f>STANDARDIZE('사진(느림)'!F336,AVERAGE('사진(느림)'!F$2:F$2305),_xlfn.STDEV.P('사진(느림)'!F$2:F$2305))</f>
        <v>-0.60901252295393082</v>
      </c>
      <c r="G336">
        <f>STANDARDIZE('사진(느림)'!G336,AVERAGE('사진(느림)'!G$2:G$2305),_xlfn.STDEV.P('사진(느림)'!G$2:G$2305))</f>
        <v>-0.52282711295704087</v>
      </c>
      <c r="H336">
        <f>STANDARDIZE('사진(느림)'!H336,AVERAGE('사진(느림)'!H$2:H$2305),_xlfn.STDEV.P('사진(느림)'!H$2:H$2305))</f>
        <v>-0.4444845451209356</v>
      </c>
      <c r="I336">
        <f>STANDARDIZE('사진(느림)'!I336,AVERAGE('사진(느림)'!I$2:I$2305),_xlfn.STDEV.P('사진(느림)'!I$2:I$2305))</f>
        <v>-1.1416321839206958</v>
      </c>
      <c r="J336">
        <f>STANDARDIZE('사진(느림)'!J336,AVERAGE('사진(느림)'!J$2:J$2305),_xlfn.STDEV.P('사진(느림)'!J$2:J$2305))</f>
        <v>-0.1882683172115287</v>
      </c>
      <c r="K336">
        <f>STANDARDIZE('사진(느림)'!K336,AVERAGE('사진(느림)'!K$2:K$2305),_xlfn.STDEV.P('사진(느림)'!K$2:K$2305))</f>
        <v>1.5642475671188572</v>
      </c>
      <c r="L336">
        <f>STANDARDIZE('사진(느림)'!L336,AVERAGE('사진(느림)'!L$2:L$2305),_xlfn.STDEV.P('사진(느림)'!L$2:L$2305))</f>
        <v>-0.96188170673142825</v>
      </c>
      <c r="M336">
        <f>STANDARDIZE('사진(느림)'!M336,AVERAGE('사진(느림)'!M$2:M$2305),_xlfn.STDEV.P('사진(느림)'!M$2:M$2305))</f>
        <v>0.1125047535698214</v>
      </c>
    </row>
    <row r="337" spans="1:13" x14ac:dyDescent="0.3">
      <c r="A337" t="s">
        <v>174</v>
      </c>
      <c r="B337">
        <v>3</v>
      </c>
      <c r="C337">
        <f>STANDARDIZE('사진(느림)'!C337,AVERAGE('사진(느림)'!C$2:C$2305),_xlfn.STDEV.P('사진(느림)'!C$2:C$2305))</f>
        <v>-0.98535334010942532</v>
      </c>
      <c r="D337">
        <f>STANDARDIZE('사진(느림)'!D337,AVERAGE('사진(느림)'!D$2:D$2305),_xlfn.STDEV.P('사진(느림)'!D$2:D$2305))</f>
        <v>-1.166236562605683</v>
      </c>
      <c r="E337">
        <f>STANDARDIZE('사진(느림)'!E337,AVERAGE('사진(느림)'!E$2:E$2305),_xlfn.STDEV.P('사진(느림)'!E$2:E$2305))</f>
        <v>-1.1969635121397797</v>
      </c>
      <c r="F337">
        <f>STANDARDIZE('사진(느림)'!F337,AVERAGE('사진(느림)'!F$2:F$2305),_xlfn.STDEV.P('사진(느림)'!F$2:F$2305))</f>
        <v>-0.72217323735572214</v>
      </c>
      <c r="G337">
        <f>STANDARDIZE('사진(느림)'!G337,AVERAGE('사진(느림)'!G$2:G$2305),_xlfn.STDEV.P('사진(느림)'!G$2:G$2305))</f>
        <v>-0.68917188860001466</v>
      </c>
      <c r="H337">
        <f>STANDARDIZE('사진(느림)'!H337,AVERAGE('사진(느림)'!H$2:H$2305),_xlfn.STDEV.P('사진(느림)'!H$2:H$2305))</f>
        <v>-0.54652897547827251</v>
      </c>
      <c r="I337">
        <f>STANDARDIZE('사진(느림)'!I337,AVERAGE('사진(느림)'!I$2:I$2305),_xlfn.STDEV.P('사진(느림)'!I$2:I$2305))</f>
        <v>-1.130602020392077</v>
      </c>
      <c r="J337">
        <f>STANDARDIZE('사진(느림)'!J337,AVERAGE('사진(느림)'!J$2:J$2305),_xlfn.STDEV.P('사진(느림)'!J$2:J$2305))</f>
        <v>-0.1882683172115287</v>
      </c>
      <c r="K337">
        <f>STANDARDIZE('사진(느림)'!K337,AVERAGE('사진(느림)'!K$2:K$2305),_xlfn.STDEV.P('사진(느림)'!K$2:K$2305))</f>
        <v>0.95380949214564459</v>
      </c>
      <c r="L337">
        <f>STANDARDIZE('사진(느림)'!L337,AVERAGE('사진(느림)'!L$2:L$2305),_xlfn.STDEV.P('사진(느림)'!L$2:L$2305))</f>
        <v>-0.96188170673142825</v>
      </c>
      <c r="M337">
        <f>STANDARDIZE('사진(느림)'!M337,AVERAGE('사진(느림)'!M$2:M$2305),_xlfn.STDEV.P('사진(느림)'!M$2:M$2305))</f>
        <v>-1.0875459511743253</v>
      </c>
    </row>
    <row r="338" spans="1:13" x14ac:dyDescent="0.3">
      <c r="A338" t="s">
        <v>176</v>
      </c>
      <c r="B338">
        <v>3</v>
      </c>
      <c r="C338">
        <f>STANDARDIZE('사진(느림)'!C338,AVERAGE('사진(느림)'!C$2:C$2305),_xlfn.STDEV.P('사진(느림)'!C$2:C$2305))</f>
        <v>-0.97982791359031651</v>
      </c>
      <c r="D338">
        <f>STANDARDIZE('사진(느림)'!D338,AVERAGE('사진(느림)'!D$2:D$2305),_xlfn.STDEV.P('사진(느림)'!D$2:D$2305))</f>
        <v>-0.84572256816801916</v>
      </c>
      <c r="E338">
        <f>STANDARDIZE('사진(느림)'!E338,AVERAGE('사진(느림)'!E$2:E$2305),_xlfn.STDEV.P('사진(느림)'!E$2:E$2305))</f>
        <v>-1.0688283292178888</v>
      </c>
      <c r="F338">
        <f>STANDARDIZE('사진(느림)'!F338,AVERAGE('사진(느림)'!F$2:F$2305),_xlfn.STDEV.P('사진(느림)'!F$2:F$2305))</f>
        <v>-0.82774775861325944</v>
      </c>
      <c r="G338">
        <f>STANDARDIZE('사진(느림)'!G338,AVERAGE('사진(느림)'!G$2:G$2305),_xlfn.STDEV.P('사진(느림)'!G$2:G$2305))</f>
        <v>-0.54561406852457139</v>
      </c>
      <c r="H338">
        <f>STANDARDIZE('사진(느림)'!H338,AVERAGE('사진(느림)'!H$2:H$2305),_xlfn.STDEV.P('사진(느림)'!H$2:H$2305))</f>
        <v>-0.46680676426160295</v>
      </c>
      <c r="I338">
        <f>STANDARDIZE('사진(느림)'!I338,AVERAGE('사진(느림)'!I$2:I$2305),_xlfn.STDEV.P('사진(느림)'!I$2:I$2305))</f>
        <v>-1.066522022749625</v>
      </c>
      <c r="J338">
        <f>STANDARDIZE('사진(느림)'!J338,AVERAGE('사진(느림)'!J$2:J$2305),_xlfn.STDEV.P('사진(느림)'!J$2:J$2305))</f>
        <v>-0.1882683172115287</v>
      </c>
      <c r="K338">
        <f>STANDARDIZE('사진(느림)'!K338,AVERAGE('사진(느림)'!K$2:K$2305),_xlfn.STDEV.P('사진(느림)'!K$2:K$2305))</f>
        <v>0.95380949214564459</v>
      </c>
      <c r="L338">
        <f>STANDARDIZE('사진(느림)'!L338,AVERAGE('사진(느림)'!L$2:L$2305),_xlfn.STDEV.P('사진(느림)'!L$2:L$2305))</f>
        <v>-0.96188170673142825</v>
      </c>
      <c r="M338">
        <f>STANDARDIZE('사진(느림)'!M338,AVERAGE('사진(느림)'!M$2:M$2305),_xlfn.STDEV.P('사진(느림)'!M$2:M$2305))</f>
        <v>-4.4305443429615945</v>
      </c>
    </row>
    <row r="339" spans="1:13" x14ac:dyDescent="0.3">
      <c r="A339" t="s">
        <v>170</v>
      </c>
      <c r="B339">
        <v>3</v>
      </c>
      <c r="C339">
        <f>STANDARDIZE('사진(느림)'!C339,AVERAGE('사진(느림)'!C$2:C$2305),_xlfn.STDEV.P('사진(느림)'!C$2:C$2305))</f>
        <v>-1.2837263721412766</v>
      </c>
      <c r="D339">
        <f>STANDARDIZE('사진(느림)'!D339,AVERAGE('사진(느림)'!D$2:D$2305),_xlfn.STDEV.P('사진(느림)'!D$2:D$2305))</f>
        <v>-0.97593137840832012</v>
      </c>
      <c r="E339">
        <f>STANDARDIZE('사진(느림)'!E339,AVERAGE('사진(느림)'!E$2:E$2305),_xlfn.STDEV.P('사진(느림)'!E$2:E$2305))</f>
        <v>-1.1285297009547921</v>
      </c>
      <c r="F339">
        <f>STANDARDIZE('사진(느림)'!F339,AVERAGE('사진(느림)'!F$2:F$2305),_xlfn.STDEV.P('사진(느림)'!F$2:F$2305))</f>
        <v>-0.53694368808351634</v>
      </c>
      <c r="G339">
        <f>STANDARDIZE('사진(느림)'!G339,AVERAGE('사진(느림)'!G$2:G$2305),_xlfn.STDEV.P('사진(느림)'!G$2:G$2305))</f>
        <v>-1.1152879577128378</v>
      </c>
      <c r="H339">
        <f>STANDARDIZE('사진(느림)'!H339,AVERAGE('사진(느림)'!H$2:H$2305),_xlfn.STDEV.P('사진(느림)'!H$2:H$2305))</f>
        <v>-0.3094882674607084</v>
      </c>
      <c r="I339">
        <f>STANDARDIZE('사진(느림)'!I339,AVERAGE('사진(느림)'!I$2:I$2305),_xlfn.STDEV.P('사진(느림)'!I$2:I$2305))</f>
        <v>-1.1889043133290618</v>
      </c>
      <c r="J339">
        <f>STANDARDIZE('사진(느림)'!J339,AVERAGE('사진(느림)'!J$2:J$2305),_xlfn.STDEV.P('사진(느림)'!J$2:J$2305))</f>
        <v>-0.78003335217289249</v>
      </c>
      <c r="K339">
        <f>STANDARDIZE('사진(느림)'!K339,AVERAGE('사진(느림)'!K$2:K$2305),_xlfn.STDEV.P('사진(느림)'!K$2:K$2305))</f>
        <v>-0.26706665780078048</v>
      </c>
      <c r="L339">
        <f>STANDARDIZE('사진(느림)'!L339,AVERAGE('사진(느림)'!L$2:L$2305),_xlfn.STDEV.P('사진(느림)'!L$2:L$2305))</f>
        <v>0.54636703409573628</v>
      </c>
      <c r="M339">
        <f>STANDARDIZE('사진(느림)'!M339,AVERAGE('사진(느림)'!M$2:M$2305),_xlfn.STDEV.P('사진(느림)'!M$2:M$2305))</f>
        <v>-2.4804619477523544</v>
      </c>
    </row>
    <row r="340" spans="1:13" x14ac:dyDescent="0.3">
      <c r="A340" t="s">
        <v>178</v>
      </c>
      <c r="B340">
        <v>3</v>
      </c>
      <c r="C340">
        <f>STANDARDIZE('사진(느림)'!C340,AVERAGE('사진(느림)'!C$2:C$2305),_xlfn.STDEV.P('사진(느림)'!C$2:C$2305))</f>
        <v>-0.73118372023044009</v>
      </c>
      <c r="D340">
        <f>STANDARDIZE('사진(느림)'!D340,AVERAGE('사진(느림)'!D$2:D$2305),_xlfn.STDEV.P('사진(느림)'!D$2:D$2305))</f>
        <v>-0.61535313466594954</v>
      </c>
      <c r="E340">
        <f>STANDARDIZE('사진(느림)'!E340,AVERAGE('사진(느림)'!E$2:E$2305),_xlfn.STDEV.P('사진(느림)'!E$2:E$2305))</f>
        <v>-1.0747984663915793</v>
      </c>
      <c r="F340">
        <f>STANDARDIZE('사진(느림)'!F340,AVERAGE('사진(느림)'!F$2:F$2305),_xlfn.STDEV.P('사진(느림)'!F$2:F$2305))</f>
        <v>-0.92257517291643654</v>
      </c>
      <c r="G340">
        <f>STANDARDIZE('사진(느림)'!G340,AVERAGE('사진(느림)'!G$2:G$2305),_xlfn.STDEV.P('사진(느림)'!G$2:G$2305))</f>
        <v>-0.59574537077313905</v>
      </c>
      <c r="H340">
        <f>STANDARDIZE('사진(느림)'!H340,AVERAGE('사진(느림)'!H$2:H$2305),_xlfn.STDEV.P('사진(느림)'!H$2:H$2305))</f>
        <v>-0.37114011080159948</v>
      </c>
      <c r="I340">
        <f>STANDARDIZE('사진(느림)'!I340,AVERAGE('사진(느림)'!I$2:I$2305),_xlfn.STDEV.P('사진(느림)'!I$2:I$2305))</f>
        <v>-1.0975115298062206</v>
      </c>
      <c r="J340">
        <f>STANDARDIZE('사진(느림)'!J340,AVERAGE('사진(느림)'!J$2:J$2305),_xlfn.STDEV.P('사진(느림)'!J$2:J$2305))</f>
        <v>-0.1882683172115287</v>
      </c>
      <c r="K340">
        <f>STANDARDIZE('사진(느림)'!K340,AVERAGE('사진(느림)'!K$2:K$2305),_xlfn.STDEV.P('사진(느림)'!K$2:K$2305))</f>
        <v>0.95380949214564459</v>
      </c>
      <c r="L340">
        <f>STANDARDIZE('사진(느림)'!L340,AVERAGE('사진(느림)'!L$2:L$2305),_xlfn.STDEV.P('사진(느림)'!L$2:L$2305))</f>
        <v>-0.96188170673142825</v>
      </c>
      <c r="M340">
        <f>STANDARDIZE('사진(느림)'!M340,AVERAGE('사진(느림)'!M$2:M$2305),_xlfn.STDEV.P('사진(느림)'!M$2:M$2305))</f>
        <v>0.1125047535698214</v>
      </c>
    </row>
    <row r="341" spans="1:13" x14ac:dyDescent="0.3">
      <c r="A341" t="s">
        <v>180</v>
      </c>
      <c r="B341">
        <v>3</v>
      </c>
      <c r="C341">
        <f>STANDARDIZE('사진(느림)'!C341,AVERAGE('사진(느림)'!C$2:C$2305),_xlfn.STDEV.P('사진(느림)'!C$2:C$2305))</f>
        <v>-0.79196341194063258</v>
      </c>
      <c r="D341">
        <f>STANDARDIZE('사진(느림)'!D341,AVERAGE('사진(느림)'!D$2:D$2305),_xlfn.STDEV.P('사진(느림)'!D$2:D$2305))</f>
        <v>-0.74556194490624927</v>
      </c>
      <c r="E341">
        <f>STANDARDIZE('사진(느림)'!E341,AVERAGE('사진(느림)'!E$2:E$2305),_xlfn.STDEV.P('사진(느림)'!E$2:E$2305))</f>
        <v>-1.0780063012908756</v>
      </c>
      <c r="F341">
        <f>STANDARDIZE('사진(느림)'!F341,AVERAGE('사진(느림)'!F$2:F$2305),_xlfn.STDEV.P('사진(느림)'!F$2:F$2305))</f>
        <v>-0.59889759876159199</v>
      </c>
      <c r="G341">
        <f>STANDARDIZE('사진(느림)'!G341,AVERAGE('사진(느림)'!G$2:G$2305),_xlfn.STDEV.P('사진(느림)'!G$2:G$2305))</f>
        <v>-0.61853232634066957</v>
      </c>
      <c r="H341">
        <f>STANDARDIZE('사진(느림)'!H341,AVERAGE('사진(느림)'!H$2:H$2305),_xlfn.STDEV.P('사진(느림)'!H$2:H$2305))</f>
        <v>-1.660879400306119E-4</v>
      </c>
      <c r="I341">
        <f>STANDARDIZE('사진(느림)'!I341,AVERAGE('사진(느림)'!I$2:I$2305),_xlfn.STDEV.P('사진(느림)'!I$2:I$2305))</f>
        <v>-1.1017134968647422</v>
      </c>
      <c r="J341">
        <f>STANDARDIZE('사진(느림)'!J341,AVERAGE('사진(느림)'!J$2:J$2305),_xlfn.STDEV.P('사진(느림)'!J$2:J$2305))</f>
        <v>-0.1882683172115287</v>
      </c>
      <c r="K341">
        <f>STANDARDIZE('사진(느림)'!K341,AVERAGE('사진(느림)'!K$2:K$2305),_xlfn.STDEV.P('사진(느림)'!K$2:K$2305))</f>
        <v>0.95380949214564459</v>
      </c>
      <c r="L341">
        <f>STANDARDIZE('사진(느림)'!L341,AVERAGE('사진(느림)'!L$2:L$2305),_xlfn.STDEV.P('사진(느림)'!L$2:L$2305))</f>
        <v>-0.96188170673142825</v>
      </c>
      <c r="M341">
        <f>STANDARDIZE('사진(느림)'!M341,AVERAGE('사진(느림)'!M$2:M$2305),_xlfn.STDEV.P('사진(느림)'!M$2:M$2305))</f>
        <v>0.28394056853327121</v>
      </c>
    </row>
    <row r="342" spans="1:13" x14ac:dyDescent="0.3">
      <c r="A342" t="s">
        <v>182</v>
      </c>
      <c r="B342">
        <v>3</v>
      </c>
      <c r="C342">
        <f>STANDARDIZE('사진(느림)'!C342,AVERAGE('사진(느림)'!C$2:C$2305),_xlfn.STDEV.P('사진(느림)'!C$2:C$2305))</f>
        <v>-1.1897941213164347</v>
      </c>
      <c r="D342">
        <f>STANDARDIZE('사진(느림)'!D342,AVERAGE('사진(느림)'!D$2:D$2305),_xlfn.STDEV.P('사진(느림)'!D$2:D$2305))</f>
        <v>-0.77561013188478023</v>
      </c>
      <c r="E342">
        <f>STANDARDIZE('사진(느림)'!E342,AVERAGE('사진(느림)'!E$2:E$2305),_xlfn.STDEV.P('사진(느림)'!E$2:E$2305))</f>
        <v>-1.247308698753735</v>
      </c>
      <c r="F342">
        <f>STANDARDIZE('사진(느림)'!F342,AVERAGE('사진(느림)'!F$2:F$2305),_xlfn.STDEV.P('사진(느림)'!F$2:F$2305))</f>
        <v>-0.60901252295393082</v>
      </c>
      <c r="G342">
        <f>STANDARDIZE('사진(느림)'!G342,AVERAGE('사진(느림)'!G$2:G$2305),_xlfn.STDEV.P('사진(느림)'!G$2:G$2305))</f>
        <v>-0.38382668399510406</v>
      </c>
      <c r="H342">
        <f>STANDARDIZE('사진(느림)'!H342,AVERAGE('사진(느림)'!H$2:H$2305),_xlfn.STDEV.P('사진(느림)'!H$2:H$2305))</f>
        <v>-0.37114011080159948</v>
      </c>
      <c r="I342">
        <f>STANDARDIZE('사진(느림)'!I342,AVERAGE('사진(느림)'!I$2:I$2305),_xlfn.STDEV.P('사진(느림)'!I$2:I$2305))</f>
        <v>-1.0334315321637688</v>
      </c>
      <c r="J342">
        <f>STANDARDIZE('사진(느림)'!J342,AVERAGE('사진(느림)'!J$2:J$2305),_xlfn.STDEV.P('사진(느림)'!J$2:J$2305))</f>
        <v>-0.1882683172115287</v>
      </c>
      <c r="K342">
        <f>STANDARDIZE('사진(느림)'!K342,AVERAGE('사진(느림)'!K$2:K$2305),_xlfn.STDEV.P('사진(느림)'!K$2:K$2305))</f>
        <v>0.34337141717243208</v>
      </c>
      <c r="L342">
        <f>STANDARDIZE('사진(느림)'!L342,AVERAGE('사진(느림)'!L$2:L$2305),_xlfn.STDEV.P('사진(느림)'!L$2:L$2305))</f>
        <v>-0.96188170673142825</v>
      </c>
      <c r="M342">
        <f>STANDARDIZE('사진(느림)'!M342,AVERAGE('사진(느림)'!M$2:M$2305),_xlfn.STDEV.P('사진(느림)'!M$2:M$2305))</f>
        <v>-0.20893739948664558</v>
      </c>
    </row>
    <row r="343" spans="1:13" x14ac:dyDescent="0.3">
      <c r="A343" t="s">
        <v>184</v>
      </c>
      <c r="B343">
        <v>3</v>
      </c>
      <c r="C343">
        <f>STANDARDIZE('사진(느림)'!C343,AVERAGE('사진(느림)'!C$2:C$2305),_xlfn.STDEV.P('사진(느림)'!C$2:C$2305))</f>
        <v>-1.2118958273928679</v>
      </c>
      <c r="D343">
        <f>STANDARDIZE('사진(느림)'!D343,AVERAGE('사진(느림)'!D$2:D$2305),_xlfn.STDEV.P('사진(느림)'!D$2:D$2305))</f>
        <v>-1.1762526249318599</v>
      </c>
      <c r="E343">
        <f>STANDARDIZE('사진(느림)'!E343,AVERAGE('사진(느림)'!E$2:E$2305),_xlfn.STDEV.P('사진(느림)'!E$2:E$2305))</f>
        <v>-1.3961165954710906</v>
      </c>
      <c r="F343">
        <f>STANDARDIZE('사진(느림)'!F343,AVERAGE('사진(느림)'!F$2:F$2305),_xlfn.STDEV.P('사진(느림)'!F$2:F$2305))</f>
        <v>-0.46677140149916513</v>
      </c>
      <c r="G343">
        <f>STANDARDIZE('사진(느림)'!G343,AVERAGE('사진(느림)'!G$2:G$2305),_xlfn.STDEV.P('사진(느림)'!G$2:G$2305))</f>
        <v>-1.1585831732911462</v>
      </c>
      <c r="H343">
        <f>STANDARDIZE('사진(느림)'!H343,AVERAGE('사진(느림)'!H$2:H$2305),_xlfn.STDEV.P('사진(느림)'!H$2:H$2305))</f>
        <v>-0.36263640827182142</v>
      </c>
      <c r="I343">
        <f>STANDARDIZE('사진(느림)'!I343,AVERAGE('사진(느림)'!I$2:I$2305),_xlfn.STDEV.P('사진(느림)'!I$2:I$2305))</f>
        <v>-1.3076098827322924</v>
      </c>
      <c r="J343">
        <f>STANDARDIZE('사진(느림)'!J343,AVERAGE('사진(느림)'!J$2:J$2305),_xlfn.STDEV.P('사진(느림)'!J$2:J$2305))</f>
        <v>-0.78003335217289249</v>
      </c>
      <c r="K343">
        <f>STANDARDIZE('사진(느림)'!K343,AVERAGE('사진(느림)'!K$2:K$2305),_xlfn.STDEV.P('사진(느림)'!K$2:K$2305))</f>
        <v>-1.4879428077472057</v>
      </c>
      <c r="L343">
        <f>STANDARDIZE('사진(느림)'!L343,AVERAGE('사진(느림)'!L$2:L$2305),_xlfn.STDEV.P('사진(느림)'!L$2:L$2305))</f>
        <v>1.1748040094403882</v>
      </c>
      <c r="M343">
        <f>STANDARDIZE('사진(느림)'!M343,AVERAGE('사진(느림)'!M$2:M$2305),_xlfn.STDEV.P('사진(느림)'!M$2:M$2305))</f>
        <v>1.2482670277026759</v>
      </c>
    </row>
    <row r="344" spans="1:13" x14ac:dyDescent="0.3">
      <c r="A344" t="s">
        <v>186</v>
      </c>
      <c r="B344">
        <v>3</v>
      </c>
      <c r="C344">
        <f>STANDARDIZE('사진(느림)'!C344,AVERAGE('사진(느림)'!C$2:C$2305),_xlfn.STDEV.P('사진(느림)'!C$2:C$2305))</f>
        <v>-0.68698030807757327</v>
      </c>
      <c r="D344">
        <f>STANDARDIZE('사진(느림)'!D344,AVERAGE('사진(느림)'!D$2:D$2305),_xlfn.STDEV.P('사진(느림)'!D$2:D$2305))</f>
        <v>-1.7571842398501254</v>
      </c>
      <c r="E344">
        <f>STANDARDIZE('사진(느림)'!E344,AVERAGE('사진(느림)'!E$2:E$2305),_xlfn.STDEV.P('사진(느림)'!E$2:E$2305))</f>
        <v>-1.1038471935352068</v>
      </c>
      <c r="F344">
        <f>STANDARDIZE('사진(느림)'!F344,AVERAGE('사진(느림)'!F$2:F$2305),_xlfn.STDEV.P('사진(느림)'!F$2:F$2305))</f>
        <v>-0.67096643363200659</v>
      </c>
      <c r="G344">
        <f>STANDARDIZE('사진(느림)'!G344,AVERAGE('사진(느림)'!G$2:G$2305),_xlfn.STDEV.P('사진(느림)'!G$2:G$2305))</f>
        <v>-0.34281016397354896</v>
      </c>
      <c r="H344">
        <f>STANDARDIZE('사진(느림)'!H344,AVERAGE('사진(느림)'!H$2:H$2305),_xlfn.STDEV.P('사진(느림)'!H$2:H$2305))</f>
        <v>-0.40409195810448961</v>
      </c>
      <c r="I344">
        <f>STANDARDIZE('사진(느림)'!I344,AVERAGE('사진(느림)'!I$2:I$2305),_xlfn.STDEV.P('사진(느림)'!I$2:I$2305))</f>
        <v>-1.0596938262795277</v>
      </c>
      <c r="J344">
        <f>STANDARDIZE('사진(느림)'!J344,AVERAGE('사진(느림)'!J$2:J$2305),_xlfn.STDEV.P('사진(느림)'!J$2:J$2305))</f>
        <v>-0.1882683172115287</v>
      </c>
      <c r="K344">
        <f>STANDARDIZE('사진(느림)'!K344,AVERAGE('사진(느림)'!K$2:K$2305),_xlfn.STDEV.P('사진(느림)'!K$2:K$2305))</f>
        <v>0.34337141717243208</v>
      </c>
      <c r="L344">
        <f>STANDARDIZE('사진(느림)'!L344,AVERAGE('사진(느림)'!L$2:L$2305),_xlfn.STDEV.P('사진(느림)'!L$2:L$2305))</f>
        <v>-0.96188170673142825</v>
      </c>
      <c r="M344">
        <f>STANDARDIZE('사진(느림)'!M344,AVERAGE('사진(느림)'!M$2:M$2305),_xlfn.STDEV.P('사진(느림)'!M$2:M$2305))</f>
        <v>1.0768312127392261</v>
      </c>
    </row>
    <row r="345" spans="1:13" x14ac:dyDescent="0.3">
      <c r="A345" t="s">
        <v>188</v>
      </c>
      <c r="B345">
        <v>3</v>
      </c>
      <c r="C345">
        <f>STANDARDIZE('사진(느림)'!C345,AVERAGE('사진(느림)'!C$2:C$2305),_xlfn.STDEV.P('사진(느림)'!C$2:C$2305))</f>
        <v>-1.1013872970107006</v>
      </c>
      <c r="D345">
        <f>STANDARDIZE('사진(느림)'!D345,AVERAGE('사진(느림)'!D$2:D$2305),_xlfn.STDEV.P('사진(느림)'!D$2:D$2305))</f>
        <v>-0.86575469282037321</v>
      </c>
      <c r="E345">
        <f>STANDARDIZE('사진(느림)'!E345,AVERAGE('사진(느림)'!E$2:E$2305),_xlfn.STDEV.P('사진(느림)'!E$2:E$2305))</f>
        <v>-1.1582021737732826</v>
      </c>
      <c r="F345">
        <f>STANDARDIZE('사진(느림)'!F345,AVERAGE('사진(느림)'!F$2:F$2305),_xlfn.STDEV.P('사진(느림)'!F$2:F$2305))</f>
        <v>-0.66401242324977361</v>
      </c>
      <c r="G345">
        <f>STANDARDIZE('사진(느림)'!G345,AVERAGE('사진(느림)'!G$2:G$2305),_xlfn.STDEV.P('사진(느림)'!G$2:G$2305))</f>
        <v>-0.68917188860001466</v>
      </c>
      <c r="H345">
        <f>STANDARDIZE('사진(느림)'!H345,AVERAGE('사진(느림)'!H$2:H$2305),_xlfn.STDEV.P('사진(느림)'!H$2:H$2305))</f>
        <v>-0.54652897547827251</v>
      </c>
      <c r="I345">
        <f>STANDARDIZE('사진(느림)'!I345,AVERAGE('사진(느림)'!I$2:I$2305),_xlfn.STDEV.P('사진(느림)'!I$2:I$2305))</f>
        <v>-0.92312989687758107</v>
      </c>
      <c r="J345">
        <f>STANDARDIZE('사진(느림)'!J345,AVERAGE('사진(느림)'!J$2:J$2305),_xlfn.STDEV.P('사진(느림)'!J$2:J$2305))</f>
        <v>-0.1882683172115287</v>
      </c>
      <c r="K345">
        <f>STANDARDIZE('사진(느림)'!K345,AVERAGE('사진(느림)'!K$2:K$2305),_xlfn.STDEV.P('사진(느림)'!K$2:K$2305))</f>
        <v>0.34337141717243208</v>
      </c>
      <c r="L345">
        <f>STANDARDIZE('사진(느림)'!L345,AVERAGE('사진(느림)'!L$2:L$2305),_xlfn.STDEV.P('사진(느림)'!L$2:L$2305))</f>
        <v>-0.71050691659356757</v>
      </c>
      <c r="M345">
        <f>STANDARDIZE('사진(느림)'!M345,AVERAGE('사진(느림)'!M$2:M$2305),_xlfn.STDEV.P('사진(느림)'!M$2:M$2305))</f>
        <v>0.69110062907146497</v>
      </c>
    </row>
    <row r="346" spans="1:13" x14ac:dyDescent="0.3">
      <c r="A346" t="s">
        <v>190</v>
      </c>
      <c r="B346">
        <v>3</v>
      </c>
      <c r="C346">
        <f>STANDARDIZE('사진(느림)'!C346,AVERAGE('사진(느림)'!C$2:C$2305),_xlfn.STDEV.P('사진(느림)'!C$2:C$2305))</f>
        <v>-1.2505738130266266</v>
      </c>
      <c r="D346">
        <f>STANDARDIZE('사진(느림)'!D346,AVERAGE('사진(느림)'!D$2:D$2305),_xlfn.STDEV.P('사진(느림)'!D$2:D$2305))</f>
        <v>-1.2263329365627449</v>
      </c>
      <c r="E346">
        <f>STANDARDIZE('사진(느림)'!E346,AVERAGE('사진(느림)'!E$2:E$2305),_xlfn.STDEV.P('사진(느림)'!E$2:E$2305))</f>
        <v>-1.4341650816377436</v>
      </c>
      <c r="F346">
        <f>STANDARDIZE('사진(느림)'!F346,AVERAGE('사진(느림)'!F$2:F$2305),_xlfn.STDEV.P('사진(느림)'!F$2:F$2305))</f>
        <v>-0.50027708788628777</v>
      </c>
      <c r="G346">
        <f>STANDARDIZE('사진(느림)'!G346,AVERAGE('사진(느림)'!G$2:G$2305),_xlfn.STDEV.P('사진(느림)'!G$2:G$2305))</f>
        <v>-1.3477149045016503</v>
      </c>
      <c r="H346">
        <f>STANDARDIZE('사진(느림)'!H346,AVERAGE('사진(느림)'!H$2:H$2305),_xlfn.STDEV.P('사진(느림)'!H$2:H$2305))</f>
        <v>-0.287166048320041</v>
      </c>
      <c r="I346">
        <f>STANDARDIZE('사진(느림)'!I346,AVERAGE('사진(느림)'!I$2:I$2305),_xlfn.STDEV.P('사진(느림)'!I$2:I$2305))</f>
        <v>-1.456779713309803</v>
      </c>
      <c r="J346">
        <f>STANDARDIZE('사진(느림)'!J346,AVERAGE('사진(느림)'!J$2:J$2305),_xlfn.STDEV.P('사진(느림)'!J$2:J$2305))</f>
        <v>-0.78003335217289249</v>
      </c>
      <c r="K346">
        <f>STANDARDIZE('사진(느림)'!K346,AVERAGE('사진(느림)'!K$2:K$2305),_xlfn.STDEV.P('사진(느림)'!K$2:K$2305))</f>
        <v>-1.4879428077472057</v>
      </c>
      <c r="L346">
        <f>STANDARDIZE('사진(느림)'!L346,AVERAGE('사진(느림)'!L$2:L$2305),_xlfn.STDEV.P('사진(느림)'!L$2:L$2305))</f>
        <v>1.3004914045093185</v>
      </c>
      <c r="M346">
        <f>STANDARDIZE('사진(느림)'!M346,AVERAGE('사진(느림)'!M$2:M$2305),_xlfn.STDEV.P('사진(느림)'!M$2:M$2305))</f>
        <v>0.51966481410801513</v>
      </c>
    </row>
    <row r="347" spans="1:13" x14ac:dyDescent="0.3">
      <c r="A347" t="s">
        <v>194</v>
      </c>
      <c r="B347">
        <v>3</v>
      </c>
      <c r="C347">
        <f>STANDARDIZE('사진(느림)'!C347,AVERAGE('사진(느림)'!C$2:C$2305),_xlfn.STDEV.P('사진(느림)'!C$2:C$2305))</f>
        <v>-0.88589566276547416</v>
      </c>
      <c r="D347">
        <f>STANDARDIZE('사진(느림)'!D347,AVERAGE('사진(느림)'!D$2:D$2305),_xlfn.STDEV.P('사진(느림)'!D$2:D$2305))</f>
        <v>-1.1261723133009749</v>
      </c>
      <c r="E347">
        <f>STANDARDIZE('사진(느림)'!E347,AVERAGE('사진(느림)'!E$2:E$2305),_xlfn.STDEV.P('사진(느림)'!E$2:E$2305))</f>
        <v>-1.0392449629243787</v>
      </c>
      <c r="F347">
        <f>STANDARDIZE('사진(느림)'!F347,AVERAGE('사진(느림)'!F$2:F$2305),_xlfn.STDEV.P('사진(느림)'!F$2:F$2305))</f>
        <v>-1.8721136814722499</v>
      </c>
      <c r="G347">
        <f>STANDARDIZE('사진(느림)'!G347,AVERAGE('사진(느림)'!G$2:G$2305),_xlfn.STDEV.P('사진(느림)'!G$2:G$2305))</f>
        <v>-0.81677883977818644</v>
      </c>
      <c r="H347">
        <f>STANDARDIZE('사진(느림)'!H347,AVERAGE('사진(느림)'!H$2:H$2305),_xlfn.STDEV.P('사진(느림)'!H$2:H$2305))</f>
        <v>-1.360758492704524</v>
      </c>
      <c r="I347">
        <f>STANDARDIZE('사진(느림)'!I347,AVERAGE('사진(느림)'!I$2:I$2305),_xlfn.STDEV.P('사진(느림)'!I$2:I$2305))</f>
        <v>-1.2025607062692565</v>
      </c>
      <c r="J347">
        <f>STANDARDIZE('사진(느림)'!J347,AVERAGE('사진(느림)'!J$2:J$2305),_xlfn.STDEV.P('사진(느림)'!J$2:J$2305))</f>
        <v>-0.1882683172115287</v>
      </c>
      <c r="K347">
        <f>STANDARDIZE('사진(느림)'!K347,AVERAGE('사진(느림)'!K$2:K$2305),_xlfn.STDEV.P('사진(느림)'!K$2:K$2305))</f>
        <v>-0.26706665780078048</v>
      </c>
      <c r="L347">
        <f>STANDARDIZE('사진(느림)'!L347,AVERAGE('사진(느림)'!L$2:L$2305),_xlfn.STDEV.P('사진(느림)'!L$2:L$2305))</f>
        <v>-0.71050691659356757</v>
      </c>
      <c r="M347">
        <f>STANDARDIZE('사진(느림)'!M347,AVERAGE('사진(느림)'!M$2:M$2305),_xlfn.STDEV.P('사진(느림)'!M$2:M$2305))</f>
        <v>0.73395958281232643</v>
      </c>
    </row>
    <row r="348" spans="1:13" x14ac:dyDescent="0.3">
      <c r="A348" t="s">
        <v>198</v>
      </c>
      <c r="B348">
        <v>3</v>
      </c>
      <c r="C348">
        <f>STANDARDIZE('사진(느림)'!C348,AVERAGE('사진(느림)'!C$2:C$2305),_xlfn.STDEV.P('사진(느림)'!C$2:C$2305))</f>
        <v>-1.3555569168896855</v>
      </c>
      <c r="D348">
        <f>STANDARDIZE('사진(느림)'!D348,AVERAGE('사진(느림)'!D$2:D$2305),_xlfn.STDEV.P('사진(느림)'!D$2:D$2305))</f>
        <v>-1.1962847495842139</v>
      </c>
      <c r="E348">
        <f>STANDARDIZE('사진(느림)'!E348,AVERAGE('사진(느림)'!E$2:E$2305),_xlfn.STDEV.P('사진(느림)'!E$2:E$2305))</f>
        <v>-1.3991462173204261</v>
      </c>
      <c r="F348">
        <f>STANDARDIZE('사진(느림)'!F348,AVERAGE('사진(느림)'!F$2:F$2305),_xlfn.STDEV.P('사진(느림)'!F$2:F$2305))</f>
        <v>-0.17305929026412473</v>
      </c>
      <c r="G348">
        <f>STANDARDIZE('사진(느림)'!G348,AVERAGE('사진(느림)'!G$2:G$2305),_xlfn.STDEV.P('사진(느림)'!G$2:G$2305))</f>
        <v>-1.3864527289664526</v>
      </c>
      <c r="H348">
        <f>STANDARDIZE('사진(느림)'!H348,AVERAGE('사진(느림)'!H$2:H$2305),_xlfn.STDEV.P('사진(느림)'!H$2:H$2305))</f>
        <v>-0.31905493280670871</v>
      </c>
      <c r="I348">
        <f>STANDARDIZE('사진(느림)'!I348,AVERAGE('사진(느림)'!I$2:I$2305),_xlfn.STDEV.P('사진(느림)'!I$2:I$2305))</f>
        <v>-1.4074066003721764</v>
      </c>
      <c r="J348">
        <f>STANDARDIZE('사진(느림)'!J348,AVERAGE('사진(느림)'!J$2:J$2305),_xlfn.STDEV.P('사진(느림)'!J$2:J$2305))</f>
        <v>-0.78003335217289249</v>
      </c>
      <c r="K348">
        <f>STANDARDIZE('사진(느림)'!K348,AVERAGE('사진(느림)'!K$2:K$2305),_xlfn.STDEV.P('사진(느림)'!K$2:K$2305))</f>
        <v>-0.26706665780078048</v>
      </c>
      <c r="L348">
        <f>STANDARDIZE('사진(느림)'!L348,AVERAGE('사진(느림)'!L$2:L$2305),_xlfn.STDEV.P('사진(느림)'!L$2:L$2305))</f>
        <v>0.79774182423359707</v>
      </c>
      <c r="M348">
        <f>STANDARDIZE('사진(느림)'!M348,AVERAGE('사진(느림)'!M$2:M$2305),_xlfn.STDEV.P('사진(느림)'!M$2:M$2305))</f>
        <v>0.47680586036715178</v>
      </c>
    </row>
    <row r="349" spans="1:13" x14ac:dyDescent="0.3">
      <c r="A349" t="s">
        <v>196</v>
      </c>
      <c r="B349">
        <v>3</v>
      </c>
      <c r="C349">
        <f>STANDARDIZE('사진(느림)'!C349,AVERAGE('사진(느림)'!C$2:C$2305),_xlfn.STDEV.P('사진(느림)'!C$2:C$2305))</f>
        <v>-0.75881085282598182</v>
      </c>
      <c r="D349">
        <f>STANDARDIZE('사진(느림)'!D349,AVERAGE('사진(느림)'!D$2:D$2305),_xlfn.STDEV.P('사진(느림)'!D$2:D$2305))</f>
        <v>-1.0059795653868511</v>
      </c>
      <c r="E349">
        <f>STANDARDIZE('사진(느림)'!E349,AVERAGE('사진(느림)'!E$2:E$2305),_xlfn.STDEV.P('사진(느림)'!E$2:E$2305))</f>
        <v>-1.1323612815289517</v>
      </c>
      <c r="F349">
        <f>STANDARDIZE('사진(느림)'!F349,AVERAGE('사진(느림)'!F$2:F$2305),_xlfn.STDEV.P('사진(느림)'!F$2:F$2305))</f>
        <v>-0.59889759876159199</v>
      </c>
      <c r="G349">
        <f>STANDARDIZE('사진(느림)'!G349,AVERAGE('사진(느림)'!G$2:G$2305),_xlfn.STDEV.P('사진(느림)'!G$2:G$2305))</f>
        <v>-0.71423753972429826</v>
      </c>
      <c r="H349">
        <f>STANDARDIZE('사진(느림)'!H349,AVERAGE('사진(느림)'!H$2:H$2305),_xlfn.STDEV.P('사진(느림)'!H$2:H$2305))</f>
        <v>-0.40621788373693407</v>
      </c>
      <c r="I349">
        <f>STANDARDIZE('사진(느림)'!I349,AVERAGE('사진(느림)'!I$2:I$2305),_xlfn.STDEV.P('사진(느림)'!I$2:I$2305))</f>
        <v>-1.0891075956891778</v>
      </c>
      <c r="J349">
        <f>STANDARDIZE('사진(느림)'!J349,AVERAGE('사진(느림)'!J$2:J$2305),_xlfn.STDEV.P('사진(느림)'!J$2:J$2305))</f>
        <v>-0.1882683172115287</v>
      </c>
      <c r="K349">
        <f>STANDARDIZE('사진(느림)'!K349,AVERAGE('사진(느림)'!K$2:K$2305),_xlfn.STDEV.P('사진(느림)'!K$2:K$2305))</f>
        <v>1.5642475671188572</v>
      </c>
      <c r="L349">
        <f>STANDARDIZE('사진(느림)'!L349,AVERAGE('사진(느림)'!L$2:L$2305),_xlfn.STDEV.P('사진(느림)'!L$2:L$2305))</f>
        <v>-0.96188170673142825</v>
      </c>
      <c r="M349">
        <f>STANDARDIZE('사진(느림)'!M349,AVERAGE('사진(느림)'!M$2:M$2305),_xlfn.STDEV.P('사진(느림)'!M$2:M$2305))</f>
        <v>0.69110062907146497</v>
      </c>
    </row>
    <row r="350" spans="1:13" x14ac:dyDescent="0.3">
      <c r="A350" t="s">
        <v>192</v>
      </c>
      <c r="B350">
        <v>3</v>
      </c>
      <c r="C350">
        <f>STANDARDIZE('사진(느림)'!C350,AVERAGE('사진(느림)'!C$2:C$2305),_xlfn.STDEV.P('사진(느림)'!C$2:C$2305))</f>
        <v>-1.1566415622017843</v>
      </c>
      <c r="D350">
        <f>STANDARDIZE('사진(느림)'!D350,AVERAGE('사진(느림)'!D$2:D$2305),_xlfn.STDEV.P('사진(느림)'!D$2:D$2305))</f>
        <v>-0.52520857373035656</v>
      </c>
      <c r="E350">
        <f>STANDARDIZE('사진(느림)'!E350,AVERAGE('사진(느림)'!E$2:E$2305),_xlfn.STDEV.P('사진(느림)'!E$2:E$2305))</f>
        <v>-1.1844885986425162</v>
      </c>
      <c r="F350">
        <f>STANDARDIZE('사진(느림)'!F350,AVERAGE('사진(느림)'!F$2:F$2305),_xlfn.STDEV.P('사진(느림)'!F$2:F$2305))</f>
        <v>-1.2399309194510693</v>
      </c>
      <c r="G350">
        <f>STANDARDIZE('사진(느림)'!G350,AVERAGE('사진(느림)'!G$2:G$2305),_xlfn.STDEV.P('사진(느림)'!G$2:G$2305))</f>
        <v>-0.96033665985362926</v>
      </c>
      <c r="H350">
        <f>STANDARDIZE('사진(느림)'!H350,AVERAGE('사진(느림)'!H$2:H$2305),_xlfn.STDEV.P('사진(느림)'!H$2:H$2305))</f>
        <v>3.9540555884067778</v>
      </c>
      <c r="I350">
        <f>STANDARDIZE('사진(느림)'!I350,AVERAGE('사진(느림)'!I$2:I$2305),_xlfn.STDEV.P('사진(느림)'!I$2:I$2305))</f>
        <v>-1.0449869415747026</v>
      </c>
      <c r="J350">
        <f>STANDARDIZE('사진(느림)'!J350,AVERAGE('사진(느림)'!J$2:J$2305),_xlfn.STDEV.P('사진(느림)'!J$2:J$2305))</f>
        <v>-0.1882683172115287</v>
      </c>
      <c r="K350">
        <f>STANDARDIZE('사진(느림)'!K350,AVERAGE('사진(느림)'!K$2:K$2305),_xlfn.STDEV.P('사진(느림)'!K$2:K$2305))</f>
        <v>0.95380949214564459</v>
      </c>
      <c r="L350">
        <f>STANDARDIZE('사진(느림)'!L350,AVERAGE('사진(느림)'!L$2:L$2305),_xlfn.STDEV.P('사진(느림)'!L$2:L$2305))</f>
        <v>-0.96188170673142825</v>
      </c>
      <c r="M350">
        <f>STANDARDIZE('사진(느림)'!M350,AVERAGE('사진(느림)'!M$2:M$2305),_xlfn.STDEV.P('사진(느림)'!M$2:M$2305))</f>
        <v>1.2054080739618145</v>
      </c>
    </row>
    <row r="351" spans="1:13" x14ac:dyDescent="0.3">
      <c r="A351" t="s">
        <v>200</v>
      </c>
      <c r="B351">
        <v>3</v>
      </c>
      <c r="C351">
        <f>STANDARDIZE('사진(느림)'!C351,AVERAGE('사진(느림)'!C$2:C$2305),_xlfn.STDEV.P('사진(느림)'!C$2:C$2305))</f>
        <v>-1.2008449743546512</v>
      </c>
      <c r="D351">
        <f>STANDARDIZE('사진(느림)'!D351,AVERAGE('사진(느림)'!D$2:D$2305),_xlfn.STDEV.P('사진(느림)'!D$2:D$2305))</f>
        <v>-1.216316874236568</v>
      </c>
      <c r="E351">
        <f>STANDARDIZE('사진(느림)'!E351,AVERAGE('사진(느림)'!E$2:E$2305),_xlfn.STDEV.P('사진(느림)'!E$2:E$2305))</f>
        <v>-1.3292867017357515</v>
      </c>
      <c r="F351">
        <f>STANDARDIZE('사진(느림)'!F351,AVERAGE('사진(느림)'!F$2:F$2305),_xlfn.STDEV.P('사진(느림)'!F$2:F$2305))</f>
        <v>-0.43402433442646815</v>
      </c>
      <c r="G351">
        <f>STANDARDIZE('사진(느림)'!G351,AVERAGE('사진(느림)'!G$2:G$2305),_xlfn.STDEV.P('사진(느림)'!G$2:G$2305))</f>
        <v>-1.3864527289664526</v>
      </c>
      <c r="H351">
        <f>STANDARDIZE('사진(느림)'!H351,AVERAGE('사진(느림)'!H$2:H$2305),_xlfn.STDEV.P('사진(느림)'!H$2:H$2305))</f>
        <v>-0.55290675237560616</v>
      </c>
      <c r="I351">
        <f>STANDARDIZE('사진(느림)'!I351,AVERAGE('사진(느림)'!I$2:I$2305),_xlfn.STDEV.P('사진(느림)'!I$2:I$2305))</f>
        <v>-1.3076098827322924</v>
      </c>
      <c r="J351">
        <f>STANDARDIZE('사진(느림)'!J351,AVERAGE('사진(느림)'!J$2:J$2305),_xlfn.STDEV.P('사진(느림)'!J$2:J$2305))</f>
        <v>-0.78003335217289249</v>
      </c>
      <c r="K351">
        <f>STANDARDIZE('사진(느림)'!K351,AVERAGE('사진(느림)'!K$2:K$2305),_xlfn.STDEV.P('사진(느림)'!K$2:K$2305))</f>
        <v>0.34337141717243208</v>
      </c>
      <c r="L351">
        <f>STANDARDIZE('사진(느림)'!L351,AVERAGE('사진(느림)'!L$2:L$2305),_xlfn.STDEV.P('사진(느림)'!L$2:L$2305))</f>
        <v>1.0491166143714579</v>
      </c>
      <c r="M351">
        <f>STANDARDIZE('사진(느림)'!M351,AVERAGE('사진(느림)'!M$2:M$2305),_xlfn.STDEV.P('사진(느림)'!M$2:M$2305))</f>
        <v>-0.80896275185871991</v>
      </c>
    </row>
    <row r="352" spans="1:13" x14ac:dyDescent="0.3">
      <c r="A352" t="s">
        <v>202</v>
      </c>
      <c r="B352">
        <v>3</v>
      </c>
      <c r="C352">
        <f>STANDARDIZE('사진(느림)'!C352,AVERAGE('사진(느림)'!C$2:C$2305),_xlfn.STDEV.P('사진(느림)'!C$2:C$2305))</f>
        <v>-1.3831840494852274</v>
      </c>
      <c r="D352">
        <f>STANDARDIZE('사진(느림)'!D352,AVERAGE('사진(느림)'!D$2:D$2305),_xlfn.STDEV.P('사진(느림)'!D$2:D$2305))</f>
        <v>-0.84572256816801916</v>
      </c>
      <c r="E352">
        <f>STANDARDIZE('사진(느림)'!E352,AVERAGE('사진(느림)'!E$2:E$2305),_xlfn.STDEV.P('사진(느림)'!E$2:E$2305))</f>
        <v>-1.1582021737732826</v>
      </c>
      <c r="F352">
        <f>STANDARDIZE('사진(느림)'!F352,AVERAGE('사진(느림)'!F$2:F$2305),_xlfn.STDEV.P('사진(느림)'!F$2:F$2305))</f>
        <v>-0.50912764655458442</v>
      </c>
      <c r="G352">
        <f>STANDARDIZE('사진(느림)'!G352,AVERAGE('사진(느림)'!G$2:G$2305),_xlfn.STDEV.P('사진(느림)'!G$2:G$2305))</f>
        <v>-0.83500840423221101</v>
      </c>
      <c r="H352">
        <f>STANDARDIZE('사진(느림)'!H352,AVERAGE('사진(느림)'!H$2:H$2305),_xlfn.STDEV.P('사진(느림)'!H$2:H$2305))</f>
        <v>-0.55290675237560616</v>
      </c>
      <c r="I352">
        <f>STANDARDIZE('사진(느림)'!I352,AVERAGE('사진(느림)'!I$2:I$2305),_xlfn.STDEV.P('사진(느림)'!I$2:I$2305))</f>
        <v>-1.2813475886165333</v>
      </c>
      <c r="J352">
        <f>STANDARDIZE('사진(느림)'!J352,AVERAGE('사진(느림)'!J$2:J$2305),_xlfn.STDEV.P('사진(느림)'!J$2:J$2305))</f>
        <v>-0.78003335217289249</v>
      </c>
      <c r="K352">
        <f>STANDARDIZE('사진(느림)'!K352,AVERAGE('사진(느림)'!K$2:K$2305),_xlfn.STDEV.P('사진(느림)'!K$2:K$2305))</f>
        <v>-0.26706665780078048</v>
      </c>
      <c r="L352">
        <f>STANDARDIZE('사진(느림)'!L352,AVERAGE('사진(느림)'!L$2:L$2305),_xlfn.STDEV.P('사진(느림)'!L$2:L$2305))</f>
        <v>-0.96188170673142825</v>
      </c>
      <c r="M352">
        <f>STANDARDIZE('사진(느림)'!M352,AVERAGE('사진(느림)'!M$2:M$2305),_xlfn.STDEV.P('사진(느림)'!M$2:M$2305))</f>
        <v>0.62681219846017078</v>
      </c>
    </row>
    <row r="353" spans="1:13" x14ac:dyDescent="0.3">
      <c r="A353" t="s">
        <v>204</v>
      </c>
      <c r="B353">
        <v>3</v>
      </c>
      <c r="C353">
        <f>STANDARDIZE('사진(느림)'!C353,AVERAGE('사진(느림)'!C$2:C$2305),_xlfn.STDEV.P('사진(느림)'!C$2:C$2305))</f>
        <v>-1.2174212539119764</v>
      </c>
      <c r="D353">
        <f>STANDARDIZE('사진(느림)'!D353,AVERAGE('사진(느림)'!D$2:D$2305),_xlfn.STDEV.P('사진(느림)'!D$2:D$2305))</f>
        <v>-0.93586712910361214</v>
      </c>
      <c r="E353">
        <f>STANDARDIZE('사진(느림)'!E353,AVERAGE('사진(느림)'!E$2:E$2305),_xlfn.STDEV.P('사진(느림)'!E$2:E$2305))</f>
        <v>-1.3070100704906382</v>
      </c>
      <c r="F353">
        <f>STANDARDIZE('사진(느림)'!F353,AVERAGE('사진(느림)'!F$2:F$2305),_xlfn.STDEV.P('사진(느림)'!F$2:F$2305))</f>
        <v>-0.36119688024162805</v>
      </c>
      <c r="G353">
        <f>STANDARDIZE('사진(느림)'!G353,AVERAGE('사진(느림)'!G$2:G$2305),_xlfn.STDEV.P('사진(느림)'!G$2:G$2305))</f>
        <v>-1.1722553466316645</v>
      </c>
      <c r="H353">
        <f>STANDARDIZE('사진(느림)'!H353,AVERAGE('사진(느림)'!H$2:H$2305),_xlfn.STDEV.P('사진(느림)'!H$2:H$2305))</f>
        <v>-0.55290675237560616</v>
      </c>
      <c r="I353">
        <f>STANDARDIZE('사진(느림)'!I353,AVERAGE('사진(느림)'!I$2:I$2305),_xlfn.STDEV.P('사진(느림)'!I$2:I$2305))</f>
        <v>-1.3464780780236154</v>
      </c>
      <c r="J353">
        <f>STANDARDIZE('사진(느림)'!J353,AVERAGE('사진(느림)'!J$2:J$2305),_xlfn.STDEV.P('사진(느림)'!J$2:J$2305))</f>
        <v>-0.78003335217289249</v>
      </c>
      <c r="K353">
        <f>STANDARDIZE('사진(느림)'!K353,AVERAGE('사진(느림)'!K$2:K$2305),_xlfn.STDEV.P('사진(느림)'!K$2:K$2305))</f>
        <v>-1.4879428077472057</v>
      </c>
      <c r="L353">
        <f>STANDARDIZE('사진(느림)'!L353,AVERAGE('사진(느림)'!L$2:L$2305),_xlfn.STDEV.P('사진(느림)'!L$2:L$2305))</f>
        <v>1.1748040094403882</v>
      </c>
      <c r="M353">
        <f>STANDARDIZE('사진(느림)'!M353,AVERAGE('사진(느림)'!M$2:M$2305),_xlfn.STDEV.P('사진(느림)'!M$2:M$2305))</f>
        <v>0.64824167533060162</v>
      </c>
    </row>
    <row r="354" spans="1:13" x14ac:dyDescent="0.3">
      <c r="A354" t="s">
        <v>206</v>
      </c>
      <c r="B354">
        <v>3</v>
      </c>
      <c r="C354">
        <f>STANDARDIZE('사진(느림)'!C354,AVERAGE('사진(느림)'!C$2:C$2305),_xlfn.STDEV.P('사진(느림)'!C$2:C$2305))</f>
        <v>-1.3721331964470105</v>
      </c>
      <c r="D354">
        <f>STANDARDIZE('사진(느림)'!D354,AVERAGE('사진(느림)'!D$2:D$2305),_xlfn.STDEV.P('사진(느림)'!D$2:D$2305))</f>
        <v>-1.2263329365627449</v>
      </c>
      <c r="E354">
        <f>STANDARDIZE('사진(느림)'!E354,AVERAGE('사진(느림)'!E$2:E$2305),_xlfn.STDEV.P('사진(느림)'!E$2:E$2305))</f>
        <v>-1.3763349469254302</v>
      </c>
      <c r="F354">
        <f>STANDARDIZE('사진(느림)'!F354,AVERAGE('사진(느림)'!F$2:F$2305),_xlfn.STDEV.P('사진(느림)'!F$2:F$2305))</f>
        <v>-0.35234632157333146</v>
      </c>
      <c r="G354">
        <f>STANDARDIZE('사진(느림)'!G354,AVERAGE('사진(느림)'!G$2:G$2305),_xlfn.STDEV.P('사진(느림)'!G$2:G$2305))</f>
        <v>-1.404682293420477</v>
      </c>
      <c r="H354">
        <f>STANDARDIZE('사진(느림)'!H354,AVERAGE('사진(느림)'!H$2:H$2305),_xlfn.STDEV.P('사진(느림)'!H$2:H$2305))</f>
        <v>-0.287166048320041</v>
      </c>
      <c r="I354">
        <f>STANDARDIZE('사진(느림)'!I354,AVERAGE('사진(느림)'!I$2:I$2305),_xlfn.STDEV.P('사진(느림)'!I$2:I$2305))</f>
        <v>-1.4205377474300558</v>
      </c>
      <c r="J354">
        <f>STANDARDIZE('사진(느림)'!J354,AVERAGE('사진(느림)'!J$2:J$2305),_xlfn.STDEV.P('사진(느림)'!J$2:J$2305))</f>
        <v>-0.78003335217289249</v>
      </c>
      <c r="K354">
        <f>STANDARDIZE('사진(느림)'!K354,AVERAGE('사진(느림)'!K$2:K$2305),_xlfn.STDEV.P('사진(느림)'!K$2:K$2305))</f>
        <v>-0.26706665780078048</v>
      </c>
      <c r="L354">
        <f>STANDARDIZE('사진(느림)'!L354,AVERAGE('사진(느림)'!L$2:L$2305),_xlfn.STDEV.P('사진(느림)'!L$2:L$2305))</f>
        <v>1.1748040094403882</v>
      </c>
      <c r="M354">
        <f>STANDARDIZE('사진(느림)'!M354,AVERAGE('사진(느림)'!M$2:M$2305),_xlfn.STDEV.P('사진(느림)'!M$2:M$2305))</f>
        <v>6.9645799828959895E-2</v>
      </c>
    </row>
    <row r="355" spans="1:13" x14ac:dyDescent="0.3">
      <c r="A355" t="s">
        <v>208</v>
      </c>
      <c r="B355">
        <v>3</v>
      </c>
      <c r="C355">
        <f>STANDARDIZE('사진(느림)'!C355,AVERAGE('사진(느림)'!C$2:C$2305),_xlfn.STDEV.P('사진(느림)'!C$2:C$2305))</f>
        <v>-1.0571838848578339</v>
      </c>
      <c r="D355">
        <f>STANDARDIZE('사진(느림)'!D355,AVERAGE('사진(느림)'!D$2:D$2305),_xlfn.STDEV.P('사진(느림)'!D$2:D$2305))</f>
        <v>-1.2964453728459837</v>
      </c>
      <c r="E355">
        <f>STANDARDIZE('사진(느림)'!E355,AVERAGE('사진(느림)'!E$2:E$2305),_xlfn.STDEV.P('사진(느림)'!E$2:E$2305))</f>
        <v>-1.312891101139348</v>
      </c>
      <c r="F355">
        <f>STANDARDIZE('사진(느림)'!F355,AVERAGE('사진(느림)'!F$2:F$2305),_xlfn.STDEV.P('사진(느림)'!F$2:F$2305))</f>
        <v>-0.81131100680070867</v>
      </c>
      <c r="G355">
        <f>STANDARDIZE('사진(느림)'!G355,AVERAGE('사진(느림)'!G$2:G$2305),_xlfn.STDEV.P('사진(느림)'!G$2:G$2305))</f>
        <v>-1.3135344711503545</v>
      </c>
      <c r="H355">
        <f>STANDARDIZE('사진(느림)'!H355,AVERAGE('사진(느림)'!H$2:H$2305),_xlfn.STDEV.P('사진(느림)'!H$2:H$2305))</f>
        <v>-0.43810676822360201</v>
      </c>
      <c r="I355">
        <f>STANDARDIZE('사진(느림)'!I355,AVERAGE('사진(느림)'!I$2:I$2305),_xlfn.STDEV.P('사진(느림)'!I$2:I$2305))</f>
        <v>-1.2550852945007744</v>
      </c>
      <c r="J355">
        <f>STANDARDIZE('사진(느림)'!J355,AVERAGE('사진(느림)'!J$2:J$2305),_xlfn.STDEV.P('사진(느림)'!J$2:J$2305))</f>
        <v>-0.78003335217289249</v>
      </c>
      <c r="K355">
        <f>STANDARDIZE('사진(느림)'!K355,AVERAGE('사진(느림)'!K$2:K$2305),_xlfn.STDEV.P('사진(느림)'!K$2:K$2305))</f>
        <v>-1.4879428077472057</v>
      </c>
      <c r="L355">
        <f>STANDARDIZE('사진(느림)'!L355,AVERAGE('사진(느림)'!L$2:L$2305),_xlfn.STDEV.P('사진(느림)'!L$2:L$2305))</f>
        <v>1.0491166143714579</v>
      </c>
      <c r="M355">
        <f>STANDARDIZE('사진(느림)'!M355,AVERAGE('사진(느림)'!M$2:M$2305),_xlfn.STDEV.P('사진(느림)'!M$2:M$2305))</f>
        <v>0.75538905968275916</v>
      </c>
    </row>
    <row r="356" spans="1:13" x14ac:dyDescent="0.3">
      <c r="A356" t="s">
        <v>210</v>
      </c>
      <c r="B356">
        <v>3</v>
      </c>
      <c r="C356">
        <f>STANDARDIZE('사진(느림)'!C356,AVERAGE('사진(느림)'!C$2:C$2305),_xlfn.STDEV.P('사진(느림)'!C$2:C$2305))</f>
        <v>-0.70908201415400707</v>
      </c>
      <c r="D356">
        <f>STANDARDIZE('사진(느림)'!D356,AVERAGE('사진(느림)'!D$2:D$2305),_xlfn.STDEV.P('사진(느림)'!D$2:D$2305))</f>
        <v>-1.2663971858674528</v>
      </c>
      <c r="E356">
        <f>STANDARDIZE('사진(느림)'!E356,AVERAGE('사진(느림)'!E$2:E$2305),_xlfn.STDEV.P('사진(느림)'!E$2:E$2305))</f>
        <v>-1.1956269142650728</v>
      </c>
      <c r="F356">
        <f>STANDARDIZE('사진(느림)'!F356,AVERAGE('사진(느림)'!F$2:F$2305),_xlfn.STDEV.P('사진(느림)'!F$2:F$2305))</f>
        <v>-0.7588398375529507</v>
      </c>
      <c r="G356">
        <f>STANDARDIZE('사진(느림)'!G356,AVERAGE('사진(느림)'!G$2:G$2305),_xlfn.STDEV.P('사진(느림)'!G$2:G$2305))</f>
        <v>-0.44990885514094275</v>
      </c>
      <c r="H356">
        <f>STANDARDIZE('사진(느림)'!H356,AVERAGE('사진(느림)'!H$2:H$2305),_xlfn.STDEV.P('사진(느림)'!H$2:H$2305))</f>
        <v>-0.49869564874827088</v>
      </c>
      <c r="I356">
        <f>STANDARDIZE('사진(느림)'!I356,AVERAGE('사진(느림)'!I$2:I$2305),_xlfn.STDEV.P('사진(느림)'!I$2:I$2305))</f>
        <v>-0.93993776511166682</v>
      </c>
      <c r="J356">
        <f>STANDARDIZE('사진(느림)'!J356,AVERAGE('사진(느림)'!J$2:J$2305),_xlfn.STDEV.P('사진(느림)'!J$2:J$2305))</f>
        <v>-0.1882683172115287</v>
      </c>
      <c r="K356">
        <f>STANDARDIZE('사진(느림)'!K356,AVERAGE('사진(느림)'!K$2:K$2305),_xlfn.STDEV.P('사진(느림)'!K$2:K$2305))</f>
        <v>0.95380949214564459</v>
      </c>
      <c r="L356">
        <f>STANDARDIZE('사진(느림)'!L356,AVERAGE('사진(느림)'!L$2:L$2305),_xlfn.STDEV.P('사진(느림)'!L$2:L$2305))</f>
        <v>-0.96188170673142825</v>
      </c>
      <c r="M356">
        <f>STANDARDIZE('사진(느림)'!M356,AVERAGE('사진(느림)'!M$2:M$2305),_xlfn.STDEV.P('사진(느림)'!M$2:M$2305))</f>
        <v>0.26251109166284048</v>
      </c>
    </row>
    <row r="357" spans="1:13" x14ac:dyDescent="0.3">
      <c r="A357" t="s">
        <v>212</v>
      </c>
      <c r="B357">
        <v>3</v>
      </c>
      <c r="C357">
        <f>STANDARDIZE('사진(느림)'!C357,AVERAGE('사진(느림)'!C$2:C$2305),_xlfn.STDEV.P('사진(느림)'!C$2:C$2305))</f>
        <v>-1.2339975334693014</v>
      </c>
      <c r="D357">
        <f>STANDARDIZE('사진(느림)'!D357,AVERAGE('사진(느림)'!D$2:D$2305),_xlfn.STDEV.P('사진(느림)'!D$2:D$2305))</f>
        <v>-1.216316874236568</v>
      </c>
      <c r="E357">
        <f>STANDARDIZE('사진(느림)'!E357,AVERAGE('사진(느림)'!E$2:E$2305),_xlfn.STDEV.P('사진(느림)'!E$2:E$2305))</f>
        <v>-1.2980103114676125</v>
      </c>
      <c r="F357">
        <f>STANDARDIZE('사진(느림)'!F357,AVERAGE('사진(느림)'!F$2:F$2305),_xlfn.STDEV.P('사진(느림)'!F$2:F$2305))</f>
        <v>-0.37384053548205165</v>
      </c>
      <c r="G357">
        <f>STANDARDIZE('사진(느림)'!G357,AVERAGE('사진(느림)'!G$2:G$2305),_xlfn.STDEV.P('사진(느림)'!G$2:G$2305))</f>
        <v>-1.3408788178313913</v>
      </c>
      <c r="H357">
        <f>STANDARDIZE('사진(느림)'!H357,AVERAGE('사진(느림)'!H$2:H$2305),_xlfn.STDEV.P('사진(느림)'!H$2:H$2305))</f>
        <v>-0.287166048320041</v>
      </c>
      <c r="I357">
        <f>STANDARDIZE('사진(느림)'!I357,AVERAGE('사진(느림)'!I$2:I$2305),_xlfn.STDEV.P('사진(느림)'!I$2:I$2305))</f>
        <v>-1.3548820121406584</v>
      </c>
      <c r="J357">
        <f>STANDARDIZE('사진(느림)'!J357,AVERAGE('사진(느림)'!J$2:J$2305),_xlfn.STDEV.P('사진(느림)'!J$2:J$2305))</f>
        <v>-0.78003335217289249</v>
      </c>
      <c r="K357">
        <f>STANDARDIZE('사진(느림)'!K357,AVERAGE('사진(느림)'!K$2:K$2305),_xlfn.STDEV.P('사진(느림)'!K$2:K$2305))</f>
        <v>-0.26706665780078048</v>
      </c>
      <c r="L357">
        <f>STANDARDIZE('사진(느림)'!L357,AVERAGE('사진(느림)'!L$2:L$2305),_xlfn.STDEV.P('사진(느림)'!L$2:L$2305))</f>
        <v>1.0491166143714579</v>
      </c>
      <c r="M357">
        <f>STANDARDIZE('사진(느림)'!M357,AVERAGE('사진(느림)'!M$2:M$2305),_xlfn.STDEV.P('사진(느림)'!M$2:M$2305))</f>
        <v>-1.6447123498055363</v>
      </c>
    </row>
    <row r="358" spans="1:13" x14ac:dyDescent="0.3">
      <c r="A358" t="s">
        <v>214</v>
      </c>
      <c r="B358">
        <v>3</v>
      </c>
      <c r="C358">
        <f>STANDARDIZE('사진(느림)'!C358,AVERAGE('사진(느림)'!C$2:C$2305),_xlfn.STDEV.P('사진(느림)'!C$2:C$2305))</f>
        <v>-0.86931938320814917</v>
      </c>
      <c r="D358">
        <f>STANDARDIZE('사진(느림)'!D358,AVERAGE('사진(느림)'!D$2:D$2305),_xlfn.STDEV.P('사진(느림)'!D$2:D$2305))</f>
        <v>-0.96591531608214309</v>
      </c>
      <c r="E358">
        <f>STANDARDIZE('사진(느림)'!E358,AVERAGE('사진(느림)'!E$2:E$2305),_xlfn.STDEV.P('사진(느림)'!E$2:E$2305))</f>
        <v>-1.2276161567330552</v>
      </c>
      <c r="F358">
        <f>STANDARDIZE('사진(느림)'!F358,AVERAGE('사진(느림)'!F$2:F$2305),_xlfn.STDEV.P('사진(느림)'!F$2:F$2305))</f>
        <v>-0.19177190001995154</v>
      </c>
      <c r="G358">
        <f>STANDARDIZE('사진(느림)'!G358,AVERAGE('사진(느림)'!G$2:G$2305),_xlfn.STDEV.P('사진(느림)'!G$2:G$2305))</f>
        <v>-0.86918883758350707</v>
      </c>
      <c r="H358">
        <f>STANDARDIZE('사진(느림)'!H358,AVERAGE('사진(느림)'!H$2:H$2305),_xlfn.STDEV.P('사진(느림)'!H$2:H$2305))</f>
        <v>-0.55290675237560616</v>
      </c>
      <c r="I358">
        <f>STANDARDIZE('사진(느림)'!I358,AVERAGE('사진(느림)'!I$2:I$2305),_xlfn.STDEV.P('사진(느림)'!I$2:I$2305))</f>
        <v>-1.2603377533239262</v>
      </c>
      <c r="J358">
        <f>STANDARDIZE('사진(느림)'!J358,AVERAGE('사진(느림)'!J$2:J$2305),_xlfn.STDEV.P('사진(느림)'!J$2:J$2305))</f>
        <v>-0.78003335217289249</v>
      </c>
      <c r="K358">
        <f>STANDARDIZE('사진(느림)'!K358,AVERAGE('사진(느림)'!K$2:K$2305),_xlfn.STDEV.P('사진(느림)'!K$2:K$2305))</f>
        <v>0.34337141717243208</v>
      </c>
      <c r="L358">
        <f>STANDARDIZE('사진(느림)'!L358,AVERAGE('사진(느림)'!L$2:L$2305),_xlfn.STDEV.P('사진(느림)'!L$2:L$2305))</f>
        <v>-0.83619431166249791</v>
      </c>
      <c r="M358">
        <f>STANDARDIZE('사진(느림)'!M358,AVERAGE('사진(느림)'!M$2:M$2305),_xlfn.STDEV.P('사진(느림)'!M$2:M$2305))</f>
        <v>0.60538272158974005</v>
      </c>
    </row>
    <row r="359" spans="1:13" x14ac:dyDescent="0.3">
      <c r="A359" t="s">
        <v>216</v>
      </c>
      <c r="B359">
        <v>3</v>
      </c>
      <c r="C359">
        <f>STANDARDIZE('사진(느림)'!C359,AVERAGE('사진(느림)'!C$2:C$2305),_xlfn.STDEV.P('사진(느림)'!C$2:C$2305))</f>
        <v>-1.6705062284788621</v>
      </c>
      <c r="D359">
        <f>STANDARDIZE('사진(느림)'!D359,AVERAGE('사진(느림)'!D$2:D$2305),_xlfn.STDEV.P('사진(느림)'!D$2:D$2305))</f>
        <v>-1.2263329365627449</v>
      </c>
      <c r="E359">
        <f>STANDARDIZE('사진(느림)'!E359,AVERAGE('사진(느림)'!E$2:E$2305),_xlfn.STDEV.P('사진(느림)'!E$2:E$2305))</f>
        <v>-1.3479990719816464</v>
      </c>
      <c r="F359">
        <f>STANDARDIZE('사진(느림)'!F359,AVERAGE('사진(느림)'!F$2:F$2305),_xlfn.STDEV.P('사진(느림)'!F$2:F$2305))</f>
        <v>-0.3091050206510827</v>
      </c>
      <c r="G359">
        <f>STANDARDIZE('사진(느림)'!G359,AVERAGE('사진(느림)'!G$2:G$2305),_xlfn.STDEV.P('사진(느림)'!G$2:G$2305))</f>
        <v>-1.1585831732911462</v>
      </c>
      <c r="H359">
        <f>STANDARDIZE('사진(느림)'!H359,AVERAGE('사진(느림)'!H$2:H$2305),_xlfn.STDEV.P('사진(느림)'!H$2:H$2305))</f>
        <v>-0.55290675237560616</v>
      </c>
      <c r="I359">
        <f>STANDARDIZE('사진(느림)'!I359,AVERAGE('사진(느림)'!I$2:I$2305),_xlfn.STDEV.P('사진(느림)'!I$2:I$2305))</f>
        <v>-1.3601344709638101</v>
      </c>
      <c r="J359">
        <f>STANDARDIZE('사진(느림)'!J359,AVERAGE('사진(느림)'!J$2:J$2305),_xlfn.STDEV.P('사진(느림)'!J$2:J$2305))</f>
        <v>-0.78003335217289249</v>
      </c>
      <c r="K359">
        <f>STANDARDIZE('사진(느림)'!K359,AVERAGE('사진(느림)'!K$2:K$2305),_xlfn.STDEV.P('사진(느림)'!K$2:K$2305))</f>
        <v>-0.26706665780078048</v>
      </c>
      <c r="L359">
        <f>STANDARDIZE('사진(느림)'!L359,AVERAGE('사진(느림)'!L$2:L$2305),_xlfn.STDEV.P('사진(느림)'!L$2:L$2305))</f>
        <v>0.67205442916466662</v>
      </c>
      <c r="M359">
        <f>STANDARDIZE('사진(느림)'!M359,AVERAGE('사진(느림)'!M$2:M$2305),_xlfn.STDEV.P('사진(느림)'!M$2:M$2305))</f>
        <v>0.66967115220103424</v>
      </c>
    </row>
    <row r="360" spans="1:13" x14ac:dyDescent="0.3">
      <c r="A360" t="s">
        <v>218</v>
      </c>
      <c r="B360">
        <v>3</v>
      </c>
      <c r="C360">
        <f>STANDARDIZE('사진(느림)'!C360,AVERAGE('사진(느림)'!C$2:C$2305),_xlfn.STDEV.P('사진(느림)'!C$2:C$2305))</f>
        <v>-1.3058280782177103</v>
      </c>
      <c r="D360">
        <f>STANDARDIZE('사진(느림)'!D360,AVERAGE('사진(느림)'!D$2:D$2305),_xlfn.STDEV.P('사진(느림)'!D$2:D$2305))</f>
        <v>-1.0260116900392051</v>
      </c>
      <c r="E360">
        <f>STANDARDIZE('사진(느림)'!E360,AVERAGE('사진(느림)'!E$2:E$2305),_xlfn.STDEV.P('사진(느림)'!E$2:E$2305))</f>
        <v>-1.3702757032267594</v>
      </c>
      <c r="F360">
        <f>STANDARDIZE('사진(느림)'!F360,AVERAGE('사진(느림)'!F$2:F$2305),_xlfn.STDEV.P('사진(느림)'!F$2:F$2305))</f>
        <v>-0.32073718347227242</v>
      </c>
      <c r="G360">
        <f>STANDARDIZE('사진(느림)'!G360,AVERAGE('사진(느림)'!G$2:G$2305),_xlfn.STDEV.P('사진(느림)'!G$2:G$2305))</f>
        <v>-1.3477149045016503</v>
      </c>
      <c r="H360">
        <f>STANDARDIZE('사진(느림)'!H360,AVERAGE('사진(느림)'!H$2:H$2305),_xlfn.STDEV.P('사진(느림)'!H$2:H$2305))</f>
        <v>-0.31267715590937528</v>
      </c>
      <c r="I360">
        <f>STANDARDIZE('사진(느림)'!I360,AVERAGE('사진(느림)'!I$2:I$2305),_xlfn.STDEV.P('사진(느림)'!I$2:I$2305))</f>
        <v>-1.2372269345020583</v>
      </c>
      <c r="J360">
        <f>STANDARDIZE('사진(느림)'!J360,AVERAGE('사진(느림)'!J$2:J$2305),_xlfn.STDEV.P('사진(느림)'!J$2:J$2305))</f>
        <v>-0.78003335217289249</v>
      </c>
      <c r="K360">
        <f>STANDARDIZE('사진(느림)'!K360,AVERAGE('사진(느림)'!K$2:K$2305),_xlfn.STDEV.P('사진(느림)'!K$2:K$2305))</f>
        <v>-0.26706665780078048</v>
      </c>
      <c r="L360">
        <f>STANDARDIZE('사진(느림)'!L360,AVERAGE('사진(느림)'!L$2:L$2305),_xlfn.STDEV.P('사진(느림)'!L$2:L$2305))</f>
        <v>1.1748040094403882</v>
      </c>
      <c r="M360">
        <f>STANDARDIZE('사진(느림)'!M360,AVERAGE('사진(느림)'!M$2:M$2305),_xlfn.STDEV.P('사진(느림)'!M$2:M$2305))</f>
        <v>-2.0733018872141606</v>
      </c>
    </row>
    <row r="361" spans="1:13" x14ac:dyDescent="0.3">
      <c r="A361" t="s">
        <v>220</v>
      </c>
      <c r="B361">
        <v>3</v>
      </c>
      <c r="C361">
        <f>STANDARDIZE('사진(느림)'!C361,AVERAGE('사진(느림)'!C$2:C$2305),_xlfn.STDEV.P('사진(느림)'!C$2:C$2305))</f>
        <v>-1.1621669887208927</v>
      </c>
      <c r="D361">
        <f>STANDARDIZE('사진(느림)'!D361,AVERAGE('사진(느림)'!D$2:D$2305),_xlfn.STDEV.P('사진(느림)'!D$2:D$2305))</f>
        <v>-0.77561013188478023</v>
      </c>
      <c r="E361">
        <f>STANDARDIZE('사진(느림)'!E361,AVERAGE('사진(느림)'!E$2:E$2305),_xlfn.STDEV.P('사진(느림)'!E$2:E$2305))</f>
        <v>-1.1769145440191779</v>
      </c>
      <c r="F361">
        <f>STANDARDIZE('사진(느림)'!F361,AVERAGE('사진(느림)'!F$2:F$2305),_xlfn.STDEV.P('사진(느림)'!F$2:F$2305))</f>
        <v>-0.58498957799712603</v>
      </c>
      <c r="G361">
        <f>STANDARDIZE('사진(느림)'!G361,AVERAGE('사진(느림)'!G$2:G$2305),_xlfn.STDEV.P('사진(느림)'!G$2:G$2305))</f>
        <v>-0.81905753533493941</v>
      </c>
      <c r="H361">
        <f>STANDARDIZE('사진(느림)'!H361,AVERAGE('사진(느림)'!H$2:H$2305),_xlfn.STDEV.P('사진(느림)'!H$2:H$2305))</f>
        <v>-0.44767343356960232</v>
      </c>
      <c r="I361">
        <f>STANDARDIZE('사진(느림)'!I361,AVERAGE('사진(느림)'!I$2:I$2305),_xlfn.STDEV.P('사진(느림)'!I$2:I$2305))</f>
        <v>-1.0912085792184385</v>
      </c>
      <c r="J361">
        <f>STANDARDIZE('사진(느림)'!J361,AVERAGE('사진(느림)'!J$2:J$2305),_xlfn.STDEV.P('사진(느림)'!J$2:J$2305))</f>
        <v>-0.1882683172115287</v>
      </c>
      <c r="K361">
        <f>STANDARDIZE('사진(느림)'!K361,AVERAGE('사진(느림)'!K$2:K$2305),_xlfn.STDEV.P('사진(느림)'!K$2:K$2305))</f>
        <v>1.5642475671188572</v>
      </c>
      <c r="L361">
        <f>STANDARDIZE('사진(느림)'!L361,AVERAGE('사진(느림)'!L$2:L$2305),_xlfn.STDEV.P('사진(느림)'!L$2:L$2305))</f>
        <v>-0.96188170673142825</v>
      </c>
      <c r="M361">
        <f>STANDARDIZE('사진(느림)'!M361,AVERAGE('사진(느림)'!M$2:M$2305),_xlfn.STDEV.P('사진(느림)'!M$2:M$2305))</f>
        <v>0.54109429097844597</v>
      </c>
    </row>
    <row r="362" spans="1:13" x14ac:dyDescent="0.3">
      <c r="A362" t="s">
        <v>222</v>
      </c>
      <c r="B362">
        <v>3</v>
      </c>
      <c r="C362">
        <f>STANDARDIZE('사진(느림)'!C362,AVERAGE('사진(느림)'!C$2:C$2305),_xlfn.STDEV.P('사진(느림)'!C$2:C$2305))</f>
        <v>-0.99640419314764139</v>
      </c>
      <c r="D362">
        <f>STANDARDIZE('사진(느림)'!D362,AVERAGE('사진(느림)'!D$2:D$2305),_xlfn.STDEV.P('사진(느림)'!D$2:D$2305))</f>
        <v>-0.84572256816801916</v>
      </c>
      <c r="E362">
        <f>STANDARDIZE('사진(느림)'!E362,AVERAGE('사진(느림)'!E$2:E$2305),_xlfn.STDEV.P('사진(느림)'!E$2:E$2305))</f>
        <v>-1.3257224407365331</v>
      </c>
      <c r="F362">
        <f>STANDARDIZE('사진(느림)'!F362,AVERAGE('사진(느림)'!F$2:F$2305),_xlfn.STDEV.P('사진(느림)'!F$2:F$2305))</f>
        <v>-1.8721136814722499</v>
      </c>
      <c r="G362">
        <f>STANDARDIZE('사진(느림)'!G362,AVERAGE('사진(느림)'!G$2:G$2305),_xlfn.STDEV.P('사진(느림)'!G$2:G$2305))</f>
        <v>-1.5960927201877346</v>
      </c>
      <c r="H362">
        <f>STANDARDIZE('사진(느림)'!H362,AVERAGE('사진(느림)'!H$2:H$2305),_xlfn.STDEV.P('사진(느림)'!H$2:H$2305))</f>
        <v>-1.360758492704524</v>
      </c>
      <c r="I362">
        <f>STANDARDIZE('사진(느림)'!I362,AVERAGE('사진(느림)'!I$2:I$2305),_xlfn.STDEV.P('사진(느림)'!I$2:I$2305))</f>
        <v>-1.0449869415747026</v>
      </c>
      <c r="J362">
        <f>STANDARDIZE('사진(느림)'!J362,AVERAGE('사진(느림)'!J$2:J$2305),_xlfn.STDEV.P('사진(느림)'!J$2:J$2305))</f>
        <v>-0.1882683172115287</v>
      </c>
      <c r="K362">
        <f>STANDARDIZE('사진(느림)'!K362,AVERAGE('사진(느림)'!K$2:K$2305),_xlfn.STDEV.P('사진(느림)'!K$2:K$2305))</f>
        <v>0.95380949214564459</v>
      </c>
      <c r="L362">
        <f>STANDARDIZE('사진(느림)'!L362,AVERAGE('사진(느림)'!L$2:L$2305),_xlfn.STDEV.P('사진(느림)'!L$2:L$2305))</f>
        <v>-0.96188170673142825</v>
      </c>
      <c r="M362">
        <f>STANDARDIZE('사진(느림)'!M362,AVERAGE('사진(느림)'!M$2:M$2305),_xlfn.STDEV.P('사진(느림)'!M$2:M$2305))</f>
        <v>0.7125301059418957</v>
      </c>
    </row>
    <row r="363" spans="1:13" x14ac:dyDescent="0.3">
      <c r="A363" t="s">
        <v>224</v>
      </c>
      <c r="B363">
        <v>3</v>
      </c>
      <c r="C363">
        <f>STANDARDIZE('사진(느림)'!C363,AVERAGE('사진(느림)'!C$2:C$2305),_xlfn.STDEV.P('사진(느림)'!C$2:C$2305))</f>
        <v>-0.75881085282598182</v>
      </c>
      <c r="D363">
        <f>STANDARDIZE('사진(느림)'!D363,AVERAGE('사진(느림)'!D$2:D$2305),_xlfn.STDEV.P('사진(느림)'!D$2:D$2305))</f>
        <v>-0.84572256816801916</v>
      </c>
      <c r="E363">
        <f>STANDARDIZE('사진(느림)'!E363,AVERAGE('사진(느림)'!E$2:E$2305),_xlfn.STDEV.P('사진(느림)'!E$2:E$2305))</f>
        <v>-1.3084357748903255</v>
      </c>
      <c r="F363">
        <f>STANDARDIZE('사진(느림)'!F363,AVERAGE('사진(느림)'!F$2:F$2305),_xlfn.STDEV.P('사진(느림)'!F$2:F$2305))</f>
        <v>-0.91814989358228827</v>
      </c>
      <c r="G363">
        <f>STANDARDIZE('사진(느림)'!G363,AVERAGE('사진(느림)'!G$2:G$2305),_xlfn.STDEV.P('사진(느림)'!G$2:G$2305))</f>
        <v>-1.2542883866747749</v>
      </c>
      <c r="H363">
        <f>STANDARDIZE('사진(느림)'!H363,AVERAGE('사진(느림)'!H$2:H$2305),_xlfn.STDEV.P('사진(느림)'!H$2:H$2305))</f>
        <v>-0.60605489318671912</v>
      </c>
      <c r="I363">
        <f>STANDARDIZE('사진(느림)'!I363,AVERAGE('사진(느림)'!I$2:I$2305),_xlfn.STDEV.P('사진(느림)'!I$2:I$2305))</f>
        <v>-1.4583554509567485</v>
      </c>
      <c r="J363">
        <f>STANDARDIZE('사진(느림)'!J363,AVERAGE('사진(느림)'!J$2:J$2305),_xlfn.STDEV.P('사진(느림)'!J$2:J$2305))</f>
        <v>-0.78003335217289249</v>
      </c>
      <c r="K363">
        <f>STANDARDIZE('사진(느림)'!K363,AVERAGE('사진(느림)'!K$2:K$2305),_xlfn.STDEV.P('사진(느림)'!K$2:K$2305))</f>
        <v>-1.4879428077472057</v>
      </c>
      <c r="L363">
        <f>STANDARDIZE('사진(느림)'!L363,AVERAGE('사진(느림)'!L$2:L$2305),_xlfn.STDEV.P('사진(느림)'!L$2:L$2305))</f>
        <v>1.1748040094403882</v>
      </c>
      <c r="M363">
        <f>STANDARDIZE('사진(느림)'!M363,AVERAGE('사진(느림)'!M$2:M$2305),_xlfn.STDEV.P('사진(느림)'!M$2:M$2305))</f>
        <v>-0.46609112193182028</v>
      </c>
    </row>
    <row r="364" spans="1:13" x14ac:dyDescent="0.3">
      <c r="A364" t="s">
        <v>226</v>
      </c>
      <c r="B364">
        <v>3</v>
      </c>
      <c r="C364">
        <f>STANDARDIZE('사진(느림)'!C364,AVERAGE('사진(느림)'!C$2:C$2305),_xlfn.STDEV.P('사진(느림)'!C$2:C$2305))</f>
        <v>-1.3997603290425524</v>
      </c>
      <c r="D364">
        <f>STANDARDIZE('사진(느림)'!D364,AVERAGE('사진(느림)'!D$2:D$2305),_xlfn.STDEV.P('사진(느림)'!D$2:D$2305))</f>
        <v>-0.47512826209947162</v>
      </c>
      <c r="E364">
        <f>STANDARDIZE('사진(느림)'!E364,AVERAGE('사진(느림)'!E$2:E$2305),_xlfn.STDEV.P('사진(느림)'!E$2:E$2305))</f>
        <v>-1.2862482501701928</v>
      </c>
      <c r="F364">
        <f>STANDARDIZE('사진(느림)'!F364,AVERAGE('사진(느림)'!F$2:F$2305),_xlfn.STDEV.P('사진(느림)'!F$2:F$2305))</f>
        <v>-1.2399309194510693</v>
      </c>
      <c r="G364">
        <f>STANDARDIZE('사진(느림)'!G364,AVERAGE('사진(느림)'!G$2:G$2305),_xlfn.STDEV.P('사진(느림)'!G$2:G$2305))</f>
        <v>-1.3021409933665893</v>
      </c>
      <c r="H364">
        <f>STANDARDIZE('사진(느림)'!H364,AVERAGE('사진(느림)'!H$2:H$2305),_xlfn.STDEV.P('사진(느림)'!H$2:H$2305))</f>
        <v>3.9540555884067778</v>
      </c>
      <c r="I364">
        <f>STANDARDIZE('사진(느림)'!I364,AVERAGE('사진(느림)'!I$2:I$2305),_xlfn.STDEV.P('사진(느림)'!I$2:I$2305))</f>
        <v>-1.1542380850962599</v>
      </c>
      <c r="J364">
        <f>STANDARDIZE('사진(느림)'!J364,AVERAGE('사진(느림)'!J$2:J$2305),_xlfn.STDEV.P('사진(느림)'!J$2:J$2305))</f>
        <v>-0.78003335217289249</v>
      </c>
      <c r="K364">
        <f>STANDARDIZE('사진(느림)'!K364,AVERAGE('사진(느림)'!K$2:K$2305),_xlfn.STDEV.P('사진(느림)'!K$2:K$2305))</f>
        <v>-0.26706665780078048</v>
      </c>
      <c r="L364">
        <f>STANDARDIZE('사진(느림)'!L364,AVERAGE('사진(느림)'!L$2:L$2305),_xlfn.STDEV.P('사진(느림)'!L$2:L$2305))</f>
        <v>1.1748040094403882</v>
      </c>
      <c r="M364">
        <f>STANDARDIZE('사진(느림)'!M364,AVERAGE('사진(느림)'!M$2:M$2305),_xlfn.STDEV.P('사진(느림)'!M$2:M$2305))</f>
        <v>0.54109429097844597</v>
      </c>
    </row>
    <row r="365" spans="1:13" x14ac:dyDescent="0.3">
      <c r="A365" t="s">
        <v>228</v>
      </c>
      <c r="B365">
        <v>3</v>
      </c>
      <c r="C365">
        <f>STANDARDIZE('사진(느림)'!C365,AVERAGE('사진(느림)'!C$2:C$2305),_xlfn.STDEV.P('사진(느림)'!C$2:C$2305))</f>
        <v>-1.3500314903705772</v>
      </c>
      <c r="D365">
        <f>STANDARDIZE('사진(느림)'!D365,AVERAGE('사진(느림)'!D$2:D$2305),_xlfn.STDEV.P('사진(느림)'!D$2:D$2305))</f>
        <v>-1.1061401886486211</v>
      </c>
      <c r="E365">
        <f>STANDARDIZE('사진(느림)'!E365,AVERAGE('사진(느림)'!E$2:E$2305),_xlfn.STDEV.P('사진(느림)'!E$2:E$2305))</f>
        <v>-1.3070100704906382</v>
      </c>
      <c r="F365">
        <f>STANDARDIZE('사진(느림)'!F365,AVERAGE('사진(느림)'!F$2:F$2305),_xlfn.STDEV.P('사진(느림)'!F$2:F$2305))</f>
        <v>-0.65895496115360408</v>
      </c>
      <c r="G365">
        <f>STANDARDIZE('사진(느림)'!G365,AVERAGE('사진(느림)'!G$2:G$2305),_xlfn.STDEV.P('사진(느림)'!G$2:G$2305))</f>
        <v>-1.3294853400476261</v>
      </c>
      <c r="H365">
        <f>STANDARDIZE('사진(느림)'!H365,AVERAGE('사진(느림)'!H$2:H$2305),_xlfn.STDEV.P('사진(느림)'!H$2:H$2305))</f>
        <v>-0.45511417328315817</v>
      </c>
      <c r="I365">
        <f>STANDARDIZE('사진(느림)'!I365,AVERAGE('사진(느림)'!I$2:I$2305),_xlfn.STDEV.P('사진(느림)'!I$2:I$2305))</f>
        <v>-1.2550852945007744</v>
      </c>
      <c r="J365">
        <f>STANDARDIZE('사진(느림)'!J365,AVERAGE('사진(느림)'!J$2:J$2305),_xlfn.STDEV.P('사진(느림)'!J$2:J$2305))</f>
        <v>-0.78003335217289249</v>
      </c>
      <c r="K365">
        <f>STANDARDIZE('사진(느림)'!K365,AVERAGE('사진(느림)'!K$2:K$2305),_xlfn.STDEV.P('사진(느림)'!K$2:K$2305))</f>
        <v>-1.4879428077472057</v>
      </c>
      <c r="L365">
        <f>STANDARDIZE('사진(느림)'!L365,AVERAGE('사진(느림)'!L$2:L$2305),_xlfn.STDEV.P('사진(느림)'!L$2:L$2305))</f>
        <v>1.6775535897161098</v>
      </c>
      <c r="M365">
        <f>STANDARDIZE('사진(느림)'!M365,AVERAGE('사진(느림)'!M$2:M$2305),_xlfn.STDEV.P('사진(느림)'!M$2:M$2305))</f>
        <v>0.73395958281232643</v>
      </c>
    </row>
    <row r="366" spans="1:13" x14ac:dyDescent="0.3">
      <c r="A366" t="s">
        <v>230</v>
      </c>
      <c r="B366">
        <v>3</v>
      </c>
      <c r="C366">
        <f>STANDARDIZE('사진(느림)'!C366,AVERAGE('사진(느림)'!C$2:C$2305),_xlfn.STDEV.P('사진(느림)'!C$2:C$2305))</f>
        <v>-1.1511161356826758</v>
      </c>
      <c r="D366">
        <f>STANDARDIZE('사진(느림)'!D366,AVERAGE('사진(느림)'!D$2:D$2305),_xlfn.STDEV.P('사진(느림)'!D$2:D$2305))</f>
        <v>-1.086108063996267</v>
      </c>
      <c r="E366">
        <f>STANDARDIZE('사진(느림)'!E366,AVERAGE('사진(느림)'!E$2:E$2305),_xlfn.STDEV.P('사진(느림)'!E$2:E$2305))</f>
        <v>-1.1380640991277005</v>
      </c>
      <c r="F366">
        <f>STANDARDIZE('사진(느림)'!F366,AVERAGE('사진(느림)'!F$2:F$2305),_xlfn.STDEV.P('사진(느림)'!F$2:F$2305))</f>
        <v>-0.60079414704765555</v>
      </c>
      <c r="G366">
        <f>STANDARDIZE('사진(느림)'!G366,AVERAGE('사진(느림)'!G$2:G$2305),_xlfn.STDEV.P('사진(느림)'!G$2:G$2305))</f>
        <v>-0.64815536857845957</v>
      </c>
      <c r="H366">
        <f>STANDARDIZE('사진(느림)'!H366,AVERAGE('사진(느림)'!H$2:H$2305),_xlfn.STDEV.P('사진(느림)'!H$2:H$2305))</f>
        <v>-0.287166048320041</v>
      </c>
      <c r="I366">
        <f>STANDARDIZE('사진(느림)'!I366,AVERAGE('사진(느림)'!I$2:I$2305),_xlfn.STDEV.P('사진(느림)'!I$2:I$2305))</f>
        <v>-1.0449869415747026</v>
      </c>
      <c r="J366">
        <f>STANDARDIZE('사진(느림)'!J366,AVERAGE('사진(느림)'!J$2:J$2305),_xlfn.STDEV.P('사진(느림)'!J$2:J$2305))</f>
        <v>-0.78003335217289249</v>
      </c>
      <c r="K366">
        <f>STANDARDIZE('사진(느림)'!K366,AVERAGE('사진(느림)'!K$2:K$2305),_xlfn.STDEV.P('사진(느림)'!K$2:K$2305))</f>
        <v>-0.26706665780078048</v>
      </c>
      <c r="L366">
        <f>STANDARDIZE('사진(느림)'!L366,AVERAGE('사진(느림)'!L$2:L$2305),_xlfn.STDEV.P('사진(느림)'!L$2:L$2305))</f>
        <v>-0.96188170673142825</v>
      </c>
      <c r="M366">
        <f>STANDARDIZE('사진(느림)'!M366,AVERAGE('사진(느림)'!M$2:M$2305),_xlfn.STDEV.P('사진(느림)'!M$2:M$2305))</f>
        <v>0.36965847601499613</v>
      </c>
    </row>
    <row r="367" spans="1:13" x14ac:dyDescent="0.3">
      <c r="A367" t="s">
        <v>232</v>
      </c>
      <c r="B367">
        <v>3</v>
      </c>
      <c r="C367">
        <f>STANDARDIZE('사진(느림)'!C367,AVERAGE('사진(느림)'!C$2:C$2305),_xlfn.STDEV.P('사진(느림)'!C$2:C$2305))</f>
        <v>-1.2782009456221686</v>
      </c>
      <c r="D367">
        <f>STANDARDIZE('사진(느림)'!D367,AVERAGE('사진(느림)'!D$2:D$2305),_xlfn.STDEV.P('사진(느림)'!D$2:D$2305))</f>
        <v>-0.77561013188478023</v>
      </c>
      <c r="E367">
        <f>STANDARDIZE('사진(느림)'!E367,AVERAGE('사진(느림)'!E$2:E$2305),_xlfn.STDEV.P('사진(느림)'!E$2:E$2305))</f>
        <v>-1.3145841251139767</v>
      </c>
      <c r="F367">
        <f>STANDARDIZE('사진(느림)'!F367,AVERAGE('사진(느림)'!F$2:F$2305),_xlfn.STDEV.P('사진(느림)'!F$2:F$2305))</f>
        <v>-0.51646096659403007</v>
      </c>
      <c r="G367">
        <f>STANDARDIZE('사진(느림)'!G367,AVERAGE('사진(느림)'!G$2:G$2305),_xlfn.STDEV.P('사진(느림)'!G$2:G$2305))</f>
        <v>-1.2725179511287994</v>
      </c>
      <c r="H367">
        <f>STANDARDIZE('사진(느림)'!H367,AVERAGE('사진(느림)'!H$2:H$2305),_xlfn.STDEV.P('사진(느림)'!H$2:H$2305))</f>
        <v>-0.28929197395248551</v>
      </c>
      <c r="I367">
        <f>STANDARDIZE('사진(느림)'!I367,AVERAGE('사진(느림)'!I$2:I$2305),_xlfn.STDEV.P('사진(느림)'!I$2:I$2305))</f>
        <v>-1.4126590591953281</v>
      </c>
      <c r="J367">
        <f>STANDARDIZE('사진(느림)'!J367,AVERAGE('사진(느림)'!J$2:J$2305),_xlfn.STDEV.P('사진(느림)'!J$2:J$2305))</f>
        <v>-0.78003335217289249</v>
      </c>
      <c r="K367">
        <f>STANDARDIZE('사진(느림)'!K367,AVERAGE('사진(느림)'!K$2:K$2305),_xlfn.STDEV.P('사진(느림)'!K$2:K$2305))</f>
        <v>-1.4879428077472057</v>
      </c>
      <c r="L367">
        <f>STANDARDIZE('사진(느림)'!L367,AVERAGE('사진(느림)'!L$2:L$2305),_xlfn.STDEV.P('사진(느림)'!L$2:L$2305))</f>
        <v>0.92342921930252742</v>
      </c>
      <c r="M367">
        <f>STANDARDIZE('사진(느림)'!M367,AVERAGE('사진(느림)'!M$2:M$2305),_xlfn.STDEV.P('사진(느림)'!M$2:M$2305))</f>
        <v>0.17679318418111556</v>
      </c>
    </row>
    <row r="368" spans="1:13" x14ac:dyDescent="0.3">
      <c r="A368" t="s">
        <v>234</v>
      </c>
      <c r="B368">
        <v>3</v>
      </c>
      <c r="C368">
        <f>STANDARDIZE('사진(느림)'!C368,AVERAGE('사진(느림)'!C$2:C$2305),_xlfn.STDEV.P('사진(느림)'!C$2:C$2305))</f>
        <v>-1.1842686947973262</v>
      </c>
      <c r="D368">
        <f>STANDARDIZE('사진(느림)'!D368,AVERAGE('사진(느림)'!D$2:D$2305),_xlfn.STDEV.P('사진(느림)'!D$2:D$2305))</f>
        <v>-1.216316874236568</v>
      </c>
      <c r="E368">
        <f>STANDARDIZE('사진(느림)'!E368,AVERAGE('사진(느림)'!E$2:E$2305),_xlfn.STDEV.P('사진(느림)'!E$2:E$2305))</f>
        <v>-1.3240294167619047</v>
      </c>
      <c r="F368">
        <f>STANDARDIZE('사진(느림)'!F368,AVERAGE('사진(느림)'!F$2:F$2305),_xlfn.STDEV.P('사진(느림)'!F$2:F$2305))</f>
        <v>-0.55034596263836522</v>
      </c>
      <c r="G368">
        <f>STANDARDIZE('사진(느림)'!G368,AVERAGE('사진(느림)'!G$2:G$2305),_xlfn.STDEV.P('사진(느림)'!G$2:G$2305))</f>
        <v>-1.3864527289664526</v>
      </c>
      <c r="H368">
        <f>STANDARDIZE('사진(느림)'!H368,AVERAGE('사진(느림)'!H$2:H$2305),_xlfn.STDEV.P('사진(느림)'!H$2:H$2305))</f>
        <v>-0.45511417328315817</v>
      </c>
      <c r="I368">
        <f>STANDARDIZE('사진(느림)'!I368,AVERAGE('사진(느림)'!I$2:I$2305),_xlfn.STDEV.P('사진(느림)'!I$2:I$2305))</f>
        <v>-1.2288230003850154</v>
      </c>
      <c r="J368">
        <f>STANDARDIZE('사진(느림)'!J368,AVERAGE('사진(느림)'!J$2:J$2305),_xlfn.STDEV.P('사진(느림)'!J$2:J$2305))</f>
        <v>-0.78003335217289249</v>
      </c>
      <c r="K368">
        <f>STANDARDIZE('사진(느림)'!K368,AVERAGE('사진(느림)'!K$2:K$2305),_xlfn.STDEV.P('사진(느림)'!K$2:K$2305))</f>
        <v>-1.4879428077472057</v>
      </c>
      <c r="L368">
        <f>STANDARDIZE('사진(느림)'!L368,AVERAGE('사진(느림)'!L$2:L$2305),_xlfn.STDEV.P('사진(느림)'!L$2:L$2305))</f>
        <v>1.1748040094403882</v>
      </c>
      <c r="M368">
        <f>STANDARDIZE('사진(느림)'!M368,AVERAGE('사진(느림)'!M$2:M$2305),_xlfn.STDEV.P('사진(느림)'!M$2:M$2305))</f>
        <v>-0.44466164506138955</v>
      </c>
    </row>
    <row r="369" spans="1:13" x14ac:dyDescent="0.3">
      <c r="A369" t="s">
        <v>236</v>
      </c>
      <c r="B369">
        <v>3</v>
      </c>
      <c r="C369">
        <f>STANDARDIZE('사진(느림)'!C369,AVERAGE('사진(느림)'!C$2:C$2305),_xlfn.STDEV.P('사진(느림)'!C$2:C$2305))</f>
        <v>-1.1676924152400012</v>
      </c>
      <c r="D369">
        <f>STANDARDIZE('사진(느림)'!D369,AVERAGE('사진(느림)'!D$2:D$2305),_xlfn.STDEV.P('사진(느림)'!D$2:D$2305))</f>
        <v>-0.71551375792771943</v>
      </c>
      <c r="E369">
        <f>STANDARDIZE('사진(느림)'!E369,AVERAGE('사진(느림)'!E$2:E$2305),_xlfn.STDEV.P('사진(느림)'!E$2:E$2305))</f>
        <v>-1.2660210689996303</v>
      </c>
      <c r="F369">
        <f>STANDARDIZE('사진(느림)'!F369,AVERAGE('사진(느림)'!F$2:F$2305),_xlfn.STDEV.P('사진(느림)'!F$2:F$2305))</f>
        <v>-0.80119608260836983</v>
      </c>
      <c r="G369">
        <f>STANDARDIZE('사진(느림)'!G369,AVERAGE('사진(느림)'!G$2:G$2305),_xlfn.STDEV.P('사진(느림)'!G$2:G$2305))</f>
        <v>-1.3864527289664526</v>
      </c>
      <c r="H369">
        <f>STANDARDIZE('사진(느림)'!H369,AVERAGE('사진(느림)'!H$2:H$2305),_xlfn.STDEV.P('사진(느림)'!H$2:H$2305))</f>
        <v>-0.53483638449982773</v>
      </c>
      <c r="I369">
        <f>STANDARDIZE('사진(느림)'!I369,AVERAGE('사진(느림)'!I$2:I$2305),_xlfn.STDEV.P('사진(느림)'!I$2:I$2305))</f>
        <v>-1.2288230003850154</v>
      </c>
      <c r="J369">
        <f>STANDARDIZE('사진(느림)'!J369,AVERAGE('사진(느림)'!J$2:J$2305),_xlfn.STDEV.P('사진(느림)'!J$2:J$2305))</f>
        <v>-0.78003335217289249</v>
      </c>
      <c r="K369">
        <f>STANDARDIZE('사진(느림)'!K369,AVERAGE('사진(느림)'!K$2:K$2305),_xlfn.STDEV.P('사진(느림)'!K$2:K$2305))</f>
        <v>-0.26706665780078048</v>
      </c>
      <c r="L369">
        <f>STANDARDIZE('사진(느림)'!L369,AVERAGE('사진(느림)'!L$2:L$2305),_xlfn.STDEV.P('사진(느림)'!L$2:L$2305))</f>
        <v>1.0491166143714579</v>
      </c>
      <c r="M369">
        <f>STANDARDIZE('사진(느림)'!M369,AVERAGE('사진(느림)'!M$2:M$2305),_xlfn.STDEV.P('사진(느림)'!M$2:M$2305))</f>
        <v>-0.68038589063613353</v>
      </c>
    </row>
    <row r="370" spans="1:13" x14ac:dyDescent="0.3">
      <c r="A370" t="s">
        <v>238</v>
      </c>
      <c r="B370">
        <v>3</v>
      </c>
      <c r="C370">
        <f>STANDARDIZE('사진(느림)'!C370,AVERAGE('사진(느림)'!C$2:C$2305),_xlfn.STDEV.P('사진(느림)'!C$2:C$2305))</f>
        <v>-1.3721331964470105</v>
      </c>
      <c r="D370">
        <f>STANDARDIZE('사진(느림)'!D370,AVERAGE('사진(느림)'!D$2:D$2305),_xlfn.STDEV.P('사진(느림)'!D$2:D$2305))</f>
        <v>-1.1962847495842139</v>
      </c>
      <c r="E370">
        <f>STANDARDIZE('사진(느림)'!E370,AVERAGE('사진(느림)'!E$2:E$2305),_xlfn.STDEV.P('사진(느림)'!E$2:E$2305))</f>
        <v>-1.2499818945031487</v>
      </c>
      <c r="F370">
        <f>STANDARDIZE('사진(느림)'!F370,AVERAGE('사진(느림)'!F$2:F$2305),_xlfn.STDEV.P('사진(느림)'!F$2:F$2305))</f>
        <v>-0.70257557173306562</v>
      </c>
      <c r="G370">
        <f>STANDARDIZE('사진(느림)'!G370,AVERAGE('사진(느림)'!G$2:G$2305),_xlfn.STDEV.P('사진(느림)'!G$2:G$2305))</f>
        <v>-1.0264188309994684</v>
      </c>
      <c r="H370">
        <f>STANDARDIZE('사진(느림)'!H370,AVERAGE('사진(느림)'!H$2:H$2305),_xlfn.STDEV.P('사진(느림)'!H$2:H$2305))</f>
        <v>-0.24464753567115058</v>
      </c>
      <c r="I370">
        <f>STANDARDIZE('사진(느림)'!I370,AVERAGE('사진(느림)'!I$2:I$2305),_xlfn.STDEV.P('사진(느림)'!I$2:I$2305))</f>
        <v>-1.0649462851026796</v>
      </c>
      <c r="J370">
        <f>STANDARDIZE('사진(느림)'!J370,AVERAGE('사진(느림)'!J$2:J$2305),_xlfn.STDEV.P('사진(느림)'!J$2:J$2305))</f>
        <v>-0.78003335217289249</v>
      </c>
      <c r="K370">
        <f>STANDARDIZE('사진(느림)'!K370,AVERAGE('사진(느림)'!K$2:K$2305),_xlfn.STDEV.P('사진(느림)'!K$2:K$2305))</f>
        <v>-1.4879428077472057</v>
      </c>
      <c r="L370">
        <f>STANDARDIZE('사진(느림)'!L370,AVERAGE('사진(느림)'!L$2:L$2305),_xlfn.STDEV.P('사진(느림)'!L$2:L$2305))</f>
        <v>0.92342921930252742</v>
      </c>
      <c r="M370">
        <f>STANDARDIZE('사진(느림)'!M370,AVERAGE('사진(느림)'!M$2:M$2305),_xlfn.STDEV.P('사진(느림)'!M$2:M$2305))</f>
        <v>0.86253644403491481</v>
      </c>
    </row>
    <row r="371" spans="1:13" x14ac:dyDescent="0.3">
      <c r="A371" t="s">
        <v>240</v>
      </c>
      <c r="B371">
        <v>3</v>
      </c>
      <c r="C371">
        <f>STANDARDIZE('사진(느림)'!C371,AVERAGE('사진(느림)'!C$2:C$2305),_xlfn.STDEV.P('사진(느림)'!C$2:C$2305))</f>
        <v>-0.96877706055209956</v>
      </c>
      <c r="D371">
        <f>STANDARDIZE('사진(느림)'!D371,AVERAGE('사진(느림)'!D$2:D$2305),_xlfn.STDEV.P('사진(느림)'!D$2:D$2305))</f>
        <v>-1.2263329365627449</v>
      </c>
      <c r="E371">
        <f>STANDARDIZE('사진(느림)'!E371,AVERAGE('사진(느림)'!E$2:E$2305),_xlfn.STDEV.P('사진(느림)'!E$2:E$2305))</f>
        <v>-1.0512743437967398</v>
      </c>
      <c r="F371">
        <f>STANDARDIZE('사진(느림)'!F371,AVERAGE('사진(느림)'!F$2:F$2305),_xlfn.STDEV.P('사진(느림)'!F$2:F$2305))</f>
        <v>-0.41467954190862</v>
      </c>
      <c r="G371">
        <f>STANDARDIZE('사진(느림)'!G371,AVERAGE('사진(느림)'!G$2:G$2305),_xlfn.STDEV.P('사진(느림)'!G$2:G$2305))</f>
        <v>-0.83500840423221101</v>
      </c>
      <c r="H371">
        <f>STANDARDIZE('사진(느림)'!H371,AVERAGE('사진(느림)'!H$2:H$2305),_xlfn.STDEV.P('사진(느림)'!H$2:H$2305))</f>
        <v>-0.287166048320041</v>
      </c>
      <c r="I371">
        <f>STANDARDIZE('사진(느림)'!I371,AVERAGE('사진(느림)'!I$2:I$2305),_xlfn.STDEV.P('사진(느림)'!I$2:I$2305))</f>
        <v>-1.0765016945136134</v>
      </c>
      <c r="J371">
        <f>STANDARDIZE('사진(느림)'!J371,AVERAGE('사진(느림)'!J$2:J$2305),_xlfn.STDEV.P('사진(느림)'!J$2:J$2305))</f>
        <v>-0.1882683172115287</v>
      </c>
      <c r="K371">
        <f>STANDARDIZE('사진(느림)'!K371,AVERAGE('사진(느림)'!K$2:K$2305),_xlfn.STDEV.P('사진(느림)'!K$2:K$2305))</f>
        <v>0.34337141717243208</v>
      </c>
      <c r="L371">
        <f>STANDARDIZE('사진(느림)'!L371,AVERAGE('사진(느림)'!L$2:L$2305),_xlfn.STDEV.P('사진(느림)'!L$2:L$2305))</f>
        <v>-0.96188170673142825</v>
      </c>
      <c r="M371">
        <f>STANDARDIZE('사진(느림)'!M371,AVERAGE('사진(느림)'!M$2:M$2305),_xlfn.STDEV.P('사진(느림)'!M$2:M$2305))</f>
        <v>-0.98039856682216975</v>
      </c>
    </row>
    <row r="372" spans="1:13" x14ac:dyDescent="0.3">
      <c r="A372" t="s">
        <v>242</v>
      </c>
      <c r="B372">
        <v>3</v>
      </c>
      <c r="C372">
        <f>STANDARDIZE('사진(느림)'!C372,AVERAGE('사진(느림)'!C$2:C$2305),_xlfn.STDEV.P('사진(느림)'!C$2:C$2305))</f>
        <v>-1.1621669887208927</v>
      </c>
      <c r="D372">
        <f>STANDARDIZE('사진(느림)'!D372,AVERAGE('사진(느림)'!D$2:D$2305),_xlfn.STDEV.P('사진(느림)'!D$2:D$2305))</f>
        <v>-0.74556194490624927</v>
      </c>
      <c r="E372">
        <f>STANDARDIZE('사진(느림)'!E372,AVERAGE('사진(느림)'!E$2:E$2305),_xlfn.STDEV.P('사진(느림)'!E$2:E$2305))</f>
        <v>-1.1546379127740647</v>
      </c>
      <c r="F372">
        <f>STANDARDIZE('사진(느림)'!F372,AVERAGE('사진(느림)'!F$2:F$2305),_xlfn.STDEV.P('사진(느림)'!F$2:F$2305))</f>
        <v>-0.44590937035246631</v>
      </c>
      <c r="G372">
        <f>STANDARDIZE('사진(느림)'!G372,AVERAGE('사진(느림)'!G$2:G$2305),_xlfn.STDEV.P('사진(느림)'!G$2:G$2305))</f>
        <v>-0.59118797965963299</v>
      </c>
      <c r="H372">
        <f>STANDARDIZE('사진(느림)'!H372,AVERAGE('사진(느림)'!H$2:H$2305),_xlfn.STDEV.P('사진(느림)'!H$2:H$2305))</f>
        <v>-0.44767343356960232</v>
      </c>
      <c r="I372">
        <f>STANDARDIZE('사진(느림)'!I372,AVERAGE('사진(느림)'!I$2:I$2305),_xlfn.STDEV.P('사진(느림)'!I$2:I$2305))</f>
        <v>-1.0449869415747026</v>
      </c>
      <c r="J372">
        <f>STANDARDIZE('사진(느림)'!J372,AVERAGE('사진(느림)'!J$2:J$2305),_xlfn.STDEV.P('사진(느림)'!J$2:J$2305))</f>
        <v>-0.1882683172115287</v>
      </c>
      <c r="K372">
        <f>STANDARDIZE('사진(느림)'!K372,AVERAGE('사진(느림)'!K$2:K$2305),_xlfn.STDEV.P('사진(느림)'!K$2:K$2305))</f>
        <v>1.5642475671188572</v>
      </c>
      <c r="L372">
        <f>STANDARDIZE('사진(느림)'!L372,AVERAGE('사진(느림)'!L$2:L$2305),_xlfn.STDEV.P('사진(느림)'!L$2:L$2305))</f>
        <v>-0.96188170673142825</v>
      </c>
      <c r="M372">
        <f>STANDARDIZE('사진(느림)'!M372,AVERAGE('사진(느림)'!M$2:M$2305),_xlfn.STDEV.P('사진(느림)'!M$2:M$2305))</f>
        <v>0.64824167533060162</v>
      </c>
    </row>
    <row r="373" spans="1:13" x14ac:dyDescent="0.3">
      <c r="A373" t="s">
        <v>244</v>
      </c>
      <c r="B373">
        <v>3</v>
      </c>
      <c r="C373">
        <f>STANDARDIZE('사진(느림)'!C373,AVERAGE('사진(느림)'!C$2:C$2305),_xlfn.STDEV.P('사진(느림)'!C$2:C$2305))</f>
        <v>-1.1069127235298091</v>
      </c>
      <c r="D373">
        <f>STANDARDIZE('사진(느림)'!D373,AVERAGE('사진(느림)'!D$2:D$2305),_xlfn.STDEV.P('사진(느림)'!D$2:D$2305))</f>
        <v>-1.1962847495842139</v>
      </c>
      <c r="E373">
        <f>STANDARDIZE('사진(느림)'!E373,AVERAGE('사진(느림)'!E$2:E$2305),_xlfn.STDEV.P('사진(느림)'!E$2:E$2305))</f>
        <v>-1.0494922132971309</v>
      </c>
      <c r="F373">
        <f>STANDARDIZE('사진(느림)'!F373,AVERAGE('사진(느림)'!F$2:F$2305),_xlfn.STDEV.P('사진(느림)'!F$2:F$2305))</f>
        <v>-0.59194358837935901</v>
      </c>
      <c r="G373">
        <f>STANDARDIZE('사진(느림)'!G373,AVERAGE('사진(느림)'!G$2:G$2305),_xlfn.STDEV.P('사진(느림)'!G$2:G$2305))</f>
        <v>-1.1403536088371216</v>
      </c>
      <c r="H373">
        <f>STANDARDIZE('사진(느림)'!H373,AVERAGE('사진(느림)'!H$2:H$2305),_xlfn.STDEV.P('사진(느림)'!H$2:H$2305))</f>
        <v>-0.29779567648226357</v>
      </c>
      <c r="I373">
        <f>STANDARDIZE('사진(느림)'!I373,AVERAGE('사진(느림)'!I$2:I$2305),_xlfn.STDEV.P('사진(느림)'!I$2:I$2305))</f>
        <v>-1.0912085792184385</v>
      </c>
      <c r="J373">
        <f>STANDARDIZE('사진(느림)'!J373,AVERAGE('사진(느림)'!J$2:J$2305),_xlfn.STDEV.P('사진(느림)'!J$2:J$2305))</f>
        <v>-0.1882683172115287</v>
      </c>
      <c r="K373">
        <f>STANDARDIZE('사진(느림)'!K373,AVERAGE('사진(느림)'!K$2:K$2305),_xlfn.STDEV.P('사진(느림)'!K$2:K$2305))</f>
        <v>-0.26706665780078048</v>
      </c>
      <c r="L373">
        <f>STANDARDIZE('사진(느림)'!L373,AVERAGE('사진(느림)'!L$2:L$2305),_xlfn.STDEV.P('사진(느림)'!L$2:L$2305))</f>
        <v>-0.71050691659356757</v>
      </c>
      <c r="M373">
        <f>STANDARDIZE('사진(느림)'!M373,AVERAGE('사진(느림)'!M$2:M$2305),_xlfn.STDEV.P('사진(느림)'!M$2:M$2305))</f>
        <v>-0.25179635322750898</v>
      </c>
    </row>
    <row r="374" spans="1:13" x14ac:dyDescent="0.3">
      <c r="A374" t="s">
        <v>246</v>
      </c>
      <c r="B374">
        <v>3</v>
      </c>
      <c r="C374">
        <f>STANDARDIZE('사진(느림)'!C374,AVERAGE('사진(느림)'!C$2:C$2305),_xlfn.STDEV.P('사진(느림)'!C$2:C$2305))</f>
        <v>-0.90799736884190785</v>
      </c>
      <c r="D374">
        <f>STANDARDIZE('사진(느림)'!D374,AVERAGE('사진(느림)'!D$2:D$2305),_xlfn.STDEV.P('사진(느림)'!D$2:D$2305))</f>
        <v>-0.6954816332753655</v>
      </c>
      <c r="E374">
        <f>STANDARDIZE('사진(느림)'!E374,AVERAGE('사진(느림)'!E$2:E$2305),_xlfn.STDEV.P('사진(느림)'!E$2:E$2305))</f>
        <v>-1.0310471626261772</v>
      </c>
      <c r="F374">
        <f>STANDARDIZE('사진(느림)'!F374,AVERAGE('사진(느림)'!F$2:F$2305),_xlfn.STDEV.P('사진(느림)'!F$2:F$2305))</f>
        <v>-0.69751810963689609</v>
      </c>
      <c r="G374">
        <f>STANDARDIZE('사진(느림)'!G374,AVERAGE('사진(느림)'!G$2:G$2305),_xlfn.STDEV.P('사진(느림)'!G$2:G$2305))</f>
        <v>-0.33597407730328949</v>
      </c>
      <c r="H374">
        <f>STANDARDIZE('사진(느림)'!H374,AVERAGE('사진(느림)'!H$2:H$2305),_xlfn.STDEV.P('사진(느림)'!H$2:H$2305))</f>
        <v>-0.43491787977493507</v>
      </c>
      <c r="I374">
        <f>STANDARDIZE('사진(느림)'!I374,AVERAGE('사진(느림)'!I$2:I$2305),_xlfn.STDEV.P('사진(느림)'!I$2:I$2305))</f>
        <v>-1.0943600545123298</v>
      </c>
      <c r="J374">
        <f>STANDARDIZE('사진(느림)'!J374,AVERAGE('사진(느림)'!J$2:J$2305),_xlfn.STDEV.P('사진(느림)'!J$2:J$2305))</f>
        <v>-0.1882683172115287</v>
      </c>
      <c r="K374">
        <f>STANDARDIZE('사진(느림)'!K374,AVERAGE('사진(느림)'!K$2:K$2305),_xlfn.STDEV.P('사진(느림)'!K$2:K$2305))</f>
        <v>1.5642475671188572</v>
      </c>
      <c r="L374">
        <f>STANDARDIZE('사진(느림)'!L374,AVERAGE('사진(느림)'!L$2:L$2305),_xlfn.STDEV.P('사진(느림)'!L$2:L$2305))</f>
        <v>-0.71050691659356757</v>
      </c>
      <c r="M374">
        <f>STANDARDIZE('사진(느림)'!M374,AVERAGE('사진(느림)'!M$2:M$2305),_xlfn.STDEV.P('사진(느림)'!M$2:M$2305))</f>
        <v>-1.6661418266759689</v>
      </c>
    </row>
    <row r="375" spans="1:13" x14ac:dyDescent="0.3">
      <c r="A375" t="s">
        <v>248</v>
      </c>
      <c r="B375">
        <v>3</v>
      </c>
      <c r="C375">
        <f>STANDARDIZE('사진(느림)'!C375,AVERAGE('사진(느림)'!C$2:C$2305),_xlfn.STDEV.P('사진(느림)'!C$2:C$2305))</f>
        <v>-1.377658622966119</v>
      </c>
      <c r="D375">
        <f>STANDARDIZE('사진(느림)'!D375,AVERAGE('사진(느림)'!D$2:D$2305),_xlfn.STDEV.P('사진(느림)'!D$2:D$2305))</f>
        <v>-0.94588319142978916</v>
      </c>
      <c r="E375">
        <f>STANDARDIZE('사진(느림)'!E375,AVERAGE('사진(느림)'!E$2:E$2305),_xlfn.STDEV.P('사진(느림)'!E$2:E$2305))</f>
        <v>-1.2571995230265653</v>
      </c>
      <c r="F375">
        <f>STANDARDIZE('사진(느림)'!F375,AVERAGE('사진(느림)'!F$2:F$2305),_xlfn.STDEV.P('사진(느림)'!F$2:F$2305))</f>
        <v>-0.88982810584373939</v>
      </c>
      <c r="G375">
        <f>STANDARDIZE('사진(느림)'!G375,AVERAGE('사진(느림)'!G$2:G$2305),_xlfn.STDEV.P('사진(느림)'!G$2:G$2305))</f>
        <v>-1.1654192599614053</v>
      </c>
      <c r="H375">
        <f>STANDARDIZE('사진(느림)'!H375,AVERAGE('사진(느림)'!H$2:H$2305),_xlfn.STDEV.P('사진(느림)'!H$2:H$2305))</f>
        <v>-0.49869564874827088</v>
      </c>
      <c r="I375">
        <f>STANDARDIZE('사진(느림)'!I375,AVERAGE('사진(느림)'!I$2:I$2305),_xlfn.STDEV.P('사진(느림)'!I$2:I$2305))</f>
        <v>-1.3538315203760281</v>
      </c>
      <c r="J375">
        <f>STANDARDIZE('사진(느림)'!J375,AVERAGE('사진(느림)'!J$2:J$2305),_xlfn.STDEV.P('사진(느림)'!J$2:J$2305))</f>
        <v>-0.78003335217289249</v>
      </c>
      <c r="K375">
        <f>STANDARDIZE('사진(느림)'!K375,AVERAGE('사진(느림)'!K$2:K$2305),_xlfn.STDEV.P('사진(느림)'!K$2:K$2305))</f>
        <v>-1.4879428077472057</v>
      </c>
      <c r="L375">
        <f>STANDARDIZE('사진(느림)'!L375,AVERAGE('사진(느림)'!L$2:L$2305),_xlfn.STDEV.P('사진(느림)'!L$2:L$2305))</f>
        <v>1.2451889506789893</v>
      </c>
      <c r="M375">
        <f>STANDARDIZE('사진(느림)'!M375,AVERAGE('사진(느림)'!M$2:M$2305),_xlfn.STDEV.P('사진(느림)'!M$2:M$2305))</f>
        <v>0.45537638349672099</v>
      </c>
    </row>
    <row r="376" spans="1:13" x14ac:dyDescent="0.3">
      <c r="A376" t="s">
        <v>250</v>
      </c>
      <c r="B376">
        <v>3</v>
      </c>
      <c r="C376">
        <f>STANDARDIZE('사진(느림)'!C376,AVERAGE('사진(느림)'!C$2:C$2305),_xlfn.STDEV.P('사진(느림)'!C$2:C$2305))</f>
        <v>-0.80853969149795746</v>
      </c>
      <c r="D376">
        <f>STANDARDIZE('사진(느림)'!D376,AVERAGE('사진(느림)'!D$2:D$2305),_xlfn.STDEV.P('사진(느림)'!D$2:D$2305))</f>
        <v>-0.97593137840832012</v>
      </c>
      <c r="E376">
        <f>STANDARDIZE('사진(느림)'!E376,AVERAGE('사진(느림)'!E$2:E$2305),_xlfn.STDEV.P('사진(느림)'!E$2:E$2305))</f>
        <v>-1.0012855832827061</v>
      </c>
      <c r="F376">
        <f>STANDARDIZE('사진(느림)'!F376,AVERAGE('사진(느림)'!F$2:F$2305),_xlfn.STDEV.P('사진(느림)'!F$2:F$2305))</f>
        <v>-1.5560223004616596</v>
      </c>
      <c r="G376">
        <f>STANDARDIZE('사진(느림)'!G376,AVERAGE('사진(느림)'!G$2:G$2305),_xlfn.STDEV.P('사진(느림)'!G$2:G$2305))</f>
        <v>-0.52282711295704087</v>
      </c>
      <c r="H376">
        <f>STANDARDIZE('사진(느림)'!H376,AVERAGE('사진(느림)'!H$2:H$2305),_xlfn.STDEV.P('사진(느림)'!H$2:H$2305))</f>
        <v>-1.360758492704524</v>
      </c>
      <c r="I376">
        <f>STANDARDIZE('사진(느림)'!I376,AVERAGE('사진(느림)'!I$2:I$2305),_xlfn.STDEV.P('사진(느림)'!I$2:I$2305))</f>
        <v>-1.2324997215612217</v>
      </c>
      <c r="J376">
        <f>STANDARDIZE('사진(느림)'!J376,AVERAGE('사진(느림)'!J$2:J$2305),_xlfn.STDEV.P('사진(느림)'!J$2:J$2305))</f>
        <v>-0.1882683172115287</v>
      </c>
      <c r="K376">
        <f>STANDARDIZE('사진(느림)'!K376,AVERAGE('사진(느림)'!K$2:K$2305),_xlfn.STDEV.P('사진(느림)'!K$2:K$2305))</f>
        <v>0.95380949214564459</v>
      </c>
      <c r="L376">
        <f>STANDARDIZE('사진(느림)'!L376,AVERAGE('사진(느림)'!L$2:L$2305),_xlfn.STDEV.P('사진(느림)'!L$2:L$2305))</f>
        <v>-0.96188170673142825</v>
      </c>
      <c r="M376">
        <f>STANDARDIZE('사진(느림)'!M376,AVERAGE('사진(느림)'!M$2:M$2305),_xlfn.STDEV.P('사진(느림)'!M$2:M$2305))</f>
        <v>0.64824167533060162</v>
      </c>
    </row>
    <row r="377" spans="1:13" x14ac:dyDescent="0.3">
      <c r="A377" t="s">
        <v>252</v>
      </c>
      <c r="B377">
        <v>3</v>
      </c>
      <c r="C377">
        <f>STANDARDIZE('사진(느림)'!C377,AVERAGE('사진(느림)'!C$2:C$2305),_xlfn.STDEV.P('사진(느림)'!C$2:C$2305))</f>
        <v>-1.4273874616380942</v>
      </c>
      <c r="D377">
        <f>STANDARDIZE('사진(느림)'!D377,AVERAGE('사진(느림)'!D$2:D$2305),_xlfn.STDEV.P('사진(느림)'!D$2:D$2305))</f>
        <v>-0.88578681747272714</v>
      </c>
      <c r="E377">
        <f>STANDARDIZE('사진(느림)'!E377,AVERAGE('사진(느림)'!E$2:E$2305),_xlfn.STDEV.P('사진(느림)'!E$2:E$2305))</f>
        <v>-1.3039804486413029</v>
      </c>
      <c r="F377">
        <f>STANDARDIZE('사진(느림)'!F377,AVERAGE('사진(느림)'!F$2:F$2305),_xlfn.STDEV.P('사진(느림)'!F$2:F$2305))</f>
        <v>-0.79158690462564796</v>
      </c>
      <c r="G377">
        <f>STANDARDIZE('사진(느림)'!G377,AVERAGE('사진(느림)'!G$2:G$2305),_xlfn.STDEV.P('사진(느림)'!G$2:G$2305))</f>
        <v>-1.3431575133881444</v>
      </c>
      <c r="H377">
        <f>STANDARDIZE('사진(느림)'!H377,AVERAGE('사진(느림)'!H$2:H$2305),_xlfn.STDEV.P('사진(느림)'!H$2:H$2305))</f>
        <v>-0.55290675237560616</v>
      </c>
      <c r="I377">
        <f>STANDARDIZE('사진(느림)'!I377,AVERAGE('사진(느림)'!I$2:I$2305),_xlfn.STDEV.P('사진(느림)'!I$2:I$2305))</f>
        <v>-1.4147600427245888</v>
      </c>
      <c r="J377">
        <f>STANDARDIZE('사진(느림)'!J377,AVERAGE('사진(느림)'!J$2:J$2305),_xlfn.STDEV.P('사진(느림)'!J$2:J$2305))</f>
        <v>-0.78003335217289249</v>
      </c>
      <c r="K377">
        <f>STANDARDIZE('사진(느림)'!K377,AVERAGE('사진(느림)'!K$2:K$2305),_xlfn.STDEV.P('사진(느림)'!K$2:K$2305))</f>
        <v>-0.8775047327739931</v>
      </c>
      <c r="L377">
        <f>STANDARDIZE('사진(느림)'!L377,AVERAGE('사진(느림)'!L$2:L$2305),_xlfn.STDEV.P('사진(느림)'!L$2:L$2305))</f>
        <v>1.0491166143714579</v>
      </c>
      <c r="M377">
        <f>STANDARDIZE('사진(느림)'!M377,AVERAGE('사진(느림)'!M$2:M$2305),_xlfn.STDEV.P('사진(느림)'!M$2:M$2305))</f>
        <v>0.73395958281232643</v>
      </c>
    </row>
    <row r="378" spans="1:13" x14ac:dyDescent="0.3">
      <c r="A378" t="s">
        <v>254</v>
      </c>
      <c r="B378">
        <v>3</v>
      </c>
      <c r="C378">
        <f>STANDARDIZE('사진(느림)'!C378,AVERAGE('사진(느림)'!C$2:C$2305),_xlfn.STDEV.P('사진(느림)'!C$2:C$2305))</f>
        <v>-1.2782009456221686</v>
      </c>
      <c r="D378">
        <f>STANDARDIZE('사진(느림)'!D378,AVERAGE('사진(느림)'!D$2:D$2305),_xlfn.STDEV.P('사진(느림)'!D$2:D$2305))</f>
        <v>-0.58530494768741859</v>
      </c>
      <c r="E378">
        <f>STANDARDIZE('사진(느림)'!E378,AVERAGE('사진(느림)'!E$2:E$2305),_xlfn.STDEV.P('사진(느림)'!E$2:E$2305))</f>
        <v>-1.3010399333169478</v>
      </c>
      <c r="F378">
        <f>STANDARDIZE('사진(느림)'!F378,AVERAGE('사진(느림)'!F$2:F$2305),_xlfn.STDEV.P('사진(느림)'!F$2:F$2305))</f>
        <v>-0.71142613040136216</v>
      </c>
      <c r="G378">
        <f>STANDARDIZE('사진(느림)'!G378,AVERAGE('사진(느림)'!G$2:G$2305),_xlfn.STDEV.P('사진(느림)'!G$2:G$2305))</f>
        <v>-1.229222735550491</v>
      </c>
      <c r="H378">
        <f>STANDARDIZE('사진(느림)'!H378,AVERAGE('사진(느림)'!H$2:H$2305),_xlfn.STDEV.P('사진(느림)'!H$2:H$2305))</f>
        <v>-0.49338083466715948</v>
      </c>
      <c r="I378">
        <f>STANDARDIZE('사진(느림)'!I378,AVERAGE('사진(느림)'!I$2:I$2305),_xlfn.STDEV.P('사진(느림)'!I$2:I$2305))</f>
        <v>-1.2992059486152494</v>
      </c>
      <c r="J378">
        <f>STANDARDIZE('사진(느림)'!J378,AVERAGE('사진(느림)'!J$2:J$2305),_xlfn.STDEV.P('사진(느림)'!J$2:J$2305))</f>
        <v>-0.78003335217289249</v>
      </c>
      <c r="K378">
        <f>STANDARDIZE('사진(느림)'!K378,AVERAGE('사진(느림)'!K$2:K$2305),_xlfn.STDEV.P('사진(느림)'!K$2:K$2305))</f>
        <v>-0.8775047327739931</v>
      </c>
      <c r="L378">
        <f>STANDARDIZE('사진(느림)'!L378,AVERAGE('사진(느림)'!L$2:L$2305),_xlfn.STDEV.P('사진(느림)'!L$2:L$2305))</f>
        <v>1.1748040094403882</v>
      </c>
      <c r="M378">
        <f>STANDARDIZE('사진(느림)'!M378,AVERAGE('사진(느림)'!M$2:M$2305),_xlfn.STDEV.P('사진(느림)'!M$2:M$2305))</f>
        <v>-0.85182170559958137</v>
      </c>
    </row>
    <row r="379" spans="1:13" x14ac:dyDescent="0.3">
      <c r="A379" t="s">
        <v>256</v>
      </c>
      <c r="B379">
        <v>3</v>
      </c>
      <c r="C379">
        <f>STANDARDIZE('사진(느림)'!C379,AVERAGE('사진(느림)'!C$2:C$2305),_xlfn.STDEV.P('사진(느림)'!C$2:C$2305))</f>
        <v>-1.134539856125351</v>
      </c>
      <c r="D379">
        <f>STANDARDIZE('사진(느림)'!D379,AVERAGE('사진(느림)'!D$2:D$2305),_xlfn.STDEV.P('사진(느림)'!D$2:D$2305))</f>
        <v>-0.50517644907800263</v>
      </c>
      <c r="E379">
        <f>STANDARDIZE('사진(느림)'!E379,AVERAGE('사진(느림)'!E$2:E$2305),_xlfn.STDEV.P('사진(느림)'!E$2:E$2305))</f>
        <v>-1.3173464273883708</v>
      </c>
      <c r="F379">
        <f>STANDARDIZE('사진(느림)'!F379,AVERAGE('사진(느림)'!F$2:F$2305),_xlfn.STDEV.P('사진(느림)'!F$2:F$2305))</f>
        <v>-0.77464440660348022</v>
      </c>
      <c r="G379">
        <f>STANDARDIZE('사진(느림)'!G379,AVERAGE('사진(느림)'!G$2:G$2305),_xlfn.STDEV.P('사진(느림)'!G$2:G$2305))</f>
        <v>-1.2679605600152932</v>
      </c>
      <c r="H379">
        <f>STANDARDIZE('사진(느림)'!H379,AVERAGE('사진(느림)'!H$2:H$2305),_xlfn.STDEV.P('사진(느림)'!H$2:H$2305))</f>
        <v>-0.49869564874827088</v>
      </c>
      <c r="I379">
        <f>STANDARDIZE('사진(느림)'!I379,AVERAGE('사진(느림)'!I$2:I$2305),_xlfn.STDEV.P('사진(느림)'!I$2:I$2305))</f>
        <v>-1.1542380850962599</v>
      </c>
      <c r="J379">
        <f>STANDARDIZE('사진(느림)'!J379,AVERAGE('사진(느림)'!J$2:J$2305),_xlfn.STDEV.P('사진(느림)'!J$2:J$2305))</f>
        <v>-0.78003335217289249</v>
      </c>
      <c r="K379">
        <f>STANDARDIZE('사진(느림)'!K379,AVERAGE('사진(느림)'!K$2:K$2305),_xlfn.STDEV.P('사진(느림)'!K$2:K$2305))</f>
        <v>-0.8775047327739931</v>
      </c>
      <c r="L379">
        <f>STANDARDIZE('사진(느림)'!L379,AVERAGE('사진(느림)'!L$2:L$2305),_xlfn.STDEV.P('사진(느림)'!L$2:L$2305))</f>
        <v>0.92342921930252742</v>
      </c>
      <c r="M379">
        <f>STANDARDIZE('사진(느림)'!M379,AVERAGE('사진(느림)'!M$2:M$2305),_xlfn.STDEV.P('사진(느림)'!M$2:M$2305))</f>
        <v>-2.5447503783636467</v>
      </c>
    </row>
    <row r="380" spans="1:13" x14ac:dyDescent="0.3">
      <c r="A380" t="s">
        <v>258</v>
      </c>
      <c r="B380">
        <v>3</v>
      </c>
      <c r="C380">
        <f>STANDARDIZE('사진(느림)'!C380,AVERAGE('사진(느림)'!C$2:C$2305),_xlfn.STDEV.P('사진(느림)'!C$2:C$2305))</f>
        <v>-1.1621669887208927</v>
      </c>
      <c r="D380">
        <f>STANDARDIZE('사진(느림)'!D380,AVERAGE('사진(느림)'!D$2:D$2305),_xlfn.STDEV.P('사진(느림)'!D$2:D$2305))</f>
        <v>-0.97593137840832012</v>
      </c>
      <c r="E380">
        <f>STANDARDIZE('사진(느림)'!E380,AVERAGE('사진(느림)'!E$2:E$2305),_xlfn.STDEV.P('사진(느림)'!E$2:E$2305))</f>
        <v>-1.1538359540492407</v>
      </c>
      <c r="F380">
        <f>STANDARDIZE('사진(느림)'!F380,AVERAGE('사진(느림)'!F$2:F$2305),_xlfn.STDEV.P('사진(느림)'!F$2:F$2305))</f>
        <v>-0.67374803778489978</v>
      </c>
      <c r="G380">
        <f>STANDARDIZE('사진(느림)'!G380,AVERAGE('사진(느림)'!G$2:G$2305),_xlfn.STDEV.P('사진(느림)'!G$2:G$2305))</f>
        <v>-0.78943449309714941</v>
      </c>
      <c r="H380">
        <f>STANDARDIZE('사진(느림)'!H380,AVERAGE('사진(느림)'!H$2:H$2305),_xlfn.STDEV.P('사진(느림)'!H$2:H$2305))</f>
        <v>-0.48275120650493691</v>
      </c>
      <c r="I380">
        <f>STANDARDIZE('사진(느림)'!I380,AVERAGE('사진(느림)'!I$2:I$2305),_xlfn.STDEV.P('사진(느림)'!I$2:I$2305))</f>
        <v>-0.96252333805121948</v>
      </c>
      <c r="J380">
        <f>STANDARDIZE('사진(느림)'!J380,AVERAGE('사진(느림)'!J$2:J$2305),_xlfn.STDEV.P('사진(느림)'!J$2:J$2305))</f>
        <v>-0.1882683172115287</v>
      </c>
      <c r="K380">
        <f>STANDARDIZE('사진(느림)'!K380,AVERAGE('사진(느림)'!K$2:K$2305),_xlfn.STDEV.P('사진(느림)'!K$2:K$2305))</f>
        <v>2.1746856420920699</v>
      </c>
      <c r="L380">
        <f>STANDARDIZE('사진(느림)'!L380,AVERAGE('사진(느림)'!L$2:L$2305),_xlfn.STDEV.P('사진(느림)'!L$2:L$2305))</f>
        <v>-0.83619431166249791</v>
      </c>
      <c r="M380">
        <f>STANDARDIZE('사진(느림)'!M380,AVERAGE('사진(느림)'!M$2:M$2305),_xlfn.STDEV.P('사진(느림)'!M$2:M$2305))</f>
        <v>0.69110062907146497</v>
      </c>
    </row>
    <row r="381" spans="1:13" x14ac:dyDescent="0.3">
      <c r="A381" t="s">
        <v>260</v>
      </c>
      <c r="B381">
        <v>3</v>
      </c>
      <c r="C381">
        <f>STANDARDIZE('사진(느림)'!C381,AVERAGE('사진(느림)'!C$2:C$2305),_xlfn.STDEV.P('사진(느림)'!C$2:C$2305))</f>
        <v>-1.5931502572113452</v>
      </c>
      <c r="D381">
        <f>STANDARDIZE('사진(느림)'!D381,AVERAGE('사진(느림)'!D$2:D$2305),_xlfn.STDEV.P('사진(느림)'!D$2:D$2305))</f>
        <v>-1.2263329365627449</v>
      </c>
      <c r="E381">
        <f>STANDARDIZE('사진(느림)'!E381,AVERAGE('사진(느림)'!E$2:E$2305),_xlfn.STDEV.P('사진(느림)'!E$2:E$2305))</f>
        <v>-1.3070100704906382</v>
      </c>
      <c r="F381">
        <f>STANDARDIZE('사진(느림)'!F381,AVERAGE('사진(느림)'!F$2:F$2305),_xlfn.STDEV.P('사진(느림)'!F$2:F$2305))</f>
        <v>-0.25334650104081458</v>
      </c>
      <c r="G381">
        <f>STANDARDIZE('사진(느림)'!G381,AVERAGE('사진(느림)'!G$2:G$2305),_xlfn.STDEV.P('사진(느림)'!G$2:G$2305))</f>
        <v>-1.3203705578206137</v>
      </c>
      <c r="H381">
        <f>STANDARDIZE('사진(느림)'!H381,AVERAGE('사진(느림)'!H$2:H$2305),_xlfn.STDEV.P('사진(느림)'!H$2:H$2305))</f>
        <v>-0.55290675237560616</v>
      </c>
      <c r="I381">
        <f>STANDARDIZE('사진(느림)'!I381,AVERAGE('사진(느림)'!I$2:I$2305),_xlfn.STDEV.P('사진(느림)'!I$2:I$2305))</f>
        <v>-1.3601344709638101</v>
      </c>
      <c r="J381">
        <f>STANDARDIZE('사진(느림)'!J381,AVERAGE('사진(느림)'!J$2:J$2305),_xlfn.STDEV.P('사진(느림)'!J$2:J$2305))</f>
        <v>-0.78003335217289249</v>
      </c>
      <c r="K381">
        <f>STANDARDIZE('사진(느림)'!K381,AVERAGE('사진(느림)'!K$2:K$2305),_xlfn.STDEV.P('사진(느림)'!K$2:K$2305))</f>
        <v>-0.26706665780078048</v>
      </c>
      <c r="L381">
        <f>STANDARDIZE('사진(느림)'!L381,AVERAGE('사진(느림)'!L$2:L$2305),_xlfn.STDEV.P('사진(느림)'!L$2:L$2305))</f>
        <v>0.82287930324738312</v>
      </c>
      <c r="M381">
        <f>STANDARDIZE('사진(느림)'!M381,AVERAGE('사진(느림)'!M$2:M$2305),_xlfn.STDEV.P('사진(느림)'!M$2:M$2305))</f>
        <v>0.13393423044025404</v>
      </c>
    </row>
    <row r="382" spans="1:13" x14ac:dyDescent="0.3">
      <c r="A382" t="s">
        <v>262</v>
      </c>
      <c r="B382">
        <v>3</v>
      </c>
      <c r="C382">
        <f>STANDARDIZE('사진(느림)'!C382,AVERAGE('사진(느림)'!C$2:C$2305),_xlfn.STDEV.P('사진(느림)'!C$2:C$2305))</f>
        <v>-0.87484480972725798</v>
      </c>
      <c r="D382">
        <f>STANDARDIZE('사진(느림)'!D382,AVERAGE('사진(느림)'!D$2:D$2305),_xlfn.STDEV.P('사진(느림)'!D$2:D$2305))</f>
        <v>-0.66543344629683443</v>
      </c>
      <c r="E382">
        <f>STANDARDIZE('사진(느림)'!E382,AVERAGE('사진(느림)'!E$2:E$2305),_xlfn.STDEV.P('사진(느림)'!E$2:E$2305))</f>
        <v>-1.2277052632580356</v>
      </c>
      <c r="F382">
        <f>STANDARDIZE('사진(느림)'!F382,AVERAGE('사진(느림)'!F$2:F$2305),_xlfn.STDEV.P('사진(느림)'!F$2:F$2305))</f>
        <v>-0.67096643363200659</v>
      </c>
      <c r="G382">
        <f>STANDARDIZE('사진(느림)'!G382,AVERAGE('사진(느림)'!G$2:G$2305),_xlfn.STDEV.P('사진(느림)'!G$2:G$2305))</f>
        <v>-0.74158188640533529</v>
      </c>
      <c r="H382">
        <f>STANDARDIZE('사진(느림)'!H382,AVERAGE('사진(느림)'!H$2:H$2305),_xlfn.STDEV.P('사진(느림)'!H$2:H$2305))</f>
        <v>-0.36157344545559916</v>
      </c>
      <c r="I382">
        <f>STANDARDIZE('사진(느림)'!I382,AVERAGE('사진(느림)'!I$2:I$2305),_xlfn.STDEV.P('사진(느림)'!I$2:I$2305))</f>
        <v>-1.1962577556814744</v>
      </c>
      <c r="J382">
        <f>STANDARDIZE('사진(느림)'!J382,AVERAGE('사진(느림)'!J$2:J$2305),_xlfn.STDEV.P('사진(느림)'!J$2:J$2305))</f>
        <v>-0.1882683172115287</v>
      </c>
      <c r="K382">
        <f>STANDARDIZE('사진(느림)'!K382,AVERAGE('사진(느림)'!K$2:K$2305),_xlfn.STDEV.P('사진(느림)'!K$2:K$2305))</f>
        <v>0.95380949214564459</v>
      </c>
      <c r="L382">
        <f>STANDARDIZE('사진(느림)'!L382,AVERAGE('사진(느림)'!L$2:L$2305),_xlfn.STDEV.P('사진(느림)'!L$2:L$2305))</f>
        <v>-0.83619431166249791</v>
      </c>
      <c r="M382">
        <f>STANDARDIZE('사진(느림)'!M382,AVERAGE('사진(느림)'!M$2:M$2305),_xlfn.STDEV.P('사진(느림)'!M$2:M$2305))</f>
        <v>-0.46609112193182028</v>
      </c>
    </row>
    <row r="383" spans="1:13" x14ac:dyDescent="0.3">
      <c r="A383" t="s">
        <v>264</v>
      </c>
      <c r="B383">
        <v>3</v>
      </c>
      <c r="C383">
        <f>STANDARDIZE('사진(느림)'!C383,AVERAGE('사진(느림)'!C$2:C$2305),_xlfn.STDEV.P('사진(느림)'!C$2:C$2305))</f>
        <v>-1.0185058992240752</v>
      </c>
      <c r="D383">
        <f>STANDARDIZE('사진(느림)'!D383,AVERAGE('사진(느림)'!D$2:D$2305),_xlfn.STDEV.P('사진(느림)'!D$2:D$2305))</f>
        <v>-0.82569044351566523</v>
      </c>
      <c r="E383">
        <f>STANDARDIZE('사진(느림)'!E383,AVERAGE('사진(느림)'!E$2:E$2305),_xlfn.STDEV.P('사진(느림)'!E$2:E$2305))</f>
        <v>-1.2043593537131569</v>
      </c>
      <c r="F383">
        <f>STANDARDIZE('사진(느림)'!F383,AVERAGE('사진(느림)'!F$2:F$2305),_xlfn.STDEV.P('사진(느림)'!F$2:F$2305))</f>
        <v>-0.63556419895882055</v>
      </c>
      <c r="G383">
        <f>STANDARDIZE('사진(느림)'!G383,AVERAGE('사진(느림)'!G$2:G$2305),_xlfn.STDEV.P('사진(느림)'!G$2:G$2305))</f>
        <v>-0.68917188860001466</v>
      </c>
      <c r="H383">
        <f>STANDARDIZE('사진(느림)'!H383,AVERAGE('사진(느림)'!H$2:H$2305),_xlfn.STDEV.P('사진(느림)'!H$2:H$2305))</f>
        <v>-0.55290675237560616</v>
      </c>
      <c r="I383">
        <f>STANDARDIZE('사진(느림)'!I383,AVERAGE('사진(느림)'!I$2:I$2305),_xlfn.STDEV.P('사진(느림)'!I$2:I$2305))</f>
        <v>-1.2902767686158914</v>
      </c>
      <c r="J383">
        <f>STANDARDIZE('사진(느림)'!J383,AVERAGE('사진(느림)'!J$2:J$2305),_xlfn.STDEV.P('사진(느림)'!J$2:J$2305))</f>
        <v>-0.1882683172115287</v>
      </c>
      <c r="K383">
        <f>STANDARDIZE('사진(느림)'!K383,AVERAGE('사진(느림)'!K$2:K$2305),_xlfn.STDEV.P('사진(느림)'!K$2:K$2305))</f>
        <v>-0.26706665780078048</v>
      </c>
      <c r="L383">
        <f>STANDARDIZE('사진(느림)'!L383,AVERAGE('사진(느림)'!L$2:L$2305),_xlfn.STDEV.P('사진(느림)'!L$2:L$2305))</f>
        <v>-0.71050691659356757</v>
      </c>
      <c r="M383">
        <f>STANDARDIZE('사진(느림)'!M383,AVERAGE('사진(느림)'!M$2:M$2305),_xlfn.STDEV.P('사진(느림)'!M$2:M$2305))</f>
        <v>0.36965847601499613</v>
      </c>
    </row>
    <row r="384" spans="1:13" x14ac:dyDescent="0.3">
      <c r="A384" t="s">
        <v>266</v>
      </c>
      <c r="B384">
        <v>3</v>
      </c>
      <c r="C384">
        <f>STANDARDIZE('사진(느림)'!C384,AVERAGE('사진(느림)'!C$2:C$2305),_xlfn.STDEV.P('사진(느림)'!C$2:C$2305))</f>
        <v>-1.1897941213164347</v>
      </c>
      <c r="D384">
        <f>STANDARDIZE('사진(느림)'!D384,AVERAGE('사진(느림)'!D$2:D$2305),_xlfn.STDEV.P('사진(느림)'!D$2:D$2305))</f>
        <v>-1.2663971858674528</v>
      </c>
      <c r="E384">
        <f>STANDARDIZE('사진(느림)'!E384,AVERAGE('사진(느림)'!E$2:E$2305),_xlfn.STDEV.P('사진(느림)'!E$2:E$2305))</f>
        <v>-1.4371055969620987</v>
      </c>
      <c r="F384">
        <f>STANDARDIZE('사진(느림)'!F384,AVERAGE('사진(느림)'!F$2:F$2305),_xlfn.STDEV.P('사진(느림)'!F$2:F$2305))</f>
        <v>-0.64820785419924409</v>
      </c>
      <c r="G384">
        <f>STANDARDIZE('사진(느림)'!G384,AVERAGE('사진(느림)'!G$2:G$2305),_xlfn.STDEV.P('사진(느림)'!G$2:G$2305))</f>
        <v>0.43422502087924619</v>
      </c>
      <c r="H384">
        <f>STANDARDIZE('사진(느림)'!H384,AVERAGE('사진(느림)'!H$2:H$2305),_xlfn.STDEV.P('사진(느림)'!H$2:H$2305))</f>
        <v>-0.55290675237560616</v>
      </c>
      <c r="I384">
        <f>STANDARDIZE('사진(느림)'!I384,AVERAGE('사진(느림)'!I$2:I$2305),_xlfn.STDEV.P('사진(느림)'!I$2:I$2305))</f>
        <v>-1.509304301541321</v>
      </c>
      <c r="J384">
        <f>STANDARDIZE('사진(느림)'!J384,AVERAGE('사진(느림)'!J$2:J$2305),_xlfn.STDEV.P('사진(느림)'!J$2:J$2305))</f>
        <v>-0.78003335217289249</v>
      </c>
      <c r="K384">
        <f>STANDARDIZE('사진(느림)'!K384,AVERAGE('사진(느림)'!K$2:K$2305),_xlfn.STDEV.P('사진(느림)'!K$2:K$2305))</f>
        <v>0.34337141717243208</v>
      </c>
      <c r="L384">
        <f>STANDARDIZE('사진(느림)'!L384,AVERAGE('사진(느림)'!L$2:L$2305),_xlfn.STDEV.P('사진(느림)'!L$2:L$2305))</f>
        <v>1.1748040094403882</v>
      </c>
      <c r="M384">
        <f>STANDARDIZE('사진(느림)'!M384,AVERAGE('사진(느림)'!M$2:M$2305),_xlfn.STDEV.P('사진(느림)'!M$2:M$2305))</f>
        <v>-2.2447377021776105</v>
      </c>
    </row>
    <row r="385" spans="1:13" x14ac:dyDescent="0.3">
      <c r="A385" t="s">
        <v>268</v>
      </c>
      <c r="B385">
        <v>3</v>
      </c>
      <c r="C385">
        <f>STANDARDIZE('사진(느림)'!C385,AVERAGE('사진(느림)'!C$2:C$2305),_xlfn.STDEV.P('사진(느림)'!C$2:C$2305))</f>
        <v>-0.80853969149795746</v>
      </c>
      <c r="D385">
        <f>STANDARDIZE('사진(느림)'!D385,AVERAGE('사진(느림)'!D$2:D$2305),_xlfn.STDEV.P('사진(느림)'!D$2:D$2305))</f>
        <v>-0.73554588258007236</v>
      </c>
      <c r="E385">
        <f>STANDARDIZE('사진(느림)'!E385,AVERAGE('사진(느림)'!E$2:E$2305),_xlfn.STDEV.P('사진(느림)'!E$2:E$2305))</f>
        <v>-1.0726599097920484</v>
      </c>
      <c r="F385">
        <f>STANDARDIZE('사진(느림)'!F385,AVERAGE('사진(느림)'!F$2:F$2305),_xlfn.STDEV.P('사진(느림)'!F$2:F$2305))</f>
        <v>-0.60395506085776152</v>
      </c>
      <c r="G385">
        <f>STANDARDIZE('사진(느림)'!G385,AVERAGE('사진(느림)'!G$2:G$2305),_xlfn.STDEV.P('사진(느림)'!G$2:G$2305))</f>
        <v>-0.42028581290315314</v>
      </c>
      <c r="H385">
        <f>STANDARDIZE('사진(느림)'!H385,AVERAGE('사진(느림)'!H$2:H$2305),_xlfn.STDEV.P('사진(느림)'!H$2:H$2305))</f>
        <v>-0.43491787977493507</v>
      </c>
      <c r="I385">
        <f>STANDARDIZE('사진(느림)'!I385,AVERAGE('사진(느림)'!I$2:I$2305),_xlfn.STDEV.P('사진(느림)'!I$2:I$2305))</f>
        <v>-1.0008662874602277</v>
      </c>
      <c r="J385">
        <f>STANDARDIZE('사진(느림)'!J385,AVERAGE('사진(느림)'!J$2:J$2305),_xlfn.STDEV.P('사진(느림)'!J$2:J$2305))</f>
        <v>-0.1882683172115287</v>
      </c>
      <c r="K385">
        <f>STANDARDIZE('사진(느림)'!K385,AVERAGE('사진(느림)'!K$2:K$2305),_xlfn.STDEV.P('사진(느림)'!K$2:K$2305))</f>
        <v>0.95380949214564459</v>
      </c>
      <c r="L385">
        <f>STANDARDIZE('사진(느림)'!L385,AVERAGE('사진(느림)'!L$2:L$2305),_xlfn.STDEV.P('사진(느림)'!L$2:L$2305))</f>
        <v>-0.71050691659356757</v>
      </c>
      <c r="M385">
        <f>STANDARDIZE('사진(느림)'!M385,AVERAGE('사진(느림)'!M$2:M$2305),_xlfn.STDEV.P('사진(느림)'!M$2:M$2305))</f>
        <v>0.26251109166284048</v>
      </c>
    </row>
    <row r="386" spans="1:13" x14ac:dyDescent="0.3">
      <c r="A386" t="s">
        <v>14</v>
      </c>
      <c r="B386">
        <v>4</v>
      </c>
      <c r="C386">
        <f>STANDARDIZE('사진(느림)'!C386,AVERAGE('사진(느림)'!C$2:C$2305),_xlfn.STDEV.P('사진(느림)'!C$2:C$2305))</f>
        <v>-0.6096243368100559</v>
      </c>
      <c r="D386">
        <f>STANDARDIZE('사진(느림)'!D386,AVERAGE('사진(느림)'!D$2:D$2305),_xlfn.STDEV.P('사진(느림)'!D$2:D$2305))</f>
        <v>-0.99596350306067405</v>
      </c>
      <c r="E386">
        <f>STANDARDIZE('사진(느림)'!E386,AVERAGE('사진(느림)'!E$2:E$2305),_xlfn.STDEV.P('사진(느림)'!E$2:E$2305))</f>
        <v>-0.89571662781211525</v>
      </c>
      <c r="F386">
        <f>STANDARDIZE('사진(느림)'!F386,AVERAGE('사진(느림)'!F$2:F$2305),_xlfn.STDEV.P('사진(느림)'!F$2:F$2305))</f>
        <v>-1.8721136814722499</v>
      </c>
      <c r="G386">
        <f>STANDARDIZE('사진(느림)'!G386,AVERAGE('사진(느림)'!G$2:G$2305),_xlfn.STDEV.P('사진(느림)'!G$2:G$2305))</f>
        <v>-0.74386058196208826</v>
      </c>
      <c r="H386">
        <f>STANDARDIZE('사진(느림)'!H386,AVERAGE('사진(느림)'!H$2:H$2305),_xlfn.STDEV.P('사진(느림)'!H$2:H$2305))</f>
        <v>-1.360758492704524</v>
      </c>
      <c r="I386">
        <f>STANDARDIZE('사진(느림)'!I386,AVERAGE('사진(느림)'!I$2:I$2305),_xlfn.STDEV.P('사진(느림)'!I$2:I$2305))</f>
        <v>-0.90527153687886519</v>
      </c>
      <c r="J386">
        <f>STANDARDIZE('사진(느림)'!J386,AVERAGE('사진(느림)'!J$2:J$2305),_xlfn.STDEV.P('사진(느림)'!J$2:J$2305))</f>
        <v>-2.7462601189419018E-2</v>
      </c>
      <c r="K386">
        <f>STANDARDIZE('사진(느림)'!K386,AVERAGE('사진(느림)'!K$2:K$2305),_xlfn.STDEV.P('사진(느림)'!K$2:K$2305))</f>
        <v>0.34337141717243208</v>
      </c>
      <c r="L386">
        <f>STANDARDIZE('사진(느림)'!L386,AVERAGE('사진(느림)'!L$2:L$2305),_xlfn.STDEV.P('사진(느림)'!L$2:L$2305))</f>
        <v>-0.71050691659356757</v>
      </c>
      <c r="M386">
        <f>STANDARDIZE('사진(느림)'!M386,AVERAGE('사진(느림)'!M$2:M$2305),_xlfn.STDEV.P('사진(느림)'!M$2:M$2305))</f>
        <v>-0.2946553069683705</v>
      </c>
    </row>
    <row r="387" spans="1:13" x14ac:dyDescent="0.3">
      <c r="A387" t="s">
        <v>16</v>
      </c>
      <c r="B387">
        <v>4</v>
      </c>
      <c r="C387">
        <f>STANDARDIZE('사진(느림)'!C387,AVERAGE('사진(느림)'!C$2:C$2305),_xlfn.STDEV.P('사진(느림)'!C$2:C$2305))</f>
        <v>-0.57094635117629788</v>
      </c>
      <c r="D387">
        <f>STANDARDIZE('사진(느림)'!D387,AVERAGE('사진(느림)'!D$2:D$2305),_xlfn.STDEV.P('사진(느림)'!D$2:D$2305))</f>
        <v>-1.0760920016700901</v>
      </c>
      <c r="E387">
        <f>STANDARDIZE('사진(느림)'!E387,AVERAGE('사진(느림)'!E$2:E$2305),_xlfn.STDEV.P('사진(느림)'!E$2:E$2305))</f>
        <v>-0.97642486281315999</v>
      </c>
      <c r="F387">
        <f>STANDARDIZE('사진(느림)'!F387,AVERAGE('사진(느림)'!F$2:F$2305),_xlfn.STDEV.P('사진(느림)'!F$2:F$2305))</f>
        <v>-0.26004763831823913</v>
      </c>
      <c r="G387">
        <f>STANDARDIZE('사진(느림)'!G387,AVERAGE('사진(느림)'!G$2:G$2305),_xlfn.STDEV.P('사진(느림)'!G$2:G$2305))</f>
        <v>-0.3747119017680916</v>
      </c>
      <c r="H387">
        <f>STANDARDIZE('사진(느림)'!H387,AVERAGE('사진(느림)'!H$2:H$2305),_xlfn.STDEV.P('사진(느림)'!H$2:H$2305))</f>
        <v>-0.4678697270778252</v>
      </c>
      <c r="I387">
        <f>STANDARDIZE('사진(느림)'!I387,AVERAGE('사진(느림)'!I$2:I$2305),_xlfn.STDEV.P('사진(느림)'!I$2:I$2305))</f>
        <v>-0.86115088276438989</v>
      </c>
      <c r="J387">
        <f>STANDARDIZE('사진(느림)'!J387,AVERAGE('사진(느림)'!J$2:J$2305),_xlfn.STDEV.P('사진(느림)'!J$2:J$2305))</f>
        <v>-2.7462601189419018E-2</v>
      </c>
      <c r="K387">
        <f>STANDARDIZE('사진(느림)'!K387,AVERAGE('사진(느림)'!K$2:K$2305),_xlfn.STDEV.P('사진(느림)'!K$2:K$2305))</f>
        <v>-0.26706665780078048</v>
      </c>
      <c r="L387">
        <f>STANDARDIZE('사진(느림)'!L387,AVERAGE('사진(느림)'!L$2:L$2305),_xlfn.STDEV.P('사진(느림)'!L$2:L$2305))</f>
        <v>-0.96188170673142825</v>
      </c>
      <c r="M387">
        <f>STANDARDIZE('사진(느림)'!M387,AVERAGE('사진(느림)'!M$2:M$2305),_xlfn.STDEV.P('사진(느림)'!M$2:M$2305))</f>
        <v>-1.430417581101225</v>
      </c>
    </row>
    <row r="388" spans="1:13" x14ac:dyDescent="0.3">
      <c r="A388" t="s">
        <v>18</v>
      </c>
      <c r="B388">
        <v>4</v>
      </c>
      <c r="C388">
        <f>STANDARDIZE('사진(느림)'!C388,AVERAGE('사진(느림)'!C$2:C$2305),_xlfn.STDEV.P('사진(느림)'!C$2:C$2305))</f>
        <v>-0.79748883845974061</v>
      </c>
      <c r="D388">
        <f>STANDARDIZE('사진(느림)'!D388,AVERAGE('사진(느림)'!D$2:D$2305),_xlfn.STDEV.P('사진(느림)'!D$2:D$2305))</f>
        <v>-0.73554588258007236</v>
      </c>
      <c r="E388">
        <f>STANDARDIZE('사진(느림)'!E388,AVERAGE('사진(느림)'!E$2:E$2305),_xlfn.STDEV.P('사진(느림)'!E$2:E$2305))</f>
        <v>-0.99157297205983685</v>
      </c>
      <c r="F388">
        <f>STANDARDIZE('사진(느림)'!F388,AVERAGE('사진(느림)'!F$2:F$2305),_xlfn.STDEV.P('사진(느림)'!F$2:F$2305))</f>
        <v>-0.60079414704765555</v>
      </c>
      <c r="G388">
        <f>STANDARDIZE('사진(느림)'!G388,AVERAGE('사진(느림)'!G$2:G$2305),_xlfn.STDEV.P('사진(느림)'!G$2:G$2305))</f>
        <v>-1.1038944799290726</v>
      </c>
      <c r="H388">
        <f>STANDARDIZE('사진(느림)'!H388,AVERAGE('사진(느림)'!H$2:H$2305),_xlfn.STDEV.P('사진(느림)'!H$2:H$2305))</f>
        <v>-0.32118085843915339</v>
      </c>
      <c r="I388">
        <f>STANDARDIZE('사진(느림)'!I388,AVERAGE('사진(느림)'!I$2:I$2305),_xlfn.STDEV.P('사진(느림)'!I$2:I$2305))</f>
        <v>-0.93678628981777601</v>
      </c>
      <c r="J388">
        <f>STANDARDIZE('사진(느림)'!J388,AVERAGE('사진(느림)'!J$2:J$2305),_xlfn.STDEV.P('사진(느림)'!J$2:J$2305))</f>
        <v>-2.7462601189419018E-2</v>
      </c>
      <c r="K388">
        <f>STANDARDIZE('사진(느림)'!K388,AVERAGE('사진(느림)'!K$2:K$2305),_xlfn.STDEV.P('사진(느림)'!K$2:K$2305))</f>
        <v>0.95380949214564459</v>
      </c>
      <c r="L388">
        <f>STANDARDIZE('사진(느림)'!L388,AVERAGE('사진(느림)'!L$2:L$2305),_xlfn.STDEV.P('사진(느림)'!L$2:L$2305))</f>
        <v>-0.96188170673142825</v>
      </c>
      <c r="M388">
        <f>STANDARDIZE('사진(느림)'!M388,AVERAGE('사진(느림)'!M$2:M$2305),_xlfn.STDEV.P('사진(느림)'!M$2:M$2305))</f>
        <v>-1.5589944423238113</v>
      </c>
    </row>
    <row r="389" spans="1:13" x14ac:dyDescent="0.3">
      <c r="A389" t="s">
        <v>20</v>
      </c>
      <c r="B389">
        <v>4</v>
      </c>
      <c r="C389">
        <f>STANDARDIZE('사진(느림)'!C389,AVERAGE('사진(느림)'!C$2:C$2305),_xlfn.STDEV.P('사진(느림)'!C$2:C$2305))</f>
        <v>-0.58199720421451406</v>
      </c>
      <c r="D389">
        <f>STANDARDIZE('사진(느림)'!D389,AVERAGE('사진(느림)'!D$2:D$2305),_xlfn.STDEV.P('사진(느림)'!D$2:D$2305))</f>
        <v>-0.82569044351566523</v>
      </c>
      <c r="E389">
        <f>STANDARDIZE('사진(느림)'!E389,AVERAGE('사진(느림)'!E$2:E$2305),_xlfn.STDEV.P('사진(느림)'!E$2:E$2305))</f>
        <v>-0.93695067224681949</v>
      </c>
      <c r="F389">
        <f>STANDARDIZE('사진(느림)'!F389,AVERAGE('사진(느림)'!F$2:F$2305),_xlfn.STDEV.P('사진(느림)'!F$2:F$2305))</f>
        <v>-0.16205931020495612</v>
      </c>
      <c r="G389">
        <f>STANDARDIZE('사진(느림)'!G389,AVERAGE('사진(느림)'!G$2:G$2305),_xlfn.STDEV.P('사진(느림)'!G$2:G$2305))</f>
        <v>-0.31318712173575891</v>
      </c>
      <c r="H389">
        <f>STANDARDIZE('사진(느림)'!H389,AVERAGE('사진(느림)'!H$2:H$2305),_xlfn.STDEV.P('사진(느림)'!H$2:H$2305))</f>
        <v>-0.4678697270778252</v>
      </c>
      <c r="I389">
        <f>STANDARDIZE('사진(느림)'!I389,AVERAGE('사진(느림)'!I$2:I$2305),_xlfn.STDEV.P('사진(느림)'!I$2:I$2305))</f>
        <v>-0.8889889145270945</v>
      </c>
      <c r="J389">
        <f>STANDARDIZE('사진(느림)'!J389,AVERAGE('사진(느림)'!J$2:J$2305),_xlfn.STDEV.P('사진(느림)'!J$2:J$2305))</f>
        <v>-2.7462601189419018E-2</v>
      </c>
      <c r="K389">
        <f>STANDARDIZE('사진(느림)'!K389,AVERAGE('사진(느림)'!K$2:K$2305),_xlfn.STDEV.P('사진(느림)'!K$2:K$2305))</f>
        <v>-0.8775047327739931</v>
      </c>
      <c r="L389">
        <f>STANDARDIZE('사진(느림)'!L389,AVERAGE('사진(느림)'!L$2:L$2305),_xlfn.STDEV.P('사진(느림)'!L$2:L$2305))</f>
        <v>-0.96188170673142825</v>
      </c>
      <c r="M389">
        <f>STANDARDIZE('사진(느림)'!M389,AVERAGE('사진(느림)'!M$2:M$2305),_xlfn.STDEV.P('사진(느림)'!M$2:M$2305))</f>
        <v>-0.59466798315440861</v>
      </c>
    </row>
    <row r="390" spans="1:13" x14ac:dyDescent="0.3">
      <c r="A390" t="s">
        <v>22</v>
      </c>
      <c r="B390">
        <v>4</v>
      </c>
      <c r="C390">
        <f>STANDARDIZE('사진(느림)'!C390,AVERAGE('사진(느림)'!C$2:C$2305),_xlfn.STDEV.P('사진(느림)'!C$2:C$2305))</f>
        <v>-0.79196341194063258</v>
      </c>
      <c r="D390">
        <f>STANDARDIZE('사진(느림)'!D390,AVERAGE('사진(느림)'!D$2:D$2305),_xlfn.STDEV.P('사진(느림)'!D$2:D$2305))</f>
        <v>-0.99596350306067405</v>
      </c>
      <c r="E390">
        <f>STANDARDIZE('사진(느림)'!E390,AVERAGE('사진(느림)'!E$2:E$2305),_xlfn.STDEV.P('사진(느림)'!E$2:E$2305))</f>
        <v>-1.0425419043486555</v>
      </c>
      <c r="F390">
        <f>STANDARDIZE('사진(느림)'!F390,AVERAGE('사진(느림)'!F$2:F$2305),_xlfn.STDEV.P('사진(느림)'!F$2:F$2305))</f>
        <v>-0.47435759464341942</v>
      </c>
      <c r="G390">
        <f>STANDARDIZE('사진(느림)'!G390,AVERAGE('사진(느림)'!G$2:G$2305),_xlfn.STDEV.P('사진(느림)'!G$2:G$2305))</f>
        <v>-0.87146753314026004</v>
      </c>
      <c r="H390">
        <f>STANDARDIZE('사진(느림)'!H390,AVERAGE('사진(느림)'!H$2:H$2305),_xlfn.STDEV.P('사진(느림)'!H$2:H$2305))</f>
        <v>-0.29460678803359686</v>
      </c>
      <c r="I390">
        <f>STANDARDIZE('사진(느림)'!I390,AVERAGE('사진(느림)'!I$2:I$2305),_xlfn.STDEV.P('사진(느림)'!I$2:I$2305))</f>
        <v>-1.0082197298126403</v>
      </c>
      <c r="J390">
        <f>STANDARDIZE('사진(느림)'!J390,AVERAGE('사진(느림)'!J$2:J$2305),_xlfn.STDEV.P('사진(느림)'!J$2:J$2305))</f>
        <v>-0.78003335217289249</v>
      </c>
      <c r="K390">
        <f>STANDARDIZE('사진(느림)'!K390,AVERAGE('사진(느림)'!K$2:K$2305),_xlfn.STDEV.P('사진(느림)'!K$2:K$2305))</f>
        <v>0.95380949214564459</v>
      </c>
      <c r="L390">
        <f>STANDARDIZE('사진(느림)'!L390,AVERAGE('사진(느림)'!L$2:L$2305),_xlfn.STDEV.P('사진(느림)'!L$2:L$2305))</f>
        <v>0.54636703409573628</v>
      </c>
      <c r="M390">
        <f>STANDARDIZE('사진(느림)'!M390,AVERAGE('사진(느림)'!M$2:M$2305),_xlfn.STDEV.P('사진(느림)'!M$2:M$2305))</f>
        <v>0.69110062907146497</v>
      </c>
    </row>
    <row r="391" spans="1:13" x14ac:dyDescent="0.3">
      <c r="A391" t="s">
        <v>24</v>
      </c>
      <c r="B391">
        <v>4</v>
      </c>
      <c r="C391">
        <f>STANDARDIZE('사진(느림)'!C391,AVERAGE('사진(느림)'!C$2:C$2305),_xlfn.STDEV.P('사진(느림)'!C$2:C$2305))</f>
        <v>-1.4052857555616607</v>
      </c>
      <c r="D391">
        <f>STANDARDIZE('사진(느림)'!D391,AVERAGE('사진(느림)'!D$2:D$2305),_xlfn.STDEV.P('사진(느림)'!D$2:D$2305))</f>
        <v>-1.2964453728459837</v>
      </c>
      <c r="E391">
        <f>STANDARDIZE('사진(느림)'!E391,AVERAGE('사진(느림)'!E$2:E$2305),_xlfn.STDEV.P('사진(느림)'!E$2:E$2305))</f>
        <v>-1.194290316390366</v>
      </c>
      <c r="F391">
        <f>STANDARDIZE('사진(느림)'!F391,AVERAGE('사진(느림)'!F$2:F$2305),_xlfn.STDEV.P('사진(느림)'!F$2:F$2305))</f>
        <v>-1.5560223004616596</v>
      </c>
      <c r="G391">
        <f>STANDARDIZE('사진(느림)'!G391,AVERAGE('사진(느림)'!G$2:G$2305),_xlfn.STDEV.P('사진(느림)'!G$2:G$2305))</f>
        <v>-1.9606840092682249</v>
      </c>
      <c r="H391">
        <f>STANDARDIZE('사진(느림)'!H391,AVERAGE('사진(느림)'!H$2:H$2305),_xlfn.STDEV.P('사진(느림)'!H$2:H$2305))</f>
        <v>-1.360758492704524</v>
      </c>
      <c r="I391">
        <f>STANDARDIZE('사진(느림)'!I391,AVERAGE('사진(느림)'!I$2:I$2305),_xlfn.STDEV.P('사진(느림)'!I$2:I$2305))</f>
        <v>-1.2225200497972333</v>
      </c>
      <c r="J391">
        <f>STANDARDIZE('사진(느림)'!J391,AVERAGE('사진(느림)'!J$2:J$2305),_xlfn.STDEV.P('사진(느림)'!J$2:J$2305))</f>
        <v>-0.78003335217289249</v>
      </c>
      <c r="K391">
        <f>STANDARDIZE('사진(느림)'!K391,AVERAGE('사진(느림)'!K$2:K$2305),_xlfn.STDEV.P('사진(느림)'!K$2:K$2305))</f>
        <v>-1.4879428077472057</v>
      </c>
      <c r="L391">
        <f>STANDARDIZE('사진(느림)'!L391,AVERAGE('사진(느림)'!L$2:L$2305),_xlfn.STDEV.P('사진(느림)'!L$2:L$2305))</f>
        <v>-0.83619431166249791</v>
      </c>
      <c r="M391">
        <f>STANDARDIZE('사진(느림)'!M391,AVERAGE('사진(느림)'!M$2:M$2305),_xlfn.STDEV.P('사진(느림)'!M$2:M$2305))</f>
        <v>-0.6589564137657008</v>
      </c>
    </row>
    <row r="392" spans="1:13" x14ac:dyDescent="0.3">
      <c r="A392" t="s">
        <v>26</v>
      </c>
      <c r="B392">
        <v>4</v>
      </c>
      <c r="C392">
        <f>STANDARDIZE('사진(느림)'!C392,AVERAGE('사진(느림)'!C$2:C$2305),_xlfn.STDEV.P('사진(느림)'!C$2:C$2305))</f>
        <v>-1.2118958273928679</v>
      </c>
      <c r="D392">
        <f>STANDARDIZE('사진(느림)'!D392,AVERAGE('사진(느림)'!D$2:D$2305),_xlfn.STDEV.P('사진(느림)'!D$2:D$2305))</f>
        <v>-0.84572256816801916</v>
      </c>
      <c r="E392">
        <f>STANDARDIZE('사진(느림)'!E392,AVERAGE('사진(느림)'!E$2:E$2305),_xlfn.STDEV.P('사진(느림)'!E$2:E$2305))</f>
        <v>-1.2470413791787938</v>
      </c>
      <c r="F392">
        <f>STANDARDIZE('사진(느림)'!F392,AVERAGE('사진(느림)'!F$2:F$2305),_xlfn.STDEV.P('사진(느림)'!F$2:F$2305))</f>
        <v>-0.27193267424423728</v>
      </c>
      <c r="G392">
        <f>STANDARDIZE('사진(느림)'!G392,AVERAGE('사진(느림)'!G$2:G$2305),_xlfn.STDEV.P('사진(느림)'!G$2:G$2305))</f>
        <v>-1.261124473345034</v>
      </c>
      <c r="H392">
        <f>STANDARDIZE('사진(느림)'!H392,AVERAGE('사진(느림)'!H$2:H$2305),_xlfn.STDEV.P('사진(느림)'!H$2:H$2305))</f>
        <v>-1.0795716102253366E-2</v>
      </c>
      <c r="I392">
        <f>STANDARDIZE('사진(느림)'!I392,AVERAGE('사진(느림)'!I$2:I$2305),_xlfn.STDEV.P('사진(느림)'!I$2:I$2305))</f>
        <v>-1.1584400521547815</v>
      </c>
      <c r="J392">
        <f>STANDARDIZE('사진(느림)'!J392,AVERAGE('사진(느림)'!J$2:J$2305),_xlfn.STDEV.P('사진(느림)'!J$2:J$2305))</f>
        <v>-0.78003335217289249</v>
      </c>
      <c r="K392">
        <f>STANDARDIZE('사진(느림)'!K392,AVERAGE('사진(느림)'!K$2:K$2305),_xlfn.STDEV.P('사진(느림)'!K$2:K$2305))</f>
        <v>-0.26706665780078048</v>
      </c>
      <c r="L392">
        <f>STANDARDIZE('사진(느림)'!L392,AVERAGE('사진(느림)'!L$2:L$2305),_xlfn.STDEV.P('사진(느림)'!L$2:L$2305))</f>
        <v>1.1748040094403882</v>
      </c>
      <c r="M392">
        <f>STANDARDIZE('사진(느림)'!M392,AVERAGE('사진(느림)'!M$2:M$2305),_xlfn.STDEV.P('사진(느림)'!M$2:M$2305))</f>
        <v>1.0339722589983646</v>
      </c>
    </row>
    <row r="393" spans="1:13" x14ac:dyDescent="0.3">
      <c r="A393" t="s">
        <v>28</v>
      </c>
      <c r="B393">
        <v>4</v>
      </c>
      <c r="C393">
        <f>STANDARDIZE('사진(느림)'!C393,AVERAGE('사진(느림)'!C$2:C$2305),_xlfn.STDEV.P('사진(느림)'!C$2:C$2305))</f>
        <v>-0.70355658763489826</v>
      </c>
      <c r="D393">
        <f>STANDARDIZE('사진(느림)'!D393,AVERAGE('사진(느림)'!D$2:D$2305),_xlfn.STDEV.P('사진(느림)'!D$2:D$2305))</f>
        <v>-0.78562619421095725</v>
      </c>
      <c r="E393">
        <f>STANDARDIZE('사진(느림)'!E393,AVERAGE('사진(느림)'!E$2:E$2305),_xlfn.STDEV.P('사진(느림)'!E$2:E$2305))</f>
        <v>-0.9799891238123779</v>
      </c>
      <c r="F393">
        <f>STANDARDIZE('사진(느림)'!F393,AVERAGE('사진(느림)'!F$2:F$2305),_xlfn.STDEV.P('사진(느림)'!F$2:F$2305))</f>
        <v>-0.44464500482842384</v>
      </c>
      <c r="G393">
        <f>STANDARDIZE('사진(느림)'!G393,AVERAGE('사진(느림)'!G$2:G$2305),_xlfn.STDEV.P('사진(느림)'!G$2:G$2305))</f>
        <v>-0.20380973501161173</v>
      </c>
      <c r="H393">
        <f>STANDARDIZE('사진(느림)'!H393,AVERAGE('사진(느림)'!H$2:H$2305),_xlfn.STDEV.P('사진(느림)'!H$2:H$2305))</f>
        <v>-0.41046973500182321</v>
      </c>
      <c r="I393">
        <f>STANDARDIZE('사진(느림)'!I393,AVERAGE('사진(느림)'!I$2:I$2305),_xlfn.STDEV.P('사진(느림)'!I$2:I$2305))</f>
        <v>-0.9662000592274258</v>
      </c>
      <c r="J393">
        <f>STANDARDIZE('사진(느림)'!J393,AVERAGE('사진(느림)'!J$2:J$2305),_xlfn.STDEV.P('사진(느림)'!J$2:J$2305))</f>
        <v>-2.7462601189419018E-2</v>
      </c>
      <c r="K393">
        <f>STANDARDIZE('사진(느림)'!K393,AVERAGE('사진(느림)'!K$2:K$2305),_xlfn.STDEV.P('사진(느림)'!K$2:K$2305))</f>
        <v>1.5642475671188572</v>
      </c>
      <c r="L393">
        <f>STANDARDIZE('사진(느림)'!L393,AVERAGE('사진(느림)'!L$2:L$2305),_xlfn.STDEV.P('사진(느림)'!L$2:L$2305))</f>
        <v>-0.96188170673142825</v>
      </c>
      <c r="M393">
        <f>STANDARDIZE('사진(느림)'!M393,AVERAGE('사진(느림)'!M$2:M$2305),_xlfn.STDEV.P('사진(느림)'!M$2:M$2305))</f>
        <v>-0.35894373757966463</v>
      </c>
    </row>
    <row r="394" spans="1:13" x14ac:dyDescent="0.3">
      <c r="A394" t="s">
        <v>30</v>
      </c>
      <c r="B394">
        <v>4</v>
      </c>
      <c r="C394">
        <f>STANDARDIZE('사진(느림)'!C394,AVERAGE('사진(느림)'!C$2:C$2305),_xlfn.STDEV.P('사진(느림)'!C$2:C$2305))</f>
        <v>-0.83064139757439048</v>
      </c>
      <c r="D394">
        <f>STANDARDIZE('사진(느림)'!D394,AVERAGE('사진(느림)'!D$2:D$2305),_xlfn.STDEV.P('사진(느림)'!D$2:D$2305))</f>
        <v>-1.3565417468030458</v>
      </c>
      <c r="E394">
        <f>STANDARDIZE('사진(느림)'!E394,AVERAGE('사진(느림)'!E$2:E$2305),_xlfn.STDEV.P('사진(느림)'!E$2:E$2305))</f>
        <v>-0.97268238876398083</v>
      </c>
      <c r="F394">
        <f>STANDARDIZE('사진(느림)'!F394,AVERAGE('사진(느림)'!F$2:F$2305),_xlfn.STDEV.P('사진(느림)'!F$2:F$2305))</f>
        <v>-0.37067962167194574</v>
      </c>
      <c r="G394">
        <f>STANDARDIZE('사진(느림)'!G394,AVERAGE('사진(느림)'!G$2:G$2305),_xlfn.STDEV.P('사진(느림)'!G$2:G$2305))</f>
        <v>-0.58890928410288002</v>
      </c>
      <c r="H394">
        <f>STANDARDIZE('사진(느림)'!H394,AVERAGE('사진(느림)'!H$2:H$2305),_xlfn.STDEV.P('사진(느림)'!H$2:H$2305))</f>
        <v>-0.22019939089803853</v>
      </c>
      <c r="I394">
        <f>STANDARDIZE('사진(느림)'!I394,AVERAGE('사진(느림)'!I$2:I$2305),_xlfn.STDEV.P('사진(느림)'!I$2:I$2305))</f>
        <v>-0.84381776864798907</v>
      </c>
      <c r="J394">
        <f>STANDARDIZE('사진(느림)'!J394,AVERAGE('사진(느림)'!J$2:J$2305),_xlfn.STDEV.P('사진(느림)'!J$2:J$2305))</f>
        <v>-2.7462601189419018E-2</v>
      </c>
      <c r="K394">
        <f>STANDARDIZE('사진(느림)'!K394,AVERAGE('사진(느림)'!K$2:K$2305),_xlfn.STDEV.P('사진(느림)'!K$2:K$2305))</f>
        <v>-1.4879428077472057</v>
      </c>
      <c r="L394">
        <f>STANDARDIZE('사진(느림)'!L394,AVERAGE('사진(느림)'!L$2:L$2305),_xlfn.STDEV.P('사진(느림)'!L$2:L$2305))</f>
        <v>-0.71050691659356757</v>
      </c>
      <c r="M394">
        <f>STANDARDIZE('사진(느림)'!M394,AVERAGE('사진(느림)'!M$2:M$2305),_xlfn.STDEV.P('사진(느림)'!M$2:M$2305))</f>
        <v>-0.48752059880225102</v>
      </c>
    </row>
    <row r="395" spans="1:13" x14ac:dyDescent="0.3">
      <c r="A395" t="s">
        <v>32</v>
      </c>
      <c r="B395">
        <v>4</v>
      </c>
      <c r="C395">
        <f>STANDARDIZE('사진(느림)'!C395,AVERAGE('사진(느림)'!C$2:C$2305),_xlfn.STDEV.P('사진(느림)'!C$2:C$2305))</f>
        <v>-0.76986170586419878</v>
      </c>
      <c r="D395">
        <f>STANDARDIZE('사진(느림)'!D395,AVERAGE('사진(느림)'!D$2:D$2305),_xlfn.STDEV.P('사진(느림)'!D$2:D$2305))</f>
        <v>-0.56527282303506454</v>
      </c>
      <c r="E395">
        <f>STANDARDIZE('사진(느림)'!E395,AVERAGE('사진(느림)'!E$2:E$2305),_xlfn.STDEV.P('사진(느림)'!E$2:E$2305))</f>
        <v>-0.96528654719060347</v>
      </c>
      <c r="F395">
        <f>STANDARDIZE('사진(느림)'!F395,AVERAGE('사진(느림)'!F$2:F$2305),_xlfn.STDEV.P('사진(느림)'!F$2:F$2305))</f>
        <v>-0.6747595302041336</v>
      </c>
      <c r="G395">
        <f>STANDARDIZE('사진(느림)'!G395,AVERAGE('사진(느림)'!G$2:G$2305),_xlfn.STDEV.P('사진(느림)'!G$2:G$2305))</f>
        <v>-0.47725320182197972</v>
      </c>
      <c r="H395">
        <f>STANDARDIZE('사진(느림)'!H395,AVERAGE('사진(느림)'!H$2:H$2305),_xlfn.STDEV.P('사진(느림)'!H$2:H$2305))</f>
        <v>-0.49869564874827088</v>
      </c>
      <c r="I395">
        <f>STANDARDIZE('사진(느림)'!I395,AVERAGE('사진(느림)'!I$2:I$2305),_xlfn.STDEV.P('사진(느림)'!I$2:I$2305))</f>
        <v>-0.86115088276438989</v>
      </c>
      <c r="J395">
        <f>STANDARDIZE('사진(느림)'!J395,AVERAGE('사진(느림)'!J$2:J$2305),_xlfn.STDEV.P('사진(느림)'!J$2:J$2305))</f>
        <v>-2.7462601189419018E-2</v>
      </c>
      <c r="K395">
        <f>STANDARDIZE('사진(느림)'!K395,AVERAGE('사진(느림)'!K$2:K$2305),_xlfn.STDEV.P('사진(느림)'!K$2:K$2305))</f>
        <v>0.95380949214564459</v>
      </c>
      <c r="L395">
        <f>STANDARDIZE('사진(느림)'!L395,AVERAGE('사진(느림)'!L$2:L$2305),_xlfn.STDEV.P('사진(느림)'!L$2:L$2305))</f>
        <v>-0.96188170673142825</v>
      </c>
      <c r="M395">
        <f>STANDARDIZE('사진(느림)'!M395,AVERAGE('사진(느림)'!M$2:M$2305),_xlfn.STDEV.P('사진(느림)'!M$2:M$2305))</f>
        <v>0.45537638349672099</v>
      </c>
    </row>
    <row r="396" spans="1:13" x14ac:dyDescent="0.3">
      <c r="A396" t="s">
        <v>34</v>
      </c>
      <c r="B396">
        <v>4</v>
      </c>
      <c r="C396">
        <f>STANDARDIZE('사진(느림)'!C396,AVERAGE('사진(느림)'!C$2:C$2305),_xlfn.STDEV.P('사진(느림)'!C$2:C$2305))</f>
        <v>-0.84169225061260733</v>
      </c>
      <c r="D396">
        <f>STANDARDIZE('사진(느림)'!D396,AVERAGE('사진(느림)'!D$2:D$2305),_xlfn.STDEV.P('사진(느림)'!D$2:D$2305))</f>
        <v>-1.0760920016700901</v>
      </c>
      <c r="E396">
        <f>STANDARDIZE('사진(느림)'!E396,AVERAGE('사진(느림)'!E$2:E$2305),_xlfn.STDEV.P('사진(느림)'!E$2:E$2305))</f>
        <v>-0.8572894389142951</v>
      </c>
      <c r="F396">
        <f>STANDARDIZE('사진(느림)'!F396,AVERAGE('사진(느림)'!F$2:F$2305),_xlfn.STDEV.P('사진(느림)'!F$2:F$2305))</f>
        <v>-0.57752982140527609</v>
      </c>
      <c r="G396">
        <f>STANDARDIZE('사진(느림)'!G396,AVERAGE('사진(느림)'!G$2:G$2305),_xlfn.STDEV.P('사진(느림)'!G$2:G$2305))</f>
        <v>-0.41344972623289405</v>
      </c>
      <c r="H396">
        <f>STANDARDIZE('사진(느림)'!H396,AVERAGE('사진(느림)'!H$2:H$2305),_xlfn.STDEV.P('사진(느림)'!H$2:H$2305))</f>
        <v>-0.41046973500182321</v>
      </c>
      <c r="I396">
        <f>STANDARDIZE('사진(느림)'!I396,AVERAGE('사진(느림)'!I$2:I$2305),_xlfn.STDEV.P('사진(느림)'!I$2:I$2305))</f>
        <v>-0.88741317688014887</v>
      </c>
      <c r="J396">
        <f>STANDARDIZE('사진(느림)'!J396,AVERAGE('사진(느림)'!J$2:J$2305),_xlfn.STDEV.P('사진(느림)'!J$2:J$2305))</f>
        <v>-2.7462601189419018E-2</v>
      </c>
      <c r="K396">
        <f>STANDARDIZE('사진(느림)'!K396,AVERAGE('사진(느림)'!K$2:K$2305),_xlfn.STDEV.P('사진(느림)'!K$2:K$2305))</f>
        <v>1.5642475671188572</v>
      </c>
      <c r="L396">
        <f>STANDARDIZE('사진(느림)'!L396,AVERAGE('사진(느림)'!L$2:L$2305),_xlfn.STDEV.P('사진(느림)'!L$2:L$2305))</f>
        <v>-0.96188170673142825</v>
      </c>
      <c r="M396">
        <f>STANDARDIZE('사진(느림)'!M396,AVERAGE('사진(느림)'!M$2:M$2305),_xlfn.STDEV.P('사진(느림)'!M$2:M$2305))</f>
        <v>-1.0661164743038947</v>
      </c>
    </row>
    <row r="397" spans="1:13" x14ac:dyDescent="0.3">
      <c r="A397" t="s">
        <v>36</v>
      </c>
      <c r="B397">
        <v>4</v>
      </c>
      <c r="C397">
        <f>STANDARDIZE('사진(느림)'!C397,AVERAGE('사진(느림)'!C$2:C$2305),_xlfn.STDEV.P('사진(느림)'!C$2:C$2305))</f>
        <v>-1.3279297842941438</v>
      </c>
      <c r="D397">
        <f>STANDARDIZE('사진(느림)'!D397,AVERAGE('사진(느림)'!D$2:D$2305),_xlfn.STDEV.P('사진(느림)'!D$2:D$2305))</f>
        <v>-0.81567438118948821</v>
      </c>
      <c r="E397">
        <f>STANDARDIZE('사진(느림)'!E397,AVERAGE('사진(느림)'!E$2:E$2305),_xlfn.STDEV.P('사진(느림)'!E$2:E$2305))</f>
        <v>-1.0245423863026042</v>
      </c>
      <c r="F397">
        <f>STANDARDIZE('사진(느림)'!F397,AVERAGE('사진(느림)'!F$2:F$2305),_xlfn.STDEV.P('사진(느림)'!F$2:F$2305))</f>
        <v>-0.51102419484064776</v>
      </c>
      <c r="G397">
        <f>STANDARDIZE('사진(느림)'!G397,AVERAGE('사진(느림)'!G$2:G$2305),_xlfn.STDEV.P('사진(느림)'!G$2:G$2305))</f>
        <v>-1.0925010021453072</v>
      </c>
      <c r="H397">
        <f>STANDARDIZE('사진(느림)'!H397,AVERAGE('사진(느림)'!H$2:H$2305),_xlfn.STDEV.P('사진(느림)'!H$2:H$2305))</f>
        <v>-0.4678697270778252</v>
      </c>
      <c r="I397">
        <f>STANDARDIZE('사진(느림)'!I397,AVERAGE('사진(느림)'!I$2:I$2305),_xlfn.STDEV.P('사진(느림)'!I$2:I$2305))</f>
        <v>-1.0712492356904615</v>
      </c>
      <c r="J397">
        <f>STANDARDIZE('사진(느림)'!J397,AVERAGE('사진(느림)'!J$2:J$2305),_xlfn.STDEV.P('사진(느림)'!J$2:J$2305))</f>
        <v>-0.78003335217289249</v>
      </c>
      <c r="K397">
        <f>STANDARDIZE('사진(느림)'!K397,AVERAGE('사진(느림)'!K$2:K$2305),_xlfn.STDEV.P('사진(느림)'!K$2:K$2305))</f>
        <v>-0.26706665780078048</v>
      </c>
      <c r="L397">
        <f>STANDARDIZE('사진(느림)'!L397,AVERAGE('사진(느림)'!L$2:L$2305),_xlfn.STDEV.P('사진(느림)'!L$2:L$2305))</f>
        <v>1.0491166143714579</v>
      </c>
      <c r="M397">
        <f>STANDARDIZE('사진(느림)'!M397,AVERAGE('사진(느림)'!M$2:M$2305),_xlfn.STDEV.P('사진(느림)'!M$2:M$2305))</f>
        <v>0.39108795288542686</v>
      </c>
    </row>
    <row r="398" spans="1:13" x14ac:dyDescent="0.3">
      <c r="A398" t="s">
        <v>38</v>
      </c>
      <c r="B398">
        <v>4</v>
      </c>
      <c r="C398">
        <f>STANDARDIZE('사진(느림)'!C398,AVERAGE('사진(느림)'!C$2:C$2305),_xlfn.STDEV.P('사진(느림)'!C$2:C$2305))</f>
        <v>-0.63725146940559763</v>
      </c>
      <c r="D398">
        <f>STANDARDIZE('사진(느림)'!D398,AVERAGE('사진(느림)'!D$2:D$2305),_xlfn.STDEV.P('사진(느림)'!D$2:D$2305))</f>
        <v>-1.2263329365627449</v>
      </c>
      <c r="E398">
        <f>STANDARDIZE('사진(느림)'!E398,AVERAGE('사진(느림)'!E$2:E$2305),_xlfn.STDEV.P('사진(느림)'!E$2:E$2305))</f>
        <v>-0.86628919793732073</v>
      </c>
      <c r="F398">
        <f>STANDARDIZE('사진(느림)'!F398,AVERAGE('사진(느림)'!F$2:F$2305),_xlfn.STDEV.P('사진(느림)'!F$2:F$2305))</f>
        <v>-0.68519054577748317</v>
      </c>
      <c r="G398">
        <f>STANDARDIZE('사진(느림)'!G398,AVERAGE('사진(느림)'!G$2:G$2305),_xlfn.STDEV.P('사진(느림)'!G$2:G$2305))</f>
        <v>2.1781125106941343E-2</v>
      </c>
      <c r="H398">
        <f>STANDARDIZE('사진(느림)'!H398,AVERAGE('사진(느림)'!H$2:H$2305),_xlfn.STDEV.P('사진(느림)'!H$2:H$2305))</f>
        <v>-0.54865490111071702</v>
      </c>
      <c r="I398">
        <f>STANDARDIZE('사진(느림)'!I398,AVERAGE('사진(느림)'!I$2:I$2305),_xlfn.STDEV.P('사진(느림)'!I$2:I$2305))</f>
        <v>-0.62479023572255943</v>
      </c>
      <c r="J398">
        <f>STANDARDIZE('사진(느림)'!J398,AVERAGE('사진(느림)'!J$2:J$2305),_xlfn.STDEV.P('사진(느림)'!J$2:J$2305))</f>
        <v>-2.7462601189419018E-2</v>
      </c>
      <c r="K398">
        <f>STANDARDIZE('사진(느림)'!K398,AVERAGE('사진(느림)'!K$2:K$2305),_xlfn.STDEV.P('사진(느림)'!K$2:K$2305))</f>
        <v>0.34337141717243208</v>
      </c>
      <c r="L398">
        <f>STANDARDIZE('사진(느림)'!L398,AVERAGE('사진(느림)'!L$2:L$2305),_xlfn.STDEV.P('사진(느림)'!L$2:L$2305))</f>
        <v>-0.71050691659356757</v>
      </c>
      <c r="M398">
        <f>STANDARDIZE('사진(느림)'!M398,AVERAGE('사진(느림)'!M$2:M$2305),_xlfn.STDEV.P('사진(느림)'!M$2:M$2305))</f>
        <v>0.60538272158974005</v>
      </c>
    </row>
    <row r="399" spans="1:13" x14ac:dyDescent="0.3">
      <c r="A399" t="s">
        <v>40</v>
      </c>
      <c r="B399">
        <v>4</v>
      </c>
      <c r="C399">
        <f>STANDARDIZE('사진(느림)'!C399,AVERAGE('사진(느림)'!C$2:C$2305),_xlfn.STDEV.P('사진(느림)'!C$2:C$2305))</f>
        <v>-1.1290144296062425</v>
      </c>
      <c r="D399">
        <f>STANDARDIZE('사진(느림)'!D399,AVERAGE('사진(느림)'!D$2:D$2305),_xlfn.STDEV.P('사진(느림)'!D$2:D$2305))</f>
        <v>-0.99596350306067405</v>
      </c>
      <c r="E399">
        <f>STANDARDIZE('사진(느림)'!E399,AVERAGE('사진(느림)'!E$2:E$2305),_xlfn.STDEV.P('사진(느림)'!E$2:E$2305))</f>
        <v>-0.91761455632606126</v>
      </c>
      <c r="F399">
        <f>STANDARDIZE('사진(느림)'!F399,AVERAGE('사진(느림)'!F$2:F$2305),_xlfn.STDEV.P('사진(느림)'!F$2:F$2305))</f>
        <v>-0.553380439896067</v>
      </c>
      <c r="G399">
        <f>STANDARDIZE('사진(느림)'!G399,AVERAGE('사진(느림)'!G$2:G$2305),_xlfn.STDEV.P('사진(느림)'!G$2:G$2305))</f>
        <v>-0.59802406632989202</v>
      </c>
      <c r="H399">
        <f>STANDARDIZE('사진(느림)'!H399,AVERAGE('사진(느림)'!H$2:H$2305),_xlfn.STDEV.P('사진(느림)'!H$2:H$2305))</f>
        <v>-0.4678697270778252</v>
      </c>
      <c r="I399">
        <f>STANDARDIZE('사진(느림)'!I399,AVERAGE('사진(느림)'!I$2:I$2305),_xlfn.STDEV.P('사진(느림)'!I$2:I$2305))</f>
        <v>-0.8889889145270945</v>
      </c>
      <c r="J399">
        <f>STANDARDIZE('사진(느림)'!J399,AVERAGE('사진(느림)'!J$2:J$2305),_xlfn.STDEV.P('사진(느림)'!J$2:J$2305))</f>
        <v>-2.7462601189419018E-2</v>
      </c>
      <c r="K399">
        <f>STANDARDIZE('사진(느림)'!K399,AVERAGE('사진(느림)'!K$2:K$2305),_xlfn.STDEV.P('사진(느림)'!K$2:K$2305))</f>
        <v>0.95380949214564459</v>
      </c>
      <c r="L399">
        <f>STANDARDIZE('사진(느림)'!L399,AVERAGE('사진(느림)'!L$2:L$2305),_xlfn.STDEV.P('사진(느림)'!L$2:L$2305))</f>
        <v>-0.83619431166249791</v>
      </c>
      <c r="M399">
        <f>STANDARDIZE('사진(느림)'!M399,AVERAGE('사진(느림)'!M$2:M$2305),_xlfn.STDEV.P('사진(느림)'!M$2:M$2305))</f>
        <v>0.75538905968275916</v>
      </c>
    </row>
    <row r="400" spans="1:13" x14ac:dyDescent="0.3">
      <c r="A400" t="s">
        <v>42</v>
      </c>
      <c r="B400">
        <v>4</v>
      </c>
      <c r="C400">
        <f>STANDARDIZE('사진(느림)'!C400,AVERAGE('사진(느림)'!C$2:C$2305),_xlfn.STDEV.P('사진(느림)'!C$2:C$2305))</f>
        <v>-0.99087876662853336</v>
      </c>
      <c r="D400">
        <f>STANDARDIZE('사진(느림)'!D400,AVERAGE('사진(느림)'!D$2:D$2305),_xlfn.STDEV.P('사진(느림)'!D$2:D$2305))</f>
        <v>-0.46511219977329465</v>
      </c>
      <c r="E400">
        <f>STANDARDIZE('사진(느림)'!E400,AVERAGE('사진(느림)'!E$2:E$2305),_xlfn.STDEV.P('사진(느림)'!E$2:E$2305))</f>
        <v>-1.0411161999489684</v>
      </c>
      <c r="F400">
        <f>STANDARDIZE('사진(느림)'!F400,AVERAGE('사진(느림)'!F$2:F$2305),_xlfn.STDEV.P('사진(느림)'!F$2:F$2305))</f>
        <v>-0.36258768231807464</v>
      </c>
      <c r="G400">
        <f>STANDARDIZE('사진(느림)'!G400,AVERAGE('사진(느림)'!G$2:G$2305),_xlfn.STDEV.P('사진(느림)'!G$2:G$2305))</f>
        <v>-0.98540231097791331</v>
      </c>
      <c r="H400">
        <f>STANDARDIZE('사진(느림)'!H400,AVERAGE('사진(느림)'!H$2:H$2305),_xlfn.STDEV.P('사진(느림)'!H$2:H$2305))</f>
        <v>-0.29885863929848583</v>
      </c>
      <c r="I400">
        <f>STANDARDIZE('사진(느림)'!I400,AVERAGE('사진(느림)'!I$2:I$2305),_xlfn.STDEV.P('사진(느림)'!I$2:I$2305))</f>
        <v>-0.96304858393353499</v>
      </c>
      <c r="J400">
        <f>STANDARDIZE('사진(느림)'!J400,AVERAGE('사진(느림)'!J$2:J$2305),_xlfn.STDEV.P('사진(느림)'!J$2:J$2305))</f>
        <v>-0.78003335217289249</v>
      </c>
      <c r="K400">
        <f>STANDARDIZE('사진(느림)'!K400,AVERAGE('사진(느림)'!K$2:K$2305),_xlfn.STDEV.P('사진(느림)'!K$2:K$2305))</f>
        <v>-0.8775047327739931</v>
      </c>
      <c r="L400">
        <f>STANDARDIZE('사진(느림)'!L400,AVERAGE('사진(느림)'!L$2:L$2305),_xlfn.STDEV.P('사진(느림)'!L$2:L$2305))</f>
        <v>1.1748040094403882</v>
      </c>
      <c r="M400">
        <f>STANDARDIZE('사진(느림)'!M400,AVERAGE('사진(느림)'!M$2:M$2305),_xlfn.STDEV.P('사진(느림)'!M$2:M$2305))</f>
        <v>0.17679318418111556</v>
      </c>
    </row>
    <row r="401" spans="1:13" x14ac:dyDescent="0.3">
      <c r="A401" t="s">
        <v>44</v>
      </c>
      <c r="B401">
        <v>4</v>
      </c>
      <c r="C401">
        <f>STANDARDIZE('사진(느림)'!C401,AVERAGE('사진(느림)'!C$2:C$2305),_xlfn.STDEV.P('사진(느림)'!C$2:C$2305))</f>
        <v>-1.0185058992240752</v>
      </c>
      <c r="D401">
        <f>STANDARDIZE('사진(느림)'!D401,AVERAGE('사진(느림)'!D$2:D$2305),_xlfn.STDEV.P('사진(느림)'!D$2:D$2305))</f>
        <v>-1.0961241263224439</v>
      </c>
      <c r="E401">
        <f>STANDARDIZE('사진(느림)'!E401,AVERAGE('사진(느림)'!E$2:E$2305),_xlfn.STDEV.P('사진(느림)'!E$2:E$2305))</f>
        <v>-1.0127803250051843</v>
      </c>
      <c r="F401">
        <f>STANDARDIZE('사진(느림)'!F401,AVERAGE('사진(느림)'!F$2:F$2305),_xlfn.STDEV.P('사진(느림)'!F$2:F$2305))</f>
        <v>-0.1386685480101725</v>
      </c>
      <c r="G401">
        <f>STANDARDIZE('사진(느림)'!G401,AVERAGE('사진(느림)'!G$2:G$2305),_xlfn.STDEV.P('사진(느림)'!G$2:G$2305))</f>
        <v>-1.29530490669633</v>
      </c>
      <c r="H401">
        <f>STANDARDIZE('사진(느림)'!H401,AVERAGE('사진(느림)'!H$2:H$2305),_xlfn.STDEV.P('사진(느림)'!H$2:H$2305))</f>
        <v>-0.4678697270778252</v>
      </c>
      <c r="I401">
        <f>STANDARDIZE('사진(느림)'!I401,AVERAGE('사진(느림)'!I$2:I$2305),_xlfn.STDEV.P('사진(느림)'!I$2:I$2305))</f>
        <v>-1.0780774321605591</v>
      </c>
      <c r="J401">
        <f>STANDARDIZE('사진(느림)'!J401,AVERAGE('사진(느림)'!J$2:J$2305),_xlfn.STDEV.P('사진(느림)'!J$2:J$2305))</f>
        <v>-0.78003335217289249</v>
      </c>
      <c r="K401">
        <f>STANDARDIZE('사진(느림)'!K401,AVERAGE('사진(느림)'!K$2:K$2305),_xlfn.STDEV.P('사진(느림)'!K$2:K$2305))</f>
        <v>0.34337141717243208</v>
      </c>
      <c r="L401">
        <f>STANDARDIZE('사진(느림)'!L401,AVERAGE('사진(느림)'!L$2:L$2305),_xlfn.STDEV.P('사진(느림)'!L$2:L$2305))</f>
        <v>1.1748040094403882</v>
      </c>
      <c r="M401">
        <f>STANDARDIZE('사진(느림)'!M401,AVERAGE('사진(느림)'!M$2:M$2305),_xlfn.STDEV.P('사진(느림)'!M$2:M$2305))</f>
        <v>0.5625237678488767</v>
      </c>
    </row>
    <row r="402" spans="1:13" x14ac:dyDescent="0.3">
      <c r="A402" t="s">
        <v>46</v>
      </c>
      <c r="B402">
        <v>4</v>
      </c>
      <c r="C402">
        <f>STANDARDIZE('사진(느림)'!C402,AVERAGE('사진(느림)'!C$2:C$2305),_xlfn.STDEV.P('사진(느림)'!C$2:C$2305))</f>
        <v>-0.88589566276547416</v>
      </c>
      <c r="D402">
        <f>STANDARDIZE('사진(느림)'!D402,AVERAGE('사진(느림)'!D$2:D$2305),_xlfn.STDEV.P('사진(느림)'!D$2:D$2305))</f>
        <v>-1.0760920016700901</v>
      </c>
      <c r="E402">
        <f>STANDARDIZE('사진(느림)'!E402,AVERAGE('사진(느림)'!E$2:E$2305),_xlfn.STDEV.P('사진(느림)'!E$2:E$2305))</f>
        <v>-0.99941434625811654</v>
      </c>
      <c r="F402">
        <f>STANDARDIZE('사진(느림)'!F402,AVERAGE('사진(느림)'!F$2:F$2305),_xlfn.STDEV.P('사진(느림)'!F$2:F$2305))</f>
        <v>-0.57790913106248876</v>
      </c>
      <c r="G402">
        <f>STANDARDIZE('사진(느림)'!G402,AVERAGE('사진(느림)'!G$2:G$2305),_xlfn.STDEV.P('사진(느림)'!G$2:G$2305))</f>
        <v>-0.69145058415676774</v>
      </c>
      <c r="H402">
        <f>STANDARDIZE('사진(느림)'!H402,AVERAGE('사진(느림)'!H$2:H$2305),_xlfn.STDEV.P('사진(느림)'!H$2:H$2305))</f>
        <v>-0.36795122235293276</v>
      </c>
      <c r="I402">
        <f>STANDARDIZE('사진(느림)'!I402,AVERAGE('사진(느림)'!I$2:I$2305),_xlfn.STDEV.P('사진(느림)'!I$2:I$2305))</f>
        <v>-0.49873122396691649</v>
      </c>
      <c r="J402">
        <f>STANDARDIZE('사진(느림)'!J402,AVERAGE('사진(느림)'!J$2:J$2305),_xlfn.STDEV.P('사진(느림)'!J$2:J$2305))</f>
        <v>-2.7462601189419018E-2</v>
      </c>
      <c r="K402">
        <f>STANDARDIZE('사진(느림)'!K402,AVERAGE('사진(느림)'!K$2:K$2305),_xlfn.STDEV.P('사진(느림)'!K$2:K$2305))</f>
        <v>-0.26706665780078048</v>
      </c>
      <c r="L402">
        <f>STANDARDIZE('사진(느림)'!L402,AVERAGE('사진(느림)'!L$2:L$2305),_xlfn.STDEV.P('사진(느림)'!L$2:L$2305))</f>
        <v>-0.96188170673142825</v>
      </c>
      <c r="M402">
        <f>STANDARDIZE('사진(느림)'!M402,AVERAGE('사진(느림)'!M$2:M$2305),_xlfn.STDEV.P('사진(느림)'!M$2:M$2305))</f>
        <v>0.17679318418111556</v>
      </c>
    </row>
    <row r="403" spans="1:13" x14ac:dyDescent="0.3">
      <c r="A403" t="s">
        <v>48</v>
      </c>
      <c r="B403">
        <v>4</v>
      </c>
      <c r="C403">
        <f>STANDARDIZE('사진(느림)'!C403,AVERAGE('사진(느림)'!C$2:C$2305),_xlfn.STDEV.P('사진(느림)'!C$2:C$2305))</f>
        <v>-1.0516584583387254</v>
      </c>
      <c r="D403">
        <f>STANDARDIZE('사진(느림)'!D403,AVERAGE('사진(느림)'!D$2:D$2305),_xlfn.STDEV.P('사진(느림)'!D$2:D$2305))</f>
        <v>-1.186268687258037</v>
      </c>
      <c r="E403">
        <f>STANDARDIZE('사진(느림)'!E403,AVERAGE('사진(느림)'!E$2:E$2305),_xlfn.STDEV.P('사진(느림)'!E$2:E$2305))</f>
        <v>-1.2394673245554553</v>
      </c>
      <c r="F403">
        <f>STANDARDIZE('사진(느림)'!F403,AVERAGE('사진(느림)'!F$2:F$2305),_xlfn.STDEV.P('사진(느림)'!F$2:F$2305))</f>
        <v>-0.21263393116665058</v>
      </c>
      <c r="G403">
        <f>STANDARDIZE('사진(느림)'!G403,AVERAGE('사진(느림)'!G$2:G$2305),_xlfn.STDEV.P('사진(느림)'!G$2:G$2305))</f>
        <v>-1.261124473345034</v>
      </c>
      <c r="H403">
        <f>STANDARDIZE('사진(느림)'!H403,AVERAGE('사진(느림)'!H$2:H$2305),_xlfn.STDEV.P('사진(느림)'!H$2:H$2305))</f>
        <v>-0.4678697270778252</v>
      </c>
      <c r="I403">
        <f>STANDARDIZE('사진(느림)'!I403,AVERAGE('사진(느림)'!I$2:I$2305),_xlfn.STDEV.P('사진(느림)'!I$2:I$2305))</f>
        <v>-1.2109646403862995</v>
      </c>
      <c r="J403">
        <f>STANDARDIZE('사진(느림)'!J403,AVERAGE('사진(느림)'!J$2:J$2305),_xlfn.STDEV.P('사진(느림)'!J$2:J$2305))</f>
        <v>-0.78003335217289249</v>
      </c>
      <c r="K403">
        <f>STANDARDIZE('사진(느림)'!K403,AVERAGE('사진(느림)'!K$2:K$2305),_xlfn.STDEV.P('사진(느림)'!K$2:K$2305))</f>
        <v>-0.8775047327739931</v>
      </c>
      <c r="L403">
        <f>STANDARDIZE('사진(느림)'!L403,AVERAGE('사진(느림)'!L$2:L$2305),_xlfn.STDEV.P('사진(느림)'!L$2:L$2305))</f>
        <v>1.1748040094403882</v>
      </c>
      <c r="M403">
        <f>STANDARDIZE('사진(느림)'!M403,AVERAGE('사진(느림)'!M$2:M$2305),_xlfn.STDEV.P('사진(느림)'!M$2:M$2305))</f>
        <v>0.7125301059418957</v>
      </c>
    </row>
    <row r="404" spans="1:13" x14ac:dyDescent="0.3">
      <c r="A404" t="s">
        <v>50</v>
      </c>
      <c r="B404">
        <v>4</v>
      </c>
      <c r="C404">
        <f>STANDARDIZE('사진(느림)'!C404,AVERAGE('사진(느림)'!C$2:C$2305),_xlfn.STDEV.P('사진(느림)'!C$2:C$2305))</f>
        <v>-0.65382774896292339</v>
      </c>
      <c r="D404">
        <f>STANDARDIZE('사진(느림)'!D404,AVERAGE('사진(느림)'!D$2:D$2305),_xlfn.STDEV.P('사진(느림)'!D$2:D$2305))</f>
        <v>-0.92585106677743512</v>
      </c>
      <c r="E404">
        <f>STANDARDIZE('사진(느림)'!E404,AVERAGE('사진(느림)'!E$2:E$2305),_xlfn.STDEV.P('사진(느림)'!E$2:E$2305))</f>
        <v>-0.99513723305905499</v>
      </c>
      <c r="F404">
        <f>STANDARDIZE('사진(느림)'!F404,AVERAGE('사진(느림)'!F$2:F$2305),_xlfn.STDEV.P('사진(느림)'!F$2:F$2305))</f>
        <v>-1.5560223004616596</v>
      </c>
      <c r="G404">
        <f>STANDARDIZE('사진(느림)'!G404,AVERAGE('사진(느림)'!G$2:G$2305),_xlfn.STDEV.P('사진(느림)'!G$2:G$2305))</f>
        <v>-0.63676189079469414</v>
      </c>
      <c r="H404">
        <f>STANDARDIZE('사진(느림)'!H404,AVERAGE('사진(느림)'!H$2:H$2305),_xlfn.STDEV.P('사진(느림)'!H$2:H$2305))</f>
        <v>-1.360758492704524</v>
      </c>
      <c r="I404">
        <f>STANDARDIZE('사진(느림)'!I404,AVERAGE('사진(느림)'!I$2:I$2305),_xlfn.STDEV.P('사진(느림)'!I$2:I$2305))</f>
        <v>-0.91367547099590785</v>
      </c>
      <c r="J404">
        <f>STANDARDIZE('사진(느림)'!J404,AVERAGE('사진(느림)'!J$2:J$2305),_xlfn.STDEV.P('사진(느림)'!J$2:J$2305))</f>
        <v>-2.7462601189419018E-2</v>
      </c>
      <c r="K404">
        <f>STANDARDIZE('사진(느림)'!K404,AVERAGE('사진(느림)'!K$2:K$2305),_xlfn.STDEV.P('사진(느림)'!K$2:K$2305))</f>
        <v>0.95380949214564459</v>
      </c>
      <c r="L404">
        <f>STANDARDIZE('사진(느림)'!L404,AVERAGE('사진(느림)'!L$2:L$2305),_xlfn.STDEV.P('사진(느림)'!L$2:L$2305))</f>
        <v>-0.96188170673142825</v>
      </c>
      <c r="M404">
        <f>STANDARDIZE('사진(느림)'!M404,AVERAGE('사진(느림)'!M$2:M$2305),_xlfn.STDEV.P('사진(느림)'!M$2:M$2305))</f>
        <v>0.19822266105154629</v>
      </c>
    </row>
    <row r="405" spans="1:13" x14ac:dyDescent="0.3">
      <c r="A405" t="s">
        <v>52</v>
      </c>
      <c r="B405">
        <v>4</v>
      </c>
      <c r="C405">
        <f>STANDARDIZE('사진(느림)'!C405,AVERAGE('사진(느림)'!C$2:C$2305),_xlfn.STDEV.P('사진(느림)'!C$2:C$2305))</f>
        <v>-0.81959054453617441</v>
      </c>
      <c r="D405">
        <f>STANDARDIZE('사진(느림)'!D405,AVERAGE('사진(느림)'!D$2:D$2305),_xlfn.STDEV.P('사진(느림)'!D$2:D$2305))</f>
        <v>-0.60533707233977252</v>
      </c>
      <c r="E405">
        <f>STANDARDIZE('사진(느림)'!E405,AVERAGE('사진(느림)'!E$2:E$2305),_xlfn.STDEV.P('사진(느림)'!E$2:E$2305))</f>
        <v>-0.97562290408833585</v>
      </c>
      <c r="F405">
        <f>STANDARDIZE('사진(느림)'!F405,AVERAGE('사진(느림)'!F$2:F$2305),_xlfn.STDEV.P('사진(느림)'!F$2:F$2305))</f>
        <v>-1.5560223004616596</v>
      </c>
      <c r="G405">
        <f>STANDARDIZE('사진(느림)'!G405,AVERAGE('사진(느림)'!G$2:G$2305),_xlfn.STDEV.P('사진(느림)'!G$2:G$2305))</f>
        <v>-0.54561406852457139</v>
      </c>
      <c r="H405">
        <f>STANDARDIZE('사진(느림)'!H405,AVERAGE('사진(느림)'!H$2:H$2305),_xlfn.STDEV.P('사진(느림)'!H$2:H$2305))</f>
        <v>-1.360758492704524</v>
      </c>
      <c r="I405">
        <f>STANDARDIZE('사진(느림)'!I405,AVERAGE('사진(느림)'!I$2:I$2305),_xlfn.STDEV.P('사진(느림)'!I$2:I$2305))</f>
        <v>-0.88216071805699736</v>
      </c>
      <c r="J405">
        <f>STANDARDIZE('사진(느림)'!J405,AVERAGE('사진(느림)'!J$2:J$2305),_xlfn.STDEV.P('사진(느림)'!J$2:J$2305))</f>
        <v>-2.7462601189419018E-2</v>
      </c>
      <c r="K405">
        <f>STANDARDIZE('사진(느림)'!K405,AVERAGE('사진(느림)'!K$2:K$2305),_xlfn.STDEV.P('사진(느림)'!K$2:K$2305))</f>
        <v>0.95380949214564459</v>
      </c>
      <c r="L405">
        <f>STANDARDIZE('사진(느림)'!L405,AVERAGE('사진(느림)'!L$2:L$2305),_xlfn.STDEV.P('사진(느림)'!L$2:L$2305))</f>
        <v>-0.96188170673142825</v>
      </c>
      <c r="M405">
        <f>STANDARDIZE('사진(느림)'!M405,AVERAGE('사진(느림)'!M$2:M$2305),_xlfn.STDEV.P('사진(느림)'!M$2:M$2305))</f>
        <v>0.4982353372375844</v>
      </c>
    </row>
    <row r="406" spans="1:13" x14ac:dyDescent="0.3">
      <c r="A406" t="s">
        <v>54</v>
      </c>
      <c r="B406">
        <v>4</v>
      </c>
      <c r="C406">
        <f>STANDARDIZE('사진(느림)'!C406,AVERAGE('사진(느림)'!C$2:C$2305),_xlfn.STDEV.P('사진(느림)'!C$2:C$2305))</f>
        <v>-0.74223457326865694</v>
      </c>
      <c r="D406">
        <f>STANDARDIZE('사진(느림)'!D406,AVERAGE('사진(느림)'!D$2:D$2305),_xlfn.STDEV.P('사진(느림)'!D$2:D$2305))</f>
        <v>-0.99596350306067405</v>
      </c>
      <c r="E406">
        <f>STANDARDIZE('사진(느림)'!E406,AVERAGE('사진(느림)'!E$2:E$2305),_xlfn.STDEV.P('사진(느림)'!E$2:E$2305))</f>
        <v>-0.96671225159029062</v>
      </c>
      <c r="F406">
        <f>STANDARDIZE('사진(느림)'!F406,AVERAGE('사진(느림)'!F$2:F$2305),_xlfn.STDEV.P('사진(느림)'!F$2:F$2305))</f>
        <v>-0.53757587084553748</v>
      </c>
      <c r="G406">
        <f>STANDARDIZE('사진(느림)'!G406,AVERAGE('사진(느림)'!G$2:G$2305),_xlfn.STDEV.P('사진(느림)'!G$2:G$2305))</f>
        <v>-0.37015451065458554</v>
      </c>
      <c r="H406">
        <f>STANDARDIZE('사진(느림)'!H406,AVERAGE('사진(느림)'!H$2:H$2305),_xlfn.STDEV.P('사진(느림)'!H$2:H$2305))</f>
        <v>-0.4678697270778252</v>
      </c>
      <c r="I406">
        <f>STANDARDIZE('사진(느림)'!I406,AVERAGE('사진(느림)'!I$2:I$2305),_xlfn.STDEV.P('사진(느림)'!I$2:I$2305))</f>
        <v>-0.82806039217853389</v>
      </c>
      <c r="J406">
        <f>STANDARDIZE('사진(느림)'!J406,AVERAGE('사진(느림)'!J$2:J$2305),_xlfn.STDEV.P('사진(느림)'!J$2:J$2305))</f>
        <v>-2.7462601189419018E-2</v>
      </c>
      <c r="K406">
        <f>STANDARDIZE('사진(느림)'!K406,AVERAGE('사진(느림)'!K$2:K$2305),_xlfn.STDEV.P('사진(느림)'!K$2:K$2305))</f>
        <v>-0.26706665780078048</v>
      </c>
      <c r="L406">
        <f>STANDARDIZE('사진(느림)'!L406,AVERAGE('사진(느림)'!L$2:L$2305),_xlfn.STDEV.P('사진(느림)'!L$2:L$2305))</f>
        <v>-0.96188170673142825</v>
      </c>
      <c r="M406">
        <f>STANDARDIZE('사진(느림)'!M406,AVERAGE('사진(느림)'!M$2:M$2305),_xlfn.STDEV.P('사진(느림)'!M$2:M$2305))</f>
        <v>0.90539539777577627</v>
      </c>
    </row>
    <row r="407" spans="1:13" x14ac:dyDescent="0.3">
      <c r="A407" t="s">
        <v>56</v>
      </c>
      <c r="B407">
        <v>4</v>
      </c>
      <c r="C407">
        <f>STANDARDIZE('사진(느림)'!C407,AVERAGE('사진(느림)'!C$2:C$2305),_xlfn.STDEV.P('사진(느림)'!C$2:C$2305))</f>
        <v>-0.92457364839923284</v>
      </c>
      <c r="D407">
        <f>STANDARDIZE('사진(느림)'!D407,AVERAGE('사진(느림)'!D$2:D$2305),_xlfn.STDEV.P('사진(느림)'!D$2:D$2305))</f>
        <v>-1.1061401886486211</v>
      </c>
      <c r="E407">
        <f>STANDARDIZE('사진(느림)'!E407,AVERAGE('사진(느림)'!E$2:E$2305),_xlfn.STDEV.P('사진(느림)'!E$2:E$2305))</f>
        <v>-0.86860596758681241</v>
      </c>
      <c r="F407">
        <f>STANDARDIZE('사진(느림)'!F407,AVERAGE('사진(느림)'!F$2:F$2305),_xlfn.STDEV.P('사진(느림)'!F$2:F$2305))</f>
        <v>-1.5560223004616596</v>
      </c>
      <c r="G407">
        <f>STANDARDIZE('사진(느림)'!G407,AVERAGE('사진(느림)'!G$2:G$2305),_xlfn.STDEV.P('사진(느림)'!G$2:G$2305))</f>
        <v>-0.7552540597458538</v>
      </c>
      <c r="H407">
        <f>STANDARDIZE('사진(느림)'!H407,AVERAGE('사진(느림)'!H$2:H$2305),_xlfn.STDEV.P('사진(느림)'!H$2:H$2305))</f>
        <v>-1.360758492704524</v>
      </c>
      <c r="I407">
        <f>STANDARDIZE('사진(느림)'!I407,AVERAGE('사진(느림)'!I$2:I$2305),_xlfn.STDEV.P('사진(느림)'!I$2:I$2305))</f>
        <v>-0.74717252630199638</v>
      </c>
      <c r="J407">
        <f>STANDARDIZE('사진(느림)'!J407,AVERAGE('사진(느림)'!J$2:J$2305),_xlfn.STDEV.P('사진(느림)'!J$2:J$2305))</f>
        <v>-2.7462601189419018E-2</v>
      </c>
      <c r="K407">
        <f>STANDARDIZE('사진(느림)'!K407,AVERAGE('사진(느림)'!K$2:K$2305),_xlfn.STDEV.P('사진(느림)'!K$2:K$2305))</f>
        <v>-0.26706665780078048</v>
      </c>
      <c r="L407">
        <f>STANDARDIZE('사진(느림)'!L407,AVERAGE('사진(느림)'!L$2:L$2305),_xlfn.STDEV.P('사진(느림)'!L$2:L$2305))</f>
        <v>-0.71050691659356757</v>
      </c>
      <c r="M407">
        <f>STANDARDIZE('사진(느림)'!M407,AVERAGE('사진(느림)'!M$2:M$2305),_xlfn.STDEV.P('사진(느림)'!M$2:M$2305))</f>
        <v>0.60538272158974005</v>
      </c>
    </row>
    <row r="408" spans="1:13" x14ac:dyDescent="0.3">
      <c r="A408" t="s">
        <v>58</v>
      </c>
      <c r="B408">
        <v>4</v>
      </c>
      <c r="C408">
        <f>STANDARDIZE('사진(느림)'!C408,AVERAGE('사진(느림)'!C$2:C$2305),_xlfn.STDEV.P('사진(느림)'!C$2:C$2305))</f>
        <v>-0.74223457326865694</v>
      </c>
      <c r="D408">
        <f>STANDARDIZE('사진(느림)'!D408,AVERAGE('사진(느림)'!D$2:D$2305),_xlfn.STDEV.P('사진(느림)'!D$2:D$2305))</f>
        <v>-0.52520857373035656</v>
      </c>
      <c r="E408">
        <f>STANDARDIZE('사진(느림)'!E408,AVERAGE('사진(느림)'!E$2:E$2305),_xlfn.STDEV.P('사진(느림)'!E$2:E$2305))</f>
        <v>-0.9242975456995951</v>
      </c>
      <c r="F408">
        <f>STANDARDIZE('사진(느림)'!F408,AVERAGE('사진(느림)'!F$2:F$2305),_xlfn.STDEV.P('사진(느림)'!F$2:F$2305))</f>
        <v>-1.8563091124217204</v>
      </c>
      <c r="G408">
        <f>STANDARDIZE('사진(느림)'!G408,AVERAGE('사진(느림)'!G$2:G$2305),_xlfn.STDEV.P('사진(느림)'!G$2:G$2305))</f>
        <v>-1.6257157624255245</v>
      </c>
      <c r="H408">
        <f>STANDARDIZE('사진(느림)'!H408,AVERAGE('사진(느림)'!H$2:H$2305),_xlfn.STDEV.P('사진(느림)'!H$2:H$2305))</f>
        <v>-1.360758492704524</v>
      </c>
      <c r="I408">
        <f>STANDARDIZE('사진(느림)'!I408,AVERAGE('사진(느림)'!I$2:I$2305),_xlfn.STDEV.P('사진(느림)'!I$2:I$2305))</f>
        <v>-0.91367547099590785</v>
      </c>
      <c r="J408">
        <f>STANDARDIZE('사진(느림)'!J408,AVERAGE('사진(느림)'!J$2:J$2305),_xlfn.STDEV.P('사진(느림)'!J$2:J$2305))</f>
        <v>-2.7462601189419018E-2</v>
      </c>
      <c r="K408">
        <f>STANDARDIZE('사진(느림)'!K408,AVERAGE('사진(느림)'!K$2:K$2305),_xlfn.STDEV.P('사진(느림)'!K$2:K$2305))</f>
        <v>0.95380949214564459</v>
      </c>
      <c r="L408">
        <f>STANDARDIZE('사진(느림)'!L408,AVERAGE('사진(느림)'!L$2:L$2305),_xlfn.STDEV.P('사진(느림)'!L$2:L$2305))</f>
        <v>-0.96188170673142825</v>
      </c>
      <c r="M408">
        <f>STANDARDIZE('사진(느림)'!M408,AVERAGE('사진(느림)'!M$2:M$2305),_xlfn.STDEV.P('사진(느림)'!M$2:M$2305))</f>
        <v>0.81967749029405135</v>
      </c>
    </row>
    <row r="409" spans="1:13" x14ac:dyDescent="0.3">
      <c r="A409" t="s">
        <v>60</v>
      </c>
      <c r="B409">
        <v>4</v>
      </c>
      <c r="C409">
        <f>STANDARDIZE('사진(느림)'!C409,AVERAGE('사진(느림)'!C$2:C$2305),_xlfn.STDEV.P('사진(느림)'!C$2:C$2305))</f>
        <v>-0.97982791359031651</v>
      </c>
      <c r="D409">
        <f>STANDARDIZE('사진(느림)'!D409,AVERAGE('사진(느림)'!D$2:D$2305),_xlfn.STDEV.P('사진(느림)'!D$2:D$2305))</f>
        <v>-0.8056583188633113</v>
      </c>
      <c r="E409">
        <f>STANDARDIZE('사진(느림)'!E409,AVERAGE('사진(느림)'!E$2:E$2305),_xlfn.STDEV.P('사진(느림)'!E$2:E$2305))</f>
        <v>-1.0619671267943942</v>
      </c>
      <c r="F409">
        <f>STANDARDIZE('사진(느림)'!F409,AVERAGE('사진(느림)'!F$2:F$2305),_xlfn.STDEV.P('사진(느림)'!F$2:F$2305))</f>
        <v>-0.40898989705042932</v>
      </c>
      <c r="G409">
        <f>STANDARDIZE('사진(느림)'!G409,AVERAGE('사진(느림)'!G$2:G$2305),_xlfn.STDEV.P('사진(느림)'!G$2:G$2305))</f>
        <v>-1.0173040487724558</v>
      </c>
      <c r="H409">
        <f>STANDARDIZE('사진(느림)'!H409,AVERAGE('사진(느림)'!H$2:H$2305),_xlfn.STDEV.P('사진(느림)'!H$2:H$2305))</f>
        <v>-0.26803271762804037</v>
      </c>
      <c r="I409">
        <f>STANDARDIZE('사진(느림)'!I409,AVERAGE('사진(느림)'!I$2:I$2305),_xlfn.STDEV.P('사진(느림)'!I$2:I$2305))</f>
        <v>-1.0891075956891778</v>
      </c>
      <c r="J409">
        <f>STANDARDIZE('사진(느림)'!J409,AVERAGE('사진(느림)'!J$2:J$2305),_xlfn.STDEV.P('사진(느림)'!J$2:J$2305))</f>
        <v>-0.78003335217289249</v>
      </c>
      <c r="K409">
        <f>STANDARDIZE('사진(느림)'!K409,AVERAGE('사진(느림)'!K$2:K$2305),_xlfn.STDEV.P('사진(느림)'!K$2:K$2305))</f>
        <v>-0.26706665780078048</v>
      </c>
      <c r="L409">
        <f>STANDARDIZE('사진(느림)'!L409,AVERAGE('사진(느림)'!L$2:L$2305),_xlfn.STDEV.P('사진(느림)'!L$2:L$2305))</f>
        <v>0.92342921930252742</v>
      </c>
      <c r="M409">
        <f>STANDARDIZE('사진(느림)'!M409,AVERAGE('사진(느림)'!M$2:M$2305),_xlfn.STDEV.P('사진(느림)'!M$2:M$2305))</f>
        <v>0.36965847601499613</v>
      </c>
    </row>
    <row r="410" spans="1:13" x14ac:dyDescent="0.3">
      <c r="A410" t="s">
        <v>62</v>
      </c>
      <c r="B410">
        <v>4</v>
      </c>
      <c r="C410">
        <f>STANDARDIZE('사진(느림)'!C410,AVERAGE('사진(느림)'!C$2:C$2305),_xlfn.STDEV.P('사진(느림)'!C$2:C$2305))</f>
        <v>-1.5599976980966948</v>
      </c>
      <c r="D410">
        <f>STANDARDIZE('사진(느림)'!D410,AVERAGE('사진(느림)'!D$2:D$2305),_xlfn.STDEV.P('사진(느림)'!D$2:D$2305))</f>
        <v>-1.0760920016700901</v>
      </c>
      <c r="E410">
        <f>STANDARDIZE('사진(느림)'!E410,AVERAGE('사진(느림)'!E$2:E$2305),_xlfn.STDEV.P('사진(느림)'!E$2:E$2305))</f>
        <v>-1.1057184305597962</v>
      </c>
      <c r="F410">
        <f>STANDARDIZE('사진(느림)'!F410,AVERAGE('사진(느림)'!F$2:F$2305),_xlfn.STDEV.P('사진(느림)'!F$2:F$2305))</f>
        <v>-0.42631170472980973</v>
      </c>
      <c r="G410">
        <f>STANDARDIZE('사진(느림)'!G410,AVERAGE('사진(느림)'!G$2:G$2305),_xlfn.STDEV.P('사진(느림)'!G$2:G$2305))</f>
        <v>-1.0925010021453072</v>
      </c>
      <c r="H410">
        <f>STANDARDIZE('사진(느림)'!H410,AVERAGE('사진(느림)'!H$2:H$2305),_xlfn.STDEV.P('사진(느림)'!H$2:H$2305))</f>
        <v>6.3611681033304973E-2</v>
      </c>
      <c r="I410">
        <f>STANDARDIZE('사진(느림)'!I410,AVERAGE('사진(느림)'!I$2:I$2305),_xlfn.STDEV.P('사진(느림)'!I$2:I$2305))</f>
        <v>-1.2319744756789064</v>
      </c>
      <c r="J410">
        <f>STANDARDIZE('사진(느림)'!J410,AVERAGE('사진(느림)'!J$2:J$2305),_xlfn.STDEV.P('사진(느림)'!J$2:J$2305))</f>
        <v>-0.78003335217289249</v>
      </c>
      <c r="K410">
        <f>STANDARDIZE('사진(느림)'!K410,AVERAGE('사진(느림)'!K$2:K$2305),_xlfn.STDEV.P('사진(느림)'!K$2:K$2305))</f>
        <v>-1.4879428077472057</v>
      </c>
      <c r="L410">
        <f>STANDARDIZE('사진(느림)'!L410,AVERAGE('사진(느림)'!L$2:L$2305),_xlfn.STDEV.P('사진(느림)'!L$2:L$2305))</f>
        <v>1.1748040094403882</v>
      </c>
      <c r="M410">
        <f>STANDARDIZE('사진(느림)'!M410,AVERAGE('사진(느림)'!M$2:M$2305),_xlfn.STDEV.P('사진(느림)'!M$2:M$2305))</f>
        <v>0.84110696716448208</v>
      </c>
    </row>
    <row r="411" spans="1:13" x14ac:dyDescent="0.3">
      <c r="A411" t="s">
        <v>64</v>
      </c>
      <c r="B411">
        <v>4</v>
      </c>
      <c r="C411">
        <f>STANDARDIZE('사진(느림)'!C411,AVERAGE('사진(느림)'!C$2:C$2305),_xlfn.STDEV.P('사진(느림)'!C$2:C$2305))</f>
        <v>-0.94114992795655772</v>
      </c>
      <c r="D411">
        <f>STANDARDIZE('사진(느림)'!D411,AVERAGE('사진(느림)'!D$2:D$2305),_xlfn.STDEV.P('사진(느림)'!D$2:D$2305))</f>
        <v>-1.1762526249318599</v>
      </c>
      <c r="E411">
        <f>STANDARDIZE('사진(느림)'!E411,AVERAGE('사진(느림)'!E$2:E$2305),_xlfn.STDEV.P('사진(느림)'!E$2:E$2305))</f>
        <v>-1.1809243376432981</v>
      </c>
      <c r="F411">
        <f>STANDARDIZE('사진(느림)'!F411,AVERAGE('사진(느림)'!F$2:F$2305),_xlfn.STDEV.P('사진(느림)'!F$2:F$2305))</f>
        <v>-0.34223139738099262</v>
      </c>
      <c r="G411">
        <f>STANDARDIZE('사진(느림)'!G411,AVERAGE('사진(느림)'!G$2:G$2305),_xlfn.STDEV.P('사진(느림)'!G$2:G$2305))</f>
        <v>-0.80538536199442101</v>
      </c>
      <c r="H411">
        <f>STANDARDIZE('사진(느림)'!H411,AVERAGE('사진(느림)'!H$2:H$2305),_xlfn.STDEV.P('사진(느림)'!H$2:H$2305))</f>
        <v>-0.4678697270778252</v>
      </c>
      <c r="I411">
        <f>STANDARDIZE('사진(느림)'!I411,AVERAGE('사진(느림)'!I$2:I$2305),_xlfn.STDEV.P('사진(느림)'!I$2:I$2305))</f>
        <v>-1.1237738239219794</v>
      </c>
      <c r="J411">
        <f>STANDARDIZE('사진(느림)'!J411,AVERAGE('사진(느림)'!J$2:J$2305),_xlfn.STDEV.P('사진(느림)'!J$2:J$2305))</f>
        <v>-0.78003335217289249</v>
      </c>
      <c r="K411">
        <f>STANDARDIZE('사진(느림)'!K411,AVERAGE('사진(느림)'!K$2:K$2305),_xlfn.STDEV.P('사진(느림)'!K$2:K$2305))</f>
        <v>-0.26706665780078048</v>
      </c>
      <c r="L411">
        <f>STANDARDIZE('사진(느림)'!L411,AVERAGE('사진(느림)'!L$2:L$2305),_xlfn.STDEV.P('사진(느림)'!L$2:L$2305))</f>
        <v>1.0491166143714579</v>
      </c>
      <c r="M411">
        <f>STANDARDIZE('사진(느림)'!M411,AVERAGE('사진(느림)'!M$2:M$2305),_xlfn.STDEV.P('사진(느림)'!M$2:M$2305))</f>
        <v>0.17679318418111556</v>
      </c>
    </row>
    <row r="412" spans="1:13" x14ac:dyDescent="0.3">
      <c r="A412" t="s">
        <v>68</v>
      </c>
      <c r="B412">
        <v>4</v>
      </c>
      <c r="C412">
        <f>STANDARDIZE('사진(느림)'!C412,AVERAGE('사진(느림)'!C$2:C$2305),_xlfn.STDEV.P('사진(느림)'!C$2:C$2305))</f>
        <v>-0.64277689592470655</v>
      </c>
      <c r="D412">
        <f>STANDARDIZE('사진(느림)'!D412,AVERAGE('사진(느림)'!D$2:D$2305),_xlfn.STDEV.P('사진(느림)'!D$2:D$2305))</f>
        <v>-0.70549769560154241</v>
      </c>
      <c r="E412">
        <f>STANDARDIZE('사진(느림)'!E412,AVERAGE('사진(느림)'!E$2:E$2305),_xlfn.STDEV.P('사진(느림)'!E$2:E$2305))</f>
        <v>-0.99201850468473918</v>
      </c>
      <c r="F412">
        <f>STANDARDIZE('사진(느림)'!F412,AVERAGE('사진(느림)'!F$2:F$2305),_xlfn.STDEV.P('사진(느림)'!F$2:F$2305))</f>
        <v>-1.2399309194510693</v>
      </c>
      <c r="G412">
        <f>STANDARDIZE('사진(느림)'!G412,AVERAGE('사진(느림)'!G$2:G$2305),_xlfn.STDEV.P('사진(느림)'!G$2:G$2305))</f>
        <v>-0.7005653663837802</v>
      </c>
      <c r="H412">
        <f>STANDARDIZE('사진(느림)'!H412,AVERAGE('사진(느림)'!H$2:H$2305),_xlfn.STDEV.P('사진(느림)'!H$2:H$2305))</f>
        <v>3.9540555884067778</v>
      </c>
      <c r="I412">
        <f>STANDARDIZE('사진(느림)'!I412,AVERAGE('사진(느림)'!I$2:I$2305),_xlfn.STDEV.P('사진(느림)'!I$2:I$2305))</f>
        <v>-0.96935153452131695</v>
      </c>
      <c r="J412">
        <f>STANDARDIZE('사진(느림)'!J412,AVERAGE('사진(느림)'!J$2:J$2305),_xlfn.STDEV.P('사진(느림)'!J$2:J$2305))</f>
        <v>-2.7462601189419018E-2</v>
      </c>
      <c r="K412">
        <f>STANDARDIZE('사진(느림)'!K412,AVERAGE('사진(느림)'!K$2:K$2305),_xlfn.STDEV.P('사진(느림)'!K$2:K$2305))</f>
        <v>1.5642475671188572</v>
      </c>
      <c r="L412">
        <f>STANDARDIZE('사진(느림)'!L412,AVERAGE('사진(느림)'!L$2:L$2305),_xlfn.STDEV.P('사진(느림)'!L$2:L$2305))</f>
        <v>-0.96188170673142825</v>
      </c>
      <c r="M412">
        <f>STANDARDIZE('사진(느림)'!M412,AVERAGE('사진(느림)'!M$2:M$2305),_xlfn.STDEV.P('사진(느림)'!M$2:M$2305))</f>
        <v>0.7125301059418957</v>
      </c>
    </row>
    <row r="413" spans="1:13" x14ac:dyDescent="0.3">
      <c r="A413" t="s">
        <v>70</v>
      </c>
      <c r="B413">
        <v>4</v>
      </c>
      <c r="C413">
        <f>STANDARDIZE('사진(느림)'!C413,AVERAGE('사진(느림)'!C$2:C$2305),_xlfn.STDEV.P('사진(느림)'!C$2:C$2305))</f>
        <v>-0.96325163403299152</v>
      </c>
      <c r="D413">
        <f>STANDARDIZE('사진(느림)'!D413,AVERAGE('사진(느림)'!D$2:D$2305),_xlfn.STDEV.P('사진(느림)'!D$2:D$2305))</f>
        <v>-0.91583500445125821</v>
      </c>
      <c r="E413">
        <f>STANDARDIZE('사진(느림)'!E413,AVERAGE('사진(느림)'!E$2:E$2305),_xlfn.STDEV.P('사진(느림)'!E$2:E$2305))</f>
        <v>-1.0127803250051843</v>
      </c>
      <c r="F413">
        <f>STANDARDIZE('사진(느림)'!F413,AVERAGE('사진(느림)'!F$2:F$2305),_xlfn.STDEV.P('사진(느림)'!F$2:F$2305))</f>
        <v>-1.8721136814722499</v>
      </c>
      <c r="G413">
        <f>STANDARDIZE('사진(느림)'!G413,AVERAGE('사진(느림)'!G$2:G$2305),_xlfn.STDEV.P('사진(느림)'!G$2:G$2305))</f>
        <v>-1.7692735825009676</v>
      </c>
      <c r="H413">
        <f>STANDARDIZE('사진(느림)'!H413,AVERAGE('사진(느림)'!H$2:H$2305),_xlfn.STDEV.P('사진(느림)'!H$2:H$2305))</f>
        <v>-1.360758492704524</v>
      </c>
      <c r="I413">
        <f>STANDARDIZE('사진(느림)'!I413,AVERAGE('사진(느림)'!I$2:I$2305),_xlfn.STDEV.P('사진(느림)'!I$2:I$2305))</f>
        <v>-1.0397344827515511</v>
      </c>
      <c r="J413">
        <f>STANDARDIZE('사진(느림)'!J413,AVERAGE('사진(느림)'!J$2:J$2305),_xlfn.STDEV.P('사진(느림)'!J$2:J$2305))</f>
        <v>-2.7462601189419018E-2</v>
      </c>
      <c r="K413">
        <f>STANDARDIZE('사진(느림)'!K413,AVERAGE('사진(느림)'!K$2:K$2305),_xlfn.STDEV.P('사진(느림)'!K$2:K$2305))</f>
        <v>0.95380949214564459</v>
      </c>
      <c r="L413">
        <f>STANDARDIZE('사진(느림)'!L413,AVERAGE('사진(느림)'!L$2:L$2305),_xlfn.STDEV.P('사진(느림)'!L$2:L$2305))</f>
        <v>-0.96188170673142825</v>
      </c>
      <c r="M413">
        <f>STANDARDIZE('사진(느림)'!M413,AVERAGE('사진(느림)'!M$2:M$2305),_xlfn.STDEV.P('사진(느림)'!M$2:M$2305))</f>
        <v>1.1411196433505202</v>
      </c>
    </row>
    <row r="414" spans="1:13" x14ac:dyDescent="0.3">
      <c r="A414" t="s">
        <v>66</v>
      </c>
      <c r="B414">
        <v>4</v>
      </c>
      <c r="C414">
        <f>STANDARDIZE('사진(느림)'!C414,AVERAGE('사진(느림)'!C$2:C$2305),_xlfn.STDEV.P('사진(느림)'!C$2:C$2305))</f>
        <v>-1.3168789312559268</v>
      </c>
      <c r="D414">
        <f>STANDARDIZE('사진(느림)'!D414,AVERAGE('사진(느림)'!D$2:D$2305),_xlfn.STDEV.P('사진(느림)'!D$2:D$2305))</f>
        <v>-1.186268687258037</v>
      </c>
      <c r="E414">
        <f>STANDARDIZE('사진(느림)'!E414,AVERAGE('사진(느림)'!E$2:E$2305),_xlfn.STDEV.P('사진(느림)'!E$2:E$2305))</f>
        <v>-1.1427867449516644</v>
      </c>
      <c r="F414">
        <f>STANDARDIZE('사진(느림)'!F414,AVERAGE('사진(느림)'!F$2:F$2305),_xlfn.STDEV.P('사진(느림)'!F$2:F$2305))</f>
        <v>-0.43705881168416971</v>
      </c>
      <c r="G414">
        <f>STANDARDIZE('사진(느림)'!G414,AVERAGE('사진(느림)'!G$2:G$2305),_xlfn.STDEV.P('사진(느림)'!G$2:G$2305))</f>
        <v>-0.91932013983207417</v>
      </c>
      <c r="H414">
        <f>STANDARDIZE('사진(느림)'!H414,AVERAGE('사진(느림)'!H$2:H$2305),_xlfn.STDEV.P('사진(느림)'!H$2:H$2305))</f>
        <v>-0.63050303795983109</v>
      </c>
      <c r="I414">
        <f>STANDARDIZE('사진(느림)'!I414,AVERAGE('사진(느림)'!I$2:I$2305),_xlfn.STDEV.P('사진(느림)'!I$2:I$2305))</f>
        <v>-1.1794498874473887</v>
      </c>
      <c r="J414">
        <f>STANDARDIZE('사진(느림)'!J414,AVERAGE('사진(느림)'!J$2:J$2305),_xlfn.STDEV.P('사진(느림)'!J$2:J$2305))</f>
        <v>-0.78003335217289249</v>
      </c>
      <c r="K414">
        <f>STANDARDIZE('사진(느림)'!K414,AVERAGE('사진(느림)'!K$2:K$2305),_xlfn.STDEV.P('사진(느림)'!K$2:K$2305))</f>
        <v>-1.4879428077472057</v>
      </c>
      <c r="L414">
        <f>STANDARDIZE('사진(느림)'!L414,AVERAGE('사진(느림)'!L$2:L$2305),_xlfn.STDEV.P('사진(느림)'!L$2:L$2305))</f>
        <v>1.1748040094403882</v>
      </c>
      <c r="M414">
        <f>STANDARDIZE('사진(느림)'!M414,AVERAGE('사진(느림)'!M$2:M$2305),_xlfn.STDEV.P('사진(느림)'!M$2:M$2305))</f>
        <v>9.1075276699390639E-2</v>
      </c>
    </row>
    <row r="415" spans="1:13" x14ac:dyDescent="0.3">
      <c r="A415" t="s">
        <v>72</v>
      </c>
      <c r="B415">
        <v>4</v>
      </c>
      <c r="C415">
        <f>STANDARDIZE('사진(느림)'!C415,AVERAGE('사진(느림)'!C$2:C$2305),_xlfn.STDEV.P('사진(느림)'!C$2:C$2305))</f>
        <v>-0.74223457326865694</v>
      </c>
      <c r="D415">
        <f>STANDARDIZE('사진(느림)'!D415,AVERAGE('사진(느림)'!D$2:D$2305),_xlfn.STDEV.P('사진(느림)'!D$2:D$2305))</f>
        <v>-0.54524069838271061</v>
      </c>
      <c r="E415">
        <f>STANDARDIZE('사진(느림)'!E415,AVERAGE('사진(느림)'!E$2:E$2305),_xlfn.STDEV.P('사진(느림)'!E$2:E$2305))</f>
        <v>-0.88339765073356769</v>
      </c>
      <c r="F415">
        <f>STANDARDIZE('사진(느림)'!F415,AVERAGE('사진(느림)'!F$2:F$2305),_xlfn.STDEV.P('사진(느림)'!F$2:F$2305))</f>
        <v>-0.68183997713877087</v>
      </c>
      <c r="G415">
        <f>STANDARDIZE('사진(느림)'!G415,AVERAGE('사진(느림)'!G$2:G$2305),_xlfn.STDEV.P('사진(느림)'!G$2:G$2305))</f>
        <v>-0.69828667082702722</v>
      </c>
      <c r="H415">
        <f>STANDARDIZE('사진(느림)'!H415,AVERAGE('사진(느림)'!H$2:H$2305),_xlfn.STDEV.P('사진(느림)'!H$2:H$2305))</f>
        <v>-0.44554750793715786</v>
      </c>
      <c r="I415">
        <f>STANDARDIZE('사진(느림)'!I415,AVERAGE('사진(느림)'!I$2:I$2305),_xlfn.STDEV.P('사진(느림)'!I$2:I$2305))</f>
        <v>-1.0891075956891778</v>
      </c>
      <c r="J415">
        <f>STANDARDIZE('사진(느림)'!J415,AVERAGE('사진(느림)'!J$2:J$2305),_xlfn.STDEV.P('사진(느림)'!J$2:J$2305))</f>
        <v>-2.7462601189419018E-2</v>
      </c>
      <c r="K415">
        <f>STANDARDIZE('사진(느림)'!K415,AVERAGE('사진(느림)'!K$2:K$2305),_xlfn.STDEV.P('사진(느림)'!K$2:K$2305))</f>
        <v>2.1746856420920699</v>
      </c>
      <c r="L415">
        <f>STANDARDIZE('사진(느림)'!L415,AVERAGE('사진(느림)'!L$2:L$2305),_xlfn.STDEV.P('사진(느림)'!L$2:L$2305))</f>
        <v>-0.96188170673142825</v>
      </c>
      <c r="M415">
        <f>STANDARDIZE('사진(느림)'!M415,AVERAGE('사진(느림)'!M$2:M$2305),_xlfn.STDEV.P('사진(느림)'!M$2:M$2305))</f>
        <v>-2.4161735171410603</v>
      </c>
    </row>
    <row r="416" spans="1:13" x14ac:dyDescent="0.3">
      <c r="A416" t="s">
        <v>74</v>
      </c>
      <c r="B416">
        <v>4</v>
      </c>
      <c r="C416">
        <f>STANDARDIZE('사진(느림)'!C416,AVERAGE('사진(느림)'!C$2:C$2305),_xlfn.STDEV.P('사진(느림)'!C$2:C$2305))</f>
        <v>-0.49911580642788855</v>
      </c>
      <c r="D416">
        <f>STANDARDIZE('사진(느림)'!D416,AVERAGE('사진(느림)'!D$2:D$2305),_xlfn.STDEV.P('사진(느림)'!D$2:D$2305))</f>
        <v>-0.36495157651152477</v>
      </c>
      <c r="E416">
        <f>STANDARDIZE('사진(느림)'!E416,AVERAGE('사진(느림)'!E$2:E$2305),_xlfn.STDEV.P('사진(느림)'!E$2:E$2305))</f>
        <v>-0.95548482944275348</v>
      </c>
      <c r="F416">
        <f>STANDARDIZE('사진(느림)'!F416,AVERAGE('사진(느림)'!F$2:F$2305),_xlfn.STDEV.P('사진(느림)'!F$2:F$2305))</f>
        <v>-0.27180623769183315</v>
      </c>
      <c r="G416">
        <f>STANDARDIZE('사진(느림)'!G416,AVERAGE('사진(느림)'!G$2:G$2305),_xlfn.STDEV.P('사진(느림)'!G$2:G$2305))</f>
        <v>-0.31318712173575891</v>
      </c>
      <c r="H416">
        <f>STANDARDIZE('사진(느림)'!H416,AVERAGE('사진(느림)'!H$2:H$2305),_xlfn.STDEV.P('사진(느림)'!H$2:H$2305))</f>
        <v>-0.45086232201826903</v>
      </c>
      <c r="I416">
        <f>STANDARDIZE('사진(느림)'!I416,AVERAGE('사진(느림)'!I$2:I$2305),_xlfn.STDEV.P('사진(느림)'!I$2:I$2305))</f>
        <v>-0.68571875807112037</v>
      </c>
      <c r="J416">
        <f>STANDARDIZE('사진(느림)'!J416,AVERAGE('사진(느림)'!J$2:J$2305),_xlfn.STDEV.P('사진(느림)'!J$2:J$2305))</f>
        <v>-0.78003335217289249</v>
      </c>
      <c r="K416">
        <f>STANDARDIZE('사진(느림)'!K416,AVERAGE('사진(느림)'!K$2:K$2305),_xlfn.STDEV.P('사진(느림)'!K$2:K$2305))</f>
        <v>-0.26706665780078048</v>
      </c>
      <c r="L416">
        <f>STANDARDIZE('사진(느림)'!L416,AVERAGE('사진(느림)'!L$2:L$2305),_xlfn.STDEV.P('사진(느림)'!L$2:L$2305))</f>
        <v>-0.96188170673142825</v>
      </c>
      <c r="M416">
        <f>STANDARDIZE('사진(느림)'!M416,AVERAGE('사진(느림)'!M$2:M$2305),_xlfn.STDEV.P('사진(느림)'!M$2:M$2305))</f>
        <v>-0.23036687635707823</v>
      </c>
    </row>
    <row r="417" spans="1:13" x14ac:dyDescent="0.3">
      <c r="A417" t="s">
        <v>76</v>
      </c>
      <c r="B417">
        <v>4</v>
      </c>
      <c r="C417">
        <f>STANDARDIZE('사진(느림)'!C417,AVERAGE('사진(느림)'!C$2:C$2305),_xlfn.STDEV.P('사진(느림)'!C$2:C$2305))</f>
        <v>-1.0350821787814002</v>
      </c>
      <c r="D417">
        <f>STANDARDIZE('사진(느림)'!D417,AVERAGE('사진(느림)'!D$2:D$2305),_xlfn.STDEV.P('사진(느림)'!D$2:D$2305))</f>
        <v>-1.186268687258037</v>
      </c>
      <c r="E417">
        <f>STANDARDIZE('사진(느림)'!E417,AVERAGE('사진(느림)'!E$2:E$2305),_xlfn.STDEV.P('사진(느림)'!E$2:E$2305))</f>
        <v>-1.1510736517748466</v>
      </c>
      <c r="F417">
        <f>STANDARDIZE('사진(느림)'!F417,AVERAGE('사진(느림)'!F$2:F$2305),_xlfn.STDEV.P('사진(느림)'!F$2:F$2305))</f>
        <v>-0.41619678053747072</v>
      </c>
      <c r="G417">
        <f>STANDARDIZE('사진(느림)'!G417,AVERAGE('사진(느림)'!G$2:G$2305),_xlfn.STDEV.P('사진(느림)'!G$2:G$2305))</f>
        <v>-1.261124473345034</v>
      </c>
      <c r="H417">
        <f>STANDARDIZE('사진(느림)'!H417,AVERAGE('사진(느림)'!H$2:H$2305),_xlfn.STDEV.P('사진(느림)'!H$2:H$2305))</f>
        <v>-0.4678697270778252</v>
      </c>
      <c r="I417">
        <f>STANDARDIZE('사진(느림)'!I417,AVERAGE('사진(느림)'!I$2:I$2305),_xlfn.STDEV.P('사진(느림)'!I$2:I$2305))</f>
        <v>-1.1237738239219794</v>
      </c>
      <c r="J417">
        <f>STANDARDIZE('사진(느림)'!J417,AVERAGE('사진(느림)'!J$2:J$2305),_xlfn.STDEV.P('사진(느림)'!J$2:J$2305))</f>
        <v>-0.78003335217289249</v>
      </c>
      <c r="K417">
        <f>STANDARDIZE('사진(느림)'!K417,AVERAGE('사진(느림)'!K$2:K$2305),_xlfn.STDEV.P('사진(느림)'!K$2:K$2305))</f>
        <v>0.34337141717243208</v>
      </c>
      <c r="L417">
        <f>STANDARDIZE('사진(느림)'!L417,AVERAGE('사진(느림)'!L$2:L$2305),_xlfn.STDEV.P('사진(느림)'!L$2:L$2305))</f>
        <v>1.1748040094403882</v>
      </c>
      <c r="M417">
        <f>STANDARDIZE('사진(느림)'!M417,AVERAGE('사진(느림)'!M$2:M$2305),_xlfn.STDEV.P('사진(느림)'!M$2:M$2305))</f>
        <v>0.66967115220103424</v>
      </c>
    </row>
    <row r="418" spans="1:13" x14ac:dyDescent="0.3">
      <c r="A418" t="s">
        <v>78</v>
      </c>
      <c r="B418">
        <v>4</v>
      </c>
      <c r="C418">
        <f>STANDARDIZE('사진(느림)'!C418,AVERAGE('사진(느림)'!C$2:C$2305),_xlfn.STDEV.P('사진(느림)'!C$2:C$2305))</f>
        <v>-0.57094635117629788</v>
      </c>
      <c r="D418">
        <f>STANDARDIZE('사진(느림)'!D418,AVERAGE('사진(느림)'!D$2:D$2305),_xlfn.STDEV.P('사진(느림)'!D$2:D$2305))</f>
        <v>-0.79564225653713427</v>
      </c>
      <c r="E418">
        <f>STANDARDIZE('사진(느림)'!E418,AVERAGE('사진(느림)'!E$2:E$2305),_xlfn.STDEV.P('사진(느림)'!E$2:E$2305))</f>
        <v>-0.95102950319373092</v>
      </c>
      <c r="F418">
        <f>STANDARDIZE('사진(느림)'!F418,AVERAGE('사진(느림)'!F$2:F$2305),_xlfn.STDEV.P('사진(느림)'!F$2:F$2305))</f>
        <v>-0.60079414704765555</v>
      </c>
      <c r="G418">
        <f>STANDARDIZE('사진(느림)'!G418,AVERAGE('사진(느림)'!G$2:G$2305),_xlfn.STDEV.P('사진(느림)'!G$2:G$2305))</f>
        <v>-0.58890928410288002</v>
      </c>
      <c r="H418">
        <f>STANDARDIZE('사진(느림)'!H418,AVERAGE('사진(느림)'!H$2:H$2305),_xlfn.STDEV.P('사진(느림)'!H$2:H$2305))</f>
        <v>-0.40728084655315633</v>
      </c>
      <c r="I418">
        <f>STANDARDIZE('사진(느림)'!I418,AVERAGE('사진(느림)'!I$2:I$2305),_xlfn.STDEV.P('사진(느림)'!I$2:I$2305))</f>
        <v>-0.74717252630199638</v>
      </c>
      <c r="J418">
        <f>STANDARDIZE('사진(느림)'!J418,AVERAGE('사진(느림)'!J$2:J$2305),_xlfn.STDEV.P('사진(느림)'!J$2:J$2305))</f>
        <v>-2.7462601189419018E-2</v>
      </c>
      <c r="K418">
        <f>STANDARDIZE('사진(느림)'!K418,AVERAGE('사진(느림)'!K$2:K$2305),_xlfn.STDEV.P('사진(느림)'!K$2:K$2305))</f>
        <v>-0.26706665780078048</v>
      </c>
      <c r="L418">
        <f>STANDARDIZE('사진(느림)'!L418,AVERAGE('사진(느림)'!L$2:L$2305),_xlfn.STDEV.P('사진(느림)'!L$2:L$2305))</f>
        <v>-0.96188170673142825</v>
      </c>
      <c r="M418">
        <f>STANDARDIZE('사진(느림)'!M418,AVERAGE('사진(느림)'!M$2:M$2305),_xlfn.STDEV.P('사진(느림)'!M$2:M$2305))</f>
        <v>0.62681219846017078</v>
      </c>
    </row>
    <row r="419" spans="1:13" x14ac:dyDescent="0.3">
      <c r="A419" t="s">
        <v>80</v>
      </c>
      <c r="B419">
        <v>4</v>
      </c>
      <c r="C419">
        <f>STANDARDIZE('사진(느림)'!C419,AVERAGE('사진(느림)'!C$2:C$2305),_xlfn.STDEV.P('사진(느림)'!C$2:C$2305))</f>
        <v>-0.35545471693107134</v>
      </c>
      <c r="D419">
        <f>STANDARDIZE('사진(느림)'!D419,AVERAGE('사진(느림)'!D$2:D$2305),_xlfn.STDEV.P('사진(느림)'!D$2:D$2305))</f>
        <v>-0.24475882859740083</v>
      </c>
      <c r="E419">
        <f>STANDARDIZE('사진(느림)'!E419,AVERAGE('사진(느림)'!E$2:E$2305),_xlfn.STDEV.P('사진(느림)'!E$2:E$2305))</f>
        <v>-1.1274604226550267</v>
      </c>
      <c r="F419">
        <f>STANDARDIZE('사진(느림)'!F419,AVERAGE('사진(느림)'!F$2:F$2305),_xlfn.STDEV.P('사진(느림)'!F$2:F$2305))</f>
        <v>-1.4928040242595415</v>
      </c>
      <c r="G419">
        <f>STANDARDIZE('사진(느림)'!G419,AVERAGE('사진(느림)'!G$2:G$2305),_xlfn.STDEV.P('사진(느림)'!G$2:G$2305))</f>
        <v>-1.7282570624794125</v>
      </c>
      <c r="H419">
        <f>STANDARDIZE('사진(느림)'!H419,AVERAGE('사진(느림)'!H$2:H$2305),_xlfn.STDEV.P('사진(느림)'!H$2:H$2305))</f>
        <v>-1.360758492704524</v>
      </c>
      <c r="I419">
        <f>STANDARDIZE('사진(느림)'!I419,AVERAGE('사진(느림)'!I$2:I$2305),_xlfn.STDEV.P('사진(느림)'!I$2:I$2305))</f>
        <v>-1.1831266086235948</v>
      </c>
      <c r="J419">
        <f>STANDARDIZE('사진(느림)'!J419,AVERAGE('사진(느림)'!J$2:J$2305),_xlfn.STDEV.P('사진(느림)'!J$2:J$2305))</f>
        <v>-2.7462601189419018E-2</v>
      </c>
      <c r="K419">
        <f>STANDARDIZE('사진(느림)'!K419,AVERAGE('사진(느림)'!K$2:K$2305),_xlfn.STDEV.P('사진(느림)'!K$2:K$2305))</f>
        <v>-1.4879428077472057</v>
      </c>
      <c r="L419">
        <f>STANDARDIZE('사진(느림)'!L419,AVERAGE('사진(느림)'!L$2:L$2305),_xlfn.STDEV.P('사진(느림)'!L$2:L$2305))</f>
        <v>-0.71050691659356757</v>
      </c>
      <c r="M419">
        <f>STANDARDIZE('사진(느림)'!M419,AVERAGE('사진(느림)'!M$2:M$2305),_xlfn.STDEV.P('사진(느림)'!M$2:M$2305))</f>
        <v>5.3573692176657386E-3</v>
      </c>
    </row>
    <row r="420" spans="1:13" x14ac:dyDescent="0.3">
      <c r="A420" t="s">
        <v>82</v>
      </c>
      <c r="B420">
        <v>4</v>
      </c>
      <c r="C420">
        <f>STANDARDIZE('사진(느림)'!C420,AVERAGE('사진(느림)'!C$2:C$2305),_xlfn.STDEV.P('사진(느림)'!C$2:C$2305))</f>
        <v>-0.90799736884190785</v>
      </c>
      <c r="D420">
        <f>STANDARDIZE('사진(느림)'!D420,AVERAGE('사진(느림)'!D$2:D$2305),_xlfn.STDEV.P('사진(느림)'!D$2:D$2305))</f>
        <v>-1.166236562605683</v>
      </c>
      <c r="E420">
        <f>STANDARDIZE('사진(느림)'!E420,AVERAGE('사진(느림)'!E$2:E$2305),_xlfn.STDEV.P('사진(느림)'!E$2:E$2305))</f>
        <v>-1.0372846193748089</v>
      </c>
      <c r="F420">
        <f>STANDARDIZE('사진(느림)'!F420,AVERAGE('사진(느림)'!F$2:F$2305),_xlfn.STDEV.P('사진(느림)'!F$2:F$2305))</f>
        <v>-0.22590976916909553</v>
      </c>
      <c r="G420">
        <f>STANDARDIZE('사진(느림)'!G420,AVERAGE('사진(느림)'!G$2:G$2305),_xlfn.STDEV.P('사진(느림)'!G$2:G$2305))</f>
        <v>-1.1608618688478991</v>
      </c>
      <c r="H420">
        <f>STANDARDIZE('사진(느림)'!H420,AVERAGE('사진(느림)'!H$2:H$2305),_xlfn.STDEV.P('사진(느림)'!H$2:H$2305))</f>
        <v>-0.4678697270778252</v>
      </c>
      <c r="I420">
        <f>STANDARDIZE('사진(느림)'!I420,AVERAGE('사진(느림)'!I$2:I$2305),_xlfn.STDEV.P('사진(느림)'!I$2:I$2305))</f>
        <v>-0.89266563570330071</v>
      </c>
      <c r="J420">
        <f>STANDARDIZE('사진(느림)'!J420,AVERAGE('사진(느림)'!J$2:J$2305),_xlfn.STDEV.P('사진(느림)'!J$2:J$2305))</f>
        <v>-0.78003335217289249</v>
      </c>
      <c r="K420">
        <f>STANDARDIZE('사진(느림)'!K420,AVERAGE('사진(느림)'!K$2:K$2305),_xlfn.STDEV.P('사진(느림)'!K$2:K$2305))</f>
        <v>-0.26706665780078048</v>
      </c>
      <c r="L420">
        <f>STANDARDIZE('사진(느림)'!L420,AVERAGE('사진(느림)'!L$2:L$2305),_xlfn.STDEV.P('사진(느림)'!L$2:L$2305))</f>
        <v>0.67205442916466662</v>
      </c>
      <c r="M420">
        <f>STANDARDIZE('사진(느림)'!M420,AVERAGE('사진(느림)'!M$2:M$2305),_xlfn.STDEV.P('사진(느림)'!M$2:M$2305))</f>
        <v>0.69110062907146497</v>
      </c>
    </row>
    <row r="421" spans="1:13" x14ac:dyDescent="0.3">
      <c r="A421" t="s">
        <v>84</v>
      </c>
      <c r="B421">
        <v>4</v>
      </c>
      <c r="C421">
        <f>STANDARDIZE('사진(느림)'!C421,AVERAGE('사진(느림)'!C$2:C$2305),_xlfn.STDEV.P('사진(느림)'!C$2:C$2305))</f>
        <v>-0.67040402852024839</v>
      </c>
      <c r="D421">
        <f>STANDARDIZE('사진(느림)'!D421,AVERAGE('사진(느림)'!D$2:D$2305),_xlfn.STDEV.P('사진(느림)'!D$2:D$2305))</f>
        <v>-1.0059795653868511</v>
      </c>
      <c r="E421">
        <f>STANDARDIZE('사진(느림)'!E421,AVERAGE('사진(느림)'!E$2:E$2305),_xlfn.STDEV.P('사진(느림)'!E$2:E$2305))</f>
        <v>-0.93917833537133089</v>
      </c>
      <c r="F421">
        <f>STANDARDIZE('사진(느림)'!F421,AVERAGE('사진(느림)'!F$2:F$2305),_xlfn.STDEV.P('사진(느림)'!F$2:F$2305))</f>
        <v>-1.8721136814722499</v>
      </c>
      <c r="G421">
        <f>STANDARDIZE('사진(느림)'!G421,AVERAGE('사진(느림)'!G$2:G$2305),_xlfn.STDEV.P('사진(느림)'!G$2:G$2305))</f>
        <v>-0.59118797965963299</v>
      </c>
      <c r="H421">
        <f>STANDARDIZE('사진(느림)'!H421,AVERAGE('사진(느림)'!H$2:H$2305),_xlfn.STDEV.P('사진(느림)'!H$2:H$2305))</f>
        <v>-1.360758492704524</v>
      </c>
      <c r="I421">
        <f>STANDARDIZE('사진(느림)'!I421,AVERAGE('사진(느림)'!I$2:I$2305),_xlfn.STDEV.P('사진(느림)'!I$2:I$2305))</f>
        <v>-0.86115088276438989</v>
      </c>
      <c r="J421">
        <f>STANDARDIZE('사진(느림)'!J421,AVERAGE('사진(느림)'!J$2:J$2305),_xlfn.STDEV.P('사진(느림)'!J$2:J$2305))</f>
        <v>-2.7462601189419018E-2</v>
      </c>
      <c r="K421">
        <f>STANDARDIZE('사진(느림)'!K421,AVERAGE('사진(느림)'!K$2:K$2305),_xlfn.STDEV.P('사진(느림)'!K$2:K$2305))</f>
        <v>0.95380949214564459</v>
      </c>
      <c r="L421">
        <f>STANDARDIZE('사진(느림)'!L421,AVERAGE('사진(느림)'!L$2:L$2305),_xlfn.STDEV.P('사진(느림)'!L$2:L$2305))</f>
        <v>-0.96188170673142825</v>
      </c>
      <c r="M421">
        <f>STANDARDIZE('사진(느림)'!M421,AVERAGE('사진(느림)'!M$2:M$2305),_xlfn.STDEV.P('사진(느림)'!M$2:M$2305))</f>
        <v>0.17679318418111556</v>
      </c>
    </row>
    <row r="422" spans="1:13" x14ac:dyDescent="0.3">
      <c r="A422" t="s">
        <v>86</v>
      </c>
      <c r="B422">
        <v>4</v>
      </c>
      <c r="C422">
        <f>STANDARDIZE('사진(느림)'!C422,AVERAGE('사진(느림)'!C$2:C$2305),_xlfn.STDEV.P('사진(느림)'!C$2:C$2305))</f>
        <v>-1.8473198770903301</v>
      </c>
      <c r="D422">
        <f>STANDARDIZE('사진(느림)'!D422,AVERAGE('사진(느림)'!D$2:D$2305),_xlfn.STDEV.P('사진(느림)'!D$2:D$2305))</f>
        <v>-0.65541738397065752</v>
      </c>
      <c r="E422">
        <f>STANDARDIZE('사진(느림)'!E422,AVERAGE('사진(느림)'!E$2:E$2305),_xlfn.STDEV.P('사진(느림)'!E$2:E$2305))</f>
        <v>-1.0829071601648006</v>
      </c>
      <c r="F422">
        <f>STANDARDIZE('사진(느림)'!F422,AVERAGE('사진(느림)'!F$2:F$2305),_xlfn.STDEV.P('사진(느림)'!F$2:F$2305))</f>
        <v>-0.51026557552622254</v>
      </c>
      <c r="G422">
        <f>STANDARDIZE('사진(느림)'!G422,AVERAGE('사진(느림)'!G$2:G$2305),_xlfn.STDEV.P('사진(느림)'!G$2:G$2305))</f>
        <v>-1.0173040487724558</v>
      </c>
      <c r="H422">
        <f>STANDARDIZE('사진(느림)'!H422,AVERAGE('사진(느림)'!H$2:H$2305),_xlfn.STDEV.P('사진(느림)'!H$2:H$2305))</f>
        <v>-0.29885863929848583</v>
      </c>
      <c r="I422">
        <f>STANDARDIZE('사진(느림)'!I422,AVERAGE('사진(느림)'!I$2:I$2305),_xlfn.STDEV.P('사진(느림)'!I$2:I$2305))</f>
        <v>-1.0891075956891778</v>
      </c>
      <c r="J422">
        <f>STANDARDIZE('사진(느림)'!J422,AVERAGE('사진(느림)'!J$2:J$2305),_xlfn.STDEV.P('사진(느림)'!J$2:J$2305))</f>
        <v>-0.78003335217289249</v>
      </c>
      <c r="K422">
        <f>STANDARDIZE('사진(느림)'!K422,AVERAGE('사진(느림)'!K$2:K$2305),_xlfn.STDEV.P('사진(느림)'!K$2:K$2305))</f>
        <v>-1.4879428077472057</v>
      </c>
      <c r="L422">
        <f>STANDARDIZE('사진(느림)'!L422,AVERAGE('사진(느림)'!L$2:L$2305),_xlfn.STDEV.P('사진(느림)'!L$2:L$2305))</f>
        <v>1.1748040094403882</v>
      </c>
      <c r="M422">
        <f>STANDARDIZE('사진(느림)'!M422,AVERAGE('사진(느림)'!M$2:M$2305),_xlfn.STDEV.P('사진(느림)'!M$2:M$2305))</f>
        <v>0.39108795288542686</v>
      </c>
    </row>
    <row r="423" spans="1:13" x14ac:dyDescent="0.3">
      <c r="A423" t="s">
        <v>88</v>
      </c>
      <c r="B423">
        <v>4</v>
      </c>
      <c r="C423">
        <f>STANDARDIZE('사진(느림)'!C423,AVERAGE('사진(느림)'!C$2:C$2305),_xlfn.STDEV.P('사진(느림)'!C$2:C$2305))</f>
        <v>-1.515794285943828</v>
      </c>
      <c r="D423">
        <f>STANDARDIZE('사진(느림)'!D423,AVERAGE('사진(느림)'!D$2:D$2305),_xlfn.STDEV.P('사진(느림)'!D$2:D$2305))</f>
        <v>-1.1061401886486211</v>
      </c>
      <c r="E423">
        <f>STANDARDIZE('사진(느림)'!E423,AVERAGE('사진(느림)'!E$2:E$2305),_xlfn.STDEV.P('사진(느림)'!E$2:E$2305))</f>
        <v>-1.0183049295539726</v>
      </c>
      <c r="F423">
        <f>STANDARDIZE('사진(느림)'!F423,AVERAGE('사진(느림)'!F$2:F$2305),_xlfn.STDEV.P('사진(느림)'!F$2:F$2305))</f>
        <v>-0.29165677641929816</v>
      </c>
      <c r="G423">
        <f>STANDARDIZE('사진(느림)'!G423,AVERAGE('사진(느림)'!G$2:G$2305),_xlfn.STDEV.P('사진(느림)'!G$2:G$2305))</f>
        <v>-1.2656818644585401</v>
      </c>
      <c r="H423">
        <f>STANDARDIZE('사진(느림)'!H423,AVERAGE('사진(느림)'!H$2:H$2305),_xlfn.STDEV.P('사진(느림)'!H$2:H$2305))</f>
        <v>-0.57948082278116264</v>
      </c>
      <c r="I423">
        <f>STANDARDIZE('사진(느림)'!I423,AVERAGE('사진(느림)'!I$2:I$2305),_xlfn.STDEV.P('사진(느림)'!I$2:I$2305))</f>
        <v>-1.0912085792184385</v>
      </c>
      <c r="J423">
        <f>STANDARDIZE('사진(느림)'!J423,AVERAGE('사진(느림)'!J$2:J$2305),_xlfn.STDEV.P('사진(느림)'!J$2:J$2305))</f>
        <v>-0.78003335217289249</v>
      </c>
      <c r="K423">
        <f>STANDARDIZE('사진(느림)'!K423,AVERAGE('사진(느림)'!K$2:K$2305),_xlfn.STDEV.P('사진(느림)'!K$2:K$2305))</f>
        <v>-0.8775047327739931</v>
      </c>
      <c r="L423">
        <f>STANDARDIZE('사진(느림)'!L423,AVERAGE('사진(느림)'!L$2:L$2305),_xlfn.STDEV.P('사진(느림)'!L$2:L$2305))</f>
        <v>0.92342921930252742</v>
      </c>
      <c r="M423">
        <f>STANDARDIZE('사진(느림)'!M423,AVERAGE('사진(느림)'!M$2:M$2305),_xlfn.STDEV.P('사진(느림)'!M$2:M$2305))</f>
        <v>-2.7376156701975294</v>
      </c>
    </row>
    <row r="424" spans="1:13" x14ac:dyDescent="0.3">
      <c r="A424" t="s">
        <v>90</v>
      </c>
      <c r="B424">
        <v>4</v>
      </c>
      <c r="C424">
        <f>STANDARDIZE('사진(느림)'!C424,AVERAGE('사진(느림)'!C$2:C$2305),_xlfn.STDEV.P('사진(느림)'!C$2:C$2305))</f>
        <v>-1.134539856125351</v>
      </c>
      <c r="D424">
        <f>STANDARDIZE('사진(느림)'!D424,AVERAGE('사진(느림)'!D$2:D$2305),_xlfn.STDEV.P('사진(느림)'!D$2:D$2305))</f>
        <v>-0.67544950862301145</v>
      </c>
      <c r="E424">
        <f>STANDARDIZE('사진(느림)'!E424,AVERAGE('사진(느림)'!E$2:E$2305),_xlfn.STDEV.P('사진(느림)'!E$2:E$2305))</f>
        <v>-1.0856694624391945</v>
      </c>
      <c r="F424">
        <f>STANDARDIZE('사진(느림)'!F424,AVERAGE('사진(느림)'!F$2:F$2305),_xlfn.STDEV.P('사진(느림)'!F$2:F$2305))</f>
        <v>-0.4212542426336402</v>
      </c>
      <c r="G424">
        <f>STANDARDIZE('사진(느림)'!G424,AVERAGE('사진(느림)'!G$2:G$2305),_xlfn.STDEV.P('사진(느림)'!G$2:G$2305))</f>
        <v>-1.261124473345034</v>
      </c>
      <c r="H424">
        <f>STANDARDIZE('사진(느림)'!H424,AVERAGE('사진(느림)'!H$2:H$2305),_xlfn.STDEV.P('사진(느림)'!H$2:H$2305))</f>
        <v>-0.32543270970404231</v>
      </c>
      <c r="I424">
        <f>STANDARDIZE('사진(느림)'!I424,AVERAGE('사진(느림)'!I$2:I$2305),_xlfn.STDEV.P('사진(느림)'!I$2:I$2305))</f>
        <v>-1.0696734980435163</v>
      </c>
      <c r="J424">
        <f>STANDARDIZE('사진(느림)'!J424,AVERAGE('사진(느림)'!J$2:J$2305),_xlfn.STDEV.P('사진(느림)'!J$2:J$2305))</f>
        <v>-0.78003335217289249</v>
      </c>
      <c r="K424">
        <f>STANDARDIZE('사진(느림)'!K424,AVERAGE('사진(느림)'!K$2:K$2305),_xlfn.STDEV.P('사진(느림)'!K$2:K$2305))</f>
        <v>-0.8775047327739931</v>
      </c>
      <c r="L424">
        <f>STANDARDIZE('사진(느림)'!L424,AVERAGE('사진(느림)'!L$2:L$2305),_xlfn.STDEV.P('사진(느림)'!L$2:L$2305))</f>
        <v>1.3004914045093185</v>
      </c>
      <c r="M424">
        <f>STANDARDIZE('사진(느림)'!M424,AVERAGE('사진(느림)'!M$2:M$2305),_xlfn.STDEV.P('사진(느림)'!M$2:M$2305))</f>
        <v>0.64824167533060162</v>
      </c>
    </row>
    <row r="425" spans="1:13" x14ac:dyDescent="0.3">
      <c r="A425" t="s">
        <v>92</v>
      </c>
      <c r="B425">
        <v>4</v>
      </c>
      <c r="C425">
        <f>STANDARDIZE('사진(느림)'!C425,AVERAGE('사진(느림)'!C$2:C$2305),_xlfn.STDEV.P('사진(느림)'!C$2:C$2305))</f>
        <v>-0.88589566276547416</v>
      </c>
      <c r="D425">
        <f>STANDARDIZE('사진(느림)'!D425,AVERAGE('사진(느림)'!D$2:D$2305),_xlfn.STDEV.P('사진(느림)'!D$2:D$2305))</f>
        <v>-0.85573863049419618</v>
      </c>
      <c r="E425">
        <f>STANDARDIZE('사진(느림)'!E425,AVERAGE('사진(느림)'!E$2:E$2305),_xlfn.STDEV.P('사진(느림)'!E$2:E$2305))</f>
        <v>-0.96528654719060347</v>
      </c>
      <c r="F425">
        <f>STANDARDIZE('사진(느림)'!F425,AVERAGE('사진(느림)'!F$2:F$2305),_xlfn.STDEV.P('사진(느림)'!F$2:F$2305))</f>
        <v>-0.51102419484064776</v>
      </c>
      <c r="G425">
        <f>STANDARDIZE('사진(느림)'!G425,AVERAGE('사진(느림)'!G$2:G$2305),_xlfn.STDEV.P('사진(느림)'!G$2:G$2305))</f>
        <v>-0.20380973501161173</v>
      </c>
      <c r="H425">
        <f>STANDARDIZE('사진(느림)'!H425,AVERAGE('사진(느림)'!H$2:H$2305),_xlfn.STDEV.P('사진(느림)'!H$2:H$2305))</f>
        <v>-0.29354382521737465</v>
      </c>
      <c r="I425">
        <f>STANDARDIZE('사진(느림)'!I425,AVERAGE('사진(느림)'!I$2:I$2305),_xlfn.STDEV.P('사진(느림)'!I$2:I$2305))</f>
        <v>-0.91367547099590785</v>
      </c>
      <c r="J425">
        <f>STANDARDIZE('사진(느림)'!J425,AVERAGE('사진(느림)'!J$2:J$2305),_xlfn.STDEV.P('사진(느림)'!J$2:J$2305))</f>
        <v>-2.7462601189419018E-2</v>
      </c>
      <c r="K425">
        <f>STANDARDIZE('사진(느림)'!K425,AVERAGE('사진(느림)'!K$2:K$2305),_xlfn.STDEV.P('사진(느림)'!K$2:K$2305))</f>
        <v>0.95380949214564459</v>
      </c>
      <c r="L425">
        <f>STANDARDIZE('사진(느림)'!L425,AVERAGE('사진(느림)'!L$2:L$2305),_xlfn.STDEV.P('사진(느림)'!L$2:L$2305))</f>
        <v>-0.96188170673142825</v>
      </c>
      <c r="M425">
        <f>STANDARDIZE('사진(느림)'!M425,AVERAGE('사진(느림)'!M$2:M$2305),_xlfn.STDEV.P('사진(느림)'!M$2:M$2305))</f>
        <v>0.34822899914456534</v>
      </c>
    </row>
    <row r="426" spans="1:13" x14ac:dyDescent="0.3">
      <c r="A426" t="s">
        <v>94</v>
      </c>
      <c r="B426">
        <v>4</v>
      </c>
      <c r="C426">
        <f>STANDARDIZE('사진(느림)'!C426,AVERAGE('사진(느림)'!C$2:C$2305),_xlfn.STDEV.P('사진(느림)'!C$2:C$2305))</f>
        <v>-1.3168789312559268</v>
      </c>
      <c r="D426">
        <f>STANDARDIZE('사진(느림)'!D426,AVERAGE('사진(느림)'!D$2:D$2305),_xlfn.STDEV.P('사진(느림)'!D$2:D$2305))</f>
        <v>-1.0760920016700901</v>
      </c>
      <c r="E426">
        <f>STANDARDIZE('사진(느림)'!E426,AVERAGE('사진(느림)'!E$2:E$2305),_xlfn.STDEV.P('사진(느림)'!E$2:E$2305))</f>
        <v>-1.1859143030422035</v>
      </c>
      <c r="F426">
        <f>STANDARDIZE('사진(느림)'!F426,AVERAGE('사진(느림)'!F$2:F$2305),_xlfn.STDEV.P('사진(느림)'!F$2:F$2305))</f>
        <v>-0.1386685480101725</v>
      </c>
      <c r="G426">
        <f>STANDARDIZE('사진(느림)'!G426,AVERAGE('사진(느림)'!G$2:G$2305),_xlfn.STDEV.P('사진(느림)'!G$2:G$2305))</f>
        <v>-1.261124473345034</v>
      </c>
      <c r="H426">
        <f>STANDARDIZE('사진(느림)'!H426,AVERAGE('사진(느림)'!H$2:H$2305),_xlfn.STDEV.P('사진(느림)'!H$2:H$2305))</f>
        <v>-0.4678697270778252</v>
      </c>
      <c r="I426">
        <f>STANDARDIZE('사진(느림)'!I426,AVERAGE('사진(느림)'!I$2:I$2305),_xlfn.STDEV.P('사진(느림)'!I$2:I$2305))</f>
        <v>-1.0491889086332242</v>
      </c>
      <c r="J426">
        <f>STANDARDIZE('사진(느림)'!J426,AVERAGE('사진(느림)'!J$2:J$2305),_xlfn.STDEV.P('사진(느림)'!J$2:J$2305))</f>
        <v>-0.78003335217289249</v>
      </c>
      <c r="K426">
        <f>STANDARDIZE('사진(느림)'!K426,AVERAGE('사진(느림)'!K$2:K$2305),_xlfn.STDEV.P('사진(느림)'!K$2:K$2305))</f>
        <v>0.34337141717243208</v>
      </c>
      <c r="L426">
        <f>STANDARDIZE('사진(느림)'!L426,AVERAGE('사진(느림)'!L$2:L$2305),_xlfn.STDEV.P('사진(느림)'!L$2:L$2305))</f>
        <v>1.0491166143714579</v>
      </c>
      <c r="M426">
        <f>STANDARDIZE('사진(느림)'!M426,AVERAGE('사진(느림)'!M$2:M$2305),_xlfn.STDEV.P('사진(느림)'!M$2:M$2305))</f>
        <v>-1.3446996736195</v>
      </c>
    </row>
    <row r="427" spans="1:13" x14ac:dyDescent="0.3">
      <c r="A427" t="s">
        <v>96</v>
      </c>
      <c r="B427">
        <v>4</v>
      </c>
      <c r="C427">
        <f>STANDARDIZE('사진(느림)'!C427,AVERAGE('사진(느림)'!C$2:C$2305),_xlfn.STDEV.P('사진(느림)'!C$2:C$2305))</f>
        <v>-1.134539856125351</v>
      </c>
      <c r="D427">
        <f>STANDARDIZE('사진(느림)'!D427,AVERAGE('사진(느림)'!D$2:D$2305),_xlfn.STDEV.P('사진(느림)'!D$2:D$2305))</f>
        <v>-0.49516038675182561</v>
      </c>
      <c r="E427">
        <f>STANDARDIZE('사진(느림)'!E427,AVERAGE('사진(느림)'!E$2:E$2305),_xlfn.STDEV.P('사진(느림)'!E$2:E$2305))</f>
        <v>-1.1665781871214451</v>
      </c>
      <c r="F427">
        <f>STANDARDIZE('사진(느림)'!F427,AVERAGE('사진(느림)'!F$2:F$2305),_xlfn.STDEV.P('사진(느림)'!F$2:F$2305))</f>
        <v>-0.80751791022858155</v>
      </c>
      <c r="G427">
        <f>STANDARDIZE('사진(느림)'!G427,AVERAGE('사진(느림)'!G$2:G$2305),_xlfn.STDEV.P('사진(느림)'!G$2:G$2305))</f>
        <v>-1.261124473345034</v>
      </c>
      <c r="H427">
        <f>STANDARDIZE('사진(느림)'!H427,AVERAGE('사진(느림)'!H$2:H$2305),_xlfn.STDEV.P('사진(느림)'!H$2:H$2305))</f>
        <v>-0.49231787185093723</v>
      </c>
      <c r="I427">
        <f>STANDARDIZE('사진(느림)'!I427,AVERAGE('사진(느림)'!I$2:I$2305),_xlfn.STDEV.P('사진(느림)'!I$2:I$2305))</f>
        <v>-1.2902767686158914</v>
      </c>
      <c r="J427">
        <f>STANDARDIZE('사진(느림)'!J427,AVERAGE('사진(느림)'!J$2:J$2305),_xlfn.STDEV.P('사진(느림)'!J$2:J$2305))</f>
        <v>-0.78003335217289249</v>
      </c>
      <c r="K427">
        <f>STANDARDIZE('사진(느림)'!K427,AVERAGE('사진(느림)'!K$2:K$2305),_xlfn.STDEV.P('사진(느림)'!K$2:K$2305))</f>
        <v>-0.8775047327739931</v>
      </c>
      <c r="L427">
        <f>STANDARDIZE('사진(느림)'!L427,AVERAGE('사진(느림)'!L$2:L$2305),_xlfn.STDEV.P('사진(느림)'!L$2:L$2305))</f>
        <v>1.1748040094403882</v>
      </c>
      <c r="M427">
        <f>STANDARDIZE('사진(느림)'!M427,AVERAGE('사진(느림)'!M$2:M$2305),_xlfn.STDEV.P('사진(느림)'!M$2:M$2305))</f>
        <v>-0.18750792261621482</v>
      </c>
    </row>
    <row r="428" spans="1:13" x14ac:dyDescent="0.3">
      <c r="A428" t="s">
        <v>98</v>
      </c>
      <c r="B428">
        <v>4</v>
      </c>
      <c r="C428">
        <f>STANDARDIZE('사진(느림)'!C428,AVERAGE('사진(느림)'!C$2:C$2305),_xlfn.STDEV.P('사진(느림)'!C$2:C$2305))</f>
        <v>-0.99640419314764139</v>
      </c>
      <c r="D428">
        <f>STANDARDIZE('사진(느림)'!D428,AVERAGE('사진(느림)'!D$2:D$2305),_xlfn.STDEV.P('사진(느림)'!D$2:D$2305))</f>
        <v>-1.186268687258037</v>
      </c>
      <c r="E428">
        <f>STANDARDIZE('사진(느림)'!E428,AVERAGE('사진(느림)'!E$2:E$2305),_xlfn.STDEV.P('사진(느림)'!E$2:E$2305))</f>
        <v>-1.1927755054656983</v>
      </c>
      <c r="F428">
        <f>STANDARDIZE('사진(느림)'!F428,AVERAGE('사진(느림)'!F$2:F$2305),_xlfn.STDEV.P('사진(느림)'!F$2:F$2305))</f>
        <v>-0.28659931432312863</v>
      </c>
      <c r="G428">
        <f>STANDARDIZE('사진(느림)'!G428,AVERAGE('사진(느림)'!G$2:G$2305),_xlfn.STDEV.P('사진(느림)'!G$2:G$2305))</f>
        <v>-1.261124473345034</v>
      </c>
      <c r="H428">
        <f>STANDARDIZE('사진(느림)'!H428,AVERAGE('사진(느림)'!H$2:H$2305),_xlfn.STDEV.P('사진(느림)'!H$2:H$2305))</f>
        <v>-0.4678697270778252</v>
      </c>
      <c r="I428">
        <f>STANDARDIZE('사진(느림)'!I428,AVERAGE('사진(느림)'!I$2:I$2305),_xlfn.STDEV.P('사진(느림)'!I$2:I$2305))</f>
        <v>-1.1237738239219794</v>
      </c>
      <c r="J428">
        <f>STANDARDIZE('사진(느림)'!J428,AVERAGE('사진(느림)'!J$2:J$2305),_xlfn.STDEV.P('사진(느림)'!J$2:J$2305))</f>
        <v>-0.78003335217289249</v>
      </c>
      <c r="K428">
        <f>STANDARDIZE('사진(느림)'!K428,AVERAGE('사진(느림)'!K$2:K$2305),_xlfn.STDEV.P('사진(느림)'!K$2:K$2305))</f>
        <v>0.34337141717243208</v>
      </c>
      <c r="L428">
        <f>STANDARDIZE('사진(느림)'!L428,AVERAGE('사진(느림)'!L$2:L$2305),_xlfn.STDEV.P('사진(느림)'!L$2:L$2305))</f>
        <v>1.0491166143714579</v>
      </c>
      <c r="M428">
        <f>STANDARDIZE('사진(느림)'!M428,AVERAGE('사진(느림)'!M$2:M$2305),_xlfn.STDEV.P('사진(느림)'!M$2:M$2305))</f>
        <v>0.62681219846017078</v>
      </c>
    </row>
    <row r="429" spans="1:13" x14ac:dyDescent="0.3">
      <c r="A429" t="s">
        <v>100</v>
      </c>
      <c r="B429">
        <v>4</v>
      </c>
      <c r="C429">
        <f>STANDARDIZE('사진(느림)'!C429,AVERAGE('사진(느림)'!C$2:C$2305),_xlfn.STDEV.P('사진(느림)'!C$2:C$2305))</f>
        <v>-0.72013286719222314</v>
      </c>
      <c r="D429">
        <f>STANDARDIZE('사진(느림)'!D429,AVERAGE('사진(느림)'!D$2:D$2305),_xlfn.STDEV.P('사진(느림)'!D$2:D$2305))</f>
        <v>-0.99596350306067405</v>
      </c>
      <c r="E429">
        <f>STANDARDIZE('사진(느림)'!E429,AVERAGE('사진(느림)'!E$2:E$2305),_xlfn.STDEV.P('사진(느림)'!E$2:E$2305))</f>
        <v>-0.95486108376789036</v>
      </c>
      <c r="F429">
        <f>STANDARDIZE('사진(느림)'!F429,AVERAGE('사진(느림)'!F$2:F$2305),_xlfn.STDEV.P('사진(느림)'!F$2:F$2305))</f>
        <v>-0.73292034431008235</v>
      </c>
      <c r="G429">
        <f>STANDARDIZE('사진(느림)'!G429,AVERAGE('사진(느림)'!G$2:G$2305),_xlfn.STDEV.P('사진(느림)'!G$2:G$2305))</f>
        <v>-0.58435189298937396</v>
      </c>
      <c r="H429">
        <f>STANDARDIZE('사진(느림)'!H429,AVERAGE('사진(느림)'!H$2:H$2305),_xlfn.STDEV.P('사진(느림)'!H$2:H$2305))</f>
        <v>-0.29354382521737465</v>
      </c>
      <c r="I429">
        <f>STANDARDIZE('사진(느림)'!I429,AVERAGE('사진(느림)'!I$2:I$2305),_xlfn.STDEV.P('사진(느림)'!I$2:I$2305))</f>
        <v>-0.88741317688014887</v>
      </c>
      <c r="J429">
        <f>STANDARDIZE('사진(느림)'!J429,AVERAGE('사진(느림)'!J$2:J$2305),_xlfn.STDEV.P('사진(느림)'!J$2:J$2305))</f>
        <v>-2.7462601189419018E-2</v>
      </c>
      <c r="K429">
        <f>STANDARDIZE('사진(느림)'!K429,AVERAGE('사진(느림)'!K$2:K$2305),_xlfn.STDEV.P('사진(느림)'!K$2:K$2305))</f>
        <v>0.95380949214564459</v>
      </c>
      <c r="L429">
        <f>STANDARDIZE('사진(느림)'!L429,AVERAGE('사진(느림)'!L$2:L$2305),_xlfn.STDEV.P('사진(느림)'!L$2:L$2305))</f>
        <v>-0.96188170673142825</v>
      </c>
      <c r="M429">
        <f>STANDARDIZE('사진(느림)'!M429,AVERAGE('사진(느림)'!M$2:M$2305),_xlfn.STDEV.P('사진(느림)'!M$2:M$2305))</f>
        <v>0.26251109166284048</v>
      </c>
    </row>
    <row r="430" spans="1:13" x14ac:dyDescent="0.3">
      <c r="A430" t="s">
        <v>102</v>
      </c>
      <c r="B430">
        <v>4</v>
      </c>
      <c r="C430">
        <f>STANDARDIZE('사진(느림)'!C430,AVERAGE('사진(느림)'!C$2:C$2305),_xlfn.STDEV.P('사진(느림)'!C$2:C$2305))</f>
        <v>-0.96325163403299152</v>
      </c>
      <c r="D430">
        <f>STANDARDIZE('사진(느림)'!D430,AVERAGE('사진(느림)'!D$2:D$2305),_xlfn.STDEV.P('사진(느림)'!D$2:D$2305))</f>
        <v>-0.87577075514655023</v>
      </c>
      <c r="E430">
        <f>STANDARDIZE('사진(느림)'!E430,AVERAGE('사진(느림)'!E$2:E$2305),_xlfn.STDEV.P('사진(느림)'!E$2:E$2305))</f>
        <v>-0.96671225159029062</v>
      </c>
      <c r="F430">
        <f>STANDARDIZE('사진(느림)'!F430,AVERAGE('사진(느림)'!F$2:F$2305),_xlfn.STDEV.P('사진(느림)'!F$2:F$2305))</f>
        <v>-0.46361048768905927</v>
      </c>
      <c r="G430">
        <f>STANDARDIZE('사진(느림)'!G430,AVERAGE('사진(느림)'!G$2:G$2305),_xlfn.STDEV.P('사진(느림)'!G$2:G$2305))</f>
        <v>-0.32458059951952439</v>
      </c>
      <c r="H430">
        <f>STANDARDIZE('사진(느림)'!H430,AVERAGE('사진(느림)'!H$2:H$2305),_xlfn.STDEV.P('사진(느림)'!H$2:H$2305))</f>
        <v>-0.4678697270778252</v>
      </c>
      <c r="I430">
        <f>STANDARDIZE('사진(느림)'!I430,AVERAGE('사진(느림)'!I$2:I$2305),_xlfn.STDEV.P('사진(느림)'!I$2:I$2305))</f>
        <v>-0.71198105218687924</v>
      </c>
      <c r="J430">
        <f>STANDARDIZE('사진(느림)'!J430,AVERAGE('사진(느림)'!J$2:J$2305),_xlfn.STDEV.P('사진(느림)'!J$2:J$2305))</f>
        <v>-2.7462601189419018E-2</v>
      </c>
      <c r="K430">
        <f>STANDARDIZE('사진(느림)'!K430,AVERAGE('사진(느림)'!K$2:K$2305),_xlfn.STDEV.P('사진(느림)'!K$2:K$2305))</f>
        <v>-0.26706665780078048</v>
      </c>
      <c r="L430">
        <f>STANDARDIZE('사진(느림)'!L430,AVERAGE('사진(느림)'!L$2:L$2305),_xlfn.STDEV.P('사진(느림)'!L$2:L$2305))</f>
        <v>-0.96188170673142825</v>
      </c>
      <c r="M430">
        <f>STANDARDIZE('사진(느림)'!M430,AVERAGE('사진(느림)'!M$2:M$2305),_xlfn.STDEV.P('사진(느림)'!M$2:M$2305))</f>
        <v>0.60538272158974005</v>
      </c>
    </row>
    <row r="431" spans="1:13" x14ac:dyDescent="0.3">
      <c r="A431" t="s">
        <v>104</v>
      </c>
      <c r="B431">
        <v>4</v>
      </c>
      <c r="C431">
        <f>STANDARDIZE('사진(느림)'!C431,AVERAGE('사진(느림)'!C$2:C$2305),_xlfn.STDEV.P('사진(느림)'!C$2:C$2305))</f>
        <v>-0.90799736884190785</v>
      </c>
      <c r="D431">
        <f>STANDARDIZE('사진(느림)'!D431,AVERAGE('사진(느림)'!D$2:D$2305),_xlfn.STDEV.P('사진(느림)'!D$2:D$2305))</f>
        <v>-1.186268687258037</v>
      </c>
      <c r="E431">
        <f>STANDARDIZE('사진(느림)'!E431,AVERAGE('사진(느림)'!E$2:E$2305),_xlfn.STDEV.P('사진(느림)'!E$2:E$2305))</f>
        <v>-1.1927755054656983</v>
      </c>
      <c r="F431">
        <f>STANDARDIZE('사진(느림)'!F431,AVERAGE('사진(느림)'!F$2:F$2305),_xlfn.STDEV.P('사진(느림)'!F$2:F$2305))</f>
        <v>-0.28659931432312863</v>
      </c>
      <c r="G431">
        <f>STANDARDIZE('사진(느림)'!G431,AVERAGE('사진(느림)'!G$2:G$2305),_xlfn.STDEV.P('사진(느림)'!G$2:G$2305))</f>
        <v>-1.261124473345034</v>
      </c>
      <c r="H431">
        <f>STANDARDIZE('사진(느림)'!H431,AVERAGE('사진(느림)'!H$2:H$2305),_xlfn.STDEV.P('사진(느림)'!H$2:H$2305))</f>
        <v>-0.31799196999048646</v>
      </c>
      <c r="I431">
        <f>STANDARDIZE('사진(느림)'!I431,AVERAGE('사진(느림)'!I$2:I$2305),_xlfn.STDEV.P('사진(느림)'!I$2:I$2305))</f>
        <v>-1.1237738239219794</v>
      </c>
      <c r="J431">
        <f>STANDARDIZE('사진(느림)'!J431,AVERAGE('사진(느림)'!J$2:J$2305),_xlfn.STDEV.P('사진(느림)'!J$2:J$2305))</f>
        <v>-0.78003335217289249</v>
      </c>
      <c r="K431">
        <f>STANDARDIZE('사진(느림)'!K431,AVERAGE('사진(느림)'!K$2:K$2305),_xlfn.STDEV.P('사진(느림)'!K$2:K$2305))</f>
        <v>0.34337141717243208</v>
      </c>
      <c r="L431">
        <f>STANDARDIZE('사진(느림)'!L431,AVERAGE('사진(느림)'!L$2:L$2305),_xlfn.STDEV.P('사진(느림)'!L$2:L$2305))</f>
        <v>1.1748040094403882</v>
      </c>
      <c r="M431">
        <f>STANDARDIZE('사진(느림)'!M431,AVERAGE('사진(느림)'!M$2:M$2305),_xlfn.STDEV.P('사진(느림)'!M$2:M$2305))</f>
        <v>-0.72324484437699499</v>
      </c>
    </row>
    <row r="432" spans="1:13" x14ac:dyDescent="0.3">
      <c r="A432" t="s">
        <v>106</v>
      </c>
      <c r="B432">
        <v>4</v>
      </c>
      <c r="C432">
        <f>STANDARDIZE('사진(느림)'!C432,AVERAGE('사진(느림)'!C$2:C$2305),_xlfn.STDEV.P('사진(느림)'!C$2:C$2305))</f>
        <v>-1.4052857555616607</v>
      </c>
      <c r="D432">
        <f>STANDARDIZE('사진(느림)'!D432,AVERAGE('사진(느림)'!D$2:D$2305),_xlfn.STDEV.P('사진(느림)'!D$2:D$2305))</f>
        <v>-0.76559406955860332</v>
      </c>
      <c r="E432">
        <f>STANDARDIZE('사진(느림)'!E432,AVERAGE('사진(느림)'!E$2:E$2305),_xlfn.STDEV.P('사진(느림)'!E$2:E$2305))</f>
        <v>-1.0543930721710559</v>
      </c>
      <c r="F432">
        <f>STANDARDIZE('사진(느림)'!F432,AVERAGE('사진(느림)'!F$2:F$2305),_xlfn.STDEV.P('사진(느림)'!F$2:F$2305))</f>
        <v>-1.8721136814722499</v>
      </c>
      <c r="G432">
        <f>STANDARDIZE('사진(느림)'!G432,AVERAGE('사진(느림)'!G$2:G$2305),_xlfn.STDEV.P('사진(느림)'!G$2:G$2305))</f>
        <v>-0.86463144647000056</v>
      </c>
      <c r="H432">
        <f>STANDARDIZE('사진(느림)'!H432,AVERAGE('사진(느림)'!H$2:H$2305),_xlfn.STDEV.P('사진(느림)'!H$2:H$2305))</f>
        <v>-1.360758492704524</v>
      </c>
      <c r="I432">
        <f>STANDARDIZE('사진(느림)'!I432,AVERAGE('사진(느림)'!I$2:I$2305),_xlfn.STDEV.P('사진(느림)'!I$2:I$2305))</f>
        <v>-1.1237738239219794</v>
      </c>
      <c r="J432">
        <f>STANDARDIZE('사진(느림)'!J432,AVERAGE('사진(느림)'!J$2:J$2305),_xlfn.STDEV.P('사진(느림)'!J$2:J$2305))</f>
        <v>-0.78003335217289249</v>
      </c>
      <c r="K432">
        <f>STANDARDIZE('사진(느림)'!K432,AVERAGE('사진(느림)'!K$2:K$2305),_xlfn.STDEV.P('사진(느림)'!K$2:K$2305))</f>
        <v>-0.26706665780078048</v>
      </c>
      <c r="L432">
        <f>STANDARDIZE('사진(느림)'!L432,AVERAGE('사진(느림)'!L$2:L$2305),_xlfn.STDEV.P('사진(느림)'!L$2:L$2305))</f>
        <v>0.67205442916466662</v>
      </c>
      <c r="M432">
        <f>STANDARDIZE('사진(느림)'!M432,AVERAGE('사진(느림)'!M$2:M$2305),_xlfn.STDEV.P('사진(느림)'!M$2:M$2305))</f>
        <v>0.4982353372375844</v>
      </c>
    </row>
    <row r="433" spans="1:13" x14ac:dyDescent="0.3">
      <c r="A433" t="s">
        <v>108</v>
      </c>
      <c r="B433">
        <v>4</v>
      </c>
      <c r="C433">
        <f>STANDARDIZE('사진(느림)'!C433,AVERAGE('사진(느림)'!C$2:C$2305),_xlfn.STDEV.P('사진(느림)'!C$2:C$2305))</f>
        <v>-0.57647177769540592</v>
      </c>
      <c r="D433">
        <f>STANDARDIZE('사진(느림)'!D433,AVERAGE('사진(느림)'!D$2:D$2305),_xlfn.STDEV.P('사진(느림)'!D$2:D$2305))</f>
        <v>-1.216316874236568</v>
      </c>
      <c r="E433">
        <f>STANDARDIZE('사진(느림)'!E433,AVERAGE('사진(느림)'!E$2:E$2305),_xlfn.STDEV.P('사진(느림)'!E$2:E$2305))</f>
        <v>-0.89890218608016625</v>
      </c>
      <c r="F433">
        <f>STANDARDIZE('사진(느림)'!F433,AVERAGE('사진(느림)'!F$2:F$2305),_xlfn.STDEV.P('사진(느림)'!F$2:F$2305))</f>
        <v>-0.64820785419924409</v>
      </c>
      <c r="G433">
        <f>STANDARDIZE('사진(느림)'!G433,AVERAGE('사진(느림)'!G$2:G$2305),_xlfn.STDEV.P('사진(느림)'!G$2:G$2305))</f>
        <v>-0.42028581290315314</v>
      </c>
      <c r="H433">
        <f>STANDARDIZE('사진(느림)'!H433,AVERAGE('사진(느림)'!H$2:H$2305),_xlfn.STDEV.P('사진(느림)'!H$2:H$2305))</f>
        <v>-0.20212902302226013</v>
      </c>
      <c r="I433">
        <f>STANDARDIZE('사진(느림)'!I433,AVERAGE('사진(느림)'!I$2:I$2305),_xlfn.STDEV.P('사진(느림)'!I$2:I$2305))</f>
        <v>-0.91367547099590785</v>
      </c>
      <c r="J433">
        <f>STANDARDIZE('사진(느림)'!J433,AVERAGE('사진(느림)'!J$2:J$2305),_xlfn.STDEV.P('사진(느림)'!J$2:J$2305))</f>
        <v>-2.7462601189419018E-2</v>
      </c>
      <c r="K433">
        <f>STANDARDIZE('사진(느림)'!K433,AVERAGE('사진(느림)'!K$2:K$2305),_xlfn.STDEV.P('사진(느림)'!K$2:K$2305))</f>
        <v>-1.4879428077472057</v>
      </c>
      <c r="L433">
        <f>STANDARDIZE('사진(느림)'!L433,AVERAGE('사진(느림)'!L$2:L$2305),_xlfn.STDEV.P('사진(느림)'!L$2:L$2305))</f>
        <v>-0.96188170673142825</v>
      </c>
      <c r="M433">
        <f>STANDARDIZE('사진(느림)'!M433,AVERAGE('사진(느림)'!M$2:M$2305),_xlfn.STDEV.P('사진(느림)'!M$2:M$2305))</f>
        <v>0.19822266105154629</v>
      </c>
    </row>
    <row r="434" spans="1:13" x14ac:dyDescent="0.3">
      <c r="A434" t="s">
        <v>110</v>
      </c>
      <c r="B434">
        <v>4</v>
      </c>
      <c r="C434">
        <f>STANDARDIZE('사진(느림)'!C434,AVERAGE('사진(느림)'!C$2:C$2305),_xlfn.STDEV.P('사진(느림)'!C$2:C$2305))</f>
        <v>-1.1842686947973262</v>
      </c>
      <c r="D434">
        <f>STANDARDIZE('사진(느림)'!D434,AVERAGE('사진(느림)'!D$2:D$2305),_xlfn.STDEV.P('사진(느림)'!D$2:D$2305))</f>
        <v>-1.0961241263224439</v>
      </c>
      <c r="E434">
        <f>STANDARDIZE('사진(느림)'!E434,AVERAGE('사진(느림)'!E$2:E$2305),_xlfn.STDEV.P('사진(느림)'!E$2:E$2305))</f>
        <v>-1.1607862629977159</v>
      </c>
      <c r="F434">
        <f>STANDARDIZE('사진(느림)'!F434,AVERAGE('사진(느림)'!F$2:F$2305),_xlfn.STDEV.P('사진(느림)'!F$2:F$2305))</f>
        <v>-0.37384053548205165</v>
      </c>
      <c r="G434">
        <f>STANDARDIZE('사진(느림)'!G434,AVERAGE('사진(느림)'!G$2:G$2305),_xlfn.STDEV.P('사진(느림)'!G$2:G$2305))</f>
        <v>-0.64131928190820053</v>
      </c>
      <c r="H434">
        <f>STANDARDIZE('사진(느림)'!H434,AVERAGE('사진(느림)'!H$2:H$2305),_xlfn.STDEV.P('사진(느림)'!H$2:H$2305))</f>
        <v>-0.4678697270778252</v>
      </c>
      <c r="I434">
        <f>STANDARDIZE('사진(느림)'!I434,AVERAGE('사진(느림)'!I$2:I$2305),_xlfn.STDEV.P('사진(느림)'!I$2:I$2305))</f>
        <v>-1.0008662874602277</v>
      </c>
      <c r="J434">
        <f>STANDARDIZE('사진(느림)'!J434,AVERAGE('사진(느림)'!J$2:J$2305),_xlfn.STDEV.P('사진(느림)'!J$2:J$2305))</f>
        <v>-0.78003335217289249</v>
      </c>
      <c r="K434">
        <f>STANDARDIZE('사진(느림)'!K434,AVERAGE('사진(느림)'!K$2:K$2305),_xlfn.STDEV.P('사진(느림)'!K$2:K$2305))</f>
        <v>-0.26706665780078048</v>
      </c>
      <c r="L434">
        <f>STANDARDIZE('사진(느림)'!L434,AVERAGE('사진(느림)'!L$2:L$2305),_xlfn.STDEV.P('사진(느림)'!L$2:L$2305))</f>
        <v>1.0491166143714579</v>
      </c>
      <c r="M434">
        <f>STANDARDIZE('사진(느림)'!M434,AVERAGE('사진(느림)'!M$2:M$2305),_xlfn.STDEV.P('사진(느림)'!M$2:M$2305))</f>
        <v>-0.50895007567268369</v>
      </c>
    </row>
    <row r="435" spans="1:13" x14ac:dyDescent="0.3">
      <c r="A435" t="s">
        <v>112</v>
      </c>
      <c r="B435">
        <v>4</v>
      </c>
      <c r="C435">
        <f>STANDARDIZE('사진(느림)'!C435,AVERAGE('사진(느림)'!C$2:C$2305),_xlfn.STDEV.P('사진(느림)'!C$2:C$2305))</f>
        <v>-0.57094635117629788</v>
      </c>
      <c r="D435">
        <f>STANDARDIZE('사진(느림)'!D435,AVERAGE('사진(느림)'!D$2:D$2305),_xlfn.STDEV.P('사진(느림)'!D$2:D$2305))</f>
        <v>-0.79564225653713427</v>
      </c>
      <c r="E435">
        <f>STANDARDIZE('사진(느림)'!E435,AVERAGE('사진(느림)'!E$2:E$2305),_xlfn.STDEV.P('사진(느림)'!E$2:E$2305))</f>
        <v>-1.0448586739981471</v>
      </c>
      <c r="F435">
        <f>STANDARDIZE('사진(느림)'!F435,AVERAGE('사진(느림)'!F$2:F$2305),_xlfn.STDEV.P('사진(느림)'!F$2:F$2305))</f>
        <v>-0.84355232766378896</v>
      </c>
      <c r="G435">
        <f>STANDARDIZE('사진(느림)'!G435,AVERAGE('사진(느림)'!G$2:G$2305),_xlfn.STDEV.P('사진(느림)'!G$2:G$2305))</f>
        <v>-0.58890928410288002</v>
      </c>
      <c r="H435">
        <f>STANDARDIZE('사진(느림)'!H435,AVERAGE('사진(느림)'!H$2:H$2305),_xlfn.STDEV.P('사진(느림)'!H$2:H$2305))</f>
        <v>-0.45617713609938038</v>
      </c>
      <c r="I435">
        <f>STANDARDIZE('사진(느림)'!I435,AVERAGE('사진(느림)'!I$2:I$2305),_xlfn.STDEV.P('사진(느림)'!I$2:I$2305))</f>
        <v>-0.68571875807112037</v>
      </c>
      <c r="J435">
        <f>STANDARDIZE('사진(느림)'!J435,AVERAGE('사진(느림)'!J$2:J$2305),_xlfn.STDEV.P('사진(느림)'!J$2:J$2305))</f>
        <v>-0.78003335217289249</v>
      </c>
      <c r="K435">
        <f>STANDARDIZE('사진(느림)'!K435,AVERAGE('사진(느림)'!K$2:K$2305),_xlfn.STDEV.P('사진(느림)'!K$2:K$2305))</f>
        <v>0.95380949214564459</v>
      </c>
      <c r="L435">
        <f>STANDARDIZE('사진(느림)'!L435,AVERAGE('사진(느림)'!L$2:L$2305),_xlfn.STDEV.P('사진(느림)'!L$2:L$2305))</f>
        <v>-0.96188170673142825</v>
      </c>
      <c r="M435">
        <f>STANDARDIZE('사진(느림)'!M435,AVERAGE('사진(느림)'!M$2:M$2305),_xlfn.STDEV.P('사진(느림)'!M$2:M$2305))</f>
        <v>-2.3947440402706297</v>
      </c>
    </row>
    <row r="436" spans="1:13" x14ac:dyDescent="0.3">
      <c r="A436" t="s">
        <v>114</v>
      </c>
      <c r="B436">
        <v>4</v>
      </c>
      <c r="C436">
        <f>STANDARDIZE('사진(느림)'!C436,AVERAGE('사진(느림)'!C$2:C$2305),_xlfn.STDEV.P('사진(느림)'!C$2:C$2305))</f>
        <v>-0.59304805725273091</v>
      </c>
      <c r="D436">
        <f>STANDARDIZE('사진(느림)'!D436,AVERAGE('사진(느림)'!D$2:D$2305),_xlfn.STDEV.P('사진(느림)'!D$2:D$2305))</f>
        <v>-1.1562205002795058</v>
      </c>
      <c r="E436">
        <f>STANDARDIZE('사진(느림)'!E436,AVERAGE('사진(느림)'!E$2:E$2305),_xlfn.STDEV.P('사진(느림)'!E$2:E$2305))</f>
        <v>-1.1349453707533848</v>
      </c>
      <c r="F436">
        <f>STANDARDIZE('사진(느림)'!F436,AVERAGE('사진(느림)'!F$2:F$2305),_xlfn.STDEV.P('사진(느림)'!F$2:F$2305))</f>
        <v>-0.44464500482842384</v>
      </c>
      <c r="G436">
        <f>STANDARDIZE('사진(느림)'!G436,AVERAGE('사진(느림)'!G$2:G$2305),_xlfn.STDEV.P('사진(느림)'!G$2:G$2305))</f>
        <v>-5.5632215740952567E-3</v>
      </c>
      <c r="H436">
        <f>STANDARDIZE('사진(느림)'!H436,AVERAGE('사진(느림)'!H$2:H$2305),_xlfn.STDEV.P('사진(느림)'!H$2:H$2305))</f>
        <v>-0.31799196999048646</v>
      </c>
      <c r="I436">
        <f>STANDARDIZE('사진(느림)'!I436,AVERAGE('사진(느림)'!I$2:I$2305),_xlfn.STDEV.P('사진(느림)'!I$2:I$2305))</f>
        <v>-1.1416321839206958</v>
      </c>
      <c r="J436">
        <f>STANDARDIZE('사진(느림)'!J436,AVERAGE('사진(느림)'!J$2:J$2305),_xlfn.STDEV.P('사진(느림)'!J$2:J$2305))</f>
        <v>-2.7462601189419018E-2</v>
      </c>
      <c r="K436">
        <f>STANDARDIZE('사진(느림)'!K436,AVERAGE('사진(느림)'!K$2:K$2305),_xlfn.STDEV.P('사진(느림)'!K$2:K$2305))</f>
        <v>0.95380949214564459</v>
      </c>
      <c r="L436">
        <f>STANDARDIZE('사진(느림)'!L436,AVERAGE('사진(느림)'!L$2:L$2305),_xlfn.STDEV.P('사진(느림)'!L$2:L$2305))</f>
        <v>-0.71050691659356757</v>
      </c>
      <c r="M436">
        <f>STANDARDIZE('사진(느림)'!M436,AVERAGE('사진(느림)'!M$2:M$2305),_xlfn.STDEV.P('사진(느림)'!M$2:M$2305))</f>
        <v>-1.5589944423238113</v>
      </c>
    </row>
    <row r="437" spans="1:13" x14ac:dyDescent="0.3">
      <c r="A437" t="s">
        <v>116</v>
      </c>
      <c r="B437">
        <v>4</v>
      </c>
      <c r="C437">
        <f>STANDARDIZE('사진(느림)'!C437,AVERAGE('사진(느림)'!C$2:C$2305),_xlfn.STDEV.P('사진(느림)'!C$2:C$2305))</f>
        <v>-0.79196341194063258</v>
      </c>
      <c r="D437">
        <f>STANDARDIZE('사진(느림)'!D437,AVERAGE('사진(느림)'!D$2:D$2305),_xlfn.STDEV.P('사진(느림)'!D$2:D$2305))</f>
        <v>-0.24475882859740083</v>
      </c>
      <c r="E437">
        <f>STANDARDIZE('사진(느림)'!E437,AVERAGE('사진(느림)'!E$2:E$2305),_xlfn.STDEV.P('사진(느림)'!E$2:E$2305))</f>
        <v>-0.97348434748880497</v>
      </c>
      <c r="F437">
        <f>STANDARDIZE('사진(느림)'!F437,AVERAGE('사진(느림)'!F$2:F$2305),_xlfn.STDEV.P('사진(느림)'!F$2:F$2305))</f>
        <v>-0.58182866418702017</v>
      </c>
      <c r="G437">
        <f>STANDARDIZE('사진(느림)'!G437,AVERAGE('사진(느림)'!G$2:G$2305),_xlfn.STDEV.P('사진(느림)'!G$2:G$2305))</f>
        <v>-0.58890928410288002</v>
      </c>
      <c r="H437">
        <f>STANDARDIZE('사진(느림)'!H437,AVERAGE('사진(느림)'!H$2:H$2305),_xlfn.STDEV.P('사진(느림)'!H$2:H$2305))</f>
        <v>-0.45617713609938038</v>
      </c>
      <c r="I437">
        <f>STANDARDIZE('사진(느림)'!I437,AVERAGE('사진(느림)'!I$2:I$2305),_xlfn.STDEV.P('사진(느림)'!I$2:I$2305))</f>
        <v>-0.9662000592274258</v>
      </c>
      <c r="J437">
        <f>STANDARDIZE('사진(느림)'!J437,AVERAGE('사진(느림)'!J$2:J$2305),_xlfn.STDEV.P('사진(느림)'!J$2:J$2305))</f>
        <v>-2.7462601189419018E-2</v>
      </c>
      <c r="K437">
        <f>STANDARDIZE('사진(느림)'!K437,AVERAGE('사진(느림)'!K$2:K$2305),_xlfn.STDEV.P('사진(느림)'!K$2:K$2305))</f>
        <v>1.5642475671188572</v>
      </c>
      <c r="L437">
        <f>STANDARDIZE('사진(느림)'!L437,AVERAGE('사진(느림)'!L$2:L$2305),_xlfn.STDEV.P('사진(느림)'!L$2:L$2305))</f>
        <v>-0.96188170673142825</v>
      </c>
      <c r="M437">
        <f>STANDARDIZE('사진(느림)'!M437,AVERAGE('사진(느림)'!M$2:M$2305),_xlfn.STDEV.P('사진(느림)'!M$2:M$2305))</f>
        <v>0.24108161479240969</v>
      </c>
    </row>
    <row r="438" spans="1:13" x14ac:dyDescent="0.3">
      <c r="A438" t="s">
        <v>118</v>
      </c>
      <c r="B438">
        <v>4</v>
      </c>
      <c r="C438">
        <f>STANDARDIZE('사진(느림)'!C438,AVERAGE('사진(느림)'!C$2:C$2305),_xlfn.STDEV.P('사진(느림)'!C$2:C$2305))</f>
        <v>-0.83064139757439048</v>
      </c>
      <c r="D438">
        <f>STANDARDIZE('사진(느림)'!D438,AVERAGE('사진(느림)'!D$2:D$2305),_xlfn.STDEV.P('사진(느림)'!D$2:D$2305))</f>
        <v>-0.71551375792771943</v>
      </c>
      <c r="E438">
        <f>STANDARDIZE('사진(느림)'!E438,AVERAGE('사진(느림)'!E$2:E$2305),_xlfn.STDEV.P('사진(느림)'!E$2:E$2305))</f>
        <v>-0.8601408477136695</v>
      </c>
      <c r="F438">
        <f>STANDARDIZE('사진(느림)'!F438,AVERAGE('사진(느림)'!F$2:F$2305),_xlfn.STDEV.P('사진(느림)'!F$2:F$2305))</f>
        <v>-0.2284385002171801</v>
      </c>
      <c r="G438">
        <f>STANDARDIZE('사진(느림)'!G438,AVERAGE('사진(느림)'!G$2:G$2305),_xlfn.STDEV.P('사진(느림)'!G$2:G$2305))</f>
        <v>-0.31318712173575891</v>
      </c>
      <c r="H438">
        <f>STANDARDIZE('사진(느림)'!H438,AVERAGE('사진(느림)'!H$2:H$2305),_xlfn.STDEV.P('사진(느림)'!H$2:H$2305))</f>
        <v>-0.45086232201826903</v>
      </c>
      <c r="I438">
        <f>STANDARDIZE('사진(느림)'!I438,AVERAGE('사진(느림)'!I$2:I$2305),_xlfn.STDEV.P('사진(느림)'!I$2:I$2305))</f>
        <v>-0.80022236041582939</v>
      </c>
      <c r="J438">
        <f>STANDARDIZE('사진(느림)'!J438,AVERAGE('사진(느림)'!J$2:J$2305),_xlfn.STDEV.P('사진(느림)'!J$2:J$2305))</f>
        <v>-2.7462601189419018E-2</v>
      </c>
      <c r="K438">
        <f>STANDARDIZE('사진(느림)'!K438,AVERAGE('사진(느림)'!K$2:K$2305),_xlfn.STDEV.P('사진(느림)'!K$2:K$2305))</f>
        <v>0.34337141717243208</v>
      </c>
      <c r="L438">
        <f>STANDARDIZE('사진(느림)'!L438,AVERAGE('사진(느림)'!L$2:L$2305),_xlfn.STDEV.P('사진(느림)'!L$2:L$2305))</f>
        <v>-0.96188170673142825</v>
      </c>
      <c r="M438">
        <f>STANDARDIZE('사진(느림)'!M438,AVERAGE('사진(느림)'!M$2:M$2305),_xlfn.STDEV.P('사진(느림)'!M$2:M$2305))</f>
        <v>-0.27322583009793971</v>
      </c>
    </row>
    <row r="439" spans="1:13" x14ac:dyDescent="0.3">
      <c r="A439" t="s">
        <v>120</v>
      </c>
      <c r="B439">
        <v>4</v>
      </c>
      <c r="C439">
        <f>STANDARDIZE('사진(느림)'!C439,AVERAGE('사진(느림)'!C$2:C$2305),_xlfn.STDEV.P('사진(느림)'!C$2:C$2305))</f>
        <v>-1.2947772251794936</v>
      </c>
      <c r="D439">
        <f>STANDARDIZE('사진(느림)'!D439,AVERAGE('사진(느림)'!D$2:D$2305),_xlfn.STDEV.P('사진(느림)'!D$2:D$2305))</f>
        <v>-0.86575469282037321</v>
      </c>
      <c r="E439">
        <f>STANDARDIZE('사진(느림)'!E439,AVERAGE('사진(느림)'!E$2:E$2305),_xlfn.STDEV.P('사진(느림)'!E$2:E$2305))</f>
        <v>-1.2424969464047906</v>
      </c>
      <c r="F439">
        <f>STANDARDIZE('사진(느림)'!F439,AVERAGE('사진(느림)'!F$2:F$2305),_xlfn.STDEV.P('사진(느림)'!F$2:F$2305))</f>
        <v>-0.36878307338588212</v>
      </c>
      <c r="G439">
        <f>STANDARDIZE('사진(느림)'!G439,AVERAGE('사진(느림)'!G$2:G$2305),_xlfn.STDEV.P('사진(느림)'!G$2:G$2305))</f>
        <v>-1.261124473345034</v>
      </c>
      <c r="H439">
        <f>STANDARDIZE('사진(느림)'!H439,AVERAGE('사진(느림)'!H$2:H$2305),_xlfn.STDEV.P('사진(느림)'!H$2:H$2305))</f>
        <v>-1.0795716102253366E-2</v>
      </c>
      <c r="I439">
        <f>STANDARDIZE('사진(느림)'!I439,AVERAGE('사진(느림)'!I$2:I$2305),_xlfn.STDEV.P('사진(느림)'!I$2:I$2305))</f>
        <v>-1.2256715250911243</v>
      </c>
      <c r="J439">
        <f>STANDARDIZE('사진(느림)'!J439,AVERAGE('사진(느림)'!J$2:J$2305),_xlfn.STDEV.P('사진(느림)'!J$2:J$2305))</f>
        <v>-0.78003335217289249</v>
      </c>
      <c r="K439">
        <f>STANDARDIZE('사진(느림)'!K439,AVERAGE('사진(느림)'!K$2:K$2305),_xlfn.STDEV.P('사진(느림)'!K$2:K$2305))</f>
        <v>-1.4879428077472057</v>
      </c>
      <c r="L439">
        <f>STANDARDIZE('사진(느림)'!L439,AVERAGE('사진(느림)'!L$2:L$2305),_xlfn.STDEV.P('사진(느림)'!L$2:L$2305))</f>
        <v>1.1748040094403882</v>
      </c>
      <c r="M439">
        <f>STANDARDIZE('사진(느림)'!M439,AVERAGE('사진(느림)'!M$2:M$2305),_xlfn.STDEV.P('사진(느림)'!M$2:M$2305))</f>
        <v>1.3554144120548315</v>
      </c>
    </row>
    <row r="440" spans="1:13" x14ac:dyDescent="0.3">
      <c r="A440" t="s">
        <v>122</v>
      </c>
      <c r="B440">
        <v>4</v>
      </c>
      <c r="C440">
        <f>STANDARDIZE('사진(느림)'!C440,AVERAGE('사진(느림)'!C$2:C$2305),_xlfn.STDEV.P('사진(느림)'!C$2:C$2305))</f>
        <v>-1.2947772251794936</v>
      </c>
      <c r="D440">
        <f>STANDARDIZE('사진(느림)'!D440,AVERAGE('사진(느림)'!D$2:D$2305),_xlfn.STDEV.P('사진(느림)'!D$2:D$2305))</f>
        <v>-1.086108063996267</v>
      </c>
      <c r="E440">
        <f>STANDARDIZE('사진(느림)'!E440,AVERAGE('사진(느림)'!E$2:E$2305),_xlfn.STDEV.P('사진(느림)'!E$2:E$2305))</f>
        <v>-1.1318266423790688</v>
      </c>
      <c r="F440">
        <f>STANDARDIZE('사진(느림)'!F440,AVERAGE('사진(느림)'!F$2:F$2305),_xlfn.STDEV.P('사진(느림)'!F$2:F$2305))</f>
        <v>-0.19430063106803649</v>
      </c>
      <c r="G440">
        <f>STANDARDIZE('사진(느림)'!G440,AVERAGE('사진(느림)'!G$2:G$2305),_xlfn.STDEV.P('사진(느림)'!G$2:G$2305))</f>
        <v>-1.9606840092682249</v>
      </c>
      <c r="H440">
        <f>STANDARDIZE('사진(느림)'!H440,AVERAGE('사진(느림)'!H$2:H$2305),_xlfn.STDEV.P('사진(느림)'!H$2:H$2305))</f>
        <v>-0.27653642015781843</v>
      </c>
      <c r="I440">
        <f>STANDARDIZE('사진(느림)'!I440,AVERAGE('사진(느림)'!I$2:I$2305),_xlfn.STDEV.P('사진(느림)'!I$2:I$2305))</f>
        <v>-0.99771481216633662</v>
      </c>
      <c r="J440">
        <f>STANDARDIZE('사진(느림)'!J440,AVERAGE('사진(느림)'!J$2:J$2305),_xlfn.STDEV.P('사진(느림)'!J$2:J$2305))</f>
        <v>-0.78003335217289249</v>
      </c>
      <c r="K440">
        <f>STANDARDIZE('사진(느림)'!K440,AVERAGE('사진(느림)'!K$2:K$2305),_xlfn.STDEV.P('사진(느림)'!K$2:K$2305))</f>
        <v>-1.4879428077472057</v>
      </c>
      <c r="L440">
        <f>STANDARDIZE('사진(느림)'!L440,AVERAGE('사진(느림)'!L$2:L$2305),_xlfn.STDEV.P('사진(느림)'!L$2:L$2305))</f>
        <v>1.1748040094403882</v>
      </c>
      <c r="M440">
        <f>STANDARDIZE('사진(느림)'!M440,AVERAGE('사진(느림)'!M$2:M$2305),_xlfn.STDEV.P('사진(느림)'!M$2:M$2305))</f>
        <v>0.69110062907146497</v>
      </c>
    </row>
    <row r="441" spans="1:13" x14ac:dyDescent="0.3">
      <c r="A441" t="s">
        <v>124</v>
      </c>
      <c r="B441">
        <v>4</v>
      </c>
      <c r="C441">
        <f>STANDARDIZE('사진(느림)'!C441,AVERAGE('사진(느림)'!C$2:C$2305),_xlfn.STDEV.P('사진(느림)'!C$2:C$2305))</f>
        <v>-0.67040402852024839</v>
      </c>
      <c r="D441">
        <f>STANDARDIZE('사진(느림)'!D441,AVERAGE('사진(느림)'!D$2:D$2305),_xlfn.STDEV.P('사진(느림)'!D$2:D$2305))</f>
        <v>-0.65541738397065752</v>
      </c>
      <c r="E441">
        <f>STANDARDIZE('사진(느림)'!E441,AVERAGE('사진(느림)'!E$2:E$2305),_xlfn.STDEV.P('사진(느림)'!E$2:E$2305))</f>
        <v>-0.99201850468473918</v>
      </c>
      <c r="F441">
        <f>STANDARDIZE('사진(느림)'!F441,AVERAGE('사진(느림)'!F$2:F$2305),_xlfn.STDEV.P('사진(느림)'!F$2:F$2305))</f>
        <v>-1.2399309194510693</v>
      </c>
      <c r="G441">
        <f>STANDARDIZE('사진(느림)'!G441,AVERAGE('사진(느림)'!G$2:G$2305),_xlfn.STDEV.P('사진(느림)'!G$2:G$2305))</f>
        <v>-0.58890928410288002</v>
      </c>
      <c r="H441">
        <f>STANDARDIZE('사진(느림)'!H441,AVERAGE('사진(느림)'!H$2:H$2305),_xlfn.STDEV.P('사진(느림)'!H$2:H$2305))</f>
        <v>3.9540555884067778</v>
      </c>
      <c r="I441">
        <f>STANDARDIZE('사진(느림)'!I441,AVERAGE('사진(느림)'!I$2:I$2305),_xlfn.STDEV.P('사진(느림)'!I$2:I$2305))</f>
        <v>-0.84329252276567401</v>
      </c>
      <c r="J441">
        <f>STANDARDIZE('사진(느림)'!J441,AVERAGE('사진(느림)'!J$2:J$2305),_xlfn.STDEV.P('사진(느림)'!J$2:J$2305))</f>
        <v>-0.78003335217289249</v>
      </c>
      <c r="K441">
        <f>STANDARDIZE('사진(느림)'!K441,AVERAGE('사진(느림)'!K$2:K$2305),_xlfn.STDEV.P('사진(느림)'!K$2:K$2305))</f>
        <v>-0.26706665780078048</v>
      </c>
      <c r="L441">
        <f>STANDARDIZE('사진(느림)'!L441,AVERAGE('사진(느림)'!L$2:L$2305),_xlfn.STDEV.P('사진(느림)'!L$2:L$2305))</f>
        <v>-0.96188170673142825</v>
      </c>
      <c r="M441">
        <f>STANDARDIZE('사진(느림)'!M441,AVERAGE('사진(느림)'!M$2:M$2305),_xlfn.STDEV.P('사진(느림)'!M$2:M$2305))</f>
        <v>0.7125301059418957</v>
      </c>
    </row>
    <row r="442" spans="1:13" x14ac:dyDescent="0.3">
      <c r="A442" t="s">
        <v>126</v>
      </c>
      <c r="B442">
        <v>4</v>
      </c>
      <c r="C442">
        <f>STANDARDIZE('사진(느림)'!C442,AVERAGE('사진(느림)'!C$2:C$2305),_xlfn.STDEV.P('사진(느림)'!C$2:C$2305))</f>
        <v>-0.63725146940559763</v>
      </c>
      <c r="D442">
        <f>STANDARDIZE('사진(느림)'!D442,AVERAGE('사진(느림)'!D$2:D$2305),_xlfn.STDEV.P('사진(느림)'!D$2:D$2305))</f>
        <v>-0.8056583188633113</v>
      </c>
      <c r="E442">
        <f>STANDARDIZE('사진(느림)'!E442,AVERAGE('사진(느림)'!E$2:E$2305),_xlfn.STDEV.P('사진(느림)'!E$2:E$2305))</f>
        <v>-0.87217022858603055</v>
      </c>
      <c r="F442">
        <f>STANDARDIZE('사진(느림)'!F442,AVERAGE('사진(느림)'!F$2:F$2305),_xlfn.STDEV.P('사진(느림)'!F$2:F$2305))</f>
        <v>-1.5560223004616596</v>
      </c>
      <c r="G442">
        <f>STANDARDIZE('사진(느림)'!G442,AVERAGE('사진(느림)'!G$2:G$2305),_xlfn.STDEV.P('사진(느림)'!G$2:G$2305))</f>
        <v>-0.36787581509783251</v>
      </c>
      <c r="H442">
        <f>STANDARDIZE('사진(느림)'!H442,AVERAGE('사진(느림)'!H$2:H$2305),_xlfn.STDEV.P('사진(느림)'!H$2:H$2305))</f>
        <v>-1.360758492704524</v>
      </c>
      <c r="I442">
        <f>STANDARDIZE('사진(느림)'!I442,AVERAGE('사진(느림)'!I$2:I$2305),_xlfn.STDEV.P('사진(느림)'!I$2:I$2305))</f>
        <v>-0.8453935062949347</v>
      </c>
      <c r="J442">
        <f>STANDARDIZE('사진(느림)'!J442,AVERAGE('사진(느림)'!J$2:J$2305),_xlfn.STDEV.P('사진(느림)'!J$2:J$2305))</f>
        <v>-2.7462601189419018E-2</v>
      </c>
      <c r="K442">
        <f>STANDARDIZE('사진(느림)'!K442,AVERAGE('사진(느림)'!K$2:K$2305),_xlfn.STDEV.P('사진(느림)'!K$2:K$2305))</f>
        <v>1.5642475671188572</v>
      </c>
      <c r="L442">
        <f>STANDARDIZE('사진(느림)'!L442,AVERAGE('사진(느림)'!L$2:L$2305),_xlfn.STDEV.P('사진(느림)'!L$2:L$2305))</f>
        <v>-0.96188170673142825</v>
      </c>
      <c r="M442">
        <f>STANDARDIZE('사진(느림)'!M442,AVERAGE('사진(느림)'!M$2:M$2305),_xlfn.STDEV.P('사진(느림)'!M$2:M$2305))</f>
        <v>0.66967115220103424</v>
      </c>
    </row>
    <row r="443" spans="1:13" x14ac:dyDescent="0.3">
      <c r="A443" t="s">
        <v>128</v>
      </c>
      <c r="B443">
        <v>4</v>
      </c>
      <c r="C443">
        <f>STANDARDIZE('사진(느림)'!C443,AVERAGE('사진(느림)'!C$2:C$2305),_xlfn.STDEV.P('사진(느림)'!C$2:C$2305))</f>
        <v>-1.1842686947973262</v>
      </c>
      <c r="D443">
        <f>STANDARDIZE('사진(느림)'!D443,AVERAGE('사진(느림)'!D$2:D$2305),_xlfn.STDEV.P('사진(느림)'!D$2:D$2305))</f>
        <v>-1.0961241263224439</v>
      </c>
      <c r="E443">
        <f>STANDARDIZE('사진(느림)'!E443,AVERAGE('사진(느림)'!E$2:E$2305),_xlfn.STDEV.P('사진(느림)'!E$2:E$2305))</f>
        <v>-1.1607862629977159</v>
      </c>
      <c r="F443">
        <f>STANDARDIZE('사진(느림)'!F443,AVERAGE('사진(느림)'!F$2:F$2305),_xlfn.STDEV.P('사진(느림)'!F$2:F$2305))</f>
        <v>-0.24424306926770961</v>
      </c>
      <c r="G443">
        <f>STANDARDIZE('사진(느림)'!G443,AVERAGE('사진(느림)'!G$2:G$2305),_xlfn.STDEV.P('사진(느림)'!G$2:G$2305))</f>
        <v>-0.64131928190820053</v>
      </c>
      <c r="H443">
        <f>STANDARDIZE('사진(느림)'!H443,AVERAGE('사진(느림)'!H$2:H$2305),_xlfn.STDEV.P('사진(느림)'!H$2:H$2305))</f>
        <v>-0.4678697270778252</v>
      </c>
      <c r="I443">
        <f>STANDARDIZE('사진(느림)'!I443,AVERAGE('사진(느림)'!I$2:I$2305),_xlfn.STDEV.P('사진(느림)'!I$2:I$2305))</f>
        <v>-1.0008662874602277</v>
      </c>
      <c r="J443">
        <f>STANDARDIZE('사진(느림)'!J443,AVERAGE('사진(느림)'!J$2:J$2305),_xlfn.STDEV.P('사진(느림)'!J$2:J$2305))</f>
        <v>-0.78003335217289249</v>
      </c>
      <c r="K443">
        <f>STANDARDIZE('사진(느림)'!K443,AVERAGE('사진(느림)'!K$2:K$2305),_xlfn.STDEV.P('사진(느림)'!K$2:K$2305))</f>
        <v>-0.26706665780078048</v>
      </c>
      <c r="L443">
        <f>STANDARDIZE('사진(느림)'!L443,AVERAGE('사진(느림)'!L$2:L$2305),_xlfn.STDEV.P('사진(느림)'!L$2:L$2305))</f>
        <v>0.92342921930252742</v>
      </c>
      <c r="M443">
        <f>STANDARDIZE('사진(느림)'!M443,AVERAGE('사진(느림)'!M$2:M$2305),_xlfn.STDEV.P('사진(느림)'!M$2:M$2305))</f>
        <v>0.81967749029405135</v>
      </c>
    </row>
    <row r="444" spans="1:13" x14ac:dyDescent="0.3">
      <c r="A444" t="s">
        <v>130</v>
      </c>
      <c r="B444">
        <v>4</v>
      </c>
      <c r="C444">
        <f>STANDARDIZE('사진(느림)'!C444,AVERAGE('사진(느림)'!C$2:C$2305),_xlfn.STDEV.P('사진(느림)'!C$2:C$2305))</f>
        <v>-0.47701410035145553</v>
      </c>
      <c r="D444">
        <f>STANDARDIZE('사진(느림)'!D444,AVERAGE('사진(느림)'!D$2:D$2305),_xlfn.STDEV.P('사진(느림)'!D$2:D$2305))</f>
        <v>-1.0961241263224439</v>
      </c>
      <c r="E444">
        <f>STANDARDIZE('사진(느림)'!E444,AVERAGE('사진(느림)'!E$2:E$2305),_xlfn.STDEV.P('사진(느림)'!E$2:E$2305))</f>
        <v>-0.85060644954076126</v>
      </c>
      <c r="F444">
        <f>STANDARDIZE('사진(느림)'!F444,AVERAGE('사진(느림)'!F$2:F$2305),_xlfn.STDEV.P('사진(느림)'!F$2:F$2305))</f>
        <v>-0.63240328514871458</v>
      </c>
      <c r="G444">
        <f>STANDARDIZE('사진(느림)'!G444,AVERAGE('사진(느림)'!G$2:G$2305),_xlfn.STDEV.P('사진(느림)'!G$2:G$2305))</f>
        <v>-0.25621973281693233</v>
      </c>
      <c r="H444">
        <f>STANDARDIZE('사진(느림)'!H444,AVERAGE('사진(느림)'!H$2:H$2305),_xlfn.STDEV.P('사진(느림)'!H$2:H$2305))</f>
        <v>-0.45086232201826903</v>
      </c>
      <c r="I444">
        <f>STANDARDIZE('사진(느림)'!I444,AVERAGE('사진(느림)'!I$2:I$2305),_xlfn.STDEV.P('사진(느림)'!I$2:I$2305))</f>
        <v>-0.68256728277722911</v>
      </c>
      <c r="J444">
        <f>STANDARDIZE('사진(느림)'!J444,AVERAGE('사진(느림)'!J$2:J$2305),_xlfn.STDEV.P('사진(느림)'!J$2:J$2305))</f>
        <v>-2.7462601189419018E-2</v>
      </c>
      <c r="K444">
        <f>STANDARDIZE('사진(느림)'!K444,AVERAGE('사진(느림)'!K$2:K$2305),_xlfn.STDEV.P('사진(느림)'!K$2:K$2305))</f>
        <v>0.95380949214564459</v>
      </c>
      <c r="L444">
        <f>STANDARDIZE('사진(느림)'!L444,AVERAGE('사진(느림)'!L$2:L$2305),_xlfn.STDEV.P('사진(느림)'!L$2:L$2305))</f>
        <v>-0.96188170673142825</v>
      </c>
      <c r="M444">
        <f>STANDARDIZE('사진(느림)'!M444,AVERAGE('사진(느림)'!M$2:M$2305),_xlfn.STDEV.P('사진(느림)'!M$2:M$2305))</f>
        <v>-0.98039856682216975</v>
      </c>
    </row>
    <row r="445" spans="1:13" x14ac:dyDescent="0.3">
      <c r="A445" t="s">
        <v>132</v>
      </c>
      <c r="B445">
        <v>4</v>
      </c>
      <c r="C445">
        <f>STANDARDIZE('사진(느림)'!C445,AVERAGE('사진(느림)'!C$2:C$2305),_xlfn.STDEV.P('사진(느림)'!C$2:C$2305))</f>
        <v>-0.97982791359031651</v>
      </c>
      <c r="D445">
        <f>STANDARDIZE('사진(느림)'!D445,AVERAGE('사진(느림)'!D$2:D$2305),_xlfn.STDEV.P('사진(느림)'!D$2:D$2305))</f>
        <v>-1.1562205002795058</v>
      </c>
      <c r="E445">
        <f>STANDARDIZE('사진(느림)'!E445,AVERAGE('사진(느림)'!E$2:E$2305),_xlfn.STDEV.P('사진(느림)'!E$2:E$2305))</f>
        <v>-1.1346780511784433</v>
      </c>
      <c r="F445">
        <f>STANDARDIZE('사진(느림)'!F445,AVERAGE('사진(느림)'!F$2:F$2305),_xlfn.STDEV.P('사진(느림)'!F$2:F$2305))</f>
        <v>-0.50027708788628777</v>
      </c>
      <c r="G445">
        <f>STANDARDIZE('사진(느림)'!G445,AVERAGE('사진(느림)'!G$2:G$2305),_xlfn.STDEV.P('사진(느림)'!G$2:G$2305))</f>
        <v>-1.3180918622638607</v>
      </c>
      <c r="H445">
        <f>STANDARDIZE('사진(느림)'!H445,AVERAGE('사진(느림)'!H$2:H$2305),_xlfn.STDEV.P('사진(느림)'!H$2:H$2305))</f>
        <v>-0.22232531653048301</v>
      </c>
      <c r="I445">
        <f>STANDARDIZE('사진(느림)'!I445,AVERAGE('사진(느림)'!I$2:I$2305),_xlfn.STDEV.P('사진(느림)'!I$2:I$2305))</f>
        <v>-1.1458341509792171</v>
      </c>
      <c r="J445">
        <f>STANDARDIZE('사진(느림)'!J445,AVERAGE('사진(느림)'!J$2:J$2305),_xlfn.STDEV.P('사진(느림)'!J$2:J$2305))</f>
        <v>-0.78003335217289249</v>
      </c>
      <c r="K445">
        <f>STANDARDIZE('사진(느림)'!K445,AVERAGE('사진(느림)'!K$2:K$2305),_xlfn.STDEV.P('사진(느림)'!K$2:K$2305))</f>
        <v>-0.26706665780078048</v>
      </c>
      <c r="L445">
        <f>STANDARDIZE('사진(느림)'!L445,AVERAGE('사진(느림)'!L$2:L$2305),_xlfn.STDEV.P('사진(느림)'!L$2:L$2305))</f>
        <v>0.92342921930252742</v>
      </c>
      <c r="M445">
        <f>STANDARDIZE('사진(느림)'!M445,AVERAGE('사진(느림)'!M$2:M$2305),_xlfn.STDEV.P('사진(느림)'!M$2:M$2305))</f>
        <v>0.30537004540370194</v>
      </c>
    </row>
    <row r="446" spans="1:13" x14ac:dyDescent="0.3">
      <c r="A446" t="s">
        <v>136</v>
      </c>
      <c r="B446">
        <v>4</v>
      </c>
      <c r="C446">
        <f>STANDARDIZE('사진(느림)'!C446,AVERAGE('사진(느림)'!C$2:C$2305),_xlfn.STDEV.P('사진(느림)'!C$2:C$2305))</f>
        <v>-0.83064139757439048</v>
      </c>
      <c r="D446">
        <f>STANDARDIZE('사진(느림)'!D446,AVERAGE('사진(느림)'!D$2:D$2305),_xlfn.STDEV.P('사진(느림)'!D$2:D$2305))</f>
        <v>-0.52520857373035656</v>
      </c>
      <c r="E446">
        <f>STANDARDIZE('사진(느림)'!E446,AVERAGE('사진(느림)'!E$2:E$2305),_xlfn.STDEV.P('사진(느림)'!E$2:E$2305))</f>
        <v>-0.93329730472262107</v>
      </c>
      <c r="F446">
        <f>STANDARDIZE('사진(느림)'!F446,AVERAGE('사진(느림)'!F$2:F$2305),_xlfn.STDEV.P('사진(느림)'!F$2:F$2305))</f>
        <v>-0.6747595302041336</v>
      </c>
      <c r="G446">
        <f>STANDARDIZE('사진(느림)'!G446,AVERAGE('사진(느림)'!G$2:G$2305),_xlfn.STDEV.P('사진(느림)'!G$2:G$2305))</f>
        <v>-0.52966319962730035</v>
      </c>
      <c r="H446">
        <f>STANDARDIZE('사진(느림)'!H446,AVERAGE('사진(느림)'!H$2:H$2305),_xlfn.STDEV.P('사진(느림)'!H$2:H$2305))</f>
        <v>-0.44554750793715786</v>
      </c>
      <c r="I446">
        <f>STANDARDIZE('사진(느림)'!I446,AVERAGE('사진(느림)'!I$2:I$2305),_xlfn.STDEV.P('사진(느림)'!I$2:I$2305))</f>
        <v>-0.91367547099590785</v>
      </c>
      <c r="J446">
        <f>STANDARDIZE('사진(느림)'!J446,AVERAGE('사진(느림)'!J$2:J$2305),_xlfn.STDEV.P('사진(느림)'!J$2:J$2305))</f>
        <v>-2.7462601189419018E-2</v>
      </c>
      <c r="K446">
        <f>STANDARDIZE('사진(느림)'!K446,AVERAGE('사진(느림)'!K$2:K$2305),_xlfn.STDEV.P('사진(느림)'!K$2:K$2305))</f>
        <v>0.95380949214564459</v>
      </c>
      <c r="L446">
        <f>STANDARDIZE('사진(느림)'!L446,AVERAGE('사진(느림)'!L$2:L$2305),_xlfn.STDEV.P('사진(느림)'!L$2:L$2305))</f>
        <v>-0.71050691659356757</v>
      </c>
      <c r="M446">
        <f>STANDARDIZE('사진(느림)'!M446,AVERAGE('사진(느림)'!M$2:M$2305),_xlfn.STDEV.P('사진(느림)'!M$2:M$2305))</f>
        <v>-0.23036687635707823</v>
      </c>
    </row>
    <row r="447" spans="1:13" x14ac:dyDescent="0.3">
      <c r="A447" t="s">
        <v>138</v>
      </c>
      <c r="B447">
        <v>4</v>
      </c>
      <c r="C447">
        <f>STANDARDIZE('사진(느림)'!C447,AVERAGE('사진(느림)'!C$2:C$2305),_xlfn.STDEV.P('사진(느림)'!C$2:C$2305))</f>
        <v>-1.0958618704915923</v>
      </c>
      <c r="D447">
        <f>STANDARDIZE('사진(느림)'!D447,AVERAGE('사진(느림)'!D$2:D$2305),_xlfn.STDEV.P('사진(느림)'!D$2:D$2305))</f>
        <v>-1.2663971858674528</v>
      </c>
      <c r="E447">
        <f>STANDARDIZE('사진(느림)'!E447,AVERAGE('사진(느림)'!E$2:E$2305),_xlfn.STDEV.P('사진(느림)'!E$2:E$2305))</f>
        <v>-1.1719245786202726</v>
      </c>
      <c r="F447">
        <f>STANDARDIZE('사진(느림)'!F447,AVERAGE('사진(느림)'!F$2:F$2305),_xlfn.STDEV.P('사진(느림)'!F$2:F$2305))</f>
        <v>-8.9358292572520343E-2</v>
      </c>
      <c r="G447">
        <f>STANDARDIZE('사진(느림)'!G447,AVERAGE('사진(느림)'!G$2:G$2305),_xlfn.STDEV.P('사진(느림)'!G$2:G$2305))</f>
        <v>-0.97856622430765383</v>
      </c>
      <c r="H447">
        <f>STANDARDIZE('사진(느림)'!H447,AVERAGE('사진(느림)'!H$2:H$2305),_xlfn.STDEV.P('사진(느림)'!H$2:H$2305))</f>
        <v>-0.4678697270778252</v>
      </c>
      <c r="I447">
        <f>STANDARDIZE('사진(느림)'!I447,AVERAGE('사진(느림)'!I$2:I$2305),_xlfn.STDEV.P('사진(느림)'!I$2:I$2305))</f>
        <v>-0.99088661569623948</v>
      </c>
      <c r="J447">
        <f>STANDARDIZE('사진(느림)'!J447,AVERAGE('사진(느림)'!J$2:J$2305),_xlfn.STDEV.P('사진(느림)'!J$2:J$2305))</f>
        <v>-0.78003335217289249</v>
      </c>
      <c r="K447">
        <f>STANDARDIZE('사진(느림)'!K447,AVERAGE('사진(느림)'!K$2:K$2305),_xlfn.STDEV.P('사진(느림)'!K$2:K$2305))</f>
        <v>-0.8775047327739931</v>
      </c>
      <c r="L447">
        <f>STANDARDIZE('사진(느림)'!L447,AVERAGE('사진(느림)'!L$2:L$2305),_xlfn.STDEV.P('사진(느림)'!L$2:L$2305))</f>
        <v>1.1748040094403882</v>
      </c>
      <c r="M447">
        <f>STANDARDIZE('사진(느림)'!M447,AVERAGE('사진(느림)'!M$2:M$2305),_xlfn.STDEV.P('사진(느림)'!M$2:M$2305))</f>
        <v>-0.44466164506138955</v>
      </c>
    </row>
    <row r="448" spans="1:13" x14ac:dyDescent="0.3">
      <c r="A448" t="s">
        <v>134</v>
      </c>
      <c r="B448">
        <v>4</v>
      </c>
      <c r="C448">
        <f>STANDARDIZE('사진(느림)'!C448,AVERAGE('사진(느림)'!C$2:C$2305),_xlfn.STDEV.P('사진(느림)'!C$2:C$2305))</f>
        <v>-0.55437007161897223</v>
      </c>
      <c r="D448">
        <f>STANDARDIZE('사진(느림)'!D448,AVERAGE('사진(느림)'!D$2:D$2305),_xlfn.STDEV.P('사진(느림)'!D$2:D$2305))</f>
        <v>-1.2563811235412758</v>
      </c>
      <c r="E448">
        <f>STANDARDIZE('사진(느림)'!E448,AVERAGE('사진(느림)'!E$2:E$2305),_xlfn.STDEV.P('사진(느림)'!E$2:E$2305))</f>
        <v>-1.0745311468166381</v>
      </c>
      <c r="F448">
        <f>STANDARDIZE('사진(느림)'!F448,AVERAGE('사진(느림)'!F$2:F$2305),_xlfn.STDEV.P('사진(느림)'!F$2:F$2305))</f>
        <v>-0.52682876389117728</v>
      </c>
      <c r="G448">
        <f>STANDARDIZE('사진(느림)'!G448,AVERAGE('사진(느림)'!G$2:G$2305),_xlfn.STDEV.P('사진(느림)'!G$2:G$2305))</f>
        <v>-0.66866362858923711</v>
      </c>
      <c r="H448">
        <f>STANDARDIZE('사진(느림)'!H448,AVERAGE('사진(느림)'!H$2:H$2305),_xlfn.STDEV.P('사진(느림)'!H$2:H$2305))</f>
        <v>-0.38602159022871119</v>
      </c>
      <c r="I448">
        <f>STANDARDIZE('사진(느림)'!I448,AVERAGE('사진(느림)'!I$2:I$2305),_xlfn.STDEV.P('사진(느림)'!I$2:I$2305))</f>
        <v>-0.80862629453287205</v>
      </c>
      <c r="J448">
        <f>STANDARDIZE('사진(느림)'!J448,AVERAGE('사진(느림)'!J$2:J$2305),_xlfn.STDEV.P('사진(느림)'!J$2:J$2305))</f>
        <v>-0.78003335217289249</v>
      </c>
      <c r="K448">
        <f>STANDARDIZE('사진(느림)'!K448,AVERAGE('사진(느림)'!K$2:K$2305),_xlfn.STDEV.P('사진(느림)'!K$2:K$2305))</f>
        <v>0.95380949214564459</v>
      </c>
      <c r="L448">
        <f>STANDARDIZE('사진(느림)'!L448,AVERAGE('사진(느림)'!L$2:L$2305),_xlfn.STDEV.P('사진(느림)'!L$2:L$2305))</f>
        <v>-0.96188170673142825</v>
      </c>
      <c r="M448">
        <f>STANDARDIZE('사진(느림)'!M448,AVERAGE('사진(느림)'!M$2:M$2305),_xlfn.STDEV.P('사진(느림)'!M$2:M$2305))</f>
        <v>6.9645799828959895E-2</v>
      </c>
    </row>
    <row r="449" spans="1:13" x14ac:dyDescent="0.3">
      <c r="A449" t="s">
        <v>140</v>
      </c>
      <c r="B449">
        <v>4</v>
      </c>
      <c r="C449">
        <f>STANDARDIZE('사진(느림)'!C449,AVERAGE('사진(느림)'!C$2:C$2305),_xlfn.STDEV.P('사진(느림)'!C$2:C$2305))</f>
        <v>-1.5544722715775867</v>
      </c>
      <c r="D449">
        <f>STANDARDIZE('사진(느림)'!D449,AVERAGE('사진(느림)'!D$2:D$2305),_xlfn.STDEV.P('사진(느림)'!D$2:D$2305))</f>
        <v>-1.3565417468030458</v>
      </c>
      <c r="E449">
        <f>STANDARDIZE('사진(느림)'!E449,AVERAGE('사진(느림)'!E$2:E$2305),_xlfn.STDEV.P('사진(느림)'!E$2:E$2305))</f>
        <v>-0.96145496661644392</v>
      </c>
      <c r="F449">
        <f>STANDARDIZE('사진(느림)'!F449,AVERAGE('사진(느림)'!F$2:F$2305),_xlfn.STDEV.P('사진(느림)'!F$2:F$2305))</f>
        <v>-0.58903554767406152</v>
      </c>
      <c r="G449">
        <f>STANDARDIZE('사진(느림)'!G449,AVERAGE('사진(느림)'!G$2:G$2305),_xlfn.STDEV.P('사진(느림)'!G$2:G$2305))</f>
        <v>-0.91932013983207417</v>
      </c>
      <c r="H449">
        <f>STANDARDIZE('사진(느림)'!H449,AVERAGE('사진(느림)'!H$2:H$2305),_xlfn.STDEV.P('사진(느림)'!H$2:H$2305))</f>
        <v>-0.4678697270778252</v>
      </c>
      <c r="I449">
        <f>STANDARDIZE('사진(느림)'!I449,AVERAGE('사진(느림)'!I$2:I$2305),_xlfn.STDEV.P('사진(느림)'!I$2:I$2305))</f>
        <v>-1.9841265791542428</v>
      </c>
      <c r="J449">
        <f>STANDARDIZE('사진(느림)'!J449,AVERAGE('사진(느림)'!J$2:J$2305),_xlfn.STDEV.P('사진(느림)'!J$2:J$2305))</f>
        <v>-0.78003335217289249</v>
      </c>
      <c r="K449">
        <f>STANDARDIZE('사진(느림)'!K449,AVERAGE('사진(느림)'!K$2:K$2305),_xlfn.STDEV.P('사진(느림)'!K$2:K$2305))</f>
        <v>-0.26706665780078048</v>
      </c>
      <c r="L449">
        <f>STANDARDIZE('사진(느림)'!L449,AVERAGE('사진(느림)'!L$2:L$2305),_xlfn.STDEV.P('사진(느림)'!L$2:L$2305))</f>
        <v>0.67205442916466662</v>
      </c>
      <c r="M449">
        <f>STANDARDIZE('사진(느림)'!M449,AVERAGE('사진(느림)'!M$2:M$2305),_xlfn.STDEV.P('사진(느림)'!M$2:M$2305))</f>
        <v>1.2268375508322451</v>
      </c>
    </row>
    <row r="450" spans="1:13" x14ac:dyDescent="0.3">
      <c r="A450" t="s">
        <v>142</v>
      </c>
      <c r="B450">
        <v>4</v>
      </c>
      <c r="C450">
        <f>STANDARDIZE('사진(느림)'!C450,AVERAGE('사진(느림)'!C$2:C$2305),_xlfn.STDEV.P('사진(느림)'!C$2:C$2305))</f>
        <v>-1.1290144296062425</v>
      </c>
      <c r="D450">
        <f>STANDARDIZE('사진(느림)'!D450,AVERAGE('사진(느림)'!D$2:D$2305),_xlfn.STDEV.P('사진(느림)'!D$2:D$2305))</f>
        <v>-0.67544950862301145</v>
      </c>
      <c r="E450">
        <f>STANDARDIZE('사진(느림)'!E450,AVERAGE('사진(느림)'!E$2:E$2305),_xlfn.STDEV.P('사진(느림)'!E$2:E$2305))</f>
        <v>-1.1510736517748466</v>
      </c>
      <c r="F450">
        <f>STANDARDIZE('사진(느림)'!F450,AVERAGE('사진(느림)'!F$2:F$2305),_xlfn.STDEV.P('사진(느림)'!F$2:F$2305))</f>
        <v>-0.34223139738099262</v>
      </c>
      <c r="G450">
        <f>STANDARDIZE('사진(느림)'!G450,AVERAGE('사진(느림)'!G$2:G$2305),_xlfn.STDEV.P('사진(느림)'!G$2:G$2305))</f>
        <v>-0.97856622430765383</v>
      </c>
      <c r="H450">
        <f>STANDARDIZE('사진(느림)'!H450,AVERAGE('사진(느림)'!H$2:H$2305),_xlfn.STDEV.P('사진(느림)'!H$2:H$2305))</f>
        <v>-0.4678697270778252</v>
      </c>
      <c r="I450">
        <f>STANDARDIZE('사진(느림)'!I450,AVERAGE('사진(느림)'!I$2:I$2305),_xlfn.STDEV.P('사진(느림)'!I$2:I$2305))</f>
        <v>-1.1762984121534976</v>
      </c>
      <c r="J450">
        <f>STANDARDIZE('사진(느림)'!J450,AVERAGE('사진(느림)'!J$2:J$2305),_xlfn.STDEV.P('사진(느림)'!J$2:J$2305))</f>
        <v>-0.78003335217289249</v>
      </c>
      <c r="K450">
        <f>STANDARDIZE('사진(느림)'!K450,AVERAGE('사진(느림)'!K$2:K$2305),_xlfn.STDEV.P('사진(느림)'!K$2:K$2305))</f>
        <v>-0.8775047327739931</v>
      </c>
      <c r="L450">
        <f>STANDARDIZE('사진(느림)'!L450,AVERAGE('사진(느림)'!L$2:L$2305),_xlfn.STDEV.P('사진(느림)'!L$2:L$2305))</f>
        <v>1.1748040094403882</v>
      </c>
      <c r="M450">
        <f>STANDARDIZE('사진(느림)'!M450,AVERAGE('사진(느림)'!M$2:M$2305),_xlfn.STDEV.P('사진(느림)'!M$2:M$2305))</f>
        <v>1.4411323195365584</v>
      </c>
    </row>
    <row r="451" spans="1:13" x14ac:dyDescent="0.3">
      <c r="A451" t="s">
        <v>144</v>
      </c>
      <c r="B451">
        <v>4</v>
      </c>
      <c r="C451">
        <f>STANDARDIZE('사진(느림)'!C451,AVERAGE('사진(느림)'!C$2:C$2305),_xlfn.STDEV.P('사진(느림)'!C$2:C$2305))</f>
        <v>-0.97430248707120848</v>
      </c>
      <c r="D451">
        <f>STANDARDIZE('사진(느림)'!D451,AVERAGE('사진(느림)'!D$2:D$2305),_xlfn.STDEV.P('사진(느림)'!D$2:D$2305))</f>
        <v>-0.94588319142978916</v>
      </c>
      <c r="E451">
        <f>STANDARDIZE('사진(느림)'!E451,AVERAGE('사진(느림)'!E$2:E$2305),_xlfn.STDEV.P('사진(느림)'!E$2:E$2305))</f>
        <v>-0.90442679062895437</v>
      </c>
      <c r="F451">
        <f>STANDARDIZE('사진(느림)'!F451,AVERAGE('사진(느림)'!F$2:F$2305),_xlfn.STDEV.P('사진(느림)'!F$2:F$2305))</f>
        <v>-0.58498957799712603</v>
      </c>
      <c r="G451">
        <f>STANDARDIZE('사진(느림)'!G451,AVERAGE('사진(느림)'!G$2:G$2305),_xlfn.STDEV.P('사진(느림)'!G$2:G$2305))</f>
        <v>-0.26761321060069782</v>
      </c>
      <c r="H451">
        <f>STANDARDIZE('사진(느림)'!H451,AVERAGE('사진(느림)'!H$2:H$2305),_xlfn.STDEV.P('사진(느림)'!H$2:H$2305))</f>
        <v>-0.40834380936937859</v>
      </c>
      <c r="I451">
        <f>STANDARDIZE('사진(느림)'!I451,AVERAGE('사진(느림)'!I$2:I$2305),_xlfn.STDEV.P('사진(느림)'!I$2:I$2305))</f>
        <v>-1.0208256309882042</v>
      </c>
      <c r="J451">
        <f>STANDARDIZE('사진(느림)'!J451,AVERAGE('사진(느림)'!J$2:J$2305),_xlfn.STDEV.P('사진(느림)'!J$2:J$2305))</f>
        <v>-2.7462601189419018E-2</v>
      </c>
      <c r="K451">
        <f>STANDARDIZE('사진(느림)'!K451,AVERAGE('사진(느림)'!K$2:K$2305),_xlfn.STDEV.P('사진(느림)'!K$2:K$2305))</f>
        <v>-0.26706665780078048</v>
      </c>
      <c r="L451">
        <f>STANDARDIZE('사진(느림)'!L451,AVERAGE('사진(느림)'!L$2:L$2305),_xlfn.STDEV.P('사진(느림)'!L$2:L$2305))</f>
        <v>-0.96188170673142825</v>
      </c>
      <c r="M451">
        <f>STANDARDIZE('사진(느림)'!M451,AVERAGE('사진(느림)'!M$2:M$2305),_xlfn.STDEV.P('사진(느림)'!M$2:M$2305))</f>
        <v>0.73395958281232643</v>
      </c>
    </row>
    <row r="452" spans="1:13" x14ac:dyDescent="0.3">
      <c r="A452" t="s">
        <v>146</v>
      </c>
      <c r="B452">
        <v>4</v>
      </c>
      <c r="C452">
        <f>STANDARDIZE('사진(느림)'!C452,AVERAGE('사진(느림)'!C$2:C$2305),_xlfn.STDEV.P('사진(느림)'!C$2:C$2305))</f>
        <v>-1.2174212539119764</v>
      </c>
      <c r="D452">
        <f>STANDARDIZE('사진(느림)'!D452,AVERAGE('사진(느림)'!D$2:D$2305),_xlfn.STDEV.P('사진(느림)'!D$2:D$2305))</f>
        <v>-1.4266541830862847</v>
      </c>
      <c r="E452">
        <f>STANDARDIZE('사진(느림)'!E452,AVERAGE('사진(느림)'!E$2:E$2305),_xlfn.STDEV.P('사진(느림)'!E$2:E$2305))</f>
        <v>-1.1287970205297335</v>
      </c>
      <c r="F452">
        <f>STANDARDIZE('사진(느림)'!F452,AVERAGE('사진(느림)'!F$2:F$2305),_xlfn.STDEV.P('사진(느림)'!F$2:F$2305))</f>
        <v>-0.36574859612818056</v>
      </c>
      <c r="G452">
        <f>STANDARDIZE('사진(느림)'!G452,AVERAGE('사진(느림)'!G$2:G$2305),_xlfn.STDEV.P('사진(느림)'!G$2:G$2305))</f>
        <v>-0.91932013983207417</v>
      </c>
      <c r="H452">
        <f>STANDARDIZE('사진(느림)'!H452,AVERAGE('사진(느림)'!H$2:H$2305),_xlfn.STDEV.P('사진(느림)'!H$2:H$2305))</f>
        <v>-0.4678697270778252</v>
      </c>
      <c r="I452">
        <f>STANDARDIZE('사진(느림)'!I452,AVERAGE('사진(느림)'!I$2:I$2305),_xlfn.STDEV.P('사진(느림)'!I$2:I$2305))</f>
        <v>-1.3517305368467674</v>
      </c>
      <c r="J452">
        <f>STANDARDIZE('사진(느림)'!J452,AVERAGE('사진(느림)'!J$2:J$2305),_xlfn.STDEV.P('사진(느림)'!J$2:J$2305))</f>
        <v>-0.78003335217289249</v>
      </c>
      <c r="K452">
        <f>STANDARDIZE('사진(느림)'!K452,AVERAGE('사진(느림)'!K$2:K$2305),_xlfn.STDEV.P('사진(느림)'!K$2:K$2305))</f>
        <v>-1.4879428077472057</v>
      </c>
      <c r="L452">
        <f>STANDARDIZE('사진(느림)'!L452,AVERAGE('사진(느림)'!L$2:L$2305),_xlfn.STDEV.P('사진(느림)'!L$2:L$2305))</f>
        <v>1.0491166143714579</v>
      </c>
      <c r="M452">
        <f>STANDARDIZE('사진(느림)'!M452,AVERAGE('사진(느림)'!M$2:M$2305),_xlfn.STDEV.P('사진(느림)'!M$2:M$2305))</f>
        <v>-2.3733145634001991</v>
      </c>
    </row>
    <row r="453" spans="1:13" x14ac:dyDescent="0.3">
      <c r="A453" t="s">
        <v>148</v>
      </c>
      <c r="B453">
        <v>4</v>
      </c>
      <c r="C453">
        <f>STANDARDIZE('사진(느림)'!C453,AVERAGE('사진(느림)'!C$2:C$2305),_xlfn.STDEV.P('사진(느림)'!C$2:C$2305))</f>
        <v>-0.79748883845974061</v>
      </c>
      <c r="D453">
        <f>STANDARDIZE('사진(느림)'!D453,AVERAGE('사진(느림)'!D$2:D$2305),_xlfn.STDEV.P('사진(느림)'!D$2:D$2305))</f>
        <v>-0.23474276627122387</v>
      </c>
      <c r="E453">
        <f>STANDARDIZE('사진(느림)'!E453,AVERAGE('사진(느림)'!E$2:E$2305),_xlfn.STDEV.P('사진(느림)'!E$2:E$2305))</f>
        <v>-0.95414823156804696</v>
      </c>
      <c r="F453">
        <f>STANDARDIZE('사진(느림)'!F453,AVERAGE('사진(느림)'!F$2:F$2305),_xlfn.STDEV.P('사진(느림)'!F$2:F$2305))</f>
        <v>-1.2399309194510693</v>
      </c>
      <c r="G453">
        <f>STANDARDIZE('사진(느림)'!G453,AVERAGE('사진(느림)'!G$2:G$2305),_xlfn.STDEV.P('사진(느림)'!G$2:G$2305))</f>
        <v>-0.52738450407054727</v>
      </c>
      <c r="H453">
        <f>STANDARDIZE('사진(느림)'!H453,AVERAGE('사진(느림)'!H$2:H$2305),_xlfn.STDEV.P('사진(느림)'!H$2:H$2305))</f>
        <v>3.9540555884067778</v>
      </c>
      <c r="I453">
        <f>STANDARDIZE('사진(느림)'!I453,AVERAGE('사진(느림)'!I$2:I$2305),_xlfn.STDEV.P('사진(느림)'!I$2:I$2305))</f>
        <v>-0.88741317688014887</v>
      </c>
      <c r="J453">
        <f>STANDARDIZE('사진(느림)'!J453,AVERAGE('사진(느림)'!J$2:J$2305),_xlfn.STDEV.P('사진(느림)'!J$2:J$2305))</f>
        <v>-2.7462601189419018E-2</v>
      </c>
      <c r="K453">
        <f>STANDARDIZE('사진(느림)'!K453,AVERAGE('사진(느림)'!K$2:K$2305),_xlfn.STDEV.P('사진(느림)'!K$2:K$2305))</f>
        <v>1.5642475671188572</v>
      </c>
      <c r="L453">
        <f>STANDARDIZE('사진(느림)'!L453,AVERAGE('사진(느림)'!L$2:L$2305),_xlfn.STDEV.P('사진(느림)'!L$2:L$2305))</f>
        <v>-0.96188170673142825</v>
      </c>
      <c r="M453">
        <f>STANDARDIZE('사진(느림)'!M453,AVERAGE('사진(느림)'!M$2:M$2305),_xlfn.STDEV.P('사진(느림)'!M$2:M$2305))</f>
        <v>0.41251742975585953</v>
      </c>
    </row>
    <row r="454" spans="1:13" x14ac:dyDescent="0.3">
      <c r="A454" t="s">
        <v>150</v>
      </c>
      <c r="B454">
        <v>4</v>
      </c>
      <c r="C454">
        <f>STANDARDIZE('사진(느림)'!C454,AVERAGE('사진(느림)'!C$2:C$2305),_xlfn.STDEV.P('사진(느림)'!C$2:C$2305))</f>
        <v>-0.68698030807757327</v>
      </c>
      <c r="D454">
        <f>STANDARDIZE('사진(느림)'!D454,AVERAGE('사진(느림)'!D$2:D$2305),_xlfn.STDEV.P('사진(느림)'!D$2:D$2305))</f>
        <v>-0.70549769560154241</v>
      </c>
      <c r="E454">
        <f>STANDARDIZE('사진(느림)'!E454,AVERAGE('사진(느림)'!E$2:E$2305),_xlfn.STDEV.P('사진(느림)'!E$2:E$2305))</f>
        <v>-1.0655313877936123</v>
      </c>
      <c r="F454">
        <f>STANDARDIZE('사진(느림)'!F454,AVERAGE('사진(느림)'!F$2:F$2305),_xlfn.STDEV.P('사진(느림)'!F$2:F$2305))</f>
        <v>-1.1115978187607696</v>
      </c>
      <c r="G454">
        <f>STANDARDIZE('사진(느림)'!G454,AVERAGE('사진(느림)'!G$2:G$2305),_xlfn.STDEV.P('사진(느림)'!G$2:G$2305))</f>
        <v>-1.0286975265562215</v>
      </c>
      <c r="H454">
        <f>STANDARDIZE('사진(느림)'!H454,AVERAGE('사진(느림)'!H$2:H$2305),_xlfn.STDEV.P('사진(느림)'!H$2:H$2305))</f>
        <v>-1.360758492704524</v>
      </c>
      <c r="I454">
        <f>STANDARDIZE('사진(느림)'!I454,AVERAGE('사진(느림)'!I$2:I$2305),_xlfn.STDEV.P('사진(느림)'!I$2:I$2305))</f>
        <v>-0.94519022393481866</v>
      </c>
      <c r="J454">
        <f>STANDARDIZE('사진(느림)'!J454,AVERAGE('사진(느림)'!J$2:J$2305),_xlfn.STDEV.P('사진(느림)'!J$2:J$2305))</f>
        <v>-2.7462601189419018E-2</v>
      </c>
      <c r="K454">
        <f>STANDARDIZE('사진(느림)'!K454,AVERAGE('사진(느림)'!K$2:K$2305),_xlfn.STDEV.P('사진(느림)'!K$2:K$2305))</f>
        <v>0.95380949214564459</v>
      </c>
      <c r="L454">
        <f>STANDARDIZE('사진(느림)'!L454,AVERAGE('사진(느림)'!L$2:L$2305),_xlfn.STDEV.P('사진(느림)'!L$2:L$2305))</f>
        <v>-0.83619431166249791</v>
      </c>
      <c r="M454">
        <f>STANDARDIZE('사진(느림)'!M454,AVERAGE('사진(느림)'!M$2:M$2305),_xlfn.STDEV.P('사진(느림)'!M$2:M$2305))</f>
        <v>-1.280411243008206</v>
      </c>
    </row>
    <row r="455" spans="1:13" x14ac:dyDescent="0.3">
      <c r="A455" t="s">
        <v>152</v>
      </c>
      <c r="B455">
        <v>4</v>
      </c>
      <c r="C455">
        <f>STANDARDIZE('사진(느림)'!C455,AVERAGE('사진(느림)'!C$2:C$2305),_xlfn.STDEV.P('사진(느림)'!C$2:C$2305))</f>
        <v>-1.134539856125351</v>
      </c>
      <c r="D455">
        <f>STANDARDIZE('사진(느림)'!D455,AVERAGE('사진(느림)'!D$2:D$2305),_xlfn.STDEV.P('사진(느림)'!D$2:D$2305))</f>
        <v>-1.086108063996267</v>
      </c>
      <c r="E455">
        <f>STANDARDIZE('사진(느림)'!E455,AVERAGE('사진(느림)'!E$2:E$2305),_xlfn.STDEV.P('사진(느림)'!E$2:E$2305))</f>
        <v>-0.75686638526132521</v>
      </c>
      <c r="F455">
        <f>STANDARDIZE('사진(느림)'!F455,AVERAGE('사진(느림)'!F$2:F$2305),_xlfn.STDEV.P('사진(느림)'!F$2:F$2305))</f>
        <v>-0.63038030031024683</v>
      </c>
      <c r="G455">
        <f>STANDARDIZE('사진(느림)'!G455,AVERAGE('사진(느림)'!G$2:G$2305),_xlfn.STDEV.P('사진(느림)'!G$2:G$2305))</f>
        <v>-0.31318712173575891</v>
      </c>
      <c r="H455">
        <f>STANDARDIZE('사진(느림)'!H455,AVERAGE('사진(느림)'!H$2:H$2305),_xlfn.STDEV.P('사진(느림)'!H$2:H$2305))</f>
        <v>-0.20212902302226013</v>
      </c>
      <c r="I455">
        <f>STANDARDIZE('사진(느림)'!I455,AVERAGE('사진(느림)'!I$2:I$2305),_xlfn.STDEV.P('사진(느림)'!I$2:I$2305))</f>
        <v>-0.99246235334318467</v>
      </c>
      <c r="J455">
        <f>STANDARDIZE('사진(느림)'!J455,AVERAGE('사진(느림)'!J$2:J$2305),_xlfn.STDEV.P('사진(느림)'!J$2:J$2305))</f>
        <v>-2.7462601189419018E-2</v>
      </c>
      <c r="K455">
        <f>STANDARDIZE('사진(느림)'!K455,AVERAGE('사진(느림)'!K$2:K$2305),_xlfn.STDEV.P('사진(느림)'!K$2:K$2305))</f>
        <v>-0.8775047327739931</v>
      </c>
      <c r="L455">
        <f>STANDARDIZE('사진(느림)'!L455,AVERAGE('사진(느림)'!L$2:L$2305),_xlfn.STDEV.P('사진(느림)'!L$2:L$2305))</f>
        <v>-0.96188170673142825</v>
      </c>
      <c r="M455">
        <f>STANDARDIZE('사진(느림)'!M455,AVERAGE('사진(느림)'!M$2:M$2305),_xlfn.STDEV.P('사진(느림)'!M$2:M$2305))</f>
        <v>0.64824167533060162</v>
      </c>
    </row>
    <row r="456" spans="1:13" x14ac:dyDescent="0.3">
      <c r="A456" t="s">
        <v>154</v>
      </c>
      <c r="B456">
        <v>4</v>
      </c>
      <c r="C456">
        <f>STANDARDIZE('사진(느림)'!C456,AVERAGE('사진(느림)'!C$2:C$2305),_xlfn.STDEV.P('사진(느림)'!C$2:C$2305))</f>
        <v>-1.3334552108132522</v>
      </c>
      <c r="D456">
        <f>STANDARDIZE('사진(느림)'!D456,AVERAGE('사진(느림)'!D$2:D$2305),_xlfn.STDEV.P('사진(느림)'!D$2:D$2305))</f>
        <v>-1.6570236165883556</v>
      </c>
      <c r="E456">
        <f>STANDARDIZE('사진(느림)'!E456,AVERAGE('사진(느림)'!E$2:E$2305),_xlfn.STDEV.P('사진(느림)'!E$2:E$2305))</f>
        <v>-1.1838648529676532</v>
      </c>
      <c r="F456">
        <f>STANDARDIZE('사진(느림)'!F456,AVERAGE('사진(느림)'!F$2:F$2305),_xlfn.STDEV.P('사진(느림)'!F$2:F$2305))</f>
        <v>-0.34223139738099262</v>
      </c>
      <c r="G456">
        <f>STANDARDIZE('사진(느림)'!G456,AVERAGE('사진(느림)'!G$2:G$2305),_xlfn.STDEV.P('사진(느림)'!G$2:G$2305))</f>
        <v>-1.261124473345034</v>
      </c>
      <c r="H456">
        <f>STANDARDIZE('사진(느림)'!H456,AVERAGE('사진(느림)'!H$2:H$2305),_xlfn.STDEV.P('사진(느림)'!H$2:H$2305))</f>
        <v>-0.4678697270778252</v>
      </c>
      <c r="I456">
        <f>STANDARDIZE('사진(느림)'!I456,AVERAGE('사진(느림)'!I$2:I$2305),_xlfn.STDEV.P('사진(느림)'!I$2:I$2305))</f>
        <v>-1.1847023462705404</v>
      </c>
      <c r="J456">
        <f>STANDARDIZE('사진(느림)'!J456,AVERAGE('사진(느림)'!J$2:J$2305),_xlfn.STDEV.P('사진(느림)'!J$2:J$2305))</f>
        <v>-0.78003335217289249</v>
      </c>
      <c r="K456">
        <f>STANDARDIZE('사진(느림)'!K456,AVERAGE('사진(느림)'!K$2:K$2305),_xlfn.STDEV.P('사진(느림)'!K$2:K$2305))</f>
        <v>-0.26706665780078048</v>
      </c>
      <c r="L456">
        <f>STANDARDIZE('사진(느림)'!L456,AVERAGE('사진(느림)'!L$2:L$2305),_xlfn.STDEV.P('사진(느림)'!L$2:L$2305))</f>
        <v>1.5518661946471792</v>
      </c>
      <c r="M456">
        <f>STANDARDIZE('사진(느림)'!M456,AVERAGE('사진(느림)'!M$2:M$2305),_xlfn.STDEV.P('사진(느림)'!M$2:M$2305))</f>
        <v>0.60538272158974005</v>
      </c>
    </row>
    <row r="457" spans="1:13" x14ac:dyDescent="0.3">
      <c r="A457" t="s">
        <v>156</v>
      </c>
      <c r="B457">
        <v>4</v>
      </c>
      <c r="C457">
        <f>STANDARDIZE('사진(느림)'!C457,AVERAGE('사진(느림)'!C$2:C$2305),_xlfn.STDEV.P('사진(느림)'!C$2:C$2305))</f>
        <v>-1.1842686947973262</v>
      </c>
      <c r="D457">
        <f>STANDARDIZE('사진(느림)'!D457,AVERAGE('사진(느림)'!D$2:D$2305),_xlfn.STDEV.P('사진(느림)'!D$2:D$2305))</f>
        <v>-1.1462044379533289</v>
      </c>
      <c r="E457">
        <f>STANDARDIZE('사진(느림)'!E457,AVERAGE('사진(느림)'!E$2:E$2305),_xlfn.STDEV.P('사진(느림)'!E$2:E$2305))</f>
        <v>-1.322158179737315</v>
      </c>
      <c r="F457">
        <f>STANDARDIZE('사진(느림)'!F457,AVERAGE('사진(느림)'!F$2:F$2305),_xlfn.STDEV.P('사진(느림)'!F$2:F$2305))</f>
        <v>-0.14612830460202247</v>
      </c>
      <c r="G457">
        <f>STANDARDIZE('사진(느림)'!G457,AVERAGE('사진(느림)'!G$2:G$2305),_xlfn.STDEV.P('사진(느림)'!G$2:G$2305))</f>
        <v>-1.2269440399937381</v>
      </c>
      <c r="H457">
        <f>STANDARDIZE('사진(느림)'!H457,AVERAGE('사진(느림)'!H$2:H$2305),_xlfn.STDEV.P('사진(느림)'!H$2:H$2305))</f>
        <v>-0.4678697270778252</v>
      </c>
      <c r="I457">
        <f>STANDARDIZE('사진(느림)'!I457,AVERAGE('사진(느림)'!I$2:I$2305),_xlfn.STDEV.P('사진(느림)'!I$2:I$2305))</f>
        <v>-1.0796531698075047</v>
      </c>
      <c r="J457">
        <f>STANDARDIZE('사진(느림)'!J457,AVERAGE('사진(느림)'!J$2:J$2305),_xlfn.STDEV.P('사진(느림)'!J$2:J$2305))</f>
        <v>-0.78003335217289249</v>
      </c>
      <c r="K457">
        <f>STANDARDIZE('사진(느림)'!K457,AVERAGE('사진(느림)'!K$2:K$2305),_xlfn.STDEV.P('사진(느림)'!K$2:K$2305))</f>
        <v>-1.4879428077472057</v>
      </c>
      <c r="L457">
        <f>STANDARDIZE('사진(느림)'!L457,AVERAGE('사진(느림)'!L$2:L$2305),_xlfn.STDEV.P('사진(느림)'!L$2:L$2305))</f>
        <v>1.4261787995782489</v>
      </c>
      <c r="M457">
        <f>STANDARDIZE('사진(느림)'!M457,AVERAGE('사진(느림)'!M$2:M$2305),_xlfn.STDEV.P('사진(느림)'!M$2:M$2305))</f>
        <v>0.60538272158974005</v>
      </c>
    </row>
    <row r="458" spans="1:13" x14ac:dyDescent="0.3">
      <c r="A458" t="s">
        <v>158</v>
      </c>
      <c r="B458">
        <v>4</v>
      </c>
      <c r="C458">
        <f>STANDARDIZE('사진(느림)'!C458,AVERAGE('사진(느림)'!C$2:C$2305),_xlfn.STDEV.P('사진(느림)'!C$2:C$2305))</f>
        <v>-1.0571838848578339</v>
      </c>
      <c r="D458">
        <f>STANDARDIZE('사진(느림)'!D458,AVERAGE('사진(느림)'!D$2:D$2305),_xlfn.STDEV.P('사진(느림)'!D$2:D$2305))</f>
        <v>-0.58530494768741859</v>
      </c>
      <c r="E458">
        <f>STANDARDIZE('사진(느림)'!E458,AVERAGE('사진(느림)'!E$2:E$2305),_xlfn.STDEV.P('사진(느림)'!E$2:E$2305))</f>
        <v>-1.1280841683298899</v>
      </c>
      <c r="F458">
        <f>STANDARDIZE('사진(느림)'!F458,AVERAGE('사진(느림)'!F$2:F$2305),_xlfn.STDEV.P('사진(느림)'!F$2:F$2305))</f>
        <v>-0.68361008887243024</v>
      </c>
      <c r="G458">
        <f>STANDARDIZE('사진(느림)'!G458,AVERAGE('사진(느림)'!G$2:G$2305),_xlfn.STDEV.P('사진(느림)'!G$2:G$2305))</f>
        <v>-1.261124473345034</v>
      </c>
      <c r="H458">
        <f>STANDARDIZE('사진(느림)'!H458,AVERAGE('사진(느림)'!H$2:H$2305),_xlfn.STDEV.P('사진(느림)'!H$2:H$2305))</f>
        <v>-1.0795716102253366E-2</v>
      </c>
      <c r="I458">
        <f>STANDARDIZE('사진(느림)'!I458,AVERAGE('사진(느림)'!I$2:I$2305),_xlfn.STDEV.P('사진(느림)'!I$2:I$2305))</f>
        <v>-1.174722674506552</v>
      </c>
      <c r="J458">
        <f>STANDARDIZE('사진(느림)'!J458,AVERAGE('사진(느림)'!J$2:J$2305),_xlfn.STDEV.P('사진(느림)'!J$2:J$2305))</f>
        <v>-0.78003335217289249</v>
      </c>
      <c r="K458">
        <f>STANDARDIZE('사진(느림)'!K458,AVERAGE('사진(느림)'!K$2:K$2305),_xlfn.STDEV.P('사진(느림)'!K$2:K$2305))</f>
        <v>-1.4879428077472057</v>
      </c>
      <c r="L458">
        <f>STANDARDIZE('사진(느림)'!L458,AVERAGE('사진(느림)'!L$2:L$2305),_xlfn.STDEV.P('사진(느림)'!L$2:L$2305))</f>
        <v>1.4261787995782489</v>
      </c>
      <c r="M458">
        <f>STANDARDIZE('사진(느림)'!M458,AVERAGE('사진(느림)'!M$2:M$2305),_xlfn.STDEV.P('사진(느림)'!M$2:M$2305))</f>
        <v>9.1075276699390639E-2</v>
      </c>
    </row>
    <row r="459" spans="1:13" x14ac:dyDescent="0.3">
      <c r="A459" t="s">
        <v>164</v>
      </c>
      <c r="B459">
        <v>4</v>
      </c>
      <c r="C459">
        <f>STANDARDIZE('사진(느림)'!C459,AVERAGE('사진(느림)'!C$2:C$2305),_xlfn.STDEV.P('사진(느림)'!C$2:C$2305))</f>
        <v>-0.96325163403299152</v>
      </c>
      <c r="D459">
        <f>STANDARDIZE('사진(느림)'!D459,AVERAGE('사진(느림)'!D$2:D$2305),_xlfn.STDEV.P('사진(느림)'!D$2:D$2305))</f>
        <v>-0.56527282303506454</v>
      </c>
      <c r="E459">
        <f>STANDARDIZE('사진(느림)'!E459,AVERAGE('사진(느림)'!E$2:E$2305),_xlfn.STDEV.P('사진(느림)'!E$2:E$2305))</f>
        <v>-1.1302227249294208</v>
      </c>
      <c r="F459">
        <f>STANDARDIZE('사진(느림)'!F459,AVERAGE('사진(느림)'!F$2:F$2305),_xlfn.STDEV.P('사진(느림)'!F$2:F$2305))</f>
        <v>-1.6824588528658957</v>
      </c>
      <c r="G459">
        <f>STANDARDIZE('사진(느림)'!G459,AVERAGE('사진(느림)'!G$2:G$2305),_xlfn.STDEV.P('사진(느림)'!G$2:G$2305))</f>
        <v>-0.77348362419987793</v>
      </c>
      <c r="H459">
        <f>STANDARDIZE('사진(느림)'!H459,AVERAGE('사진(느림)'!H$2:H$2305),_xlfn.STDEV.P('사진(느림)'!H$2:H$2305))</f>
        <v>-1.360758492704524</v>
      </c>
      <c r="I459">
        <f>STANDARDIZE('사진(느림)'!I459,AVERAGE('사진(느림)'!I$2:I$2305),_xlfn.STDEV.P('사진(느림)'!I$2:I$2305))</f>
        <v>-0.99088661569623948</v>
      </c>
      <c r="J459">
        <f>STANDARDIZE('사진(느림)'!J459,AVERAGE('사진(느림)'!J$2:J$2305),_xlfn.STDEV.P('사진(느림)'!J$2:J$2305))</f>
        <v>-0.78003335217289249</v>
      </c>
      <c r="K459">
        <f>STANDARDIZE('사진(느림)'!K459,AVERAGE('사진(느림)'!K$2:K$2305),_xlfn.STDEV.P('사진(느림)'!K$2:K$2305))</f>
        <v>0.95380949214564459</v>
      </c>
      <c r="L459">
        <f>STANDARDIZE('사진(느림)'!L459,AVERAGE('사진(느림)'!L$2:L$2305),_xlfn.STDEV.P('사진(느림)'!L$2:L$2305))</f>
        <v>-0.71050691659356757</v>
      </c>
      <c r="M459">
        <f>STANDARDIZE('사진(느림)'!M459,AVERAGE('사진(느림)'!M$2:M$2305),_xlfn.STDEV.P('사진(느림)'!M$2:M$2305))</f>
        <v>-0.78753327498828918</v>
      </c>
    </row>
    <row r="460" spans="1:13" x14ac:dyDescent="0.3">
      <c r="A460" t="s">
        <v>160</v>
      </c>
      <c r="B460">
        <v>4</v>
      </c>
      <c r="C460">
        <f>STANDARDIZE('사진(느림)'!C460,AVERAGE('사진(느림)'!C$2:C$2305),_xlfn.STDEV.P('사진(느림)'!C$2:C$2305))</f>
        <v>-0.79748883845974061</v>
      </c>
      <c r="D460">
        <f>STANDARDIZE('사진(느림)'!D460,AVERAGE('사진(느림)'!D$2:D$2305),_xlfn.STDEV.P('사진(느림)'!D$2:D$2305))</f>
        <v>-0.94588319142978916</v>
      </c>
      <c r="E460">
        <f>STANDARDIZE('사진(느림)'!E460,AVERAGE('사진(느림)'!E$2:E$2305),_xlfn.STDEV.P('사진(느림)'!E$2:E$2305))</f>
        <v>-1.0049389508069047</v>
      </c>
      <c r="F460">
        <f>STANDARDIZE('사진(느림)'!F460,AVERAGE('사진(느림)'!F$2:F$2305),_xlfn.STDEV.P('사진(느림)'!F$2:F$2305))</f>
        <v>-0.51292074312671143</v>
      </c>
      <c r="G460">
        <f>STANDARDIZE('사진(느림)'!G460,AVERAGE('사진(느림)'!G$2:G$2305),_xlfn.STDEV.P('사진(느림)'!G$2:G$2305))</f>
        <v>-0.20608843056836515</v>
      </c>
      <c r="H460">
        <f>STANDARDIZE('사진(느림)'!H460,AVERAGE('사진(느림)'!H$2:H$2305),_xlfn.STDEV.P('사진(느림)'!H$2:H$2305))</f>
        <v>-0.14898088221114711</v>
      </c>
      <c r="I460">
        <f>STANDARDIZE('사진(느림)'!I460,AVERAGE('사진(느림)'!I$2:I$2305),_xlfn.STDEV.P('사진(느림)'!I$2:I$2305))</f>
        <v>-0.93363481452388475</v>
      </c>
      <c r="J460">
        <f>STANDARDIZE('사진(느림)'!J460,AVERAGE('사진(느림)'!J$2:J$2305),_xlfn.STDEV.P('사진(느림)'!J$2:J$2305))</f>
        <v>-4.0327058471187976E-2</v>
      </c>
      <c r="K460">
        <f>STANDARDIZE('사진(느림)'!K460,AVERAGE('사진(느림)'!K$2:K$2305),_xlfn.STDEV.P('사진(느림)'!K$2:K$2305))</f>
        <v>0.34337141717243208</v>
      </c>
      <c r="L460">
        <f>STANDARDIZE('사진(느림)'!L460,AVERAGE('사진(느림)'!L$2:L$2305),_xlfn.STDEV.P('사진(느림)'!L$2:L$2305))</f>
        <v>-0.96188170673142825</v>
      </c>
      <c r="M460">
        <f>STANDARDIZE('사진(느림)'!M460,AVERAGE('사진(느림)'!M$2:M$2305),_xlfn.STDEV.P('사진(느림)'!M$2:M$2305))</f>
        <v>0.41251742975585953</v>
      </c>
    </row>
    <row r="461" spans="1:13" x14ac:dyDescent="0.3">
      <c r="A461" t="s">
        <v>162</v>
      </c>
      <c r="B461">
        <v>4</v>
      </c>
      <c r="C461">
        <f>STANDARDIZE('사진(느림)'!C461,AVERAGE('사진(느림)'!C$2:C$2305),_xlfn.STDEV.P('사진(느림)'!C$2:C$2305))</f>
        <v>-1.2671500925839516</v>
      </c>
      <c r="D461">
        <f>STANDARDIZE('사진(느림)'!D461,AVERAGE('사진(느림)'!D$2:D$2305),_xlfn.STDEV.P('사진(느림)'!D$2:D$2305))</f>
        <v>-1.136188375627152</v>
      </c>
      <c r="E461">
        <f>STANDARDIZE('사진(느림)'!E461,AVERAGE('사진(느림)'!E$2:E$2305),_xlfn.STDEV.P('사진(느림)'!E$2:E$2305))</f>
        <v>-1.1176587049071769</v>
      </c>
      <c r="F461">
        <f>STANDARDIZE('사진(느림)'!F461,AVERAGE('사진(느림)'!F$2:F$2305),_xlfn.STDEV.P('사진(느림)'!F$2:F$2305))</f>
        <v>-0.37384053548205165</v>
      </c>
      <c r="G461">
        <f>STANDARDIZE('사진(느림)'!G461,AVERAGE('사진(느림)'!G$2:G$2305),_xlfn.STDEV.P('사진(느림)'!G$2:G$2305))</f>
        <v>-1.1608618688478991</v>
      </c>
      <c r="H461">
        <f>STANDARDIZE('사진(느림)'!H461,AVERAGE('사진(느림)'!H$2:H$2305),_xlfn.STDEV.P('사진(느림)'!H$2:H$2305))</f>
        <v>-0.4678697270778252</v>
      </c>
      <c r="I461">
        <f>STANDARDIZE('사진(느림)'!I461,AVERAGE('사진(느림)'!I$2:I$2305),_xlfn.STDEV.P('사진(느림)'!I$2:I$2305))</f>
        <v>-1.1342787415682831</v>
      </c>
      <c r="J461">
        <f>STANDARDIZE('사진(느림)'!J461,AVERAGE('사진(느림)'!J$2:J$2305),_xlfn.STDEV.P('사진(느림)'!J$2:J$2305))</f>
        <v>-0.78003335217289249</v>
      </c>
      <c r="K461">
        <f>STANDARDIZE('사진(느림)'!K461,AVERAGE('사진(느림)'!K$2:K$2305),_xlfn.STDEV.P('사진(느림)'!K$2:K$2305))</f>
        <v>-0.8775047327739931</v>
      </c>
      <c r="L461">
        <f>STANDARDIZE('사진(느림)'!L461,AVERAGE('사진(느림)'!L$2:L$2305),_xlfn.STDEV.P('사진(느림)'!L$2:L$2305))</f>
        <v>1.1748040094403882</v>
      </c>
      <c r="M461">
        <f>STANDARDIZE('사진(느림)'!M461,AVERAGE('사진(느림)'!M$2:M$2305),_xlfn.STDEV.P('사진(느림)'!M$2:M$2305))</f>
        <v>0.66967115220103424</v>
      </c>
    </row>
    <row r="462" spans="1:13" x14ac:dyDescent="0.3">
      <c r="A462" t="s">
        <v>166</v>
      </c>
      <c r="B462">
        <v>4</v>
      </c>
      <c r="C462">
        <f>STANDARDIZE('사진(느림)'!C462,AVERAGE('사진(느림)'!C$2:C$2305),_xlfn.STDEV.P('사진(느림)'!C$2:C$2305))</f>
        <v>-0.7146074406731151</v>
      </c>
      <c r="D462">
        <f>STANDARDIZE('사진(느림)'!D462,AVERAGE('사진(느림)'!D$2:D$2305),_xlfn.STDEV.P('사진(느림)'!D$2:D$2305))</f>
        <v>-0.63538525931830347</v>
      </c>
      <c r="E462">
        <f>STANDARDIZE('사진(느림)'!E462,AVERAGE('사진(느림)'!E$2:E$2305),_xlfn.STDEV.P('사진(느림)'!E$2:E$2305))</f>
        <v>-0.97642486281315999</v>
      </c>
      <c r="F462">
        <f>STANDARDIZE('사진(느림)'!F462,AVERAGE('사진(느림)'!F$2:F$2305),_xlfn.STDEV.P('사진(느림)'!F$2:F$2305))</f>
        <v>-0.67147217984162366</v>
      </c>
      <c r="G462">
        <f>STANDARDIZE('사진(느림)'!G462,AVERAGE('사진(느림)'!G$2:G$2305),_xlfn.STDEV.P('사진(느림)'!G$2:G$2305))</f>
        <v>-1.0173040487724558</v>
      </c>
      <c r="H462">
        <f>STANDARDIZE('사진(느림)'!H462,AVERAGE('사진(느림)'!H$2:H$2305),_xlfn.STDEV.P('사진(느림)'!H$2:H$2305))</f>
        <v>-0.29885863929848583</v>
      </c>
      <c r="I462">
        <f>STANDARDIZE('사진(느림)'!I462,AVERAGE('사진(느림)'!I$2:I$2305),_xlfn.STDEV.P('사진(느림)'!I$2:I$2305))</f>
        <v>-0.9662000592274258</v>
      </c>
      <c r="J462">
        <f>STANDARDIZE('사진(느림)'!J462,AVERAGE('사진(느림)'!J$2:J$2305),_xlfn.STDEV.P('사진(느림)'!J$2:J$2305))</f>
        <v>-2.7462601189419018E-2</v>
      </c>
      <c r="K462">
        <f>STANDARDIZE('사진(느림)'!K462,AVERAGE('사진(느림)'!K$2:K$2305),_xlfn.STDEV.P('사진(느림)'!K$2:K$2305))</f>
        <v>0.95380949214564459</v>
      </c>
      <c r="L462">
        <f>STANDARDIZE('사진(느림)'!L462,AVERAGE('사진(느림)'!L$2:L$2305),_xlfn.STDEV.P('사진(느림)'!L$2:L$2305))</f>
        <v>-0.71050691659356757</v>
      </c>
      <c r="M462">
        <f>STANDARDIZE('사진(느림)'!M462,AVERAGE('사진(느림)'!M$2:M$2305),_xlfn.STDEV.P('사진(느림)'!M$2:M$2305))</f>
        <v>-0.48752059880225102</v>
      </c>
    </row>
    <row r="463" spans="1:13" x14ac:dyDescent="0.3">
      <c r="A463" t="s">
        <v>168</v>
      </c>
      <c r="B463">
        <v>4</v>
      </c>
      <c r="C463">
        <f>STANDARDIZE('사진(느림)'!C463,AVERAGE('사진(느림)'!C$2:C$2305),_xlfn.STDEV.P('사진(느림)'!C$2:C$2305))</f>
        <v>-1.8915232892431968</v>
      </c>
      <c r="D463">
        <f>STANDARDIZE('사진(느림)'!D463,AVERAGE('사진(느림)'!D$2:D$2305),_xlfn.STDEV.P('사진(느림)'!D$2:D$2305))</f>
        <v>-0.56527282303506454</v>
      </c>
      <c r="E463">
        <f>STANDARDIZE('사진(느림)'!E463,AVERAGE('사진(느림)'!E$2:E$2305),_xlfn.STDEV.P('사진(느림)'!E$2:E$2305))</f>
        <v>-1.1503607995750029</v>
      </c>
      <c r="F463">
        <f>STANDARDIZE('사진(느림)'!F463,AVERAGE('사진(느림)'!F$2:F$2305),_xlfn.STDEV.P('사진(느림)'!F$2:F$2305))</f>
        <v>-0.34223139738099262</v>
      </c>
      <c r="G463">
        <f>STANDARDIZE('사진(느림)'!G463,AVERAGE('사진(느림)'!G$2:G$2305),_xlfn.STDEV.P('사진(느림)'!G$2:G$2305))</f>
        <v>-0.93071361761583971</v>
      </c>
      <c r="H463">
        <f>STANDARDIZE('사진(느림)'!H463,AVERAGE('사진(느림)'!H$2:H$2305),_xlfn.STDEV.P('사진(느림)'!H$2:H$2305))</f>
        <v>-0.4678697270778252</v>
      </c>
      <c r="I463">
        <f>STANDARDIZE('사진(느림)'!I463,AVERAGE('사진(느림)'!I$2:I$2305),_xlfn.STDEV.P('사진(느림)'!I$2:I$2305))</f>
        <v>-1.456779713309803</v>
      </c>
      <c r="J463">
        <f>STANDARDIZE('사진(느림)'!J463,AVERAGE('사진(느림)'!J$2:J$2305),_xlfn.STDEV.P('사진(느림)'!J$2:J$2305))</f>
        <v>-0.78003335217289249</v>
      </c>
      <c r="K463">
        <f>STANDARDIZE('사진(느림)'!K463,AVERAGE('사진(느림)'!K$2:K$2305),_xlfn.STDEV.P('사진(느림)'!K$2:K$2305))</f>
        <v>-1.4879428077472057</v>
      </c>
      <c r="L463">
        <f>STANDARDIZE('사진(느림)'!L463,AVERAGE('사진(느림)'!L$2:L$2305),_xlfn.STDEV.P('사진(느림)'!L$2:L$2305))</f>
        <v>1.0491166143714579</v>
      </c>
      <c r="M463">
        <f>STANDARDIZE('사진(느림)'!M463,AVERAGE('사진(느림)'!M$2:M$2305),_xlfn.STDEV.P('사진(느림)'!M$2:M$2305))</f>
        <v>0.69110062907146497</v>
      </c>
    </row>
    <row r="464" spans="1:13" x14ac:dyDescent="0.3">
      <c r="A464" t="s">
        <v>172</v>
      </c>
      <c r="B464">
        <v>4</v>
      </c>
      <c r="C464">
        <f>STANDARDIZE('사진(느림)'!C464,AVERAGE('사진(느림)'!C$2:C$2305),_xlfn.STDEV.P('사진(느림)'!C$2:C$2305))</f>
        <v>-0.65935317548203143</v>
      </c>
      <c r="D464">
        <f>STANDARDIZE('사진(느림)'!D464,AVERAGE('사진(느림)'!D$2:D$2305),_xlfn.STDEV.P('사진(느림)'!D$2:D$2305))</f>
        <v>-0.29483914022828578</v>
      </c>
      <c r="E464">
        <f>STANDARDIZE('사진(느림)'!E464,AVERAGE('사진(느림)'!E$2:E$2305),_xlfn.STDEV.P('사진(느림)'!E$2:E$2305))</f>
        <v>-0.87965517668438864</v>
      </c>
      <c r="F464">
        <f>STANDARDIZE('사진(느림)'!F464,AVERAGE('사진(느림)'!F$2:F$2305),_xlfn.STDEV.P('사진(느림)'!F$2:F$2305))</f>
        <v>-0.47625414292948287</v>
      </c>
      <c r="G464">
        <f>STANDARDIZE('사진(느림)'!G464,AVERAGE('사진(느림)'!G$2:G$2305),_xlfn.STDEV.P('사진(느림)'!G$2:G$2305))</f>
        <v>-0.31774451284926497</v>
      </c>
      <c r="H464">
        <f>STANDARDIZE('사진(느림)'!H464,AVERAGE('사진(느림)'!H$2:H$2305),_xlfn.STDEV.P('사진(느림)'!H$2:H$2305))</f>
        <v>-0.38389566459626673</v>
      </c>
      <c r="I464">
        <f>STANDARDIZE('사진(느림)'!I464,AVERAGE('사진(느림)'!I$2:I$2305),_xlfn.STDEV.P('사진(느림)'!I$2:I$2305))</f>
        <v>-0.98405841922614201</v>
      </c>
      <c r="J464">
        <f>STANDARDIZE('사진(느림)'!J464,AVERAGE('사진(느림)'!J$2:J$2305),_xlfn.STDEV.P('사진(느림)'!J$2:J$2305))</f>
        <v>-2.7462601189419018E-2</v>
      </c>
      <c r="K464">
        <f>STANDARDIZE('사진(느림)'!K464,AVERAGE('사진(느림)'!K$2:K$2305),_xlfn.STDEV.P('사진(느림)'!K$2:K$2305))</f>
        <v>1.5642475671188572</v>
      </c>
      <c r="L464">
        <f>STANDARDIZE('사진(느림)'!L464,AVERAGE('사진(느림)'!L$2:L$2305),_xlfn.STDEV.P('사진(느림)'!L$2:L$2305))</f>
        <v>-0.96188170673142825</v>
      </c>
      <c r="M464">
        <f>STANDARDIZE('사진(느림)'!M464,AVERAGE('사진(느림)'!M$2:M$2305),_xlfn.STDEV.P('사진(느림)'!M$2:M$2305))</f>
        <v>0.1125047535698214</v>
      </c>
    </row>
    <row r="465" spans="1:13" x14ac:dyDescent="0.3">
      <c r="A465" t="s">
        <v>174</v>
      </c>
      <c r="B465">
        <v>4</v>
      </c>
      <c r="C465">
        <f>STANDARDIZE('사진(느림)'!C465,AVERAGE('사진(느림)'!C$2:C$2305),_xlfn.STDEV.P('사진(느림)'!C$2:C$2305))</f>
        <v>-0.79196341194063258</v>
      </c>
      <c r="D465">
        <f>STANDARDIZE('사진(느림)'!D465,AVERAGE('사진(느림)'!D$2:D$2305),_xlfn.STDEV.P('사진(느림)'!D$2:D$2305))</f>
        <v>-0.97593137840832012</v>
      </c>
      <c r="E465">
        <f>STANDARDIZE('사진(느림)'!E465,AVERAGE('사진(느림)'!E$2:E$2305),_xlfn.STDEV.P('사진(느림)'!E$2:E$2305))</f>
        <v>-1.0076121465563184</v>
      </c>
      <c r="F465">
        <f>STANDARDIZE('사진(느림)'!F465,AVERAGE('사진(느림)'!F$2:F$2305),_xlfn.STDEV.P('사진(느림)'!F$2:F$2305))</f>
        <v>-0.61154125400201553</v>
      </c>
      <c r="G465">
        <f>STANDARDIZE('사진(느림)'!G465,AVERAGE('사진(느림)'!G$2:G$2305),_xlfn.STDEV.P('사진(느림)'!G$2:G$2305))</f>
        <v>-0.52966319962730035</v>
      </c>
      <c r="H465">
        <f>STANDARDIZE('사진(느림)'!H465,AVERAGE('사진(느림)'!H$2:H$2305),_xlfn.STDEV.P('사진(느림)'!H$2:H$2305))</f>
        <v>-0.49869564874827088</v>
      </c>
      <c r="I465">
        <f>STANDARDIZE('사진(느림)'!I465,AVERAGE('사진(느림)'!I$2:I$2305),_xlfn.STDEV.P('사진(느림)'!I$2:I$2305))</f>
        <v>-0.94151350275861245</v>
      </c>
      <c r="J465">
        <f>STANDARDIZE('사진(느림)'!J465,AVERAGE('사진(느림)'!J$2:J$2305),_xlfn.STDEV.P('사진(느림)'!J$2:J$2305))</f>
        <v>-2.7462601189419018E-2</v>
      </c>
      <c r="K465">
        <f>STANDARDIZE('사진(느림)'!K465,AVERAGE('사진(느림)'!K$2:K$2305),_xlfn.STDEV.P('사진(느림)'!K$2:K$2305))</f>
        <v>0.95380949214564459</v>
      </c>
      <c r="L465">
        <f>STANDARDIZE('사진(느림)'!L465,AVERAGE('사진(느림)'!L$2:L$2305),_xlfn.STDEV.P('사진(느림)'!L$2:L$2305))</f>
        <v>-0.96188170673142825</v>
      </c>
      <c r="M465">
        <f>STANDARDIZE('사진(느림)'!M465,AVERAGE('사진(느림)'!M$2:M$2305),_xlfn.STDEV.P('사진(느림)'!M$2:M$2305))</f>
        <v>-1.0875459511743253</v>
      </c>
    </row>
    <row r="466" spans="1:13" x14ac:dyDescent="0.3">
      <c r="A466" t="s">
        <v>176</v>
      </c>
      <c r="B466">
        <v>4</v>
      </c>
      <c r="C466">
        <f>STANDARDIZE('사진(느림)'!C466,AVERAGE('사진(느림)'!C$2:C$2305),_xlfn.STDEV.P('사진(느림)'!C$2:C$2305))</f>
        <v>-0.80301426497884865</v>
      </c>
      <c r="D466">
        <f>STANDARDIZE('사진(느림)'!D466,AVERAGE('사진(느림)'!D$2:D$2305),_xlfn.STDEV.P('사진(느림)'!D$2:D$2305))</f>
        <v>-0.67544950862301145</v>
      </c>
      <c r="E466">
        <f>STANDARDIZE('사진(느림)'!E466,AVERAGE('사진(느림)'!E$2:E$2305),_xlfn.STDEV.P('사진(느림)'!E$2:E$2305))</f>
        <v>-0.84828967989126924</v>
      </c>
      <c r="F466">
        <f>STANDARDIZE('사진(느림)'!F466,AVERAGE('사진(느림)'!F$2:F$2305),_xlfn.STDEV.P('사진(느림)'!F$2:F$2305))</f>
        <v>-0.73292034431008235</v>
      </c>
      <c r="G466">
        <f>STANDARDIZE('사진(느림)'!G466,AVERAGE('사진(느림)'!G$2:G$2305),_xlfn.STDEV.P('사진(느림)'!G$2:G$2305))</f>
        <v>-0.3747119017680916</v>
      </c>
      <c r="H466">
        <f>STANDARDIZE('사진(느림)'!H466,AVERAGE('사진(느림)'!H$2:H$2305),_xlfn.STDEV.P('사진(느림)'!H$2:H$2305))</f>
        <v>-0.41897343753160132</v>
      </c>
      <c r="I466">
        <f>STANDARDIZE('사진(느림)'!I466,AVERAGE('사진(느림)'!I$2:I$2305),_xlfn.STDEV.P('사진(느림)'!I$2:I$2305))</f>
        <v>-0.85642366982355356</v>
      </c>
      <c r="J466">
        <f>STANDARDIZE('사진(느림)'!J466,AVERAGE('사진(느림)'!J$2:J$2305),_xlfn.STDEV.P('사진(느림)'!J$2:J$2305))</f>
        <v>-2.7462601189419018E-2</v>
      </c>
      <c r="K466">
        <f>STANDARDIZE('사진(느림)'!K466,AVERAGE('사진(느림)'!K$2:K$2305),_xlfn.STDEV.P('사진(느림)'!K$2:K$2305))</f>
        <v>0.95380949214564459</v>
      </c>
      <c r="L466">
        <f>STANDARDIZE('사진(느림)'!L466,AVERAGE('사진(느림)'!L$2:L$2305),_xlfn.STDEV.P('사진(느림)'!L$2:L$2305))</f>
        <v>-0.96188170673142825</v>
      </c>
      <c r="M466">
        <f>STANDARDIZE('사진(느림)'!M466,AVERAGE('사진(느림)'!M$2:M$2305),_xlfn.STDEV.P('사진(느림)'!M$2:M$2305))</f>
        <v>-4.4305443429615945</v>
      </c>
    </row>
    <row r="467" spans="1:13" x14ac:dyDescent="0.3">
      <c r="A467" t="s">
        <v>170</v>
      </c>
      <c r="B467">
        <v>4</v>
      </c>
      <c r="C467">
        <f>STANDARDIZE('사진(느림)'!C467,AVERAGE('사진(느림)'!C$2:C$2305),_xlfn.STDEV.P('사진(느림)'!C$2:C$2305))</f>
        <v>-1.0848110174533758</v>
      </c>
      <c r="D467">
        <f>STANDARDIZE('사진(느림)'!D467,AVERAGE('사진(느림)'!D$2:D$2305),_xlfn.STDEV.P('사진(느림)'!D$2:D$2305))</f>
        <v>-0.79564225653713427</v>
      </c>
      <c r="E467">
        <f>STANDARDIZE('사진(느림)'!E467,AVERAGE('사진(느림)'!E$2:E$2305),_xlfn.STDEV.P('사진(느림)'!E$2:E$2305))</f>
        <v>-0.93026768287328565</v>
      </c>
      <c r="F467">
        <f>STANDARDIZE('사진(느림)'!F467,AVERAGE('사진(느림)'!F$2:F$2305),_xlfn.STDEV.P('사진(느림)'!F$2:F$2305))</f>
        <v>-0.36309342852769166</v>
      </c>
      <c r="G467">
        <f>STANDARDIZE('사진(느림)'!G467,AVERAGE('사진(느림)'!G$2:G$2305),_xlfn.STDEV.P('사진(느림)'!G$2:G$2305))</f>
        <v>-0.97856622430765383</v>
      </c>
      <c r="H467">
        <f>STANDARDIZE('사진(느림)'!H467,AVERAGE('사진(느림)'!H$2:H$2305),_xlfn.STDEV.P('사진(느림)'!H$2:H$2305))</f>
        <v>-0.24039568440626161</v>
      </c>
      <c r="I467">
        <f>STANDARDIZE('사진(느림)'!I467,AVERAGE('사진(느림)'!I$2:I$2305),_xlfn.STDEV.P('사진(느림)'!I$2:I$2305))</f>
        <v>-1.0155731721650529</v>
      </c>
      <c r="J467">
        <f>STANDARDIZE('사진(느림)'!J467,AVERAGE('사진(느림)'!J$2:J$2305),_xlfn.STDEV.P('사진(느림)'!J$2:J$2305))</f>
        <v>-0.78003335217289249</v>
      </c>
      <c r="K467">
        <f>STANDARDIZE('사진(느림)'!K467,AVERAGE('사진(느림)'!K$2:K$2305),_xlfn.STDEV.P('사진(느림)'!K$2:K$2305))</f>
        <v>-0.26706665780078048</v>
      </c>
      <c r="L467">
        <f>STANDARDIZE('사진(느림)'!L467,AVERAGE('사진(느림)'!L$2:L$2305),_xlfn.STDEV.P('사진(느림)'!L$2:L$2305))</f>
        <v>0.54636703409573628</v>
      </c>
      <c r="M467">
        <f>STANDARDIZE('사진(느림)'!M467,AVERAGE('사진(느림)'!M$2:M$2305),_xlfn.STDEV.P('사진(느림)'!M$2:M$2305))</f>
        <v>-2.4804619477523544</v>
      </c>
    </row>
    <row r="468" spans="1:13" x14ac:dyDescent="0.3">
      <c r="A468" t="s">
        <v>178</v>
      </c>
      <c r="B468">
        <v>4</v>
      </c>
      <c r="C468">
        <f>STANDARDIZE('사진(느림)'!C468,AVERAGE('사진(느림)'!C$2:C$2305),_xlfn.STDEV.P('사진(느림)'!C$2:C$2305))</f>
        <v>-0.54331921858075605</v>
      </c>
      <c r="D468">
        <f>STANDARDIZE('사진(느림)'!D468,AVERAGE('사진(느림)'!D$2:D$2305),_xlfn.STDEV.P('사진(느림)'!D$2:D$2305))</f>
        <v>-0.42504795046858668</v>
      </c>
      <c r="E468">
        <f>STANDARDIZE('사진(느림)'!E468,AVERAGE('사진(느림)'!E$2:E$2305),_xlfn.STDEV.P('사진(느림)'!E$2:E$2305))</f>
        <v>-0.85648748018947107</v>
      </c>
      <c r="F468">
        <f>STANDARDIZE('사진(느림)'!F468,AVERAGE('사진(느림)'!F$2:F$2305),_xlfn.STDEV.P('사진(느림)'!F$2:F$2305))</f>
        <v>-0.82774775861325944</v>
      </c>
      <c r="G468">
        <f>STANDARDIZE('사진(느림)'!G468,AVERAGE('사진(느림)'!G$2:G$2305),_xlfn.STDEV.P('사진(느림)'!G$2:G$2305))</f>
        <v>-0.41344972623289405</v>
      </c>
      <c r="H468">
        <f>STANDARDIZE('사진(느림)'!H468,AVERAGE('사진(느림)'!H$2:H$2305),_xlfn.STDEV.P('사진(느림)'!H$2:H$2305))</f>
        <v>-0.30736234182826394</v>
      </c>
      <c r="I468">
        <f>STANDARDIZE('사진(느림)'!I468,AVERAGE('사진(느림)'!I$2:I$2305),_xlfn.STDEV.P('사진(느림)'!I$2:I$2305))</f>
        <v>-0.91367547099590785</v>
      </c>
      <c r="J468">
        <f>STANDARDIZE('사진(느림)'!J468,AVERAGE('사진(느림)'!J$2:J$2305),_xlfn.STDEV.P('사진(느림)'!J$2:J$2305))</f>
        <v>-2.7462601189419018E-2</v>
      </c>
      <c r="K468">
        <f>STANDARDIZE('사진(느림)'!K468,AVERAGE('사진(느림)'!K$2:K$2305),_xlfn.STDEV.P('사진(느림)'!K$2:K$2305))</f>
        <v>0.95380949214564459</v>
      </c>
      <c r="L468">
        <f>STANDARDIZE('사진(느림)'!L468,AVERAGE('사진(느림)'!L$2:L$2305),_xlfn.STDEV.P('사진(느림)'!L$2:L$2305))</f>
        <v>-0.96188170673142825</v>
      </c>
      <c r="M468">
        <f>STANDARDIZE('사진(느림)'!M468,AVERAGE('사진(느림)'!M$2:M$2305),_xlfn.STDEV.P('사진(느림)'!M$2:M$2305))</f>
        <v>0.1125047535698214</v>
      </c>
    </row>
    <row r="469" spans="1:13" x14ac:dyDescent="0.3">
      <c r="A469" t="s">
        <v>180</v>
      </c>
      <c r="B469">
        <v>4</v>
      </c>
      <c r="C469">
        <f>STANDARDIZE('사진(느림)'!C469,AVERAGE('사진(느림)'!C$2:C$2305),_xlfn.STDEV.P('사진(느림)'!C$2:C$2305))</f>
        <v>-0.6096243368100559</v>
      </c>
      <c r="D469">
        <f>STANDARDIZE('사진(느림)'!D469,AVERAGE('사진(느림)'!D$2:D$2305),_xlfn.STDEV.P('사진(느림)'!D$2:D$2305))</f>
        <v>-0.52520857373035656</v>
      </c>
      <c r="E469">
        <f>STANDARDIZE('사진(느림)'!E469,AVERAGE('사진(느림)'!E$2:E$2305),_xlfn.STDEV.P('사진(느림)'!E$2:E$2305))</f>
        <v>-0.87751662008485765</v>
      </c>
      <c r="F469">
        <f>STANDARDIZE('사진(느림)'!F469,AVERAGE('사진(느림)'!F$2:F$2305),_xlfn.STDEV.P('사진(느림)'!F$2:F$2305))</f>
        <v>-0.49774835683820307</v>
      </c>
      <c r="G469">
        <f>STANDARDIZE('사진(느림)'!G469,AVERAGE('사진(느림)'!G$2:G$2305),_xlfn.STDEV.P('사진(느림)'!G$2:G$2305))</f>
        <v>-0.47041711515172069</v>
      </c>
      <c r="H469">
        <f>STANDARDIZE('사진(느림)'!H469,AVERAGE('사진(느림)'!H$2:H$2305),_xlfn.STDEV.P('사진(느림)'!H$2:H$2305))</f>
        <v>6.8926495114416161E-2</v>
      </c>
      <c r="I469">
        <f>STANDARDIZE('사진(느림)'!I469,AVERAGE('사진(느림)'!I$2:I$2305),_xlfn.STDEV.P('사진(느림)'!I$2:I$2305))</f>
        <v>-0.90474629099655013</v>
      </c>
      <c r="J469">
        <f>STANDARDIZE('사진(느림)'!J469,AVERAGE('사진(느림)'!J$2:J$2305),_xlfn.STDEV.P('사진(느림)'!J$2:J$2305))</f>
        <v>-2.7462601189419018E-2</v>
      </c>
      <c r="K469">
        <f>STANDARDIZE('사진(느림)'!K469,AVERAGE('사진(느림)'!K$2:K$2305),_xlfn.STDEV.P('사진(느림)'!K$2:K$2305))</f>
        <v>0.95380949214564459</v>
      </c>
      <c r="L469">
        <f>STANDARDIZE('사진(느림)'!L469,AVERAGE('사진(느림)'!L$2:L$2305),_xlfn.STDEV.P('사진(느림)'!L$2:L$2305))</f>
        <v>-0.96188170673142825</v>
      </c>
      <c r="M469">
        <f>STANDARDIZE('사진(느림)'!M469,AVERAGE('사진(느림)'!M$2:M$2305),_xlfn.STDEV.P('사진(느림)'!M$2:M$2305))</f>
        <v>0.28394056853327121</v>
      </c>
    </row>
    <row r="470" spans="1:13" x14ac:dyDescent="0.3">
      <c r="A470" t="s">
        <v>182</v>
      </c>
      <c r="B470">
        <v>4</v>
      </c>
      <c r="C470">
        <f>STANDARDIZE('사진(느림)'!C470,AVERAGE('사진(느림)'!C$2:C$2305),_xlfn.STDEV.P('사진(느림)'!C$2:C$2305))</f>
        <v>-0.99640419314764139</v>
      </c>
      <c r="D470">
        <f>STANDARDIZE('사진(느림)'!D470,AVERAGE('사진(느림)'!D$2:D$2305),_xlfn.STDEV.P('사진(느림)'!D$2:D$2305))</f>
        <v>-0.51519251140417965</v>
      </c>
      <c r="E470">
        <f>STANDARDIZE('사진(느림)'!E470,AVERAGE('사진(느림)'!E$2:E$2305),_xlfn.STDEV.P('사진(느림)'!E$2:E$2305))</f>
        <v>-1.0468190175477172</v>
      </c>
      <c r="F470">
        <f>STANDARDIZE('사진(느림)'!F470,AVERAGE('사진(느림)'!F$2:F$2305),_xlfn.STDEV.P('사진(느림)'!F$2:F$2305))</f>
        <v>-0.47625414292948287</v>
      </c>
      <c r="G470">
        <f>STANDARDIZE('사진(느림)'!G470,AVERAGE('사진(느림)'!G$2:G$2305),_xlfn.STDEV.P('사진(느림)'!G$2:G$2305))</f>
        <v>-0.25849842837368531</v>
      </c>
      <c r="H470">
        <f>STANDARDIZE('사진(느림)'!H470,AVERAGE('사진(느림)'!H$2:H$2305),_xlfn.STDEV.P('사진(느림)'!H$2:H$2305))</f>
        <v>-0.30736234182826394</v>
      </c>
      <c r="I470">
        <f>STANDARDIZE('사진(느림)'!I470,AVERAGE('사진(느림)'!I$2:I$2305),_xlfn.STDEV.P('사진(느림)'!I$2:I$2305))</f>
        <v>-0.83383809688400079</v>
      </c>
      <c r="J470">
        <f>STANDARDIZE('사진(느림)'!J470,AVERAGE('사진(느림)'!J$2:J$2305),_xlfn.STDEV.P('사진(느림)'!J$2:J$2305))</f>
        <v>-2.7462601189419018E-2</v>
      </c>
      <c r="K470">
        <f>STANDARDIZE('사진(느림)'!K470,AVERAGE('사진(느림)'!K$2:K$2305),_xlfn.STDEV.P('사진(느림)'!K$2:K$2305))</f>
        <v>0.34337141717243208</v>
      </c>
      <c r="L470">
        <f>STANDARDIZE('사진(느림)'!L470,AVERAGE('사진(느림)'!L$2:L$2305),_xlfn.STDEV.P('사진(느림)'!L$2:L$2305))</f>
        <v>-0.96188170673142825</v>
      </c>
      <c r="M470">
        <f>STANDARDIZE('사진(느림)'!M470,AVERAGE('사진(느림)'!M$2:M$2305),_xlfn.STDEV.P('사진(느림)'!M$2:M$2305))</f>
        <v>-0.20893739948664558</v>
      </c>
    </row>
    <row r="471" spans="1:13" x14ac:dyDescent="0.3">
      <c r="A471" t="s">
        <v>184</v>
      </c>
      <c r="B471">
        <v>4</v>
      </c>
      <c r="C471">
        <f>STANDARDIZE('사진(느림)'!C471,AVERAGE('사진(느림)'!C$2:C$2305),_xlfn.STDEV.P('사진(느림)'!C$2:C$2305))</f>
        <v>-1.0792855909342673</v>
      </c>
      <c r="D471">
        <f>STANDARDIZE('사진(느림)'!D471,AVERAGE('사진(느림)'!D$2:D$2305),_xlfn.STDEV.P('사진(느림)'!D$2:D$2305))</f>
        <v>-1.0059795653868511</v>
      </c>
      <c r="E471">
        <f>STANDARDIZE('사진(느림)'!E471,AVERAGE('사진(느림)'!E$2:E$2305),_xlfn.STDEV.P('사진(느림)'!E$2:E$2305))</f>
        <v>-1.2179035455101859</v>
      </c>
      <c r="F471">
        <f>STANDARDIZE('사진(느림)'!F471,AVERAGE('사진(느림)'!F$2:F$2305),_xlfn.STDEV.P('사진(느림)'!F$2:F$2305))</f>
        <v>-0.33401302147471723</v>
      </c>
      <c r="G471">
        <f>STANDARDIZE('사진(느림)'!G471,AVERAGE('사진(느림)'!G$2:G$2305),_xlfn.STDEV.P('사진(느림)'!G$2:G$2305))</f>
        <v>-1.0332549176697274</v>
      </c>
      <c r="H471">
        <f>STANDARDIZE('사진(느림)'!H471,AVERAGE('사진(느림)'!H$2:H$2305),_xlfn.STDEV.P('사진(느림)'!H$2:H$2305))</f>
        <v>-0.29354382521737465</v>
      </c>
      <c r="I471">
        <f>STANDARDIZE('사진(느림)'!I471,AVERAGE('사진(느림)'!I$2:I$2305),_xlfn.STDEV.P('사진(느림)'!I$2:I$2305))</f>
        <v>-1.1237738239219794</v>
      </c>
      <c r="J471">
        <f>STANDARDIZE('사진(느림)'!J471,AVERAGE('사진(느림)'!J$2:J$2305),_xlfn.STDEV.P('사진(느림)'!J$2:J$2305))</f>
        <v>-0.78003335217289249</v>
      </c>
      <c r="K471">
        <f>STANDARDIZE('사진(느림)'!K471,AVERAGE('사진(느림)'!K$2:K$2305),_xlfn.STDEV.P('사진(느림)'!K$2:K$2305))</f>
        <v>-1.4879428077472057</v>
      </c>
      <c r="L471">
        <f>STANDARDIZE('사진(느림)'!L471,AVERAGE('사진(느림)'!L$2:L$2305),_xlfn.STDEV.P('사진(느림)'!L$2:L$2305))</f>
        <v>1.1748040094403882</v>
      </c>
      <c r="M471">
        <f>STANDARDIZE('사진(느림)'!M471,AVERAGE('사진(느림)'!M$2:M$2305),_xlfn.STDEV.P('사진(느림)'!M$2:M$2305))</f>
        <v>1.2482670277026759</v>
      </c>
    </row>
    <row r="472" spans="1:13" x14ac:dyDescent="0.3">
      <c r="A472" t="s">
        <v>186</v>
      </c>
      <c r="B472">
        <v>4</v>
      </c>
      <c r="C472">
        <f>STANDARDIZE('사진(느림)'!C472,AVERAGE('사진(느림)'!C$2:C$2305),_xlfn.STDEV.P('사진(느림)'!C$2:C$2305))</f>
        <v>-0.41070898212215501</v>
      </c>
      <c r="D472">
        <f>STANDARDIZE('사진(느림)'!D472,AVERAGE('사진(느림)'!D$2:D$2305),_xlfn.STDEV.P('사진(느림)'!D$2:D$2305))</f>
        <v>-1.6069433049574706</v>
      </c>
      <c r="E472">
        <f>STANDARDIZE('사진(느림)'!E472,AVERAGE('사진(느림)'!E$2:E$2305),_xlfn.STDEV.P('사진(느림)'!E$2:E$2305))</f>
        <v>-0.8922191967066323</v>
      </c>
      <c r="F472">
        <f>STANDARDIZE('사진(느림)'!F472,AVERAGE('사진(느림)'!F$2:F$2305),_xlfn.STDEV.P('사진(느림)'!F$2:F$2305))</f>
        <v>-0.54452988122777046</v>
      </c>
      <c r="G472">
        <f>STANDARDIZE('사진(느림)'!G472,AVERAGE('사진(느림)'!G$2:G$2305),_xlfn.STDEV.P('사진(느림)'!G$2:G$2305))</f>
        <v>-0.16051451943330361</v>
      </c>
      <c r="H472">
        <f>STANDARDIZE('사진(느림)'!H472,AVERAGE('사진(느림)'!H$2:H$2305),_xlfn.STDEV.P('사진(느림)'!H$2:H$2305))</f>
        <v>-0.32436974688782011</v>
      </c>
      <c r="I472">
        <f>STANDARDIZE('사진(느림)'!I472,AVERAGE('사진(느림)'!I$2:I$2305),_xlfn.STDEV.P('사진(느림)'!I$2:I$2305))</f>
        <v>-0.86010039099975977</v>
      </c>
      <c r="J472">
        <f>STANDARDIZE('사진(느림)'!J472,AVERAGE('사진(느림)'!J$2:J$2305),_xlfn.STDEV.P('사진(느림)'!J$2:J$2305))</f>
        <v>-2.7462601189419018E-2</v>
      </c>
      <c r="K472">
        <f>STANDARDIZE('사진(느림)'!K472,AVERAGE('사진(느림)'!K$2:K$2305),_xlfn.STDEV.P('사진(느림)'!K$2:K$2305))</f>
        <v>0.34337141717243208</v>
      </c>
      <c r="L472">
        <f>STANDARDIZE('사진(느림)'!L472,AVERAGE('사진(느림)'!L$2:L$2305),_xlfn.STDEV.P('사진(느림)'!L$2:L$2305))</f>
        <v>-0.96188170673142825</v>
      </c>
      <c r="M472">
        <f>STANDARDIZE('사진(느림)'!M472,AVERAGE('사진(느림)'!M$2:M$2305),_xlfn.STDEV.P('사진(느림)'!M$2:M$2305))</f>
        <v>1.0768312127392261</v>
      </c>
    </row>
    <row r="473" spans="1:13" x14ac:dyDescent="0.3">
      <c r="A473" t="s">
        <v>188</v>
      </c>
      <c r="B473">
        <v>4</v>
      </c>
      <c r="C473">
        <f>STANDARDIZE('사진(느림)'!C473,AVERAGE('사진(느림)'!C$2:C$2305),_xlfn.STDEV.P('사진(느림)'!C$2:C$2305))</f>
        <v>-0.91352279536101599</v>
      </c>
      <c r="D473">
        <f>STANDARDIZE('사진(느림)'!D473,AVERAGE('사진(느림)'!D$2:D$2305),_xlfn.STDEV.P('사진(느림)'!D$2:D$2305))</f>
        <v>-0.6954816332753655</v>
      </c>
      <c r="E473">
        <f>STANDARDIZE('사진(느림)'!E473,AVERAGE('사진(느림)'!E$2:E$2305),_xlfn.STDEV.P('사진(느림)'!E$2:E$2305))</f>
        <v>-0.95771249256726476</v>
      </c>
      <c r="F473">
        <f>STANDARDIZE('사진(느림)'!F473,AVERAGE('사진(느림)'!F$2:F$2305),_xlfn.STDEV.P('사진(느림)'!F$2:F$2305))</f>
        <v>-0.53757587084553748</v>
      </c>
      <c r="G473">
        <f>STANDARDIZE('사진(느림)'!G473,AVERAGE('사진(느림)'!G$2:G$2305),_xlfn.STDEV.P('사진(느림)'!G$2:G$2305))</f>
        <v>-0.52966319962730035</v>
      </c>
      <c r="H473">
        <f>STANDARDIZE('사진(느림)'!H473,AVERAGE('사진(느림)'!H$2:H$2305),_xlfn.STDEV.P('사진(느림)'!H$2:H$2305))</f>
        <v>-0.49869564874827088</v>
      </c>
      <c r="I473">
        <f>STANDARDIZE('사진(느림)'!I473,AVERAGE('사진(느림)'!I$2:I$2305),_xlfn.STDEV.P('사진(느림)'!I$2:I$2305))</f>
        <v>-0.73404137924411694</v>
      </c>
      <c r="J473">
        <f>STANDARDIZE('사진(느림)'!J473,AVERAGE('사진(느림)'!J$2:J$2305),_xlfn.STDEV.P('사진(느림)'!J$2:J$2305))</f>
        <v>-2.7462601189419018E-2</v>
      </c>
      <c r="K473">
        <f>STANDARDIZE('사진(느림)'!K473,AVERAGE('사진(느림)'!K$2:K$2305),_xlfn.STDEV.P('사진(느림)'!K$2:K$2305))</f>
        <v>0.34337141717243208</v>
      </c>
      <c r="L473">
        <f>STANDARDIZE('사진(느림)'!L473,AVERAGE('사진(느림)'!L$2:L$2305),_xlfn.STDEV.P('사진(느림)'!L$2:L$2305))</f>
        <v>-0.71050691659356757</v>
      </c>
      <c r="M473">
        <f>STANDARDIZE('사진(느림)'!M473,AVERAGE('사진(느림)'!M$2:M$2305),_xlfn.STDEV.P('사진(느림)'!M$2:M$2305))</f>
        <v>0.69110062907146497</v>
      </c>
    </row>
    <row r="474" spans="1:13" x14ac:dyDescent="0.3">
      <c r="A474" t="s">
        <v>190</v>
      </c>
      <c r="B474">
        <v>4</v>
      </c>
      <c r="C474">
        <f>STANDARDIZE('사진(느림)'!C474,AVERAGE('사진(느림)'!C$2:C$2305),_xlfn.STDEV.P('사진(느림)'!C$2:C$2305))</f>
        <v>-1.0737601644151589</v>
      </c>
      <c r="D474">
        <f>STANDARDIZE('사진(느림)'!D474,AVERAGE('사진(느림)'!D$2:D$2305),_xlfn.STDEV.P('사진(느림)'!D$2:D$2305))</f>
        <v>-1.0961241263224439</v>
      </c>
      <c r="E474">
        <f>STANDARDIZE('사진(느림)'!E474,AVERAGE('사진(느림)'!E$2:E$2305),_xlfn.STDEV.P('사진(느림)'!E$2:E$2305))</f>
        <v>-1.2693180104239068</v>
      </c>
      <c r="F474">
        <f>STANDARDIZE('사진(느림)'!F474,AVERAGE('사진(느림)'!F$2:F$2305),_xlfn.STDEV.P('사진(느림)'!F$2:F$2305))</f>
        <v>-0.34223139738099262</v>
      </c>
      <c r="G474">
        <f>STANDARDIZE('사진(느림)'!G474,AVERAGE('사진(느림)'!G$2:G$2305),_xlfn.STDEV.P('사진(느림)'!G$2:G$2305))</f>
        <v>-1.2337801266639972</v>
      </c>
      <c r="H474">
        <f>STANDARDIZE('사진(느림)'!H474,AVERAGE('사진(느림)'!H$2:H$2305),_xlfn.STDEV.P('사진(느림)'!H$2:H$2305))</f>
        <v>-0.20212902302226013</v>
      </c>
      <c r="I474">
        <f>STANDARDIZE('사진(느림)'!I474,AVERAGE('사진(느림)'!I$2:I$2305),_xlfn.STDEV.P('사진(느림)'!I$2:I$2305))</f>
        <v>-1.2992059486152494</v>
      </c>
      <c r="J474">
        <f>STANDARDIZE('사진(느림)'!J474,AVERAGE('사진(느림)'!J$2:J$2305),_xlfn.STDEV.P('사진(느림)'!J$2:J$2305))</f>
        <v>-0.78003335217289249</v>
      </c>
      <c r="K474">
        <f>STANDARDIZE('사진(느림)'!K474,AVERAGE('사진(느림)'!K$2:K$2305),_xlfn.STDEV.P('사진(느림)'!K$2:K$2305))</f>
        <v>-1.4879428077472057</v>
      </c>
      <c r="L474">
        <f>STANDARDIZE('사진(느림)'!L474,AVERAGE('사진(느림)'!L$2:L$2305),_xlfn.STDEV.P('사진(느림)'!L$2:L$2305))</f>
        <v>1.3004914045093185</v>
      </c>
      <c r="M474">
        <f>STANDARDIZE('사진(느림)'!M474,AVERAGE('사진(느림)'!M$2:M$2305),_xlfn.STDEV.P('사진(느림)'!M$2:M$2305))</f>
        <v>0.51966481410801513</v>
      </c>
    </row>
    <row r="475" spans="1:13" x14ac:dyDescent="0.3">
      <c r="A475" t="s">
        <v>194</v>
      </c>
      <c r="B475">
        <v>4</v>
      </c>
      <c r="C475">
        <f>STANDARDIZE('사진(느림)'!C475,AVERAGE('사진(느림)'!C$2:C$2305),_xlfn.STDEV.P('사진(느림)'!C$2:C$2305))</f>
        <v>-0.69803116111579011</v>
      </c>
      <c r="D475">
        <f>STANDARDIZE('사진(느림)'!D475,AVERAGE('사진(느림)'!D$2:D$2305),_xlfn.STDEV.P('사진(느림)'!D$2:D$2305))</f>
        <v>-1.0260116900392051</v>
      </c>
      <c r="E475">
        <f>STANDARDIZE('사진(느림)'!E475,AVERAGE('사진(느림)'!E$2:E$2305),_xlfn.STDEV.P('사진(느림)'!E$2:E$2305))</f>
        <v>-0.82761696609580437</v>
      </c>
      <c r="F475">
        <f>STANDARDIZE('사진(느림)'!F475,AVERAGE('사진(느림)'!F$2:F$2305),_xlfn.STDEV.P('사진(느림)'!F$2:F$2305))</f>
        <v>-1.8721136814722499</v>
      </c>
      <c r="G475">
        <f>STANDARDIZE('사진(느림)'!G475,AVERAGE('사진(느림)'!G$2:G$2305),_xlfn.STDEV.P('사진(느림)'!G$2:G$2305))</f>
        <v>-0.69145058415676774</v>
      </c>
      <c r="H475">
        <f>STANDARDIZE('사진(느림)'!H475,AVERAGE('사진(느림)'!H$2:H$2305),_xlfn.STDEV.P('사진(느림)'!H$2:H$2305))</f>
        <v>-1.360758492704524</v>
      </c>
      <c r="I475">
        <f>STANDARDIZE('사진(느림)'!I475,AVERAGE('사진(느림)'!I$2:I$2305),_xlfn.STDEV.P('사진(느림)'!I$2:I$2305))</f>
        <v>-1.0187246474589438</v>
      </c>
      <c r="J475">
        <f>STANDARDIZE('사진(느림)'!J475,AVERAGE('사진(느림)'!J$2:J$2305),_xlfn.STDEV.P('사진(느림)'!J$2:J$2305))</f>
        <v>-2.7462601189419018E-2</v>
      </c>
      <c r="K475">
        <f>STANDARDIZE('사진(느림)'!K475,AVERAGE('사진(느림)'!K$2:K$2305),_xlfn.STDEV.P('사진(느림)'!K$2:K$2305))</f>
        <v>-0.26706665780078048</v>
      </c>
      <c r="L475">
        <f>STANDARDIZE('사진(느림)'!L475,AVERAGE('사진(느림)'!L$2:L$2305),_xlfn.STDEV.P('사진(느림)'!L$2:L$2305))</f>
        <v>-0.71050691659356757</v>
      </c>
      <c r="M475">
        <f>STANDARDIZE('사진(느림)'!M475,AVERAGE('사진(느림)'!M$2:M$2305),_xlfn.STDEV.P('사진(느림)'!M$2:M$2305))</f>
        <v>0.73395958281232643</v>
      </c>
    </row>
    <row r="476" spans="1:13" x14ac:dyDescent="0.3">
      <c r="A476" t="s">
        <v>198</v>
      </c>
      <c r="B476">
        <v>4</v>
      </c>
      <c r="C476">
        <f>STANDARDIZE('사진(느림)'!C476,AVERAGE('사진(느림)'!C$2:C$2305),_xlfn.STDEV.P('사진(느림)'!C$2:C$2305))</f>
        <v>-1.195319547835543</v>
      </c>
      <c r="D476">
        <f>STANDARDIZE('사진(느림)'!D476,AVERAGE('사진(느림)'!D$2:D$2305),_xlfn.STDEV.P('사진(느림)'!D$2:D$2305))</f>
        <v>-1.0260116900392051</v>
      </c>
      <c r="E476">
        <f>STANDARDIZE('사진(느림)'!E476,AVERAGE('사진(느림)'!E$2:E$2305),_xlfn.STDEV.P('사진(느림)'!E$2:E$2305))</f>
        <v>-1.225388493608544</v>
      </c>
      <c r="F476">
        <f>STANDARDIZE('사진(느림)'!F476,AVERAGE('사진(느림)'!F$2:F$2305),_xlfn.STDEV.P('사진(느림)'!F$2:F$2305))</f>
        <v>2.9239193582653103E-2</v>
      </c>
      <c r="G476">
        <f>STANDARDIZE('사진(느림)'!G476,AVERAGE('사진(느림)'!G$2:G$2305),_xlfn.STDEV.P('사진(느림)'!G$2:G$2305))</f>
        <v>-1.261124473345034</v>
      </c>
      <c r="H476">
        <f>STANDARDIZE('사진(느림)'!H476,AVERAGE('사진(느림)'!H$2:H$2305),_xlfn.STDEV.P('사진(느림)'!H$2:H$2305))</f>
        <v>-0.27653642015781843</v>
      </c>
      <c r="I476">
        <f>STANDARDIZE('사진(느림)'!I476,AVERAGE('사진(느림)'!I$2:I$2305),_xlfn.STDEV.P('사진(느림)'!I$2:I$2305))</f>
        <v>-1.2078131650924082</v>
      </c>
      <c r="J476">
        <f>STANDARDIZE('사진(느림)'!J476,AVERAGE('사진(느림)'!J$2:J$2305),_xlfn.STDEV.P('사진(느림)'!J$2:J$2305))</f>
        <v>-0.78003335217289249</v>
      </c>
      <c r="K476">
        <f>STANDARDIZE('사진(느림)'!K476,AVERAGE('사진(느림)'!K$2:K$2305),_xlfn.STDEV.P('사진(느림)'!K$2:K$2305))</f>
        <v>-0.26706665780078048</v>
      </c>
      <c r="L476">
        <f>STANDARDIZE('사진(느림)'!L476,AVERAGE('사진(느림)'!L$2:L$2305),_xlfn.STDEV.P('사진(느림)'!L$2:L$2305))</f>
        <v>0.79774182423359707</v>
      </c>
      <c r="M476">
        <f>STANDARDIZE('사진(느림)'!M476,AVERAGE('사진(느림)'!M$2:M$2305),_xlfn.STDEV.P('사진(느림)'!M$2:M$2305))</f>
        <v>0.47680586036715178</v>
      </c>
    </row>
    <row r="477" spans="1:13" x14ac:dyDescent="0.3">
      <c r="A477" t="s">
        <v>196</v>
      </c>
      <c r="B477">
        <v>4</v>
      </c>
      <c r="C477">
        <f>STANDARDIZE('사진(느림)'!C477,AVERAGE('사진(느림)'!C$2:C$2305),_xlfn.STDEV.P('사진(느림)'!C$2:C$2305))</f>
        <v>-0.57094635117629788</v>
      </c>
      <c r="D477">
        <f>STANDARDIZE('사진(느림)'!D477,AVERAGE('사진(느림)'!D$2:D$2305),_xlfn.STDEV.P('사진(느림)'!D$2:D$2305))</f>
        <v>-0.79564225653713427</v>
      </c>
      <c r="E477">
        <f>STANDARDIZE('사진(느림)'!E477,AVERAGE('사진(느림)'!E$2:E$2305),_xlfn.STDEV.P('사진(느림)'!E$2:E$2305))</f>
        <v>-0.94300991594549033</v>
      </c>
      <c r="F477">
        <f>STANDARDIZE('사진(느림)'!F477,AVERAGE('사진(느림)'!F$2:F$2305),_xlfn.STDEV.P('사진(느림)'!F$2:F$2305))</f>
        <v>-0.49774835683820307</v>
      </c>
      <c r="G477">
        <f>STANDARDIZE('사진(느림)'!G477,AVERAGE('사진(느림)'!G$2:G$2305),_xlfn.STDEV.P('사진(느림)'!G$2:G$2305))</f>
        <v>-0.58890928410288002</v>
      </c>
      <c r="H477">
        <f>STANDARDIZE('사진(느림)'!H477,AVERAGE('사진(느림)'!H$2:H$2305),_xlfn.STDEV.P('사진(느림)'!H$2:H$2305))</f>
        <v>-0.33181048660137596</v>
      </c>
      <c r="I477">
        <f>STANDARDIZE('사진(느림)'!I477,AVERAGE('사진(느림)'!I$2:I$2305),_xlfn.STDEV.P('사진(느림)'!I$2:I$2305))</f>
        <v>-0.93153383099462417</v>
      </c>
      <c r="J477">
        <f>STANDARDIZE('사진(느림)'!J477,AVERAGE('사진(느림)'!J$2:J$2305),_xlfn.STDEV.P('사진(느림)'!J$2:J$2305))</f>
        <v>-2.7462601189419018E-2</v>
      </c>
      <c r="K477">
        <f>STANDARDIZE('사진(느림)'!K477,AVERAGE('사진(느림)'!K$2:K$2305),_xlfn.STDEV.P('사진(느림)'!K$2:K$2305))</f>
        <v>1.5642475671188572</v>
      </c>
      <c r="L477">
        <f>STANDARDIZE('사진(느림)'!L477,AVERAGE('사진(느림)'!L$2:L$2305),_xlfn.STDEV.P('사진(느림)'!L$2:L$2305))</f>
        <v>-0.96188170673142825</v>
      </c>
      <c r="M477">
        <f>STANDARDIZE('사진(느림)'!M477,AVERAGE('사진(느림)'!M$2:M$2305),_xlfn.STDEV.P('사진(느림)'!M$2:M$2305))</f>
        <v>0.69110062907146497</v>
      </c>
    </row>
    <row r="478" spans="1:13" x14ac:dyDescent="0.3">
      <c r="A478" t="s">
        <v>192</v>
      </c>
      <c r="B478">
        <v>4</v>
      </c>
      <c r="C478">
        <f>STANDARDIZE('사진(느림)'!C478,AVERAGE('사진(느림)'!C$2:C$2305),_xlfn.STDEV.P('사진(느림)'!C$2:C$2305))</f>
        <v>-0.96877706055209956</v>
      </c>
      <c r="D478">
        <f>STANDARDIZE('사진(느림)'!D478,AVERAGE('사진(느림)'!D$2:D$2305),_xlfn.STDEV.P('사진(느림)'!D$2:D$2305))</f>
        <v>-0.3048552025544628</v>
      </c>
      <c r="E478">
        <f>STANDARDIZE('사진(느림)'!E478,AVERAGE('사진(느림)'!E$2:E$2305),_xlfn.STDEV.P('사진(느림)'!E$2:E$2305))</f>
        <v>-1.0062755486816115</v>
      </c>
      <c r="F478">
        <f>STANDARDIZE('사진(느림)'!F478,AVERAGE('사진(느림)'!F$2:F$2305),_xlfn.STDEV.P('사진(느림)'!F$2:F$2305))</f>
        <v>-1.2399309194510693</v>
      </c>
      <c r="G478">
        <f>STANDARDIZE('사진(느림)'!G478,AVERAGE('사진(느림)'!G$2:G$2305),_xlfn.STDEV.P('사진(느림)'!G$2:G$2305))</f>
        <v>-0.81222144866468038</v>
      </c>
      <c r="H478">
        <f>STANDARDIZE('사진(느림)'!H478,AVERAGE('사진(느림)'!H$2:H$2305),_xlfn.STDEV.P('사진(느림)'!H$2:H$2305))</f>
        <v>3.9540555884067778</v>
      </c>
      <c r="I478">
        <f>STANDARDIZE('사진(느림)'!I478,AVERAGE('사진(느림)'!I$2:I$2305),_xlfn.STDEV.P('사진(느림)'!I$2:I$2305))</f>
        <v>-0.86115088276438989</v>
      </c>
      <c r="J478">
        <f>STANDARDIZE('사진(느림)'!J478,AVERAGE('사진(느림)'!J$2:J$2305),_xlfn.STDEV.P('사진(느림)'!J$2:J$2305))</f>
        <v>-2.7462601189419018E-2</v>
      </c>
      <c r="K478">
        <f>STANDARDIZE('사진(느림)'!K478,AVERAGE('사진(느림)'!K$2:K$2305),_xlfn.STDEV.P('사진(느림)'!K$2:K$2305))</f>
        <v>0.95380949214564459</v>
      </c>
      <c r="L478">
        <f>STANDARDIZE('사진(느림)'!L478,AVERAGE('사진(느림)'!L$2:L$2305),_xlfn.STDEV.P('사진(느림)'!L$2:L$2305))</f>
        <v>-0.96188170673142825</v>
      </c>
      <c r="M478">
        <f>STANDARDIZE('사진(느림)'!M478,AVERAGE('사진(느림)'!M$2:M$2305),_xlfn.STDEV.P('사진(느림)'!M$2:M$2305))</f>
        <v>1.2054080739618145</v>
      </c>
    </row>
    <row r="479" spans="1:13" x14ac:dyDescent="0.3">
      <c r="A479" t="s">
        <v>200</v>
      </c>
      <c r="B479">
        <v>4</v>
      </c>
      <c r="C479">
        <f>STANDARDIZE('사진(느림)'!C479,AVERAGE('사진(느림)'!C$2:C$2305),_xlfn.STDEV.P('사진(느림)'!C$2:C$2305))</f>
        <v>-1.0350821787814002</v>
      </c>
      <c r="D479">
        <f>STANDARDIZE('사진(느림)'!D479,AVERAGE('사진(느림)'!D$2:D$2305),_xlfn.STDEV.P('사진(느림)'!D$2:D$2305))</f>
        <v>-1.136188375627152</v>
      </c>
      <c r="E479">
        <f>STANDARDIZE('사진(느림)'!E479,AVERAGE('사진(느림)'!E$2:E$2305),_xlfn.STDEV.P('사진(느림)'!E$2:E$2305))</f>
        <v>-1.1510736517748466</v>
      </c>
      <c r="F479">
        <f>STANDARDIZE('사진(느림)'!F479,AVERAGE('사진(느림)'!F$2:F$2305),_xlfn.STDEV.P('사진(느림)'!F$2:F$2305))</f>
        <v>-0.29494412678180837</v>
      </c>
      <c r="G479">
        <f>STANDARDIZE('사진(느림)'!G479,AVERAGE('사진(느림)'!G$2:G$2305),_xlfn.STDEV.P('사진(느림)'!G$2:G$2305))</f>
        <v>-1.261124473345034</v>
      </c>
      <c r="H479">
        <f>STANDARDIZE('사진(느림)'!H479,AVERAGE('사진(느림)'!H$2:H$2305),_xlfn.STDEV.P('사진(느림)'!H$2:H$2305))</f>
        <v>-0.4678697270778252</v>
      </c>
      <c r="I479">
        <f>STANDARDIZE('사진(느림)'!I479,AVERAGE('사진(느림)'!I$2:I$2305),_xlfn.STDEV.P('사진(느림)'!I$2:I$2305))</f>
        <v>-1.1237738239219794</v>
      </c>
      <c r="J479">
        <f>STANDARDIZE('사진(느림)'!J479,AVERAGE('사진(느림)'!J$2:J$2305),_xlfn.STDEV.P('사진(느림)'!J$2:J$2305))</f>
        <v>-0.78003335217289249</v>
      </c>
      <c r="K479">
        <f>STANDARDIZE('사진(느림)'!K479,AVERAGE('사진(느림)'!K$2:K$2305),_xlfn.STDEV.P('사진(느림)'!K$2:K$2305))</f>
        <v>0.34337141717243208</v>
      </c>
      <c r="L479">
        <f>STANDARDIZE('사진(느림)'!L479,AVERAGE('사진(느림)'!L$2:L$2305),_xlfn.STDEV.P('사진(느림)'!L$2:L$2305))</f>
        <v>1.0491166143714579</v>
      </c>
      <c r="M479">
        <f>STANDARDIZE('사진(느림)'!M479,AVERAGE('사진(느림)'!M$2:M$2305),_xlfn.STDEV.P('사진(느림)'!M$2:M$2305))</f>
        <v>-0.80896275185871991</v>
      </c>
    </row>
    <row r="480" spans="1:13" x14ac:dyDescent="0.3">
      <c r="A480" t="s">
        <v>202</v>
      </c>
      <c r="B480">
        <v>4</v>
      </c>
      <c r="C480">
        <f>STANDARDIZE('사진(느림)'!C480,AVERAGE('사진(느림)'!C$2:C$2305),_xlfn.STDEV.P('사진(느림)'!C$2:C$2305))</f>
        <v>-1.1897941213164347</v>
      </c>
      <c r="D480">
        <f>STANDARDIZE('사진(느림)'!D480,AVERAGE('사진(느림)'!D$2:D$2305),_xlfn.STDEV.P('사진(느림)'!D$2:D$2305))</f>
        <v>-0.66543344629683443</v>
      </c>
      <c r="E480">
        <f>STANDARDIZE('사진(느림)'!E480,AVERAGE('사진(느림)'!E$2:E$2305),_xlfn.STDEV.P('사진(느림)'!E$2:E$2305))</f>
        <v>-0.95771249256726476</v>
      </c>
      <c r="F480">
        <f>STANDARDIZE('사진(느림)'!F480,AVERAGE('사진(느림)'!F$2:F$2305),_xlfn.STDEV.P('사진(느림)'!F$2:F$2305))</f>
        <v>-0.39217383558066593</v>
      </c>
      <c r="G480">
        <f>STANDARDIZE('사진(느림)'!G480,AVERAGE('사진(느림)'!G$2:G$2305),_xlfn.STDEV.P('사진(느림)'!G$2:G$2305))</f>
        <v>-0.65271275969196563</v>
      </c>
      <c r="H480">
        <f>STANDARDIZE('사진(느림)'!H480,AVERAGE('사진(느림)'!H$2:H$2305),_xlfn.STDEV.P('사진(느림)'!H$2:H$2305))</f>
        <v>-0.4678697270778252</v>
      </c>
      <c r="I480">
        <f>STANDARDIZE('사진(느림)'!I480,AVERAGE('사진(느림)'!I$2:I$2305),_xlfn.STDEV.P('사진(느림)'!I$2:I$2305))</f>
        <v>-1.0975115298062206</v>
      </c>
      <c r="J480">
        <f>STANDARDIZE('사진(느림)'!J480,AVERAGE('사진(느림)'!J$2:J$2305),_xlfn.STDEV.P('사진(느림)'!J$2:J$2305))</f>
        <v>-0.78003335217289249</v>
      </c>
      <c r="K480">
        <f>STANDARDIZE('사진(느림)'!K480,AVERAGE('사진(느림)'!K$2:K$2305),_xlfn.STDEV.P('사진(느림)'!K$2:K$2305))</f>
        <v>-0.26706665780078048</v>
      </c>
      <c r="L480">
        <f>STANDARDIZE('사진(느림)'!L480,AVERAGE('사진(느림)'!L$2:L$2305),_xlfn.STDEV.P('사진(느림)'!L$2:L$2305))</f>
        <v>-0.96188170673142825</v>
      </c>
      <c r="M480">
        <f>STANDARDIZE('사진(느림)'!M480,AVERAGE('사진(느림)'!M$2:M$2305),_xlfn.STDEV.P('사진(느림)'!M$2:M$2305))</f>
        <v>0.62681219846017078</v>
      </c>
    </row>
    <row r="481" spans="1:13" x14ac:dyDescent="0.3">
      <c r="A481" t="s">
        <v>204</v>
      </c>
      <c r="B481">
        <v>4</v>
      </c>
      <c r="C481">
        <f>STANDARDIZE('사진(느림)'!C481,AVERAGE('사진(느림)'!C$2:C$2305),_xlfn.STDEV.P('사진(느림)'!C$2:C$2305))</f>
        <v>-1.0461330318196169</v>
      </c>
      <c r="D481">
        <f>STANDARDIZE('사진(느림)'!D481,AVERAGE('사진(느림)'!D$2:D$2305),_xlfn.STDEV.P('사진(느림)'!D$2:D$2305))</f>
        <v>-0.82569044351566523</v>
      </c>
      <c r="E481">
        <f>STANDARDIZE('사진(느림)'!E481,AVERAGE('사진(느림)'!E$2:E$2305),_xlfn.STDEV.P('사진(느림)'!E$2:E$2305))</f>
        <v>-1.1287970205297335</v>
      </c>
      <c r="F481">
        <f>STANDARDIZE('사진(느림)'!F481,AVERAGE('사진(느림)'!F$2:F$2305),_xlfn.STDEV.P('사진(느림)'!F$2:F$2305))</f>
        <v>-0.21263393116665058</v>
      </c>
      <c r="G481">
        <f>STANDARDIZE('사진(느림)'!G481,AVERAGE('사진(느림)'!G$2:G$2305),_xlfn.STDEV.P('사진(느림)'!G$2:G$2305))</f>
        <v>-1.0355336132264805</v>
      </c>
      <c r="H481">
        <f>STANDARDIZE('사진(느림)'!H481,AVERAGE('사진(느림)'!H$2:H$2305),_xlfn.STDEV.P('사진(느림)'!H$2:H$2305))</f>
        <v>-0.4678697270778252</v>
      </c>
      <c r="I481">
        <f>STANDARDIZE('사진(느림)'!I481,AVERAGE('사진(느림)'!I$2:I$2305),_xlfn.STDEV.P('사진(느림)'!I$2:I$2305))</f>
        <v>-1.1731469368596064</v>
      </c>
      <c r="J481">
        <f>STANDARDIZE('사진(느림)'!J481,AVERAGE('사진(느림)'!J$2:J$2305),_xlfn.STDEV.P('사진(느림)'!J$2:J$2305))</f>
        <v>-0.78003335217289249</v>
      </c>
      <c r="K481">
        <f>STANDARDIZE('사진(느림)'!K481,AVERAGE('사진(느림)'!K$2:K$2305),_xlfn.STDEV.P('사진(느림)'!K$2:K$2305))</f>
        <v>-1.4879428077472057</v>
      </c>
      <c r="L481">
        <f>STANDARDIZE('사진(느림)'!L481,AVERAGE('사진(느림)'!L$2:L$2305),_xlfn.STDEV.P('사진(느림)'!L$2:L$2305))</f>
        <v>1.1748040094403882</v>
      </c>
      <c r="M481">
        <f>STANDARDIZE('사진(느림)'!M481,AVERAGE('사진(느림)'!M$2:M$2305),_xlfn.STDEV.P('사진(느림)'!M$2:M$2305))</f>
        <v>0.64824167533060162</v>
      </c>
    </row>
    <row r="482" spans="1:13" x14ac:dyDescent="0.3">
      <c r="A482" t="s">
        <v>206</v>
      </c>
      <c r="B482">
        <v>4</v>
      </c>
      <c r="C482">
        <f>STANDARDIZE('사진(느림)'!C482,AVERAGE('사진(느림)'!C$2:C$2305),_xlfn.STDEV.P('사진(느림)'!C$2:C$2305))</f>
        <v>-1.2063704008737595</v>
      </c>
      <c r="D482">
        <f>STANDARDIZE('사진(느림)'!D482,AVERAGE('사진(느림)'!D$2:D$2305),_xlfn.STDEV.P('사진(느림)'!D$2:D$2305))</f>
        <v>-1.1061401886486211</v>
      </c>
      <c r="E482">
        <f>STANDARDIZE('사진(느림)'!E482,AVERAGE('사진(느림)'!E$2:E$2305),_xlfn.STDEV.P('사진(느림)'!E$2:E$2305))</f>
        <v>-1.2048048863380594</v>
      </c>
      <c r="F482">
        <f>STANDARDIZE('사진(느림)'!F482,AVERAGE('사진(느림)'!F$2:F$2305),_xlfn.STDEV.P('사진(느림)'!F$2:F$2305))</f>
        <v>-0.16269149296697744</v>
      </c>
      <c r="G482">
        <f>STANDARDIZE('사진(느림)'!G482,AVERAGE('사진(느림)'!G$2:G$2305),_xlfn.STDEV.P('사진(느림)'!G$2:G$2305))</f>
        <v>-1.2907475155828239</v>
      </c>
      <c r="H482">
        <f>STANDARDIZE('사진(느림)'!H482,AVERAGE('사진(느림)'!H$2:H$2305),_xlfn.STDEV.P('사진(느림)'!H$2:H$2305))</f>
        <v>-0.20212902302226013</v>
      </c>
      <c r="I482">
        <f>STANDARDIZE('사진(느림)'!I482,AVERAGE('사진(느림)'!I$2:I$2305),_xlfn.STDEV.P('사진(느림)'!I$2:I$2305))</f>
        <v>-1.2209443121502876</v>
      </c>
      <c r="J482">
        <f>STANDARDIZE('사진(느림)'!J482,AVERAGE('사진(느림)'!J$2:J$2305),_xlfn.STDEV.P('사진(느림)'!J$2:J$2305))</f>
        <v>-0.78003335217289249</v>
      </c>
      <c r="K482">
        <f>STANDARDIZE('사진(느림)'!K482,AVERAGE('사진(느림)'!K$2:K$2305),_xlfn.STDEV.P('사진(느림)'!K$2:K$2305))</f>
        <v>-0.26706665780078048</v>
      </c>
      <c r="L482">
        <f>STANDARDIZE('사진(느림)'!L482,AVERAGE('사진(느림)'!L$2:L$2305),_xlfn.STDEV.P('사진(느림)'!L$2:L$2305))</f>
        <v>1.1748040094403882</v>
      </c>
      <c r="M482">
        <f>STANDARDIZE('사진(느림)'!M482,AVERAGE('사진(느림)'!M$2:M$2305),_xlfn.STDEV.P('사진(느림)'!M$2:M$2305))</f>
        <v>6.9645799828959895E-2</v>
      </c>
    </row>
    <row r="483" spans="1:13" x14ac:dyDescent="0.3">
      <c r="A483" t="s">
        <v>208</v>
      </c>
      <c r="B483">
        <v>4</v>
      </c>
      <c r="C483">
        <f>STANDARDIZE('사진(느림)'!C483,AVERAGE('사진(느림)'!C$2:C$2305),_xlfn.STDEV.P('사진(느림)'!C$2:C$2305))</f>
        <v>-0.92457364839923284</v>
      </c>
      <c r="D483">
        <f>STANDARDIZE('사진(느림)'!D483,AVERAGE('사진(느림)'!D$2:D$2305),_xlfn.STDEV.P('사진(느림)'!D$2:D$2305))</f>
        <v>-1.2263329365627449</v>
      </c>
      <c r="E483">
        <f>STANDARDIZE('사진(느림)'!E483,AVERAGE('사진(느림)'!E$2:E$2305),_xlfn.STDEV.P('사진(느림)'!E$2:E$2305))</f>
        <v>-1.1302227249294208</v>
      </c>
      <c r="F483">
        <f>STANDARDIZE('사진(느림)'!F483,AVERAGE('사진(느림)'!F$2:F$2305),_xlfn.STDEV.P('사진(느림)'!F$2:F$2305))</f>
        <v>-0.66906988534594303</v>
      </c>
      <c r="G483">
        <f>STANDARDIZE('사진(느림)'!G483,AVERAGE('사진(느림)'!G$2:G$2305),_xlfn.STDEV.P('사진(느림)'!G$2:G$2305))</f>
        <v>-1.1995996933127013</v>
      </c>
      <c r="H483">
        <f>STANDARDIZE('사진(느림)'!H483,AVERAGE('사진(느림)'!H$2:H$2305),_xlfn.STDEV.P('사진(느림)'!H$2:H$2305))</f>
        <v>-0.33181048660137596</v>
      </c>
      <c r="I483">
        <f>STANDARDIZE('사진(느림)'!I483,AVERAGE('사진(느림)'!I$2:I$2305),_xlfn.STDEV.P('사진(느림)'!I$2:I$2305))</f>
        <v>-1.0712492356904615</v>
      </c>
      <c r="J483">
        <f>STANDARDIZE('사진(느림)'!J483,AVERAGE('사진(느림)'!J$2:J$2305),_xlfn.STDEV.P('사진(느림)'!J$2:J$2305))</f>
        <v>-0.78003335217289249</v>
      </c>
      <c r="K483">
        <f>STANDARDIZE('사진(느림)'!K483,AVERAGE('사진(느림)'!K$2:K$2305),_xlfn.STDEV.P('사진(느림)'!K$2:K$2305))</f>
        <v>-1.4879428077472057</v>
      </c>
      <c r="L483">
        <f>STANDARDIZE('사진(느림)'!L483,AVERAGE('사진(느림)'!L$2:L$2305),_xlfn.STDEV.P('사진(느림)'!L$2:L$2305))</f>
        <v>1.0491166143714579</v>
      </c>
      <c r="M483">
        <f>STANDARDIZE('사진(느림)'!M483,AVERAGE('사진(느림)'!M$2:M$2305),_xlfn.STDEV.P('사진(느림)'!M$2:M$2305))</f>
        <v>0.75538905968275916</v>
      </c>
    </row>
    <row r="484" spans="1:13" x14ac:dyDescent="0.3">
      <c r="A484" t="s">
        <v>210</v>
      </c>
      <c r="B484">
        <v>4</v>
      </c>
      <c r="C484">
        <f>STANDARDIZE('사진(느림)'!C484,AVERAGE('사진(느림)'!C$2:C$2305),_xlfn.STDEV.P('사진(느림)'!C$2:C$2305))</f>
        <v>-0.47701410035145553</v>
      </c>
      <c r="D484">
        <f>STANDARDIZE('사진(느림)'!D484,AVERAGE('사진(느림)'!D$2:D$2305),_xlfn.STDEV.P('사진(느림)'!D$2:D$2305))</f>
        <v>-1.1762526249318599</v>
      </c>
      <c r="E484">
        <f>STANDARDIZE('사진(느림)'!E484,AVERAGE('사진(느림)'!E$2:E$2305),_xlfn.STDEV.P('사진(느림)'!E$2:E$2305))</f>
        <v>-1.0174138643041681</v>
      </c>
      <c r="F484">
        <f>STANDARDIZE('사진(느림)'!F484,AVERAGE('사진(느림)'!F$2:F$2305),_xlfn.STDEV.P('사진(느림)'!F$2:F$2305))</f>
        <v>-0.63240328514871458</v>
      </c>
      <c r="G484">
        <f>STANDARDIZE('사진(느림)'!G484,AVERAGE('사진(느림)'!G$2:G$2305),_xlfn.STDEV.P('사진(느림)'!G$2:G$2305))</f>
        <v>-0.25621973281693233</v>
      </c>
      <c r="H484">
        <f>STANDARDIZE('사진(느림)'!H484,AVERAGE('사진(느림)'!H$2:H$2305),_xlfn.STDEV.P('사진(느림)'!H$2:H$2305))</f>
        <v>-0.45086232201826903</v>
      </c>
      <c r="I484">
        <f>STANDARDIZE('사진(느림)'!I484,AVERAGE('사진(느림)'!I$2:I$2305),_xlfn.STDEV.P('사진(느림)'!I$2:I$2305))</f>
        <v>-0.75610170630135409</v>
      </c>
      <c r="J484">
        <f>STANDARDIZE('사진(느림)'!J484,AVERAGE('사진(느림)'!J$2:J$2305),_xlfn.STDEV.P('사진(느림)'!J$2:J$2305))</f>
        <v>-2.7462601189419018E-2</v>
      </c>
      <c r="K484">
        <f>STANDARDIZE('사진(느림)'!K484,AVERAGE('사진(느림)'!K$2:K$2305),_xlfn.STDEV.P('사진(느림)'!K$2:K$2305))</f>
        <v>0.95380949214564459</v>
      </c>
      <c r="L484">
        <f>STANDARDIZE('사진(느림)'!L484,AVERAGE('사진(느림)'!L$2:L$2305),_xlfn.STDEV.P('사진(느림)'!L$2:L$2305))</f>
        <v>-0.96188170673142825</v>
      </c>
      <c r="M484">
        <f>STANDARDIZE('사진(느림)'!M484,AVERAGE('사진(느림)'!M$2:M$2305),_xlfn.STDEV.P('사진(느림)'!M$2:M$2305))</f>
        <v>0.26251109166284048</v>
      </c>
    </row>
    <row r="485" spans="1:13" x14ac:dyDescent="0.3">
      <c r="A485" t="s">
        <v>212</v>
      </c>
      <c r="B485">
        <v>4</v>
      </c>
      <c r="C485">
        <f>STANDARDIZE('사진(느림)'!C485,AVERAGE('사진(느림)'!C$2:C$2305),_xlfn.STDEV.P('사진(느림)'!C$2:C$2305))</f>
        <v>-1.0516584583387254</v>
      </c>
      <c r="D485">
        <f>STANDARDIZE('사진(느림)'!D485,AVERAGE('사진(느림)'!D$2:D$2305),_xlfn.STDEV.P('사진(느림)'!D$2:D$2305))</f>
        <v>-1.066075939343913</v>
      </c>
      <c r="E485">
        <f>STANDARDIZE('사진(느림)'!E485,AVERAGE('사진(느림)'!E$2:E$2305),_xlfn.STDEV.P('사진(느림)'!E$2:E$2305))</f>
        <v>-1.1131142721331737</v>
      </c>
      <c r="F485">
        <f>STANDARDIZE('사진(느림)'!F485,AVERAGE('사진(느림)'!F$2:F$2305),_xlfn.STDEV.P('사진(느림)'!F$2:F$2305))</f>
        <v>-0.21579484497675649</v>
      </c>
      <c r="G485">
        <f>STANDARDIZE('사진(느림)'!G485,AVERAGE('사진(느림)'!G$2:G$2305),_xlfn.STDEV.P('사진(느림)'!G$2:G$2305))</f>
        <v>-1.2155505622099727</v>
      </c>
      <c r="H485">
        <f>STANDARDIZE('사진(느림)'!H485,AVERAGE('사진(느림)'!H$2:H$2305),_xlfn.STDEV.P('사진(느림)'!H$2:H$2305))</f>
        <v>-0.20212902302226013</v>
      </c>
      <c r="I485">
        <f>STANDARDIZE('사진(느림)'!I485,AVERAGE('사진(느림)'!I$2:I$2305),_xlfn.STDEV.P('사진(느림)'!I$2:I$2305))</f>
        <v>-1.1552885768608903</v>
      </c>
      <c r="J485">
        <f>STANDARDIZE('사진(느림)'!J485,AVERAGE('사진(느림)'!J$2:J$2305),_xlfn.STDEV.P('사진(느림)'!J$2:J$2305))</f>
        <v>-0.78003335217289249</v>
      </c>
      <c r="K485">
        <f>STANDARDIZE('사진(느림)'!K485,AVERAGE('사진(느림)'!K$2:K$2305),_xlfn.STDEV.P('사진(느림)'!K$2:K$2305))</f>
        <v>-0.26706665780078048</v>
      </c>
      <c r="L485">
        <f>STANDARDIZE('사진(느림)'!L485,AVERAGE('사진(느림)'!L$2:L$2305),_xlfn.STDEV.P('사진(느림)'!L$2:L$2305))</f>
        <v>1.0491166143714579</v>
      </c>
      <c r="M485">
        <f>STANDARDIZE('사진(느림)'!M485,AVERAGE('사진(느림)'!M$2:M$2305),_xlfn.STDEV.P('사진(느림)'!M$2:M$2305))</f>
        <v>-1.6447123498055363</v>
      </c>
    </row>
    <row r="486" spans="1:13" x14ac:dyDescent="0.3">
      <c r="A486" t="s">
        <v>214</v>
      </c>
      <c r="B486">
        <v>4</v>
      </c>
      <c r="C486">
        <f>STANDARDIZE('사진(느림)'!C486,AVERAGE('사진(느림)'!C$2:C$2305),_xlfn.STDEV.P('사진(느림)'!C$2:C$2305))</f>
        <v>-0.65382774896292339</v>
      </c>
      <c r="D486">
        <f>STANDARDIZE('사진(느림)'!D486,AVERAGE('사진(느림)'!D$2:D$2305),_xlfn.STDEV.P('사진(느림)'!D$2:D$2305))</f>
        <v>-0.73554588258007236</v>
      </c>
      <c r="E486">
        <f>STANDARDIZE('사진(느림)'!E486,AVERAGE('사진(느림)'!E$2:E$2305),_xlfn.STDEV.P('사진(느림)'!E$2:E$2305))</f>
        <v>-1.0538584330211731</v>
      </c>
      <c r="F486">
        <f>STANDARDIZE('사진(느림)'!F486,AVERAGE('사진(느림)'!F$2:F$2305),_xlfn.STDEV.P('사진(느림)'!F$2:F$2305))</f>
        <v>2.0009325257143995E-2</v>
      </c>
      <c r="G486">
        <f>STANDARDIZE('사진(느림)'!G486,AVERAGE('사진(느림)'!G$2:G$2305),_xlfn.STDEV.P('사진(느림)'!G$2:G$2305))</f>
        <v>-0.7552540597458538</v>
      </c>
      <c r="H486">
        <f>STANDARDIZE('사진(느림)'!H486,AVERAGE('사진(느림)'!H$2:H$2305),_xlfn.STDEV.P('사진(느림)'!H$2:H$2305))</f>
        <v>-0.4678697270778252</v>
      </c>
      <c r="I486">
        <f>STANDARDIZE('사진(느림)'!I486,AVERAGE('사진(느림)'!I$2:I$2305),_xlfn.STDEV.P('사진(느림)'!I$2:I$2305))</f>
        <v>-1.0922590709830691</v>
      </c>
      <c r="J486">
        <f>STANDARDIZE('사진(느림)'!J486,AVERAGE('사진(느림)'!J$2:J$2305),_xlfn.STDEV.P('사진(느림)'!J$2:J$2305))</f>
        <v>-0.78003335217289249</v>
      </c>
      <c r="K486">
        <f>STANDARDIZE('사진(느림)'!K486,AVERAGE('사진(느림)'!K$2:K$2305),_xlfn.STDEV.P('사진(느림)'!K$2:K$2305))</f>
        <v>0.34337141717243208</v>
      </c>
      <c r="L486">
        <f>STANDARDIZE('사진(느림)'!L486,AVERAGE('사진(느림)'!L$2:L$2305),_xlfn.STDEV.P('사진(느림)'!L$2:L$2305))</f>
        <v>-0.83619431166249791</v>
      </c>
      <c r="M486">
        <f>STANDARDIZE('사진(느림)'!M486,AVERAGE('사진(느림)'!M$2:M$2305),_xlfn.STDEV.P('사진(느림)'!M$2:M$2305))</f>
        <v>0.60538272158974005</v>
      </c>
    </row>
    <row r="487" spans="1:13" x14ac:dyDescent="0.3">
      <c r="A487" t="s">
        <v>216</v>
      </c>
      <c r="B487">
        <v>4</v>
      </c>
      <c r="C487">
        <f>STANDARDIZE('사진(느림)'!C487,AVERAGE('사진(느림)'!C$2:C$2305),_xlfn.STDEV.P('사진(느림)'!C$2:C$2305))</f>
        <v>-1.4936925798673948</v>
      </c>
      <c r="D487">
        <f>STANDARDIZE('사진(느림)'!D487,AVERAGE('사진(느림)'!D$2:D$2305),_xlfn.STDEV.P('사진(느림)'!D$2:D$2305))</f>
        <v>-1.0961241263224439</v>
      </c>
      <c r="E487">
        <f>STANDARDIZE('사진(느림)'!E487,AVERAGE('사진(느림)'!E$2:E$2305),_xlfn.STDEV.P('사진(느림)'!E$2:E$2305))</f>
        <v>-1.1809243376432981</v>
      </c>
      <c r="F487">
        <f>STANDARDIZE('사진(느림)'!F487,AVERAGE('사진(느림)'!F$2:F$2305),_xlfn.STDEV.P('사진(느림)'!F$2:F$2305))</f>
        <v>-0.11628927823462258</v>
      </c>
      <c r="G487">
        <f>STANDARDIZE('사진(느림)'!G487,AVERAGE('사진(느림)'!G$2:G$2305),_xlfn.STDEV.P('사진(느림)'!G$2:G$2305))</f>
        <v>-1.0332549176697274</v>
      </c>
      <c r="H487">
        <f>STANDARDIZE('사진(느림)'!H487,AVERAGE('사진(느림)'!H$2:H$2305),_xlfn.STDEV.P('사진(느림)'!H$2:H$2305))</f>
        <v>-0.4678697270778252</v>
      </c>
      <c r="I487">
        <f>STANDARDIZE('사진(느림)'!I487,AVERAGE('사진(느림)'!I$2:I$2305),_xlfn.STDEV.P('사진(느림)'!I$2:I$2305))</f>
        <v>-1.1762984121534976</v>
      </c>
      <c r="J487">
        <f>STANDARDIZE('사진(느림)'!J487,AVERAGE('사진(느림)'!J$2:J$2305),_xlfn.STDEV.P('사진(느림)'!J$2:J$2305))</f>
        <v>-0.78003335217289249</v>
      </c>
      <c r="K487">
        <f>STANDARDIZE('사진(느림)'!K487,AVERAGE('사진(느림)'!K$2:K$2305),_xlfn.STDEV.P('사진(느림)'!K$2:K$2305))</f>
        <v>-0.26706665780078048</v>
      </c>
      <c r="L487">
        <f>STANDARDIZE('사진(느림)'!L487,AVERAGE('사진(느림)'!L$2:L$2305),_xlfn.STDEV.P('사진(느림)'!L$2:L$2305))</f>
        <v>0.67205442916466662</v>
      </c>
      <c r="M487">
        <f>STANDARDIZE('사진(느림)'!M487,AVERAGE('사진(느림)'!M$2:M$2305),_xlfn.STDEV.P('사진(느림)'!M$2:M$2305))</f>
        <v>0.66967115220103424</v>
      </c>
    </row>
    <row r="488" spans="1:13" x14ac:dyDescent="0.3">
      <c r="A488" t="s">
        <v>218</v>
      </c>
      <c r="B488">
        <v>4</v>
      </c>
      <c r="C488">
        <f>STANDARDIZE('사진(느림)'!C488,AVERAGE('사진(느림)'!C$2:C$2305),_xlfn.STDEV.P('사진(느림)'!C$2:C$2305))</f>
        <v>-1.1290144296062425</v>
      </c>
      <c r="D488">
        <f>STANDARDIZE('사진(느림)'!D488,AVERAGE('사진(느림)'!D$2:D$2305),_xlfn.STDEV.P('사진(느림)'!D$2:D$2305))</f>
        <v>-0.91583500445125821</v>
      </c>
      <c r="E488">
        <f>STANDARDIZE('사진(느림)'!E488,AVERAGE('사진(느림)'!E$2:E$2305),_xlfn.STDEV.P('사진(느림)'!E$2:E$2305))</f>
        <v>-1.2032009688884111</v>
      </c>
      <c r="F488">
        <f>STANDARDIZE('사진(느림)'!F488,AVERAGE('사진(느림)'!F$2:F$2305),_xlfn.STDEV.P('사진(느림)'!F$2:F$2305))</f>
        <v>-0.1310823548659184</v>
      </c>
      <c r="G488">
        <f>STANDARDIZE('사진(느림)'!G488,AVERAGE('사진(느림)'!G$2:G$2305),_xlfn.STDEV.P('사진(느림)'!G$2:G$2305))</f>
        <v>-1.2337801266639972</v>
      </c>
      <c r="H488">
        <f>STANDARDIZE('사진(느림)'!H488,AVERAGE('사진(느림)'!H$2:H$2305),_xlfn.STDEV.P('사진(느림)'!H$2:H$2305))</f>
        <v>-0.23295494469270578</v>
      </c>
      <c r="I488">
        <f>STANDARDIZE('사진(느림)'!I488,AVERAGE('사진(느림)'!I$2:I$2305),_xlfn.STDEV.P('사진(느림)'!I$2:I$2305))</f>
        <v>-1.0271285815759867</v>
      </c>
      <c r="J488">
        <f>STANDARDIZE('사진(느림)'!J488,AVERAGE('사진(느림)'!J$2:J$2305),_xlfn.STDEV.P('사진(느림)'!J$2:J$2305))</f>
        <v>-0.78003335217289249</v>
      </c>
      <c r="K488">
        <f>STANDARDIZE('사진(느림)'!K488,AVERAGE('사진(느림)'!K$2:K$2305),_xlfn.STDEV.P('사진(느림)'!K$2:K$2305))</f>
        <v>-0.26706665780078048</v>
      </c>
      <c r="L488">
        <f>STANDARDIZE('사진(느림)'!L488,AVERAGE('사진(느림)'!L$2:L$2305),_xlfn.STDEV.P('사진(느림)'!L$2:L$2305))</f>
        <v>1.1748040094403882</v>
      </c>
      <c r="M488">
        <f>STANDARDIZE('사진(느림)'!M488,AVERAGE('사진(느림)'!M$2:M$2305),_xlfn.STDEV.P('사진(느림)'!M$2:M$2305))</f>
        <v>-2.0733018872141606</v>
      </c>
    </row>
    <row r="489" spans="1:13" x14ac:dyDescent="0.3">
      <c r="A489" t="s">
        <v>220</v>
      </c>
      <c r="B489">
        <v>4</v>
      </c>
      <c r="C489">
        <f>STANDARDIZE('사진(느림)'!C489,AVERAGE('사진(느림)'!C$2:C$2305),_xlfn.STDEV.P('사진(느림)'!C$2:C$2305))</f>
        <v>-0.99087876662853336</v>
      </c>
      <c r="D489">
        <f>STANDARDIZE('사진(느림)'!D489,AVERAGE('사진(느림)'!D$2:D$2305),_xlfn.STDEV.P('사진(느림)'!D$2:D$2305))</f>
        <v>-0.5953210100135955</v>
      </c>
      <c r="E489">
        <f>STANDARDIZE('사진(느림)'!E489,AVERAGE('사진(느림)'!E$2:E$2305),_xlfn.STDEV.P('사진(느림)'!E$2:E$2305))</f>
        <v>-0.9875631784357165</v>
      </c>
      <c r="F489">
        <f>STANDARDIZE('사진(느림)'!F489,AVERAGE('사진(느림)'!F$2:F$2305),_xlfn.STDEV.P('사진(느림)'!F$2:F$2305))</f>
        <v>-0.45855302559288991</v>
      </c>
      <c r="G489">
        <f>STANDARDIZE('사진(느림)'!G489,AVERAGE('사진(느림)'!G$2:G$2305),_xlfn.STDEV.P('사진(느림)'!G$2:G$2305))</f>
        <v>-0.64815536857845957</v>
      </c>
      <c r="H489">
        <f>STANDARDIZE('사진(느림)'!H489,AVERAGE('사진(느림)'!H$2:H$2305),_xlfn.STDEV.P('사진(느림)'!H$2:H$2305))</f>
        <v>-0.3945252927584893</v>
      </c>
      <c r="I489">
        <f>STANDARDIZE('사진(느림)'!I489,AVERAGE('사진(느림)'!I$2:I$2305),_xlfn.STDEV.P('사진(느림)'!I$2:I$2305))</f>
        <v>-0.93363481452388475</v>
      </c>
      <c r="J489">
        <f>STANDARDIZE('사진(느림)'!J489,AVERAGE('사진(느림)'!J$2:J$2305),_xlfn.STDEV.P('사진(느림)'!J$2:J$2305))</f>
        <v>-2.7462601189419018E-2</v>
      </c>
      <c r="K489">
        <f>STANDARDIZE('사진(느림)'!K489,AVERAGE('사진(느림)'!K$2:K$2305),_xlfn.STDEV.P('사진(느림)'!K$2:K$2305))</f>
        <v>1.5642475671188572</v>
      </c>
      <c r="L489">
        <f>STANDARDIZE('사진(느림)'!L489,AVERAGE('사진(느림)'!L$2:L$2305),_xlfn.STDEV.P('사진(느림)'!L$2:L$2305))</f>
        <v>-0.96188170673142825</v>
      </c>
      <c r="M489">
        <f>STANDARDIZE('사진(느림)'!M489,AVERAGE('사진(느림)'!M$2:M$2305),_xlfn.STDEV.P('사진(느림)'!M$2:M$2305))</f>
        <v>0.54109429097844597</v>
      </c>
    </row>
    <row r="490" spans="1:13" x14ac:dyDescent="0.3">
      <c r="A490" t="s">
        <v>222</v>
      </c>
      <c r="B490">
        <v>4</v>
      </c>
      <c r="C490">
        <f>STANDARDIZE('사진(느림)'!C490,AVERAGE('사진(느림)'!C$2:C$2305),_xlfn.STDEV.P('사진(느림)'!C$2:C$2305))</f>
        <v>-0.81959054453617441</v>
      </c>
      <c r="D490">
        <f>STANDARDIZE('사진(느림)'!D490,AVERAGE('사진(느림)'!D$2:D$2305),_xlfn.STDEV.P('사진(느림)'!D$2:D$2305))</f>
        <v>-0.66543344629683443</v>
      </c>
      <c r="E490">
        <f>STANDARDIZE('사진(느림)'!E490,AVERAGE('사진(느림)'!E$2:E$2305),_xlfn.STDEV.P('사진(느림)'!E$2:E$2305))</f>
        <v>-1.1408264014020946</v>
      </c>
      <c r="F490">
        <f>STANDARDIZE('사진(느림)'!F490,AVERAGE('사진(느림)'!F$2:F$2305),_xlfn.STDEV.P('사진(느림)'!F$2:F$2305))</f>
        <v>-1.8721136814722499</v>
      </c>
      <c r="G490">
        <f>STANDARDIZE('사진(느림)'!G490,AVERAGE('사진(느림)'!G$2:G$2305),_xlfn.STDEV.P('사진(느림)'!G$2:G$2305))</f>
        <v>-1.4707644645663158</v>
      </c>
      <c r="H490">
        <f>STANDARDIZE('사진(느림)'!H490,AVERAGE('사진(느림)'!H$2:H$2305),_xlfn.STDEV.P('사진(느림)'!H$2:H$2305))</f>
        <v>-1.360758492704524</v>
      </c>
      <c r="I490">
        <f>STANDARDIZE('사진(느림)'!I490,AVERAGE('사진(느림)'!I$2:I$2305),_xlfn.STDEV.P('사진(느림)'!I$2:I$2305))</f>
        <v>-0.86115088276438989</v>
      </c>
      <c r="J490">
        <f>STANDARDIZE('사진(느림)'!J490,AVERAGE('사진(느림)'!J$2:J$2305),_xlfn.STDEV.P('사진(느림)'!J$2:J$2305))</f>
        <v>-2.7462601189419018E-2</v>
      </c>
      <c r="K490">
        <f>STANDARDIZE('사진(느림)'!K490,AVERAGE('사진(느림)'!K$2:K$2305),_xlfn.STDEV.P('사진(느림)'!K$2:K$2305))</f>
        <v>0.95380949214564459</v>
      </c>
      <c r="L490">
        <f>STANDARDIZE('사진(느림)'!L490,AVERAGE('사진(느림)'!L$2:L$2305),_xlfn.STDEV.P('사진(느림)'!L$2:L$2305))</f>
        <v>-0.96188170673142825</v>
      </c>
      <c r="M490">
        <f>STANDARDIZE('사진(느림)'!M490,AVERAGE('사진(느림)'!M$2:M$2305),_xlfn.STDEV.P('사진(느림)'!M$2:M$2305))</f>
        <v>0.7125301059418957</v>
      </c>
    </row>
    <row r="491" spans="1:13" x14ac:dyDescent="0.3">
      <c r="A491" t="s">
        <v>224</v>
      </c>
      <c r="B491">
        <v>4</v>
      </c>
      <c r="C491">
        <f>STANDARDIZE('사진(느림)'!C491,AVERAGE('사진(느림)'!C$2:C$2305),_xlfn.STDEV.P('사진(느림)'!C$2:C$2305))</f>
        <v>-0.59304805725273091</v>
      </c>
      <c r="D491">
        <f>STANDARDIZE('사진(느림)'!D491,AVERAGE('사진(느림)'!D$2:D$2305),_xlfn.STDEV.P('사진(느림)'!D$2:D$2305))</f>
        <v>-0.65541738397065752</v>
      </c>
      <c r="E491">
        <f>STANDARDIZE('사진(느림)'!E491,AVERAGE('사진(느림)'!E$2:E$2305),_xlfn.STDEV.P('사진(느림)'!E$2:E$2305))</f>
        <v>-1.1235397355558867</v>
      </c>
      <c r="F491">
        <f>STANDARDIZE('사진(느림)'!F491,AVERAGE('사진(느림)'!F$2:F$2305),_xlfn.STDEV.P('사진(느림)'!F$2:F$2305))</f>
        <v>-0.80751791022858155</v>
      </c>
      <c r="G491">
        <f>STANDARDIZE('사진(느림)'!G491,AVERAGE('사진(느림)'!G$2:G$2305),_xlfn.STDEV.P('사진(느림)'!G$2:G$2305))</f>
        <v>-1.1289601310533561</v>
      </c>
      <c r="H491">
        <f>STANDARDIZE('사진(느림)'!H491,AVERAGE('사진(느림)'!H$2:H$2305),_xlfn.STDEV.P('사진(느림)'!H$2:H$2305))</f>
        <v>-0.56353638053782873</v>
      </c>
      <c r="I491">
        <f>STANDARDIZE('사진(느림)'!I491,AVERAGE('사진(느림)'!I$2:I$2305),_xlfn.STDEV.P('사진(느림)'!I$2:I$2305))</f>
        <v>-1.2745193921464359</v>
      </c>
      <c r="J491">
        <f>STANDARDIZE('사진(느림)'!J491,AVERAGE('사진(느림)'!J$2:J$2305),_xlfn.STDEV.P('사진(느림)'!J$2:J$2305))</f>
        <v>-0.78003335217289249</v>
      </c>
      <c r="K491">
        <f>STANDARDIZE('사진(느림)'!K491,AVERAGE('사진(느림)'!K$2:K$2305),_xlfn.STDEV.P('사진(느림)'!K$2:K$2305))</f>
        <v>-1.4879428077472057</v>
      </c>
      <c r="L491">
        <f>STANDARDIZE('사진(느림)'!L491,AVERAGE('사진(느림)'!L$2:L$2305),_xlfn.STDEV.P('사진(느림)'!L$2:L$2305))</f>
        <v>1.1748040094403882</v>
      </c>
      <c r="M491">
        <f>STANDARDIZE('사진(느림)'!M491,AVERAGE('사진(느림)'!M$2:M$2305),_xlfn.STDEV.P('사진(느림)'!M$2:M$2305))</f>
        <v>-0.46609112193182028</v>
      </c>
    </row>
    <row r="492" spans="1:13" x14ac:dyDescent="0.3">
      <c r="A492" t="s">
        <v>226</v>
      </c>
      <c r="B492">
        <v>4</v>
      </c>
      <c r="C492">
        <f>STANDARDIZE('사진(느림)'!C492,AVERAGE('사진(느림)'!C$2:C$2305),_xlfn.STDEV.P('사진(느림)'!C$2:C$2305))</f>
        <v>-1.2174212539119764</v>
      </c>
      <c r="D492">
        <f>STANDARDIZE('사진(느림)'!D492,AVERAGE('사진(느림)'!D$2:D$2305),_xlfn.STDEV.P('사진(느림)'!D$2:D$2305))</f>
        <v>-0.23474276627122387</v>
      </c>
      <c r="E492">
        <f>STANDARDIZE('사진(느림)'!E492,AVERAGE('사진(느림)'!E$2:E$2305),_xlfn.STDEV.P('사진(느림)'!E$2:E$2305))</f>
        <v>-1.1102628633337992</v>
      </c>
      <c r="F492">
        <f>STANDARDIZE('사진(느림)'!F492,AVERAGE('사진(느림)'!F$2:F$2305),_xlfn.STDEV.P('사진(느림)'!F$2:F$2305))</f>
        <v>-1.2399309194510693</v>
      </c>
      <c r="G492">
        <f>STANDARDIZE('사진(느림)'!G492,AVERAGE('사진(느림)'!G$2:G$2305),_xlfn.STDEV.P('사진(느림)'!G$2:G$2305))</f>
        <v>-1.1540257821776398</v>
      </c>
      <c r="H492">
        <f>STANDARDIZE('사진(느림)'!H492,AVERAGE('사진(느림)'!H$2:H$2305),_xlfn.STDEV.P('사진(느림)'!H$2:H$2305))</f>
        <v>3.9540555884067778</v>
      </c>
      <c r="I492">
        <f>STANDARDIZE('사진(느림)'!I492,AVERAGE('사진(느림)'!I$2:I$2305),_xlfn.STDEV.P('사진(느림)'!I$2:I$2305))</f>
        <v>-0.95727087922806797</v>
      </c>
      <c r="J492">
        <f>STANDARDIZE('사진(느림)'!J492,AVERAGE('사진(느림)'!J$2:J$2305),_xlfn.STDEV.P('사진(느림)'!J$2:J$2305))</f>
        <v>-0.78003335217289249</v>
      </c>
      <c r="K492">
        <f>STANDARDIZE('사진(느림)'!K492,AVERAGE('사진(느림)'!K$2:K$2305),_xlfn.STDEV.P('사진(느림)'!K$2:K$2305))</f>
        <v>-0.26706665780078048</v>
      </c>
      <c r="L492">
        <f>STANDARDIZE('사진(느림)'!L492,AVERAGE('사진(느림)'!L$2:L$2305),_xlfn.STDEV.P('사진(느림)'!L$2:L$2305))</f>
        <v>1.1748040094403882</v>
      </c>
      <c r="M492">
        <f>STANDARDIZE('사진(느림)'!M492,AVERAGE('사진(느림)'!M$2:M$2305),_xlfn.STDEV.P('사진(느림)'!M$2:M$2305))</f>
        <v>0.54109429097844597</v>
      </c>
    </row>
    <row r="493" spans="1:13" x14ac:dyDescent="0.3">
      <c r="A493" t="s">
        <v>228</v>
      </c>
      <c r="B493">
        <v>4</v>
      </c>
      <c r="C493">
        <f>STANDARDIZE('사진(느림)'!C493,AVERAGE('사진(느림)'!C$2:C$2305),_xlfn.STDEV.P('사진(느림)'!C$2:C$2305))</f>
        <v>-1.2284721069501929</v>
      </c>
      <c r="D493">
        <f>STANDARDIZE('사진(느림)'!D493,AVERAGE('사진(느림)'!D$2:D$2305),_xlfn.STDEV.P('사진(느림)'!D$2:D$2305))</f>
        <v>-0.85573863049419618</v>
      </c>
      <c r="E493">
        <f>STANDARDIZE('사진(느림)'!E493,AVERAGE('사진(느림)'!E$2:E$2305),_xlfn.STDEV.P('사진(느림)'!E$2:E$2305))</f>
        <v>-1.1287970205297335</v>
      </c>
      <c r="F493">
        <f>STANDARDIZE('사진(느림)'!F493,AVERAGE('사진(느림)'!F$2:F$2305),_xlfn.STDEV.P('사진(느림)'!F$2:F$2305))</f>
        <v>-0.54832297779989747</v>
      </c>
      <c r="G493">
        <f>STANDARDIZE('사진(느림)'!G493,AVERAGE('사진(느림)'!G$2:G$2305),_xlfn.STDEV.P('사진(느림)'!G$2:G$2305))</f>
        <v>-1.2041570844262073</v>
      </c>
      <c r="H493">
        <f>STANDARDIZE('사진(느림)'!H493,AVERAGE('사진(느림)'!H$2:H$2305),_xlfn.STDEV.P('사진(느림)'!H$2:H$2305))</f>
        <v>-0.39665121839093376</v>
      </c>
      <c r="I493">
        <f>STANDARDIZE('사진(느림)'!I493,AVERAGE('사진(느림)'!I$2:I$2305),_xlfn.STDEV.P('사진(느림)'!I$2:I$2305))</f>
        <v>-1.0712492356904615</v>
      </c>
      <c r="J493">
        <f>STANDARDIZE('사진(느림)'!J493,AVERAGE('사진(느림)'!J$2:J$2305),_xlfn.STDEV.P('사진(느림)'!J$2:J$2305))</f>
        <v>-0.78003335217289249</v>
      </c>
      <c r="K493">
        <f>STANDARDIZE('사진(느림)'!K493,AVERAGE('사진(느림)'!K$2:K$2305),_xlfn.STDEV.P('사진(느림)'!K$2:K$2305))</f>
        <v>-1.4879428077472057</v>
      </c>
      <c r="L493">
        <f>STANDARDIZE('사진(느림)'!L493,AVERAGE('사진(느림)'!L$2:L$2305),_xlfn.STDEV.P('사진(느림)'!L$2:L$2305))</f>
        <v>1.6775535897161098</v>
      </c>
      <c r="M493">
        <f>STANDARDIZE('사진(느림)'!M493,AVERAGE('사진(느림)'!M$2:M$2305),_xlfn.STDEV.P('사진(느림)'!M$2:M$2305))</f>
        <v>0.73395958281232643</v>
      </c>
    </row>
    <row r="494" spans="1:13" x14ac:dyDescent="0.3">
      <c r="A494" t="s">
        <v>230</v>
      </c>
      <c r="B494">
        <v>4</v>
      </c>
      <c r="C494">
        <f>STANDARDIZE('사진(느림)'!C494,AVERAGE('사진(느림)'!C$2:C$2305),_xlfn.STDEV.P('사진(느림)'!C$2:C$2305))</f>
        <v>-0.99640419314764139</v>
      </c>
      <c r="D494">
        <f>STANDARDIZE('사진(느림)'!D494,AVERAGE('사진(느림)'!D$2:D$2305),_xlfn.STDEV.P('사진(느림)'!D$2:D$2305))</f>
        <v>-0.94588319142978916</v>
      </c>
      <c r="E494">
        <f>STANDARDIZE('사진(느림)'!E494,AVERAGE('사진(느림)'!E$2:E$2305),_xlfn.STDEV.P('사진(느림)'!E$2:E$2305))</f>
        <v>-0.93089142854814866</v>
      </c>
      <c r="F494">
        <f>STANDARDIZE('사진(느림)'!F494,AVERAGE('사진(느림)'!F$2:F$2305),_xlfn.STDEV.P('사진(느림)'!F$2:F$2305))</f>
        <v>-0.47435759464341942</v>
      </c>
      <c r="G494">
        <f>STANDARDIZE('사진(느림)'!G494,AVERAGE('사진(느림)'!G$2:G$2305),_xlfn.STDEV.P('사진(느림)'!G$2:G$2305))</f>
        <v>-0.47725320182197972</v>
      </c>
      <c r="H494">
        <f>STANDARDIZE('사진(느림)'!H494,AVERAGE('사진(느림)'!H$2:H$2305),_xlfn.STDEV.P('사진(느림)'!H$2:H$2305))</f>
        <v>-0.20212902302226013</v>
      </c>
      <c r="I494">
        <f>STANDARDIZE('사진(느림)'!I494,AVERAGE('사진(느림)'!I$2:I$2305),_xlfn.STDEV.P('사진(느림)'!I$2:I$2305))</f>
        <v>-0.86115088276438989</v>
      </c>
      <c r="J494">
        <f>STANDARDIZE('사진(느림)'!J494,AVERAGE('사진(느림)'!J$2:J$2305),_xlfn.STDEV.P('사진(느림)'!J$2:J$2305))</f>
        <v>-0.78003335217289249</v>
      </c>
      <c r="K494">
        <f>STANDARDIZE('사진(느림)'!K494,AVERAGE('사진(느림)'!K$2:K$2305),_xlfn.STDEV.P('사진(느림)'!K$2:K$2305))</f>
        <v>-0.26706665780078048</v>
      </c>
      <c r="L494">
        <f>STANDARDIZE('사진(느림)'!L494,AVERAGE('사진(느림)'!L$2:L$2305),_xlfn.STDEV.P('사진(느림)'!L$2:L$2305))</f>
        <v>-0.96188170673142825</v>
      </c>
      <c r="M494">
        <f>STANDARDIZE('사진(느림)'!M494,AVERAGE('사진(느림)'!M$2:M$2305),_xlfn.STDEV.P('사진(느림)'!M$2:M$2305))</f>
        <v>0.36965847601499613</v>
      </c>
    </row>
    <row r="495" spans="1:13" x14ac:dyDescent="0.3">
      <c r="A495" t="s">
        <v>232</v>
      </c>
      <c r="B495">
        <v>4</v>
      </c>
      <c r="C495">
        <f>STANDARDIZE('사진(느림)'!C495,AVERAGE('사진(느림)'!C$2:C$2305),_xlfn.STDEV.P('사진(느림)'!C$2:C$2305))</f>
        <v>-1.1455907091635675</v>
      </c>
      <c r="D495">
        <f>STANDARDIZE('사진(느림)'!D495,AVERAGE('사진(느림)'!D$2:D$2305),_xlfn.STDEV.P('사진(느림)'!D$2:D$2305))</f>
        <v>-0.60533707233977252</v>
      </c>
      <c r="E495">
        <f>STANDARDIZE('사진(느림)'!E495,AVERAGE('사진(느림)'!E$2:E$2305),_xlfn.STDEV.P('사진(느림)'!E$2:E$2305))</f>
        <v>-1.1319157489040492</v>
      </c>
      <c r="F495">
        <f>STANDARDIZE('사진(느림)'!F495,AVERAGE('사진(느림)'!F$2:F$2305),_xlfn.STDEV.P('사진(느림)'!F$2:F$2305))</f>
        <v>-0.39002441418979389</v>
      </c>
      <c r="G495">
        <f>STANDARDIZE('사진(느림)'!G495,AVERAGE('사진(느림)'!G$2:G$2305),_xlfn.STDEV.P('사진(느림)'!G$2:G$2305))</f>
        <v>-1.1471896955073806</v>
      </c>
      <c r="H495">
        <f>STANDARDIZE('사진(느림)'!H495,AVERAGE('사진(느림)'!H$2:H$2305),_xlfn.STDEV.P('사진(느림)'!H$2:H$2305))</f>
        <v>-0.21488457681692735</v>
      </c>
      <c r="I495">
        <f>STANDARDIZE('사진(느림)'!I495,AVERAGE('사진(느림)'!I$2:I$2305),_xlfn.STDEV.P('사진(느림)'!I$2:I$2305))</f>
        <v>-1.2288230003850154</v>
      </c>
      <c r="J495">
        <f>STANDARDIZE('사진(느림)'!J495,AVERAGE('사진(느림)'!J$2:J$2305),_xlfn.STDEV.P('사진(느림)'!J$2:J$2305))</f>
        <v>-0.78003335217289249</v>
      </c>
      <c r="K495">
        <f>STANDARDIZE('사진(느림)'!K495,AVERAGE('사진(느림)'!K$2:K$2305),_xlfn.STDEV.P('사진(느림)'!K$2:K$2305))</f>
        <v>-1.4879428077472057</v>
      </c>
      <c r="L495">
        <f>STANDARDIZE('사진(느림)'!L495,AVERAGE('사진(느림)'!L$2:L$2305),_xlfn.STDEV.P('사진(느림)'!L$2:L$2305))</f>
        <v>0.92342921930252742</v>
      </c>
      <c r="M495">
        <f>STANDARDIZE('사진(느림)'!M495,AVERAGE('사진(느림)'!M$2:M$2305),_xlfn.STDEV.P('사진(느림)'!M$2:M$2305))</f>
        <v>0.17679318418111556</v>
      </c>
    </row>
    <row r="496" spans="1:13" x14ac:dyDescent="0.3">
      <c r="A496" t="s">
        <v>234</v>
      </c>
      <c r="B496">
        <v>4</v>
      </c>
      <c r="C496">
        <f>STANDARDIZE('사진(느림)'!C496,AVERAGE('사진(느림)'!C$2:C$2305),_xlfn.STDEV.P('사진(느림)'!C$2:C$2305))</f>
        <v>-1.0461330318196169</v>
      </c>
      <c r="D496">
        <f>STANDARDIZE('사진(느림)'!D496,AVERAGE('사진(느림)'!D$2:D$2305),_xlfn.STDEV.P('사진(느림)'!D$2:D$2305))</f>
        <v>-1.066075939343913</v>
      </c>
      <c r="E496">
        <f>STANDARDIZE('사진(느림)'!E496,AVERAGE('사진(느림)'!E$2:E$2305),_xlfn.STDEV.P('사진(느림)'!E$2:E$2305))</f>
        <v>-1.1413610405519772</v>
      </c>
      <c r="F496">
        <f>STANDARDIZE('사진(느림)'!F496,AVERAGE('사진(느림)'!F$2:F$2305),_xlfn.STDEV.P('사진(느림)'!F$2:F$2305))</f>
        <v>-0.44287489309476452</v>
      </c>
      <c r="G496">
        <f>STANDARDIZE('사진(느림)'!G496,AVERAGE('사진(느림)'!G$2:G$2305),_xlfn.STDEV.P('사진(느림)'!G$2:G$2305))</f>
        <v>-1.261124473345034</v>
      </c>
      <c r="H496">
        <f>STANDARDIZE('사진(느림)'!H496,AVERAGE('사진(느림)'!H$2:H$2305),_xlfn.STDEV.P('사진(느림)'!H$2:H$2305))</f>
        <v>-0.39665121839093376</v>
      </c>
      <c r="I496">
        <f>STANDARDIZE('사진(느림)'!I496,AVERAGE('사진(느림)'!I$2:I$2305),_xlfn.STDEV.P('사진(느림)'!I$2:I$2305))</f>
        <v>-1.0449869415747026</v>
      </c>
      <c r="J496">
        <f>STANDARDIZE('사진(느림)'!J496,AVERAGE('사진(느림)'!J$2:J$2305),_xlfn.STDEV.P('사진(느림)'!J$2:J$2305))</f>
        <v>-0.78003335217289249</v>
      </c>
      <c r="K496">
        <f>STANDARDIZE('사진(느림)'!K496,AVERAGE('사진(느림)'!K$2:K$2305),_xlfn.STDEV.P('사진(느림)'!K$2:K$2305))</f>
        <v>-1.4879428077472057</v>
      </c>
      <c r="L496">
        <f>STANDARDIZE('사진(느림)'!L496,AVERAGE('사진(느림)'!L$2:L$2305),_xlfn.STDEV.P('사진(느림)'!L$2:L$2305))</f>
        <v>1.1748040094403882</v>
      </c>
      <c r="M496">
        <f>STANDARDIZE('사진(느림)'!M496,AVERAGE('사진(느림)'!M$2:M$2305),_xlfn.STDEV.P('사진(느림)'!M$2:M$2305))</f>
        <v>-0.44466164506138955</v>
      </c>
    </row>
    <row r="497" spans="1:13" x14ac:dyDescent="0.3">
      <c r="A497" t="s">
        <v>236</v>
      </c>
      <c r="B497">
        <v>4</v>
      </c>
      <c r="C497">
        <f>STANDARDIZE('사진(느림)'!C497,AVERAGE('사진(느림)'!C$2:C$2305),_xlfn.STDEV.P('사진(느림)'!C$2:C$2305))</f>
        <v>-1.0350821787814002</v>
      </c>
      <c r="D497">
        <f>STANDARDIZE('사진(느림)'!D497,AVERAGE('사진(느림)'!D$2:D$2305),_xlfn.STDEV.P('사진(느림)'!D$2:D$2305))</f>
        <v>-0.50517644907800263</v>
      </c>
      <c r="E497">
        <f>STANDARDIZE('사진(느림)'!E497,AVERAGE('사진(느림)'!E$2:E$2305),_xlfn.STDEV.P('사진(느림)'!E$2:E$2305))</f>
        <v>-1.076669703416169</v>
      </c>
      <c r="F497">
        <f>STANDARDIZE('사진(느림)'!F497,AVERAGE('사진(느림)'!F$2:F$2305),_xlfn.STDEV.P('사진(느림)'!F$2:F$2305))</f>
        <v>-0.69056409925466311</v>
      </c>
      <c r="G497">
        <f>STANDARDIZE('사진(느림)'!G497,AVERAGE('사진(느림)'!G$2:G$2305),_xlfn.STDEV.P('사진(느림)'!G$2:G$2305))</f>
        <v>-1.261124473345034</v>
      </c>
      <c r="H497">
        <f>STANDARDIZE('사진(느림)'!H497,AVERAGE('사진(느림)'!H$2:H$2305),_xlfn.STDEV.P('사진(느림)'!H$2:H$2305))</f>
        <v>-0.49231787185093723</v>
      </c>
      <c r="I497">
        <f>STANDARDIZE('사진(느림)'!I497,AVERAGE('사진(느림)'!I$2:I$2305),_xlfn.STDEV.P('사진(느림)'!I$2:I$2305))</f>
        <v>-1.0449869415747026</v>
      </c>
      <c r="J497">
        <f>STANDARDIZE('사진(느림)'!J497,AVERAGE('사진(느림)'!J$2:J$2305),_xlfn.STDEV.P('사진(느림)'!J$2:J$2305))</f>
        <v>-0.78003335217289249</v>
      </c>
      <c r="K497">
        <f>STANDARDIZE('사진(느림)'!K497,AVERAGE('사진(느림)'!K$2:K$2305),_xlfn.STDEV.P('사진(느림)'!K$2:K$2305))</f>
        <v>-0.26706665780078048</v>
      </c>
      <c r="L497">
        <f>STANDARDIZE('사진(느림)'!L497,AVERAGE('사진(느림)'!L$2:L$2305),_xlfn.STDEV.P('사진(느림)'!L$2:L$2305))</f>
        <v>1.0491166143714579</v>
      </c>
      <c r="M497">
        <f>STANDARDIZE('사진(느림)'!M497,AVERAGE('사진(느림)'!M$2:M$2305),_xlfn.STDEV.P('사진(느림)'!M$2:M$2305))</f>
        <v>-0.68038589063613353</v>
      </c>
    </row>
    <row r="498" spans="1:13" x14ac:dyDescent="0.3">
      <c r="A498" t="s">
        <v>238</v>
      </c>
      <c r="B498">
        <v>4</v>
      </c>
      <c r="C498">
        <f>STANDARDIZE('사진(느림)'!C498,AVERAGE('사진(느림)'!C$2:C$2305),_xlfn.STDEV.P('사진(느림)'!C$2:C$2305))</f>
        <v>-1.2782009456221686</v>
      </c>
      <c r="D498">
        <f>STANDARDIZE('사진(느림)'!D498,AVERAGE('사진(느림)'!D$2:D$2305),_xlfn.STDEV.P('사진(느림)'!D$2:D$2305))</f>
        <v>-1.0460438146915589</v>
      </c>
      <c r="E498">
        <f>STANDARDIZE('사진(느림)'!E498,AVERAGE('사진(느림)'!E$2:E$2305),_xlfn.STDEV.P('사진(느림)'!E$2:E$2305))</f>
        <v>-1.0606305289196873</v>
      </c>
      <c r="F498">
        <f>STANDARDIZE('사진(느림)'!F498,AVERAGE('사진(느림)'!F$2:F$2305),_xlfn.STDEV.P('사진(느림)'!F$2:F$2305))</f>
        <v>-0.59194358837935901</v>
      </c>
      <c r="G498">
        <f>STANDARDIZE('사진(느림)'!G498,AVERAGE('사진(느림)'!G$2:G$2305),_xlfn.STDEV.P('사진(느림)'!G$2:G$2305))</f>
        <v>-0.90109057537804971</v>
      </c>
      <c r="H498">
        <f>STANDARDIZE('사진(느림)'!H498,AVERAGE('사진(느림)'!H$2:H$2305),_xlfn.STDEV.P('사진(느림)'!H$2:H$2305))</f>
        <v>-3.2054972426698497E-2</v>
      </c>
      <c r="I498">
        <f>STANDARDIZE('사진(느림)'!I498,AVERAGE('사진(느림)'!I$2:I$2305),_xlfn.STDEV.P('사진(느림)'!I$2:I$2305))</f>
        <v>-0.89424137335024634</v>
      </c>
      <c r="J498">
        <f>STANDARDIZE('사진(느림)'!J498,AVERAGE('사진(느림)'!J$2:J$2305),_xlfn.STDEV.P('사진(느림)'!J$2:J$2305))</f>
        <v>-0.78003335217289249</v>
      </c>
      <c r="K498">
        <f>STANDARDIZE('사진(느림)'!K498,AVERAGE('사진(느림)'!K$2:K$2305),_xlfn.STDEV.P('사진(느림)'!K$2:K$2305))</f>
        <v>-1.4879428077472057</v>
      </c>
      <c r="L498">
        <f>STANDARDIZE('사진(느림)'!L498,AVERAGE('사진(느림)'!L$2:L$2305),_xlfn.STDEV.P('사진(느림)'!L$2:L$2305))</f>
        <v>0.92342921930252742</v>
      </c>
      <c r="M498">
        <f>STANDARDIZE('사진(느림)'!M498,AVERAGE('사진(느림)'!M$2:M$2305),_xlfn.STDEV.P('사진(느림)'!M$2:M$2305))</f>
        <v>0.86253644403491481</v>
      </c>
    </row>
    <row r="499" spans="1:13" x14ac:dyDescent="0.3">
      <c r="A499" t="s">
        <v>240</v>
      </c>
      <c r="B499">
        <v>4</v>
      </c>
      <c r="C499">
        <f>STANDARDIZE('사진(느림)'!C499,AVERAGE('사진(느림)'!C$2:C$2305),_xlfn.STDEV.P('사진(느림)'!C$2:C$2305))</f>
        <v>-0.77538713238330681</v>
      </c>
      <c r="D499">
        <f>STANDARDIZE('사진(느림)'!D499,AVERAGE('사진(느림)'!D$2:D$2305),_xlfn.STDEV.P('사진(느림)'!D$2:D$2305))</f>
        <v>-1.1061401886486211</v>
      </c>
      <c r="E499">
        <f>STANDARDIZE('사진(느림)'!E499,AVERAGE('사진(느림)'!E$2:E$2305),_xlfn.STDEV.P('사진(느림)'!E$2:E$2305))</f>
        <v>-0.85078466259072194</v>
      </c>
      <c r="F499">
        <f>STANDARDIZE('사진(느림)'!F499,AVERAGE('사진(느림)'!F$2:F$2305),_xlfn.STDEV.P('사진(느림)'!F$2:F$2305))</f>
        <v>-0.23766836854268922</v>
      </c>
      <c r="G499">
        <f>STANDARDIZE('사진(느림)'!G499,AVERAGE('사진(느림)'!G$2:G$2305),_xlfn.STDEV.P('사진(느림)'!G$2:G$2305))</f>
        <v>-0.72107362639455774</v>
      </c>
      <c r="H499">
        <f>STANDARDIZE('사진(느림)'!H499,AVERAGE('사진(느림)'!H$2:H$2305),_xlfn.STDEV.P('사진(느림)'!H$2:H$2305))</f>
        <v>-0.20212902302226013</v>
      </c>
      <c r="I499">
        <f>STANDARDIZE('사진(느림)'!I499,AVERAGE('사진(느림)'!I$2:I$2305),_xlfn.STDEV.P('사진(느림)'!I$2:I$2305))</f>
        <v>-0.88216071805699736</v>
      </c>
      <c r="J499">
        <f>STANDARDIZE('사진(느림)'!J499,AVERAGE('사진(느림)'!J$2:J$2305),_xlfn.STDEV.P('사진(느림)'!J$2:J$2305))</f>
        <v>-2.7462601189419018E-2</v>
      </c>
      <c r="K499">
        <f>STANDARDIZE('사진(느림)'!K499,AVERAGE('사진(느림)'!K$2:K$2305),_xlfn.STDEV.P('사진(느림)'!K$2:K$2305))</f>
        <v>0.34337141717243208</v>
      </c>
      <c r="L499">
        <f>STANDARDIZE('사진(느림)'!L499,AVERAGE('사진(느림)'!L$2:L$2305),_xlfn.STDEV.P('사진(느림)'!L$2:L$2305))</f>
        <v>-0.96188170673142825</v>
      </c>
      <c r="M499">
        <f>STANDARDIZE('사진(느림)'!M499,AVERAGE('사진(느림)'!M$2:M$2305),_xlfn.STDEV.P('사진(느림)'!M$2:M$2305))</f>
        <v>-0.98039856682216975</v>
      </c>
    </row>
    <row r="500" spans="1:13" x14ac:dyDescent="0.3">
      <c r="A500" t="s">
        <v>242</v>
      </c>
      <c r="B500">
        <v>4</v>
      </c>
      <c r="C500">
        <f>STANDARDIZE('사진(느림)'!C500,AVERAGE('사진(느림)'!C$2:C$2305),_xlfn.STDEV.P('사진(느림)'!C$2:C$2305))</f>
        <v>-0.99087876662853336</v>
      </c>
      <c r="D500">
        <f>STANDARDIZE('사진(느림)'!D500,AVERAGE('사진(느림)'!D$2:D$2305),_xlfn.STDEV.P('사진(느림)'!D$2:D$2305))</f>
        <v>-0.56527282303506454</v>
      </c>
      <c r="E500">
        <f>STANDARDIZE('사진(느림)'!E500,AVERAGE('사진(느림)'!E$2:E$2305),_xlfn.STDEV.P('사진(느림)'!E$2:E$2305))</f>
        <v>-0.96528654719060347</v>
      </c>
      <c r="F500">
        <f>STANDARDIZE('사진(느림)'!F500,AVERAGE('사진(느림)'!F$2:F$2305),_xlfn.STDEV.P('사진(느림)'!F$2:F$2305))</f>
        <v>-0.32895555937854787</v>
      </c>
      <c r="G500">
        <f>STANDARDIZE('사진(느림)'!G500,AVERAGE('사진(느림)'!G$2:G$2305),_xlfn.STDEV.P('사진(느림)'!G$2:G$2305))</f>
        <v>-0.42028581290315314</v>
      </c>
      <c r="H500">
        <f>STANDARDIZE('사진(느림)'!H500,AVERAGE('사진(느림)'!H$2:H$2305),_xlfn.STDEV.P('사진(느림)'!H$2:H$2305))</f>
        <v>-0.3945252927584893</v>
      </c>
      <c r="I500">
        <f>STANDARDIZE('사진(느림)'!I500,AVERAGE('사진(느림)'!I$2:I$2305),_xlfn.STDEV.P('사진(느림)'!I$2:I$2305))</f>
        <v>-0.86115088276438989</v>
      </c>
      <c r="J500">
        <f>STANDARDIZE('사진(느림)'!J500,AVERAGE('사진(느림)'!J$2:J$2305),_xlfn.STDEV.P('사진(느림)'!J$2:J$2305))</f>
        <v>-2.7462601189419018E-2</v>
      </c>
      <c r="K500">
        <f>STANDARDIZE('사진(느림)'!K500,AVERAGE('사진(느림)'!K$2:K$2305),_xlfn.STDEV.P('사진(느림)'!K$2:K$2305))</f>
        <v>1.5642475671188572</v>
      </c>
      <c r="L500">
        <f>STANDARDIZE('사진(느림)'!L500,AVERAGE('사진(느림)'!L$2:L$2305),_xlfn.STDEV.P('사진(느림)'!L$2:L$2305))</f>
        <v>-0.96188170673142825</v>
      </c>
      <c r="M500">
        <f>STANDARDIZE('사진(느림)'!M500,AVERAGE('사진(느림)'!M$2:M$2305),_xlfn.STDEV.P('사진(느림)'!M$2:M$2305))</f>
        <v>0.64824167533060162</v>
      </c>
    </row>
    <row r="501" spans="1:13" x14ac:dyDescent="0.3">
      <c r="A501" t="s">
        <v>244</v>
      </c>
      <c r="B501">
        <v>4</v>
      </c>
      <c r="C501">
        <f>STANDARDIZE('사진(느림)'!C501,AVERAGE('사진(느림)'!C$2:C$2305),_xlfn.STDEV.P('사진(느림)'!C$2:C$2305))</f>
        <v>-0.93009907491834165</v>
      </c>
      <c r="D501">
        <f>STANDARDIZE('사진(느림)'!D501,AVERAGE('사진(느림)'!D$2:D$2305),_xlfn.STDEV.P('사진(느림)'!D$2:D$2305))</f>
        <v>-1.0460438146915589</v>
      </c>
      <c r="E501">
        <f>STANDARDIZE('사진(느림)'!E501,AVERAGE('사진(느림)'!E$2:E$2305),_xlfn.STDEV.P('사진(느림)'!E$2:E$2305))</f>
        <v>-0.83786421646855647</v>
      </c>
      <c r="F501">
        <f>STANDARDIZE('사진(느림)'!F501,AVERAGE('사진(느림)'!F$2:F$2305),_xlfn.STDEV.P('사진(느림)'!F$2:F$2305))</f>
        <v>-0.46550703597512288</v>
      </c>
      <c r="G501">
        <f>STANDARDIZE('사진(느림)'!G501,AVERAGE('사진(느림)'!G$2:G$2305),_xlfn.STDEV.P('사진(느림)'!G$2:G$2305))</f>
        <v>-1.015025353215703</v>
      </c>
      <c r="H501">
        <f>STANDARDIZE('사진(느림)'!H501,AVERAGE('사진(느림)'!H$2:H$2305),_xlfn.STDEV.P('사진(느림)'!H$2:H$2305))</f>
        <v>-0.19149939486003756</v>
      </c>
      <c r="I501">
        <f>STANDARDIZE('사진(느림)'!I501,AVERAGE('사진(느림)'!I$2:I$2305),_xlfn.STDEV.P('사진(느림)'!I$2:I$2305))</f>
        <v>-0.93363481452388475</v>
      </c>
      <c r="J501">
        <f>STANDARDIZE('사진(느림)'!J501,AVERAGE('사진(느림)'!J$2:J$2305),_xlfn.STDEV.P('사진(느림)'!J$2:J$2305))</f>
        <v>-2.7462601189419018E-2</v>
      </c>
      <c r="K501">
        <f>STANDARDIZE('사진(느림)'!K501,AVERAGE('사진(느림)'!K$2:K$2305),_xlfn.STDEV.P('사진(느림)'!K$2:K$2305))</f>
        <v>-0.26706665780078048</v>
      </c>
      <c r="L501">
        <f>STANDARDIZE('사진(느림)'!L501,AVERAGE('사진(느림)'!L$2:L$2305),_xlfn.STDEV.P('사진(느림)'!L$2:L$2305))</f>
        <v>-0.71050691659356757</v>
      </c>
      <c r="M501">
        <f>STANDARDIZE('사진(느림)'!M501,AVERAGE('사진(느림)'!M$2:M$2305),_xlfn.STDEV.P('사진(느림)'!M$2:M$2305))</f>
        <v>-0.25179635322750898</v>
      </c>
    </row>
    <row r="502" spans="1:13" x14ac:dyDescent="0.3">
      <c r="A502" t="s">
        <v>246</v>
      </c>
      <c r="B502">
        <v>4</v>
      </c>
      <c r="C502">
        <f>STANDARDIZE('사진(느림)'!C502,AVERAGE('사진(느림)'!C$2:C$2305),_xlfn.STDEV.P('사진(느림)'!C$2:C$2305))</f>
        <v>-0.74223457326865694</v>
      </c>
      <c r="D502">
        <f>STANDARDIZE('사진(느림)'!D502,AVERAGE('사진(느림)'!D$2:D$2305),_xlfn.STDEV.P('사진(느림)'!D$2:D$2305))</f>
        <v>-0.49516038675182561</v>
      </c>
      <c r="E502">
        <f>STANDARDIZE('사진(느림)'!E502,AVERAGE('사진(느림)'!E$2:E$2305),_xlfn.STDEV.P('사진(느림)'!E$2:E$2305))</f>
        <v>-0.8171915026730916</v>
      </c>
      <c r="F502">
        <f>STANDARDIZE('사진(느림)'!F502,AVERAGE('사진(느림)'!F$2:F$2305),_xlfn.STDEV.P('사진(느림)'!F$2:F$2305))</f>
        <v>-0.55527698818213045</v>
      </c>
      <c r="G502">
        <f>STANDARDIZE('사진(느림)'!G502,AVERAGE('사진(느림)'!G$2:G$2305),_xlfn.STDEV.P('사진(느림)'!G$2:G$2305))</f>
        <v>-0.14228495497927907</v>
      </c>
      <c r="H502">
        <f>STANDARDIZE('사진(느림)'!H502,AVERAGE('사진(느림)'!H$2:H$2305),_xlfn.STDEV.P('사진(느림)'!H$2:H$2305))</f>
        <v>-0.37114011080159948</v>
      </c>
      <c r="I502">
        <f>STANDARDIZE('사진(느림)'!I502,AVERAGE('사진(느림)'!I$2:I$2305),_xlfn.STDEV.P('사진(느림)'!I$2:I$2305))</f>
        <v>-0.95254366628723119</v>
      </c>
      <c r="J502">
        <f>STANDARDIZE('사진(느림)'!J502,AVERAGE('사진(느림)'!J$2:J$2305),_xlfn.STDEV.P('사진(느림)'!J$2:J$2305))</f>
        <v>-2.7462601189419018E-2</v>
      </c>
      <c r="K502">
        <f>STANDARDIZE('사진(느림)'!K502,AVERAGE('사진(느림)'!K$2:K$2305),_xlfn.STDEV.P('사진(느림)'!K$2:K$2305))</f>
        <v>1.5642475671188572</v>
      </c>
      <c r="L502">
        <f>STANDARDIZE('사진(느림)'!L502,AVERAGE('사진(느림)'!L$2:L$2305),_xlfn.STDEV.P('사진(느림)'!L$2:L$2305))</f>
        <v>-0.71050691659356757</v>
      </c>
      <c r="M502">
        <f>STANDARDIZE('사진(느림)'!M502,AVERAGE('사진(느림)'!M$2:M$2305),_xlfn.STDEV.P('사진(느림)'!M$2:M$2305))</f>
        <v>-1.6661418266759689</v>
      </c>
    </row>
    <row r="503" spans="1:13" x14ac:dyDescent="0.3">
      <c r="A503" t="s">
        <v>248</v>
      </c>
      <c r="B503">
        <v>4</v>
      </c>
      <c r="C503">
        <f>STANDARDIZE('사진(느림)'!C503,AVERAGE('사진(느림)'!C$2:C$2305),_xlfn.STDEV.P('사진(느림)'!C$2:C$2305))</f>
        <v>-1.2118958273928679</v>
      </c>
      <c r="D503">
        <f>STANDARDIZE('사진(느림)'!D503,AVERAGE('사진(느림)'!D$2:D$2305),_xlfn.STDEV.P('사진(느림)'!D$2:D$2305))</f>
        <v>-0.84572256816801916</v>
      </c>
      <c r="E503">
        <f>STANDARDIZE('사진(느림)'!E503,AVERAGE('사진(느림)'!E$2:E$2305),_xlfn.STDEV.P('사진(느림)'!E$2:E$2305))</f>
        <v>-1.0745311468166381</v>
      </c>
      <c r="F503">
        <f>STANDARDIZE('사진(느림)'!F503,AVERAGE('사진(느림)'!F$2:F$2305),_xlfn.STDEV.P('사진(느림)'!F$2:F$2305))</f>
        <v>-0.78867886392035047</v>
      </c>
      <c r="G503">
        <f>STANDARDIZE('사진(느림)'!G503,AVERAGE('사진(느림)'!G$2:G$2305),_xlfn.STDEV.P('사진(느림)'!G$2:G$2305))</f>
        <v>-1.0173040487724558</v>
      </c>
      <c r="H503">
        <f>STANDARDIZE('사진(느림)'!H503,AVERAGE('사진(느림)'!H$2:H$2305),_xlfn.STDEV.P('사진(느림)'!H$2:H$2305))</f>
        <v>-0.45086232201826903</v>
      </c>
      <c r="I503">
        <f>STANDARDIZE('사진(느림)'!I503,AVERAGE('사진(느림)'!I$2:I$2305),_xlfn.STDEV.P('사진(느림)'!I$2:I$2305))</f>
        <v>-1.1962577556814744</v>
      </c>
      <c r="J503">
        <f>STANDARDIZE('사진(느림)'!J503,AVERAGE('사진(느림)'!J$2:J$2305),_xlfn.STDEV.P('사진(느림)'!J$2:J$2305))</f>
        <v>-0.78003335217289249</v>
      </c>
      <c r="K503">
        <f>STANDARDIZE('사진(느림)'!K503,AVERAGE('사진(느림)'!K$2:K$2305),_xlfn.STDEV.P('사진(느림)'!K$2:K$2305))</f>
        <v>-1.4879428077472057</v>
      </c>
      <c r="L503">
        <f>STANDARDIZE('사진(느림)'!L503,AVERAGE('사진(느림)'!L$2:L$2305),_xlfn.STDEV.P('사진(느림)'!L$2:L$2305))</f>
        <v>1.2803814212982896</v>
      </c>
      <c r="M503">
        <f>STANDARDIZE('사진(느림)'!M503,AVERAGE('사진(느림)'!M$2:M$2305),_xlfn.STDEV.P('사진(느림)'!M$2:M$2305))</f>
        <v>0.45537638349672099</v>
      </c>
    </row>
    <row r="504" spans="1:13" x14ac:dyDescent="0.3">
      <c r="A504" t="s">
        <v>250</v>
      </c>
      <c r="B504">
        <v>4</v>
      </c>
      <c r="C504">
        <f>STANDARDIZE('사진(느림)'!C504,AVERAGE('사진(느림)'!C$2:C$2305),_xlfn.STDEV.P('사진(느림)'!C$2:C$2305))</f>
        <v>-0.63172604288648959</v>
      </c>
      <c r="D504">
        <f>STANDARDIZE('사진(느림)'!D504,AVERAGE('사진(느림)'!D$2:D$2305),_xlfn.STDEV.P('사진(느림)'!D$2:D$2305))</f>
        <v>-0.79564225653713427</v>
      </c>
      <c r="E504">
        <f>STANDARDIZE('사진(느림)'!E504,AVERAGE('사진(느림)'!E$2:E$2305),_xlfn.STDEV.P('사진(느림)'!E$2:E$2305))</f>
        <v>-0.7829745970805978</v>
      </c>
      <c r="F504">
        <f>STANDARDIZE('사진(느림)'!F504,AVERAGE('사진(느림)'!F$2:F$2305),_xlfn.STDEV.P('사진(느림)'!F$2:F$2305))</f>
        <v>-1.5560223004616596</v>
      </c>
      <c r="G504">
        <f>STANDARDIZE('사진(느림)'!G504,AVERAGE('사진(느림)'!G$2:G$2305),_xlfn.STDEV.P('사진(느림)'!G$2:G$2305))</f>
        <v>-0.31774451284926497</v>
      </c>
      <c r="H504">
        <f>STANDARDIZE('사진(느림)'!H504,AVERAGE('사진(느림)'!H$2:H$2305),_xlfn.STDEV.P('사진(느림)'!H$2:H$2305))</f>
        <v>-1.360758492704524</v>
      </c>
      <c r="I504">
        <f>STANDARDIZE('사진(느림)'!I504,AVERAGE('사진(느림)'!I$2:I$2305),_xlfn.STDEV.P('사진(느림)'!I$2:I$2305))</f>
        <v>-1.0696734980435163</v>
      </c>
      <c r="J504">
        <f>STANDARDIZE('사진(느림)'!J504,AVERAGE('사진(느림)'!J$2:J$2305),_xlfn.STDEV.P('사진(느림)'!J$2:J$2305))</f>
        <v>-2.7462601189419018E-2</v>
      </c>
      <c r="K504">
        <f>STANDARDIZE('사진(느림)'!K504,AVERAGE('사진(느림)'!K$2:K$2305),_xlfn.STDEV.P('사진(느림)'!K$2:K$2305))</f>
        <v>0.95380949214564459</v>
      </c>
      <c r="L504">
        <f>STANDARDIZE('사진(느림)'!L504,AVERAGE('사진(느림)'!L$2:L$2305),_xlfn.STDEV.P('사진(느림)'!L$2:L$2305))</f>
        <v>-0.96188170673142825</v>
      </c>
      <c r="M504">
        <f>STANDARDIZE('사진(느림)'!M504,AVERAGE('사진(느림)'!M$2:M$2305),_xlfn.STDEV.P('사진(느림)'!M$2:M$2305))</f>
        <v>0.64824167533060162</v>
      </c>
    </row>
    <row r="505" spans="1:13" x14ac:dyDescent="0.3">
      <c r="A505" t="s">
        <v>252</v>
      </c>
      <c r="B505">
        <v>4</v>
      </c>
      <c r="C505">
        <f>STANDARDIZE('사진(느림)'!C505,AVERAGE('사진(느림)'!C$2:C$2305),_xlfn.STDEV.P('사진(느림)'!C$2:C$2305))</f>
        <v>-1.2450483865075184</v>
      </c>
      <c r="D505">
        <f>STANDARDIZE('사진(느림)'!D505,AVERAGE('사진(느림)'!D$2:D$2305),_xlfn.STDEV.P('사진(느림)'!D$2:D$2305))</f>
        <v>-0.67544950862301145</v>
      </c>
      <c r="E505">
        <f>STANDARDIZE('사진(느림)'!E505,AVERAGE('사진(느림)'!E$2:E$2305),_xlfn.STDEV.P('사진(느림)'!E$2:E$2305))</f>
        <v>-1.1213120724313754</v>
      </c>
      <c r="F505">
        <f>STANDARDIZE('사진(느림)'!F505,AVERAGE('사진(느림)'!F$2:F$2305),_xlfn.STDEV.P('사진(느림)'!F$2:F$2305))</f>
        <v>-0.67147217984162366</v>
      </c>
      <c r="G505">
        <f>STANDARDIZE('사진(느림)'!G505,AVERAGE('사진(느림)'!G$2:G$2305),_xlfn.STDEV.P('사진(느림)'!G$2:G$2305))</f>
        <v>-1.2064357799829606</v>
      </c>
      <c r="H505">
        <f>STANDARDIZE('사진(느림)'!H505,AVERAGE('사진(느림)'!H$2:H$2305),_xlfn.STDEV.P('사진(느림)'!H$2:H$2305))</f>
        <v>-0.4678697270778252</v>
      </c>
      <c r="I505">
        <f>STANDARDIZE('사진(느림)'!I505,AVERAGE('사진(느림)'!I$2:I$2305),_xlfn.STDEV.P('사진(느림)'!I$2:I$2305))</f>
        <v>-1.2493075897953074</v>
      </c>
      <c r="J505">
        <f>STANDARDIZE('사진(느림)'!J505,AVERAGE('사진(느림)'!J$2:J$2305),_xlfn.STDEV.P('사진(느림)'!J$2:J$2305))</f>
        <v>-0.78003335217289249</v>
      </c>
      <c r="K505">
        <f>STANDARDIZE('사진(느림)'!K505,AVERAGE('사진(느림)'!K$2:K$2305),_xlfn.STDEV.P('사진(느림)'!K$2:K$2305))</f>
        <v>-0.8775047327739931</v>
      </c>
      <c r="L505">
        <f>STANDARDIZE('사진(느림)'!L505,AVERAGE('사진(느림)'!L$2:L$2305),_xlfn.STDEV.P('사진(느림)'!L$2:L$2305))</f>
        <v>1.0491166143714579</v>
      </c>
      <c r="M505">
        <f>STANDARDIZE('사진(느림)'!M505,AVERAGE('사진(느림)'!M$2:M$2305),_xlfn.STDEV.P('사진(느림)'!M$2:M$2305))</f>
        <v>0.73395958281232643</v>
      </c>
    </row>
    <row r="506" spans="1:13" x14ac:dyDescent="0.3">
      <c r="A506" t="s">
        <v>254</v>
      </c>
      <c r="B506">
        <v>4</v>
      </c>
      <c r="C506">
        <f>STANDARDIZE('사진(느림)'!C506,AVERAGE('사진(느림)'!C$2:C$2305),_xlfn.STDEV.P('사진(느림)'!C$2:C$2305))</f>
        <v>-1.1455907091635675</v>
      </c>
      <c r="D506">
        <f>STANDARDIZE('사진(느림)'!D506,AVERAGE('사진(느림)'!D$2:D$2305),_xlfn.STDEV.P('사진(느림)'!D$2:D$2305))</f>
        <v>-0.35493551418534774</v>
      </c>
      <c r="E506">
        <f>STANDARDIZE('사진(느림)'!E506,AVERAGE('사진(느림)'!E$2:E$2305),_xlfn.STDEV.P('사진(느림)'!E$2:E$2305))</f>
        <v>-1.1205992202315318</v>
      </c>
      <c r="F506">
        <f>STANDARDIZE('사진(느림)'!F506,AVERAGE('사진(느림)'!F$2:F$2305),_xlfn.STDEV.P('사진(느림)'!F$2:F$2305))</f>
        <v>-0.58498957799712603</v>
      </c>
      <c r="G506">
        <f>STANDARDIZE('사진(느림)'!G506,AVERAGE('사진(느림)'!G$2:G$2305),_xlfn.STDEV.P('사진(느림)'!G$2:G$2305))</f>
        <v>-1.0925010021453072</v>
      </c>
      <c r="H506">
        <f>STANDARDIZE('사진(느림)'!H506,AVERAGE('사진(느림)'!H$2:H$2305),_xlfn.STDEV.P('사진(느림)'!H$2:H$2305))</f>
        <v>-0.44554750793715786</v>
      </c>
      <c r="I506">
        <f>STANDARDIZE('사진(느림)'!I506,AVERAGE('사진(느림)'!I$2:I$2305),_xlfn.STDEV.P('사진(느림)'!I$2:I$2305))</f>
        <v>-1.1416321839206958</v>
      </c>
      <c r="J506">
        <f>STANDARDIZE('사진(느림)'!J506,AVERAGE('사진(느림)'!J$2:J$2305),_xlfn.STDEV.P('사진(느림)'!J$2:J$2305))</f>
        <v>-0.78003335217289249</v>
      </c>
      <c r="K506">
        <f>STANDARDIZE('사진(느림)'!K506,AVERAGE('사진(느림)'!K$2:K$2305),_xlfn.STDEV.P('사진(느림)'!K$2:K$2305))</f>
        <v>-0.8775047327739931</v>
      </c>
      <c r="L506">
        <f>STANDARDIZE('사진(느림)'!L506,AVERAGE('사진(느림)'!L$2:L$2305),_xlfn.STDEV.P('사진(느림)'!L$2:L$2305))</f>
        <v>1.1748040094403882</v>
      </c>
      <c r="M506">
        <f>STANDARDIZE('사진(느림)'!M506,AVERAGE('사진(느림)'!M$2:M$2305),_xlfn.STDEV.P('사진(느림)'!M$2:M$2305))</f>
        <v>-0.85182170559958137</v>
      </c>
    </row>
    <row r="507" spans="1:13" x14ac:dyDescent="0.3">
      <c r="A507" t="s">
        <v>256</v>
      </c>
      <c r="B507">
        <v>4</v>
      </c>
      <c r="C507">
        <f>STANDARDIZE('사진(느림)'!C507,AVERAGE('사진(느림)'!C$2:C$2305),_xlfn.STDEV.P('사진(느림)'!C$2:C$2305))</f>
        <v>-1.0019296196667502</v>
      </c>
      <c r="D507">
        <f>STANDARDIZE('사진(느림)'!D507,AVERAGE('사진(느림)'!D$2:D$2305),_xlfn.STDEV.P('사진(느림)'!D$2:D$2305))</f>
        <v>-0.27480701557593185</v>
      </c>
      <c r="E507">
        <f>STANDARDIZE('사진(느림)'!E507,AVERAGE('사진(느림)'!E$2:E$2305),_xlfn.STDEV.P('사진(느림)'!E$2:E$2305))</f>
        <v>-1.1346780511784433</v>
      </c>
      <c r="F507">
        <f>STANDARDIZE('사진(느림)'!F507,AVERAGE('사진(느림)'!F$2:F$2305),_xlfn.STDEV.P('사진(느림)'!F$2:F$2305))</f>
        <v>-0.64820785419924409</v>
      </c>
      <c r="G507">
        <f>STANDARDIZE('사진(느림)'!G507,AVERAGE('사진(느림)'!G$2:G$2305),_xlfn.STDEV.P('사진(느림)'!G$2:G$2305))</f>
        <v>-1.1198453488263438</v>
      </c>
      <c r="H507">
        <f>STANDARDIZE('사진(느림)'!H507,AVERAGE('사진(느림)'!H$2:H$2305),_xlfn.STDEV.P('사진(느림)'!H$2:H$2305))</f>
        <v>-0.45086232201826903</v>
      </c>
      <c r="I507">
        <f>STANDARDIZE('사진(느림)'!I507,AVERAGE('사진(느림)'!I$2:I$2305),_xlfn.STDEV.P('사진(느림)'!I$2:I$2305))</f>
        <v>-0.95727087922806797</v>
      </c>
      <c r="J507">
        <f>STANDARDIZE('사진(느림)'!J507,AVERAGE('사진(느림)'!J$2:J$2305),_xlfn.STDEV.P('사진(느림)'!J$2:J$2305))</f>
        <v>-0.78003335217289249</v>
      </c>
      <c r="K507">
        <f>STANDARDIZE('사진(느림)'!K507,AVERAGE('사진(느림)'!K$2:K$2305),_xlfn.STDEV.P('사진(느림)'!K$2:K$2305))</f>
        <v>-0.8775047327739931</v>
      </c>
      <c r="L507">
        <f>STANDARDIZE('사진(느림)'!L507,AVERAGE('사진(느림)'!L$2:L$2305),_xlfn.STDEV.P('사진(느림)'!L$2:L$2305))</f>
        <v>0.92342921930252742</v>
      </c>
      <c r="M507">
        <f>STANDARDIZE('사진(느림)'!M507,AVERAGE('사진(느림)'!M$2:M$2305),_xlfn.STDEV.P('사진(느림)'!M$2:M$2305))</f>
        <v>-2.5447503783636467</v>
      </c>
    </row>
    <row r="508" spans="1:13" x14ac:dyDescent="0.3">
      <c r="A508" t="s">
        <v>258</v>
      </c>
      <c r="B508">
        <v>4</v>
      </c>
      <c r="C508">
        <f>STANDARDIZE('사진(느림)'!C508,AVERAGE('사진(느림)'!C$2:C$2305),_xlfn.STDEV.P('사진(느림)'!C$2:C$2305))</f>
        <v>-1.0019296196667502</v>
      </c>
      <c r="D508">
        <f>STANDARDIZE('사진(느림)'!D508,AVERAGE('사진(느림)'!D$2:D$2305),_xlfn.STDEV.P('사진(느림)'!D$2:D$2305))</f>
        <v>-0.78562619421095725</v>
      </c>
      <c r="E508">
        <f>STANDARDIZE('사진(느림)'!E508,AVERAGE('사진(느림)'!E$2:E$2305),_xlfn.STDEV.P('사진(느림)'!E$2:E$2305))</f>
        <v>-0.96002926221675677</v>
      </c>
      <c r="F508">
        <f>STANDARDIZE('사진(느림)'!F508,AVERAGE('사진(느림)'!F$2:F$2305),_xlfn.STDEV.P('사진(느림)'!F$2:F$2305))</f>
        <v>-0.57575970967161672</v>
      </c>
      <c r="G508">
        <f>STANDARDIZE('사진(느림)'!G508,AVERAGE('사진(느림)'!G$2:G$2305),_xlfn.STDEV.P('사진(느림)'!G$2:G$2305))</f>
        <v>-0.64131928190820053</v>
      </c>
      <c r="H508">
        <f>STANDARDIZE('사진(느림)'!H508,AVERAGE('사진(느림)'!H$2:H$2305),_xlfn.STDEV.P('사진(느림)'!H$2:H$2305))</f>
        <v>-0.43491787977493507</v>
      </c>
      <c r="I508">
        <f>STANDARDIZE('사진(느림)'!I508,AVERAGE('사진(느림)'!I$2:I$2305),_xlfn.STDEV.P('사진(느림)'!I$2:I$2305))</f>
        <v>-0.75767744394829972</v>
      </c>
      <c r="J508">
        <f>STANDARDIZE('사진(느림)'!J508,AVERAGE('사진(느림)'!J$2:J$2305),_xlfn.STDEV.P('사진(느림)'!J$2:J$2305))</f>
        <v>-2.7462601189419018E-2</v>
      </c>
      <c r="K508">
        <f>STANDARDIZE('사진(느림)'!K508,AVERAGE('사진(느림)'!K$2:K$2305),_xlfn.STDEV.P('사진(느림)'!K$2:K$2305))</f>
        <v>2.1746856420920699</v>
      </c>
      <c r="L508">
        <f>STANDARDIZE('사진(느림)'!L508,AVERAGE('사진(느림)'!L$2:L$2305),_xlfn.STDEV.P('사진(느림)'!L$2:L$2305))</f>
        <v>-0.83619431166249791</v>
      </c>
      <c r="M508">
        <f>STANDARDIZE('사진(느림)'!M508,AVERAGE('사진(느림)'!M$2:M$2305),_xlfn.STDEV.P('사진(느림)'!M$2:M$2305))</f>
        <v>0.69110062907146497</v>
      </c>
    </row>
    <row r="509" spans="1:13" x14ac:dyDescent="0.3">
      <c r="A509" t="s">
        <v>260</v>
      </c>
      <c r="B509">
        <v>4</v>
      </c>
      <c r="C509">
        <f>STANDARDIZE('사진(느림)'!C509,AVERAGE('사진(느림)'!C$2:C$2305),_xlfn.STDEV.P('사진(느림)'!C$2:C$2305))</f>
        <v>-1.4494891677145276</v>
      </c>
      <c r="D509">
        <f>STANDARDIZE('사진(느림)'!D509,AVERAGE('사진(느림)'!D$2:D$2305),_xlfn.STDEV.P('사진(느림)'!D$2:D$2305))</f>
        <v>-1.0961241263224439</v>
      </c>
      <c r="E509">
        <f>STANDARDIZE('사진(느림)'!E509,AVERAGE('사진(느림)'!E$2:E$2305),_xlfn.STDEV.P('사진(느림)'!E$2:E$2305))</f>
        <v>-1.1287970205297335</v>
      </c>
      <c r="F509">
        <f>STANDARDIZE('사진(느림)'!F509,AVERAGE('사진(느림)'!F$2:F$2305),_xlfn.STDEV.P('사진(느림)'!F$2:F$2305))</f>
        <v>-7.6335327674884004E-2</v>
      </c>
      <c r="G509">
        <f>STANDARDIZE('사진(느림)'!G509,AVERAGE('사진(느림)'!G$2:G$2305),_xlfn.STDEV.P('사진(느림)'!G$2:G$2305))</f>
        <v>-1.1836488244154297</v>
      </c>
      <c r="H509">
        <f>STANDARDIZE('사진(느림)'!H509,AVERAGE('사진(느림)'!H$2:H$2305),_xlfn.STDEV.P('사진(느림)'!H$2:H$2305))</f>
        <v>-0.4678697270778252</v>
      </c>
      <c r="I509">
        <f>STANDARDIZE('사진(느림)'!I509,AVERAGE('사진(느림)'!I$2:I$2305),_xlfn.STDEV.P('사진(느림)'!I$2:I$2305))</f>
        <v>-1.1762984121534976</v>
      </c>
      <c r="J509">
        <f>STANDARDIZE('사진(느림)'!J509,AVERAGE('사진(느림)'!J$2:J$2305),_xlfn.STDEV.P('사진(느림)'!J$2:J$2305))</f>
        <v>-0.78003335217289249</v>
      </c>
      <c r="K509">
        <f>STANDARDIZE('사진(느림)'!K509,AVERAGE('사진(느림)'!K$2:K$2305),_xlfn.STDEV.P('사진(느림)'!K$2:K$2305))</f>
        <v>-0.26706665780078048</v>
      </c>
      <c r="L509">
        <f>STANDARDIZE('사진(느림)'!L509,AVERAGE('사진(느림)'!L$2:L$2305),_xlfn.STDEV.P('사진(느림)'!L$2:L$2305))</f>
        <v>0.82287930324738312</v>
      </c>
      <c r="M509">
        <f>STANDARDIZE('사진(느림)'!M509,AVERAGE('사진(느림)'!M$2:M$2305),_xlfn.STDEV.P('사진(느림)'!M$2:M$2305))</f>
        <v>0.13393423044025404</v>
      </c>
    </row>
    <row r="510" spans="1:13" x14ac:dyDescent="0.3">
      <c r="A510" t="s">
        <v>262</v>
      </c>
      <c r="B510">
        <v>4</v>
      </c>
      <c r="C510">
        <f>STANDARDIZE('사진(느림)'!C510,AVERAGE('사진(느림)'!C$2:C$2305),_xlfn.STDEV.P('사진(느림)'!C$2:C$2305))</f>
        <v>-0.6925057345966813</v>
      </c>
      <c r="D510">
        <f>STANDARDIZE('사진(느림)'!D510,AVERAGE('사진(느림)'!D$2:D$2305),_xlfn.STDEV.P('사진(느림)'!D$2:D$2305))</f>
        <v>-0.45509613744711769</v>
      </c>
      <c r="E510">
        <f>STANDARDIZE('사진(느림)'!E510,AVERAGE('사진(느림)'!E$2:E$2305),_xlfn.STDEV.P('사진(느림)'!E$2:E$2305))</f>
        <v>-1.0383538976745743</v>
      </c>
      <c r="F510">
        <f>STANDARDIZE('사진(느림)'!F510,AVERAGE('사진(느림)'!F$2:F$2305),_xlfn.STDEV.P('사진(느림)'!F$2:F$2305))</f>
        <v>-0.54452988122777046</v>
      </c>
      <c r="G510">
        <f>STANDARDIZE('사진(느림)'!G510,AVERAGE('사진(느림)'!G$2:G$2305),_xlfn.STDEV.P('사진(느림)'!G$2:G$2305))</f>
        <v>-0.61625363078391659</v>
      </c>
      <c r="H510">
        <f>STANDARDIZE('사진(느림)'!H510,AVERAGE('사진(느림)'!H$2:H$2305),_xlfn.STDEV.P('사진(느림)'!H$2:H$2305))</f>
        <v>-0.287166048320041</v>
      </c>
      <c r="I510">
        <f>STANDARDIZE('사진(느림)'!I510,AVERAGE('사진(느림)'!I$2:I$2305),_xlfn.STDEV.P('사진(느림)'!I$2:I$2305))</f>
        <v>-1.0124216968711617</v>
      </c>
      <c r="J510">
        <f>STANDARDIZE('사진(느림)'!J510,AVERAGE('사진(느림)'!J$2:J$2305),_xlfn.STDEV.P('사진(느림)'!J$2:J$2305))</f>
        <v>-2.7462601189419018E-2</v>
      </c>
      <c r="K510">
        <f>STANDARDIZE('사진(느림)'!K510,AVERAGE('사진(느림)'!K$2:K$2305),_xlfn.STDEV.P('사진(느림)'!K$2:K$2305))</f>
        <v>0.95380949214564459</v>
      </c>
      <c r="L510">
        <f>STANDARDIZE('사진(느림)'!L510,AVERAGE('사진(느림)'!L$2:L$2305),_xlfn.STDEV.P('사진(느림)'!L$2:L$2305))</f>
        <v>-0.83619431166249791</v>
      </c>
      <c r="M510">
        <f>STANDARDIZE('사진(느림)'!M510,AVERAGE('사진(느림)'!M$2:M$2305),_xlfn.STDEV.P('사진(느림)'!M$2:M$2305))</f>
        <v>-0.46609112193182028</v>
      </c>
    </row>
    <row r="511" spans="1:13" x14ac:dyDescent="0.3">
      <c r="A511" t="s">
        <v>264</v>
      </c>
      <c r="B511">
        <v>4</v>
      </c>
      <c r="C511">
        <f>STANDARDIZE('사진(느림)'!C511,AVERAGE('사진(느림)'!C$2:C$2305),_xlfn.STDEV.P('사진(느림)'!C$2:C$2305))</f>
        <v>-0.85274310365082429</v>
      </c>
      <c r="D511">
        <f>STANDARDIZE('사진(느림)'!D511,AVERAGE('사진(느림)'!D$2:D$2305),_xlfn.STDEV.P('사진(느림)'!D$2:D$2305))</f>
        <v>-0.61535313466594954</v>
      </c>
      <c r="E511">
        <f>STANDARDIZE('사진(느림)'!E511,AVERAGE('사진(느림)'!E$2:E$2305),_xlfn.STDEV.P('사진(느림)'!E$2:E$2305))</f>
        <v>-1.0127803250051843</v>
      </c>
      <c r="F511">
        <f>STANDARDIZE('사진(느림)'!F511,AVERAGE('사진(느림)'!F$2:F$2305),_xlfn.STDEV.P('사진(느림)'!F$2:F$2305))</f>
        <v>-0.51861038798490211</v>
      </c>
      <c r="G511">
        <f>STANDARDIZE('사진(느림)'!G511,AVERAGE('사진(느림)'!G$2:G$2305),_xlfn.STDEV.P('사진(느림)'!G$2:G$2305))</f>
        <v>-0.52966319962730035</v>
      </c>
      <c r="H511">
        <f>STANDARDIZE('사진(느림)'!H511,AVERAGE('사진(느림)'!H$2:H$2305),_xlfn.STDEV.P('사진(느림)'!H$2:H$2305))</f>
        <v>-0.4678697270778252</v>
      </c>
      <c r="I511">
        <f>STANDARDIZE('사진(느림)'!I511,AVERAGE('사진(느림)'!I$2:I$2305),_xlfn.STDEV.P('사진(느림)'!I$2:I$2305))</f>
        <v>-1.1116931686287306</v>
      </c>
      <c r="J511">
        <f>STANDARDIZE('사진(느림)'!J511,AVERAGE('사진(느림)'!J$2:J$2305),_xlfn.STDEV.P('사진(느림)'!J$2:J$2305))</f>
        <v>-2.7462601189419018E-2</v>
      </c>
      <c r="K511">
        <f>STANDARDIZE('사진(느림)'!K511,AVERAGE('사진(느림)'!K$2:K$2305),_xlfn.STDEV.P('사진(느림)'!K$2:K$2305))</f>
        <v>-0.26706665780078048</v>
      </c>
      <c r="L511">
        <f>STANDARDIZE('사진(느림)'!L511,AVERAGE('사진(느림)'!L$2:L$2305),_xlfn.STDEV.P('사진(느림)'!L$2:L$2305))</f>
        <v>-0.71050691659356757</v>
      </c>
      <c r="M511">
        <f>STANDARDIZE('사진(느림)'!M511,AVERAGE('사진(느림)'!M$2:M$2305),_xlfn.STDEV.P('사진(느림)'!M$2:M$2305))</f>
        <v>0.36965847601499613</v>
      </c>
    </row>
    <row r="512" spans="1:13" x14ac:dyDescent="0.3">
      <c r="A512" t="s">
        <v>266</v>
      </c>
      <c r="B512">
        <v>4</v>
      </c>
      <c r="C512">
        <f>STANDARDIZE('사진(느림)'!C512,AVERAGE('사진(느림)'!C$2:C$2305),_xlfn.STDEV.P('사진(느림)'!C$2:C$2305))</f>
        <v>-1.0406076053005087</v>
      </c>
      <c r="D512">
        <f>STANDARDIZE('사진(느림)'!D512,AVERAGE('사진(느림)'!D$2:D$2305),_xlfn.STDEV.P('사진(느림)'!D$2:D$2305))</f>
        <v>-1.186268687258037</v>
      </c>
      <c r="E512">
        <f>STANDARDIZE('사진(느림)'!E512,AVERAGE('사진(느림)'!E$2:E$2305),_xlfn.STDEV.P('사진(느림)'!E$2:E$2305))</f>
        <v>-1.2700308626237504</v>
      </c>
      <c r="F512">
        <f>STANDARDIZE('사진(느림)'!F512,AVERAGE('사진(느림)'!F$2:F$2305),_xlfn.STDEV.P('사진(느림)'!F$2:F$2305))</f>
        <v>-0.52177130179500797</v>
      </c>
      <c r="G512">
        <f>STANDARDIZE('사진(느림)'!G512,AVERAGE('사진(느림)'!G$2:G$2305),_xlfn.STDEV.P('사진(느림)'!G$2:G$2305))</f>
        <v>0.83299674331103291</v>
      </c>
      <c r="H512">
        <f>STANDARDIZE('사진(느림)'!H512,AVERAGE('사진(느림)'!H$2:H$2305),_xlfn.STDEV.P('사진(느림)'!H$2:H$2305))</f>
        <v>-0.4678697270778252</v>
      </c>
      <c r="I512">
        <f>STANDARDIZE('사진(느림)'!I512,AVERAGE('사진(느림)'!I$2:I$2305),_xlfn.STDEV.P('사진(느림)'!I$2:I$2305))</f>
        <v>-1.3517305368467674</v>
      </c>
      <c r="J512">
        <f>STANDARDIZE('사진(느림)'!J512,AVERAGE('사진(느림)'!J$2:J$2305),_xlfn.STDEV.P('사진(느림)'!J$2:J$2305))</f>
        <v>-0.78003335217289249</v>
      </c>
      <c r="K512">
        <f>STANDARDIZE('사진(느림)'!K512,AVERAGE('사진(느림)'!K$2:K$2305),_xlfn.STDEV.P('사진(느림)'!K$2:K$2305))</f>
        <v>0.34337141717243208</v>
      </c>
      <c r="L512">
        <f>STANDARDIZE('사진(느림)'!L512,AVERAGE('사진(느림)'!L$2:L$2305),_xlfn.STDEV.P('사진(느림)'!L$2:L$2305))</f>
        <v>1.1748040094403882</v>
      </c>
      <c r="M512">
        <f>STANDARDIZE('사진(느림)'!M512,AVERAGE('사진(느림)'!M$2:M$2305),_xlfn.STDEV.P('사진(느림)'!M$2:M$2305))</f>
        <v>-2.2447377021776105</v>
      </c>
    </row>
    <row r="513" spans="1:13" x14ac:dyDescent="0.3">
      <c r="A513" t="s">
        <v>268</v>
      </c>
      <c r="B513">
        <v>4</v>
      </c>
      <c r="C513">
        <f>STANDARDIZE('사진(느림)'!C513,AVERAGE('사진(느림)'!C$2:C$2305),_xlfn.STDEV.P('사진(느림)'!C$2:C$2305))</f>
        <v>-0.63172604288648959</v>
      </c>
      <c r="D513">
        <f>STANDARDIZE('사진(느림)'!D513,AVERAGE('사진(느림)'!D$2:D$2305),_xlfn.STDEV.P('사진(느림)'!D$2:D$2305))</f>
        <v>-0.56527282303506454</v>
      </c>
      <c r="E513">
        <f>STANDARDIZE('사진(느림)'!E513,AVERAGE('사진(느림)'!E$2:E$2305),_xlfn.STDEV.P('사진(느림)'!E$2:E$2305))</f>
        <v>-0.86103191296347403</v>
      </c>
      <c r="F513">
        <f>STANDARDIZE('사진(느림)'!F513,AVERAGE('사진(느림)'!F$2:F$2305),_xlfn.STDEV.P('사진(느림)'!F$2:F$2305))</f>
        <v>-0.48700124988384302</v>
      </c>
      <c r="G513">
        <f>STANDARDIZE('사진(느림)'!G513,AVERAGE('사진(느림)'!G$2:G$2305),_xlfn.STDEV.P('사진(느림)'!G$2:G$2305))</f>
        <v>-0.24938364614667327</v>
      </c>
      <c r="H513">
        <f>STANDARDIZE('사진(느림)'!H513,AVERAGE('사진(느림)'!H$2:H$2305),_xlfn.STDEV.P('사진(느림)'!H$2:H$2305))</f>
        <v>-0.37114011080159948</v>
      </c>
      <c r="I513">
        <f>STANDARDIZE('사진(느림)'!I513,AVERAGE('사진(느림)'!I$2:I$2305),_xlfn.STDEV.P('사진(느림)'!I$2:I$2305))</f>
        <v>-0.79076793453415617</v>
      </c>
      <c r="J513">
        <f>STANDARDIZE('사진(느림)'!J513,AVERAGE('사진(느림)'!J$2:J$2305),_xlfn.STDEV.P('사진(느림)'!J$2:J$2305))</f>
        <v>-2.7462601189419018E-2</v>
      </c>
      <c r="K513">
        <f>STANDARDIZE('사진(느림)'!K513,AVERAGE('사진(느림)'!K$2:K$2305),_xlfn.STDEV.P('사진(느림)'!K$2:K$2305))</f>
        <v>0.95380949214564459</v>
      </c>
      <c r="L513">
        <f>STANDARDIZE('사진(느림)'!L513,AVERAGE('사진(느림)'!L$2:L$2305),_xlfn.STDEV.P('사진(느림)'!L$2:L$2305))</f>
        <v>-0.71050691659356757</v>
      </c>
      <c r="M513">
        <f>STANDARDIZE('사진(느림)'!M513,AVERAGE('사진(느림)'!M$2:M$2305),_xlfn.STDEV.P('사진(느림)'!M$2:M$2305))</f>
        <v>0.26251109166284048</v>
      </c>
    </row>
    <row r="514" spans="1:13" x14ac:dyDescent="0.3">
      <c r="A514" t="s">
        <v>14</v>
      </c>
      <c r="B514">
        <v>5</v>
      </c>
      <c r="C514">
        <f>STANDARDIZE('사진(느림)'!C514,AVERAGE('사진(느림)'!C$2:C$2305),_xlfn.STDEV.P('사진(느림)'!C$2:C$2305))</f>
        <v>-0.36098014345017942</v>
      </c>
      <c r="D514">
        <f>STANDARDIZE('사진(느림)'!D514,AVERAGE('사진(느림)'!D$2:D$2305),_xlfn.STDEV.P('사진(느림)'!D$2:D$2305))</f>
        <v>-0.81567438118948821</v>
      </c>
      <c r="E514">
        <f>STANDARDIZE('사진(느림)'!E514,AVERAGE('사진(느림)'!E$2:E$2305),_xlfn.STDEV.P('사진(느림)'!E$2:E$2305))</f>
        <v>-0.70803600957203738</v>
      </c>
      <c r="F514">
        <f>STANDARDIZE('사진(느림)'!F514,AVERAGE('사진(느림)'!F$2:F$2305),_xlfn.STDEV.P('사진(느림)'!F$2:F$2305))</f>
        <v>-1.8721136814722499</v>
      </c>
      <c r="G514">
        <f>STANDARDIZE('사진(느림)'!G514,AVERAGE('사진(느림)'!G$2:G$2305),_xlfn.STDEV.P('사진(느림)'!G$2:G$2305))</f>
        <v>-0.62992580412443511</v>
      </c>
      <c r="H514">
        <f>STANDARDIZE('사진(느림)'!H514,AVERAGE('사진(느림)'!H$2:H$2305),_xlfn.STDEV.P('사진(느림)'!H$2:H$2305))</f>
        <v>-1.360758492704524</v>
      </c>
      <c r="I514">
        <f>STANDARDIZE('사진(느림)'!I514,AVERAGE('사진(느림)'!I$2:I$2305),_xlfn.STDEV.P('사진(느림)'!I$2:I$2305))</f>
        <v>-0.74769777218431144</v>
      </c>
      <c r="J514">
        <f>STANDARDIZE('사진(느림)'!J514,AVERAGE('사진(느림)'!J$2:J$2305),_xlfn.STDEV.P('사진(느림)'!J$2:J$2305))</f>
        <v>0.13334311483269068</v>
      </c>
      <c r="K514">
        <f>STANDARDIZE('사진(느림)'!K514,AVERAGE('사진(느림)'!K$2:K$2305),_xlfn.STDEV.P('사진(느림)'!K$2:K$2305))</f>
        <v>0.34337141717243208</v>
      </c>
      <c r="L514">
        <f>STANDARDIZE('사진(느림)'!L514,AVERAGE('사진(느림)'!L$2:L$2305),_xlfn.STDEV.P('사진(느림)'!L$2:L$2305))</f>
        <v>-0.71050691659356757</v>
      </c>
      <c r="M514">
        <f>STANDARDIZE('사진(느림)'!M514,AVERAGE('사진(느림)'!M$2:M$2305),_xlfn.STDEV.P('사진(느림)'!M$2:M$2305))</f>
        <v>-0.2946553069683705</v>
      </c>
    </row>
    <row r="515" spans="1:13" x14ac:dyDescent="0.3">
      <c r="A515" t="s">
        <v>16</v>
      </c>
      <c r="B515">
        <v>5</v>
      </c>
      <c r="C515">
        <f>STANDARDIZE('사진(느림)'!C515,AVERAGE('사진(느림)'!C$2:C$2305),_xlfn.STDEV.P('사진(느림)'!C$2:C$2305))</f>
        <v>-0.38308184952661317</v>
      </c>
      <c r="D515">
        <f>STANDARDIZE('사진(느림)'!D515,AVERAGE('사진(느림)'!D$2:D$2305),_xlfn.STDEV.P('사진(느림)'!D$2:D$2305))</f>
        <v>-0.99596350306067405</v>
      </c>
      <c r="E515">
        <f>STANDARDIZE('사진(느림)'!E515,AVERAGE('사진(느림)'!E$2:E$2305),_xlfn.STDEV.P('사진(느림)'!E$2:E$2305))</f>
        <v>-0.78707349722969866</v>
      </c>
      <c r="F515">
        <f>STANDARDIZE('사진(느림)'!F515,AVERAGE('사진(느림)'!F$2:F$2305),_xlfn.STDEV.P('사진(느림)'!F$2:F$2305))</f>
        <v>-0.11148468924326166</v>
      </c>
      <c r="G515">
        <f>STANDARDIZE('사진(느림)'!G515,AVERAGE('사진(느림)'!G$2:G$2305),_xlfn.STDEV.P('사진(느림)'!G$2:G$2305))</f>
        <v>-0.20380973501161173</v>
      </c>
      <c r="H515">
        <f>STANDARDIZE('사진(느림)'!H515,AVERAGE('사진(느림)'!H$2:H$2305),_xlfn.STDEV.P('사진(느림)'!H$2:H$2305))</f>
        <v>-0.38283270178004447</v>
      </c>
      <c r="I515">
        <f>STANDARDIZE('사진(느림)'!I515,AVERAGE('사진(느림)'!I$2:I$2305),_xlfn.STDEV.P('사진(느림)'!I$2:I$2305))</f>
        <v>-0.67731482395407727</v>
      </c>
      <c r="J515">
        <f>STANDARDIZE('사진(느림)'!J515,AVERAGE('사진(느림)'!J$2:J$2305),_xlfn.STDEV.P('사진(느림)'!J$2:J$2305))</f>
        <v>0.13334311483269068</v>
      </c>
      <c r="K515">
        <f>STANDARDIZE('사진(느림)'!K515,AVERAGE('사진(느림)'!K$2:K$2305),_xlfn.STDEV.P('사진(느림)'!K$2:K$2305))</f>
        <v>-0.26706665780078048</v>
      </c>
      <c r="L515">
        <f>STANDARDIZE('사진(느림)'!L515,AVERAGE('사진(느림)'!L$2:L$2305),_xlfn.STDEV.P('사진(느림)'!L$2:L$2305))</f>
        <v>-0.96188170673142825</v>
      </c>
      <c r="M515">
        <f>STANDARDIZE('사진(느림)'!M515,AVERAGE('사진(느림)'!M$2:M$2305),_xlfn.STDEV.P('사진(느림)'!M$2:M$2305))</f>
        <v>-1.430417581101225</v>
      </c>
    </row>
    <row r="516" spans="1:13" x14ac:dyDescent="0.3">
      <c r="A516" t="s">
        <v>18</v>
      </c>
      <c r="B516">
        <v>5</v>
      </c>
      <c r="C516">
        <f>STANDARDIZE('사진(느림)'!C516,AVERAGE('사진(느림)'!C$2:C$2305),_xlfn.STDEV.P('사진(느림)'!C$2:C$2305))</f>
        <v>-0.63172604288648959</v>
      </c>
      <c r="D516">
        <f>STANDARDIZE('사진(느림)'!D516,AVERAGE('사진(느림)'!D$2:D$2305),_xlfn.STDEV.P('사진(느림)'!D$2:D$2305))</f>
        <v>-0.55525676070888763</v>
      </c>
      <c r="E516">
        <f>STANDARDIZE('사진(느림)'!E516,AVERAGE('사진(느림)'!E$2:E$2305),_xlfn.STDEV.P('사진(느림)'!E$2:E$2305))</f>
        <v>-0.80890459584990948</v>
      </c>
      <c r="F516">
        <f>STANDARDIZE('사진(느림)'!F516,AVERAGE('사진(느림)'!F$2:F$2305),_xlfn.STDEV.P('사진(느림)'!F$2:F$2305))</f>
        <v>-0.47435759464341942</v>
      </c>
      <c r="G516">
        <f>STANDARDIZE('사진(느림)'!G516,AVERAGE('사진(느림)'!G$2:G$2305),_xlfn.STDEV.P('사진(느림)'!G$2:G$2305))</f>
        <v>-0.93299231317259268</v>
      </c>
      <c r="H516">
        <f>STANDARDIZE('사진(느림)'!H516,AVERAGE('사진(느림)'!H$2:H$2305),_xlfn.STDEV.P('사진(느림)'!H$2:H$2305))</f>
        <v>-0.24677346130359504</v>
      </c>
      <c r="I516">
        <f>STANDARDIZE('사진(느림)'!I516,AVERAGE('사진(느림)'!I$2:I$2305),_xlfn.STDEV.P('사진(느림)'!I$2:I$2305))</f>
        <v>-0.76345514865376662</v>
      </c>
      <c r="J516">
        <f>STANDARDIZE('사진(느림)'!J516,AVERAGE('사진(느림)'!J$2:J$2305),_xlfn.STDEV.P('사진(느림)'!J$2:J$2305))</f>
        <v>0.13334311483269068</v>
      </c>
      <c r="K516">
        <f>STANDARDIZE('사진(느림)'!K516,AVERAGE('사진(느림)'!K$2:K$2305),_xlfn.STDEV.P('사진(느림)'!K$2:K$2305))</f>
        <v>0.95380949214564459</v>
      </c>
      <c r="L516">
        <f>STANDARDIZE('사진(느림)'!L516,AVERAGE('사진(느림)'!L$2:L$2305),_xlfn.STDEV.P('사진(느림)'!L$2:L$2305))</f>
        <v>-0.96188170673142825</v>
      </c>
      <c r="M516">
        <f>STANDARDIZE('사진(느림)'!M516,AVERAGE('사진(느림)'!M$2:M$2305),_xlfn.STDEV.P('사진(느림)'!M$2:M$2305))</f>
        <v>-1.5589944423238113</v>
      </c>
    </row>
    <row r="517" spans="1:13" x14ac:dyDescent="0.3">
      <c r="A517" t="s">
        <v>20</v>
      </c>
      <c r="B517">
        <v>5</v>
      </c>
      <c r="C517">
        <f>STANDARDIZE('사진(느림)'!C517,AVERAGE('사진(느림)'!C$2:C$2305),_xlfn.STDEV.P('사진(느림)'!C$2:C$2305))</f>
        <v>-0.38860727604572121</v>
      </c>
      <c r="D517">
        <f>STANDARDIZE('사진(느림)'!D517,AVERAGE('사진(느림)'!D$2:D$2305),_xlfn.STDEV.P('사진(느림)'!D$2:D$2305))</f>
        <v>-0.6954816332753655</v>
      </c>
      <c r="E517">
        <f>STANDARDIZE('사진(느림)'!E517,AVERAGE('사진(느림)'!E$2:E$2305),_xlfn.STDEV.P('사진(느림)'!E$2:E$2305))</f>
        <v>-0.73868865416531304</v>
      </c>
      <c r="F517">
        <f>STANDARDIZE('사진(느림)'!F517,AVERAGE('사진(느림)'!F$2:F$2305),_xlfn.STDEV.P('사진(느림)'!F$2:F$2305))</f>
        <v>-1.3496361129978655E-2</v>
      </c>
      <c r="G517">
        <f>STANDARDIZE('사진(느림)'!G517,AVERAGE('사진(느림)'!G$2:G$2305),_xlfn.STDEV.P('사진(느림)'!G$2:G$2305))</f>
        <v>-0.1194979994117485</v>
      </c>
      <c r="H517">
        <f>STANDARDIZE('사진(느림)'!H517,AVERAGE('사진(느림)'!H$2:H$2305),_xlfn.STDEV.P('사진(느림)'!H$2:H$2305))</f>
        <v>-0.38283270178004447</v>
      </c>
      <c r="I517">
        <f>STANDARDIZE('사진(느림)'!I517,AVERAGE('사진(느림)'!I$2:I$2305),_xlfn.STDEV.P('사진(느림)'!I$2:I$2305))</f>
        <v>-0.69990039689362993</v>
      </c>
      <c r="J517">
        <f>STANDARDIZE('사진(느림)'!J517,AVERAGE('사진(느림)'!J$2:J$2305),_xlfn.STDEV.P('사진(느림)'!J$2:J$2305))</f>
        <v>0.13334311483269068</v>
      </c>
      <c r="K517">
        <f>STANDARDIZE('사진(느림)'!K517,AVERAGE('사진(느림)'!K$2:K$2305),_xlfn.STDEV.P('사진(느림)'!K$2:K$2305))</f>
        <v>-0.8775047327739931</v>
      </c>
      <c r="L517">
        <f>STANDARDIZE('사진(느림)'!L517,AVERAGE('사진(느림)'!L$2:L$2305),_xlfn.STDEV.P('사진(느림)'!L$2:L$2305))</f>
        <v>-0.96188170673142825</v>
      </c>
      <c r="M517">
        <f>STANDARDIZE('사진(느림)'!M517,AVERAGE('사진(느림)'!M$2:M$2305),_xlfn.STDEV.P('사진(느림)'!M$2:M$2305))</f>
        <v>-0.59466798315440861</v>
      </c>
    </row>
    <row r="518" spans="1:13" x14ac:dyDescent="0.3">
      <c r="A518" t="s">
        <v>22</v>
      </c>
      <c r="B518">
        <v>5</v>
      </c>
      <c r="C518">
        <f>STANDARDIZE('사진(느림)'!C518,AVERAGE('사진(느림)'!C$2:C$2305),_xlfn.STDEV.P('사진(느림)'!C$2:C$2305))</f>
        <v>-0.65935317548203143</v>
      </c>
      <c r="D518">
        <f>STANDARDIZE('사진(느림)'!D518,AVERAGE('사진(느림)'!D$2:D$2305),_xlfn.STDEV.P('사진(느림)'!D$2:D$2305))</f>
        <v>-0.81567438118948821</v>
      </c>
      <c r="E518">
        <f>STANDARDIZE('사진(느림)'!E518,AVERAGE('사진(느림)'!E$2:E$2305),_xlfn.STDEV.P('사진(느림)'!E$2:E$2305))</f>
        <v>-0.85541820188970552</v>
      </c>
      <c r="F518">
        <f>STANDARDIZE('사진(느림)'!F518,AVERAGE('사진(느림)'!F$2:F$2305),_xlfn.STDEV.P('사진(느림)'!F$2:F$2305))</f>
        <v>-0.3479210422391833</v>
      </c>
      <c r="G518">
        <f>STANDARDIZE('사진(느림)'!G518,AVERAGE('사진(느림)'!G$2:G$2305),_xlfn.STDEV.P('사진(느림)'!G$2:G$2305))</f>
        <v>-0.71195884416754529</v>
      </c>
      <c r="H518">
        <f>STANDARDIZE('사진(느림)'!H518,AVERAGE('사진(느림)'!H$2:H$2305),_xlfn.STDEV.P('사진(느림)'!H$2:H$2305))</f>
        <v>-0.22019939089803853</v>
      </c>
      <c r="I518">
        <f>STANDARDIZE('사진(느림)'!I518,AVERAGE('사진(느림)'!I$2:I$2305),_xlfn.STDEV.P('사진(느림)'!I$2:I$2305))</f>
        <v>-0.82963612982547952</v>
      </c>
      <c r="J518">
        <f>STANDARDIZE('사진(느림)'!J518,AVERAGE('사진(느림)'!J$2:J$2305),_xlfn.STDEV.P('사진(느림)'!J$2:J$2305))</f>
        <v>-0.78003335217289249</v>
      </c>
      <c r="K518">
        <f>STANDARDIZE('사진(느림)'!K518,AVERAGE('사진(느림)'!K$2:K$2305),_xlfn.STDEV.P('사진(느림)'!K$2:K$2305))</f>
        <v>0.95380949214564459</v>
      </c>
      <c r="L518">
        <f>STANDARDIZE('사진(느림)'!L518,AVERAGE('사진(느림)'!L$2:L$2305),_xlfn.STDEV.P('사진(느림)'!L$2:L$2305))</f>
        <v>0.54636703409573628</v>
      </c>
      <c r="M518">
        <f>STANDARDIZE('사진(느림)'!M518,AVERAGE('사진(느림)'!M$2:M$2305),_xlfn.STDEV.P('사진(느림)'!M$2:M$2305))</f>
        <v>0.69110062907146497</v>
      </c>
    </row>
    <row r="519" spans="1:13" x14ac:dyDescent="0.3">
      <c r="A519" t="s">
        <v>24</v>
      </c>
      <c r="B519">
        <v>5</v>
      </c>
      <c r="C519">
        <f>STANDARDIZE('사진(느림)'!C519,AVERAGE('사진(느림)'!C$2:C$2305),_xlfn.STDEV.P('사진(느림)'!C$2:C$2305))</f>
        <v>-1.2395229599884099</v>
      </c>
      <c r="D519">
        <f>STANDARDIZE('사진(느림)'!D519,AVERAGE('사진(느림)'!D$2:D$2305),_xlfn.STDEV.P('사진(느림)'!D$2:D$2305))</f>
        <v>-1.2663971858674528</v>
      </c>
      <c r="E519">
        <f>STANDARDIZE('사진(느림)'!E519,AVERAGE('사진(느림)'!E$2:E$2305),_xlfn.STDEV.P('사진(느림)'!E$2:E$2305))</f>
        <v>-1.0494922132971309</v>
      </c>
      <c r="F519">
        <f>STANDARDIZE('사진(느림)'!F519,AVERAGE('사진(느림)'!F$2:F$2305),_xlfn.STDEV.P('사진(느림)'!F$2:F$2305))</f>
        <v>-1.5560223004616596</v>
      </c>
      <c r="G519">
        <f>STANDARDIZE('사진(느림)'!G519,AVERAGE('사진(느림)'!G$2:G$2305),_xlfn.STDEV.P('사진(느림)'!G$2:G$2305))</f>
        <v>-1.8467492314305716</v>
      </c>
      <c r="H519">
        <f>STANDARDIZE('사진(느림)'!H519,AVERAGE('사진(느림)'!H$2:H$2305),_xlfn.STDEV.P('사진(느림)'!H$2:H$2305))</f>
        <v>-1.360758492704524</v>
      </c>
      <c r="I519">
        <f>STANDARDIZE('사진(느림)'!I519,AVERAGE('사진(느림)'!I$2:I$2305),_xlfn.STDEV.P('사진(느림)'!I$2:I$2305))</f>
        <v>-1.0912085792184385</v>
      </c>
      <c r="J519">
        <f>STANDARDIZE('사진(느림)'!J519,AVERAGE('사진(느림)'!J$2:J$2305),_xlfn.STDEV.P('사진(느림)'!J$2:J$2305))</f>
        <v>-0.78003335217289249</v>
      </c>
      <c r="K519">
        <f>STANDARDIZE('사진(느림)'!K519,AVERAGE('사진(느림)'!K$2:K$2305),_xlfn.STDEV.P('사진(느림)'!K$2:K$2305))</f>
        <v>-1.4879428077472057</v>
      </c>
      <c r="L519">
        <f>STANDARDIZE('사진(느림)'!L519,AVERAGE('사진(느림)'!L$2:L$2305),_xlfn.STDEV.P('사진(느림)'!L$2:L$2305))</f>
        <v>-0.83619431166249791</v>
      </c>
      <c r="M519">
        <f>STANDARDIZE('사진(느림)'!M519,AVERAGE('사진(느림)'!M$2:M$2305),_xlfn.STDEV.P('사진(느림)'!M$2:M$2305))</f>
        <v>-0.6589564137657008</v>
      </c>
    </row>
    <row r="520" spans="1:13" x14ac:dyDescent="0.3">
      <c r="A520" t="s">
        <v>26</v>
      </c>
      <c r="B520">
        <v>5</v>
      </c>
      <c r="C520">
        <f>STANDARDIZE('사진(느림)'!C520,AVERAGE('사진(느림)'!C$2:C$2305),_xlfn.STDEV.P('사진(느림)'!C$2:C$2305))</f>
        <v>-1.0406076053005087</v>
      </c>
      <c r="D520">
        <f>STANDARDIZE('사진(느림)'!D520,AVERAGE('사진(느림)'!D$2:D$2305),_xlfn.STDEV.P('사진(느림)'!D$2:D$2305))</f>
        <v>-0.67544950862301145</v>
      </c>
      <c r="E520">
        <f>STANDARDIZE('사진(느림)'!E520,AVERAGE('사진(느림)'!E$2:E$2305),_xlfn.STDEV.P('사진(느림)'!E$2:E$2305))</f>
        <v>-1.0821943079649567</v>
      </c>
      <c r="F520">
        <f>STANDARDIZE('사진(느림)'!F520,AVERAGE('사진(느림)'!F$2:F$2305),_xlfn.STDEV.P('사진(느림)'!F$2:F$2305))</f>
        <v>-0.13601338040968344</v>
      </c>
      <c r="G520">
        <f>STANDARDIZE('사진(느림)'!G520,AVERAGE('사진(느림)'!G$2:G$2305),_xlfn.STDEV.P('사진(느림)'!G$2:G$2305))</f>
        <v>-1.1357962177236154</v>
      </c>
      <c r="H520">
        <f>STANDARDIZE('사진(느림)'!H520,AVERAGE('사진(느림)'!H$2:H$2305),_xlfn.STDEV.P('사진(느림)'!H$2:H$2305))</f>
        <v>3.1722796546637087E-2</v>
      </c>
      <c r="I520">
        <f>STANDARDIZE('사진(느림)'!I520,AVERAGE('사진(느림)'!I$2:I$2305),_xlfn.STDEV.P('사진(느림)'!I$2:I$2305))</f>
        <v>-0.94834169922870981</v>
      </c>
      <c r="J520">
        <f>STANDARDIZE('사진(느림)'!J520,AVERAGE('사진(느림)'!J$2:J$2305),_xlfn.STDEV.P('사진(느림)'!J$2:J$2305))</f>
        <v>-0.78003335217289249</v>
      </c>
      <c r="K520">
        <f>STANDARDIZE('사진(느림)'!K520,AVERAGE('사진(느림)'!K$2:K$2305),_xlfn.STDEV.P('사진(느림)'!K$2:K$2305))</f>
        <v>-0.26706665780078048</v>
      </c>
      <c r="L520">
        <f>STANDARDIZE('사진(느림)'!L520,AVERAGE('사진(느림)'!L$2:L$2305),_xlfn.STDEV.P('사진(느림)'!L$2:L$2305))</f>
        <v>1.1748040094403882</v>
      </c>
      <c r="M520">
        <f>STANDARDIZE('사진(느림)'!M520,AVERAGE('사진(느림)'!M$2:M$2305),_xlfn.STDEV.P('사진(느림)'!M$2:M$2305))</f>
        <v>1.0339722589983646</v>
      </c>
    </row>
    <row r="521" spans="1:13" x14ac:dyDescent="0.3">
      <c r="A521" t="s">
        <v>28</v>
      </c>
      <c r="B521">
        <v>5</v>
      </c>
      <c r="C521">
        <f>STANDARDIZE('사진(느림)'!C521,AVERAGE('사진(느림)'!C$2:C$2305),_xlfn.STDEV.P('사진(느림)'!C$2:C$2305))</f>
        <v>-0.5101666594661054</v>
      </c>
      <c r="D521">
        <f>STANDARDIZE('사진(느림)'!D521,AVERAGE('사진(느림)'!D$2:D$2305),_xlfn.STDEV.P('사진(느림)'!D$2:D$2305))</f>
        <v>-0.55525676070888763</v>
      </c>
      <c r="E521">
        <f>STANDARDIZE('사진(느림)'!E521,AVERAGE('사진(느림)'!E$2:E$2305),_xlfn.STDEV.P('사진(느림)'!E$2:E$2305))</f>
        <v>-0.77949944260636006</v>
      </c>
      <c r="F521">
        <f>STANDARDIZE('사진(느림)'!F521,AVERAGE('사진(느림)'!F$2:F$2305),_xlfn.STDEV.P('사진(느림)'!F$2:F$2305))</f>
        <v>-0.31188662480397589</v>
      </c>
      <c r="G521">
        <f>STANDARDIZE('사진(느림)'!G521,AVERAGE('사진(느림)'!G$2:G$2305),_xlfn.STDEV.P('사진(느림)'!G$2:G$2305))</f>
        <v>1.2728650961637918E-3</v>
      </c>
      <c r="H521">
        <f>STANDARDIZE('사진(느림)'!H521,AVERAGE('사진(느림)'!H$2:H$2305),_xlfn.STDEV.P('사진(느림)'!H$2:H$2305))</f>
        <v>-0.35732159419071025</v>
      </c>
      <c r="I521">
        <f>STANDARDIZE('사진(느림)'!I521,AVERAGE('사진(느림)'!I$2:I$2305),_xlfn.STDEV.P('사진(느림)'!I$2:I$2305))</f>
        <v>-0.78236400041711307</v>
      </c>
      <c r="J521">
        <f>STANDARDIZE('사진(느림)'!J521,AVERAGE('사진(느림)'!J$2:J$2305),_xlfn.STDEV.P('사진(느림)'!J$2:J$2305))</f>
        <v>0.13334311483269068</v>
      </c>
      <c r="K521">
        <f>STANDARDIZE('사진(느림)'!K521,AVERAGE('사진(느림)'!K$2:K$2305),_xlfn.STDEV.P('사진(느림)'!K$2:K$2305))</f>
        <v>1.5642475671188572</v>
      </c>
      <c r="L521">
        <f>STANDARDIZE('사진(느림)'!L521,AVERAGE('사진(느림)'!L$2:L$2305),_xlfn.STDEV.P('사진(느림)'!L$2:L$2305))</f>
        <v>-0.96188170673142825</v>
      </c>
      <c r="M521">
        <f>STANDARDIZE('사진(느림)'!M521,AVERAGE('사진(느림)'!M$2:M$2305),_xlfn.STDEV.P('사진(느림)'!M$2:M$2305))</f>
        <v>-0.35894373757966463</v>
      </c>
    </row>
    <row r="522" spans="1:13" x14ac:dyDescent="0.3">
      <c r="A522" t="s">
        <v>30</v>
      </c>
      <c r="B522">
        <v>5</v>
      </c>
      <c r="C522">
        <f>STANDARDIZE('사진(느림)'!C522,AVERAGE('사진(느림)'!C$2:C$2305),_xlfn.STDEV.P('사진(느림)'!C$2:C$2305))</f>
        <v>-0.64830232244381458</v>
      </c>
      <c r="D522">
        <f>STANDARDIZE('사진(느림)'!D522,AVERAGE('사진(느림)'!D$2:D$2305),_xlfn.STDEV.P('사진(느림)'!D$2:D$2305))</f>
        <v>-1.2964453728459837</v>
      </c>
      <c r="E522">
        <f>STANDARDIZE('사진(느림)'!E522,AVERAGE('사진(느림)'!E$2:E$2305),_xlfn.STDEV.P('사진(느림)'!E$2:E$2305))</f>
        <v>-0.78110336005600822</v>
      </c>
      <c r="F522">
        <f>STANDARDIZE('사진(느림)'!F522,AVERAGE('사진(느림)'!F$2:F$2305),_xlfn.STDEV.P('사진(느림)'!F$2:F$2305))</f>
        <v>-0.2221166725969683</v>
      </c>
      <c r="G522">
        <f>STANDARDIZE('사진(느림)'!G522,AVERAGE('사진(느림)'!G$2:G$2305),_xlfn.STDEV.P('사진(느림)'!G$2:G$2305))</f>
        <v>-0.46358102848146127</v>
      </c>
      <c r="H522">
        <f>STANDARDIZE('사진(느림)'!H522,AVERAGE('사진(느림)'!H$2:H$2305),_xlfn.STDEV.P('사진(느림)'!H$2:H$2305))</f>
        <v>-0.14579199376248039</v>
      </c>
      <c r="I522">
        <f>STANDARDIZE('사진(느림)'!I522,AVERAGE('사진(느림)'!I$2:I$2305),_xlfn.STDEV.P('사진(느림)'!I$2:I$2305))</f>
        <v>-0.64685056277979702</v>
      </c>
      <c r="J522">
        <f>STANDARDIZE('사진(느림)'!J522,AVERAGE('사진(느림)'!J$2:J$2305),_xlfn.STDEV.P('사진(느림)'!J$2:J$2305))</f>
        <v>0.13334311483269068</v>
      </c>
      <c r="K522">
        <f>STANDARDIZE('사진(느림)'!K522,AVERAGE('사진(느림)'!K$2:K$2305),_xlfn.STDEV.P('사진(느림)'!K$2:K$2305))</f>
        <v>-1.4879428077472057</v>
      </c>
      <c r="L522">
        <f>STANDARDIZE('사진(느림)'!L522,AVERAGE('사진(느림)'!L$2:L$2305),_xlfn.STDEV.P('사진(느림)'!L$2:L$2305))</f>
        <v>-0.71050691659356757</v>
      </c>
      <c r="M522">
        <f>STANDARDIZE('사진(느림)'!M522,AVERAGE('사진(느림)'!M$2:M$2305),_xlfn.STDEV.P('사진(느림)'!M$2:M$2305))</f>
        <v>-0.48752059880225102</v>
      </c>
    </row>
    <row r="523" spans="1:13" x14ac:dyDescent="0.3">
      <c r="A523" t="s">
        <v>32</v>
      </c>
      <c r="B523">
        <v>5</v>
      </c>
      <c r="C523">
        <f>STANDARDIZE('사진(느림)'!C523,AVERAGE('사진(느림)'!C$2:C$2305),_xlfn.STDEV.P('사진(느림)'!C$2:C$2305))</f>
        <v>-0.59857348377183972</v>
      </c>
      <c r="D523">
        <f>STANDARDIZE('사진(느림)'!D523,AVERAGE('사진(느림)'!D$2:D$2305),_xlfn.STDEV.P('사진(느림)'!D$2:D$2305))</f>
        <v>-0.3849837011638787</v>
      </c>
      <c r="E523">
        <f>STANDARDIZE('사진(느림)'!E523,AVERAGE('사진(느림)'!E$2:E$2305),_xlfn.STDEV.P('사진(느림)'!E$2:E$2305))</f>
        <v>-0.77593518160714214</v>
      </c>
      <c r="F523">
        <f>STANDARDIZE('사진(느림)'!F523,AVERAGE('사진(느림)'!F$2:F$2305),_xlfn.STDEV.P('사진(느림)'!F$2:F$2305))</f>
        <v>-0.56412754685042699</v>
      </c>
      <c r="G523">
        <f>STANDARDIZE('사진(느림)'!G523,AVERAGE('사진(느림)'!G$2:G$2305),_xlfn.STDEV.P('사진(느림)'!G$2:G$2305))</f>
        <v>-0.30635103506549988</v>
      </c>
      <c r="H523">
        <f>STANDARDIZE('사진(느림)'!H523,AVERAGE('사진(느림)'!H$2:H$2305),_xlfn.STDEV.P('사진(느림)'!H$2:H$2305))</f>
        <v>-0.45086232201826903</v>
      </c>
      <c r="I523">
        <f>STANDARDIZE('사진(느림)'!I523,AVERAGE('사진(느림)'!I$2:I$2305),_xlfn.STDEV.P('사진(느림)'!I$2:I$2305))</f>
        <v>-0.67731482395407727</v>
      </c>
      <c r="J523">
        <f>STANDARDIZE('사진(느림)'!J523,AVERAGE('사진(느림)'!J$2:J$2305),_xlfn.STDEV.P('사진(느림)'!J$2:J$2305))</f>
        <v>0.13334311483269068</v>
      </c>
      <c r="K523">
        <f>STANDARDIZE('사진(느림)'!K523,AVERAGE('사진(느림)'!K$2:K$2305),_xlfn.STDEV.P('사진(느림)'!K$2:K$2305))</f>
        <v>0.95380949214564459</v>
      </c>
      <c r="L523">
        <f>STANDARDIZE('사진(느림)'!L523,AVERAGE('사진(느림)'!L$2:L$2305),_xlfn.STDEV.P('사진(느림)'!L$2:L$2305))</f>
        <v>-0.96188170673142825</v>
      </c>
      <c r="M523">
        <f>STANDARDIZE('사진(느림)'!M523,AVERAGE('사진(느림)'!M$2:M$2305),_xlfn.STDEV.P('사진(느림)'!M$2:M$2305))</f>
        <v>0.45537638349672099</v>
      </c>
    </row>
    <row r="524" spans="1:13" x14ac:dyDescent="0.3">
      <c r="A524" t="s">
        <v>34</v>
      </c>
      <c r="B524">
        <v>5</v>
      </c>
      <c r="C524">
        <f>STANDARDIZE('사진(느림)'!C524,AVERAGE('사진(느림)'!C$2:C$2305),_xlfn.STDEV.P('사진(느림)'!C$2:C$2305))</f>
        <v>-0.64830232244381458</v>
      </c>
      <c r="D524">
        <f>STANDARDIZE('사진(느림)'!D524,AVERAGE('사진(느림)'!D$2:D$2305),_xlfn.STDEV.P('사진(느림)'!D$2:D$2305))</f>
        <v>-0.93586712910361214</v>
      </c>
      <c r="E524">
        <f>STANDARDIZE('사진(느림)'!E524,AVERAGE('사진(느림)'!E$2:E$2305),_xlfn.STDEV.P('사진(느림)'!E$2:E$2305))</f>
        <v>-0.64343377896120946</v>
      </c>
      <c r="F524">
        <f>STANDARDIZE('사진(느림)'!F524,AVERAGE('사진(느림)'!F$2:F$2305),_xlfn.STDEV.P('사진(느림)'!F$2:F$2305))</f>
        <v>-0.44477144138082814</v>
      </c>
      <c r="G524">
        <f>STANDARDIZE('사진(느림)'!G524,AVERAGE('사진(느림)'!G$2:G$2305),_xlfn.STDEV.P('사진(느림)'!G$2:G$2305))</f>
        <v>-0.23115408169264873</v>
      </c>
      <c r="H524">
        <f>STANDARDIZE('사진(느림)'!H524,AVERAGE('사진(느림)'!H$2:H$2305),_xlfn.STDEV.P('사진(느림)'!H$2:H$2305))</f>
        <v>-0.35732159419071025</v>
      </c>
      <c r="I524">
        <f>STANDARDIZE('사진(느림)'!I524,AVERAGE('사진(느림)'!I$2:I$2305),_xlfn.STDEV.P('사진(느림)'!I$2:I$2305))</f>
        <v>-0.70357711806983625</v>
      </c>
      <c r="J524">
        <f>STANDARDIZE('사진(느림)'!J524,AVERAGE('사진(느림)'!J$2:J$2305),_xlfn.STDEV.P('사진(느림)'!J$2:J$2305))</f>
        <v>0.13334311483269068</v>
      </c>
      <c r="K524">
        <f>STANDARDIZE('사진(느림)'!K524,AVERAGE('사진(느림)'!K$2:K$2305),_xlfn.STDEV.P('사진(느림)'!K$2:K$2305))</f>
        <v>1.5642475671188572</v>
      </c>
      <c r="L524">
        <f>STANDARDIZE('사진(느림)'!L524,AVERAGE('사진(느림)'!L$2:L$2305),_xlfn.STDEV.P('사진(느림)'!L$2:L$2305))</f>
        <v>-0.96188170673142825</v>
      </c>
      <c r="M524">
        <f>STANDARDIZE('사진(느림)'!M524,AVERAGE('사진(느림)'!M$2:M$2305),_xlfn.STDEV.P('사진(느림)'!M$2:M$2305))</f>
        <v>-1.0661164743038947</v>
      </c>
    </row>
    <row r="525" spans="1:13" x14ac:dyDescent="0.3">
      <c r="A525" t="s">
        <v>36</v>
      </c>
      <c r="B525">
        <v>5</v>
      </c>
      <c r="C525">
        <f>STANDARDIZE('사진(느림)'!C525,AVERAGE('사진(느림)'!C$2:C$2305),_xlfn.STDEV.P('사진(느림)'!C$2:C$2305))</f>
        <v>-1.134539856125351</v>
      </c>
      <c r="D525">
        <f>STANDARDIZE('사진(느림)'!D525,AVERAGE('사진(느림)'!D$2:D$2305),_xlfn.STDEV.P('사진(느림)'!D$2:D$2305))</f>
        <v>-0.60533707233977252</v>
      </c>
      <c r="E525">
        <f>STANDARDIZE('사진(느림)'!E525,AVERAGE('사진(느림)'!E$2:E$2305),_xlfn.STDEV.P('사진(느림)'!E$2:E$2305))</f>
        <v>-0.82405270509658624</v>
      </c>
      <c r="F525">
        <f>STANDARDIZE('사진(느림)'!F525,AVERAGE('사진(느림)'!F$2:F$2305),_xlfn.STDEV.P('사진(느림)'!F$2:F$2305))</f>
        <v>-0.36878307338588212</v>
      </c>
      <c r="G525">
        <f>STANDARDIZE('사진(느림)'!G525,AVERAGE('사진(느림)'!G$2:G$2305),_xlfn.STDEV.P('사진(느림)'!G$2:G$2305))</f>
        <v>-0.95577926874012331</v>
      </c>
      <c r="H525">
        <f>STANDARDIZE('사진(느림)'!H525,AVERAGE('사진(느림)'!H$2:H$2305),_xlfn.STDEV.P('사진(느림)'!H$2:H$2305))</f>
        <v>-0.38283270178004447</v>
      </c>
      <c r="I525">
        <f>STANDARDIZE('사진(느림)'!I525,AVERAGE('사진(느림)'!I$2:I$2305),_xlfn.STDEV.P('사진(느림)'!I$2:I$2305))</f>
        <v>-0.88741317688014887</v>
      </c>
      <c r="J525">
        <f>STANDARDIZE('사진(느림)'!J525,AVERAGE('사진(느림)'!J$2:J$2305),_xlfn.STDEV.P('사진(느림)'!J$2:J$2305))</f>
        <v>-0.78003335217289249</v>
      </c>
      <c r="K525">
        <f>STANDARDIZE('사진(느림)'!K525,AVERAGE('사진(느림)'!K$2:K$2305),_xlfn.STDEV.P('사진(느림)'!K$2:K$2305))</f>
        <v>-0.26706665780078048</v>
      </c>
      <c r="L525">
        <f>STANDARDIZE('사진(느림)'!L525,AVERAGE('사진(느림)'!L$2:L$2305),_xlfn.STDEV.P('사진(느림)'!L$2:L$2305))</f>
        <v>1.0491166143714579</v>
      </c>
      <c r="M525">
        <f>STANDARDIZE('사진(느림)'!M525,AVERAGE('사진(느림)'!M$2:M$2305),_xlfn.STDEV.P('사진(느림)'!M$2:M$2305))</f>
        <v>0.39108795288542686</v>
      </c>
    </row>
    <row r="526" spans="1:13" x14ac:dyDescent="0.3">
      <c r="A526" t="s">
        <v>38</v>
      </c>
      <c r="B526">
        <v>5</v>
      </c>
      <c r="C526">
        <f>STANDARDIZE('사진(느림)'!C526,AVERAGE('사진(느림)'!C$2:C$2305),_xlfn.STDEV.P('사진(느림)'!C$2:C$2305))</f>
        <v>-0.36098014345017942</v>
      </c>
      <c r="D526">
        <f>STANDARDIZE('사진(느림)'!D526,AVERAGE('사진(느림)'!D$2:D$2305),_xlfn.STDEV.P('사진(느림)'!D$2:D$2305))</f>
        <v>-1.166236562605683</v>
      </c>
      <c r="E526">
        <f>STANDARDIZE('사진(느림)'!E526,AVERAGE('사진(느림)'!E$2:E$2305),_xlfn.STDEV.P('사진(느림)'!E$2:E$2305))</f>
        <v>-0.64352288548618974</v>
      </c>
      <c r="F526">
        <f>STANDARDIZE('사진(느림)'!F526,AVERAGE('사진(느림)'!F$2:F$2305),_xlfn.STDEV.P('사진(느림)'!F$2:F$2305))</f>
        <v>-0.56665627789851181</v>
      </c>
      <c r="G526">
        <f>STANDARDIZE('사진(느림)'!G526,AVERAGE('사진(느림)'!G$2:G$2305),_xlfn.STDEV.P('사진(느림)'!G$2:G$2305))</f>
        <v>0.23825720299848274</v>
      </c>
      <c r="H526">
        <f>STANDARDIZE('사진(느림)'!H526,AVERAGE('사진(느림)'!H$2:H$2305),_xlfn.STDEV.P('사진(느림)'!H$2:H$2305))</f>
        <v>-0.51145120254293786</v>
      </c>
      <c r="I526">
        <f>STANDARDIZE('사진(느림)'!I526,AVERAGE('사진(느림)'!I$2:I$2305),_xlfn.STDEV.P('사진(느림)'!I$2:I$2305))</f>
        <v>-0.41469188279648778</v>
      </c>
      <c r="J526">
        <f>STANDARDIZE('사진(느림)'!J526,AVERAGE('사진(느림)'!J$2:J$2305),_xlfn.STDEV.P('사진(느림)'!J$2:J$2305))</f>
        <v>0.13334311483269068</v>
      </c>
      <c r="K526">
        <f>STANDARDIZE('사진(느림)'!K526,AVERAGE('사진(느림)'!K$2:K$2305),_xlfn.STDEV.P('사진(느림)'!K$2:K$2305))</f>
        <v>0.34337141717243208</v>
      </c>
      <c r="L526">
        <f>STANDARDIZE('사진(느림)'!L526,AVERAGE('사진(느림)'!L$2:L$2305),_xlfn.STDEV.P('사진(느림)'!L$2:L$2305))</f>
        <v>-0.71050691659356757</v>
      </c>
      <c r="M526">
        <f>STANDARDIZE('사진(느림)'!M526,AVERAGE('사진(느림)'!M$2:M$2305),_xlfn.STDEV.P('사진(느림)'!M$2:M$2305))</f>
        <v>0.60538272158974005</v>
      </c>
    </row>
    <row r="527" spans="1:13" x14ac:dyDescent="0.3">
      <c r="A527" t="s">
        <v>40</v>
      </c>
      <c r="B527">
        <v>5</v>
      </c>
      <c r="C527">
        <f>STANDARDIZE('사진(느림)'!C527,AVERAGE('사진(느림)'!C$2:C$2305),_xlfn.STDEV.P('사진(느림)'!C$2:C$2305))</f>
        <v>-0.96325163403299152</v>
      </c>
      <c r="D527">
        <f>STANDARDIZE('사진(느림)'!D527,AVERAGE('사진(느림)'!D$2:D$2305),_xlfn.STDEV.P('사진(느림)'!D$2:D$2305))</f>
        <v>-0.81567438118948821</v>
      </c>
      <c r="E527">
        <f>STANDARDIZE('사진(느림)'!E527,AVERAGE('사진(느림)'!E$2:E$2305),_xlfn.STDEV.P('사진(느림)'!E$2:E$2305))</f>
        <v>-0.71712487512004341</v>
      </c>
      <c r="F527">
        <f>STANDARDIZE('사진(느림)'!F527,AVERAGE('사진(느림)'!F$2:F$2305),_xlfn.STDEV.P('사진(느림)'!F$2:F$2305))</f>
        <v>-0.42694388749183088</v>
      </c>
      <c r="G527">
        <f>STANDARDIZE('사진(느림)'!G527,AVERAGE('사진(느림)'!G$2:G$2305),_xlfn.STDEV.P('사진(느림)'!G$2:G$2305))</f>
        <v>-0.4043349440058816</v>
      </c>
      <c r="H527">
        <f>STANDARDIZE('사진(느림)'!H527,AVERAGE('사진(느림)'!H$2:H$2305),_xlfn.STDEV.P('사진(느림)'!H$2:H$2305))</f>
        <v>-0.38283270178004447</v>
      </c>
      <c r="I527">
        <f>STANDARDIZE('사진(느림)'!I527,AVERAGE('사진(느림)'!I$2:I$2305),_xlfn.STDEV.P('사진(느림)'!I$2:I$2305))</f>
        <v>-0.69990039689362993</v>
      </c>
      <c r="J527">
        <f>STANDARDIZE('사진(느림)'!J527,AVERAGE('사진(느림)'!J$2:J$2305),_xlfn.STDEV.P('사진(느림)'!J$2:J$2305))</f>
        <v>0.13334311483269068</v>
      </c>
      <c r="K527">
        <f>STANDARDIZE('사진(느림)'!K527,AVERAGE('사진(느림)'!K$2:K$2305),_xlfn.STDEV.P('사진(느림)'!K$2:K$2305))</f>
        <v>0.95380949214564459</v>
      </c>
      <c r="L527">
        <f>STANDARDIZE('사진(느림)'!L527,AVERAGE('사진(느림)'!L$2:L$2305),_xlfn.STDEV.P('사진(느림)'!L$2:L$2305))</f>
        <v>-0.83619431166249791</v>
      </c>
      <c r="M527">
        <f>STANDARDIZE('사진(느림)'!M527,AVERAGE('사진(느림)'!M$2:M$2305),_xlfn.STDEV.P('사진(느림)'!M$2:M$2305))</f>
        <v>0.75538905968275916</v>
      </c>
    </row>
    <row r="528" spans="1:13" x14ac:dyDescent="0.3">
      <c r="A528" t="s">
        <v>42</v>
      </c>
      <c r="B528">
        <v>5</v>
      </c>
      <c r="C528">
        <f>STANDARDIZE('사진(느림)'!C528,AVERAGE('사진(느림)'!C$2:C$2305),_xlfn.STDEV.P('사진(느림)'!C$2:C$2305))</f>
        <v>-0.83064139757439048</v>
      </c>
      <c r="D528">
        <f>STANDARDIZE('사진(느림)'!D528,AVERAGE('사진(느림)'!D$2:D$2305),_xlfn.STDEV.P('사진(느림)'!D$2:D$2305))</f>
        <v>-0.28482307790210881</v>
      </c>
      <c r="E528">
        <f>STANDARDIZE('사진(느림)'!E528,AVERAGE('사진(느림)'!E$2:E$2305),_xlfn.STDEV.P('사진(느림)'!E$2:E$2305))</f>
        <v>-0.85844782373904094</v>
      </c>
      <c r="F528">
        <f>STANDARDIZE('사진(느림)'!F528,AVERAGE('사진(느림)'!F$2:F$2305),_xlfn.STDEV.P('사진(느림)'!F$2:F$2305))</f>
        <v>-0.23931204372394457</v>
      </c>
      <c r="G528">
        <f>STANDARDIZE('사진(느림)'!G528,AVERAGE('사진(느림)'!G$2:G$2305),_xlfn.STDEV.P('사진(느림)'!G$2:G$2305))</f>
        <v>-0.82589362200519856</v>
      </c>
      <c r="H528">
        <f>STANDARDIZE('사진(느림)'!H528,AVERAGE('사진(느림)'!H$2:H$2305),_xlfn.STDEV.P('사진(느림)'!H$2:H$2305))</f>
        <v>-0.22976605624403887</v>
      </c>
      <c r="I528">
        <f>STANDARDIZE('사진(느림)'!I528,AVERAGE('사진(느림)'!I$2:I$2305),_xlfn.STDEV.P('사진(느림)'!I$2:I$2305))</f>
        <v>-0.7897174427695256</v>
      </c>
      <c r="J528">
        <f>STANDARDIZE('사진(느림)'!J528,AVERAGE('사진(느림)'!J$2:J$2305),_xlfn.STDEV.P('사진(느림)'!J$2:J$2305))</f>
        <v>-0.78003335217289249</v>
      </c>
      <c r="K528">
        <f>STANDARDIZE('사진(느림)'!K528,AVERAGE('사진(느림)'!K$2:K$2305),_xlfn.STDEV.P('사진(느림)'!K$2:K$2305))</f>
        <v>-0.8775047327739931</v>
      </c>
      <c r="L528">
        <f>STANDARDIZE('사진(느림)'!L528,AVERAGE('사진(느림)'!L$2:L$2305),_xlfn.STDEV.P('사진(느림)'!L$2:L$2305))</f>
        <v>1.1748040094403882</v>
      </c>
      <c r="M528">
        <f>STANDARDIZE('사진(느림)'!M528,AVERAGE('사진(느림)'!M$2:M$2305),_xlfn.STDEV.P('사진(느림)'!M$2:M$2305))</f>
        <v>0.17679318418111556</v>
      </c>
    </row>
    <row r="529" spans="1:13" x14ac:dyDescent="0.3">
      <c r="A529" t="s">
        <v>44</v>
      </c>
      <c r="B529">
        <v>5</v>
      </c>
      <c r="C529">
        <f>STANDARDIZE('사진(느림)'!C529,AVERAGE('사진(느림)'!C$2:C$2305),_xlfn.STDEV.P('사진(느림)'!C$2:C$2305))</f>
        <v>-0.85274310365082429</v>
      </c>
      <c r="D529">
        <f>STANDARDIZE('사진(느림)'!D529,AVERAGE('사진(느림)'!D$2:D$2305),_xlfn.STDEV.P('사진(느림)'!D$2:D$2305))</f>
        <v>-0.95589925375596607</v>
      </c>
      <c r="E529">
        <f>STANDARDIZE('사진(느림)'!E529,AVERAGE('사진(느림)'!E$2:E$2305),_xlfn.STDEV.P('사진(느림)'!E$2:E$2305))</f>
        <v>-0.82120129629721184</v>
      </c>
      <c r="F529">
        <f>STANDARDIZE('사진(느림)'!F529,AVERAGE('사진(느림)'!F$2:F$2305),_xlfn.STDEV.P('사진(느림)'!F$2:F$2305))</f>
        <v>2.5698970115334476E-2</v>
      </c>
      <c r="G529">
        <f>STANDARDIZE('사진(느림)'!G529,AVERAGE('사진(느림)'!G$2:G$2305),_xlfn.STDEV.P('사진(느림)'!G$2:G$2305))</f>
        <v>-1.1699766510749114</v>
      </c>
      <c r="H529">
        <f>STANDARDIZE('사진(느림)'!H529,AVERAGE('사진(느림)'!H$2:H$2305),_xlfn.STDEV.P('사진(느림)'!H$2:H$2305))</f>
        <v>-0.38283270178004447</v>
      </c>
      <c r="I529">
        <f>STANDARDIZE('사진(느림)'!I529,AVERAGE('사진(느림)'!I$2:I$2305),_xlfn.STDEV.P('사진(느림)'!I$2:I$2305))</f>
        <v>-0.87323153805763931</v>
      </c>
      <c r="J529">
        <f>STANDARDIZE('사진(느림)'!J529,AVERAGE('사진(느림)'!J$2:J$2305),_xlfn.STDEV.P('사진(느림)'!J$2:J$2305))</f>
        <v>-0.78003335217289249</v>
      </c>
      <c r="K529">
        <f>STANDARDIZE('사진(느림)'!K529,AVERAGE('사진(느림)'!K$2:K$2305),_xlfn.STDEV.P('사진(느림)'!K$2:K$2305))</f>
        <v>0.34337141717243208</v>
      </c>
      <c r="L529">
        <f>STANDARDIZE('사진(느림)'!L529,AVERAGE('사진(느림)'!L$2:L$2305),_xlfn.STDEV.P('사진(느림)'!L$2:L$2305))</f>
        <v>1.1748040094403882</v>
      </c>
      <c r="M529">
        <f>STANDARDIZE('사진(느림)'!M529,AVERAGE('사진(느림)'!M$2:M$2305),_xlfn.STDEV.P('사진(느림)'!M$2:M$2305))</f>
        <v>0.5625237678488767</v>
      </c>
    </row>
    <row r="530" spans="1:13" x14ac:dyDescent="0.3">
      <c r="A530" t="s">
        <v>46</v>
      </c>
      <c r="B530">
        <v>5</v>
      </c>
      <c r="C530">
        <f>STANDARDIZE('사진(느림)'!C530,AVERAGE('사진(느림)'!C$2:C$2305),_xlfn.STDEV.P('사진(느림)'!C$2:C$2305))</f>
        <v>-0.6925057345966813</v>
      </c>
      <c r="D530">
        <f>STANDARDIZE('사진(느림)'!D530,AVERAGE('사진(느림)'!D$2:D$2305),_xlfn.STDEV.P('사진(느림)'!D$2:D$2305))</f>
        <v>-0.93586712910361214</v>
      </c>
      <c r="E530">
        <f>STANDARDIZE('사진(느림)'!E530,AVERAGE('사진(느림)'!E$2:E$2305),_xlfn.STDEV.P('사진(느림)'!E$2:E$2305))</f>
        <v>-0.80783531755014393</v>
      </c>
      <c r="F530">
        <f>STANDARDIZE('사진(느림)'!F530,AVERAGE('사진(느림)'!F$2:F$2305),_xlfn.STDEV.P('사진(느림)'!F$2:F$2305))</f>
        <v>-0.47359897532899398</v>
      </c>
      <c r="G530">
        <f>STANDARDIZE('사진(느림)'!G530,AVERAGE('사진(느림)'!G$2:G$2305),_xlfn.STDEV.P('사진(느림)'!G$2:G$2305))</f>
        <v>-0.56612232853534938</v>
      </c>
      <c r="H530">
        <f>STANDARDIZE('사진(느림)'!H530,AVERAGE('사진(느림)'!H$2:H$2305),_xlfn.STDEV.P('사진(느림)'!H$2:H$2305))</f>
        <v>-0.31480308154181974</v>
      </c>
      <c r="I530">
        <f>STANDARDIZE('사진(느림)'!I530,AVERAGE('사진(느림)'!I$2:I$2305),_xlfn.STDEV.P('사진(느림)'!I$2:I$2305))</f>
        <v>-0.27287549457138965</v>
      </c>
      <c r="J530">
        <f>STANDARDIZE('사진(느림)'!J530,AVERAGE('사진(느림)'!J$2:J$2305),_xlfn.STDEV.P('사진(느림)'!J$2:J$2305))</f>
        <v>0.13334311483269068</v>
      </c>
      <c r="K530">
        <f>STANDARDIZE('사진(느림)'!K530,AVERAGE('사진(느림)'!K$2:K$2305),_xlfn.STDEV.P('사진(느림)'!K$2:K$2305))</f>
        <v>-0.26706665780078048</v>
      </c>
      <c r="L530">
        <f>STANDARDIZE('사진(느림)'!L530,AVERAGE('사진(느림)'!L$2:L$2305),_xlfn.STDEV.P('사진(느림)'!L$2:L$2305))</f>
        <v>-0.96188170673142825</v>
      </c>
      <c r="M530">
        <f>STANDARDIZE('사진(느림)'!M530,AVERAGE('사진(느림)'!M$2:M$2305),_xlfn.STDEV.P('사진(느림)'!M$2:M$2305))</f>
        <v>0.17679318418111556</v>
      </c>
    </row>
    <row r="531" spans="1:13" x14ac:dyDescent="0.3">
      <c r="A531" t="s">
        <v>48</v>
      </c>
      <c r="B531">
        <v>5</v>
      </c>
      <c r="C531">
        <f>STANDARDIZE('사진(느림)'!C531,AVERAGE('사진(느림)'!C$2:C$2305),_xlfn.STDEV.P('사진(느림)'!C$2:C$2305))</f>
        <v>-0.86931938320814917</v>
      </c>
      <c r="D531">
        <f>STANDARDIZE('사진(느림)'!D531,AVERAGE('사진(느림)'!D$2:D$2305),_xlfn.STDEV.P('사진(느림)'!D$2:D$2305))</f>
        <v>-1.0961241263224439</v>
      </c>
      <c r="E531">
        <f>STANDARDIZE('사진(느림)'!E531,AVERAGE('사진(느림)'!E$2:E$2305),_xlfn.STDEV.P('사진(느림)'!E$2:E$2305))</f>
        <v>-1.0634819377190619</v>
      </c>
      <c r="F531">
        <f>STANDARDIZE('사진(느림)'!F531,AVERAGE('사진(느림)'!F$2:F$2305),_xlfn.STDEV.P('사진(느림)'!F$2:F$2305))</f>
        <v>-6.4070982091673112E-2</v>
      </c>
      <c r="G531">
        <f>STANDARDIZE('사진(느림)'!G531,AVERAGE('사진(느림)'!G$2:G$2305),_xlfn.STDEV.P('사진(느림)'!G$2:G$2305))</f>
        <v>-1.1357962177236154</v>
      </c>
      <c r="H531">
        <f>STANDARDIZE('사진(느림)'!H531,AVERAGE('사진(느림)'!H$2:H$2305),_xlfn.STDEV.P('사진(느림)'!H$2:H$2305))</f>
        <v>-0.38283270178004447</v>
      </c>
      <c r="I531">
        <f>STANDARDIZE('사진(느림)'!I531,AVERAGE('사진(느림)'!I$2:I$2305),_xlfn.STDEV.P('사진(느림)'!I$2:I$2305))</f>
        <v>-1.0008662874602277</v>
      </c>
      <c r="J531">
        <f>STANDARDIZE('사진(느림)'!J531,AVERAGE('사진(느림)'!J$2:J$2305),_xlfn.STDEV.P('사진(느림)'!J$2:J$2305))</f>
        <v>-0.78003335217289249</v>
      </c>
      <c r="K531">
        <f>STANDARDIZE('사진(느림)'!K531,AVERAGE('사진(느림)'!K$2:K$2305),_xlfn.STDEV.P('사진(느림)'!K$2:K$2305))</f>
        <v>-0.8775047327739931</v>
      </c>
      <c r="L531">
        <f>STANDARDIZE('사진(느림)'!L531,AVERAGE('사진(느림)'!L$2:L$2305),_xlfn.STDEV.P('사진(느림)'!L$2:L$2305))</f>
        <v>1.1748040094403882</v>
      </c>
      <c r="M531">
        <f>STANDARDIZE('사진(느림)'!M531,AVERAGE('사진(느림)'!M$2:M$2305),_xlfn.STDEV.P('사진(느림)'!M$2:M$2305))</f>
        <v>0.7125301059418957</v>
      </c>
    </row>
    <row r="532" spans="1:13" x14ac:dyDescent="0.3">
      <c r="A532" t="s">
        <v>50</v>
      </c>
      <c r="B532">
        <v>5</v>
      </c>
      <c r="C532">
        <f>STANDARDIZE('사진(느림)'!C532,AVERAGE('사진(느림)'!C$2:C$2305),_xlfn.STDEV.P('사진(느림)'!C$2:C$2305))</f>
        <v>-0.47701410035145553</v>
      </c>
      <c r="D532">
        <f>STANDARDIZE('사진(느림)'!D532,AVERAGE('사진(느림)'!D$2:D$2305),_xlfn.STDEV.P('사진(느림)'!D$2:D$2305))</f>
        <v>-0.8056583188633113</v>
      </c>
      <c r="E532">
        <f>STANDARDIZE('사진(느림)'!E532,AVERAGE('사진(느림)'!E$2:E$2305),_xlfn.STDEV.P('사진(느림)'!E$2:E$2305))</f>
        <v>-0.81692418309815018</v>
      </c>
      <c r="F532">
        <f>STANDARDIZE('사진(느림)'!F532,AVERAGE('사진(느림)'!F$2:F$2305),_xlfn.STDEV.P('사진(느림)'!F$2:F$2305))</f>
        <v>-1.5560223004616596</v>
      </c>
      <c r="G532">
        <f>STANDARDIZE('사진(느림)'!G532,AVERAGE('사진(느림)'!G$2:G$2305),_xlfn.STDEV.P('사진(느림)'!G$2:G$2305))</f>
        <v>-0.50004015738951035</v>
      </c>
      <c r="H532">
        <f>STANDARDIZE('사진(느림)'!H532,AVERAGE('사진(느림)'!H$2:H$2305),_xlfn.STDEV.P('사진(느림)'!H$2:H$2305))</f>
        <v>-1.360758492704524</v>
      </c>
      <c r="I532">
        <f>STANDARDIZE('사진(느림)'!I532,AVERAGE('사진(느림)'!I$2:I$2305),_xlfn.STDEV.P('사진(느림)'!I$2:I$2305))</f>
        <v>-0.72983941218559523</v>
      </c>
      <c r="J532">
        <f>STANDARDIZE('사진(느림)'!J532,AVERAGE('사진(느림)'!J$2:J$2305),_xlfn.STDEV.P('사진(느림)'!J$2:J$2305))</f>
        <v>0.13334311483269068</v>
      </c>
      <c r="K532">
        <f>STANDARDIZE('사진(느림)'!K532,AVERAGE('사진(느림)'!K$2:K$2305),_xlfn.STDEV.P('사진(느림)'!K$2:K$2305))</f>
        <v>0.95380949214564459</v>
      </c>
      <c r="L532">
        <f>STANDARDIZE('사진(느림)'!L532,AVERAGE('사진(느림)'!L$2:L$2305),_xlfn.STDEV.P('사진(느림)'!L$2:L$2305))</f>
        <v>-0.96188170673142825</v>
      </c>
      <c r="M532">
        <f>STANDARDIZE('사진(느림)'!M532,AVERAGE('사진(느림)'!M$2:M$2305),_xlfn.STDEV.P('사진(느림)'!M$2:M$2305))</f>
        <v>0.19822266105154629</v>
      </c>
    </row>
    <row r="533" spans="1:13" x14ac:dyDescent="0.3">
      <c r="A533" t="s">
        <v>52</v>
      </c>
      <c r="B533">
        <v>5</v>
      </c>
      <c r="C533">
        <f>STANDARDIZE('사진(느림)'!C533,AVERAGE('사진(느림)'!C$2:C$2305),_xlfn.STDEV.P('사진(느림)'!C$2:C$2305))</f>
        <v>-0.64830232244381458</v>
      </c>
      <c r="D533">
        <f>STANDARDIZE('사진(느림)'!D533,AVERAGE('사진(느림)'!D$2:D$2305),_xlfn.STDEV.P('사진(느림)'!D$2:D$2305))</f>
        <v>-0.42504795046858668</v>
      </c>
      <c r="E533">
        <f>STANDARDIZE('사진(느림)'!E533,AVERAGE('사진(느림)'!E$2:E$2305),_xlfn.STDEV.P('사진(느림)'!E$2:E$2305))</f>
        <v>-0.78181621225585196</v>
      </c>
      <c r="F533">
        <f>STANDARDIZE('사진(느림)'!F533,AVERAGE('사진(느림)'!F$2:F$2305),_xlfn.STDEV.P('사진(느림)'!F$2:F$2305))</f>
        <v>-1.5560223004616596</v>
      </c>
      <c r="G533">
        <f>STANDARDIZE('사진(느림)'!G533,AVERAGE('사진(느림)'!G$2:G$2305),_xlfn.STDEV.P('사진(느림)'!G$2:G$2305))</f>
        <v>-0.3747119017680916</v>
      </c>
      <c r="H533">
        <f>STANDARDIZE('사진(느림)'!H533,AVERAGE('사진(느림)'!H$2:H$2305),_xlfn.STDEV.P('사진(느림)'!H$2:H$2305))</f>
        <v>-1.360758492704524</v>
      </c>
      <c r="I533">
        <f>STANDARDIZE('사진(느림)'!I533,AVERAGE('사진(느림)'!I$2:I$2305),_xlfn.STDEV.P('사진(느림)'!I$2:I$2305))</f>
        <v>-0.68256728277722911</v>
      </c>
      <c r="J533">
        <f>STANDARDIZE('사진(느림)'!J533,AVERAGE('사진(느림)'!J$2:J$2305),_xlfn.STDEV.P('사진(느림)'!J$2:J$2305))</f>
        <v>0.13334311483269068</v>
      </c>
      <c r="K533">
        <f>STANDARDIZE('사진(느림)'!K533,AVERAGE('사진(느림)'!K$2:K$2305),_xlfn.STDEV.P('사진(느림)'!K$2:K$2305))</f>
        <v>0.95380949214564459</v>
      </c>
      <c r="L533">
        <f>STANDARDIZE('사진(느림)'!L533,AVERAGE('사진(느림)'!L$2:L$2305),_xlfn.STDEV.P('사진(느림)'!L$2:L$2305))</f>
        <v>-0.96188170673142825</v>
      </c>
      <c r="M533">
        <f>STANDARDIZE('사진(느림)'!M533,AVERAGE('사진(느림)'!M$2:M$2305),_xlfn.STDEV.P('사진(느림)'!M$2:M$2305))</f>
        <v>0.4982353372375844</v>
      </c>
    </row>
    <row r="534" spans="1:13" x14ac:dyDescent="0.3">
      <c r="A534" t="s">
        <v>54</v>
      </c>
      <c r="B534">
        <v>5</v>
      </c>
      <c r="C534">
        <f>STANDARDIZE('사진(느림)'!C534,AVERAGE('사진(느림)'!C$2:C$2305),_xlfn.STDEV.P('사진(느림)'!C$2:C$2305))</f>
        <v>-0.57647177769540592</v>
      </c>
      <c r="D534">
        <f>STANDARDIZE('사진(느림)'!D534,AVERAGE('사진(느림)'!D$2:D$2305),_xlfn.STDEV.P('사진(느림)'!D$2:D$2305))</f>
        <v>-0.81567438118948821</v>
      </c>
      <c r="E534">
        <f>STANDARDIZE('사진(느림)'!E534,AVERAGE('사진(느림)'!E$2:E$2305),_xlfn.STDEV.P('사진(느림)'!E$2:E$2305))</f>
        <v>-0.77290555975780673</v>
      </c>
      <c r="F534">
        <f>STANDARDIZE('사진(느림)'!F534,AVERAGE('사진(느림)'!F$2:F$2305),_xlfn.STDEV.P('사진(느림)'!F$2:F$2305))</f>
        <v>-0.41113931844130136</v>
      </c>
      <c r="G534">
        <f>STANDARDIZE('사진(느림)'!G534,AVERAGE('사진(느림)'!G$2:G$2305),_xlfn.STDEV.P('사진(느림)'!G$2:G$2305))</f>
        <v>-0.17646538833057512</v>
      </c>
      <c r="H534">
        <f>STANDARDIZE('사진(느림)'!H534,AVERAGE('사진(느림)'!H$2:H$2305),_xlfn.STDEV.P('사진(느림)'!H$2:H$2305))</f>
        <v>-0.38283270178004447</v>
      </c>
      <c r="I534">
        <f>STANDARDIZE('사진(느림)'!I534,AVERAGE('사진(느림)'!I$2:I$2305),_xlfn.STDEV.P('사진(느림)'!I$2:I$2305))</f>
        <v>-0.63897187454506943</v>
      </c>
      <c r="J534">
        <f>STANDARDIZE('사진(느림)'!J534,AVERAGE('사진(느림)'!J$2:J$2305),_xlfn.STDEV.P('사진(느림)'!J$2:J$2305))</f>
        <v>0.13334311483269068</v>
      </c>
      <c r="K534">
        <f>STANDARDIZE('사진(느림)'!K534,AVERAGE('사진(느림)'!K$2:K$2305),_xlfn.STDEV.P('사진(느림)'!K$2:K$2305))</f>
        <v>-0.26706665780078048</v>
      </c>
      <c r="L534">
        <f>STANDARDIZE('사진(느림)'!L534,AVERAGE('사진(느림)'!L$2:L$2305),_xlfn.STDEV.P('사진(느림)'!L$2:L$2305))</f>
        <v>-0.96188170673142825</v>
      </c>
      <c r="M534">
        <f>STANDARDIZE('사진(느림)'!M534,AVERAGE('사진(느림)'!M$2:M$2305),_xlfn.STDEV.P('사진(느림)'!M$2:M$2305))</f>
        <v>0.90539539777577627</v>
      </c>
    </row>
    <row r="535" spans="1:13" x14ac:dyDescent="0.3">
      <c r="A535" t="s">
        <v>56</v>
      </c>
      <c r="B535">
        <v>5</v>
      </c>
      <c r="C535">
        <f>STANDARDIZE('사진(느림)'!C535,AVERAGE('사진(느림)'!C$2:C$2305),_xlfn.STDEV.P('사진(느림)'!C$2:C$2305))</f>
        <v>-0.74223457326865694</v>
      </c>
      <c r="D535">
        <f>STANDARDIZE('사진(느림)'!D535,AVERAGE('사진(느림)'!D$2:D$2305),_xlfn.STDEV.P('사진(느림)'!D$2:D$2305))</f>
        <v>-0.97593137840832012</v>
      </c>
      <c r="E535">
        <f>STANDARDIZE('사진(느림)'!E535,AVERAGE('사진(느림)'!E$2:E$2305),_xlfn.STDEV.P('사진(느림)'!E$2:E$2305))</f>
        <v>-0.66811628638079457</v>
      </c>
      <c r="F535">
        <f>STANDARDIZE('사진(느림)'!F535,AVERAGE('사진(느림)'!F$2:F$2305),_xlfn.STDEV.P('사진(느림)'!F$2:F$2305))</f>
        <v>-1.5560223004616596</v>
      </c>
      <c r="G535">
        <f>STANDARDIZE('사진(느림)'!G535,AVERAGE('사진(느림)'!G$2:G$2305),_xlfn.STDEV.P('사진(느림)'!G$2:G$2305))</f>
        <v>-0.60713884855690448</v>
      </c>
      <c r="H535">
        <f>STANDARDIZE('사진(느림)'!H535,AVERAGE('사진(느림)'!H$2:H$2305),_xlfn.STDEV.P('사진(느림)'!H$2:H$2305))</f>
        <v>-1.360758492704524</v>
      </c>
      <c r="I535">
        <f>STANDARDIZE('사진(느림)'!I535,AVERAGE('사진(느림)'!I$2:I$2305),_xlfn.STDEV.P('사진(느림)'!I$2:I$2305))</f>
        <v>-0.55020532043380421</v>
      </c>
      <c r="J535">
        <f>STANDARDIZE('사진(느림)'!J535,AVERAGE('사진(느림)'!J$2:J$2305),_xlfn.STDEV.P('사진(느림)'!J$2:J$2305))</f>
        <v>0.13334311483269068</v>
      </c>
      <c r="K535">
        <f>STANDARDIZE('사진(느림)'!K535,AVERAGE('사진(느림)'!K$2:K$2305),_xlfn.STDEV.P('사진(느림)'!K$2:K$2305))</f>
        <v>-0.26706665780078048</v>
      </c>
      <c r="L535">
        <f>STANDARDIZE('사진(느림)'!L535,AVERAGE('사진(느림)'!L$2:L$2305),_xlfn.STDEV.P('사진(느림)'!L$2:L$2305))</f>
        <v>-0.71050691659356757</v>
      </c>
      <c r="M535">
        <f>STANDARDIZE('사진(느림)'!M535,AVERAGE('사진(느림)'!M$2:M$2305),_xlfn.STDEV.P('사진(느림)'!M$2:M$2305))</f>
        <v>0.60538272158974005</v>
      </c>
    </row>
    <row r="536" spans="1:13" x14ac:dyDescent="0.3">
      <c r="A536" t="s">
        <v>58</v>
      </c>
      <c r="B536">
        <v>5</v>
      </c>
      <c r="C536">
        <f>STANDARDIZE('사진(느림)'!C536,AVERAGE('사진(느림)'!C$2:C$2305),_xlfn.STDEV.P('사진(느림)'!C$2:C$2305))</f>
        <v>-0.57647177769540592</v>
      </c>
      <c r="D536">
        <f>STANDARDIZE('사진(느림)'!D536,AVERAGE('사진(느림)'!D$2:D$2305),_xlfn.STDEV.P('사진(느림)'!D$2:D$2305))</f>
        <v>-0.33490338953299376</v>
      </c>
      <c r="E536">
        <f>STANDARDIZE('사진(느림)'!E536,AVERAGE('사진(느림)'!E$2:E$2305),_xlfn.STDEV.P('사진(느림)'!E$2:E$2305))</f>
        <v>-0.72380786449357726</v>
      </c>
      <c r="F536">
        <f>STANDARDIZE('사진(느림)'!F536,AVERAGE('사진(느림)'!F$2:F$2305),_xlfn.STDEV.P('사진(느림)'!F$2:F$2305))</f>
        <v>-1.8563091124217204</v>
      </c>
      <c r="G536">
        <f>STANDARDIZE('사진(느림)'!G536,AVERAGE('사진(느림)'!G$2:G$2305),_xlfn.STDEV.P('사진(느림)'!G$2:G$2305))</f>
        <v>-1.5345679401554018</v>
      </c>
      <c r="H536">
        <f>STANDARDIZE('사진(느림)'!H536,AVERAGE('사진(느림)'!H$2:H$2305),_xlfn.STDEV.P('사진(느림)'!H$2:H$2305))</f>
        <v>-1.360758492704524</v>
      </c>
      <c r="I536">
        <f>STANDARDIZE('사진(느림)'!I536,AVERAGE('사진(느림)'!I$2:I$2305),_xlfn.STDEV.P('사진(느림)'!I$2:I$2305))</f>
        <v>-0.72983941218559523</v>
      </c>
      <c r="J536">
        <f>STANDARDIZE('사진(느림)'!J536,AVERAGE('사진(느림)'!J$2:J$2305),_xlfn.STDEV.P('사진(느림)'!J$2:J$2305))</f>
        <v>0.13334311483269068</v>
      </c>
      <c r="K536">
        <f>STANDARDIZE('사진(느림)'!K536,AVERAGE('사진(느림)'!K$2:K$2305),_xlfn.STDEV.P('사진(느림)'!K$2:K$2305))</f>
        <v>0.95380949214564459</v>
      </c>
      <c r="L536">
        <f>STANDARDIZE('사진(느림)'!L536,AVERAGE('사진(느림)'!L$2:L$2305),_xlfn.STDEV.P('사진(느림)'!L$2:L$2305))</f>
        <v>-0.96188170673142825</v>
      </c>
      <c r="M536">
        <f>STANDARDIZE('사진(느림)'!M536,AVERAGE('사진(느림)'!M$2:M$2305),_xlfn.STDEV.P('사진(느림)'!M$2:M$2305))</f>
        <v>0.81967749029405135</v>
      </c>
    </row>
    <row r="537" spans="1:13" x14ac:dyDescent="0.3">
      <c r="A537" t="s">
        <v>60</v>
      </c>
      <c r="B537">
        <v>5</v>
      </c>
      <c r="C537">
        <f>STANDARDIZE('사진(느림)'!C537,AVERAGE('사진(느림)'!C$2:C$2305),_xlfn.STDEV.P('사진(느림)'!C$2:C$2305))</f>
        <v>-0.84721767713171614</v>
      </c>
      <c r="D537">
        <f>STANDARDIZE('사진(느림)'!D537,AVERAGE('사진(느림)'!D$2:D$2305),_xlfn.STDEV.P('사진(느림)'!D$2:D$2305))</f>
        <v>-0.5953210100135955</v>
      </c>
      <c r="E537">
        <f>STANDARDIZE('사진(느림)'!E537,AVERAGE('사진(느림)'!E$2:E$2305),_xlfn.STDEV.P('사진(느림)'!E$2:E$2305))</f>
        <v>-0.8837540768334895</v>
      </c>
      <c r="F537">
        <f>STANDARDIZE('사진(느림)'!F537,AVERAGE('사진(느림)'!F$2:F$2305),_xlfn.STDEV.P('사진(느림)'!F$2:F$2305))</f>
        <v>-0.28887517226640497</v>
      </c>
      <c r="G537">
        <f>STANDARDIZE('사진(느림)'!G537,AVERAGE('사진(느림)'!G$2:G$2305),_xlfn.STDEV.P('사진(느림)'!G$2:G$2305))</f>
        <v>-0.86918883758350707</v>
      </c>
      <c r="H537">
        <f>STANDARDIZE('사진(느림)'!H537,AVERAGE('사진(느림)'!H$2:H$2305),_xlfn.STDEV.P('사진(느림)'!H$2:H$2305))</f>
        <v>-0.19362532049248202</v>
      </c>
      <c r="I537">
        <f>STANDARDIZE('사진(느림)'!I537,AVERAGE('사진(느림)'!I$2:I$2305),_xlfn.STDEV.P('사진(느림)'!I$2:I$2305))</f>
        <v>-0.93153383099462417</v>
      </c>
      <c r="J537">
        <f>STANDARDIZE('사진(느림)'!J537,AVERAGE('사진(느림)'!J$2:J$2305),_xlfn.STDEV.P('사진(느림)'!J$2:J$2305))</f>
        <v>-0.78003335217289249</v>
      </c>
      <c r="K537">
        <f>STANDARDIZE('사진(느림)'!K537,AVERAGE('사진(느림)'!K$2:K$2305),_xlfn.STDEV.P('사진(느림)'!K$2:K$2305))</f>
        <v>-0.26706665780078048</v>
      </c>
      <c r="L537">
        <f>STANDARDIZE('사진(느림)'!L537,AVERAGE('사진(느림)'!L$2:L$2305),_xlfn.STDEV.P('사진(느림)'!L$2:L$2305))</f>
        <v>0.92342921930252742</v>
      </c>
      <c r="M537">
        <f>STANDARDIZE('사진(느림)'!M537,AVERAGE('사진(느림)'!M$2:M$2305),_xlfn.STDEV.P('사진(느림)'!M$2:M$2305))</f>
        <v>0.36965847601499613</v>
      </c>
    </row>
    <row r="538" spans="1:13" x14ac:dyDescent="0.3">
      <c r="A538" t="s">
        <v>62</v>
      </c>
      <c r="B538">
        <v>5</v>
      </c>
      <c r="C538">
        <f>STANDARDIZE('사진(느림)'!C538,AVERAGE('사진(느림)'!C$2:C$2305),_xlfn.STDEV.P('사진(느림)'!C$2:C$2305))</f>
        <v>-1.4163366085998776</v>
      </c>
      <c r="D538">
        <f>STANDARDIZE('사진(느림)'!D538,AVERAGE('사진(느림)'!D$2:D$2305),_xlfn.STDEV.P('사진(느림)'!D$2:D$2305))</f>
        <v>-0.94588319142978916</v>
      </c>
      <c r="E538">
        <f>STANDARDIZE('사진(느림)'!E538,AVERAGE('사진(느림)'!E$2:E$2305),_xlfn.STDEV.P('사진(느림)'!E$2:E$2305))</f>
        <v>-0.94087135934595945</v>
      </c>
      <c r="F538">
        <f>STANDARDIZE('사진(느림)'!F538,AVERAGE('사진(느림)'!F$2:F$2305),_xlfn.STDEV.P('사진(느림)'!F$2:F$2305))</f>
        <v>-0.25246144517398506</v>
      </c>
      <c r="G538">
        <f>STANDARDIZE('사진(느림)'!G538,AVERAGE('사진(느림)'!G$2:G$2305),_xlfn.STDEV.P('사진(느림)'!G$2:G$2305))</f>
        <v>-0.95577926874012331</v>
      </c>
      <c r="H538">
        <f>STANDARDIZE('사진(느림)'!H538,AVERAGE('사진(느림)'!H$2:H$2305),_xlfn.STDEV.P('사진(느림)'!H$2:H$2305))</f>
        <v>0.14864870633108568</v>
      </c>
      <c r="I538">
        <f>STANDARDIZE('사진(느림)'!I538,AVERAGE('사진(느림)'!I$2:I$2305),_xlfn.STDEV.P('사진(느림)'!I$2:I$2305))</f>
        <v>-1.03763349922229</v>
      </c>
      <c r="J538">
        <f>STANDARDIZE('사진(느림)'!J538,AVERAGE('사진(느림)'!J$2:J$2305),_xlfn.STDEV.P('사진(느림)'!J$2:J$2305))</f>
        <v>-0.78003335217289249</v>
      </c>
      <c r="K538">
        <f>STANDARDIZE('사진(느림)'!K538,AVERAGE('사진(느림)'!K$2:K$2305),_xlfn.STDEV.P('사진(느림)'!K$2:K$2305))</f>
        <v>-1.4879428077472057</v>
      </c>
      <c r="L538">
        <f>STANDARDIZE('사진(느림)'!L538,AVERAGE('사진(느림)'!L$2:L$2305),_xlfn.STDEV.P('사진(느림)'!L$2:L$2305))</f>
        <v>1.1748040094403882</v>
      </c>
      <c r="M538">
        <f>STANDARDIZE('사진(느림)'!M538,AVERAGE('사진(느림)'!M$2:M$2305),_xlfn.STDEV.P('사진(느림)'!M$2:M$2305))</f>
        <v>0.84110696716448208</v>
      </c>
    </row>
    <row r="539" spans="1:13" x14ac:dyDescent="0.3">
      <c r="A539" t="s">
        <v>64</v>
      </c>
      <c r="B539">
        <v>5</v>
      </c>
      <c r="C539">
        <f>STANDARDIZE('사진(느림)'!C539,AVERAGE('사진(느림)'!C$2:C$2305),_xlfn.STDEV.P('사진(느림)'!C$2:C$2305))</f>
        <v>-0.74775999978776497</v>
      </c>
      <c r="D539">
        <f>STANDARDIZE('사진(느림)'!D539,AVERAGE('사진(느림)'!D$2:D$2305),_xlfn.STDEV.P('사진(느림)'!D$2:D$2305))</f>
        <v>-1.0961241263224439</v>
      </c>
      <c r="E539">
        <f>STANDARDIZE('사진(느림)'!E539,AVERAGE('사진(느림)'!E$2:E$2305),_xlfn.STDEV.P('사진(느림)'!E$2:E$2305))</f>
        <v>-1.01384960330495</v>
      </c>
      <c r="F539">
        <f>STANDARDIZE('사진(느림)'!F539,AVERAGE('사진(느림)'!F$2:F$2305),_xlfn.STDEV.P('사진(느림)'!F$2:F$2305))</f>
        <v>-0.18418570687569744</v>
      </c>
      <c r="G539">
        <f>STANDARDIZE('사진(느림)'!G539,AVERAGE('사진(느림)'!G$2:G$2305),_xlfn.STDEV.P('사진(느림)'!G$2:G$2305))</f>
        <v>-0.68005710637300265</v>
      </c>
      <c r="H539">
        <f>STANDARDIZE('사진(느림)'!H539,AVERAGE('사진(느림)'!H$2:H$2305),_xlfn.STDEV.P('사진(느림)'!H$2:H$2305))</f>
        <v>-0.38283270178004447</v>
      </c>
      <c r="I539">
        <f>STANDARDIZE('사진(느림)'!I539,AVERAGE('사진(느림)'!I$2:I$2305),_xlfn.STDEV.P('사진(느림)'!I$2:I$2305))</f>
        <v>-0.93993776511166682</v>
      </c>
      <c r="J539">
        <f>STANDARDIZE('사진(느림)'!J539,AVERAGE('사진(느림)'!J$2:J$2305),_xlfn.STDEV.P('사진(느림)'!J$2:J$2305))</f>
        <v>-0.78003335217289249</v>
      </c>
      <c r="K539">
        <f>STANDARDIZE('사진(느림)'!K539,AVERAGE('사진(느림)'!K$2:K$2305),_xlfn.STDEV.P('사진(느림)'!K$2:K$2305))</f>
        <v>-0.26706665780078048</v>
      </c>
      <c r="L539">
        <f>STANDARDIZE('사진(느림)'!L539,AVERAGE('사진(느림)'!L$2:L$2305),_xlfn.STDEV.P('사진(느림)'!L$2:L$2305))</f>
        <v>1.0491166143714579</v>
      </c>
      <c r="M539">
        <f>STANDARDIZE('사진(느림)'!M539,AVERAGE('사진(느림)'!M$2:M$2305),_xlfn.STDEV.P('사진(느림)'!M$2:M$2305))</f>
        <v>0.17679318418111556</v>
      </c>
    </row>
    <row r="540" spans="1:13" x14ac:dyDescent="0.3">
      <c r="A540" t="s">
        <v>68</v>
      </c>
      <c r="B540">
        <v>5</v>
      </c>
      <c r="C540">
        <f>STANDARDIZE('사진(느림)'!C540,AVERAGE('사진(느림)'!C$2:C$2305),_xlfn.STDEV.P('사진(느림)'!C$2:C$2305))</f>
        <v>-0.46596324731323868</v>
      </c>
      <c r="D540">
        <f>STANDARDIZE('사진(느림)'!D540,AVERAGE('사진(느림)'!D$2:D$2305),_xlfn.STDEV.P('사진(느림)'!D$2:D$2305))</f>
        <v>-0.50517644907800263</v>
      </c>
      <c r="E540">
        <f>STANDARDIZE('사진(느림)'!E540,AVERAGE('사진(느림)'!E$2:E$2305),_xlfn.STDEV.P('사진(느림)'!E$2:E$2305))</f>
        <v>-0.80266713910127785</v>
      </c>
      <c r="F540">
        <f>STANDARDIZE('사진(느림)'!F540,AVERAGE('사진(느림)'!F$2:F$2305),_xlfn.STDEV.P('사진(느림)'!F$2:F$2305))</f>
        <v>-1.2399309194510693</v>
      </c>
      <c r="G540">
        <f>STANDARDIZE('사진(느림)'!G540,AVERAGE('사진(느림)'!G$2:G$2305),_xlfn.STDEV.P('사진(느림)'!G$2:G$2305))</f>
        <v>-0.54105667741106545</v>
      </c>
      <c r="H540">
        <f>STANDARDIZE('사진(느림)'!H540,AVERAGE('사진(느림)'!H$2:H$2305),_xlfn.STDEV.P('사진(느림)'!H$2:H$2305))</f>
        <v>3.9540555884067778</v>
      </c>
      <c r="I540">
        <f>STANDARDIZE('사진(느림)'!I540,AVERAGE('사진(느림)'!I$2:I$2305),_xlfn.STDEV.P('사진(느림)'!I$2:I$2305))</f>
        <v>-0.77501055806470054</v>
      </c>
      <c r="J540">
        <f>STANDARDIZE('사진(느림)'!J540,AVERAGE('사진(느림)'!J$2:J$2305),_xlfn.STDEV.P('사진(느림)'!J$2:J$2305))</f>
        <v>0.13334311483269068</v>
      </c>
      <c r="K540">
        <f>STANDARDIZE('사진(느림)'!K540,AVERAGE('사진(느림)'!K$2:K$2305),_xlfn.STDEV.P('사진(느림)'!K$2:K$2305))</f>
        <v>1.5642475671188572</v>
      </c>
      <c r="L540">
        <f>STANDARDIZE('사진(느림)'!L540,AVERAGE('사진(느림)'!L$2:L$2305),_xlfn.STDEV.P('사진(느림)'!L$2:L$2305))</f>
        <v>-0.96188170673142825</v>
      </c>
      <c r="M540">
        <f>STANDARDIZE('사진(느림)'!M540,AVERAGE('사진(느림)'!M$2:M$2305),_xlfn.STDEV.P('사진(느림)'!M$2:M$2305))</f>
        <v>0.7125301059418957</v>
      </c>
    </row>
    <row r="541" spans="1:13" x14ac:dyDescent="0.3">
      <c r="A541" t="s">
        <v>70</v>
      </c>
      <c r="B541">
        <v>5</v>
      </c>
      <c r="C541">
        <f>STANDARDIZE('사진(느림)'!C541,AVERAGE('사진(느림)'!C$2:C$2305),_xlfn.STDEV.P('사진(느림)'!C$2:C$2305))</f>
        <v>-0.79748883845974061</v>
      </c>
      <c r="D541">
        <f>STANDARDIZE('사진(느림)'!D541,AVERAGE('사진(느림)'!D$2:D$2305),_xlfn.STDEV.P('사진(느림)'!D$2:D$2305))</f>
        <v>-0.6954816332753655</v>
      </c>
      <c r="E541">
        <f>STANDARDIZE('사진(느림)'!E541,AVERAGE('사진(느림)'!E$2:E$2305),_xlfn.STDEV.P('사진(느림)'!E$2:E$2305))</f>
        <v>-0.82120129629721184</v>
      </c>
      <c r="F541">
        <f>STANDARDIZE('사진(느림)'!F541,AVERAGE('사진(느림)'!F$2:F$2305),_xlfn.STDEV.P('사진(느림)'!F$2:F$2305))</f>
        <v>-1.8721136814722499</v>
      </c>
      <c r="G541">
        <f>STANDARDIZE('사진(느림)'!G541,AVERAGE('사진(느림)'!G$2:G$2305),_xlfn.STDEV.P('사진(느림)'!G$2:G$2305))</f>
        <v>-1.6553388046633142</v>
      </c>
      <c r="H541">
        <f>STANDARDIZE('사진(느림)'!H541,AVERAGE('사진(느림)'!H$2:H$2305),_xlfn.STDEV.P('사진(느림)'!H$2:H$2305))</f>
        <v>-1.360758492704524</v>
      </c>
      <c r="I541">
        <f>STANDARDIZE('사진(느림)'!I541,AVERAGE('사진(느림)'!I$2:I$2305),_xlfn.STDEV.P('사진(느림)'!I$2:I$2305))</f>
        <v>-0.87165580041069368</v>
      </c>
      <c r="J541">
        <f>STANDARDIZE('사진(느림)'!J541,AVERAGE('사진(느림)'!J$2:J$2305),_xlfn.STDEV.P('사진(느림)'!J$2:J$2305))</f>
        <v>0.13334311483269068</v>
      </c>
      <c r="K541">
        <f>STANDARDIZE('사진(느림)'!K541,AVERAGE('사진(느림)'!K$2:K$2305),_xlfn.STDEV.P('사진(느림)'!K$2:K$2305))</f>
        <v>0.95380949214564459</v>
      </c>
      <c r="L541">
        <f>STANDARDIZE('사진(느림)'!L541,AVERAGE('사진(느림)'!L$2:L$2305),_xlfn.STDEV.P('사진(느림)'!L$2:L$2305))</f>
        <v>-0.96188170673142825</v>
      </c>
      <c r="M541">
        <f>STANDARDIZE('사진(느림)'!M541,AVERAGE('사진(느림)'!M$2:M$2305),_xlfn.STDEV.P('사진(느림)'!M$2:M$2305))</f>
        <v>1.1411196433505202</v>
      </c>
    </row>
    <row r="542" spans="1:13" x14ac:dyDescent="0.3">
      <c r="A542" t="s">
        <v>66</v>
      </c>
      <c r="B542">
        <v>5</v>
      </c>
      <c r="C542">
        <f>STANDARDIZE('사진(느림)'!C542,AVERAGE('사진(느림)'!C$2:C$2305),_xlfn.STDEV.P('사진(느림)'!C$2:C$2305))</f>
        <v>-1.1676924152400012</v>
      </c>
      <c r="D542">
        <f>STANDARDIZE('사진(느림)'!D542,AVERAGE('사진(느림)'!D$2:D$2305),_xlfn.STDEV.P('사진(느림)'!D$2:D$2305))</f>
        <v>-1.0961241263224439</v>
      </c>
      <c r="E542">
        <f>STANDARDIZE('사진(느림)'!E542,AVERAGE('사진(느림)'!E$2:E$2305),_xlfn.STDEV.P('사진(느림)'!E$2:E$2305))</f>
        <v>-0.9556630424927145</v>
      </c>
      <c r="F542">
        <f>STANDARDIZE('사진(느림)'!F542,AVERAGE('사진(느림)'!F$2:F$2305),_xlfn.STDEV.P('사진(느림)'!F$2:F$2305))</f>
        <v>-0.27901312117887456</v>
      </c>
      <c r="G542">
        <f>STANDARDIZE('사진(느림)'!G542,AVERAGE('사진(느림)'!G$2:G$2305),_xlfn.STDEV.P('사진(느림)'!G$2:G$2305))</f>
        <v>-0.79399188421065592</v>
      </c>
      <c r="H542">
        <f>STANDARDIZE('사진(느림)'!H542,AVERAGE('사진(느림)'!H$2:H$2305),_xlfn.STDEV.P('사진(느림)'!H$2:H$2305))</f>
        <v>-0.5879845253109407</v>
      </c>
      <c r="I542">
        <f>STANDARDIZE('사진(느림)'!I542,AVERAGE('사진(느림)'!I$2:I$2305),_xlfn.STDEV.P('사진(느림)'!I$2:I$2305))</f>
        <v>-0.98510891099077214</v>
      </c>
      <c r="J542">
        <f>STANDARDIZE('사진(느림)'!J542,AVERAGE('사진(느림)'!J$2:J$2305),_xlfn.STDEV.P('사진(느림)'!J$2:J$2305))</f>
        <v>-0.78003335217289249</v>
      </c>
      <c r="K542">
        <f>STANDARDIZE('사진(느림)'!K542,AVERAGE('사진(느림)'!K$2:K$2305),_xlfn.STDEV.P('사진(느림)'!K$2:K$2305))</f>
        <v>-1.4879428077472057</v>
      </c>
      <c r="L542">
        <f>STANDARDIZE('사진(느림)'!L542,AVERAGE('사진(느림)'!L$2:L$2305),_xlfn.STDEV.P('사진(느림)'!L$2:L$2305))</f>
        <v>1.1748040094403882</v>
      </c>
      <c r="M542">
        <f>STANDARDIZE('사진(느림)'!M542,AVERAGE('사진(느림)'!M$2:M$2305),_xlfn.STDEV.P('사진(느림)'!M$2:M$2305))</f>
        <v>9.1075276699390639E-2</v>
      </c>
    </row>
    <row r="543" spans="1:13" x14ac:dyDescent="0.3">
      <c r="A543" t="s">
        <v>72</v>
      </c>
      <c r="B543">
        <v>5</v>
      </c>
      <c r="C543">
        <f>STANDARDIZE('사진(느림)'!C543,AVERAGE('사진(느림)'!C$2:C$2305),_xlfn.STDEV.P('사진(느림)'!C$2:C$2305))</f>
        <v>-0.57647177769540592</v>
      </c>
      <c r="D543">
        <f>STANDARDIZE('사진(느림)'!D543,AVERAGE('사진(느림)'!D$2:D$2305),_xlfn.STDEV.P('사진(느림)'!D$2:D$2305))</f>
        <v>-0.40501582581623269</v>
      </c>
      <c r="E543">
        <f>STANDARDIZE('사진(느림)'!E543,AVERAGE('사진(느림)'!E$2:E$2305),_xlfn.STDEV.P('사진(느림)'!E$2:E$2305))</f>
        <v>-0.67845264327852728</v>
      </c>
      <c r="F543">
        <f>STANDARDIZE('사진(느림)'!F543,AVERAGE('사진(느림)'!F$2:F$2305),_xlfn.STDEV.P('사진(느림)'!F$2:F$2305))</f>
        <v>-0.54908159711432292</v>
      </c>
      <c r="G543">
        <f>STANDARDIZE('사진(느림)'!G543,AVERAGE('사진(느림)'!G$2:G$2305),_xlfn.STDEV.P('사진(느림)'!G$2:G$2305))</f>
        <v>-0.5501714596380779</v>
      </c>
      <c r="H543">
        <f>STANDARDIZE('사진(느림)'!H543,AVERAGE('사진(느림)'!H$2:H$2305),_xlfn.STDEV.P('사진(느림)'!H$2:H$2305))</f>
        <v>-0.39771418120715601</v>
      </c>
      <c r="I543">
        <f>STANDARDIZE('사진(느림)'!I543,AVERAGE('사진(느림)'!I$2:I$2305),_xlfn.STDEV.P('사진(느림)'!I$2:I$2305))</f>
        <v>-0.93153383099462417</v>
      </c>
      <c r="J543">
        <f>STANDARDIZE('사진(느림)'!J543,AVERAGE('사진(느림)'!J$2:J$2305),_xlfn.STDEV.P('사진(느림)'!J$2:J$2305))</f>
        <v>0.13334311483269068</v>
      </c>
      <c r="K543">
        <f>STANDARDIZE('사진(느림)'!K543,AVERAGE('사진(느림)'!K$2:K$2305),_xlfn.STDEV.P('사진(느림)'!K$2:K$2305))</f>
        <v>2.1746856420920699</v>
      </c>
      <c r="L543">
        <f>STANDARDIZE('사진(느림)'!L543,AVERAGE('사진(느림)'!L$2:L$2305),_xlfn.STDEV.P('사진(느림)'!L$2:L$2305))</f>
        <v>-0.96188170673142825</v>
      </c>
      <c r="M543">
        <f>STANDARDIZE('사진(느림)'!M543,AVERAGE('사진(느림)'!M$2:M$2305),_xlfn.STDEV.P('사진(느림)'!M$2:M$2305))</f>
        <v>-2.4161735171410603</v>
      </c>
    </row>
    <row r="544" spans="1:13" x14ac:dyDescent="0.3">
      <c r="A544" t="s">
        <v>74</v>
      </c>
      <c r="B544">
        <v>5</v>
      </c>
      <c r="C544">
        <f>STANDARDIZE('사진(느림)'!C544,AVERAGE('사진(느림)'!C$2:C$2305),_xlfn.STDEV.P('사진(느림)'!C$2:C$2305))</f>
        <v>-0.31677673129731265</v>
      </c>
      <c r="D544">
        <f>STANDARDIZE('사진(느림)'!D544,AVERAGE('사진(느림)'!D$2:D$2305),_xlfn.STDEV.P('사진(느림)'!D$2:D$2305))</f>
        <v>-0.22472670394504687</v>
      </c>
      <c r="E544">
        <f>STANDARDIZE('사진(느림)'!E544,AVERAGE('사진(느림)'!E$2:E$2305),_xlfn.STDEV.P('사진(느림)'!E$2:E$2305))</f>
        <v>-0.75499514823673564</v>
      </c>
      <c r="F544">
        <f>STANDARDIZE('사진(느림)'!F544,AVERAGE('사진(느림)'!F$2:F$2305),_xlfn.STDEV.P('사진(느림)'!F$2:F$2305))</f>
        <v>-0.13588694385727931</v>
      </c>
      <c r="G544">
        <f>STANDARDIZE('사진(느림)'!G544,AVERAGE('사진(느림)'!G$2:G$2305),_xlfn.STDEV.P('사진(느림)'!G$2:G$2305))</f>
        <v>-0.1194979994117485</v>
      </c>
      <c r="H544">
        <f>STANDARDIZE('사진(느림)'!H544,AVERAGE('사진(느림)'!H$2:H$2305),_xlfn.STDEV.P('사진(느림)'!H$2:H$2305))</f>
        <v>-0.40302899528826741</v>
      </c>
      <c r="I544">
        <f>STANDARDIZE('사진(느림)'!I544,AVERAGE('사진(느림)'!I$2:I$2305),_xlfn.STDEV.P('사진(느림)'!I$2:I$2305))</f>
        <v>-0.47562040514504872</v>
      </c>
      <c r="J544">
        <f>STANDARDIZE('사진(느림)'!J544,AVERAGE('사진(느림)'!J$2:J$2305),_xlfn.STDEV.P('사진(느림)'!J$2:J$2305))</f>
        <v>-0.78003335217289249</v>
      </c>
      <c r="K544">
        <f>STANDARDIZE('사진(느림)'!K544,AVERAGE('사진(느림)'!K$2:K$2305),_xlfn.STDEV.P('사진(느림)'!K$2:K$2305))</f>
        <v>-0.26706665780078048</v>
      </c>
      <c r="L544">
        <f>STANDARDIZE('사진(느림)'!L544,AVERAGE('사진(느림)'!L$2:L$2305),_xlfn.STDEV.P('사진(느림)'!L$2:L$2305))</f>
        <v>-0.96188170673142825</v>
      </c>
      <c r="M544">
        <f>STANDARDIZE('사진(느림)'!M544,AVERAGE('사진(느림)'!M$2:M$2305),_xlfn.STDEV.P('사진(느림)'!M$2:M$2305))</f>
        <v>-0.23036687635707823</v>
      </c>
    </row>
    <row r="545" spans="1:13" x14ac:dyDescent="0.3">
      <c r="A545" t="s">
        <v>76</v>
      </c>
      <c r="B545">
        <v>5</v>
      </c>
      <c r="C545">
        <f>STANDARDIZE('사진(느림)'!C545,AVERAGE('사진(느림)'!C$2:C$2305),_xlfn.STDEV.P('사진(느림)'!C$2:C$2305))</f>
        <v>-0.86931938320814917</v>
      </c>
      <c r="D545">
        <f>STANDARDIZE('사진(느림)'!D545,AVERAGE('사진(느림)'!D$2:D$2305),_xlfn.STDEV.P('사진(느림)'!D$2:D$2305))</f>
        <v>-1.0961241263224439</v>
      </c>
      <c r="E545">
        <f>STANDARDIZE('사진(느림)'!E545,AVERAGE('사진(느림)'!E$2:E$2305),_xlfn.STDEV.P('사진(느림)'!E$2:E$2305))</f>
        <v>-0.97286060181394185</v>
      </c>
      <c r="F545">
        <f>STANDARDIZE('사진(느림)'!F545,AVERAGE('사진(느림)'!F$2:F$2305),_xlfn.STDEV.P('사진(느림)'!F$2:F$2305))</f>
        <v>-0.27395565908270503</v>
      </c>
      <c r="G545">
        <f>STANDARDIZE('사진(느림)'!G545,AVERAGE('사진(느림)'!G$2:G$2305),_xlfn.STDEV.P('사진(느림)'!G$2:G$2305))</f>
        <v>-1.1357962177236154</v>
      </c>
      <c r="H545">
        <f>STANDARDIZE('사진(느림)'!H545,AVERAGE('사진(느림)'!H$2:H$2305),_xlfn.STDEV.P('사진(느림)'!H$2:H$2305))</f>
        <v>-0.38283270178004447</v>
      </c>
      <c r="I545">
        <f>STANDARDIZE('사진(느림)'!I545,AVERAGE('사진(느림)'!I$2:I$2305),_xlfn.STDEV.P('사진(느림)'!I$2:I$2305))</f>
        <v>-0.93993776511166682</v>
      </c>
      <c r="J545">
        <f>STANDARDIZE('사진(느림)'!J545,AVERAGE('사진(느림)'!J$2:J$2305),_xlfn.STDEV.P('사진(느림)'!J$2:J$2305))</f>
        <v>-0.78003335217289249</v>
      </c>
      <c r="K545">
        <f>STANDARDIZE('사진(느림)'!K545,AVERAGE('사진(느림)'!K$2:K$2305),_xlfn.STDEV.P('사진(느림)'!K$2:K$2305))</f>
        <v>0.34337141717243208</v>
      </c>
      <c r="L545">
        <f>STANDARDIZE('사진(느림)'!L545,AVERAGE('사진(느림)'!L$2:L$2305),_xlfn.STDEV.P('사진(느림)'!L$2:L$2305))</f>
        <v>1.1748040094403882</v>
      </c>
      <c r="M545">
        <f>STANDARDIZE('사진(느림)'!M545,AVERAGE('사진(느림)'!M$2:M$2305),_xlfn.STDEV.P('사진(느림)'!M$2:M$2305))</f>
        <v>0.66967115220103424</v>
      </c>
    </row>
    <row r="546" spans="1:13" x14ac:dyDescent="0.3">
      <c r="A546" t="s">
        <v>78</v>
      </c>
      <c r="B546">
        <v>5</v>
      </c>
      <c r="C546">
        <f>STANDARDIZE('사진(느림)'!C546,AVERAGE('사진(느림)'!C$2:C$2305),_xlfn.STDEV.P('사진(느림)'!C$2:C$2305))</f>
        <v>-0.38308184952661317</v>
      </c>
      <c r="D546">
        <f>STANDARDIZE('사진(느림)'!D546,AVERAGE('사진(느림)'!D$2:D$2305),_xlfn.STDEV.P('사진(느림)'!D$2:D$2305))</f>
        <v>-0.57528888536124156</v>
      </c>
      <c r="E546">
        <f>STANDARDIZE('사진(느림)'!E546,AVERAGE('사진(느림)'!E$2:E$2305),_xlfn.STDEV.P('사진(느림)'!E$2:E$2305))</f>
        <v>-0.75053982198771296</v>
      </c>
      <c r="F546">
        <f>STANDARDIZE('사진(느림)'!F546,AVERAGE('사진(느림)'!F$2:F$2305),_xlfn.STDEV.P('사진(느림)'!F$2:F$2305))</f>
        <v>-0.47435759464341942</v>
      </c>
      <c r="G546">
        <f>STANDARDIZE('사진(느림)'!G546,AVERAGE('사진(느림)'!G$2:G$2305),_xlfn.STDEV.P('사진(느림)'!G$2:G$2305))</f>
        <v>-0.46358102848146127</v>
      </c>
      <c r="H546">
        <f>STANDARDIZE('사진(느림)'!H546,AVERAGE('사진(느림)'!H$2:H$2305),_xlfn.STDEV.P('사진(느림)'!H$2:H$2305))</f>
        <v>-0.34881789166093213</v>
      </c>
      <c r="I546">
        <f>STANDARDIZE('사진(느림)'!I546,AVERAGE('사진(느림)'!I$2:I$2305),_xlfn.STDEV.P('사진(느림)'!I$2:I$2305))</f>
        <v>-0.55020532043380421</v>
      </c>
      <c r="J546">
        <f>STANDARDIZE('사진(느림)'!J546,AVERAGE('사진(느림)'!J$2:J$2305),_xlfn.STDEV.P('사진(느림)'!J$2:J$2305))</f>
        <v>0.13334311483269068</v>
      </c>
      <c r="K546">
        <f>STANDARDIZE('사진(느림)'!K546,AVERAGE('사진(느림)'!K$2:K$2305),_xlfn.STDEV.P('사진(느림)'!K$2:K$2305))</f>
        <v>-0.26706665780078048</v>
      </c>
      <c r="L546">
        <f>STANDARDIZE('사진(느림)'!L546,AVERAGE('사진(느림)'!L$2:L$2305),_xlfn.STDEV.P('사진(느림)'!L$2:L$2305))</f>
        <v>-0.96188170673142825</v>
      </c>
      <c r="M546">
        <f>STANDARDIZE('사진(느림)'!M546,AVERAGE('사진(느림)'!M$2:M$2305),_xlfn.STDEV.P('사진(느림)'!M$2:M$2305))</f>
        <v>0.62681219846017078</v>
      </c>
    </row>
    <row r="547" spans="1:13" x14ac:dyDescent="0.3">
      <c r="A547" t="s">
        <v>80</v>
      </c>
      <c r="B547">
        <v>5</v>
      </c>
      <c r="C547">
        <f>STANDARDIZE('사진(느림)'!C547,AVERAGE('사진(느림)'!C$2:C$2305),_xlfn.STDEV.P('사진(느림)'!C$2:C$2305))</f>
        <v>-7.9183390975653078E-2</v>
      </c>
      <c r="D547">
        <f>STANDARDIZE('사진(느림)'!D547,AVERAGE('사진(느림)'!D$2:D$2305),_xlfn.STDEV.P('사진(느림)'!D$2:D$2305))</f>
        <v>-4.4437582073861018E-2</v>
      </c>
      <c r="E547">
        <f>STANDARDIZE('사진(느림)'!E547,AVERAGE('사진(느림)'!E$2:E$2305),_xlfn.STDEV.P('사진(느림)'!E$2:E$2305))</f>
        <v>-0.94924737269412196</v>
      </c>
      <c r="F547">
        <f>STANDARDIZE('사진(느림)'!F547,AVERAGE('사진(느림)'!F$2:F$2305),_xlfn.STDEV.P('사진(느림)'!F$2:F$2305))</f>
        <v>-1.4928040242595415</v>
      </c>
      <c r="G547">
        <f>STANDARDIZE('사진(느림)'!G547,AVERAGE('사진(느림)'!G$2:G$2305),_xlfn.STDEV.P('사진(느림)'!G$2:G$2305))</f>
        <v>-1.6029288068579937</v>
      </c>
      <c r="H547">
        <f>STANDARDIZE('사진(느림)'!H547,AVERAGE('사진(느림)'!H$2:H$2305),_xlfn.STDEV.P('사진(느림)'!H$2:H$2305))</f>
        <v>-1.360758492704524</v>
      </c>
      <c r="I547">
        <f>STANDARDIZE('사진(느림)'!I547,AVERAGE('사진(느림)'!I$2:I$2305),_xlfn.STDEV.P('사진(느림)'!I$2:I$2305))</f>
        <v>-0.9861594027554027</v>
      </c>
      <c r="J547">
        <f>STANDARDIZE('사진(느림)'!J547,AVERAGE('사진(느림)'!J$2:J$2305),_xlfn.STDEV.P('사진(느림)'!J$2:J$2305))</f>
        <v>0.13334311483269068</v>
      </c>
      <c r="K547">
        <f>STANDARDIZE('사진(느림)'!K547,AVERAGE('사진(느림)'!K$2:K$2305),_xlfn.STDEV.P('사진(느림)'!K$2:K$2305))</f>
        <v>-1.4879428077472057</v>
      </c>
      <c r="L547">
        <f>STANDARDIZE('사진(느림)'!L547,AVERAGE('사진(느림)'!L$2:L$2305),_xlfn.STDEV.P('사진(느림)'!L$2:L$2305))</f>
        <v>-0.71050691659356757</v>
      </c>
      <c r="M547">
        <f>STANDARDIZE('사진(느림)'!M547,AVERAGE('사진(느림)'!M$2:M$2305),_xlfn.STDEV.P('사진(느림)'!M$2:M$2305))</f>
        <v>5.3573692176657386E-3</v>
      </c>
    </row>
    <row r="548" spans="1:13" x14ac:dyDescent="0.3">
      <c r="A548" t="s">
        <v>82</v>
      </c>
      <c r="B548">
        <v>5</v>
      </c>
      <c r="C548">
        <f>STANDARDIZE('사진(느림)'!C548,AVERAGE('사진(느림)'!C$2:C$2305),_xlfn.STDEV.P('사진(느림)'!C$2:C$2305))</f>
        <v>-0.7146074406731151</v>
      </c>
      <c r="D548">
        <f>STANDARDIZE('사진(느림)'!D548,AVERAGE('사진(느림)'!D$2:D$2305),_xlfn.STDEV.P('사진(느림)'!D$2:D$2305))</f>
        <v>-1.066075939343913</v>
      </c>
      <c r="E548">
        <f>STANDARDIZE('사진(느림)'!E548,AVERAGE('사진(느림)'!E$2:E$2305),_xlfn.STDEV.P('사진(느림)'!E$2:E$2305))</f>
        <v>-0.84570559066683626</v>
      </c>
      <c r="F548">
        <f>STANDARDIZE('사진(느림)'!F548,AVERAGE('사진(느림)'!F$2:F$2305),_xlfn.STDEV.P('사진(느림)'!F$2:F$2305))</f>
        <v>-3.6254940562741304E-2</v>
      </c>
      <c r="G548">
        <f>STANDARDIZE('사진(느림)'!G548,AVERAGE('사진(느림)'!G$2:G$2305),_xlfn.STDEV.P('사진(느림)'!G$2:G$2305))</f>
        <v>-1.0241401354427153</v>
      </c>
      <c r="H548">
        <f>STANDARDIZE('사진(느림)'!H548,AVERAGE('사진(느림)'!H$2:H$2305),_xlfn.STDEV.P('사진(느림)'!H$2:H$2305))</f>
        <v>-0.38283270178004447</v>
      </c>
      <c r="I548">
        <f>STANDARDIZE('사진(느림)'!I548,AVERAGE('사진(느림)'!I$2:I$2305),_xlfn.STDEV.P('사진(느림)'!I$2:I$2305))</f>
        <v>-0.6930722004235329</v>
      </c>
      <c r="J548">
        <f>STANDARDIZE('사진(느림)'!J548,AVERAGE('사진(느림)'!J$2:J$2305),_xlfn.STDEV.P('사진(느림)'!J$2:J$2305))</f>
        <v>-0.78003335217289249</v>
      </c>
      <c r="K548">
        <f>STANDARDIZE('사진(느림)'!K548,AVERAGE('사진(느림)'!K$2:K$2305),_xlfn.STDEV.P('사진(느림)'!K$2:K$2305))</f>
        <v>-0.26706665780078048</v>
      </c>
      <c r="L548">
        <f>STANDARDIZE('사진(느림)'!L548,AVERAGE('사진(느림)'!L$2:L$2305),_xlfn.STDEV.P('사진(느림)'!L$2:L$2305))</f>
        <v>0.67205442916466662</v>
      </c>
      <c r="M548">
        <f>STANDARDIZE('사진(느림)'!M548,AVERAGE('사진(느림)'!M$2:M$2305),_xlfn.STDEV.P('사진(느림)'!M$2:M$2305))</f>
        <v>0.69110062907146497</v>
      </c>
    </row>
    <row r="549" spans="1:13" x14ac:dyDescent="0.3">
      <c r="A549" t="s">
        <v>84</v>
      </c>
      <c r="B549">
        <v>5</v>
      </c>
      <c r="C549">
        <f>STANDARDIZE('사진(느림)'!C549,AVERAGE('사진(느림)'!C$2:C$2305),_xlfn.STDEV.P('사진(느림)'!C$2:C$2305))</f>
        <v>-0.50464123294699736</v>
      </c>
      <c r="D549">
        <f>STANDARDIZE('사진(느림)'!D549,AVERAGE('사진(느림)'!D$2:D$2305),_xlfn.STDEV.P('사진(느림)'!D$2:D$2305))</f>
        <v>-0.82569044351566523</v>
      </c>
      <c r="E549">
        <f>STANDARDIZE('사진(느림)'!E549,AVERAGE('사진(느림)'!E$2:E$2305),_xlfn.STDEV.P('사진(느림)'!E$2:E$2305))</f>
        <v>-0.74091631728982432</v>
      </c>
      <c r="F549">
        <f>STANDARDIZE('사진(느림)'!F549,AVERAGE('사진(느림)'!F$2:F$2305),_xlfn.STDEV.P('사진(느림)'!F$2:F$2305))</f>
        <v>-1.8721136814722499</v>
      </c>
      <c r="G549">
        <f>STANDARDIZE('사진(느림)'!G549,AVERAGE('사진(느림)'!G$2:G$2305),_xlfn.STDEV.P('사진(느림)'!G$2:G$2305))</f>
        <v>-0.42028581290315314</v>
      </c>
      <c r="H549">
        <f>STANDARDIZE('사진(느림)'!H549,AVERAGE('사진(느림)'!H$2:H$2305),_xlfn.STDEV.P('사진(느림)'!H$2:H$2305))</f>
        <v>-1.360758492704524</v>
      </c>
      <c r="I549">
        <f>STANDARDIZE('사진(느림)'!I549,AVERAGE('사진(느림)'!I$2:I$2305),_xlfn.STDEV.P('사진(느림)'!I$2:I$2305))</f>
        <v>-0.67731482395407727</v>
      </c>
      <c r="J549">
        <f>STANDARDIZE('사진(느림)'!J549,AVERAGE('사진(느림)'!J$2:J$2305),_xlfn.STDEV.P('사진(느림)'!J$2:J$2305))</f>
        <v>0.13334311483269068</v>
      </c>
      <c r="K549">
        <f>STANDARDIZE('사진(느림)'!K549,AVERAGE('사진(느림)'!K$2:K$2305),_xlfn.STDEV.P('사진(느림)'!K$2:K$2305))</f>
        <v>0.95380949214564459</v>
      </c>
      <c r="L549">
        <f>STANDARDIZE('사진(느림)'!L549,AVERAGE('사진(느림)'!L$2:L$2305),_xlfn.STDEV.P('사진(느림)'!L$2:L$2305))</f>
        <v>-0.96188170673142825</v>
      </c>
      <c r="M549">
        <f>STANDARDIZE('사진(느림)'!M549,AVERAGE('사진(느림)'!M$2:M$2305),_xlfn.STDEV.P('사진(느림)'!M$2:M$2305))</f>
        <v>0.17679318418111556</v>
      </c>
    </row>
    <row r="550" spans="1:13" x14ac:dyDescent="0.3">
      <c r="A550" t="s">
        <v>86</v>
      </c>
      <c r="B550">
        <v>5</v>
      </c>
      <c r="C550">
        <f>STANDARDIZE('사진(느림)'!C550,AVERAGE('사진(느림)'!C$2:C$2305),_xlfn.STDEV.P('사진(느림)'!C$2:C$2305))</f>
        <v>-1.7920656118992464</v>
      </c>
      <c r="D550">
        <f>STANDARDIZE('사진(느림)'!D550,AVERAGE('사진(느림)'!D$2:D$2305),_xlfn.STDEV.P('사진(느림)'!D$2:D$2305))</f>
        <v>-0.45509613744711769</v>
      </c>
      <c r="E550">
        <f>STANDARDIZE('사진(느림)'!E550,AVERAGE('사진(느림)'!E$2:E$2305),_xlfn.STDEV.P('사진(느림)'!E$2:E$2305))</f>
        <v>-0.89355579458133916</v>
      </c>
      <c r="F550">
        <f>STANDARDIZE('사진(느림)'!F550,AVERAGE('사진(느림)'!F$2:F$2305),_xlfn.STDEV.P('사진(느림)'!F$2:F$2305))</f>
        <v>-0.39963359217251593</v>
      </c>
      <c r="G550">
        <f>STANDARDIZE('사진(느림)'!G550,AVERAGE('사진(느림)'!G$2:G$2305),_xlfn.STDEV.P('사진(느림)'!G$2:G$2305))</f>
        <v>-0.86918883758350707</v>
      </c>
      <c r="H550">
        <f>STANDARDIZE('사진(느림)'!H550,AVERAGE('사진(느림)'!H$2:H$2305),_xlfn.STDEV.P('사진(느림)'!H$2:H$2305))</f>
        <v>-0.22976605624403887</v>
      </c>
      <c r="I550">
        <f>STANDARDIZE('사진(느림)'!I550,AVERAGE('사진(느림)'!I$2:I$2305),_xlfn.STDEV.P('사진(느림)'!I$2:I$2305))</f>
        <v>-0.93153383099462417</v>
      </c>
      <c r="J550">
        <f>STANDARDIZE('사진(느림)'!J550,AVERAGE('사진(느림)'!J$2:J$2305),_xlfn.STDEV.P('사진(느림)'!J$2:J$2305))</f>
        <v>-0.78003335217289249</v>
      </c>
      <c r="K550">
        <f>STANDARDIZE('사진(느림)'!K550,AVERAGE('사진(느림)'!K$2:K$2305),_xlfn.STDEV.P('사진(느림)'!K$2:K$2305))</f>
        <v>-1.4879428077472057</v>
      </c>
      <c r="L550">
        <f>STANDARDIZE('사진(느림)'!L550,AVERAGE('사진(느림)'!L$2:L$2305),_xlfn.STDEV.P('사진(느림)'!L$2:L$2305))</f>
        <v>1.1748040094403882</v>
      </c>
      <c r="M550">
        <f>STANDARDIZE('사진(느림)'!M550,AVERAGE('사진(느림)'!M$2:M$2305),_xlfn.STDEV.P('사진(느림)'!M$2:M$2305))</f>
        <v>0.39108795288542686</v>
      </c>
    </row>
    <row r="551" spans="1:13" x14ac:dyDescent="0.3">
      <c r="A551" t="s">
        <v>88</v>
      </c>
      <c r="B551">
        <v>5</v>
      </c>
      <c r="C551">
        <f>STANDARDIZE('사진(느림)'!C551,AVERAGE('사진(느림)'!C$2:C$2305),_xlfn.STDEV.P('사진(느림)'!C$2:C$2305))</f>
        <v>-1.3500314903705772</v>
      </c>
      <c r="D551">
        <f>STANDARDIZE('사진(느림)'!D551,AVERAGE('사진(느림)'!D$2:D$2305),_xlfn.STDEV.P('사진(느림)'!D$2:D$2305))</f>
        <v>-0.97593137840832012</v>
      </c>
      <c r="E551">
        <f>STANDARDIZE('사진(느림)'!E551,AVERAGE('사진(느림)'!E$2:E$2305),_xlfn.STDEV.P('사진(느림)'!E$2:E$2305))</f>
        <v>-0.81113225897442076</v>
      </c>
      <c r="F551">
        <f>STANDARDIZE('사진(느림)'!F551,AVERAGE('사진(느림)'!F$2:F$2305),_xlfn.STDEV.P('사진(느림)'!F$2:F$2305))</f>
        <v>-0.133611085914003</v>
      </c>
      <c r="G551">
        <f>STANDARDIZE('사진(느림)'!G551,AVERAGE('사진(느림)'!G$2:G$2305),_xlfn.STDEV.P('사진(느림)'!G$2:G$2305))</f>
        <v>-1.1403536088371216</v>
      </c>
      <c r="H551">
        <f>STANDARDIZE('사진(느림)'!H551,AVERAGE('사진(느림)'!H$2:H$2305),_xlfn.STDEV.P('사진(느림)'!H$2:H$2305))</f>
        <v>-0.53164749605116091</v>
      </c>
      <c r="I551">
        <f>STANDARDIZE('사진(느림)'!I551,AVERAGE('사진(느림)'!I$2:I$2305),_xlfn.STDEV.P('사진(느림)'!I$2:I$2305))</f>
        <v>-0.8811102262923669</v>
      </c>
      <c r="J551">
        <f>STANDARDIZE('사진(느림)'!J551,AVERAGE('사진(느림)'!J$2:J$2305),_xlfn.STDEV.P('사진(느림)'!J$2:J$2305))</f>
        <v>-0.78003335217289249</v>
      </c>
      <c r="K551">
        <f>STANDARDIZE('사진(느림)'!K551,AVERAGE('사진(느림)'!K$2:K$2305),_xlfn.STDEV.P('사진(느림)'!K$2:K$2305))</f>
        <v>-0.8775047327739931</v>
      </c>
      <c r="L551">
        <f>STANDARDIZE('사진(느림)'!L551,AVERAGE('사진(느림)'!L$2:L$2305),_xlfn.STDEV.P('사진(느림)'!L$2:L$2305))</f>
        <v>0.92342921930252742</v>
      </c>
      <c r="M551">
        <f>STANDARDIZE('사진(느림)'!M551,AVERAGE('사진(느림)'!M$2:M$2305),_xlfn.STDEV.P('사진(느림)'!M$2:M$2305))</f>
        <v>-2.7376156701975294</v>
      </c>
    </row>
    <row r="552" spans="1:13" x14ac:dyDescent="0.3">
      <c r="A552" t="s">
        <v>90</v>
      </c>
      <c r="B552">
        <v>5</v>
      </c>
      <c r="C552">
        <f>STANDARDIZE('사진(느림)'!C552,AVERAGE('사진(느림)'!C$2:C$2305),_xlfn.STDEV.P('사진(느림)'!C$2:C$2305))</f>
        <v>-1.0019296196667502</v>
      </c>
      <c r="D552">
        <f>STANDARDIZE('사진(느림)'!D552,AVERAGE('사진(느림)'!D$2:D$2305),_xlfn.STDEV.P('사진(느림)'!D$2:D$2305))</f>
        <v>-0.50517644907800263</v>
      </c>
      <c r="E552">
        <f>STANDARDIZE('사진(느림)'!E552,AVERAGE('사진(느림)'!E$2:E$2305),_xlfn.STDEV.P('사진(느림)'!E$2:E$2305))</f>
        <v>-0.90300108622926711</v>
      </c>
      <c r="F552">
        <f>STANDARDIZE('사진(느림)'!F552,AVERAGE('사진(느림)'!F$2:F$2305),_xlfn.STDEV.P('사진(느림)'!F$2:F$2305))</f>
        <v>-0.31694408690014542</v>
      </c>
      <c r="G552">
        <f>STANDARDIZE('사진(느림)'!G552,AVERAGE('사진(느림)'!G$2:G$2305),_xlfn.STDEV.P('사진(느림)'!G$2:G$2305))</f>
        <v>-1.1357962177236154</v>
      </c>
      <c r="H552">
        <f>STANDARDIZE('사진(느림)'!H552,AVERAGE('사진(느림)'!H$2:H$2305),_xlfn.STDEV.P('사진(느림)'!H$2:H$2305))</f>
        <v>-0.24039568440626161</v>
      </c>
      <c r="I552">
        <f>STANDARDIZE('사진(느림)'!I552,AVERAGE('사진(느림)'!I$2:I$2305),_xlfn.STDEV.P('사진(느림)'!I$2:I$2305))</f>
        <v>-0.89108989805635519</v>
      </c>
      <c r="J552">
        <f>STANDARDIZE('사진(느림)'!J552,AVERAGE('사진(느림)'!J$2:J$2305),_xlfn.STDEV.P('사진(느림)'!J$2:J$2305))</f>
        <v>-0.78003335217289249</v>
      </c>
      <c r="K552">
        <f>STANDARDIZE('사진(느림)'!K552,AVERAGE('사진(느림)'!K$2:K$2305),_xlfn.STDEV.P('사진(느림)'!K$2:K$2305))</f>
        <v>-0.8775047327739931</v>
      </c>
      <c r="L552">
        <f>STANDARDIZE('사진(느림)'!L552,AVERAGE('사진(느림)'!L$2:L$2305),_xlfn.STDEV.P('사진(느림)'!L$2:L$2305))</f>
        <v>1.3004914045093185</v>
      </c>
      <c r="M552">
        <f>STANDARDIZE('사진(느림)'!M552,AVERAGE('사진(느림)'!M$2:M$2305),_xlfn.STDEV.P('사진(느림)'!M$2:M$2305))</f>
        <v>0.64824167533060162</v>
      </c>
    </row>
    <row r="553" spans="1:13" x14ac:dyDescent="0.3">
      <c r="A553" t="s">
        <v>92</v>
      </c>
      <c r="B553">
        <v>5</v>
      </c>
      <c r="C553">
        <f>STANDARDIZE('사진(느림)'!C553,AVERAGE('사진(느림)'!C$2:C$2305),_xlfn.STDEV.P('사진(느림)'!C$2:C$2305))</f>
        <v>-0.6925057345966813</v>
      </c>
      <c r="D553">
        <f>STANDARDIZE('사진(느림)'!D553,AVERAGE('사진(느림)'!D$2:D$2305),_xlfn.STDEV.P('사진(느림)'!D$2:D$2305))</f>
        <v>-0.6954816332753655</v>
      </c>
      <c r="E553">
        <f>STANDARDIZE('사진(느림)'!E553,AVERAGE('사진(느림)'!E$2:E$2305),_xlfn.STDEV.P('사진(느림)'!E$2:E$2305))</f>
        <v>-0.77593518160714214</v>
      </c>
      <c r="F553">
        <f>STANDARDIZE('사진(느림)'!F553,AVERAGE('사진(느림)'!F$2:F$2305),_xlfn.STDEV.P('사진(느림)'!F$2:F$2305))</f>
        <v>-0.36878307338588212</v>
      </c>
      <c r="G553">
        <f>STANDARDIZE('사진(느림)'!G553,AVERAGE('사진(느림)'!G$2:G$2305),_xlfn.STDEV.P('사진(느림)'!G$2:G$2305))</f>
        <v>1.2728650961637918E-3</v>
      </c>
      <c r="H553">
        <f>STANDARDIZE('사진(느림)'!H553,AVERAGE('사진(느림)'!H$2:H$2305),_xlfn.STDEV.P('사진(느림)'!H$2:H$2305))</f>
        <v>-0.22445124216292767</v>
      </c>
      <c r="I553">
        <f>STANDARDIZE('사진(느림)'!I553,AVERAGE('사진(느림)'!I$2:I$2305),_xlfn.STDEV.P('사진(느림)'!I$2:I$2305))</f>
        <v>-0.72983941218559523</v>
      </c>
      <c r="J553">
        <f>STANDARDIZE('사진(느림)'!J553,AVERAGE('사진(느림)'!J$2:J$2305),_xlfn.STDEV.P('사진(느림)'!J$2:J$2305))</f>
        <v>0.13334311483269068</v>
      </c>
      <c r="K553">
        <f>STANDARDIZE('사진(느림)'!K553,AVERAGE('사진(느림)'!K$2:K$2305),_xlfn.STDEV.P('사진(느림)'!K$2:K$2305))</f>
        <v>0.95380949214564459</v>
      </c>
      <c r="L553">
        <f>STANDARDIZE('사진(느림)'!L553,AVERAGE('사진(느림)'!L$2:L$2305),_xlfn.STDEV.P('사진(느림)'!L$2:L$2305))</f>
        <v>-0.96188170673142825</v>
      </c>
      <c r="M553">
        <f>STANDARDIZE('사진(느림)'!M553,AVERAGE('사진(느림)'!M$2:M$2305),_xlfn.STDEV.P('사진(느림)'!M$2:M$2305))</f>
        <v>0.34822899914456534</v>
      </c>
    </row>
    <row r="554" spans="1:13" x14ac:dyDescent="0.3">
      <c r="A554" t="s">
        <v>94</v>
      </c>
      <c r="B554">
        <v>5</v>
      </c>
      <c r="C554">
        <f>STANDARDIZE('사진(느림)'!C554,AVERAGE('사진(느림)'!C$2:C$2305),_xlfn.STDEV.P('사진(느림)'!C$2:C$2305))</f>
        <v>-1.1732178417591093</v>
      </c>
      <c r="D554">
        <f>STANDARDIZE('사진(느림)'!D554,AVERAGE('사진(느림)'!D$2:D$2305),_xlfn.STDEV.P('사진(느림)'!D$2:D$2305))</f>
        <v>-0.93586712910361214</v>
      </c>
      <c r="E554">
        <f>STANDARDIZE('사진(느림)'!E554,AVERAGE('사진(느림)'!E$2:E$2305),_xlfn.STDEV.P('사진(느림)'!E$2:E$2305))</f>
        <v>-1.003245926832276</v>
      </c>
      <c r="F554">
        <f>STANDARDIZE('사진(느림)'!F554,AVERAGE('사진(느림)'!F$2:F$2305),_xlfn.STDEV.P('사진(느림)'!F$2:F$2305))</f>
        <v>2.5698970115334476E-2</v>
      </c>
      <c r="G554">
        <f>STANDARDIZE('사진(느림)'!G554,AVERAGE('사진(느림)'!G$2:G$2305),_xlfn.STDEV.P('사진(느림)'!G$2:G$2305))</f>
        <v>-1.1357962177236154</v>
      </c>
      <c r="H554">
        <f>STANDARDIZE('사진(느림)'!H554,AVERAGE('사진(느림)'!H$2:H$2305),_xlfn.STDEV.P('사진(느림)'!H$2:H$2305))</f>
        <v>-0.38283270178004447</v>
      </c>
      <c r="I554">
        <f>STANDARDIZE('사진(느림)'!I554,AVERAGE('사진(느림)'!I$2:I$2305),_xlfn.STDEV.P('사진(느림)'!I$2:I$2305))</f>
        <v>-0.85222170276503217</v>
      </c>
      <c r="J554">
        <f>STANDARDIZE('사진(느림)'!J554,AVERAGE('사진(느림)'!J$2:J$2305),_xlfn.STDEV.P('사진(느림)'!J$2:J$2305))</f>
        <v>-0.78003335217289249</v>
      </c>
      <c r="K554">
        <f>STANDARDIZE('사진(느림)'!K554,AVERAGE('사진(느림)'!K$2:K$2305),_xlfn.STDEV.P('사진(느림)'!K$2:K$2305))</f>
        <v>0.34337141717243208</v>
      </c>
      <c r="L554">
        <f>STANDARDIZE('사진(느림)'!L554,AVERAGE('사진(느림)'!L$2:L$2305),_xlfn.STDEV.P('사진(느림)'!L$2:L$2305))</f>
        <v>1.0491166143714579</v>
      </c>
      <c r="M554">
        <f>STANDARDIZE('사진(느림)'!M554,AVERAGE('사진(느림)'!M$2:M$2305),_xlfn.STDEV.P('사진(느림)'!M$2:M$2305))</f>
        <v>-1.3446996736195</v>
      </c>
    </row>
    <row r="555" spans="1:13" x14ac:dyDescent="0.3">
      <c r="A555" t="s">
        <v>96</v>
      </c>
      <c r="B555">
        <v>5</v>
      </c>
      <c r="C555">
        <f>STANDARDIZE('사진(느림)'!C555,AVERAGE('사진(느림)'!C$2:C$2305),_xlfn.STDEV.P('사진(느림)'!C$2:C$2305))</f>
        <v>-1.0461330318196169</v>
      </c>
      <c r="D555">
        <f>STANDARDIZE('사진(느림)'!D555,AVERAGE('사진(느림)'!D$2:D$2305),_xlfn.STDEV.P('사진(느림)'!D$2:D$2305))</f>
        <v>-0.23474276627122387</v>
      </c>
      <c r="E555">
        <f>STANDARDIZE('사진(느림)'!E555,AVERAGE('사진(느림)'!E$2:E$2305),_xlfn.STDEV.P('사진(느림)'!E$2:E$2305))</f>
        <v>-0.98168214778700646</v>
      </c>
      <c r="F555">
        <f>STANDARDIZE('사진(느림)'!F555,AVERAGE('사진(느림)'!F$2:F$2305),_xlfn.STDEV.P('사진(느림)'!F$2:F$2305))</f>
        <v>-0.69688592687487494</v>
      </c>
      <c r="G555">
        <f>STANDARDIZE('사진(느림)'!G555,AVERAGE('사진(느림)'!G$2:G$2305),_xlfn.STDEV.P('사진(느림)'!G$2:G$2305))</f>
        <v>-1.1357962177236154</v>
      </c>
      <c r="H555">
        <f>STANDARDIZE('사진(느림)'!H555,AVERAGE('사진(느림)'!H$2:H$2305),_xlfn.STDEV.P('사진(느림)'!H$2:H$2305))</f>
        <v>-0.44979935920204678</v>
      </c>
      <c r="I555">
        <f>STANDARDIZE('사진(느림)'!I555,AVERAGE('사진(느림)'!I$2:I$2305),_xlfn.STDEV.P('사진(느림)'!I$2:I$2305))</f>
        <v>-1.1116931686287306</v>
      </c>
      <c r="J555">
        <f>STANDARDIZE('사진(느림)'!J555,AVERAGE('사진(느림)'!J$2:J$2305),_xlfn.STDEV.P('사진(느림)'!J$2:J$2305))</f>
        <v>-0.78003335217289249</v>
      </c>
      <c r="K555">
        <f>STANDARDIZE('사진(느림)'!K555,AVERAGE('사진(느림)'!K$2:K$2305),_xlfn.STDEV.P('사진(느림)'!K$2:K$2305))</f>
        <v>-0.8775047327739931</v>
      </c>
      <c r="L555">
        <f>STANDARDIZE('사진(느림)'!L555,AVERAGE('사진(느림)'!L$2:L$2305),_xlfn.STDEV.P('사진(느림)'!L$2:L$2305))</f>
        <v>1.1748040094403882</v>
      </c>
      <c r="M555">
        <f>STANDARDIZE('사진(느림)'!M555,AVERAGE('사진(느림)'!M$2:M$2305),_xlfn.STDEV.P('사진(느림)'!M$2:M$2305))</f>
        <v>-0.18750792261621482</v>
      </c>
    </row>
    <row r="556" spans="1:13" x14ac:dyDescent="0.3">
      <c r="A556" t="s">
        <v>98</v>
      </c>
      <c r="B556">
        <v>5</v>
      </c>
      <c r="C556">
        <f>STANDARDIZE('사진(느림)'!C556,AVERAGE('사진(느림)'!C$2:C$2305),_xlfn.STDEV.P('사진(느림)'!C$2:C$2305))</f>
        <v>-0.82511597105528245</v>
      </c>
      <c r="D556">
        <f>STANDARDIZE('사진(느림)'!D556,AVERAGE('사진(느림)'!D$2:D$2305),_xlfn.STDEV.P('사진(느림)'!D$2:D$2305))</f>
        <v>-1.0961241263224439</v>
      </c>
      <c r="E556">
        <f>STANDARDIZE('사진(느림)'!E556,AVERAGE('사진(느림)'!E$2:E$2305),_xlfn.STDEV.P('사진(느림)'!E$2:E$2305))</f>
        <v>-1.023473108002839</v>
      </c>
      <c r="F556">
        <f>STANDARDIZE('사진(느림)'!F556,AVERAGE('사진(느림)'!F$2:F$2305),_xlfn.STDEV.P('사진(느림)'!F$2:F$2305))</f>
        <v>-0.1538409342986807</v>
      </c>
      <c r="G556">
        <f>STANDARDIZE('사진(느림)'!G556,AVERAGE('사진(느림)'!G$2:G$2305),_xlfn.STDEV.P('사진(느림)'!G$2:G$2305))</f>
        <v>-1.1357962177236154</v>
      </c>
      <c r="H556">
        <f>STANDARDIZE('사진(느림)'!H556,AVERAGE('사진(느림)'!H$2:H$2305),_xlfn.STDEV.P('사진(느림)'!H$2:H$2305))</f>
        <v>-0.38283270178004447</v>
      </c>
      <c r="I556">
        <f>STANDARDIZE('사진(느림)'!I556,AVERAGE('사진(느림)'!I$2:I$2305),_xlfn.STDEV.P('사진(느림)'!I$2:I$2305))</f>
        <v>-0.93993776511166682</v>
      </c>
      <c r="J556">
        <f>STANDARDIZE('사진(느림)'!J556,AVERAGE('사진(느림)'!J$2:J$2305),_xlfn.STDEV.P('사진(느림)'!J$2:J$2305))</f>
        <v>-0.78003335217289249</v>
      </c>
      <c r="K556">
        <f>STANDARDIZE('사진(느림)'!K556,AVERAGE('사진(느림)'!K$2:K$2305),_xlfn.STDEV.P('사진(느림)'!K$2:K$2305))</f>
        <v>0.34337141717243208</v>
      </c>
      <c r="L556">
        <f>STANDARDIZE('사진(느림)'!L556,AVERAGE('사진(느림)'!L$2:L$2305),_xlfn.STDEV.P('사진(느림)'!L$2:L$2305))</f>
        <v>1.0491166143714579</v>
      </c>
      <c r="M556">
        <f>STANDARDIZE('사진(느림)'!M556,AVERAGE('사진(느림)'!M$2:M$2305),_xlfn.STDEV.P('사진(느림)'!M$2:M$2305))</f>
        <v>0.62681219846017078</v>
      </c>
    </row>
    <row r="557" spans="1:13" x14ac:dyDescent="0.3">
      <c r="A557" t="s">
        <v>100</v>
      </c>
      <c r="B557">
        <v>5</v>
      </c>
      <c r="C557">
        <f>STANDARDIZE('사진(느림)'!C557,AVERAGE('사진(느림)'!C$2:C$2305),_xlfn.STDEV.P('사진(느림)'!C$2:C$2305))</f>
        <v>-0.53779379206164724</v>
      </c>
      <c r="D557">
        <f>STANDARDIZE('사진(느림)'!D557,AVERAGE('사진(느림)'!D$2:D$2305),_xlfn.STDEV.P('사진(느림)'!D$2:D$2305))</f>
        <v>-0.81567438118948821</v>
      </c>
      <c r="E557">
        <f>STANDARDIZE('사진(느림)'!E557,AVERAGE('사진(느림)'!E$2:E$2305),_xlfn.STDEV.P('사진(느림)'!E$2:E$2305))</f>
        <v>-0.76328205505991775</v>
      </c>
      <c r="F557">
        <f>STANDARDIZE('사진(느림)'!F557,AVERAGE('사진(느림)'!F$2:F$2305),_xlfn.STDEV.P('사진(느림)'!F$2:F$2305))</f>
        <v>-0.63809293000690526</v>
      </c>
      <c r="G557">
        <f>STANDARDIZE('사진(느림)'!G557,AVERAGE('사진(느림)'!G$2:G$2305),_xlfn.STDEV.P('사진(느림)'!G$2:G$2305))</f>
        <v>-0.43623668180042463</v>
      </c>
      <c r="H557">
        <f>STANDARDIZE('사진(느림)'!H557,AVERAGE('사진(느림)'!H$2:H$2305),_xlfn.STDEV.P('사진(느림)'!H$2:H$2305))</f>
        <v>-0.22445124216292767</v>
      </c>
      <c r="I557">
        <f>STANDARDIZE('사진(느림)'!I557,AVERAGE('사진(느림)'!I$2:I$2305),_xlfn.STDEV.P('사진(느림)'!I$2:I$2305))</f>
        <v>-0.70357711806983625</v>
      </c>
      <c r="J557">
        <f>STANDARDIZE('사진(느림)'!J557,AVERAGE('사진(느림)'!J$2:J$2305),_xlfn.STDEV.P('사진(느림)'!J$2:J$2305))</f>
        <v>0.13334311483269068</v>
      </c>
      <c r="K557">
        <f>STANDARDIZE('사진(느림)'!K557,AVERAGE('사진(느림)'!K$2:K$2305),_xlfn.STDEV.P('사진(느림)'!K$2:K$2305))</f>
        <v>0.95380949214564459</v>
      </c>
      <c r="L557">
        <f>STANDARDIZE('사진(느림)'!L557,AVERAGE('사진(느림)'!L$2:L$2305),_xlfn.STDEV.P('사진(느림)'!L$2:L$2305))</f>
        <v>-0.96188170673142825</v>
      </c>
      <c r="M557">
        <f>STANDARDIZE('사진(느림)'!M557,AVERAGE('사진(느림)'!M$2:M$2305),_xlfn.STDEV.P('사진(느림)'!M$2:M$2305))</f>
        <v>0.26251109166284048</v>
      </c>
    </row>
    <row r="558" spans="1:13" x14ac:dyDescent="0.3">
      <c r="A558" t="s">
        <v>102</v>
      </c>
      <c r="B558">
        <v>5</v>
      </c>
      <c r="C558">
        <f>STANDARDIZE('사진(느림)'!C558,AVERAGE('사진(느림)'!C$2:C$2305),_xlfn.STDEV.P('사진(느림)'!C$2:C$2305))</f>
        <v>-0.78643798542152366</v>
      </c>
      <c r="D558">
        <f>STANDARDIZE('사진(느림)'!D558,AVERAGE('사진(느림)'!D$2:D$2305),_xlfn.STDEV.P('사진(느림)'!D$2:D$2305))</f>
        <v>-0.73554588258007236</v>
      </c>
      <c r="E558">
        <f>STANDARDIZE('사진(느림)'!E558,AVERAGE('사진(느림)'!E$2:E$2305),_xlfn.STDEV.P('사진(느림)'!E$2:E$2305))</f>
        <v>-0.77290555975780673</v>
      </c>
      <c r="F558">
        <f>STANDARDIZE('사진(느림)'!F558,AVERAGE('사진(느림)'!F$2:F$2305),_xlfn.STDEV.P('사진(느림)'!F$2:F$2305))</f>
        <v>-0.32136936623429357</v>
      </c>
      <c r="G558">
        <f>STANDARDIZE('사진(느림)'!G558,AVERAGE('사진(느림)'!G$2:G$2305),_xlfn.STDEV.P('사진(느림)'!G$2:G$2305))</f>
        <v>-9.6711043844217928E-2</v>
      </c>
      <c r="H558">
        <f>STANDARDIZE('사진(느림)'!H558,AVERAGE('사진(느림)'!H$2:H$2305),_xlfn.STDEV.P('사진(느림)'!H$2:H$2305))</f>
        <v>-0.38283270178004447</v>
      </c>
      <c r="I558">
        <f>STANDARDIZE('사진(느림)'!I558,AVERAGE('사진(느림)'!I$2:I$2305),_xlfn.STDEV.P('사진(느림)'!I$2:I$2305))</f>
        <v>-0.47562040514504872</v>
      </c>
      <c r="J558">
        <f>STANDARDIZE('사진(느림)'!J558,AVERAGE('사진(느림)'!J$2:J$2305),_xlfn.STDEV.P('사진(느림)'!J$2:J$2305))</f>
        <v>0.13334311483269068</v>
      </c>
      <c r="K558">
        <f>STANDARDIZE('사진(느림)'!K558,AVERAGE('사진(느림)'!K$2:K$2305),_xlfn.STDEV.P('사진(느림)'!K$2:K$2305))</f>
        <v>-0.26706665780078048</v>
      </c>
      <c r="L558">
        <f>STANDARDIZE('사진(느림)'!L558,AVERAGE('사진(느림)'!L$2:L$2305),_xlfn.STDEV.P('사진(느림)'!L$2:L$2305))</f>
        <v>-0.96188170673142825</v>
      </c>
      <c r="M558">
        <f>STANDARDIZE('사진(느림)'!M558,AVERAGE('사진(느림)'!M$2:M$2305),_xlfn.STDEV.P('사진(느림)'!M$2:M$2305))</f>
        <v>0.60538272158974005</v>
      </c>
    </row>
    <row r="559" spans="1:13" x14ac:dyDescent="0.3">
      <c r="A559" t="s">
        <v>104</v>
      </c>
      <c r="B559">
        <v>5</v>
      </c>
      <c r="C559">
        <f>STANDARDIZE('사진(느림)'!C559,AVERAGE('사진(느림)'!C$2:C$2305),_xlfn.STDEV.P('사진(느림)'!C$2:C$2305))</f>
        <v>-0.74223457326865694</v>
      </c>
      <c r="D559">
        <f>STANDARDIZE('사진(느림)'!D559,AVERAGE('사진(느림)'!D$2:D$2305),_xlfn.STDEV.P('사진(느림)'!D$2:D$2305))</f>
        <v>-1.0961241263224439</v>
      </c>
      <c r="E559">
        <f>STANDARDIZE('사진(느림)'!E559,AVERAGE('사진(느림)'!E$2:E$2305),_xlfn.STDEV.P('사진(느림)'!E$2:E$2305))</f>
        <v>-1.023473108002839</v>
      </c>
      <c r="F559">
        <f>STANDARDIZE('사진(느림)'!F559,AVERAGE('사진(느림)'!F$2:F$2305),_xlfn.STDEV.P('사진(느림)'!F$2:F$2305))</f>
        <v>-0.1538409342986807</v>
      </c>
      <c r="G559">
        <f>STANDARDIZE('사진(느림)'!G559,AVERAGE('사진(느림)'!G$2:G$2305),_xlfn.STDEV.P('사진(느림)'!G$2:G$2305))</f>
        <v>-1.1357962177236154</v>
      </c>
      <c r="H559">
        <f>STANDARDIZE('사진(느림)'!H559,AVERAGE('사진(느림)'!H$2:H$2305),_xlfn.STDEV.P('사진(느림)'!H$2:H$2305))</f>
        <v>-0.25421420101715092</v>
      </c>
      <c r="I559">
        <f>STANDARDIZE('사진(느림)'!I559,AVERAGE('사진(느림)'!I$2:I$2305),_xlfn.STDEV.P('사진(느림)'!I$2:I$2305))</f>
        <v>-0.93993776511166682</v>
      </c>
      <c r="J559">
        <f>STANDARDIZE('사진(느림)'!J559,AVERAGE('사진(느림)'!J$2:J$2305),_xlfn.STDEV.P('사진(느림)'!J$2:J$2305))</f>
        <v>-0.78003335217289249</v>
      </c>
      <c r="K559">
        <f>STANDARDIZE('사진(느림)'!K559,AVERAGE('사진(느림)'!K$2:K$2305),_xlfn.STDEV.P('사진(느림)'!K$2:K$2305))</f>
        <v>0.34337141717243208</v>
      </c>
      <c r="L559">
        <f>STANDARDIZE('사진(느림)'!L559,AVERAGE('사진(느림)'!L$2:L$2305),_xlfn.STDEV.P('사진(느림)'!L$2:L$2305))</f>
        <v>1.1748040094403882</v>
      </c>
      <c r="M559">
        <f>STANDARDIZE('사진(느림)'!M559,AVERAGE('사진(느림)'!M$2:M$2305),_xlfn.STDEV.P('사진(느림)'!M$2:M$2305))</f>
        <v>-0.72324484437699499</v>
      </c>
    </row>
    <row r="560" spans="1:13" x14ac:dyDescent="0.3">
      <c r="A560" t="s">
        <v>106</v>
      </c>
      <c r="B560">
        <v>5</v>
      </c>
      <c r="C560">
        <f>STANDARDIZE('사진(느림)'!C560,AVERAGE('사진(느림)'!C$2:C$2305),_xlfn.STDEV.P('사진(느림)'!C$2:C$2305))</f>
        <v>-1.2395229599884099</v>
      </c>
      <c r="D560">
        <f>STANDARDIZE('사진(느림)'!D560,AVERAGE('사진(느림)'!D$2:D$2305),_xlfn.STDEV.P('사진(느림)'!D$2:D$2305))</f>
        <v>-0.63538525931830347</v>
      </c>
      <c r="E560">
        <f>STANDARDIZE('사진(느림)'!E560,AVERAGE('사진(느림)'!E$2:E$2305),_xlfn.STDEV.P('사진(느림)'!E$2:E$2305))</f>
        <v>-0.86504170658759449</v>
      </c>
      <c r="F560">
        <f>STANDARDIZE('사진(느림)'!F560,AVERAGE('사진(느림)'!F$2:F$2305),_xlfn.STDEV.P('사진(느림)'!F$2:F$2305))</f>
        <v>-1.8721136814722499</v>
      </c>
      <c r="G560">
        <f>STANDARDIZE('사진(느림)'!G560,AVERAGE('사진(느림)'!G$2:G$2305),_xlfn.STDEV.P('사진(느림)'!G$2:G$2305))</f>
        <v>-0.72790971306481678</v>
      </c>
      <c r="H560">
        <f>STANDARDIZE('사진(느림)'!H560,AVERAGE('사진(느림)'!H$2:H$2305),_xlfn.STDEV.P('사진(느림)'!H$2:H$2305))</f>
        <v>-1.360758492704524</v>
      </c>
      <c r="I560">
        <f>STANDARDIZE('사진(느림)'!I560,AVERAGE('사진(느림)'!I$2:I$2305),_xlfn.STDEV.P('사진(느림)'!I$2:I$2305))</f>
        <v>-0.93993776511166682</v>
      </c>
      <c r="J560">
        <f>STANDARDIZE('사진(느림)'!J560,AVERAGE('사진(느림)'!J$2:J$2305),_xlfn.STDEV.P('사진(느림)'!J$2:J$2305))</f>
        <v>-0.78003335217289249</v>
      </c>
      <c r="K560">
        <f>STANDARDIZE('사진(느림)'!K560,AVERAGE('사진(느림)'!K$2:K$2305),_xlfn.STDEV.P('사진(느림)'!K$2:K$2305))</f>
        <v>-0.26706665780078048</v>
      </c>
      <c r="L560">
        <f>STANDARDIZE('사진(느림)'!L560,AVERAGE('사진(느림)'!L$2:L$2305),_xlfn.STDEV.P('사진(느림)'!L$2:L$2305))</f>
        <v>0.67205442916466662</v>
      </c>
      <c r="M560">
        <f>STANDARDIZE('사진(느림)'!M560,AVERAGE('사진(느림)'!M$2:M$2305),_xlfn.STDEV.P('사진(느림)'!M$2:M$2305))</f>
        <v>0.4982353372375844</v>
      </c>
    </row>
    <row r="561" spans="1:13" x14ac:dyDescent="0.3">
      <c r="A561" t="s">
        <v>108</v>
      </c>
      <c r="B561">
        <v>5</v>
      </c>
      <c r="C561">
        <f>STANDARDIZE('사진(느림)'!C561,AVERAGE('사진(느림)'!C$2:C$2305),_xlfn.STDEV.P('사진(느림)'!C$2:C$2305))</f>
        <v>-0.38308184952661317</v>
      </c>
      <c r="D561">
        <f>STANDARDIZE('사진(느림)'!D561,AVERAGE('사진(느림)'!D$2:D$2305),_xlfn.STDEV.P('사진(느림)'!D$2:D$2305))</f>
        <v>-1.1462044379533289</v>
      </c>
      <c r="E561">
        <f>STANDARDIZE('사진(느림)'!E561,AVERAGE('사진(느림)'!E$2:E$2305),_xlfn.STDEV.P('사진(느림)'!E$2:E$2305))</f>
        <v>-0.68727418925159189</v>
      </c>
      <c r="F561">
        <f>STANDARDIZE('사진(느림)'!F561,AVERAGE('사진(느림)'!F$2:F$2305),_xlfn.STDEV.P('사진(느림)'!F$2:F$2305))</f>
        <v>-0.52177130179500797</v>
      </c>
      <c r="G561">
        <f>STANDARDIZE('사진(느림)'!G561,AVERAGE('사진(느림)'!G$2:G$2305),_xlfn.STDEV.P('사진(느림)'!G$2:G$2305))</f>
        <v>-0.24938364614667327</v>
      </c>
      <c r="H561">
        <f>STANDARDIZE('사진(느림)'!H561,AVERAGE('사진(느림)'!H$2:H$2305),_xlfn.STDEV.P('사진(느림)'!H$2:H$2305))</f>
        <v>-0.1170919977244794</v>
      </c>
      <c r="I561">
        <f>STANDARDIZE('사진(느림)'!I561,AVERAGE('사진(느림)'!I$2:I$2305),_xlfn.STDEV.P('사진(느림)'!I$2:I$2305))</f>
        <v>-0.70357711806983625</v>
      </c>
      <c r="J561">
        <f>STANDARDIZE('사진(느림)'!J561,AVERAGE('사진(느림)'!J$2:J$2305),_xlfn.STDEV.P('사진(느림)'!J$2:J$2305))</f>
        <v>0.13334311483269068</v>
      </c>
      <c r="K561">
        <f>STANDARDIZE('사진(느림)'!K561,AVERAGE('사진(느림)'!K$2:K$2305),_xlfn.STDEV.P('사진(느림)'!K$2:K$2305))</f>
        <v>-1.4879428077472057</v>
      </c>
      <c r="L561">
        <f>STANDARDIZE('사진(느림)'!L561,AVERAGE('사진(느림)'!L$2:L$2305),_xlfn.STDEV.P('사진(느림)'!L$2:L$2305))</f>
        <v>-0.96188170673142825</v>
      </c>
      <c r="M561">
        <f>STANDARDIZE('사진(느림)'!M561,AVERAGE('사진(느림)'!M$2:M$2305),_xlfn.STDEV.P('사진(느림)'!M$2:M$2305))</f>
        <v>0.19822266105154629</v>
      </c>
    </row>
    <row r="562" spans="1:13" x14ac:dyDescent="0.3">
      <c r="A562" t="s">
        <v>110</v>
      </c>
      <c r="B562">
        <v>5</v>
      </c>
      <c r="C562">
        <f>STANDARDIZE('사진(느림)'!C562,AVERAGE('사진(느림)'!C$2:C$2305),_xlfn.STDEV.P('사진(느림)'!C$2:C$2305))</f>
        <v>-1.0185058992240752</v>
      </c>
      <c r="D562">
        <f>STANDARDIZE('사진(느림)'!D562,AVERAGE('사진(느림)'!D$2:D$2305),_xlfn.STDEV.P('사진(느림)'!D$2:D$2305))</f>
        <v>-0.95589925375596607</v>
      </c>
      <c r="E562">
        <f>STANDARDIZE('사진(느림)'!E562,AVERAGE('사진(느림)'!E$2:E$2305),_xlfn.STDEV.P('사진(느림)'!E$2:E$2305))</f>
        <v>-0.98702853928583378</v>
      </c>
      <c r="F562">
        <f>STANDARDIZE('사진(느림)'!F562,AVERAGE('사진(느림)'!F$2:F$2305),_xlfn.STDEV.P('사진(느림)'!F$2:F$2305))</f>
        <v>-0.21579484497675649</v>
      </c>
      <c r="G562">
        <f>STANDARDIZE('사진(느림)'!G562,AVERAGE('사진(느림)'!G$2:G$2305),_xlfn.STDEV.P('사진(느림)'!G$2:G$2305))</f>
        <v>-0.49320407071925126</v>
      </c>
      <c r="H562">
        <f>STANDARDIZE('사진(느림)'!H562,AVERAGE('사진(느림)'!H$2:H$2305),_xlfn.STDEV.P('사진(느림)'!H$2:H$2305))</f>
        <v>-0.38283270178004447</v>
      </c>
      <c r="I562">
        <f>STANDARDIZE('사진(느림)'!I562,AVERAGE('사진(느림)'!I$2:I$2305),_xlfn.STDEV.P('사진(느림)'!I$2:I$2305))</f>
        <v>-0.79076793453415617</v>
      </c>
      <c r="J562">
        <f>STANDARDIZE('사진(느림)'!J562,AVERAGE('사진(느림)'!J$2:J$2305),_xlfn.STDEV.P('사진(느림)'!J$2:J$2305))</f>
        <v>-0.78003335217289249</v>
      </c>
      <c r="K562">
        <f>STANDARDIZE('사진(느림)'!K562,AVERAGE('사진(느림)'!K$2:K$2305),_xlfn.STDEV.P('사진(느림)'!K$2:K$2305))</f>
        <v>-0.26706665780078048</v>
      </c>
      <c r="L562">
        <f>STANDARDIZE('사진(느림)'!L562,AVERAGE('사진(느림)'!L$2:L$2305),_xlfn.STDEV.P('사진(느림)'!L$2:L$2305))</f>
        <v>1.0491166143714579</v>
      </c>
      <c r="M562">
        <f>STANDARDIZE('사진(느림)'!M562,AVERAGE('사진(느림)'!M$2:M$2305),_xlfn.STDEV.P('사진(느림)'!M$2:M$2305))</f>
        <v>-0.50895007567268369</v>
      </c>
    </row>
    <row r="563" spans="1:13" x14ac:dyDescent="0.3">
      <c r="A563" t="s">
        <v>112</v>
      </c>
      <c r="B563">
        <v>5</v>
      </c>
      <c r="C563">
        <f>STANDARDIZE('사진(느림)'!C563,AVERAGE('사진(느림)'!C$2:C$2305),_xlfn.STDEV.P('사진(느림)'!C$2:C$2305))</f>
        <v>-0.38308184952661317</v>
      </c>
      <c r="D563">
        <f>STANDARDIZE('사진(느림)'!D563,AVERAGE('사진(느림)'!D$2:D$2305),_xlfn.STDEV.P('사진(느림)'!D$2:D$2305))</f>
        <v>-0.58530494768741859</v>
      </c>
      <c r="E563">
        <f>STANDARDIZE('사진(느림)'!E563,AVERAGE('사진(느림)'!E$2:E$2305),_xlfn.STDEV.P('사진(느림)'!E$2:E$2305))</f>
        <v>-0.86441796091273115</v>
      </c>
      <c r="F563">
        <f>STANDARDIZE('사진(느림)'!F563,AVERAGE('사진(느림)'!F$2:F$2305),_xlfn.STDEV.P('사진(느림)'!F$2:F$2305))</f>
        <v>-0.74872491336061187</v>
      </c>
      <c r="G563">
        <f>STANDARDIZE('사진(느림)'!G563,AVERAGE('사진(느림)'!G$2:G$2305),_xlfn.STDEV.P('사진(느림)'!G$2:G$2305))</f>
        <v>-0.46358102848146127</v>
      </c>
      <c r="H563">
        <f>STANDARDIZE('사진(느림)'!H563,AVERAGE('사진(느림)'!H$2:H$2305),_xlfn.STDEV.P('사진(느림)'!H$2:H$2305))</f>
        <v>-0.40834380936937859</v>
      </c>
      <c r="I563">
        <f>STANDARDIZE('사진(느림)'!I563,AVERAGE('사진(느림)'!I$2:I$2305),_xlfn.STDEV.P('사진(느림)'!I$2:I$2305))</f>
        <v>-0.47562040514504872</v>
      </c>
      <c r="J563">
        <f>STANDARDIZE('사진(느림)'!J563,AVERAGE('사진(느림)'!J$2:J$2305),_xlfn.STDEV.P('사진(느림)'!J$2:J$2305))</f>
        <v>-0.78003335217289249</v>
      </c>
      <c r="K563">
        <f>STANDARDIZE('사진(느림)'!K563,AVERAGE('사진(느림)'!K$2:K$2305),_xlfn.STDEV.P('사진(느림)'!K$2:K$2305))</f>
        <v>0.95380949214564459</v>
      </c>
      <c r="L563">
        <f>STANDARDIZE('사진(느림)'!L563,AVERAGE('사진(느림)'!L$2:L$2305),_xlfn.STDEV.P('사진(느림)'!L$2:L$2305))</f>
        <v>-0.96188170673142825</v>
      </c>
      <c r="M563">
        <f>STANDARDIZE('사진(느림)'!M563,AVERAGE('사진(느림)'!M$2:M$2305),_xlfn.STDEV.P('사진(느림)'!M$2:M$2305))</f>
        <v>-2.3947440402706297</v>
      </c>
    </row>
    <row r="564" spans="1:13" x14ac:dyDescent="0.3">
      <c r="A564" t="s">
        <v>114</v>
      </c>
      <c r="B564">
        <v>5</v>
      </c>
      <c r="C564">
        <f>STANDARDIZE('사진(느림)'!C564,AVERAGE('사진(느림)'!C$2:C$2305),_xlfn.STDEV.P('사진(느림)'!C$2:C$2305))</f>
        <v>-0.37203099648839627</v>
      </c>
      <c r="D564">
        <f>STANDARDIZE('사진(느림)'!D564,AVERAGE('사진(느림)'!D$2:D$2305),_xlfn.STDEV.P('사진(느림)'!D$2:D$2305))</f>
        <v>-1.0460438146915589</v>
      </c>
      <c r="E564">
        <f>STANDARDIZE('사진(느림)'!E564,AVERAGE('사진(느림)'!E$2:E$2305),_xlfn.STDEV.P('사진(느림)'!E$2:E$2305))</f>
        <v>-0.97232596266405913</v>
      </c>
      <c r="F564">
        <f>STANDARDIZE('사진(느림)'!F564,AVERAGE('사진(느림)'!F$2:F$2305),_xlfn.STDEV.P('사진(느림)'!F$2:F$2305))</f>
        <v>-0.31188662480397589</v>
      </c>
      <c r="G564">
        <f>STANDARDIZE('사진(느림)'!G564,AVERAGE('사진(느림)'!G$2:G$2305),_xlfn.STDEV.P('사진(느림)'!G$2:G$2305))</f>
        <v>0.1767324229661501</v>
      </c>
      <c r="H564">
        <f>STANDARDIZE('사진(느림)'!H564,AVERAGE('사진(느림)'!H$2:H$2305),_xlfn.STDEV.P('사진(느림)'!H$2:H$2305))</f>
        <v>-0.25421420101715092</v>
      </c>
      <c r="I564">
        <f>STANDARDIZE('사진(느림)'!I564,AVERAGE('사진(느림)'!I$2:I$2305),_xlfn.STDEV.P('사진(느림)'!I$2:I$2305))</f>
        <v>-0.98405841922614201</v>
      </c>
      <c r="J564">
        <f>STANDARDIZE('사진(느림)'!J564,AVERAGE('사진(느림)'!J$2:J$2305),_xlfn.STDEV.P('사진(느림)'!J$2:J$2305))</f>
        <v>0.13334311483269068</v>
      </c>
      <c r="K564">
        <f>STANDARDIZE('사진(느림)'!K564,AVERAGE('사진(느림)'!K$2:K$2305),_xlfn.STDEV.P('사진(느림)'!K$2:K$2305))</f>
        <v>0.95380949214564459</v>
      </c>
      <c r="L564">
        <f>STANDARDIZE('사진(느림)'!L564,AVERAGE('사진(느림)'!L$2:L$2305),_xlfn.STDEV.P('사진(느림)'!L$2:L$2305))</f>
        <v>-0.71050691659356757</v>
      </c>
      <c r="M564">
        <f>STANDARDIZE('사진(느림)'!M564,AVERAGE('사진(느림)'!M$2:M$2305),_xlfn.STDEV.P('사진(느림)'!M$2:M$2305))</f>
        <v>-1.5589944423238113</v>
      </c>
    </row>
    <row r="565" spans="1:13" x14ac:dyDescent="0.3">
      <c r="A565" t="s">
        <v>116</v>
      </c>
      <c r="B565">
        <v>5</v>
      </c>
      <c r="C565">
        <f>STANDARDIZE('사진(느림)'!C565,AVERAGE('사진(느림)'!C$2:C$2305),_xlfn.STDEV.P('사진(느림)'!C$2:C$2305))</f>
        <v>-0.59857348377183972</v>
      </c>
      <c r="D565">
        <f>STANDARDIZE('사진(느림)'!D565,AVERAGE('사진(느림)'!D$2:D$2305),_xlfn.STDEV.P('사진(느림)'!D$2:D$2305))</f>
        <v>-4.4437582073861018E-2</v>
      </c>
      <c r="E565">
        <f>STANDARDIZE('사진(느림)'!E565,AVERAGE('사진(느림)'!E$2:E$2305),_xlfn.STDEV.P('사진(느림)'!E$2:E$2305))</f>
        <v>-0.78636064502985492</v>
      </c>
      <c r="F565">
        <f>STANDARDIZE('사진(느림)'!F565,AVERAGE('사진(느림)'!F$2:F$2305),_xlfn.STDEV.P('사진(느림)'!F$2:F$2305))</f>
        <v>-0.46487485321310174</v>
      </c>
      <c r="G565">
        <f>STANDARDIZE('사진(느림)'!G565,AVERAGE('사진(느림)'!G$2:G$2305),_xlfn.STDEV.P('사진(느림)'!G$2:G$2305))</f>
        <v>-0.46358102848146127</v>
      </c>
      <c r="H565">
        <f>STANDARDIZE('사진(느림)'!H565,AVERAGE('사진(느림)'!H$2:H$2305),_xlfn.STDEV.P('사진(느림)'!H$2:H$2305))</f>
        <v>-0.40834380936937859</v>
      </c>
      <c r="I565">
        <f>STANDARDIZE('사진(느림)'!I565,AVERAGE('사진(느림)'!I$2:I$2305),_xlfn.STDEV.P('사진(느림)'!I$2:I$2305))</f>
        <v>-0.78236400041711307</v>
      </c>
      <c r="J565">
        <f>STANDARDIZE('사진(느림)'!J565,AVERAGE('사진(느림)'!J$2:J$2305),_xlfn.STDEV.P('사진(느림)'!J$2:J$2305))</f>
        <v>0.13334311483269068</v>
      </c>
      <c r="K565">
        <f>STANDARDIZE('사진(느림)'!K565,AVERAGE('사진(느림)'!K$2:K$2305),_xlfn.STDEV.P('사진(느림)'!K$2:K$2305))</f>
        <v>1.5642475671188572</v>
      </c>
      <c r="L565">
        <f>STANDARDIZE('사진(느림)'!L565,AVERAGE('사진(느림)'!L$2:L$2305),_xlfn.STDEV.P('사진(느림)'!L$2:L$2305))</f>
        <v>-0.96188170673142825</v>
      </c>
      <c r="M565">
        <f>STANDARDIZE('사진(느림)'!M565,AVERAGE('사진(느림)'!M$2:M$2305),_xlfn.STDEV.P('사진(느림)'!M$2:M$2305))</f>
        <v>0.24108161479240969</v>
      </c>
    </row>
    <row r="566" spans="1:13" x14ac:dyDescent="0.3">
      <c r="A566" t="s">
        <v>118</v>
      </c>
      <c r="B566">
        <v>5</v>
      </c>
      <c r="C566">
        <f>STANDARDIZE('사진(느림)'!C566,AVERAGE('사진(느림)'!C$2:C$2305),_xlfn.STDEV.P('사진(느림)'!C$2:C$2305))</f>
        <v>-0.64830232244381458</v>
      </c>
      <c r="D566">
        <f>STANDARDIZE('사진(느림)'!D566,AVERAGE('사진(느림)'!D$2:D$2305),_xlfn.STDEV.P('사진(느림)'!D$2:D$2305))</f>
        <v>-0.61535313466594954</v>
      </c>
      <c r="E566">
        <f>STANDARDIZE('사진(느림)'!E566,AVERAGE('사진(느림)'!E$2:E$2305),_xlfn.STDEV.P('사진(느림)'!E$2:E$2305))</f>
        <v>-0.64851285088509514</v>
      </c>
      <c r="F566">
        <f>STANDARDIZE('사진(느림)'!F566,AVERAGE('사진(느림)'!F$2:F$2305),_xlfn.STDEV.P('사진(느림)'!F$2:F$2305))</f>
        <v>-0.10200194781294396</v>
      </c>
      <c r="G566">
        <f>STANDARDIZE('사진(느림)'!G566,AVERAGE('사진(느림)'!G$2:G$2305),_xlfn.STDEV.P('사진(느림)'!G$2:G$2305))</f>
        <v>-0.1194979994117485</v>
      </c>
      <c r="H566">
        <f>STANDARDIZE('사진(느림)'!H566,AVERAGE('사진(느림)'!H$2:H$2305),_xlfn.STDEV.P('사진(느림)'!H$2:H$2305))</f>
        <v>-0.40302899528826741</v>
      </c>
      <c r="I566">
        <f>STANDARDIZE('사진(느림)'!I566,AVERAGE('사진(느림)'!I$2:I$2305),_xlfn.STDEV.P('사진(느림)'!I$2:I$2305))</f>
        <v>-0.64264859572127564</v>
      </c>
      <c r="J566">
        <f>STANDARDIZE('사진(느림)'!J566,AVERAGE('사진(느림)'!J$2:J$2305),_xlfn.STDEV.P('사진(느림)'!J$2:J$2305))</f>
        <v>0.13334311483269068</v>
      </c>
      <c r="K566">
        <f>STANDARDIZE('사진(느림)'!K566,AVERAGE('사진(느림)'!K$2:K$2305),_xlfn.STDEV.P('사진(느림)'!K$2:K$2305))</f>
        <v>0.34337141717243208</v>
      </c>
      <c r="L566">
        <f>STANDARDIZE('사진(느림)'!L566,AVERAGE('사진(느림)'!L$2:L$2305),_xlfn.STDEV.P('사진(느림)'!L$2:L$2305))</f>
        <v>-0.96188170673142825</v>
      </c>
      <c r="M566">
        <f>STANDARDIZE('사진(느림)'!M566,AVERAGE('사진(느림)'!M$2:M$2305),_xlfn.STDEV.P('사진(느림)'!M$2:M$2305))</f>
        <v>-0.27322583009793971</v>
      </c>
    </row>
    <row r="567" spans="1:13" x14ac:dyDescent="0.3">
      <c r="A567" t="s">
        <v>120</v>
      </c>
      <c r="B567">
        <v>5</v>
      </c>
      <c r="C567">
        <f>STANDARDIZE('사진(느림)'!C567,AVERAGE('사진(느림)'!C$2:C$2305),_xlfn.STDEV.P('사진(느림)'!C$2:C$2305))</f>
        <v>-1.1290144296062425</v>
      </c>
      <c r="D567">
        <f>STANDARDIZE('사진(느림)'!D567,AVERAGE('사진(느림)'!D$2:D$2305),_xlfn.STDEV.P('사진(느림)'!D$2:D$2305))</f>
        <v>-0.72552982025389645</v>
      </c>
      <c r="E567">
        <f>STANDARDIZE('사진(느림)'!E567,AVERAGE('사진(느림)'!E$2:E$2305),_xlfn.STDEV.P('사진(느림)'!E$2:E$2305))</f>
        <v>-1.0709668858174199</v>
      </c>
      <c r="F567">
        <f>STANDARDIZE('사진(느림)'!F567,AVERAGE('사진(느림)'!F$2:F$2305),_xlfn.STDEV.P('사진(느림)'!F$2:F$2305))</f>
        <v>-0.22654195193111648</v>
      </c>
      <c r="G567">
        <f>STANDARDIZE('사진(느림)'!G567,AVERAGE('사진(느림)'!G$2:G$2305),_xlfn.STDEV.P('사진(느림)'!G$2:G$2305))</f>
        <v>-1.1357962177236154</v>
      </c>
      <c r="H567">
        <f>STANDARDIZE('사진(느림)'!H567,AVERAGE('사진(느림)'!H$2:H$2305),_xlfn.STDEV.P('사진(느림)'!H$2:H$2305))</f>
        <v>3.1722796546637087E-2</v>
      </c>
      <c r="I567">
        <f>STANDARDIZE('사진(느림)'!I567,AVERAGE('사진(느림)'!I$2:I$2305),_xlfn.STDEV.P('사진(느림)'!I$2:I$2305))</f>
        <v>-1.052340383927115</v>
      </c>
      <c r="J567">
        <f>STANDARDIZE('사진(느림)'!J567,AVERAGE('사진(느림)'!J$2:J$2305),_xlfn.STDEV.P('사진(느림)'!J$2:J$2305))</f>
        <v>-0.78003335217289249</v>
      </c>
      <c r="K567">
        <f>STANDARDIZE('사진(느림)'!K567,AVERAGE('사진(느림)'!K$2:K$2305),_xlfn.STDEV.P('사진(느림)'!K$2:K$2305))</f>
        <v>-1.4879428077472057</v>
      </c>
      <c r="L567">
        <f>STANDARDIZE('사진(느림)'!L567,AVERAGE('사진(느림)'!L$2:L$2305),_xlfn.STDEV.P('사진(느림)'!L$2:L$2305))</f>
        <v>1.1748040094403882</v>
      </c>
      <c r="M567">
        <f>STANDARDIZE('사진(느림)'!M567,AVERAGE('사진(느림)'!M$2:M$2305),_xlfn.STDEV.P('사진(느림)'!M$2:M$2305))</f>
        <v>1.3554144120548315</v>
      </c>
    </row>
    <row r="568" spans="1:13" x14ac:dyDescent="0.3">
      <c r="A568" t="s">
        <v>122</v>
      </c>
      <c r="B568">
        <v>5</v>
      </c>
      <c r="C568">
        <f>STANDARDIZE('사진(느림)'!C568,AVERAGE('사진(느림)'!C$2:C$2305),_xlfn.STDEV.P('사진(느림)'!C$2:C$2305))</f>
        <v>-1.1290144296062425</v>
      </c>
      <c r="D568">
        <f>STANDARDIZE('사진(느림)'!D568,AVERAGE('사진(느림)'!D$2:D$2305),_xlfn.STDEV.P('사진(느림)'!D$2:D$2305))</f>
        <v>-0.95589925375596607</v>
      </c>
      <c r="E568">
        <f>STANDARDIZE('사진(느림)'!E568,AVERAGE('사진(느림)'!E$2:E$2305),_xlfn.STDEV.P('사진(느림)'!E$2:E$2305))</f>
        <v>-0.9580689186671868</v>
      </c>
      <c r="F568">
        <f>STANDARDIZE('사진(느림)'!F568,AVERAGE('사진(느림)'!F$2:F$2305),_xlfn.STDEV.P('사진(느림)'!F$2:F$2305))</f>
        <v>-4.645802461682268E-3</v>
      </c>
      <c r="G568">
        <f>STANDARDIZE('사진(느림)'!G568,AVERAGE('사진(느림)'!G$2:G$2305),_xlfn.STDEV.P('사진(느림)'!G$2:G$2305))</f>
        <v>-1.8467492314305716</v>
      </c>
      <c r="H568">
        <f>STANDARDIZE('사진(느림)'!H568,AVERAGE('사진(느림)'!H$2:H$2305),_xlfn.STDEV.P('사진(느림)'!H$2:H$2305))</f>
        <v>-0.23401790750892801</v>
      </c>
      <c r="I568">
        <f>STANDARDIZE('사진(느림)'!I568,AVERAGE('사진(느림)'!I$2:I$2305),_xlfn.STDEV.P('사진(느림)'!I$2:I$2305))</f>
        <v>-0.7981213768865687</v>
      </c>
      <c r="J568">
        <f>STANDARDIZE('사진(느림)'!J568,AVERAGE('사진(느림)'!J$2:J$2305),_xlfn.STDEV.P('사진(느림)'!J$2:J$2305))</f>
        <v>-0.78003335217289249</v>
      </c>
      <c r="K568">
        <f>STANDARDIZE('사진(느림)'!K568,AVERAGE('사진(느림)'!K$2:K$2305),_xlfn.STDEV.P('사진(느림)'!K$2:K$2305))</f>
        <v>-1.4879428077472057</v>
      </c>
      <c r="L568">
        <f>STANDARDIZE('사진(느림)'!L568,AVERAGE('사진(느림)'!L$2:L$2305),_xlfn.STDEV.P('사진(느림)'!L$2:L$2305))</f>
        <v>1.1748040094403882</v>
      </c>
      <c r="M568">
        <f>STANDARDIZE('사진(느림)'!M568,AVERAGE('사진(느림)'!M$2:M$2305),_xlfn.STDEV.P('사진(느림)'!M$2:M$2305))</f>
        <v>0.69110062907146497</v>
      </c>
    </row>
    <row r="569" spans="1:13" x14ac:dyDescent="0.3">
      <c r="A569" t="s">
        <v>124</v>
      </c>
      <c r="B569">
        <v>5</v>
      </c>
      <c r="C569">
        <f>STANDARDIZE('사진(느림)'!C569,AVERAGE('사진(느림)'!C$2:C$2305),_xlfn.STDEV.P('사진(느림)'!C$2:C$2305))</f>
        <v>-0.48253952687056362</v>
      </c>
      <c r="D569">
        <f>STANDARDIZE('사진(느림)'!D569,AVERAGE('사진(느림)'!D$2:D$2305),_xlfn.STDEV.P('사진(느림)'!D$2:D$2305))</f>
        <v>-0.4350640127947637</v>
      </c>
      <c r="E569">
        <f>STANDARDIZE('사진(느림)'!E569,AVERAGE('사진(느림)'!E$2:E$2305),_xlfn.STDEV.P('사진(느림)'!E$2:E$2305))</f>
        <v>-0.80266713910127785</v>
      </c>
      <c r="F569">
        <f>STANDARDIZE('사진(느림)'!F569,AVERAGE('사진(느림)'!F$2:F$2305),_xlfn.STDEV.P('사진(느림)'!F$2:F$2305))</f>
        <v>-1.2399309194510693</v>
      </c>
      <c r="G569">
        <f>STANDARDIZE('사진(느림)'!G569,AVERAGE('사진(느림)'!G$2:G$2305),_xlfn.STDEV.P('사진(느림)'!G$2:G$2305))</f>
        <v>-0.46358102848146127</v>
      </c>
      <c r="H569">
        <f>STANDARDIZE('사진(느림)'!H569,AVERAGE('사진(느림)'!H$2:H$2305),_xlfn.STDEV.P('사진(느림)'!H$2:H$2305))</f>
        <v>3.9540555884067778</v>
      </c>
      <c r="I569">
        <f>STANDARDIZE('사진(느림)'!I569,AVERAGE('사진(느림)'!I$2:I$2305),_xlfn.STDEV.P('사진(느림)'!I$2:I$2305))</f>
        <v>-0.63319416983960242</v>
      </c>
      <c r="J569">
        <f>STANDARDIZE('사진(느림)'!J569,AVERAGE('사진(느림)'!J$2:J$2305),_xlfn.STDEV.P('사진(느림)'!J$2:J$2305))</f>
        <v>-0.78003335217289249</v>
      </c>
      <c r="K569">
        <f>STANDARDIZE('사진(느림)'!K569,AVERAGE('사진(느림)'!K$2:K$2305),_xlfn.STDEV.P('사진(느림)'!K$2:K$2305))</f>
        <v>-0.26706665780078048</v>
      </c>
      <c r="L569">
        <f>STANDARDIZE('사진(느림)'!L569,AVERAGE('사진(느림)'!L$2:L$2305),_xlfn.STDEV.P('사진(느림)'!L$2:L$2305))</f>
        <v>-0.96188170673142825</v>
      </c>
      <c r="M569">
        <f>STANDARDIZE('사진(느림)'!M569,AVERAGE('사진(느림)'!M$2:M$2305),_xlfn.STDEV.P('사진(느림)'!M$2:M$2305))</f>
        <v>0.7125301059418957</v>
      </c>
    </row>
    <row r="570" spans="1:13" x14ac:dyDescent="0.3">
      <c r="A570" t="s">
        <v>126</v>
      </c>
      <c r="B570">
        <v>5</v>
      </c>
      <c r="C570">
        <f>STANDARDIZE('사진(느림)'!C570,AVERAGE('사진(느림)'!C$2:C$2305),_xlfn.STDEV.P('사진(느림)'!C$2:C$2305))</f>
        <v>-0.44938696775591375</v>
      </c>
      <c r="D570">
        <f>STANDARDIZE('사진(느림)'!D570,AVERAGE('사진(느림)'!D$2:D$2305),_xlfn.STDEV.P('사진(느림)'!D$2:D$2305))</f>
        <v>-0.68546557094918847</v>
      </c>
      <c r="E570">
        <f>STANDARDIZE('사진(느림)'!E570,AVERAGE('사진(느림)'!E$2:E$2305),_xlfn.STDEV.P('사진(느림)'!E$2:E$2305))</f>
        <v>-0.66054223175745619</v>
      </c>
      <c r="F570">
        <f>STANDARDIZE('사진(느림)'!F570,AVERAGE('사진(느림)'!F$2:F$2305),_xlfn.STDEV.P('사진(느림)'!F$2:F$2305))</f>
        <v>-1.5560223004616596</v>
      </c>
      <c r="G570">
        <f>STANDARDIZE('사진(느림)'!G570,AVERAGE('사진(느림)'!G$2:G$2305),_xlfn.STDEV.P('사진(느림)'!G$2:G$2305))</f>
        <v>-0.18558017055758758</v>
      </c>
      <c r="H570">
        <f>STANDARDIZE('사진(느림)'!H570,AVERAGE('사진(느림)'!H$2:H$2305),_xlfn.STDEV.P('사진(느림)'!H$2:H$2305))</f>
        <v>-1.360758492704524</v>
      </c>
      <c r="I570">
        <f>STANDARDIZE('사진(느림)'!I570,AVERAGE('사진(느림)'!I$2:I$2305),_xlfn.STDEV.P('사진(느림)'!I$2:I$2305))</f>
        <v>-0.66943613571934968</v>
      </c>
      <c r="J570">
        <f>STANDARDIZE('사진(느림)'!J570,AVERAGE('사진(느림)'!J$2:J$2305),_xlfn.STDEV.P('사진(느림)'!J$2:J$2305))</f>
        <v>0.13334311483269068</v>
      </c>
      <c r="K570">
        <f>STANDARDIZE('사진(느림)'!K570,AVERAGE('사진(느림)'!K$2:K$2305),_xlfn.STDEV.P('사진(느림)'!K$2:K$2305))</f>
        <v>1.5642475671188572</v>
      </c>
      <c r="L570">
        <f>STANDARDIZE('사진(느림)'!L570,AVERAGE('사진(느림)'!L$2:L$2305),_xlfn.STDEV.P('사진(느림)'!L$2:L$2305))</f>
        <v>-0.96188170673142825</v>
      </c>
      <c r="M570">
        <f>STANDARDIZE('사진(느림)'!M570,AVERAGE('사진(느림)'!M$2:M$2305),_xlfn.STDEV.P('사진(느림)'!M$2:M$2305))</f>
        <v>0.66967115220103424</v>
      </c>
    </row>
    <row r="571" spans="1:13" x14ac:dyDescent="0.3">
      <c r="A571" t="s">
        <v>128</v>
      </c>
      <c r="B571">
        <v>5</v>
      </c>
      <c r="C571">
        <f>STANDARDIZE('사진(느림)'!C571,AVERAGE('사진(느림)'!C$2:C$2305),_xlfn.STDEV.P('사진(느림)'!C$2:C$2305))</f>
        <v>-1.0185058992240752</v>
      </c>
      <c r="D571">
        <f>STANDARDIZE('사진(느림)'!D571,AVERAGE('사진(느림)'!D$2:D$2305),_xlfn.STDEV.P('사진(느림)'!D$2:D$2305))</f>
        <v>-0.95589925375596607</v>
      </c>
      <c r="E571">
        <f>STANDARDIZE('사진(느림)'!E571,AVERAGE('사진(느림)'!E$2:E$2305),_xlfn.STDEV.P('사진(느림)'!E$2:E$2305))</f>
        <v>-0.98702853928583378</v>
      </c>
      <c r="F571">
        <f>STANDARDIZE('사진(느림)'!F571,AVERAGE('사진(느림)'!F$2:F$2305),_xlfn.STDEV.P('사진(느림)'!F$2:F$2305))</f>
        <v>-9.5680120192732143E-2</v>
      </c>
      <c r="G571">
        <f>STANDARDIZE('사진(느림)'!G571,AVERAGE('사진(느림)'!G$2:G$2305),_xlfn.STDEV.P('사진(느림)'!G$2:G$2305))</f>
        <v>-0.49320407071925126</v>
      </c>
      <c r="H571">
        <f>STANDARDIZE('사진(느림)'!H571,AVERAGE('사진(느림)'!H$2:H$2305),_xlfn.STDEV.P('사진(느림)'!H$2:H$2305))</f>
        <v>-0.38283270178004447</v>
      </c>
      <c r="I571">
        <f>STANDARDIZE('사진(느림)'!I571,AVERAGE('사진(느림)'!I$2:I$2305),_xlfn.STDEV.P('사진(느림)'!I$2:I$2305))</f>
        <v>-0.79076793453415617</v>
      </c>
      <c r="J571">
        <f>STANDARDIZE('사진(느림)'!J571,AVERAGE('사진(느림)'!J$2:J$2305),_xlfn.STDEV.P('사진(느림)'!J$2:J$2305))</f>
        <v>-0.78003335217289249</v>
      </c>
      <c r="K571">
        <f>STANDARDIZE('사진(느림)'!K571,AVERAGE('사진(느림)'!K$2:K$2305),_xlfn.STDEV.P('사진(느림)'!K$2:K$2305))</f>
        <v>-0.26706665780078048</v>
      </c>
      <c r="L571">
        <f>STANDARDIZE('사진(느림)'!L571,AVERAGE('사진(느림)'!L$2:L$2305),_xlfn.STDEV.P('사진(느림)'!L$2:L$2305))</f>
        <v>0.92342921930252742</v>
      </c>
      <c r="M571">
        <f>STANDARDIZE('사진(느림)'!M571,AVERAGE('사진(느림)'!M$2:M$2305),_xlfn.STDEV.P('사진(느림)'!M$2:M$2305))</f>
        <v>0.81967749029405135</v>
      </c>
    </row>
    <row r="572" spans="1:13" x14ac:dyDescent="0.3">
      <c r="A572" t="s">
        <v>130</v>
      </c>
      <c r="B572">
        <v>5</v>
      </c>
      <c r="C572">
        <f>STANDARDIZE('사진(느림)'!C572,AVERAGE('사진(느림)'!C$2:C$2305),_xlfn.STDEV.P('사진(느림)'!C$2:C$2305))</f>
        <v>-0.24494618654890404</v>
      </c>
      <c r="D572">
        <f>STANDARDIZE('사진(느림)'!D572,AVERAGE('사진(느림)'!D$2:D$2305),_xlfn.STDEV.P('사진(느림)'!D$2:D$2305))</f>
        <v>-0.96591531608214309</v>
      </c>
      <c r="E572">
        <f>STANDARDIZE('사진(느림)'!E572,AVERAGE('사진(느림)'!E$2:E$2305),_xlfn.STDEV.P('사진(느림)'!E$2:E$2305))</f>
        <v>-0.6367507895876755</v>
      </c>
      <c r="F572">
        <f>STANDARDIZE('사진(느림)'!F572,AVERAGE('사진(느림)'!F$2:F$2305),_xlfn.STDEV.P('사진(느림)'!F$2:F$2305))</f>
        <v>-0.50596673274447845</v>
      </c>
      <c r="G572">
        <f>STANDARDIZE('사진(느림)'!G572,AVERAGE('사진(느림)'!G$2:G$2305),_xlfn.STDEV.P('사진(느림)'!G$2:G$2305))</f>
        <v>-6.2530610492921884E-2</v>
      </c>
      <c r="H572">
        <f>STANDARDIZE('사진(느림)'!H572,AVERAGE('사진(느림)'!H$2:H$2305),_xlfn.STDEV.P('사진(느림)'!H$2:H$2305))</f>
        <v>-0.40302899528826741</v>
      </c>
      <c r="I572">
        <f>STANDARDIZE('사진(느림)'!I572,AVERAGE('사진(느림)'!I$2:I$2305),_xlfn.STDEV.P('사진(느림)'!I$2:I$2305))</f>
        <v>-0.48297384749746125</v>
      </c>
      <c r="J572">
        <f>STANDARDIZE('사진(느림)'!J572,AVERAGE('사진(느림)'!J$2:J$2305),_xlfn.STDEV.P('사진(느림)'!J$2:J$2305))</f>
        <v>0.13334311483269068</v>
      </c>
      <c r="K572">
        <f>STANDARDIZE('사진(느림)'!K572,AVERAGE('사진(느림)'!K$2:K$2305),_xlfn.STDEV.P('사진(느림)'!K$2:K$2305))</f>
        <v>0.95380949214564459</v>
      </c>
      <c r="L572">
        <f>STANDARDIZE('사진(느림)'!L572,AVERAGE('사진(느림)'!L$2:L$2305),_xlfn.STDEV.P('사진(느림)'!L$2:L$2305))</f>
        <v>-0.96188170673142825</v>
      </c>
      <c r="M572">
        <f>STANDARDIZE('사진(느림)'!M572,AVERAGE('사진(느림)'!M$2:M$2305),_xlfn.STDEV.P('사진(느림)'!M$2:M$2305))</f>
        <v>-0.98039856682216975</v>
      </c>
    </row>
    <row r="573" spans="1:13" x14ac:dyDescent="0.3">
      <c r="A573" t="s">
        <v>132</v>
      </c>
      <c r="B573">
        <v>5</v>
      </c>
      <c r="C573">
        <f>STANDARDIZE('사진(느림)'!C573,AVERAGE('사진(느림)'!C$2:C$2305),_xlfn.STDEV.P('사진(느림)'!C$2:C$2305))</f>
        <v>-0.84721767713171614</v>
      </c>
      <c r="D573">
        <f>STANDARDIZE('사진(느림)'!D573,AVERAGE('사진(느림)'!D$2:D$2305),_xlfn.STDEV.P('사진(느림)'!D$2:D$2305))</f>
        <v>-1.0560598770177361</v>
      </c>
      <c r="E573">
        <f>STANDARDIZE('사진(느림)'!E573,AVERAGE('사진(느림)'!E$2:E$2305),_xlfn.STDEV.P('사진(느림)'!E$2:E$2305))</f>
        <v>-0.95200967496851596</v>
      </c>
      <c r="F573">
        <f>STANDARDIZE('사진(느림)'!F573,AVERAGE('사진(느림)'!F$2:F$2305),_xlfn.STDEV.P('사진(느림)'!F$2:F$2305))</f>
        <v>-0.34223139738099262</v>
      </c>
      <c r="G573">
        <f>STANDARDIZE('사진(느림)'!G573,AVERAGE('사진(느림)'!G$2:G$2305),_xlfn.STDEV.P('사진(느림)'!G$2:G$2305))</f>
        <v>-1.1927636066424421</v>
      </c>
      <c r="H573">
        <f>STANDARDIZE('사진(느림)'!H573,AVERAGE('사진(느림)'!H$2:H$2305),_xlfn.STDEV.P('사진(느림)'!H$2:H$2305))</f>
        <v>-0.12665866307047974</v>
      </c>
      <c r="I573">
        <f>STANDARDIZE('사진(느림)'!I573,AVERAGE('사진(느림)'!I$2:I$2305),_xlfn.STDEV.P('사진(느림)'!I$2:I$2305))</f>
        <v>-0.97512923922678385</v>
      </c>
      <c r="J573">
        <f>STANDARDIZE('사진(느림)'!J573,AVERAGE('사진(느림)'!J$2:J$2305),_xlfn.STDEV.P('사진(느림)'!J$2:J$2305))</f>
        <v>-0.78003335217289249</v>
      </c>
      <c r="K573">
        <f>STANDARDIZE('사진(느림)'!K573,AVERAGE('사진(느림)'!K$2:K$2305),_xlfn.STDEV.P('사진(느림)'!K$2:K$2305))</f>
        <v>-0.26706665780078048</v>
      </c>
      <c r="L573">
        <f>STANDARDIZE('사진(느림)'!L573,AVERAGE('사진(느림)'!L$2:L$2305),_xlfn.STDEV.P('사진(느림)'!L$2:L$2305))</f>
        <v>0.92342921930252742</v>
      </c>
      <c r="M573">
        <f>STANDARDIZE('사진(느림)'!M573,AVERAGE('사진(느림)'!M$2:M$2305),_xlfn.STDEV.P('사진(느림)'!M$2:M$2305))</f>
        <v>0.30537004540370194</v>
      </c>
    </row>
    <row r="574" spans="1:13" x14ac:dyDescent="0.3">
      <c r="A574" t="s">
        <v>136</v>
      </c>
      <c r="B574">
        <v>5</v>
      </c>
      <c r="C574">
        <f>STANDARDIZE('사진(느림)'!C574,AVERAGE('사진(느림)'!C$2:C$2305),_xlfn.STDEV.P('사진(느림)'!C$2:C$2305))</f>
        <v>-0.64830232244381458</v>
      </c>
      <c r="D574">
        <f>STANDARDIZE('사진(느림)'!D574,AVERAGE('사진(느림)'!D$2:D$2305),_xlfn.STDEV.P('사진(느림)'!D$2:D$2305))</f>
        <v>-0.34491945185917078</v>
      </c>
      <c r="E574">
        <f>STANDARDIZE('사진(느림)'!E574,AVERAGE('사진(느림)'!E$2:E$2305),_xlfn.STDEV.P('사진(느림)'!E$2:E$2305))</f>
        <v>-0.73949061289013707</v>
      </c>
      <c r="F574">
        <f>STANDARDIZE('사진(느림)'!F574,AVERAGE('사진(느림)'!F$2:F$2305),_xlfn.STDEV.P('사진(느림)'!F$2:F$2305))</f>
        <v>-0.56412754685042699</v>
      </c>
      <c r="G574">
        <f>STANDARDIZE('사진(느림)'!G574,AVERAGE('사진(느림)'!G$2:G$2305),_xlfn.STDEV.P('사진(느림)'!G$2:G$2305))</f>
        <v>-0.37015451065458554</v>
      </c>
      <c r="H574">
        <f>STANDARDIZE('사진(느림)'!H574,AVERAGE('사진(느림)'!H$2:H$2305),_xlfn.STDEV.P('사진(느림)'!H$2:H$2305))</f>
        <v>-0.39771418120715601</v>
      </c>
      <c r="I574">
        <f>STANDARDIZE('사진(느림)'!I574,AVERAGE('사진(느림)'!I$2:I$2305),_xlfn.STDEV.P('사진(느림)'!I$2:I$2305))</f>
        <v>-0.72983941218559523</v>
      </c>
      <c r="J574">
        <f>STANDARDIZE('사진(느림)'!J574,AVERAGE('사진(느림)'!J$2:J$2305),_xlfn.STDEV.P('사진(느림)'!J$2:J$2305))</f>
        <v>0.13334311483269068</v>
      </c>
      <c r="K574">
        <f>STANDARDIZE('사진(느림)'!K574,AVERAGE('사진(느림)'!K$2:K$2305),_xlfn.STDEV.P('사진(느림)'!K$2:K$2305))</f>
        <v>0.95380949214564459</v>
      </c>
      <c r="L574">
        <f>STANDARDIZE('사진(느림)'!L574,AVERAGE('사진(느림)'!L$2:L$2305),_xlfn.STDEV.P('사진(느림)'!L$2:L$2305))</f>
        <v>-0.71050691659356757</v>
      </c>
      <c r="M574">
        <f>STANDARDIZE('사진(느림)'!M574,AVERAGE('사진(느림)'!M$2:M$2305),_xlfn.STDEV.P('사진(느림)'!M$2:M$2305))</f>
        <v>-0.23036687635707823</v>
      </c>
    </row>
    <row r="575" spans="1:13" x14ac:dyDescent="0.3">
      <c r="A575" t="s">
        <v>138</v>
      </c>
      <c r="B575">
        <v>5</v>
      </c>
      <c r="C575">
        <f>STANDARDIZE('사진(느림)'!C575,AVERAGE('사진(느림)'!C$2:C$2305),_xlfn.STDEV.P('사진(느림)'!C$2:C$2305))</f>
        <v>-0.93562450143744968</v>
      </c>
      <c r="D575">
        <f>STANDARDIZE('사진(느림)'!D575,AVERAGE('사진(느림)'!D$2:D$2305),_xlfn.STDEV.P('사진(느림)'!D$2:D$2305))</f>
        <v>-1.136188375627152</v>
      </c>
      <c r="E575">
        <f>STANDARDIZE('사진(느림)'!E575,AVERAGE('사진(느림)'!E$2:E$2305),_xlfn.STDEV.P('사진(느림)'!E$2:E$2305))</f>
        <v>-0.99816685490839041</v>
      </c>
      <c r="F575">
        <f>STANDARDIZE('사진(느림)'!F575,AVERAGE('사진(느림)'!F$2:F$2305),_xlfn.STDEV.P('사진(느림)'!F$2:F$2305))</f>
        <v>0.10029653603383387</v>
      </c>
      <c r="G575">
        <f>STANDARDIZE('사진(느림)'!G575,AVERAGE('사진(느림)'!G$2:G$2305),_xlfn.STDEV.P('사진(느림)'!G$2:G$2305))</f>
        <v>-0.84184449090247004</v>
      </c>
      <c r="H575">
        <f>STANDARDIZE('사진(느림)'!H575,AVERAGE('사진(느림)'!H$2:H$2305),_xlfn.STDEV.P('사진(느림)'!H$2:H$2305))</f>
        <v>-0.38283270178004447</v>
      </c>
      <c r="I575">
        <f>STANDARDIZE('사진(느림)'!I575,AVERAGE('사진(느림)'!I$2:I$2305),_xlfn.STDEV.P('사진(느림)'!I$2:I$2305))</f>
        <v>-0.81230301570907826</v>
      </c>
      <c r="J575">
        <f>STANDARDIZE('사진(느림)'!J575,AVERAGE('사진(느림)'!J$2:J$2305),_xlfn.STDEV.P('사진(느림)'!J$2:J$2305))</f>
        <v>-0.78003335217289249</v>
      </c>
      <c r="K575">
        <f>STANDARDIZE('사진(느림)'!K575,AVERAGE('사진(느림)'!K$2:K$2305),_xlfn.STDEV.P('사진(느림)'!K$2:K$2305))</f>
        <v>-0.8775047327739931</v>
      </c>
      <c r="L575">
        <f>STANDARDIZE('사진(느림)'!L575,AVERAGE('사진(느림)'!L$2:L$2305),_xlfn.STDEV.P('사진(느림)'!L$2:L$2305))</f>
        <v>1.1748040094403882</v>
      </c>
      <c r="M575">
        <f>STANDARDIZE('사진(느림)'!M575,AVERAGE('사진(느림)'!M$2:M$2305),_xlfn.STDEV.P('사진(느림)'!M$2:M$2305))</f>
        <v>-0.44466164506138955</v>
      </c>
    </row>
    <row r="576" spans="1:13" x14ac:dyDescent="0.3">
      <c r="A576" t="s">
        <v>134</v>
      </c>
      <c r="B576">
        <v>5</v>
      </c>
      <c r="C576">
        <f>STANDARDIZE('사진(느림)'!C576,AVERAGE('사진(느림)'!C$2:C$2305),_xlfn.STDEV.P('사진(느림)'!C$2:C$2305))</f>
        <v>-0.36650556996928824</v>
      </c>
      <c r="D576">
        <f>STANDARDIZE('사진(느림)'!D576,AVERAGE('사진(느림)'!D$2:D$2305),_xlfn.STDEV.P('사진(느림)'!D$2:D$2305))</f>
        <v>-1.1462044379533289</v>
      </c>
      <c r="E576">
        <f>STANDARDIZE('사진(느림)'!E576,AVERAGE('사진(느림)'!E$2:E$2305),_xlfn.STDEV.P('사진(느림)'!E$2:E$2305))</f>
        <v>-0.8918627706067106</v>
      </c>
      <c r="F576">
        <f>STANDARDIZE('사진(느림)'!F576,AVERAGE('사진(느림)'!F$2:F$2305),_xlfn.STDEV.P('사진(느림)'!F$2:F$2305))</f>
        <v>-0.38458764243641164</v>
      </c>
      <c r="G576">
        <f>STANDARDIZE('사진(느림)'!G576,AVERAGE('사진(느림)'!G$2:G$2305),_xlfn.STDEV.P('사진(느림)'!G$2:G$2305))</f>
        <v>-0.54333537296781842</v>
      </c>
      <c r="H576">
        <f>STANDARDIZE('사진(느림)'!H576,AVERAGE('사진(느림)'!H$2:H$2305),_xlfn.STDEV.P('사진(느림)'!H$2:H$2305))</f>
        <v>-0.32755863533648683</v>
      </c>
      <c r="I576">
        <f>STANDARDIZE('사진(느림)'!I576,AVERAGE('사진(느림)'!I$2:I$2305),_xlfn.STDEV.P('사진(느림)'!I$2:I$2305))</f>
        <v>-0.62479023572255943</v>
      </c>
      <c r="J576">
        <f>STANDARDIZE('사진(느림)'!J576,AVERAGE('사진(느림)'!J$2:J$2305),_xlfn.STDEV.P('사진(느림)'!J$2:J$2305))</f>
        <v>-0.78003335217289249</v>
      </c>
      <c r="K576">
        <f>STANDARDIZE('사진(느림)'!K576,AVERAGE('사진(느림)'!K$2:K$2305),_xlfn.STDEV.P('사진(느림)'!K$2:K$2305))</f>
        <v>0.95380949214564459</v>
      </c>
      <c r="L576">
        <f>STANDARDIZE('사진(느림)'!L576,AVERAGE('사진(느림)'!L$2:L$2305),_xlfn.STDEV.P('사진(느림)'!L$2:L$2305))</f>
        <v>-0.96188170673142825</v>
      </c>
      <c r="M576">
        <f>STANDARDIZE('사진(느림)'!M576,AVERAGE('사진(느림)'!M$2:M$2305),_xlfn.STDEV.P('사진(느림)'!M$2:M$2305))</f>
        <v>6.9645799828959895E-2</v>
      </c>
    </row>
    <row r="577" spans="1:13" x14ac:dyDescent="0.3">
      <c r="A577" t="s">
        <v>140</v>
      </c>
      <c r="B577">
        <v>5</v>
      </c>
      <c r="C577">
        <f>STANDARDIZE('사진(느림)'!C577,AVERAGE('사진(느림)'!C$2:C$2305),_xlfn.STDEV.P('사진(느림)'!C$2:C$2305))</f>
        <v>-1.4329128881572026</v>
      </c>
      <c r="D577">
        <f>STANDARDIZE('사진(느림)'!D577,AVERAGE('사진(느림)'!D$2:D$2305),_xlfn.STDEV.P('사진(느림)'!D$2:D$2305))</f>
        <v>-1.3465256844768687</v>
      </c>
      <c r="E577">
        <f>STANDARDIZE('사진(느림)'!E577,AVERAGE('사진(느림)'!E$2:E$2305),_xlfn.STDEV.P('사진(느림)'!E$2:E$2305))</f>
        <v>-0.75428229603689212</v>
      </c>
      <c r="F577">
        <f>STANDARDIZE('사진(느림)'!F577,AVERAGE('사진(느림)'!F$2:F$2305),_xlfn.STDEV.P('사진(느림)'!F$2:F$2305))</f>
        <v>-0.44995534002940174</v>
      </c>
      <c r="G577">
        <f>STANDARDIZE('사진(느림)'!G577,AVERAGE('사진(느림)'!G$2:G$2305),_xlfn.STDEV.P('사진(느림)'!G$2:G$2305))</f>
        <v>-0.79399188421065592</v>
      </c>
      <c r="H577">
        <f>STANDARDIZE('사진(느림)'!H577,AVERAGE('사진(느림)'!H$2:H$2305),_xlfn.STDEV.P('사진(느림)'!H$2:H$2305))</f>
        <v>-0.38283270178004447</v>
      </c>
      <c r="I577">
        <f>STANDARDIZE('사진(느림)'!I577,AVERAGE('사진(느림)'!I$2:I$2305),_xlfn.STDEV.P('사진(느림)'!I$2:I$2305))</f>
        <v>-1.9841265791542428</v>
      </c>
      <c r="J577">
        <f>STANDARDIZE('사진(느림)'!J577,AVERAGE('사진(느림)'!J$2:J$2305),_xlfn.STDEV.P('사진(느림)'!J$2:J$2305))</f>
        <v>-0.78003335217289249</v>
      </c>
      <c r="K577">
        <f>STANDARDIZE('사진(느림)'!K577,AVERAGE('사진(느림)'!K$2:K$2305),_xlfn.STDEV.P('사진(느림)'!K$2:K$2305))</f>
        <v>-0.26706665780078048</v>
      </c>
      <c r="L577">
        <f>STANDARDIZE('사진(느림)'!L577,AVERAGE('사진(느림)'!L$2:L$2305),_xlfn.STDEV.P('사진(느림)'!L$2:L$2305))</f>
        <v>0.67205442916466662</v>
      </c>
      <c r="M577">
        <f>STANDARDIZE('사진(느림)'!M577,AVERAGE('사진(느림)'!M$2:M$2305),_xlfn.STDEV.P('사진(느림)'!M$2:M$2305))</f>
        <v>1.2268375508322451</v>
      </c>
    </row>
    <row r="578" spans="1:13" x14ac:dyDescent="0.3">
      <c r="A578" t="s">
        <v>142</v>
      </c>
      <c r="B578">
        <v>5</v>
      </c>
      <c r="C578">
        <f>STANDARDIZE('사진(느림)'!C578,AVERAGE('사진(느림)'!C$2:C$2305),_xlfn.STDEV.P('사진(느림)'!C$2:C$2305))</f>
        <v>-0.96325163403299152</v>
      </c>
      <c r="D578">
        <f>STANDARDIZE('사진(느림)'!D578,AVERAGE('사진(느림)'!D$2:D$2305),_xlfn.STDEV.P('사진(느림)'!D$2:D$2305))</f>
        <v>-0.54524069838271061</v>
      </c>
      <c r="E578">
        <f>STANDARDIZE('사진(느림)'!E578,AVERAGE('사진(느림)'!E$2:E$2305),_xlfn.STDEV.P('사진(느림)'!E$2:E$2305))</f>
        <v>-0.97286060181394185</v>
      </c>
      <c r="F578">
        <f>STANDARDIZE('사진(느림)'!F578,AVERAGE('사진(느림)'!F$2:F$2305),_xlfn.STDEV.P('사진(느림)'!F$2:F$2305))</f>
        <v>-0.18418570687569744</v>
      </c>
      <c r="G578">
        <f>STANDARDIZE('사진(느림)'!G578,AVERAGE('사진(느림)'!G$2:G$2305),_xlfn.STDEV.P('사진(느림)'!G$2:G$2305))</f>
        <v>-0.84184449090247004</v>
      </c>
      <c r="H578">
        <f>STANDARDIZE('사진(느림)'!H578,AVERAGE('사진(느림)'!H$2:H$2305),_xlfn.STDEV.P('사진(느림)'!H$2:H$2305))</f>
        <v>-0.38283270178004447</v>
      </c>
      <c r="I578">
        <f>STANDARDIZE('사진(느림)'!I578,AVERAGE('사진(느림)'!I$2:I$2305),_xlfn.STDEV.P('사진(느림)'!I$2:I$2305))</f>
        <v>-0.99246235334318467</v>
      </c>
      <c r="J578">
        <f>STANDARDIZE('사진(느림)'!J578,AVERAGE('사진(느림)'!J$2:J$2305),_xlfn.STDEV.P('사진(느림)'!J$2:J$2305))</f>
        <v>-0.78003335217289249</v>
      </c>
      <c r="K578">
        <f>STANDARDIZE('사진(느림)'!K578,AVERAGE('사진(느림)'!K$2:K$2305),_xlfn.STDEV.P('사진(느림)'!K$2:K$2305))</f>
        <v>-0.8775047327739931</v>
      </c>
      <c r="L578">
        <f>STANDARDIZE('사진(느림)'!L578,AVERAGE('사진(느림)'!L$2:L$2305),_xlfn.STDEV.P('사진(느림)'!L$2:L$2305))</f>
        <v>1.1748040094403882</v>
      </c>
      <c r="M578">
        <f>STANDARDIZE('사진(느림)'!M578,AVERAGE('사진(느림)'!M$2:M$2305),_xlfn.STDEV.P('사진(느림)'!M$2:M$2305))</f>
        <v>1.4411323195365584</v>
      </c>
    </row>
    <row r="579" spans="1:13" x14ac:dyDescent="0.3">
      <c r="A579" t="s">
        <v>144</v>
      </c>
      <c r="B579">
        <v>5</v>
      </c>
      <c r="C579">
        <f>STANDARDIZE('사진(느림)'!C579,AVERAGE('사진(느림)'!C$2:C$2305),_xlfn.STDEV.P('사진(느림)'!C$2:C$2305))</f>
        <v>-0.76433627934509074</v>
      </c>
      <c r="D579">
        <f>STANDARDIZE('사진(느림)'!D579,AVERAGE('사진(느림)'!D$2:D$2305),_xlfn.STDEV.P('사진(느림)'!D$2:D$2305))</f>
        <v>-0.8056583188633113</v>
      </c>
      <c r="E579">
        <f>STANDARDIZE('사진(느림)'!E579,AVERAGE('사진(느림)'!E$2:E$2305),_xlfn.STDEV.P('사진(느림)'!E$2:E$2305))</f>
        <v>-0.71730308817000432</v>
      </c>
      <c r="F579">
        <f>STANDARDIZE('사진(느림)'!F579,AVERAGE('사진(느림)'!F$2:F$2305),_xlfn.STDEV.P('사진(느림)'!F$2:F$2305))</f>
        <v>-0.45855302559288991</v>
      </c>
      <c r="G579">
        <f>STANDARDIZE('사진(느림)'!G579,AVERAGE('사진(느림)'!G$2:G$2305),_xlfn.STDEV.P('사진(느림)'!G$2:G$2305))</f>
        <v>-7.3924088276687366E-2</v>
      </c>
      <c r="H579">
        <f>STANDARDIZE('사진(느림)'!H579,AVERAGE('사진(느림)'!H$2:H$2305),_xlfn.STDEV.P('사진(느림)'!H$2:H$2305))</f>
        <v>-0.35306974292582111</v>
      </c>
      <c r="I579">
        <f>STANDARDIZE('사진(느림)'!I579,AVERAGE('사진(느림)'!I$2:I$2305),_xlfn.STDEV.P('사진(느림)'!I$2:I$2305))</f>
        <v>-0.83173711335474021</v>
      </c>
      <c r="J579">
        <f>STANDARDIZE('사진(느림)'!J579,AVERAGE('사진(느림)'!J$2:J$2305),_xlfn.STDEV.P('사진(느림)'!J$2:J$2305))</f>
        <v>0.13334311483269068</v>
      </c>
      <c r="K579">
        <f>STANDARDIZE('사진(느림)'!K579,AVERAGE('사진(느림)'!K$2:K$2305),_xlfn.STDEV.P('사진(느림)'!K$2:K$2305))</f>
        <v>-0.26706665780078048</v>
      </c>
      <c r="L579">
        <f>STANDARDIZE('사진(느림)'!L579,AVERAGE('사진(느림)'!L$2:L$2305),_xlfn.STDEV.P('사진(느림)'!L$2:L$2305))</f>
        <v>-0.96188170673142825</v>
      </c>
      <c r="M579">
        <f>STANDARDIZE('사진(느림)'!M579,AVERAGE('사진(느림)'!M$2:M$2305),_xlfn.STDEV.P('사진(느림)'!M$2:M$2305))</f>
        <v>0.73395958281232643</v>
      </c>
    </row>
    <row r="580" spans="1:13" x14ac:dyDescent="0.3">
      <c r="A580" t="s">
        <v>146</v>
      </c>
      <c r="B580">
        <v>5</v>
      </c>
      <c r="C580">
        <f>STANDARDIZE('사진(느림)'!C580,AVERAGE('사진(느림)'!C$2:C$2305),_xlfn.STDEV.P('사진(느림)'!C$2:C$2305))</f>
        <v>-1.0627093113769419</v>
      </c>
      <c r="D580">
        <f>STANDARDIZE('사진(느림)'!D580,AVERAGE('사진(느림)'!D$2:D$2305),_xlfn.STDEV.P('사진(느림)'!D$2:D$2305))</f>
        <v>-1.3365096221506918</v>
      </c>
      <c r="E580">
        <f>STANDARDIZE('사진(느림)'!E580,AVERAGE('사진(느림)'!E$2:E$2305),_xlfn.STDEV.P('사진(느림)'!E$2:E$2305))</f>
        <v>-0.95058397056882871</v>
      </c>
      <c r="F580">
        <f>STANDARDIZE('사진(느림)'!F580,AVERAGE('사진(느림)'!F$2:F$2305),_xlfn.STDEV.P('사진(느림)'!F$2:F$2305))</f>
        <v>-0.23299021610373277</v>
      </c>
      <c r="G580">
        <f>STANDARDIZE('사진(느림)'!G580,AVERAGE('사진(느림)'!G$2:G$2305),_xlfn.STDEV.P('사진(느림)'!G$2:G$2305))</f>
        <v>-0.79399188421065592</v>
      </c>
      <c r="H580">
        <f>STANDARDIZE('사진(느림)'!H580,AVERAGE('사진(느림)'!H$2:H$2305),_xlfn.STDEV.P('사진(느림)'!H$2:H$2305))</f>
        <v>-0.38283270178004447</v>
      </c>
      <c r="I580">
        <f>STANDARDIZE('사진(느림)'!I580,AVERAGE('사진(느림)'!I$2:I$2305),_xlfn.STDEV.P('사진(느림)'!I$2:I$2305))</f>
        <v>-1.1941567721522137</v>
      </c>
      <c r="J580">
        <f>STANDARDIZE('사진(느림)'!J580,AVERAGE('사진(느림)'!J$2:J$2305),_xlfn.STDEV.P('사진(느림)'!J$2:J$2305))</f>
        <v>-0.78003335217289249</v>
      </c>
      <c r="K580">
        <f>STANDARDIZE('사진(느림)'!K580,AVERAGE('사진(느림)'!K$2:K$2305),_xlfn.STDEV.P('사진(느림)'!K$2:K$2305))</f>
        <v>-1.4879428077472057</v>
      </c>
      <c r="L580">
        <f>STANDARDIZE('사진(느림)'!L580,AVERAGE('사진(느림)'!L$2:L$2305),_xlfn.STDEV.P('사진(느림)'!L$2:L$2305))</f>
        <v>1.0491166143714579</v>
      </c>
      <c r="M580">
        <f>STANDARDIZE('사진(느림)'!M580,AVERAGE('사진(느림)'!M$2:M$2305),_xlfn.STDEV.P('사진(느림)'!M$2:M$2305))</f>
        <v>-2.3733145634001991</v>
      </c>
    </row>
    <row r="581" spans="1:13" x14ac:dyDescent="0.3">
      <c r="A581" t="s">
        <v>148</v>
      </c>
      <c r="B581">
        <v>5</v>
      </c>
      <c r="C581">
        <f>STANDARDIZE('사진(느림)'!C581,AVERAGE('사진(느림)'!C$2:C$2305),_xlfn.STDEV.P('사진(느림)'!C$2:C$2305))</f>
        <v>-0.62067518984827275</v>
      </c>
      <c r="D581">
        <f>STANDARDIZE('사진(느림)'!D581,AVERAGE('사진(느림)'!D$2:D$2305),_xlfn.STDEV.P('사진(느림)'!D$2:D$2305))</f>
        <v>-1.4389395095330045E-2</v>
      </c>
      <c r="E581">
        <f>STANDARDIZE('사진(느림)'!E581,AVERAGE('사진(느림)'!E$2:E$2305),_xlfn.STDEV.P('사진(느림)'!E$2:E$2305))</f>
        <v>-0.76479686598458563</v>
      </c>
      <c r="F581">
        <f>STANDARDIZE('사진(느림)'!F581,AVERAGE('사진(느림)'!F$2:F$2305),_xlfn.STDEV.P('사진(느림)'!F$2:F$2305))</f>
        <v>-1.2399309194510693</v>
      </c>
      <c r="G581">
        <f>STANDARDIZE('사진(느림)'!G581,AVERAGE('사진(느림)'!G$2:G$2305),_xlfn.STDEV.P('사진(느림)'!G$2:G$2305))</f>
        <v>-0.379269292881598</v>
      </c>
      <c r="H581">
        <f>STANDARDIZE('사진(느림)'!H581,AVERAGE('사진(느림)'!H$2:H$2305),_xlfn.STDEV.P('사진(느림)'!H$2:H$2305))</f>
        <v>3.9540555884067778</v>
      </c>
      <c r="I581">
        <f>STANDARDIZE('사진(느림)'!I581,AVERAGE('사진(느림)'!I$2:I$2305),_xlfn.STDEV.P('사진(느림)'!I$2:I$2305))</f>
        <v>-0.70357711806983625</v>
      </c>
      <c r="J581">
        <f>STANDARDIZE('사진(느림)'!J581,AVERAGE('사진(느림)'!J$2:J$2305),_xlfn.STDEV.P('사진(느림)'!J$2:J$2305))</f>
        <v>0.13334311483269068</v>
      </c>
      <c r="K581">
        <f>STANDARDIZE('사진(느림)'!K581,AVERAGE('사진(느림)'!K$2:K$2305),_xlfn.STDEV.P('사진(느림)'!K$2:K$2305))</f>
        <v>1.5642475671188572</v>
      </c>
      <c r="L581">
        <f>STANDARDIZE('사진(느림)'!L581,AVERAGE('사진(느림)'!L$2:L$2305),_xlfn.STDEV.P('사진(느림)'!L$2:L$2305))</f>
        <v>-0.96188170673142825</v>
      </c>
      <c r="M581">
        <f>STANDARDIZE('사진(느림)'!M581,AVERAGE('사진(느림)'!M$2:M$2305),_xlfn.STDEV.P('사진(느림)'!M$2:M$2305))</f>
        <v>0.41251742975585953</v>
      </c>
    </row>
    <row r="582" spans="1:13" x14ac:dyDescent="0.3">
      <c r="A582" t="s">
        <v>150</v>
      </c>
      <c r="B582">
        <v>5</v>
      </c>
      <c r="C582">
        <f>STANDARDIZE('사진(느림)'!C582,AVERAGE('사진(느림)'!C$2:C$2305),_xlfn.STDEV.P('사진(느림)'!C$2:C$2305))</f>
        <v>-0.5101666594661054</v>
      </c>
      <c r="D582">
        <f>STANDARDIZE('사진(느림)'!D582,AVERAGE('사진(느림)'!D$2:D$2305),_xlfn.STDEV.P('사진(느림)'!D$2:D$2305))</f>
        <v>-0.50517644907800263</v>
      </c>
      <c r="E582">
        <f>STANDARDIZE('사진(느림)'!E582,AVERAGE('사진(느림)'!E$2:E$2305),_xlfn.STDEV.P('사진(느림)'!E$2:E$2305))</f>
        <v>-0.87618002221015112</v>
      </c>
      <c r="F582">
        <f>STANDARDIZE('사진(느림)'!F582,AVERAGE('사진(느림)'!F$2:F$2305),_xlfn.STDEV.P('사진(느림)'!F$2:F$2305))</f>
        <v>-0.96935669730600382</v>
      </c>
      <c r="G582">
        <f>STANDARDIZE('사진(느림)'!G582,AVERAGE('사진(느림)'!G$2:G$2305),_xlfn.STDEV.P('사진(느림)'!G$2:G$2305))</f>
        <v>-0.91476274871856822</v>
      </c>
      <c r="H582">
        <f>STANDARDIZE('사진(느림)'!H582,AVERAGE('사진(느림)'!H$2:H$2305),_xlfn.STDEV.P('사진(느림)'!H$2:H$2305))</f>
        <v>-1.360758492704524</v>
      </c>
      <c r="I582">
        <f>STANDARDIZE('사진(느림)'!I582,AVERAGE('사진(느림)'!I$2:I$2305),_xlfn.STDEV.P('사진(느림)'!I$2:I$2305))</f>
        <v>-0.74559678865505075</v>
      </c>
      <c r="J582">
        <f>STANDARDIZE('사진(느림)'!J582,AVERAGE('사진(느림)'!J$2:J$2305),_xlfn.STDEV.P('사진(느림)'!J$2:J$2305))</f>
        <v>0.13334311483269068</v>
      </c>
      <c r="K582">
        <f>STANDARDIZE('사진(느림)'!K582,AVERAGE('사진(느림)'!K$2:K$2305),_xlfn.STDEV.P('사진(느림)'!K$2:K$2305))</f>
        <v>0.95380949214564459</v>
      </c>
      <c r="L582">
        <f>STANDARDIZE('사진(느림)'!L582,AVERAGE('사진(느림)'!L$2:L$2305),_xlfn.STDEV.P('사진(느림)'!L$2:L$2305))</f>
        <v>-0.83619431166249791</v>
      </c>
      <c r="M582">
        <f>STANDARDIZE('사진(느림)'!M582,AVERAGE('사진(느림)'!M$2:M$2305),_xlfn.STDEV.P('사진(느림)'!M$2:M$2305))</f>
        <v>-1.280411243008206</v>
      </c>
    </row>
    <row r="583" spans="1:13" x14ac:dyDescent="0.3">
      <c r="A583" t="s">
        <v>152</v>
      </c>
      <c r="B583">
        <v>5</v>
      </c>
      <c r="C583">
        <f>STANDARDIZE('사진(느림)'!C583,AVERAGE('사진(느림)'!C$2:C$2305),_xlfn.STDEV.P('사진(느림)'!C$2:C$2305))</f>
        <v>-0.93562450143744968</v>
      </c>
      <c r="D583">
        <f>STANDARDIZE('사진(느림)'!D583,AVERAGE('사진(느림)'!D$2:D$2305),_xlfn.STDEV.P('사진(느림)'!D$2:D$2305))</f>
        <v>-0.95589925375596607</v>
      </c>
      <c r="E583">
        <f>STANDARDIZE('사진(느림)'!E583,AVERAGE('사진(느림)'!E$2:E$2305),_xlfn.STDEV.P('사진(느림)'!E$2:E$2305))</f>
        <v>-0.52073409406312665</v>
      </c>
      <c r="F583">
        <f>STANDARDIZE('사진(느림)'!F583,AVERAGE('사진(느림)'!F$2:F$2305),_xlfn.STDEV.P('사진(느림)'!F$2:F$2305))</f>
        <v>-0.51026557552622254</v>
      </c>
      <c r="G583">
        <f>STANDARDIZE('사진(느림)'!G583,AVERAGE('사진(느림)'!G$2:G$2305),_xlfn.STDEV.P('사진(느림)'!G$2:G$2305))</f>
        <v>-0.1194979994117485</v>
      </c>
      <c r="H583">
        <f>STANDARDIZE('사진(느림)'!H583,AVERAGE('사진(느림)'!H$2:H$2305),_xlfn.STDEV.P('사진(느림)'!H$2:H$2305))</f>
        <v>-0.1170919977244794</v>
      </c>
      <c r="I583">
        <f>STANDARDIZE('사진(느림)'!I583,AVERAGE('사진(느림)'!I$2:I$2305),_xlfn.STDEV.P('사진(느림)'!I$2:I$2305))</f>
        <v>-0.80862629453287205</v>
      </c>
      <c r="J583">
        <f>STANDARDIZE('사진(느림)'!J583,AVERAGE('사진(느림)'!J$2:J$2305),_xlfn.STDEV.P('사진(느림)'!J$2:J$2305))</f>
        <v>0.13334311483269068</v>
      </c>
      <c r="K583">
        <f>STANDARDIZE('사진(느림)'!K583,AVERAGE('사진(느림)'!K$2:K$2305),_xlfn.STDEV.P('사진(느림)'!K$2:K$2305))</f>
        <v>-0.8775047327739931</v>
      </c>
      <c r="L583">
        <f>STANDARDIZE('사진(느림)'!L583,AVERAGE('사진(느림)'!L$2:L$2305),_xlfn.STDEV.P('사진(느림)'!L$2:L$2305))</f>
        <v>-0.96188170673142825</v>
      </c>
      <c r="M583">
        <f>STANDARDIZE('사진(느림)'!M583,AVERAGE('사진(느림)'!M$2:M$2305),_xlfn.STDEV.P('사진(느림)'!M$2:M$2305))</f>
        <v>0.64824167533060162</v>
      </c>
    </row>
    <row r="584" spans="1:13" x14ac:dyDescent="0.3">
      <c r="A584" t="s">
        <v>154</v>
      </c>
      <c r="B584">
        <v>5</v>
      </c>
      <c r="C584">
        <f>STANDARDIZE('사진(느림)'!C584,AVERAGE('사진(느림)'!C$2:C$2305),_xlfn.STDEV.P('사진(느림)'!C$2:C$2305))</f>
        <v>-1.1897941213164347</v>
      </c>
      <c r="D584">
        <f>STANDARDIZE('사진(느림)'!D584,AVERAGE('사진(느림)'!D$2:D$2305),_xlfn.STDEV.P('사진(느림)'!D$2:D$2305))</f>
        <v>-1.5768951179789397</v>
      </c>
      <c r="E584">
        <f>STANDARDIZE('사진(느림)'!E584,AVERAGE('사진(느림)'!E$2:E$2305),_xlfn.STDEV.P('사진(느림)'!E$2:E$2305))</f>
        <v>-1.0145624555047936</v>
      </c>
      <c r="F584">
        <f>STANDARDIZE('사진(느림)'!F584,AVERAGE('사진(느림)'!F$2:F$2305),_xlfn.STDEV.P('사진(느림)'!F$2:F$2305))</f>
        <v>-0.18418570687569744</v>
      </c>
      <c r="G584">
        <f>STANDARDIZE('사진(느림)'!G584,AVERAGE('사진(느림)'!G$2:G$2305),_xlfn.STDEV.P('사진(느림)'!G$2:G$2305))</f>
        <v>-1.1357962177236154</v>
      </c>
      <c r="H584">
        <f>STANDARDIZE('사진(느림)'!H584,AVERAGE('사진(느림)'!H$2:H$2305),_xlfn.STDEV.P('사진(느림)'!H$2:H$2305))</f>
        <v>-0.38283270178004447</v>
      </c>
      <c r="I584">
        <f>STANDARDIZE('사진(느림)'!I584,AVERAGE('사진(느림)'!I$2:I$2305),_xlfn.STDEV.P('사진(느림)'!I$2:I$2305))</f>
        <v>-0.97460399334446879</v>
      </c>
      <c r="J584">
        <f>STANDARDIZE('사진(느림)'!J584,AVERAGE('사진(느림)'!J$2:J$2305),_xlfn.STDEV.P('사진(느림)'!J$2:J$2305))</f>
        <v>-0.78003335217289249</v>
      </c>
      <c r="K584">
        <f>STANDARDIZE('사진(느림)'!K584,AVERAGE('사진(느림)'!K$2:K$2305),_xlfn.STDEV.P('사진(느림)'!K$2:K$2305))</f>
        <v>-0.26706665780078048</v>
      </c>
      <c r="L584">
        <f>STANDARDIZE('사진(느림)'!L584,AVERAGE('사진(느림)'!L$2:L$2305),_xlfn.STDEV.P('사진(느림)'!L$2:L$2305))</f>
        <v>1.5518661946471792</v>
      </c>
      <c r="M584">
        <f>STANDARDIZE('사진(느림)'!M584,AVERAGE('사진(느림)'!M$2:M$2305),_xlfn.STDEV.P('사진(느림)'!M$2:M$2305))</f>
        <v>0.60538272158974005</v>
      </c>
    </row>
    <row r="585" spans="1:13" x14ac:dyDescent="0.3">
      <c r="A585" t="s">
        <v>156</v>
      </c>
      <c r="B585">
        <v>5</v>
      </c>
      <c r="C585">
        <f>STANDARDIZE('사진(느림)'!C585,AVERAGE('사진(느림)'!C$2:C$2305),_xlfn.STDEV.P('사진(느림)'!C$2:C$2305))</f>
        <v>-1.0074550461858582</v>
      </c>
      <c r="D585">
        <f>STANDARDIZE('사진(느림)'!D585,AVERAGE('사진(느림)'!D$2:D$2305),_xlfn.STDEV.P('사진(느림)'!D$2:D$2305))</f>
        <v>-1.036027752365382</v>
      </c>
      <c r="E585">
        <f>STANDARDIZE('사진(느림)'!E585,AVERAGE('사진(느림)'!E$2:E$2305),_xlfn.STDEV.P('사진(느림)'!E$2:E$2305))</f>
        <v>-1.1662217610215233</v>
      </c>
      <c r="F585">
        <f>STANDARDIZE('사진(느림)'!F585,AVERAGE('사진(느림)'!F$2:F$2305),_xlfn.STDEV.P('사진(느림)'!F$2:F$2305))</f>
        <v>1.1917385903272695E-2</v>
      </c>
      <c r="G585">
        <f>STANDARDIZE('사진(느림)'!G585,AVERAGE('사진(느림)'!G$2:G$2305),_xlfn.STDEV.P('사진(느림)'!G$2:G$2305))</f>
        <v>-1.1016157843723196</v>
      </c>
      <c r="H585">
        <f>STANDARDIZE('사진(느림)'!H585,AVERAGE('사진(느림)'!H$2:H$2305),_xlfn.STDEV.P('사진(느림)'!H$2:H$2305))</f>
        <v>-0.38283270178004447</v>
      </c>
      <c r="I585">
        <f>STANDARDIZE('사진(느림)'!I585,AVERAGE('사진(느림)'!I$2:I$2305),_xlfn.STDEV.P('사진(느림)'!I$2:I$2305))</f>
        <v>-0.86955481688143299</v>
      </c>
      <c r="J585">
        <f>STANDARDIZE('사진(느림)'!J585,AVERAGE('사진(느림)'!J$2:J$2305),_xlfn.STDEV.P('사진(느림)'!J$2:J$2305))</f>
        <v>-0.78003335217289249</v>
      </c>
      <c r="K585">
        <f>STANDARDIZE('사진(느림)'!K585,AVERAGE('사진(느림)'!K$2:K$2305),_xlfn.STDEV.P('사진(느림)'!K$2:K$2305))</f>
        <v>-1.4879428077472057</v>
      </c>
      <c r="L585">
        <f>STANDARDIZE('사진(느림)'!L585,AVERAGE('사진(느림)'!L$2:L$2305),_xlfn.STDEV.P('사진(느림)'!L$2:L$2305))</f>
        <v>1.4261787995782489</v>
      </c>
      <c r="M585">
        <f>STANDARDIZE('사진(느림)'!M585,AVERAGE('사진(느림)'!M$2:M$2305),_xlfn.STDEV.P('사진(느림)'!M$2:M$2305))</f>
        <v>0.60538272158974005</v>
      </c>
    </row>
    <row r="586" spans="1:13" x14ac:dyDescent="0.3">
      <c r="A586" t="s">
        <v>158</v>
      </c>
      <c r="B586">
        <v>5</v>
      </c>
      <c r="C586">
        <f>STANDARDIZE('사진(느림)'!C586,AVERAGE('사진(느림)'!C$2:C$2305),_xlfn.STDEV.P('사진(느림)'!C$2:C$2305))</f>
        <v>-0.93562450143744968</v>
      </c>
      <c r="D586">
        <f>STANDARDIZE('사진(느림)'!D586,AVERAGE('사진(느림)'!D$2:D$2305),_xlfn.STDEV.P('사진(느림)'!D$2:D$2305))</f>
        <v>-0.36495157651152477</v>
      </c>
      <c r="E586">
        <f>STANDARDIZE('사진(느림)'!E586,AVERAGE('사진(느림)'!E$2:E$2305),_xlfn.STDEV.P('사진(느림)'!E$2:E$2305))</f>
        <v>-0.95209878149349636</v>
      </c>
      <c r="F586">
        <f>STANDARDIZE('사진(느림)'!F586,AVERAGE('사진(느림)'!F$2:F$2305),_xlfn.STDEV.P('사진(느림)'!F$2:F$2305))</f>
        <v>-0.58246084694904132</v>
      </c>
      <c r="G586">
        <f>STANDARDIZE('사진(느림)'!G586,AVERAGE('사진(느림)'!G$2:G$2305),_xlfn.STDEV.P('사진(느림)'!G$2:G$2305))</f>
        <v>-1.1357962177236154</v>
      </c>
      <c r="H586">
        <f>STANDARDIZE('사진(느림)'!H586,AVERAGE('사진(느림)'!H$2:H$2305),_xlfn.STDEV.P('사진(느림)'!H$2:H$2305))</f>
        <v>3.1722796546637087E-2</v>
      </c>
      <c r="I586">
        <f>STANDARDIZE('사진(느림)'!I586,AVERAGE('사진(느림)'!I$2:I$2305),_xlfn.STDEV.P('사진(느림)'!I$2:I$2305))</f>
        <v>-0.99613907451939099</v>
      </c>
      <c r="J586">
        <f>STANDARDIZE('사진(느림)'!J586,AVERAGE('사진(느림)'!J$2:J$2305),_xlfn.STDEV.P('사진(느림)'!J$2:J$2305))</f>
        <v>-0.78003335217289249</v>
      </c>
      <c r="K586">
        <f>STANDARDIZE('사진(느림)'!K586,AVERAGE('사진(느림)'!K$2:K$2305),_xlfn.STDEV.P('사진(느림)'!K$2:K$2305))</f>
        <v>-1.4879428077472057</v>
      </c>
      <c r="L586">
        <f>STANDARDIZE('사진(느림)'!L586,AVERAGE('사진(느림)'!L$2:L$2305),_xlfn.STDEV.P('사진(느림)'!L$2:L$2305))</f>
        <v>1.4261787995782489</v>
      </c>
      <c r="M586">
        <f>STANDARDIZE('사진(느림)'!M586,AVERAGE('사진(느림)'!M$2:M$2305),_xlfn.STDEV.P('사진(느림)'!M$2:M$2305))</f>
        <v>9.1075276699390639E-2</v>
      </c>
    </row>
    <row r="587" spans="1:13" x14ac:dyDescent="0.3">
      <c r="A587" t="s">
        <v>164</v>
      </c>
      <c r="B587">
        <v>5</v>
      </c>
      <c r="C587">
        <f>STANDARDIZE('사진(느림)'!C587,AVERAGE('사진(느림)'!C$2:C$2305),_xlfn.STDEV.P('사진(느림)'!C$2:C$2305))</f>
        <v>-0.78643798542152366</v>
      </c>
      <c r="D587">
        <f>STANDARDIZE('사진(느림)'!D587,AVERAGE('사진(느림)'!D$2:D$2305),_xlfn.STDEV.P('사진(느림)'!D$2:D$2305))</f>
        <v>-0.33490338953299376</v>
      </c>
      <c r="E587">
        <f>STANDARDIZE('사진(느림)'!E587,AVERAGE('사진(느림)'!E$2:E$2305),_xlfn.STDEV.P('사진(느림)'!E$2:E$2305))</f>
        <v>-0.9475543487194934</v>
      </c>
      <c r="F587">
        <f>STANDARDIZE('사진(느림)'!F587,AVERAGE('사진(느림)'!F$2:F$2305),_xlfn.STDEV.P('사진(느림)'!F$2:F$2305))</f>
        <v>-1.6824588528658957</v>
      </c>
      <c r="G587">
        <f>STANDARDIZE('사진(느림)'!G587,AVERAGE('사진(느림)'!G$2:G$2305),_xlfn.STDEV.P('사진(느림)'!G$2:G$2305))</f>
        <v>-0.56840102409210247</v>
      </c>
      <c r="H587">
        <f>STANDARDIZE('사진(느림)'!H587,AVERAGE('사진(느림)'!H$2:H$2305),_xlfn.STDEV.P('사진(느림)'!H$2:H$2305))</f>
        <v>-1.360758492704524</v>
      </c>
      <c r="I587">
        <f>STANDARDIZE('사진(느림)'!I587,AVERAGE('사진(느림)'!I$2:I$2305),_xlfn.STDEV.P('사진(느림)'!I$2:I$2305))</f>
        <v>-0.81230301570907826</v>
      </c>
      <c r="J587">
        <f>STANDARDIZE('사진(느림)'!J587,AVERAGE('사진(느림)'!J$2:J$2305),_xlfn.STDEV.P('사진(느림)'!J$2:J$2305))</f>
        <v>-0.78003335217289249</v>
      </c>
      <c r="K587">
        <f>STANDARDIZE('사진(느림)'!K587,AVERAGE('사진(느림)'!K$2:K$2305),_xlfn.STDEV.P('사진(느림)'!K$2:K$2305))</f>
        <v>0.95380949214564459</v>
      </c>
      <c r="L587">
        <f>STANDARDIZE('사진(느림)'!L587,AVERAGE('사진(느림)'!L$2:L$2305),_xlfn.STDEV.P('사진(느림)'!L$2:L$2305))</f>
        <v>-0.71050691659356757</v>
      </c>
      <c r="M587">
        <f>STANDARDIZE('사진(느림)'!M587,AVERAGE('사진(느림)'!M$2:M$2305),_xlfn.STDEV.P('사진(느림)'!M$2:M$2305))</f>
        <v>-0.78753327498828918</v>
      </c>
    </row>
    <row r="588" spans="1:13" x14ac:dyDescent="0.3">
      <c r="A588" t="s">
        <v>160</v>
      </c>
      <c r="B588">
        <v>5</v>
      </c>
      <c r="C588">
        <f>STANDARDIZE('사진(느림)'!C588,AVERAGE('사진(느림)'!C$2:C$2305),_xlfn.STDEV.P('사진(느림)'!C$2:C$2305))</f>
        <v>-0.63172604288648959</v>
      </c>
      <c r="D588">
        <f>STANDARDIZE('사진(느림)'!D588,AVERAGE('사진(느림)'!D$2:D$2305),_xlfn.STDEV.P('사진(느림)'!D$2:D$2305))</f>
        <v>-0.73554588258007236</v>
      </c>
      <c r="E588">
        <f>STANDARDIZE('사진(느림)'!E588,AVERAGE('사진(느림)'!E$2:E$2305),_xlfn.STDEV.P('사진(느림)'!E$2:E$2305))</f>
        <v>-0.82672590084599995</v>
      </c>
      <c r="F588">
        <f>STANDARDIZE('사진(느림)'!F588,AVERAGE('사진(느림)'!F$2:F$2305),_xlfn.STDEV.P('사진(느림)'!F$2:F$2305))</f>
        <v>-0.35487505262141622</v>
      </c>
      <c r="G588">
        <f>STANDARDIZE('사진(느림)'!G588,AVERAGE('사진(느림)'!G$2:G$2305),_xlfn.STDEV.P('사진(느림)'!G$2:G$2305))</f>
        <v>-1.0058304605892246E-3</v>
      </c>
      <c r="H588">
        <f>STANDARDIZE('사진(느림)'!H588,AVERAGE('사진(느림)'!H$2:H$2305),_xlfn.STDEV.P('사진(느림)'!H$2:H$2305))</f>
        <v>-6.394385691336639E-2</v>
      </c>
      <c r="I588">
        <f>STANDARDIZE('사진(느림)'!I588,AVERAGE('사진(느림)'!I$2:I$2305),_xlfn.STDEV.P('사진(느림)'!I$2:I$2305))</f>
        <v>-0.77606104982933111</v>
      </c>
      <c r="J588">
        <f>STANDARDIZE('사진(느림)'!J588,AVERAGE('사진(느림)'!J$2:J$2305),_xlfn.STDEV.P('사진(느림)'!J$2:J$2305))</f>
        <v>0.12047865755092171</v>
      </c>
      <c r="K588">
        <f>STANDARDIZE('사진(느림)'!K588,AVERAGE('사진(느림)'!K$2:K$2305),_xlfn.STDEV.P('사진(느림)'!K$2:K$2305))</f>
        <v>0.34337141717243208</v>
      </c>
      <c r="L588">
        <f>STANDARDIZE('사진(느림)'!L588,AVERAGE('사진(느림)'!L$2:L$2305),_xlfn.STDEV.P('사진(느림)'!L$2:L$2305))</f>
        <v>-0.96188170673142825</v>
      </c>
      <c r="M588">
        <f>STANDARDIZE('사진(느림)'!M588,AVERAGE('사진(느림)'!M$2:M$2305),_xlfn.STDEV.P('사진(느림)'!M$2:M$2305))</f>
        <v>0.41251742975585953</v>
      </c>
    </row>
    <row r="589" spans="1:13" x14ac:dyDescent="0.3">
      <c r="A589" t="s">
        <v>162</v>
      </c>
      <c r="B589">
        <v>5</v>
      </c>
      <c r="C589">
        <f>STANDARDIZE('사진(느림)'!C589,AVERAGE('사진(느림)'!C$2:C$2305),_xlfn.STDEV.P('사진(느림)'!C$2:C$2305))</f>
        <v>-1.1013872970107006</v>
      </c>
      <c r="D589">
        <f>STANDARDIZE('사진(느림)'!D589,AVERAGE('사진(느림)'!D$2:D$2305),_xlfn.STDEV.P('사진(느림)'!D$2:D$2305))</f>
        <v>-1.0260116900392051</v>
      </c>
      <c r="E589">
        <f>STANDARDIZE('사진(느림)'!E589,AVERAGE('사진(느림)'!E$2:E$2305),_xlfn.STDEV.P('사진(느림)'!E$2:E$2305))</f>
        <v>-0.93944565494627219</v>
      </c>
      <c r="F589">
        <f>STANDARDIZE('사진(느림)'!F589,AVERAGE('사진(느림)'!F$2:F$2305),_xlfn.STDEV.P('사진(느림)'!F$2:F$2305))</f>
        <v>-0.21579484497675649</v>
      </c>
      <c r="G589">
        <f>STANDARDIZE('사진(느림)'!G589,AVERAGE('사진(느림)'!G$2:G$2305),_xlfn.STDEV.P('사진(느림)'!G$2:G$2305))</f>
        <v>-1.0241401354427153</v>
      </c>
      <c r="H589">
        <f>STANDARDIZE('사진(느림)'!H589,AVERAGE('사진(느림)'!H$2:H$2305),_xlfn.STDEV.P('사진(느림)'!H$2:H$2305))</f>
        <v>-0.38283270178004447</v>
      </c>
      <c r="I589">
        <f>STANDARDIZE('사진(느림)'!I589,AVERAGE('사진(느림)'!I$2:I$2305),_xlfn.STDEV.P('사진(느림)'!I$2:I$2305))</f>
        <v>-0.9583213709926981</v>
      </c>
      <c r="J589">
        <f>STANDARDIZE('사진(느림)'!J589,AVERAGE('사진(느림)'!J$2:J$2305),_xlfn.STDEV.P('사진(느림)'!J$2:J$2305))</f>
        <v>-0.78003335217289249</v>
      </c>
      <c r="K589">
        <f>STANDARDIZE('사진(느림)'!K589,AVERAGE('사진(느림)'!K$2:K$2305),_xlfn.STDEV.P('사진(느림)'!K$2:K$2305))</f>
        <v>-0.8775047327739931</v>
      </c>
      <c r="L589">
        <f>STANDARDIZE('사진(느림)'!L589,AVERAGE('사진(느림)'!L$2:L$2305),_xlfn.STDEV.P('사진(느림)'!L$2:L$2305))</f>
        <v>1.1748040094403882</v>
      </c>
      <c r="M589">
        <f>STANDARDIZE('사진(느림)'!M589,AVERAGE('사진(느림)'!M$2:M$2305),_xlfn.STDEV.P('사진(느림)'!M$2:M$2305))</f>
        <v>0.66967115220103424</v>
      </c>
    </row>
    <row r="590" spans="1:13" x14ac:dyDescent="0.3">
      <c r="A590" t="s">
        <v>166</v>
      </c>
      <c r="B590">
        <v>5</v>
      </c>
      <c r="C590">
        <f>STANDARDIZE('사진(느림)'!C590,AVERAGE('사진(느림)'!C$2:C$2305),_xlfn.STDEV.P('사진(느림)'!C$2:C$2305))</f>
        <v>-0.53779379206164724</v>
      </c>
      <c r="D590">
        <f>STANDARDIZE('사진(느림)'!D590,AVERAGE('사진(느림)'!D$2:D$2305),_xlfn.STDEV.P('사진(느림)'!D$2:D$2305))</f>
        <v>-0.4350640127947637</v>
      </c>
      <c r="E590">
        <f>STANDARDIZE('사진(느림)'!E590,AVERAGE('사진(느림)'!E$2:E$2305),_xlfn.STDEV.P('사진(느림)'!E$2:E$2305))</f>
        <v>-0.78707349722969866</v>
      </c>
      <c r="F590">
        <f>STANDARDIZE('사진(느림)'!F590,AVERAGE('사진(느림)'!F$2:F$2305),_xlfn.STDEV.P('사진(느림)'!F$2:F$2305))</f>
        <v>-0.55135745505759925</v>
      </c>
      <c r="G590">
        <f>STANDARDIZE('사진(느림)'!G590,AVERAGE('사진(느림)'!G$2:G$2305),_xlfn.STDEV.P('사진(느림)'!G$2:G$2305))</f>
        <v>-0.86918883758350707</v>
      </c>
      <c r="H590">
        <f>STANDARDIZE('사진(느림)'!H590,AVERAGE('사진(느림)'!H$2:H$2305),_xlfn.STDEV.P('사진(느림)'!H$2:H$2305))</f>
        <v>-0.22976605624403887</v>
      </c>
      <c r="I590">
        <f>STANDARDIZE('사진(느림)'!I590,AVERAGE('사진(느림)'!I$2:I$2305),_xlfn.STDEV.P('사진(느림)'!I$2:I$2305))</f>
        <v>-0.78236400041711307</v>
      </c>
      <c r="J590">
        <f>STANDARDIZE('사진(느림)'!J590,AVERAGE('사진(느림)'!J$2:J$2305),_xlfn.STDEV.P('사진(느림)'!J$2:J$2305))</f>
        <v>0.13334311483269068</v>
      </c>
      <c r="K590">
        <f>STANDARDIZE('사진(느림)'!K590,AVERAGE('사진(느림)'!K$2:K$2305),_xlfn.STDEV.P('사진(느림)'!K$2:K$2305))</f>
        <v>0.95380949214564459</v>
      </c>
      <c r="L590">
        <f>STANDARDIZE('사진(느림)'!L590,AVERAGE('사진(느림)'!L$2:L$2305),_xlfn.STDEV.P('사진(느림)'!L$2:L$2305))</f>
        <v>-0.71050691659356757</v>
      </c>
      <c r="M590">
        <f>STANDARDIZE('사진(느림)'!M590,AVERAGE('사진(느림)'!M$2:M$2305),_xlfn.STDEV.P('사진(느림)'!M$2:M$2305))</f>
        <v>-0.48752059880225102</v>
      </c>
    </row>
    <row r="591" spans="1:13" x14ac:dyDescent="0.3">
      <c r="A591" t="s">
        <v>168</v>
      </c>
      <c r="B591">
        <v>5</v>
      </c>
      <c r="C591">
        <f>STANDARDIZE('사진(느림)'!C591,AVERAGE('사진(느림)'!C$2:C$2305),_xlfn.STDEV.P('사진(느림)'!C$2:C$2305))</f>
        <v>-1.7478621997463797</v>
      </c>
      <c r="D591">
        <f>STANDARDIZE('사진(느림)'!D591,AVERAGE('사진(느림)'!D$2:D$2305),_xlfn.STDEV.P('사진(느림)'!D$2:D$2305))</f>
        <v>-0.33490338953299376</v>
      </c>
      <c r="E591">
        <f>STANDARDIZE('사진(느림)'!E591,AVERAGE('사진(느림)'!E$2:E$2305),_xlfn.STDEV.P('사진(느림)'!E$2:E$2305))</f>
        <v>-0.97437541273860939</v>
      </c>
      <c r="F591">
        <f>STANDARDIZE('사진(느림)'!F591,AVERAGE('사진(느림)'!F$2:F$2305),_xlfn.STDEV.P('사진(느림)'!F$2:F$2305))</f>
        <v>-0.18418570687569744</v>
      </c>
      <c r="G591">
        <f>STANDARDIZE('사진(느림)'!G591,AVERAGE('사진(느림)'!G$2:G$2305),_xlfn.STDEV.P('사진(느림)'!G$2:G$2305))</f>
        <v>-0.80538536199442101</v>
      </c>
      <c r="H591">
        <f>STANDARDIZE('사진(느림)'!H591,AVERAGE('사진(느림)'!H$2:H$2305),_xlfn.STDEV.P('사진(느림)'!H$2:H$2305))</f>
        <v>-0.38283270178004447</v>
      </c>
      <c r="I591">
        <f>STANDARDIZE('사진(느림)'!I591,AVERAGE('사진(느림)'!I$2:I$2305),_xlfn.STDEV.P('사진(느림)'!I$2:I$2305))</f>
        <v>-1.2992059486152494</v>
      </c>
      <c r="J591">
        <f>STANDARDIZE('사진(느림)'!J591,AVERAGE('사진(느림)'!J$2:J$2305),_xlfn.STDEV.P('사진(느림)'!J$2:J$2305))</f>
        <v>-0.78003335217289249</v>
      </c>
      <c r="K591">
        <f>STANDARDIZE('사진(느림)'!K591,AVERAGE('사진(느림)'!K$2:K$2305),_xlfn.STDEV.P('사진(느림)'!K$2:K$2305))</f>
        <v>-1.4879428077472057</v>
      </c>
      <c r="L591">
        <f>STANDARDIZE('사진(느림)'!L591,AVERAGE('사진(느림)'!L$2:L$2305),_xlfn.STDEV.P('사진(느림)'!L$2:L$2305))</f>
        <v>1.0491166143714579</v>
      </c>
      <c r="M591">
        <f>STANDARDIZE('사진(느림)'!M591,AVERAGE('사진(느림)'!M$2:M$2305),_xlfn.STDEV.P('사진(느림)'!M$2:M$2305))</f>
        <v>0.69110062907146497</v>
      </c>
    </row>
    <row r="592" spans="1:13" x14ac:dyDescent="0.3">
      <c r="A592" t="s">
        <v>172</v>
      </c>
      <c r="B592">
        <v>5</v>
      </c>
      <c r="C592">
        <f>STANDARDIZE('사진(느림)'!C592,AVERAGE('사진(느림)'!C$2:C$2305),_xlfn.STDEV.P('사진(느림)'!C$2:C$2305))</f>
        <v>-0.46596324731323868</v>
      </c>
      <c r="D592">
        <f>STANDARDIZE('사진(느림)'!D592,AVERAGE('사진(느림)'!D$2:D$2305),_xlfn.STDEV.P('사진(느림)'!D$2:D$2305))</f>
        <v>-0.10453395603092297</v>
      </c>
      <c r="E592">
        <f>STANDARDIZE('사진(느림)'!E592,AVERAGE('사진(느림)'!E$2:E$2305),_xlfn.STDEV.P('사진(느림)'!E$2:E$2305))</f>
        <v>-0.67248250610483684</v>
      </c>
      <c r="F592">
        <f>STANDARDIZE('사진(느림)'!F592,AVERAGE('사진(느림)'!F$2:F$2305),_xlfn.STDEV.P('사진(느림)'!F$2:F$2305))</f>
        <v>-0.34349576290503492</v>
      </c>
      <c r="G592">
        <f>STANDARDIZE('사진(느림)'!G592,AVERAGE('사진(느림)'!G$2:G$2305),_xlfn.STDEV.P('사진(느림)'!G$2:G$2305))</f>
        <v>-0.11266191274148946</v>
      </c>
      <c r="H592">
        <f>STANDARDIZE('사진(느림)'!H592,AVERAGE('사진(느림)'!H$2:H$2305),_xlfn.STDEV.P('사진(느림)'!H$2:H$2305))</f>
        <v>-0.3222438212553756</v>
      </c>
      <c r="I592">
        <f>STANDARDIZE('사진(느림)'!I592,AVERAGE('사진(느림)'!I$2:I$2305),_xlfn.STDEV.P('사진(느림)'!I$2:I$2305))</f>
        <v>-0.82648465453158826</v>
      </c>
      <c r="J592">
        <f>STANDARDIZE('사진(느림)'!J592,AVERAGE('사진(느림)'!J$2:J$2305),_xlfn.STDEV.P('사진(느림)'!J$2:J$2305))</f>
        <v>0.13334311483269068</v>
      </c>
      <c r="K592">
        <f>STANDARDIZE('사진(느림)'!K592,AVERAGE('사진(느림)'!K$2:K$2305),_xlfn.STDEV.P('사진(느림)'!K$2:K$2305))</f>
        <v>1.5642475671188572</v>
      </c>
      <c r="L592">
        <f>STANDARDIZE('사진(느림)'!L592,AVERAGE('사진(느림)'!L$2:L$2305),_xlfn.STDEV.P('사진(느림)'!L$2:L$2305))</f>
        <v>-0.96188170673142825</v>
      </c>
      <c r="M592">
        <f>STANDARDIZE('사진(느림)'!M592,AVERAGE('사진(느림)'!M$2:M$2305),_xlfn.STDEV.P('사진(느림)'!M$2:M$2305))</f>
        <v>0.1125047535698214</v>
      </c>
    </row>
    <row r="593" spans="1:13" x14ac:dyDescent="0.3">
      <c r="A593" t="s">
        <v>174</v>
      </c>
      <c r="B593">
        <v>5</v>
      </c>
      <c r="C593">
        <f>STANDARDIZE('사진(느림)'!C593,AVERAGE('사진(느림)'!C$2:C$2305),_xlfn.STDEV.P('사진(느림)'!C$2:C$2305))</f>
        <v>-0.59857348377183972</v>
      </c>
      <c r="D593">
        <f>STANDARDIZE('사진(느림)'!D593,AVERAGE('사진(느림)'!D$2:D$2305),_xlfn.STDEV.P('사진(느림)'!D$2:D$2305))</f>
        <v>-0.79564225653713427</v>
      </c>
      <c r="E593">
        <f>STANDARDIZE('사진(느림)'!E593,AVERAGE('사진(느림)'!E$2:E$2305),_xlfn.STDEV.P('사진(느림)'!E$2:E$2305))</f>
        <v>-0.81826078097285704</v>
      </c>
      <c r="F593">
        <f>STANDARDIZE('사진(느림)'!F593,AVERAGE('사진(느림)'!F$2:F$2305),_xlfn.STDEV.P('사진(느림)'!F$2:F$2305))</f>
        <v>-0.50090927064830892</v>
      </c>
      <c r="G593">
        <f>STANDARDIZE('사진(느림)'!G593,AVERAGE('사진(느림)'!G$2:G$2305),_xlfn.STDEV.P('사진(느림)'!G$2:G$2305))</f>
        <v>-0.37015451065458554</v>
      </c>
      <c r="H593">
        <f>STANDARDIZE('사진(느림)'!H593,AVERAGE('사진(느림)'!H$2:H$2305),_xlfn.STDEV.P('사진(느림)'!H$2:H$2305))</f>
        <v>-0.45086232201826903</v>
      </c>
      <c r="I593">
        <f>STANDARDIZE('사진(느림)'!I593,AVERAGE('사진(느림)'!I$2:I$2305),_xlfn.STDEV.P('사진(느림)'!I$2:I$2305))</f>
        <v>-0.75242498512514788</v>
      </c>
      <c r="J593">
        <f>STANDARDIZE('사진(느림)'!J593,AVERAGE('사진(느림)'!J$2:J$2305),_xlfn.STDEV.P('사진(느림)'!J$2:J$2305))</f>
        <v>0.13334311483269068</v>
      </c>
      <c r="K593">
        <f>STANDARDIZE('사진(느림)'!K593,AVERAGE('사진(느림)'!K$2:K$2305),_xlfn.STDEV.P('사진(느림)'!K$2:K$2305))</f>
        <v>0.95380949214564459</v>
      </c>
      <c r="L593">
        <f>STANDARDIZE('사진(느림)'!L593,AVERAGE('사진(느림)'!L$2:L$2305),_xlfn.STDEV.P('사진(느림)'!L$2:L$2305))</f>
        <v>-0.96188170673142825</v>
      </c>
      <c r="M593">
        <f>STANDARDIZE('사진(느림)'!M593,AVERAGE('사진(느림)'!M$2:M$2305),_xlfn.STDEV.P('사진(느림)'!M$2:M$2305))</f>
        <v>-1.0875459511743253</v>
      </c>
    </row>
    <row r="594" spans="1:13" x14ac:dyDescent="0.3">
      <c r="A594" t="s">
        <v>176</v>
      </c>
      <c r="B594">
        <v>5</v>
      </c>
      <c r="C594">
        <f>STANDARDIZE('사진(느림)'!C594,AVERAGE('사진(느림)'!C$2:C$2305),_xlfn.STDEV.P('사진(느림)'!C$2:C$2305))</f>
        <v>-0.62620061636738156</v>
      </c>
      <c r="D594">
        <f>STANDARDIZE('사진(느림)'!D594,AVERAGE('사진(느림)'!D$2:D$2305),_xlfn.STDEV.P('사진(느림)'!D$2:D$2305))</f>
        <v>-0.49516038675182561</v>
      </c>
      <c r="E594">
        <f>STANDARDIZE('사진(느림)'!E594,AVERAGE('사진(느림)'!E$2:E$2305),_xlfn.STDEV.P('사진(느림)'!E$2:E$2305))</f>
        <v>-0.62775103056464965</v>
      </c>
      <c r="F594">
        <f>STANDARDIZE('사진(느림)'!F594,AVERAGE('사진(느림)'!F$2:F$2305),_xlfn.STDEV.P('사진(느림)'!F$2:F$2305))</f>
        <v>-0.63809293000690526</v>
      </c>
      <c r="G594">
        <f>STANDARDIZE('사진(느림)'!G594,AVERAGE('사진(느림)'!G$2:G$2305),_xlfn.STDEV.P('사진(느림)'!G$2:G$2305))</f>
        <v>-0.20380973501161173</v>
      </c>
      <c r="H594">
        <f>STANDARDIZE('사진(느림)'!H594,AVERAGE('사진(느림)'!H$2:H$2305),_xlfn.STDEV.P('사진(느림)'!H$2:H$2305))</f>
        <v>-0.37114011080159948</v>
      </c>
      <c r="I594">
        <f>STANDARDIZE('사진(느림)'!I594,AVERAGE('사진(느림)'!I$2:I$2305),_xlfn.STDEV.P('사진(느림)'!I$2:I$2305))</f>
        <v>-0.64632531689748196</v>
      </c>
      <c r="J594">
        <f>STANDARDIZE('사진(느림)'!J594,AVERAGE('사진(느림)'!J$2:J$2305),_xlfn.STDEV.P('사진(느림)'!J$2:J$2305))</f>
        <v>0.13334311483269068</v>
      </c>
      <c r="K594">
        <f>STANDARDIZE('사진(느림)'!K594,AVERAGE('사진(느림)'!K$2:K$2305),_xlfn.STDEV.P('사진(느림)'!K$2:K$2305))</f>
        <v>0.95380949214564459</v>
      </c>
      <c r="L594">
        <f>STANDARDIZE('사진(느림)'!L594,AVERAGE('사진(느림)'!L$2:L$2305),_xlfn.STDEV.P('사진(느림)'!L$2:L$2305))</f>
        <v>-0.96188170673142825</v>
      </c>
      <c r="M594">
        <f>STANDARDIZE('사진(느림)'!M594,AVERAGE('사진(느림)'!M$2:M$2305),_xlfn.STDEV.P('사진(느림)'!M$2:M$2305))</f>
        <v>-4.4305443429615945</v>
      </c>
    </row>
    <row r="595" spans="1:13" x14ac:dyDescent="0.3">
      <c r="A595" t="s">
        <v>170</v>
      </c>
      <c r="B595">
        <v>5</v>
      </c>
      <c r="C595">
        <f>STANDARDIZE('사진(느림)'!C595,AVERAGE('사진(느림)'!C$2:C$2305),_xlfn.STDEV.P('사진(느림)'!C$2:C$2305))</f>
        <v>-0.88589566276547416</v>
      </c>
      <c r="D595">
        <f>STANDARDIZE('사진(느림)'!D595,AVERAGE('사진(느림)'!D$2:D$2305),_xlfn.STDEV.P('사진(느림)'!D$2:D$2305))</f>
        <v>-0.60533707233977252</v>
      </c>
      <c r="E595">
        <f>STANDARDIZE('사진(느림)'!E595,AVERAGE('사진(느림)'!E$2:E$2305),_xlfn.STDEV.P('사진(느림)'!E$2:E$2305))</f>
        <v>-0.73200566479177909</v>
      </c>
      <c r="F595">
        <f>STANDARDIZE('사진(느림)'!F595,AVERAGE('사진(느림)'!F$2:F$2305),_xlfn.STDEV.P('사진(느림)'!F$2:F$2305))</f>
        <v>-0.18924316897186697</v>
      </c>
      <c r="G595">
        <f>STANDARDIZE('사진(느림)'!G595,AVERAGE('사진(느림)'!G$2:G$2305),_xlfn.STDEV.P('사진(느림)'!G$2:G$2305))</f>
        <v>-0.84184449090247004</v>
      </c>
      <c r="H595">
        <f>STANDARDIZE('사진(느림)'!H595,AVERAGE('사진(느림)'!H$2:H$2305),_xlfn.STDEV.P('사진(느림)'!H$2:H$2305))</f>
        <v>-0.17130310135181465</v>
      </c>
      <c r="I595">
        <f>STANDARDIZE('사진(느림)'!I595,AVERAGE('사진(느림)'!I$2:I$2305),_xlfn.STDEV.P('사진(느림)'!I$2:I$2305))</f>
        <v>-0.84224203100104356</v>
      </c>
      <c r="J595">
        <f>STANDARDIZE('사진(느림)'!J595,AVERAGE('사진(느림)'!J$2:J$2305),_xlfn.STDEV.P('사진(느림)'!J$2:J$2305))</f>
        <v>-0.78003335217289249</v>
      </c>
      <c r="K595">
        <f>STANDARDIZE('사진(느림)'!K595,AVERAGE('사진(느림)'!K$2:K$2305),_xlfn.STDEV.P('사진(느림)'!K$2:K$2305))</f>
        <v>-0.26706665780078048</v>
      </c>
      <c r="L595">
        <f>STANDARDIZE('사진(느림)'!L595,AVERAGE('사진(느림)'!L$2:L$2305),_xlfn.STDEV.P('사진(느림)'!L$2:L$2305))</f>
        <v>0.54636703409573628</v>
      </c>
      <c r="M595">
        <f>STANDARDIZE('사진(느림)'!M595,AVERAGE('사진(느림)'!M$2:M$2305),_xlfn.STDEV.P('사진(느림)'!M$2:M$2305))</f>
        <v>-2.4804619477523544</v>
      </c>
    </row>
    <row r="596" spans="1:13" x14ac:dyDescent="0.3">
      <c r="A596" t="s">
        <v>178</v>
      </c>
      <c r="B596">
        <v>5</v>
      </c>
      <c r="C596">
        <f>STANDARDIZE('사진(느림)'!C596,AVERAGE('사진(느림)'!C$2:C$2305),_xlfn.STDEV.P('사진(느림)'!C$2:C$2305))</f>
        <v>-0.36098014345017942</v>
      </c>
      <c r="D596">
        <f>STANDARDIZE('사진(느림)'!D596,AVERAGE('사진(느림)'!D$2:D$2305),_xlfn.STDEV.P('사진(느림)'!D$2:D$2305))</f>
        <v>-0.22472670394504687</v>
      </c>
      <c r="E596">
        <f>STANDARDIZE('사진(느림)'!E596,AVERAGE('사진(느림)'!E$2:E$2305),_xlfn.STDEV.P('사진(느림)'!E$2:E$2305))</f>
        <v>-0.63817649398736265</v>
      </c>
      <c r="F596">
        <f>STANDARDIZE('사진(느림)'!F596,AVERAGE('사진(느림)'!F$2:F$2305),_xlfn.STDEV.P('사진(느림)'!F$2:F$2305))</f>
        <v>-0.73292034431008235</v>
      </c>
      <c r="G596">
        <f>STANDARDIZE('사진(느림)'!G596,AVERAGE('사진(느림)'!G$2:G$2305),_xlfn.STDEV.P('사진(느림)'!G$2:G$2305))</f>
        <v>-0.23115408169264873</v>
      </c>
      <c r="H596">
        <f>STANDARDIZE('사진(느림)'!H596,AVERAGE('사진(느림)'!H$2:H$2305),_xlfn.STDEV.P('사진(느림)'!H$2:H$2305))</f>
        <v>-0.24358457285492832</v>
      </c>
      <c r="I596">
        <f>STANDARDIZE('사진(느림)'!I596,AVERAGE('사진(느림)'!I$2:I$2305),_xlfn.STDEV.P('사진(느림)'!I$2:I$2305))</f>
        <v>-0.72983941218559523</v>
      </c>
      <c r="J596">
        <f>STANDARDIZE('사진(느림)'!J596,AVERAGE('사진(느림)'!J$2:J$2305),_xlfn.STDEV.P('사진(느림)'!J$2:J$2305))</f>
        <v>0.13334311483269068</v>
      </c>
      <c r="K596">
        <f>STANDARDIZE('사진(느림)'!K596,AVERAGE('사진(느림)'!K$2:K$2305),_xlfn.STDEV.P('사진(느림)'!K$2:K$2305))</f>
        <v>0.95380949214564459</v>
      </c>
      <c r="L596">
        <f>STANDARDIZE('사진(느림)'!L596,AVERAGE('사진(느림)'!L$2:L$2305),_xlfn.STDEV.P('사진(느림)'!L$2:L$2305))</f>
        <v>-0.96188170673142825</v>
      </c>
      <c r="M596">
        <f>STANDARDIZE('사진(느림)'!M596,AVERAGE('사진(느림)'!M$2:M$2305),_xlfn.STDEV.P('사진(느림)'!M$2:M$2305))</f>
        <v>0.1125047535698214</v>
      </c>
    </row>
    <row r="597" spans="1:13" x14ac:dyDescent="0.3">
      <c r="A597" t="s">
        <v>180</v>
      </c>
      <c r="B597">
        <v>5</v>
      </c>
      <c r="C597">
        <f>STANDARDIZE('사진(느림)'!C597,AVERAGE('사진(느림)'!C$2:C$2305),_xlfn.STDEV.P('사진(느림)'!C$2:C$2305))</f>
        <v>-0.42728526167947994</v>
      </c>
      <c r="D597">
        <f>STANDARDIZE('사진(느림)'!D597,AVERAGE('사진(느림)'!D$2:D$2305),_xlfn.STDEV.P('사진(느림)'!D$2:D$2305))</f>
        <v>-0.31487126488063977</v>
      </c>
      <c r="E597">
        <f>STANDARDIZE('사진(느림)'!E597,AVERAGE('사진(느림)'!E$2:E$2305),_xlfn.STDEV.P('사진(느림)'!E$2:E$2305))</f>
        <v>-0.6770269388788398</v>
      </c>
      <c r="F597">
        <f>STANDARDIZE('사진(느림)'!F597,AVERAGE('사진(느림)'!F$2:F$2305),_xlfn.STDEV.P('사진(느림)'!F$2:F$2305))</f>
        <v>-0.39659911491481414</v>
      </c>
      <c r="G597">
        <f>STANDARDIZE('사진(느림)'!G597,AVERAGE('사진(느림)'!G$2:G$2305),_xlfn.STDEV.P('사진(느림)'!G$2:G$2305))</f>
        <v>-0.32230190396277142</v>
      </c>
      <c r="H597">
        <f>STANDARDIZE('사진(느림)'!H597,AVERAGE('사진(느림)'!H$2:H$2305),_xlfn.STDEV.P('사진(느림)'!H$2:H$2305))</f>
        <v>0.13801907816886311</v>
      </c>
      <c r="I597">
        <f>STANDARDIZE('사진(느림)'!I597,AVERAGE('사진(느림)'!I$2:I$2305),_xlfn.STDEV.P('사진(느림)'!I$2:I$2305))</f>
        <v>-0.70777908512835797</v>
      </c>
      <c r="J597">
        <f>STANDARDIZE('사진(느림)'!J597,AVERAGE('사진(느림)'!J$2:J$2305),_xlfn.STDEV.P('사진(느림)'!J$2:J$2305))</f>
        <v>0.13334311483269068</v>
      </c>
      <c r="K597">
        <f>STANDARDIZE('사진(느림)'!K597,AVERAGE('사진(느림)'!K$2:K$2305),_xlfn.STDEV.P('사진(느림)'!K$2:K$2305))</f>
        <v>0.95380949214564459</v>
      </c>
      <c r="L597">
        <f>STANDARDIZE('사진(느림)'!L597,AVERAGE('사진(느림)'!L$2:L$2305),_xlfn.STDEV.P('사진(느림)'!L$2:L$2305))</f>
        <v>-0.96188170673142825</v>
      </c>
      <c r="M597">
        <f>STANDARDIZE('사진(느림)'!M597,AVERAGE('사진(느림)'!M$2:M$2305),_xlfn.STDEV.P('사진(느림)'!M$2:M$2305))</f>
        <v>0.28394056853327121</v>
      </c>
    </row>
    <row r="598" spans="1:13" x14ac:dyDescent="0.3">
      <c r="A598" t="s">
        <v>182</v>
      </c>
      <c r="B598">
        <v>5</v>
      </c>
      <c r="C598">
        <f>STANDARDIZE('사진(느림)'!C598,AVERAGE('사진(느림)'!C$2:C$2305),_xlfn.STDEV.P('사진(느림)'!C$2:C$2305))</f>
        <v>-0.80301426497884865</v>
      </c>
      <c r="D598">
        <f>STANDARDIZE('사진(느림)'!D598,AVERAGE('사진(느림)'!D$2:D$2305),_xlfn.STDEV.P('사진(느림)'!D$2:D$2305))</f>
        <v>-0.26479095324975482</v>
      </c>
      <c r="E598">
        <f>STANDARDIZE('사진(느림)'!E598,AVERAGE('사진(느림)'!E$2:E$2305),_xlfn.STDEV.P('사진(느림)'!E$2:E$2305))</f>
        <v>-0.84632933634169938</v>
      </c>
      <c r="F598">
        <f>STANDARDIZE('사진(느림)'!F598,AVERAGE('사진(느림)'!F$2:F$2305),_xlfn.STDEV.P('사진(느림)'!F$2:F$2305))</f>
        <v>-0.34349576290503492</v>
      </c>
      <c r="G598">
        <f>STANDARDIZE('사진(느림)'!G598,AVERAGE('사진(느림)'!G$2:G$2305),_xlfn.STDEV.P('사진(느림)'!G$2:G$2305))</f>
        <v>-0.133170172752267</v>
      </c>
      <c r="H598">
        <f>STANDARDIZE('사진(느림)'!H598,AVERAGE('사진(느림)'!H$2:H$2305),_xlfn.STDEV.P('사진(느림)'!H$2:H$2305))</f>
        <v>-0.24358457285492832</v>
      </c>
      <c r="I598">
        <f>STANDARDIZE('사진(느림)'!I598,AVERAGE('사진(느림)'!I$2:I$2305),_xlfn.STDEV.P('사진(느림)'!I$2:I$2305))</f>
        <v>-0.63424466160423254</v>
      </c>
      <c r="J598">
        <f>STANDARDIZE('사진(느림)'!J598,AVERAGE('사진(느림)'!J$2:J$2305),_xlfn.STDEV.P('사진(느림)'!J$2:J$2305))</f>
        <v>0.13334311483269068</v>
      </c>
      <c r="K598">
        <f>STANDARDIZE('사진(느림)'!K598,AVERAGE('사진(느림)'!K$2:K$2305),_xlfn.STDEV.P('사진(느림)'!K$2:K$2305))</f>
        <v>0.34337141717243208</v>
      </c>
      <c r="L598">
        <f>STANDARDIZE('사진(느림)'!L598,AVERAGE('사진(느림)'!L$2:L$2305),_xlfn.STDEV.P('사진(느림)'!L$2:L$2305))</f>
        <v>-0.96188170673142825</v>
      </c>
      <c r="M598">
        <f>STANDARDIZE('사진(느림)'!M598,AVERAGE('사진(느림)'!M$2:M$2305),_xlfn.STDEV.P('사진(느림)'!M$2:M$2305))</f>
        <v>-0.20893739948664558</v>
      </c>
    </row>
    <row r="599" spans="1:13" x14ac:dyDescent="0.3">
      <c r="A599" t="s">
        <v>184</v>
      </c>
      <c r="B599">
        <v>5</v>
      </c>
      <c r="C599">
        <f>STANDARDIZE('사진(느림)'!C599,AVERAGE('사진(느림)'!C$2:C$2305),_xlfn.STDEV.P('사진(느림)'!C$2:C$2305))</f>
        <v>-0.94667535447566664</v>
      </c>
      <c r="D599">
        <f>STANDARDIZE('사진(느림)'!D599,AVERAGE('사진(느림)'!D$2:D$2305),_xlfn.STDEV.P('사진(느림)'!D$2:D$2305))</f>
        <v>-0.82569044351566523</v>
      </c>
      <c r="E599">
        <f>STANDARDIZE('사진(느림)'!E599,AVERAGE('사진(느림)'!E$2:E$2305),_xlfn.STDEV.P('사진(느림)'!E$2:E$2305))</f>
        <v>-1.0396904955492812</v>
      </c>
      <c r="F599">
        <f>STANDARDIZE('사진(느림)'!F599,AVERAGE('사진(느림)'!F$2:F$2305),_xlfn.STDEV.P('사진(느림)'!F$2:F$2305))</f>
        <v>-0.20125464145026925</v>
      </c>
      <c r="G599">
        <f>STANDARDIZE('사진(느림)'!G599,AVERAGE('사진(느림)'!G$2:G$2305),_xlfn.STDEV.P('사진(느림)'!G$2:G$2305))</f>
        <v>-0.90792666204830907</v>
      </c>
      <c r="H599">
        <f>STANDARDIZE('사진(느림)'!H599,AVERAGE('사진(느림)'!H$2:H$2305),_xlfn.STDEV.P('사진(느림)'!H$2:H$2305))</f>
        <v>-0.22445124216292767</v>
      </c>
      <c r="I599">
        <f>STANDARDIZE('사진(느림)'!I599,AVERAGE('사진(느림)'!I$2:I$2305),_xlfn.STDEV.P('사진(느림)'!I$2:I$2305))</f>
        <v>-0.93993776511166682</v>
      </c>
      <c r="J599">
        <f>STANDARDIZE('사진(느림)'!J599,AVERAGE('사진(느림)'!J$2:J$2305),_xlfn.STDEV.P('사진(느림)'!J$2:J$2305))</f>
        <v>-0.78003335217289249</v>
      </c>
      <c r="K599">
        <f>STANDARDIZE('사진(느림)'!K599,AVERAGE('사진(느림)'!K$2:K$2305),_xlfn.STDEV.P('사진(느림)'!K$2:K$2305))</f>
        <v>-1.4879428077472057</v>
      </c>
      <c r="L599">
        <f>STANDARDIZE('사진(느림)'!L599,AVERAGE('사진(느림)'!L$2:L$2305),_xlfn.STDEV.P('사진(느림)'!L$2:L$2305))</f>
        <v>1.1748040094403882</v>
      </c>
      <c r="M599">
        <f>STANDARDIZE('사진(느림)'!M599,AVERAGE('사진(느림)'!M$2:M$2305),_xlfn.STDEV.P('사진(느림)'!M$2:M$2305))</f>
        <v>1.2482670277026759</v>
      </c>
    </row>
    <row r="600" spans="1:13" x14ac:dyDescent="0.3">
      <c r="A600" t="s">
        <v>186</v>
      </c>
      <c r="B600">
        <v>5</v>
      </c>
      <c r="C600">
        <f>STANDARDIZE('사진(느림)'!C600,AVERAGE('사진(느림)'!C$2:C$2305),_xlfn.STDEV.P('사진(느림)'!C$2:C$2305))</f>
        <v>-0.13443765616673672</v>
      </c>
      <c r="D600">
        <f>STANDARDIZE('사진(느림)'!D600,AVERAGE('사진(느림)'!D$2:D$2305),_xlfn.STDEV.P('사진(느림)'!D$2:D$2305))</f>
        <v>-1.4667184323909928</v>
      </c>
      <c r="E600">
        <f>STANDARDIZE('사진(느림)'!E600,AVERAGE('사진(느림)'!E$2:E$2305),_xlfn.STDEV.P('사진(느림)'!E$2:E$2305))</f>
        <v>-0.68059119987805794</v>
      </c>
      <c r="F600">
        <f>STANDARDIZE('사진(느림)'!F600,AVERAGE('사진(느림)'!F$2:F$2305),_xlfn.STDEV.P('사진(느림)'!F$2:F$2305))</f>
        <v>-0.41809332882353428</v>
      </c>
      <c r="G600">
        <f>STANDARDIZE('사진(느림)'!G600,AVERAGE('사진(느림)'!G$2:G$2305),_xlfn.STDEV.P('사진(느림)'!G$2:G$2305))</f>
        <v>2.1781125106941343E-2</v>
      </c>
      <c r="H600">
        <f>STANDARDIZE('사진(느림)'!H600,AVERAGE('사진(느림)'!H$2:H$2305),_xlfn.STDEV.P('사진(느림)'!H$2:H$2305))</f>
        <v>-0.24464753567115058</v>
      </c>
      <c r="I600">
        <f>STANDARDIZE('사진(느림)'!I600,AVERAGE('사진(느림)'!I$2:I$2305),_xlfn.STDEV.P('사진(느림)'!I$2:I$2305))</f>
        <v>-0.66050695571999152</v>
      </c>
      <c r="J600">
        <f>STANDARDIZE('사진(느림)'!J600,AVERAGE('사진(느림)'!J$2:J$2305),_xlfn.STDEV.P('사진(느림)'!J$2:J$2305))</f>
        <v>0.13334311483269068</v>
      </c>
      <c r="K600">
        <f>STANDARDIZE('사진(느림)'!K600,AVERAGE('사진(느림)'!K$2:K$2305),_xlfn.STDEV.P('사진(느림)'!K$2:K$2305))</f>
        <v>0.34337141717243208</v>
      </c>
      <c r="L600">
        <f>STANDARDIZE('사진(느림)'!L600,AVERAGE('사진(느림)'!L$2:L$2305),_xlfn.STDEV.P('사진(느림)'!L$2:L$2305))</f>
        <v>-0.96188170673142825</v>
      </c>
      <c r="M600">
        <f>STANDARDIZE('사진(느림)'!M600,AVERAGE('사진(느림)'!M$2:M$2305),_xlfn.STDEV.P('사진(느림)'!M$2:M$2305))</f>
        <v>1.0768312127392261</v>
      </c>
    </row>
    <row r="601" spans="1:13" x14ac:dyDescent="0.3">
      <c r="A601" t="s">
        <v>188</v>
      </c>
      <c r="B601">
        <v>5</v>
      </c>
      <c r="C601">
        <f>STANDARDIZE('사진(느림)'!C601,AVERAGE('사진(느림)'!C$2:C$2305),_xlfn.STDEV.P('사진(느림)'!C$2:C$2305))</f>
        <v>-0.72565829371133195</v>
      </c>
      <c r="D601">
        <f>STANDARDIZE('사진(느림)'!D601,AVERAGE('사진(느림)'!D$2:D$2305),_xlfn.STDEV.P('사진(느림)'!D$2:D$2305))</f>
        <v>-0.53522463605653359</v>
      </c>
      <c r="E601">
        <f>STANDARDIZE('사진(느림)'!E601,AVERAGE('사진(느림)'!E$2:E$2305),_xlfn.STDEV.P('사진(느림)'!E$2:E$2305))</f>
        <v>-0.75722281136124692</v>
      </c>
      <c r="F601">
        <f>STANDARDIZE('사진(느림)'!F601,AVERAGE('사진(느림)'!F$2:F$2305),_xlfn.STDEV.P('사진(느림)'!F$2:F$2305))</f>
        <v>-0.41113931844130136</v>
      </c>
      <c r="G601">
        <f>STANDARDIZE('사진(느림)'!G601,AVERAGE('사진(느림)'!G$2:G$2305),_xlfn.STDEV.P('사진(느림)'!G$2:G$2305))</f>
        <v>-0.37015451065458554</v>
      </c>
      <c r="H601">
        <f>STANDARDIZE('사진(느림)'!H601,AVERAGE('사진(느림)'!H$2:H$2305),_xlfn.STDEV.P('사진(느림)'!H$2:H$2305))</f>
        <v>-0.45086232201826903</v>
      </c>
      <c r="I601">
        <f>STANDARDIZE('사진(느림)'!I601,AVERAGE('사진(느림)'!I$2:I$2305),_xlfn.STDEV.P('사진(느림)'!I$2:I$2305))</f>
        <v>-0.54495286161065237</v>
      </c>
      <c r="J601">
        <f>STANDARDIZE('사진(느림)'!J601,AVERAGE('사진(느림)'!J$2:J$2305),_xlfn.STDEV.P('사진(느림)'!J$2:J$2305))</f>
        <v>0.13334311483269068</v>
      </c>
      <c r="K601">
        <f>STANDARDIZE('사진(느림)'!K601,AVERAGE('사진(느림)'!K$2:K$2305),_xlfn.STDEV.P('사진(느림)'!K$2:K$2305))</f>
        <v>0.34337141717243208</v>
      </c>
      <c r="L601">
        <f>STANDARDIZE('사진(느림)'!L601,AVERAGE('사진(느림)'!L$2:L$2305),_xlfn.STDEV.P('사진(느림)'!L$2:L$2305))</f>
        <v>-0.71050691659356757</v>
      </c>
      <c r="M601">
        <f>STANDARDIZE('사진(느림)'!M601,AVERAGE('사진(느림)'!M$2:M$2305),_xlfn.STDEV.P('사진(느림)'!M$2:M$2305))</f>
        <v>0.69110062907146497</v>
      </c>
    </row>
    <row r="602" spans="1:13" x14ac:dyDescent="0.3">
      <c r="A602" t="s">
        <v>190</v>
      </c>
      <c r="B602">
        <v>5</v>
      </c>
      <c r="C602">
        <f>STANDARDIZE('사진(느림)'!C602,AVERAGE('사진(느림)'!C$2:C$2305),_xlfn.STDEV.P('사진(느림)'!C$2:C$2305))</f>
        <v>-0.896946515803691</v>
      </c>
      <c r="D602">
        <f>STANDARDIZE('사진(느림)'!D602,AVERAGE('사진(느림)'!D$2:D$2305),_xlfn.STDEV.P('사진(느림)'!D$2:D$2305))</f>
        <v>-0.95589925375596607</v>
      </c>
      <c r="E602">
        <f>STANDARDIZE('사진(느림)'!E602,AVERAGE('사진(느림)'!E$2:E$2305),_xlfn.STDEV.P('사진(느림)'!E$2:E$2305))</f>
        <v>-1.1044709392100698</v>
      </c>
      <c r="F602">
        <f>STANDARDIZE('사진(느림)'!F602,AVERAGE('사진(느림)'!F$2:F$2305),_xlfn.STDEV.P('사진(느림)'!F$2:F$2305))</f>
        <v>-0.18418570687569744</v>
      </c>
      <c r="G602">
        <f>STANDARDIZE('사진(느림)'!G602,AVERAGE('사진(느림)'!G$2:G$2305),_xlfn.STDEV.P('사진(느림)'!G$2:G$2305))</f>
        <v>-1.1198453488263438</v>
      </c>
      <c r="H602">
        <f>STANDARDIZE('사진(느림)'!H602,AVERAGE('사진(느림)'!H$2:H$2305),_xlfn.STDEV.P('사진(느림)'!H$2:H$2305))</f>
        <v>-0.1170919977244794</v>
      </c>
      <c r="I602">
        <f>STANDARDIZE('사진(느림)'!I602,AVERAGE('사진(느림)'!I$2:I$2305),_xlfn.STDEV.P('사진(느림)'!I$2:I$2305))</f>
        <v>-1.1416321839206958</v>
      </c>
      <c r="J602">
        <f>STANDARDIZE('사진(느림)'!J602,AVERAGE('사진(느림)'!J$2:J$2305),_xlfn.STDEV.P('사진(느림)'!J$2:J$2305))</f>
        <v>-0.78003335217289249</v>
      </c>
      <c r="K602">
        <f>STANDARDIZE('사진(느림)'!K602,AVERAGE('사진(느림)'!K$2:K$2305),_xlfn.STDEV.P('사진(느림)'!K$2:K$2305))</f>
        <v>-1.4879428077472057</v>
      </c>
      <c r="L602">
        <f>STANDARDIZE('사진(느림)'!L602,AVERAGE('사진(느림)'!L$2:L$2305),_xlfn.STDEV.P('사진(느림)'!L$2:L$2305))</f>
        <v>1.3004914045093185</v>
      </c>
      <c r="M602">
        <f>STANDARDIZE('사진(느림)'!M602,AVERAGE('사진(느림)'!M$2:M$2305),_xlfn.STDEV.P('사진(느림)'!M$2:M$2305))</f>
        <v>0.51966481410801513</v>
      </c>
    </row>
    <row r="603" spans="1:13" x14ac:dyDescent="0.3">
      <c r="A603" t="s">
        <v>194</v>
      </c>
      <c r="B603">
        <v>5</v>
      </c>
      <c r="C603">
        <f>STANDARDIZE('사진(느림)'!C603,AVERAGE('사진(느림)'!C$2:C$2305),_xlfn.STDEV.P('사진(느림)'!C$2:C$2305))</f>
        <v>-0.5101666594661054</v>
      </c>
      <c r="D603">
        <f>STANDARDIZE('사진(느림)'!D603,AVERAGE('사진(느림)'!D$2:D$2305),_xlfn.STDEV.P('사진(느림)'!D$2:D$2305))</f>
        <v>-0.91583500445125821</v>
      </c>
      <c r="E603">
        <f>STANDARDIZE('사진(느림)'!E603,AVERAGE('사진(느림)'!E$2:E$2305),_xlfn.STDEV.P('사진(느림)'!E$2:E$2305))</f>
        <v>-0.61598896926723001</v>
      </c>
      <c r="F603">
        <f>STANDARDIZE('사진(느림)'!F603,AVERAGE('사진(느림)'!F$2:F$2305),_xlfn.STDEV.P('사진(느림)'!F$2:F$2305))</f>
        <v>-1.8721136814722499</v>
      </c>
      <c r="G603">
        <f>STANDARDIZE('사진(느림)'!G603,AVERAGE('사진(느림)'!G$2:G$2305),_xlfn.STDEV.P('사진(느림)'!G$2:G$2305))</f>
        <v>-0.56612232853534938</v>
      </c>
      <c r="H603">
        <f>STANDARDIZE('사진(느림)'!H603,AVERAGE('사진(느림)'!H$2:H$2305),_xlfn.STDEV.P('사진(느림)'!H$2:H$2305))</f>
        <v>-1.360758492704524</v>
      </c>
      <c r="I603">
        <f>STANDARDIZE('사진(느림)'!I603,AVERAGE('사진(느림)'!I$2:I$2305),_xlfn.STDEV.P('사진(느림)'!I$2:I$2305))</f>
        <v>-0.83488858864863102</v>
      </c>
      <c r="J603">
        <f>STANDARDIZE('사진(느림)'!J603,AVERAGE('사진(느림)'!J$2:J$2305),_xlfn.STDEV.P('사진(느림)'!J$2:J$2305))</f>
        <v>0.13334311483269068</v>
      </c>
      <c r="K603">
        <f>STANDARDIZE('사진(느림)'!K603,AVERAGE('사진(느림)'!K$2:K$2305),_xlfn.STDEV.P('사진(느림)'!K$2:K$2305))</f>
        <v>-0.26706665780078048</v>
      </c>
      <c r="L603">
        <f>STANDARDIZE('사진(느림)'!L603,AVERAGE('사진(느림)'!L$2:L$2305),_xlfn.STDEV.P('사진(느림)'!L$2:L$2305))</f>
        <v>-0.71050691659356757</v>
      </c>
      <c r="M603">
        <f>STANDARDIZE('사진(느림)'!M603,AVERAGE('사진(느림)'!M$2:M$2305),_xlfn.STDEV.P('사진(느림)'!M$2:M$2305))</f>
        <v>0.73395958281232643</v>
      </c>
    </row>
    <row r="604" spans="1:13" x14ac:dyDescent="0.3">
      <c r="A604" t="s">
        <v>198</v>
      </c>
      <c r="B604">
        <v>5</v>
      </c>
      <c r="C604">
        <f>STANDARDIZE('사진(느림)'!C604,AVERAGE('사진(느림)'!C$2:C$2305),_xlfn.STDEV.P('사진(느림)'!C$2:C$2305))</f>
        <v>-1.0295567522622922</v>
      </c>
      <c r="D604">
        <f>STANDARDIZE('사진(느림)'!D604,AVERAGE('사진(느림)'!D$2:D$2305),_xlfn.STDEV.P('사진(느림)'!D$2:D$2305))</f>
        <v>-0.86575469282037321</v>
      </c>
      <c r="E604">
        <f>STANDARDIZE('사진(느림)'!E604,AVERAGE('사진(느림)'!E$2:E$2305),_xlfn.STDEV.P('사진(느림)'!E$2:E$2305))</f>
        <v>-1.0516307698966618</v>
      </c>
      <c r="F604">
        <f>STANDARDIZE('사진(느림)'!F604,AVERAGE('사진(느림)'!F$2:F$2305),_xlfn.STDEV.P('사진(느림)'!F$2:F$2305))</f>
        <v>0.23153767742943093</v>
      </c>
      <c r="G604">
        <f>STANDARDIZE('사진(느림)'!G604,AVERAGE('사진(느림)'!G$2:G$2305),_xlfn.STDEV.P('사진(느림)'!G$2:G$2305))</f>
        <v>-1.1357962177236154</v>
      </c>
      <c r="H604">
        <f>STANDARDIZE('사진(느림)'!H604,AVERAGE('사진(느림)'!H$2:H$2305),_xlfn.STDEV.P('사진(느림)'!H$2:H$2305))</f>
        <v>-0.23401790750892801</v>
      </c>
      <c r="I604">
        <f>STANDARDIZE('사진(느림)'!I604,AVERAGE('사진(느림)'!I$2:I$2305),_xlfn.STDEV.P('사진(느림)'!I$2:I$2305))</f>
        <v>-1.0082197298126403</v>
      </c>
      <c r="J604">
        <f>STANDARDIZE('사진(느림)'!J604,AVERAGE('사진(느림)'!J$2:J$2305),_xlfn.STDEV.P('사진(느림)'!J$2:J$2305))</f>
        <v>-0.78003335217289249</v>
      </c>
      <c r="K604">
        <f>STANDARDIZE('사진(느림)'!K604,AVERAGE('사진(느림)'!K$2:K$2305),_xlfn.STDEV.P('사진(느림)'!K$2:K$2305))</f>
        <v>-0.26706665780078048</v>
      </c>
      <c r="L604">
        <f>STANDARDIZE('사진(느림)'!L604,AVERAGE('사진(느림)'!L$2:L$2305),_xlfn.STDEV.P('사진(느림)'!L$2:L$2305))</f>
        <v>0.79774182423359707</v>
      </c>
      <c r="M604">
        <f>STANDARDIZE('사진(느림)'!M604,AVERAGE('사진(느림)'!M$2:M$2305),_xlfn.STDEV.P('사진(느림)'!M$2:M$2305))</f>
        <v>0.47680586036715178</v>
      </c>
    </row>
    <row r="605" spans="1:13" x14ac:dyDescent="0.3">
      <c r="A605" t="s">
        <v>196</v>
      </c>
      <c r="B605">
        <v>5</v>
      </c>
      <c r="C605">
        <f>STANDARDIZE('사진(느림)'!C605,AVERAGE('사진(느림)'!C$2:C$2305),_xlfn.STDEV.P('사진(느림)'!C$2:C$2305))</f>
        <v>-0.38308184952661317</v>
      </c>
      <c r="D605">
        <f>STANDARDIZE('사진(느림)'!D605,AVERAGE('사진(느림)'!D$2:D$2305),_xlfn.STDEV.P('사진(느림)'!D$2:D$2305))</f>
        <v>-0.57528888536124156</v>
      </c>
      <c r="E605">
        <f>STANDARDIZE('사진(느림)'!E605,AVERAGE('사진(느림)'!E$2:E$2305),_xlfn.STDEV.P('사진(느림)'!E$2:E$2305))</f>
        <v>-0.753658550362029</v>
      </c>
      <c r="F605">
        <f>STANDARDIZE('사진(느림)'!F605,AVERAGE('사진(느림)'!F$2:F$2305),_xlfn.STDEV.P('사진(느림)'!F$2:F$2305))</f>
        <v>-0.39659911491481414</v>
      </c>
      <c r="G605">
        <f>STANDARDIZE('사진(느림)'!G605,AVERAGE('사진(느림)'!G$2:G$2305),_xlfn.STDEV.P('사진(느림)'!G$2:G$2305))</f>
        <v>-0.46358102848146127</v>
      </c>
      <c r="H605">
        <f>STANDARDIZE('사진(느림)'!H605,AVERAGE('사진(느림)'!H$2:H$2305),_xlfn.STDEV.P('사진(느림)'!H$2:H$2305))</f>
        <v>-0.25740308946581764</v>
      </c>
      <c r="I605">
        <f>STANDARDIZE('사진(느림)'!I605,AVERAGE('사진(느림)'!I$2:I$2305),_xlfn.STDEV.P('사진(느림)'!I$2:I$2305))</f>
        <v>-0.77396006630007042</v>
      </c>
      <c r="J605">
        <f>STANDARDIZE('사진(느림)'!J605,AVERAGE('사진(느림)'!J$2:J$2305),_xlfn.STDEV.P('사진(느림)'!J$2:J$2305))</f>
        <v>0.13334311483269068</v>
      </c>
      <c r="K605">
        <f>STANDARDIZE('사진(느림)'!K605,AVERAGE('사진(느림)'!K$2:K$2305),_xlfn.STDEV.P('사진(느림)'!K$2:K$2305))</f>
        <v>1.5642475671188572</v>
      </c>
      <c r="L605">
        <f>STANDARDIZE('사진(느림)'!L605,AVERAGE('사진(느림)'!L$2:L$2305),_xlfn.STDEV.P('사진(느림)'!L$2:L$2305))</f>
        <v>-0.96188170673142825</v>
      </c>
      <c r="M605">
        <f>STANDARDIZE('사진(느림)'!M605,AVERAGE('사진(느림)'!M$2:M$2305),_xlfn.STDEV.P('사진(느림)'!M$2:M$2305))</f>
        <v>0.69110062907146497</v>
      </c>
    </row>
    <row r="606" spans="1:13" x14ac:dyDescent="0.3">
      <c r="A606" t="s">
        <v>192</v>
      </c>
      <c r="B606">
        <v>5</v>
      </c>
      <c r="C606">
        <f>STANDARDIZE('사진(느림)'!C606,AVERAGE('사진(느림)'!C$2:C$2305),_xlfn.STDEV.P('사진(느림)'!C$2:C$2305))</f>
        <v>-0.78091255890241562</v>
      </c>
      <c r="D606">
        <f>STANDARDIZE('사진(느림)'!D606,AVERAGE('사진(느림)'!D$2:D$2305),_xlfn.STDEV.P('사진(느림)'!D$2:D$2305))</f>
        <v>-9.4517893704745976E-2</v>
      </c>
      <c r="E606">
        <f>STANDARDIZE('사진(느림)'!E606,AVERAGE('사진(느림)'!E$2:E$2305),_xlfn.STDEV.P('사진(느림)'!E$2:E$2305))</f>
        <v>-0.8280624987207067</v>
      </c>
      <c r="F606">
        <f>STANDARDIZE('사진(느림)'!F606,AVERAGE('사진(느림)'!F$2:F$2305),_xlfn.STDEV.P('사진(느림)'!F$2:F$2305))</f>
        <v>-1.2399309194510693</v>
      </c>
      <c r="G606">
        <f>STANDARDIZE('사진(느림)'!G606,AVERAGE('사진(느림)'!G$2:G$2305),_xlfn.STDEV.P('사진(느림)'!G$2:G$2305))</f>
        <v>-0.66410623747573116</v>
      </c>
      <c r="H606">
        <f>STANDARDIZE('사진(느림)'!H606,AVERAGE('사진(느림)'!H$2:H$2305),_xlfn.STDEV.P('사진(느림)'!H$2:H$2305))</f>
        <v>3.9540555884067778</v>
      </c>
      <c r="I606">
        <f>STANDARDIZE('사진(느림)'!I606,AVERAGE('사진(느림)'!I$2:I$2305),_xlfn.STDEV.P('사진(느림)'!I$2:I$2305))</f>
        <v>-0.67731482395407727</v>
      </c>
      <c r="J606">
        <f>STANDARDIZE('사진(느림)'!J606,AVERAGE('사진(느림)'!J$2:J$2305),_xlfn.STDEV.P('사진(느림)'!J$2:J$2305))</f>
        <v>0.13334311483269068</v>
      </c>
      <c r="K606">
        <f>STANDARDIZE('사진(느림)'!K606,AVERAGE('사진(느림)'!K$2:K$2305),_xlfn.STDEV.P('사진(느림)'!K$2:K$2305))</f>
        <v>0.95380949214564459</v>
      </c>
      <c r="L606">
        <f>STANDARDIZE('사진(느림)'!L606,AVERAGE('사진(느림)'!L$2:L$2305),_xlfn.STDEV.P('사진(느림)'!L$2:L$2305))</f>
        <v>-0.96188170673142825</v>
      </c>
      <c r="M606">
        <f>STANDARDIZE('사진(느림)'!M606,AVERAGE('사진(느림)'!M$2:M$2305),_xlfn.STDEV.P('사진(느림)'!M$2:M$2305))</f>
        <v>1.2054080739618145</v>
      </c>
    </row>
    <row r="607" spans="1:13" x14ac:dyDescent="0.3">
      <c r="A607" t="s">
        <v>200</v>
      </c>
      <c r="B607">
        <v>5</v>
      </c>
      <c r="C607">
        <f>STANDARDIZE('사진(느림)'!C607,AVERAGE('사진(느림)'!C$2:C$2305),_xlfn.STDEV.P('사진(느림)'!C$2:C$2305))</f>
        <v>-0.86931938320814917</v>
      </c>
      <c r="D607">
        <f>STANDARDIZE('사진(느림)'!D607,AVERAGE('사진(느림)'!D$2:D$2305),_xlfn.STDEV.P('사진(느림)'!D$2:D$2305))</f>
        <v>-1.0460438146915589</v>
      </c>
      <c r="E607">
        <f>STANDARDIZE('사진(느림)'!E607,AVERAGE('사진(느림)'!E$2:E$2305),_xlfn.STDEV.P('사진(느림)'!E$2:E$2305))</f>
        <v>-0.97286060181394185</v>
      </c>
      <c r="F607">
        <f>STANDARDIZE('사진(느림)'!F607,AVERAGE('사진(느림)'!F$2:F$2305),_xlfn.STDEV.P('사진(느림)'!F$2:F$2305))</f>
        <v>-0.15586391913714845</v>
      </c>
      <c r="G607">
        <f>STANDARDIZE('사진(느림)'!G607,AVERAGE('사진(느림)'!G$2:G$2305),_xlfn.STDEV.P('사진(느림)'!G$2:G$2305))</f>
        <v>-1.1357962177236154</v>
      </c>
      <c r="H607">
        <f>STANDARDIZE('사진(느림)'!H607,AVERAGE('사진(느림)'!H$2:H$2305),_xlfn.STDEV.P('사진(느림)'!H$2:H$2305))</f>
        <v>-0.38283270178004447</v>
      </c>
      <c r="I607">
        <f>STANDARDIZE('사진(느림)'!I607,AVERAGE('사진(느림)'!I$2:I$2305),_xlfn.STDEV.P('사진(느림)'!I$2:I$2305))</f>
        <v>-0.93993776511166682</v>
      </c>
      <c r="J607">
        <f>STANDARDIZE('사진(느림)'!J607,AVERAGE('사진(느림)'!J$2:J$2305),_xlfn.STDEV.P('사진(느림)'!J$2:J$2305))</f>
        <v>-0.78003335217289249</v>
      </c>
      <c r="K607">
        <f>STANDARDIZE('사진(느림)'!K607,AVERAGE('사진(느림)'!K$2:K$2305),_xlfn.STDEV.P('사진(느림)'!K$2:K$2305))</f>
        <v>0.34337141717243208</v>
      </c>
      <c r="L607">
        <f>STANDARDIZE('사진(느림)'!L607,AVERAGE('사진(느림)'!L$2:L$2305),_xlfn.STDEV.P('사진(느림)'!L$2:L$2305))</f>
        <v>1.0491166143714579</v>
      </c>
      <c r="M607">
        <f>STANDARDIZE('사진(느림)'!M607,AVERAGE('사진(느림)'!M$2:M$2305),_xlfn.STDEV.P('사진(느림)'!M$2:M$2305))</f>
        <v>-0.80896275185871991</v>
      </c>
    </row>
    <row r="608" spans="1:13" x14ac:dyDescent="0.3">
      <c r="A608" t="s">
        <v>202</v>
      </c>
      <c r="B608">
        <v>5</v>
      </c>
      <c r="C608">
        <f>STANDARDIZE('사진(느림)'!C608,AVERAGE('사진(느림)'!C$2:C$2305),_xlfn.STDEV.P('사진(느림)'!C$2:C$2305))</f>
        <v>-0.99640419314764139</v>
      </c>
      <c r="D608">
        <f>STANDARDIZE('사진(느림)'!D608,AVERAGE('사진(느림)'!D$2:D$2305),_xlfn.STDEV.P('사진(느림)'!D$2:D$2305))</f>
        <v>-0.49516038675182561</v>
      </c>
      <c r="E608">
        <f>STANDARDIZE('사진(느림)'!E608,AVERAGE('사진(느림)'!E$2:E$2305),_xlfn.STDEV.P('사진(느림)'!E$2:E$2305))</f>
        <v>-0.75722281136124692</v>
      </c>
      <c r="F608">
        <f>STANDARDIZE('사진(느림)'!F608,AVERAGE('사진(느림)'!F$2:F$2305),_xlfn.STDEV.P('사진(느림)'!F$2:F$2305))</f>
        <v>-0.27522002460674749</v>
      </c>
      <c r="G608">
        <f>STANDARDIZE('사진(느림)'!G608,AVERAGE('사진(느림)'!G$2:G$2305),_xlfn.STDEV.P('사진(느림)'!G$2:G$2305))</f>
        <v>-0.47041711515172069</v>
      </c>
      <c r="H608">
        <f>STANDARDIZE('사진(느림)'!H608,AVERAGE('사진(느림)'!H$2:H$2305),_xlfn.STDEV.P('사진(느림)'!H$2:H$2305))</f>
        <v>-0.38283270178004447</v>
      </c>
      <c r="I608">
        <f>STANDARDIZE('사진(느림)'!I608,AVERAGE('사진(느림)'!I$2:I$2305),_xlfn.STDEV.P('사진(느림)'!I$2:I$2305))</f>
        <v>-0.91367547099590785</v>
      </c>
      <c r="J608">
        <f>STANDARDIZE('사진(느림)'!J608,AVERAGE('사진(느림)'!J$2:J$2305),_xlfn.STDEV.P('사진(느림)'!J$2:J$2305))</f>
        <v>-0.78003335217289249</v>
      </c>
      <c r="K608">
        <f>STANDARDIZE('사진(느림)'!K608,AVERAGE('사진(느림)'!K$2:K$2305),_xlfn.STDEV.P('사진(느림)'!K$2:K$2305))</f>
        <v>-0.26706665780078048</v>
      </c>
      <c r="L608">
        <f>STANDARDIZE('사진(느림)'!L608,AVERAGE('사진(느림)'!L$2:L$2305),_xlfn.STDEV.P('사진(느림)'!L$2:L$2305))</f>
        <v>-0.96188170673142825</v>
      </c>
      <c r="M608">
        <f>STANDARDIZE('사진(느림)'!M608,AVERAGE('사진(느림)'!M$2:M$2305),_xlfn.STDEV.P('사진(느림)'!M$2:M$2305))</f>
        <v>0.62681219846017078</v>
      </c>
    </row>
    <row r="609" spans="1:13" x14ac:dyDescent="0.3">
      <c r="A609" t="s">
        <v>204</v>
      </c>
      <c r="B609">
        <v>5</v>
      </c>
      <c r="C609">
        <f>STANDARDIZE('사진(느림)'!C609,AVERAGE('사진(느림)'!C$2:C$2305),_xlfn.STDEV.P('사진(느림)'!C$2:C$2305))</f>
        <v>-0.87484480972725798</v>
      </c>
      <c r="D609">
        <f>STANDARDIZE('사진(느림)'!D609,AVERAGE('사진(느림)'!D$2:D$2305),_xlfn.STDEV.P('사진(느림)'!D$2:D$2305))</f>
        <v>-0.71551375792771943</v>
      </c>
      <c r="E609">
        <f>STANDARDIZE('사진(느림)'!E609,AVERAGE('사진(느림)'!E$2:E$2305),_xlfn.STDEV.P('사진(느림)'!E$2:E$2305))</f>
        <v>-0.95058397056882871</v>
      </c>
      <c r="F609">
        <f>STANDARDIZE('사진(느림)'!F609,AVERAGE('사진(느림)'!F$2:F$2305),_xlfn.STDEV.P('사진(느림)'!F$2:F$2305))</f>
        <v>-6.4070982091673112E-2</v>
      </c>
      <c r="G609">
        <f>STANDARDIZE('사진(느림)'!G609,AVERAGE('사진(느림)'!G$2:G$2305),_xlfn.STDEV.P('사진(느림)'!G$2:G$2305))</f>
        <v>-0.89881187982129662</v>
      </c>
      <c r="H609">
        <f>STANDARDIZE('사진(느림)'!H609,AVERAGE('사진(느림)'!H$2:H$2305),_xlfn.STDEV.P('사진(느림)'!H$2:H$2305))</f>
        <v>-0.38283270178004447</v>
      </c>
      <c r="I609">
        <f>STANDARDIZE('사진(느림)'!I609,AVERAGE('사진(느림)'!I$2:I$2305),_xlfn.STDEV.P('사진(느림)'!I$2:I$2305))</f>
        <v>-0.9998157956955972</v>
      </c>
      <c r="J609">
        <f>STANDARDIZE('사진(느림)'!J609,AVERAGE('사진(느림)'!J$2:J$2305),_xlfn.STDEV.P('사진(느림)'!J$2:J$2305))</f>
        <v>-0.78003335217289249</v>
      </c>
      <c r="K609">
        <f>STANDARDIZE('사진(느림)'!K609,AVERAGE('사진(느림)'!K$2:K$2305),_xlfn.STDEV.P('사진(느림)'!K$2:K$2305))</f>
        <v>-1.4879428077472057</v>
      </c>
      <c r="L609">
        <f>STANDARDIZE('사진(느림)'!L609,AVERAGE('사진(느림)'!L$2:L$2305),_xlfn.STDEV.P('사진(느림)'!L$2:L$2305))</f>
        <v>1.1748040094403882</v>
      </c>
      <c r="M609">
        <f>STANDARDIZE('사진(느림)'!M609,AVERAGE('사진(느림)'!M$2:M$2305),_xlfn.STDEV.P('사진(느림)'!M$2:M$2305))</f>
        <v>0.64824167533060162</v>
      </c>
    </row>
    <row r="610" spans="1:13" x14ac:dyDescent="0.3">
      <c r="A610" t="s">
        <v>206</v>
      </c>
      <c r="B610">
        <v>5</v>
      </c>
      <c r="C610">
        <f>STANDARDIZE('사진(느림)'!C610,AVERAGE('사진(느림)'!C$2:C$2305),_xlfn.STDEV.P('사진(느림)'!C$2:C$2305))</f>
        <v>-1.0406076053005087</v>
      </c>
      <c r="D610">
        <f>STANDARDIZE('사진(느림)'!D610,AVERAGE('사진(느림)'!D$2:D$2305),_xlfn.STDEV.P('사진(느림)'!D$2:D$2305))</f>
        <v>-0.97593137840832012</v>
      </c>
      <c r="E610">
        <f>STANDARDIZE('사진(느림)'!E610,AVERAGE('사진(느림)'!E$2:E$2305),_xlfn.STDEV.P('사진(느림)'!E$2:E$2305))</f>
        <v>-1.0332748257506885</v>
      </c>
      <c r="F610">
        <f>STANDARDIZE('사진(느림)'!F610,AVERAGE('사진(느림)'!F$2:F$2305),_xlfn.STDEV.P('사진(느림)'!F$2:F$2305))</f>
        <v>2.6963335639376768E-2</v>
      </c>
      <c r="G610">
        <f>STANDARDIZE('사진(느림)'!G610,AVERAGE('사진(느림)'!G$2:G$2305),_xlfn.STDEV.P('사진(느림)'!G$2:G$2305))</f>
        <v>-1.1768127377451705</v>
      </c>
      <c r="H610">
        <f>STANDARDIZE('사진(느림)'!H610,AVERAGE('사진(느림)'!H$2:H$2305),_xlfn.STDEV.P('사진(느림)'!H$2:H$2305))</f>
        <v>-0.1170919977244794</v>
      </c>
      <c r="I610">
        <f>STANDARDIZE('사진(느림)'!I610,AVERAGE('사진(느림)'!I$2:I$2305),_xlfn.STDEV.P('사진(느림)'!I$2:I$2305))</f>
        <v>-1.0213508768705197</v>
      </c>
      <c r="J610">
        <f>STANDARDIZE('사진(느림)'!J610,AVERAGE('사진(느림)'!J$2:J$2305),_xlfn.STDEV.P('사진(느림)'!J$2:J$2305))</f>
        <v>-0.78003335217289249</v>
      </c>
      <c r="K610">
        <f>STANDARDIZE('사진(느림)'!K610,AVERAGE('사진(느림)'!K$2:K$2305),_xlfn.STDEV.P('사진(느림)'!K$2:K$2305))</f>
        <v>-0.26706665780078048</v>
      </c>
      <c r="L610">
        <f>STANDARDIZE('사진(느림)'!L610,AVERAGE('사진(느림)'!L$2:L$2305),_xlfn.STDEV.P('사진(느림)'!L$2:L$2305))</f>
        <v>1.1748040094403882</v>
      </c>
      <c r="M610">
        <f>STANDARDIZE('사진(느림)'!M610,AVERAGE('사진(느림)'!M$2:M$2305),_xlfn.STDEV.P('사진(느림)'!M$2:M$2305))</f>
        <v>6.9645799828959895E-2</v>
      </c>
    </row>
    <row r="611" spans="1:13" x14ac:dyDescent="0.3">
      <c r="A611" t="s">
        <v>208</v>
      </c>
      <c r="B611">
        <v>5</v>
      </c>
      <c r="C611">
        <f>STANDARDIZE('사진(느림)'!C611,AVERAGE('사진(느림)'!C$2:C$2305),_xlfn.STDEV.P('사진(느림)'!C$2:C$2305))</f>
        <v>-0.79196341194063258</v>
      </c>
      <c r="D611">
        <f>STANDARDIZE('사진(느림)'!D611,AVERAGE('사진(느림)'!D$2:D$2305),_xlfn.STDEV.P('사진(느림)'!D$2:D$2305))</f>
        <v>-1.166236562605683</v>
      </c>
      <c r="E611">
        <f>STANDARDIZE('사진(느림)'!E611,AVERAGE('사진(느림)'!E$2:E$2305),_xlfn.STDEV.P('사진(느림)'!E$2:E$2305))</f>
        <v>-0.9475543487194934</v>
      </c>
      <c r="F611">
        <f>STANDARDIZE('사진(느림)'!F611,AVERAGE('사진(느림)'!F$2:F$2305),_xlfn.STDEV.P('사진(느림)'!F$2:F$2305))</f>
        <v>-0.52682876389117728</v>
      </c>
      <c r="G611">
        <f>STANDARDIZE('사진(느림)'!G611,AVERAGE('사진(느림)'!G$2:G$2305),_xlfn.STDEV.P('사진(느림)'!G$2:G$2305))</f>
        <v>-1.085664915475048</v>
      </c>
      <c r="H611">
        <f>STANDARDIZE('사진(느림)'!H611,AVERAGE('사진(느림)'!H$2:H$2305),_xlfn.STDEV.P('사진(느림)'!H$2:H$2305))</f>
        <v>-0.22551420497914992</v>
      </c>
      <c r="I611">
        <f>STANDARDIZE('사진(느림)'!I611,AVERAGE('사진(느림)'!I$2:I$2305),_xlfn.STDEV.P('사진(느림)'!I$2:I$2305))</f>
        <v>-0.88741317688014887</v>
      </c>
      <c r="J611">
        <f>STANDARDIZE('사진(느림)'!J611,AVERAGE('사진(느림)'!J$2:J$2305),_xlfn.STDEV.P('사진(느림)'!J$2:J$2305))</f>
        <v>-0.78003335217289249</v>
      </c>
      <c r="K611">
        <f>STANDARDIZE('사진(느림)'!K611,AVERAGE('사진(느림)'!K$2:K$2305),_xlfn.STDEV.P('사진(느림)'!K$2:K$2305))</f>
        <v>-1.4879428077472057</v>
      </c>
      <c r="L611">
        <f>STANDARDIZE('사진(느림)'!L611,AVERAGE('사진(느림)'!L$2:L$2305),_xlfn.STDEV.P('사진(느림)'!L$2:L$2305))</f>
        <v>1.0491166143714579</v>
      </c>
      <c r="M611">
        <f>STANDARDIZE('사진(느림)'!M611,AVERAGE('사진(느림)'!M$2:M$2305),_xlfn.STDEV.P('사진(느림)'!M$2:M$2305))</f>
        <v>0.75538905968275916</v>
      </c>
    </row>
    <row r="612" spans="1:13" x14ac:dyDescent="0.3">
      <c r="A612" t="s">
        <v>210</v>
      </c>
      <c r="B612">
        <v>5</v>
      </c>
      <c r="C612">
        <f>STANDARDIZE('사진(느림)'!C612,AVERAGE('사진(느림)'!C$2:C$2305),_xlfn.STDEV.P('사진(느림)'!C$2:C$2305))</f>
        <v>-0.24494618654890404</v>
      </c>
      <c r="D612">
        <f>STANDARDIZE('사진(느림)'!D612,AVERAGE('사진(느림)'!D$2:D$2305),_xlfn.STDEV.P('사진(느림)'!D$2:D$2305))</f>
        <v>-1.086108063996267</v>
      </c>
      <c r="E612">
        <f>STANDARDIZE('사진(느림)'!E612,AVERAGE('사진(느림)'!E$2:E$2305),_xlfn.STDEV.P('사진(느림)'!E$2:E$2305))</f>
        <v>-0.83920081434326332</v>
      </c>
      <c r="F612">
        <f>STANDARDIZE('사진(느림)'!F612,AVERAGE('사진(느림)'!F$2:F$2305),_xlfn.STDEV.P('사진(느림)'!F$2:F$2305))</f>
        <v>-0.50596673274447845</v>
      </c>
      <c r="G612">
        <f>STANDARDIZE('사진(느림)'!G612,AVERAGE('사진(느림)'!G$2:G$2305),_xlfn.STDEV.P('사진(느림)'!G$2:G$2305))</f>
        <v>-6.2530610492921884E-2</v>
      </c>
      <c r="H612">
        <f>STANDARDIZE('사진(느림)'!H612,AVERAGE('사진(느림)'!H$2:H$2305),_xlfn.STDEV.P('사진(느림)'!H$2:H$2305))</f>
        <v>-0.40302899528826741</v>
      </c>
      <c r="I612">
        <f>STANDARDIZE('사진(느림)'!I612,AVERAGE('사진(느림)'!I$2:I$2305),_xlfn.STDEV.P('사진(느림)'!I$2:I$2305))</f>
        <v>-0.57226564749104147</v>
      </c>
      <c r="J612">
        <f>STANDARDIZE('사진(느림)'!J612,AVERAGE('사진(느림)'!J$2:J$2305),_xlfn.STDEV.P('사진(느림)'!J$2:J$2305))</f>
        <v>0.13334311483269068</v>
      </c>
      <c r="K612">
        <f>STANDARDIZE('사진(느림)'!K612,AVERAGE('사진(느림)'!K$2:K$2305),_xlfn.STDEV.P('사진(느림)'!K$2:K$2305))</f>
        <v>0.95380949214564459</v>
      </c>
      <c r="L612">
        <f>STANDARDIZE('사진(느림)'!L612,AVERAGE('사진(느림)'!L$2:L$2305),_xlfn.STDEV.P('사진(느림)'!L$2:L$2305))</f>
        <v>-0.96188170673142825</v>
      </c>
      <c r="M612">
        <f>STANDARDIZE('사진(느림)'!M612,AVERAGE('사진(느림)'!M$2:M$2305),_xlfn.STDEV.P('사진(느림)'!M$2:M$2305))</f>
        <v>0.26251109166284048</v>
      </c>
    </row>
    <row r="613" spans="1:13" x14ac:dyDescent="0.3">
      <c r="A613" t="s">
        <v>212</v>
      </c>
      <c r="B613">
        <v>5</v>
      </c>
      <c r="C613">
        <f>STANDARDIZE('사진(느림)'!C613,AVERAGE('사진(느림)'!C$2:C$2305),_xlfn.STDEV.P('사진(느림)'!C$2:C$2305))</f>
        <v>-0.86931938320814917</v>
      </c>
      <c r="D613">
        <f>STANDARDIZE('사진(느림)'!D613,AVERAGE('사진(느림)'!D$2:D$2305),_xlfn.STDEV.P('사진(느림)'!D$2:D$2305))</f>
        <v>-0.92585106677743512</v>
      </c>
      <c r="E613">
        <f>STANDARDIZE('사진(느림)'!E613,AVERAGE('사진(느림)'!E$2:E$2305),_xlfn.STDEV.P('사진(느림)'!E$2:E$2305))</f>
        <v>-0.92821823279873505</v>
      </c>
      <c r="F613">
        <f>STANDARDIZE('사진(느림)'!F613,AVERAGE('사진(느림)'!F$2:F$2305),_xlfn.STDEV.P('사진(느림)'!F$2:F$2305))</f>
        <v>-5.7749154471461304E-2</v>
      </c>
      <c r="G613">
        <f>STANDARDIZE('사진(느림)'!G613,AVERAGE('사진(느림)'!G$2:G$2305),_xlfn.STDEV.P('사진(느림)'!G$2:G$2305))</f>
        <v>-1.0902223065885541</v>
      </c>
      <c r="H613">
        <f>STANDARDIZE('사진(느림)'!H613,AVERAGE('사진(느림)'!H$2:H$2305),_xlfn.STDEV.P('사진(느림)'!H$2:H$2305))</f>
        <v>-0.1170919977244794</v>
      </c>
      <c r="I613">
        <f>STANDARDIZE('사진(느림)'!I613,AVERAGE('사진(느림)'!I$2:I$2305),_xlfn.STDEV.P('사진(느림)'!I$2:I$2305))</f>
        <v>-0.95569514158112234</v>
      </c>
      <c r="J613">
        <f>STANDARDIZE('사진(느림)'!J613,AVERAGE('사진(느림)'!J$2:J$2305),_xlfn.STDEV.P('사진(느림)'!J$2:J$2305))</f>
        <v>-0.78003335217289249</v>
      </c>
      <c r="K613">
        <f>STANDARDIZE('사진(느림)'!K613,AVERAGE('사진(느림)'!K$2:K$2305),_xlfn.STDEV.P('사진(느림)'!K$2:K$2305))</f>
        <v>-0.26706665780078048</v>
      </c>
      <c r="L613">
        <f>STANDARDIZE('사진(느림)'!L613,AVERAGE('사진(느림)'!L$2:L$2305),_xlfn.STDEV.P('사진(느림)'!L$2:L$2305))</f>
        <v>1.0491166143714579</v>
      </c>
      <c r="M613">
        <f>STANDARDIZE('사진(느림)'!M613,AVERAGE('사진(느림)'!M$2:M$2305),_xlfn.STDEV.P('사진(느림)'!M$2:M$2305))</f>
        <v>-1.6447123498055363</v>
      </c>
    </row>
    <row r="614" spans="1:13" x14ac:dyDescent="0.3">
      <c r="A614" t="s">
        <v>214</v>
      </c>
      <c r="B614">
        <v>5</v>
      </c>
      <c r="C614">
        <f>STANDARDIZE('사진(느림)'!C614,AVERAGE('사진(느림)'!C$2:C$2305),_xlfn.STDEV.P('사진(느림)'!C$2:C$2305))</f>
        <v>-0.43833611471769685</v>
      </c>
      <c r="D614">
        <f>STANDARDIZE('사진(느림)'!D614,AVERAGE('사진(느림)'!D$2:D$2305),_xlfn.STDEV.P('사진(느림)'!D$2:D$2305))</f>
        <v>-0.49516038675182561</v>
      </c>
      <c r="E614">
        <f>STANDARDIZE('사진(느림)'!E614,AVERAGE('사진(느림)'!E$2:E$2305),_xlfn.STDEV.P('사진(느림)'!E$2:E$2305))</f>
        <v>-0.88010070930929096</v>
      </c>
      <c r="F614">
        <f>STANDARDIZE('사진(느림)'!F614,AVERAGE('사진(느림)'!F$2:F$2305),_xlfn.STDEV.P('사진(느림)'!F$2:F$2305))</f>
        <v>0.23179055053423953</v>
      </c>
      <c r="G614">
        <f>STANDARDIZE('사진(느림)'!G614,AVERAGE('사진(느림)'!G$2:G$2305),_xlfn.STDEV.P('사진(느림)'!G$2:G$2305))</f>
        <v>-0.64131928190820053</v>
      </c>
      <c r="H614">
        <f>STANDARDIZE('사진(느림)'!H614,AVERAGE('사진(느림)'!H$2:H$2305),_xlfn.STDEV.P('사진(느림)'!H$2:H$2305))</f>
        <v>-0.38283270178004447</v>
      </c>
      <c r="I614">
        <f>STANDARDIZE('사진(느림)'!I614,AVERAGE('사진(느림)'!I$2:I$2305),_xlfn.STDEV.P('사진(느림)'!I$2:I$2305))</f>
        <v>-0.92418038864221153</v>
      </c>
      <c r="J614">
        <f>STANDARDIZE('사진(느림)'!J614,AVERAGE('사진(느림)'!J$2:J$2305),_xlfn.STDEV.P('사진(느림)'!J$2:J$2305))</f>
        <v>-0.78003335217289249</v>
      </c>
      <c r="K614">
        <f>STANDARDIZE('사진(느림)'!K614,AVERAGE('사진(느림)'!K$2:K$2305),_xlfn.STDEV.P('사진(느림)'!K$2:K$2305))</f>
        <v>0.34337141717243208</v>
      </c>
      <c r="L614">
        <f>STANDARDIZE('사진(느림)'!L614,AVERAGE('사진(느림)'!L$2:L$2305),_xlfn.STDEV.P('사진(느림)'!L$2:L$2305))</f>
        <v>-0.83619431166249791</v>
      </c>
      <c r="M614">
        <f>STANDARDIZE('사진(느림)'!M614,AVERAGE('사진(느림)'!M$2:M$2305),_xlfn.STDEV.P('사진(느림)'!M$2:M$2305))</f>
        <v>0.60538272158974005</v>
      </c>
    </row>
    <row r="615" spans="1:13" x14ac:dyDescent="0.3">
      <c r="A615" t="s">
        <v>216</v>
      </c>
      <c r="B615">
        <v>5</v>
      </c>
      <c r="C615">
        <f>STANDARDIZE('사진(느림)'!C615,AVERAGE('사진(느림)'!C$2:C$2305),_xlfn.STDEV.P('사진(느림)'!C$2:C$2305))</f>
        <v>-1.3113535047368183</v>
      </c>
      <c r="D615">
        <f>STANDARDIZE('사진(느림)'!D615,AVERAGE('사진(느림)'!D$2:D$2305),_xlfn.STDEV.P('사진(느림)'!D$2:D$2305))</f>
        <v>-0.95589925375596607</v>
      </c>
      <c r="E615">
        <f>STANDARDIZE('사진(느림)'!E615,AVERAGE('사진(느림)'!E$2:E$2305),_xlfn.STDEV.P('사진(느림)'!E$2:E$2305))</f>
        <v>-1.01384960330495</v>
      </c>
      <c r="F615">
        <f>STANDARDIZE('사진(느림)'!F615,AVERAGE('사진(느림)'!F$2:F$2305),_xlfn.STDEV.P('사진(느림)'!F$2:F$2305))</f>
        <v>7.6526464181837534E-2</v>
      </c>
      <c r="G615">
        <f>STANDARDIZE('사진(느림)'!G615,AVERAGE('사진(느림)'!G$2:G$2305),_xlfn.STDEV.P('사진(느림)'!G$2:G$2305))</f>
        <v>-0.90792666204830907</v>
      </c>
      <c r="H615">
        <f>STANDARDIZE('사진(느림)'!H615,AVERAGE('사진(느림)'!H$2:H$2305),_xlfn.STDEV.P('사진(느림)'!H$2:H$2305))</f>
        <v>-0.38283270178004447</v>
      </c>
      <c r="I615">
        <f>STANDARDIZE('사진(느림)'!I615,AVERAGE('사진(느림)'!I$2:I$2305),_xlfn.STDEV.P('사진(느림)'!I$2:I$2305))</f>
        <v>-0.99246235334318467</v>
      </c>
      <c r="J615">
        <f>STANDARDIZE('사진(느림)'!J615,AVERAGE('사진(느림)'!J$2:J$2305),_xlfn.STDEV.P('사진(느림)'!J$2:J$2305))</f>
        <v>-0.78003335217289249</v>
      </c>
      <c r="K615">
        <f>STANDARDIZE('사진(느림)'!K615,AVERAGE('사진(느림)'!K$2:K$2305),_xlfn.STDEV.P('사진(느림)'!K$2:K$2305))</f>
        <v>-0.26706665780078048</v>
      </c>
      <c r="L615">
        <f>STANDARDIZE('사진(느림)'!L615,AVERAGE('사진(느림)'!L$2:L$2305),_xlfn.STDEV.P('사진(느림)'!L$2:L$2305))</f>
        <v>0.67205442916466662</v>
      </c>
      <c r="M615">
        <f>STANDARDIZE('사진(느림)'!M615,AVERAGE('사진(느림)'!M$2:M$2305),_xlfn.STDEV.P('사진(느림)'!M$2:M$2305))</f>
        <v>0.66967115220103424</v>
      </c>
    </row>
    <row r="616" spans="1:13" x14ac:dyDescent="0.3">
      <c r="A616" t="s">
        <v>218</v>
      </c>
      <c r="B616">
        <v>5</v>
      </c>
      <c r="C616">
        <f>STANDARDIZE('사진(느림)'!C616,AVERAGE('사진(느림)'!C$2:C$2305),_xlfn.STDEV.P('사진(느림)'!C$2:C$2305))</f>
        <v>-0.95220078099477468</v>
      </c>
      <c r="D616">
        <f>STANDARDIZE('사진(느림)'!D616,AVERAGE('사진(느림)'!D$2:D$2305),_xlfn.STDEV.P('사진(느림)'!D$2:D$2305))</f>
        <v>-0.8056583188633113</v>
      </c>
      <c r="E616">
        <f>STANDARDIZE('사진(느림)'!E616,AVERAGE('사진(느림)'!E$2:E$2305),_xlfn.STDEV.P('사진(느림)'!E$2:E$2305))</f>
        <v>-1.036126234550063</v>
      </c>
      <c r="F616">
        <f>STANDARDIZE('사진(느림)'!F616,AVERAGE('사진(느림)'!F$2:F$2305),_xlfn.STDEV.P('사진(느림)'!F$2:F$2305))</f>
        <v>5.8572473740435803E-2</v>
      </c>
      <c r="G616">
        <f>STANDARDIZE('사진(느림)'!G616,AVERAGE('사진(느림)'!G$2:G$2305),_xlfn.STDEV.P('사진(느림)'!G$2:G$2305))</f>
        <v>-1.1198453488263438</v>
      </c>
      <c r="H616">
        <f>STANDARDIZE('사진(느림)'!H616,AVERAGE('사진(느림)'!H$2:H$2305),_xlfn.STDEV.P('사진(느림)'!H$2:H$2305))</f>
        <v>-0.15323273347603625</v>
      </c>
      <c r="I616">
        <f>STANDARDIZE('사진(느림)'!I616,AVERAGE('사진(느림)'!I$2:I$2305),_xlfn.STDEV.P('사진(느림)'!I$2:I$2305))</f>
        <v>-0.81703022864991515</v>
      </c>
      <c r="J616">
        <f>STANDARDIZE('사진(느림)'!J616,AVERAGE('사진(느림)'!J$2:J$2305),_xlfn.STDEV.P('사진(느림)'!J$2:J$2305))</f>
        <v>-0.78003335217289249</v>
      </c>
      <c r="K616">
        <f>STANDARDIZE('사진(느림)'!K616,AVERAGE('사진(느림)'!K$2:K$2305),_xlfn.STDEV.P('사진(느림)'!K$2:K$2305))</f>
        <v>-0.26706665780078048</v>
      </c>
      <c r="L616">
        <f>STANDARDIZE('사진(느림)'!L616,AVERAGE('사진(느림)'!L$2:L$2305),_xlfn.STDEV.P('사진(느림)'!L$2:L$2305))</f>
        <v>1.1748040094403882</v>
      </c>
      <c r="M616">
        <f>STANDARDIZE('사진(느림)'!M616,AVERAGE('사진(느림)'!M$2:M$2305),_xlfn.STDEV.P('사진(느림)'!M$2:M$2305))</f>
        <v>-2.0733018872141606</v>
      </c>
    </row>
    <row r="617" spans="1:13" x14ac:dyDescent="0.3">
      <c r="A617" t="s">
        <v>220</v>
      </c>
      <c r="B617">
        <v>5</v>
      </c>
      <c r="C617">
        <f>STANDARDIZE('사진(느림)'!C617,AVERAGE('사진(느림)'!C$2:C$2305),_xlfn.STDEV.P('사진(느림)'!C$2:C$2305))</f>
        <v>-0.81959054453617441</v>
      </c>
      <c r="D617">
        <f>STANDARDIZE('사진(느림)'!D617,AVERAGE('사진(느림)'!D$2:D$2305),_xlfn.STDEV.P('사진(느림)'!D$2:D$2305))</f>
        <v>-0.41503188814240971</v>
      </c>
      <c r="E617">
        <f>STANDARDIZE('사진(느림)'!E617,AVERAGE('사진(느림)'!E$2:E$2305),_xlfn.STDEV.P('사진(느림)'!E$2:E$2305))</f>
        <v>-0.79821181285225529</v>
      </c>
      <c r="F617">
        <f>STANDARDIZE('사진(느림)'!F617,AVERAGE('사진(느림)'!F$2:F$2305),_xlfn.STDEV.P('사진(느림)'!F$2:F$2305))</f>
        <v>-0.33211647318865378</v>
      </c>
      <c r="G617">
        <f>STANDARDIZE('사진(느림)'!G617,AVERAGE('사진(느림)'!G$2:G$2305),_xlfn.STDEV.P('사진(느림)'!G$2:G$2305))</f>
        <v>-0.47725320182197972</v>
      </c>
      <c r="H617">
        <f>STANDARDIZE('사진(느림)'!H617,AVERAGE('사진(느림)'!H$2:H$2305),_xlfn.STDEV.P('사진(느림)'!H$2:H$2305))</f>
        <v>-0.34137715194737628</v>
      </c>
      <c r="I617">
        <f>STANDARDIZE('사진(느림)'!I617,AVERAGE('사진(느림)'!I$2:I$2305),_xlfn.STDEV.P('사진(느림)'!I$2:I$2305))</f>
        <v>-0.77606104982933111</v>
      </c>
      <c r="J617">
        <f>STANDARDIZE('사진(느림)'!J617,AVERAGE('사진(느림)'!J$2:J$2305),_xlfn.STDEV.P('사진(느림)'!J$2:J$2305))</f>
        <v>0.13334311483269068</v>
      </c>
      <c r="K617">
        <f>STANDARDIZE('사진(느림)'!K617,AVERAGE('사진(느림)'!K$2:K$2305),_xlfn.STDEV.P('사진(느림)'!K$2:K$2305))</f>
        <v>1.5642475671188572</v>
      </c>
      <c r="L617">
        <f>STANDARDIZE('사진(느림)'!L617,AVERAGE('사진(느림)'!L$2:L$2305),_xlfn.STDEV.P('사진(느림)'!L$2:L$2305))</f>
        <v>-0.96188170673142825</v>
      </c>
      <c r="M617">
        <f>STANDARDIZE('사진(느림)'!M617,AVERAGE('사진(느림)'!M$2:M$2305),_xlfn.STDEV.P('사진(느림)'!M$2:M$2305))</f>
        <v>0.54109429097844597</v>
      </c>
    </row>
    <row r="618" spans="1:13" x14ac:dyDescent="0.3">
      <c r="A618" t="s">
        <v>222</v>
      </c>
      <c r="B618">
        <v>5</v>
      </c>
      <c r="C618">
        <f>STANDARDIZE('사진(느림)'!C618,AVERAGE('사진(느림)'!C$2:C$2305),_xlfn.STDEV.P('사진(느림)'!C$2:C$2305))</f>
        <v>-0.64277689592470655</v>
      </c>
      <c r="D618">
        <f>STANDARDIZE('사진(느림)'!D618,AVERAGE('사진(느림)'!D$2:D$2305),_xlfn.STDEV.P('사진(느림)'!D$2:D$2305))</f>
        <v>-0.48514432442564864</v>
      </c>
      <c r="E618">
        <f>STANDARDIZE('사진(느림)'!E618,AVERAGE('사진(느림)'!E$2:E$2305),_xlfn.STDEV.P('사진(느림)'!E$2:E$2305))</f>
        <v>-0.9559303620676558</v>
      </c>
      <c r="F618">
        <f>STANDARDIZE('사진(느림)'!F618,AVERAGE('사진(느림)'!F$2:F$2305),_xlfn.STDEV.P('사진(느림)'!F$2:F$2305))</f>
        <v>-1.8721136814722499</v>
      </c>
      <c r="G618">
        <f>STANDARDIZE('사진(느림)'!G618,AVERAGE('사진(느림)'!G$2:G$2305),_xlfn.STDEV.P('사진(느림)'!G$2:G$2305))</f>
        <v>-1.3454362089448975</v>
      </c>
      <c r="H618">
        <f>STANDARDIZE('사진(느림)'!H618,AVERAGE('사진(느림)'!H$2:H$2305),_xlfn.STDEV.P('사진(느림)'!H$2:H$2305))</f>
        <v>-1.360758492704524</v>
      </c>
      <c r="I618">
        <f>STANDARDIZE('사진(느림)'!I618,AVERAGE('사진(느림)'!I$2:I$2305),_xlfn.STDEV.P('사진(느림)'!I$2:I$2305))</f>
        <v>-0.67731482395407727</v>
      </c>
      <c r="J618">
        <f>STANDARDIZE('사진(느림)'!J618,AVERAGE('사진(느림)'!J$2:J$2305),_xlfn.STDEV.P('사진(느림)'!J$2:J$2305))</f>
        <v>0.13334311483269068</v>
      </c>
      <c r="K618">
        <f>STANDARDIZE('사진(느림)'!K618,AVERAGE('사진(느림)'!K$2:K$2305),_xlfn.STDEV.P('사진(느림)'!K$2:K$2305))</f>
        <v>0.95380949214564459</v>
      </c>
      <c r="L618">
        <f>STANDARDIZE('사진(느림)'!L618,AVERAGE('사진(느림)'!L$2:L$2305),_xlfn.STDEV.P('사진(느림)'!L$2:L$2305))</f>
        <v>-0.96188170673142825</v>
      </c>
      <c r="M618">
        <f>STANDARDIZE('사진(느림)'!M618,AVERAGE('사진(느림)'!M$2:M$2305),_xlfn.STDEV.P('사진(느림)'!M$2:M$2305))</f>
        <v>0.7125301059418957</v>
      </c>
    </row>
    <row r="619" spans="1:13" x14ac:dyDescent="0.3">
      <c r="A619" t="s">
        <v>224</v>
      </c>
      <c r="B619">
        <v>5</v>
      </c>
      <c r="C619">
        <f>STANDARDIZE('사진(느림)'!C619,AVERAGE('사진(느림)'!C$2:C$2305),_xlfn.STDEV.P('사진(느림)'!C$2:C$2305))</f>
        <v>-0.43281068819858876</v>
      </c>
      <c r="D619">
        <f>STANDARDIZE('사진(느림)'!D619,AVERAGE('사진(느림)'!D$2:D$2305),_xlfn.STDEV.P('사진(느림)'!D$2:D$2305))</f>
        <v>-0.47512826209947162</v>
      </c>
      <c r="E619">
        <f>STANDARDIZE('사진(느림)'!E619,AVERAGE('사진(느림)'!E$2:E$2305),_xlfn.STDEV.P('사진(느림)'!E$2:E$2305))</f>
        <v>-0.93864369622144816</v>
      </c>
      <c r="F619">
        <f>STANDARDIZE('사진(느림)'!F619,AVERAGE('사진(느림)'!F$2:F$2305),_xlfn.STDEV.P('사진(느림)'!F$2:F$2305))</f>
        <v>-0.69688592687487494</v>
      </c>
      <c r="G619">
        <f>STANDARDIZE('사진(느림)'!G619,AVERAGE('사진(느림)'!G$2:G$2305),_xlfn.STDEV.P('사진(느림)'!G$2:G$2305))</f>
        <v>-1.0036318754319378</v>
      </c>
      <c r="H619">
        <f>STANDARDIZE('사진(느림)'!H619,AVERAGE('사진(느림)'!H$2:H$2305),_xlfn.STDEV.P('사진(느림)'!H$2:H$2305))</f>
        <v>-0.52101786788893822</v>
      </c>
      <c r="I619">
        <f>STANDARDIZE('사진(느림)'!I619,AVERAGE('사진(느림)'!I$2:I$2305),_xlfn.STDEV.P('사진(느림)'!I$2:I$2305))</f>
        <v>-1.0906833333361234</v>
      </c>
      <c r="J619">
        <f>STANDARDIZE('사진(느림)'!J619,AVERAGE('사진(느림)'!J$2:J$2305),_xlfn.STDEV.P('사진(느림)'!J$2:J$2305))</f>
        <v>-0.78003335217289249</v>
      </c>
      <c r="K619">
        <f>STANDARDIZE('사진(느림)'!K619,AVERAGE('사진(느림)'!K$2:K$2305),_xlfn.STDEV.P('사진(느림)'!K$2:K$2305))</f>
        <v>-1.4879428077472057</v>
      </c>
      <c r="L619">
        <f>STANDARDIZE('사진(느림)'!L619,AVERAGE('사진(느림)'!L$2:L$2305),_xlfn.STDEV.P('사진(느림)'!L$2:L$2305))</f>
        <v>1.1748040094403882</v>
      </c>
      <c r="M619">
        <f>STANDARDIZE('사진(느림)'!M619,AVERAGE('사진(느림)'!M$2:M$2305),_xlfn.STDEV.P('사진(느림)'!M$2:M$2305))</f>
        <v>-0.46609112193182028</v>
      </c>
    </row>
    <row r="620" spans="1:13" x14ac:dyDescent="0.3">
      <c r="A620" t="s">
        <v>226</v>
      </c>
      <c r="B620">
        <v>5</v>
      </c>
      <c r="C620">
        <f>STANDARDIZE('사진(느림)'!C620,AVERAGE('사진(느림)'!C$2:C$2305),_xlfn.STDEV.P('사진(느림)'!C$2:C$2305))</f>
        <v>-1.0350821787814002</v>
      </c>
      <c r="D620">
        <f>STANDARDIZE('사진(느림)'!D620,AVERAGE('사진(느림)'!D$2:D$2305),_xlfn.STDEV.P('사진(느림)'!D$2:D$2305))</f>
        <v>-4.3733327691530544E-3</v>
      </c>
      <c r="E620">
        <f>STANDARDIZE('사진(느림)'!E620,AVERAGE('사진(느림)'!E$2:E$2305),_xlfn.STDEV.P('사진(느림)'!E$2:E$2305))</f>
        <v>-0.93427747649740589</v>
      </c>
      <c r="F620">
        <f>STANDARDIZE('사진(느림)'!F620,AVERAGE('사진(느림)'!F$2:F$2305),_xlfn.STDEV.P('사진(느림)'!F$2:F$2305))</f>
        <v>-1.2399309194510693</v>
      </c>
      <c r="G620">
        <f>STANDARDIZE('사진(느림)'!G620,AVERAGE('사진(느림)'!G$2:G$2305),_xlfn.STDEV.P('사진(느림)'!G$2:G$2305))</f>
        <v>-1.0059105709886909</v>
      </c>
      <c r="H620">
        <f>STANDARDIZE('사진(느림)'!H620,AVERAGE('사진(느림)'!H$2:H$2305),_xlfn.STDEV.P('사진(느림)'!H$2:H$2305))</f>
        <v>3.9540555884067778</v>
      </c>
      <c r="I620">
        <f>STANDARDIZE('사진(느림)'!I620,AVERAGE('사진(느림)'!I$2:I$2305),_xlfn.STDEV.P('사진(느림)'!I$2:I$2305))</f>
        <v>-0.76030367335987581</v>
      </c>
      <c r="J620">
        <f>STANDARDIZE('사진(느림)'!J620,AVERAGE('사진(느림)'!J$2:J$2305),_xlfn.STDEV.P('사진(느림)'!J$2:J$2305))</f>
        <v>-0.78003335217289249</v>
      </c>
      <c r="K620">
        <f>STANDARDIZE('사진(느림)'!K620,AVERAGE('사진(느림)'!K$2:K$2305),_xlfn.STDEV.P('사진(느림)'!K$2:K$2305))</f>
        <v>-0.26706665780078048</v>
      </c>
      <c r="L620">
        <f>STANDARDIZE('사진(느림)'!L620,AVERAGE('사진(느림)'!L$2:L$2305),_xlfn.STDEV.P('사진(느림)'!L$2:L$2305))</f>
        <v>1.1748040094403882</v>
      </c>
      <c r="M620">
        <f>STANDARDIZE('사진(느림)'!M620,AVERAGE('사진(느림)'!M$2:M$2305),_xlfn.STDEV.P('사진(느림)'!M$2:M$2305))</f>
        <v>0.54109429097844597</v>
      </c>
    </row>
    <row r="621" spans="1:13" x14ac:dyDescent="0.3">
      <c r="A621" t="s">
        <v>228</v>
      </c>
      <c r="B621">
        <v>5</v>
      </c>
      <c r="C621">
        <f>STANDARDIZE('사진(느림)'!C621,AVERAGE('사진(느림)'!C$2:C$2305),_xlfn.STDEV.P('사진(느림)'!C$2:C$2305))</f>
        <v>-1.1069127235298091</v>
      </c>
      <c r="D621">
        <f>STANDARDIZE('사진(느림)'!D621,AVERAGE('사진(느림)'!D$2:D$2305),_xlfn.STDEV.P('사진(느림)'!D$2:D$2305))</f>
        <v>-0.60533707233977252</v>
      </c>
      <c r="E621">
        <f>STANDARDIZE('사진(느림)'!E621,AVERAGE('사진(느림)'!E$2:E$2305),_xlfn.STDEV.P('사진(느림)'!E$2:E$2305))</f>
        <v>-0.95058397056882871</v>
      </c>
      <c r="F621">
        <f>STANDARDIZE('사진(느림)'!F621,AVERAGE('사진(느림)'!F$2:F$2305),_xlfn.STDEV.P('사진(느림)'!F$2:F$2305))</f>
        <v>-0.43769099444619086</v>
      </c>
      <c r="G621">
        <f>STANDARDIZE('사진(느림)'!G621,AVERAGE('사진(느림)'!G$2:G$2305),_xlfn.STDEV.P('사진(느림)'!G$2:G$2305))</f>
        <v>-1.0788288288047887</v>
      </c>
      <c r="H621">
        <f>STANDARDIZE('사진(느림)'!H621,AVERAGE('사진(느림)'!H$2:H$2305),_xlfn.STDEV.P('사진(느림)'!H$2:H$2305))</f>
        <v>-0.33818826349870956</v>
      </c>
      <c r="I621">
        <f>STANDARDIZE('사진(느림)'!I621,AVERAGE('사진(느림)'!I$2:I$2305),_xlfn.STDEV.P('사진(느림)'!I$2:I$2305))</f>
        <v>-0.88741317688014887</v>
      </c>
      <c r="J621">
        <f>STANDARDIZE('사진(느림)'!J621,AVERAGE('사진(느림)'!J$2:J$2305),_xlfn.STDEV.P('사진(느림)'!J$2:J$2305))</f>
        <v>-0.78003335217289249</v>
      </c>
      <c r="K621">
        <f>STANDARDIZE('사진(느림)'!K621,AVERAGE('사진(느림)'!K$2:K$2305),_xlfn.STDEV.P('사진(느림)'!K$2:K$2305))</f>
        <v>-1.4879428077472057</v>
      </c>
      <c r="L621">
        <f>STANDARDIZE('사진(느림)'!L621,AVERAGE('사진(느림)'!L$2:L$2305),_xlfn.STDEV.P('사진(느림)'!L$2:L$2305))</f>
        <v>1.6775535897161098</v>
      </c>
      <c r="M621">
        <f>STANDARDIZE('사진(느림)'!M621,AVERAGE('사진(느림)'!M$2:M$2305),_xlfn.STDEV.P('사진(느림)'!M$2:M$2305))</f>
        <v>0.73395958281232643</v>
      </c>
    </row>
    <row r="622" spans="1:13" x14ac:dyDescent="0.3">
      <c r="A622" t="s">
        <v>230</v>
      </c>
      <c r="B622">
        <v>5</v>
      </c>
      <c r="C622">
        <f>STANDARDIZE('사진(느림)'!C622,AVERAGE('사진(느림)'!C$2:C$2305),_xlfn.STDEV.P('사진(느림)'!C$2:C$2305))</f>
        <v>-0.84169225061260733</v>
      </c>
      <c r="D622">
        <f>STANDARDIZE('사진(느림)'!D622,AVERAGE('사진(느림)'!D$2:D$2305),_xlfn.STDEV.P('사진(느림)'!D$2:D$2305))</f>
        <v>-0.8056583188633113</v>
      </c>
      <c r="E622">
        <f>STANDARDIZE('사진(느림)'!E622,AVERAGE('사진(느림)'!E$2:E$2305),_xlfn.STDEV.P('사진(느림)'!E$2:E$2305))</f>
        <v>-0.72371875796859697</v>
      </c>
      <c r="F622">
        <f>STANDARDIZE('사진(느림)'!F622,AVERAGE('사진(느림)'!F$2:F$2305),_xlfn.STDEV.P('사진(느림)'!F$2:F$2305))</f>
        <v>-0.3479210422391833</v>
      </c>
      <c r="G622">
        <f>STANDARDIZE('사진(느림)'!G622,AVERAGE('사진(느림)'!G$2:G$2305),_xlfn.STDEV.P('사진(느림)'!G$2:G$2305))</f>
        <v>-0.30635103506549988</v>
      </c>
      <c r="H622">
        <f>STANDARDIZE('사진(느림)'!H622,AVERAGE('사진(느림)'!H$2:H$2305),_xlfn.STDEV.P('사진(느림)'!H$2:H$2305))</f>
        <v>-0.1170919977244794</v>
      </c>
      <c r="I622">
        <f>STANDARDIZE('사진(느림)'!I622,AVERAGE('사진(느림)'!I$2:I$2305),_xlfn.STDEV.P('사진(느림)'!I$2:I$2305))</f>
        <v>-0.67731482395407727</v>
      </c>
      <c r="J622">
        <f>STANDARDIZE('사진(느림)'!J622,AVERAGE('사진(느림)'!J$2:J$2305),_xlfn.STDEV.P('사진(느림)'!J$2:J$2305))</f>
        <v>-0.78003335217289249</v>
      </c>
      <c r="K622">
        <f>STANDARDIZE('사진(느림)'!K622,AVERAGE('사진(느림)'!K$2:K$2305),_xlfn.STDEV.P('사진(느림)'!K$2:K$2305))</f>
        <v>-0.26706665780078048</v>
      </c>
      <c r="L622">
        <f>STANDARDIZE('사진(느림)'!L622,AVERAGE('사진(느림)'!L$2:L$2305),_xlfn.STDEV.P('사진(느림)'!L$2:L$2305))</f>
        <v>-0.96188170673142825</v>
      </c>
      <c r="M622">
        <f>STANDARDIZE('사진(느림)'!M622,AVERAGE('사진(느림)'!M$2:M$2305),_xlfn.STDEV.P('사진(느림)'!M$2:M$2305))</f>
        <v>0.36965847601499613</v>
      </c>
    </row>
    <row r="623" spans="1:13" x14ac:dyDescent="0.3">
      <c r="A623" t="s">
        <v>232</v>
      </c>
      <c r="B623">
        <v>5</v>
      </c>
      <c r="C623">
        <f>STANDARDIZE('사진(느림)'!C623,AVERAGE('사진(느림)'!C$2:C$2305),_xlfn.STDEV.P('사진(느림)'!C$2:C$2305))</f>
        <v>-1.0129804727049672</v>
      </c>
      <c r="D623">
        <f>STANDARDIZE('사진(느림)'!D623,AVERAGE('사진(느림)'!D$2:D$2305),_xlfn.STDEV.P('사진(느림)'!D$2:D$2305))</f>
        <v>-0.42504795046858668</v>
      </c>
      <c r="E623">
        <f>STANDARDIZE('사진(느림)'!E623,AVERAGE('사진(느림)'!E$2:E$2305),_xlfn.STDEV.P('사진(느림)'!E$2:E$2305))</f>
        <v>-0.94924737269412196</v>
      </c>
      <c r="F623">
        <f>STANDARDIZE('사진(느림)'!F623,AVERAGE('사진(느림)'!F$2:F$2305),_xlfn.STDEV.P('사진(느림)'!F$2:F$2305))</f>
        <v>-0.26358786178555776</v>
      </c>
      <c r="G623">
        <f>STANDARDIZE('사진(느림)'!G623,AVERAGE('사진(느림)'!G$2:G$2305),_xlfn.STDEV.P('사진(느림)'!G$2:G$2305))</f>
        <v>-1.0218614398859625</v>
      </c>
      <c r="H623">
        <f>STANDARDIZE('사진(느림)'!H623,AVERAGE('사진(느림)'!H$2:H$2305),_xlfn.STDEV.P('사진(느림)'!H$2:H$2305))</f>
        <v>-0.140477179681369</v>
      </c>
      <c r="I623">
        <f>STANDARDIZE('사진(느림)'!I623,AVERAGE('사진(느림)'!I$2:I$2305),_xlfn.STDEV.P('사진(느림)'!I$2:I$2305))</f>
        <v>-1.0449869415747026</v>
      </c>
      <c r="J623">
        <f>STANDARDIZE('사진(느림)'!J623,AVERAGE('사진(느림)'!J$2:J$2305),_xlfn.STDEV.P('사진(느림)'!J$2:J$2305))</f>
        <v>-0.78003335217289249</v>
      </c>
      <c r="K623">
        <f>STANDARDIZE('사진(느림)'!K623,AVERAGE('사진(느림)'!K$2:K$2305),_xlfn.STDEV.P('사진(느림)'!K$2:K$2305))</f>
        <v>-1.4879428077472057</v>
      </c>
      <c r="L623">
        <f>STANDARDIZE('사진(느림)'!L623,AVERAGE('사진(느림)'!L$2:L$2305),_xlfn.STDEV.P('사진(느림)'!L$2:L$2305))</f>
        <v>0.92342921930252742</v>
      </c>
      <c r="M623">
        <f>STANDARDIZE('사진(느림)'!M623,AVERAGE('사진(느림)'!M$2:M$2305),_xlfn.STDEV.P('사진(느림)'!M$2:M$2305))</f>
        <v>0.17679318418111556</v>
      </c>
    </row>
    <row r="624" spans="1:13" x14ac:dyDescent="0.3">
      <c r="A624" t="s">
        <v>234</v>
      </c>
      <c r="B624">
        <v>5</v>
      </c>
      <c r="C624">
        <f>STANDARDIZE('사진(느림)'!C624,AVERAGE('사진(느림)'!C$2:C$2305),_xlfn.STDEV.P('사진(느림)'!C$2:C$2305))</f>
        <v>-0.90799736884190785</v>
      </c>
      <c r="D624">
        <f>STANDARDIZE('사진(느림)'!D624,AVERAGE('사진(느림)'!D$2:D$2305),_xlfn.STDEV.P('사진(느림)'!D$2:D$2305))</f>
        <v>-0.92585106677743512</v>
      </c>
      <c r="E624">
        <f>STANDARDIZE('사진(느림)'!E624,AVERAGE('사진(느림)'!E$2:E$2305),_xlfn.STDEV.P('사진(느림)'!E$2:E$2305))</f>
        <v>-0.95869266434204992</v>
      </c>
      <c r="F624">
        <f>STANDARDIZE('사진(느림)'!F624,AVERAGE('사진(느림)'!F$2:F$2305),_xlfn.STDEV.P('사진(느림)'!F$2:F$2305))</f>
        <v>-0.33540382355116377</v>
      </c>
      <c r="G624">
        <f>STANDARDIZE('사진(느림)'!G624,AVERAGE('사진(느림)'!G$2:G$2305),_xlfn.STDEV.P('사진(느림)'!G$2:G$2305))</f>
        <v>-1.1357962177236154</v>
      </c>
      <c r="H624">
        <f>STANDARDIZE('사진(느림)'!H624,AVERAGE('사진(느림)'!H$2:H$2305),_xlfn.STDEV.P('사진(느림)'!H$2:H$2305))</f>
        <v>-0.33818826349870956</v>
      </c>
      <c r="I624">
        <f>STANDARDIZE('사진(느림)'!I624,AVERAGE('사진(느림)'!I$2:I$2305),_xlfn.STDEV.P('사진(느림)'!I$2:I$2305))</f>
        <v>-0.86115088276438989</v>
      </c>
      <c r="J624">
        <f>STANDARDIZE('사진(느림)'!J624,AVERAGE('사진(느림)'!J$2:J$2305),_xlfn.STDEV.P('사진(느림)'!J$2:J$2305))</f>
        <v>-0.78003335217289249</v>
      </c>
      <c r="K624">
        <f>STANDARDIZE('사진(느림)'!K624,AVERAGE('사진(느림)'!K$2:K$2305),_xlfn.STDEV.P('사진(느림)'!K$2:K$2305))</f>
        <v>-1.4879428077472057</v>
      </c>
      <c r="L624">
        <f>STANDARDIZE('사진(느림)'!L624,AVERAGE('사진(느림)'!L$2:L$2305),_xlfn.STDEV.P('사진(느림)'!L$2:L$2305))</f>
        <v>1.1748040094403882</v>
      </c>
      <c r="M624">
        <f>STANDARDIZE('사진(느림)'!M624,AVERAGE('사진(느림)'!M$2:M$2305),_xlfn.STDEV.P('사진(느림)'!M$2:M$2305))</f>
        <v>-0.44466164506138955</v>
      </c>
    </row>
    <row r="625" spans="1:13" x14ac:dyDescent="0.3">
      <c r="A625" t="s">
        <v>236</v>
      </c>
      <c r="B625">
        <v>5</v>
      </c>
      <c r="C625">
        <f>STANDARDIZE('사진(느림)'!C625,AVERAGE('사진(느림)'!C$2:C$2305),_xlfn.STDEV.P('사진(느림)'!C$2:C$2305))</f>
        <v>-0.90247194232279981</v>
      </c>
      <c r="D625">
        <f>STANDARDIZE('사진(느림)'!D625,AVERAGE('사진(느림)'!D$2:D$2305),_xlfn.STDEV.P('사진(느림)'!D$2:D$2305))</f>
        <v>-0.3048552025544628</v>
      </c>
      <c r="E625">
        <f>STANDARDIZE('사진(느림)'!E625,AVERAGE('사진(느림)'!E$2:E$2305),_xlfn.STDEV.P('사진(느림)'!E$2:E$2305))</f>
        <v>-0.88731833783270764</v>
      </c>
      <c r="F625">
        <f>STANDARDIZE('사진(느림)'!F625,AVERAGE('사진(느림)'!F$2:F$2305),_xlfn.STDEV.P('사진(느림)'!F$2:F$2305))</f>
        <v>-0.5799321159009565</v>
      </c>
      <c r="G625">
        <f>STANDARDIZE('사진(느림)'!G625,AVERAGE('사진(느림)'!G$2:G$2305),_xlfn.STDEV.P('사진(느림)'!G$2:G$2305))</f>
        <v>-1.1357962177236154</v>
      </c>
      <c r="H625">
        <f>STANDARDIZE('사진(느림)'!H625,AVERAGE('사진(느림)'!H$2:H$2305),_xlfn.STDEV.P('사진(느림)'!H$2:H$2305))</f>
        <v>-0.44979935920204678</v>
      </c>
      <c r="I625">
        <f>STANDARDIZE('사진(느림)'!I625,AVERAGE('사진(느림)'!I$2:I$2305),_xlfn.STDEV.P('사진(느림)'!I$2:I$2305))</f>
        <v>-0.86115088276438989</v>
      </c>
      <c r="J625">
        <f>STANDARDIZE('사진(느림)'!J625,AVERAGE('사진(느림)'!J$2:J$2305),_xlfn.STDEV.P('사진(느림)'!J$2:J$2305))</f>
        <v>-0.78003335217289249</v>
      </c>
      <c r="K625">
        <f>STANDARDIZE('사진(느림)'!K625,AVERAGE('사진(느림)'!K$2:K$2305),_xlfn.STDEV.P('사진(느림)'!K$2:K$2305))</f>
        <v>-0.26706665780078048</v>
      </c>
      <c r="L625">
        <f>STANDARDIZE('사진(느림)'!L625,AVERAGE('사진(느림)'!L$2:L$2305),_xlfn.STDEV.P('사진(느림)'!L$2:L$2305))</f>
        <v>1.0491166143714579</v>
      </c>
      <c r="M625">
        <f>STANDARDIZE('사진(느림)'!M625,AVERAGE('사진(느림)'!M$2:M$2305),_xlfn.STDEV.P('사진(느림)'!M$2:M$2305))</f>
        <v>-0.68038589063613353</v>
      </c>
    </row>
    <row r="626" spans="1:13" x14ac:dyDescent="0.3">
      <c r="A626" t="s">
        <v>238</v>
      </c>
      <c r="B626">
        <v>5</v>
      </c>
      <c r="C626">
        <f>STANDARDIZE('사진(느림)'!C626,AVERAGE('사진(느림)'!C$2:C$2305),_xlfn.STDEV.P('사진(느림)'!C$2:C$2305))</f>
        <v>-1.1897941213164347</v>
      </c>
      <c r="D626">
        <f>STANDARDIZE('사진(느림)'!D626,AVERAGE('사진(느림)'!D$2:D$2305),_xlfn.STDEV.P('사진(느림)'!D$2:D$2305))</f>
        <v>-0.88578681747272714</v>
      </c>
      <c r="E626">
        <f>STANDARDIZE('사진(느림)'!E626,AVERAGE('사진(느림)'!E$2:E$2305),_xlfn.STDEV.P('사진(느림)'!E$2:E$2305))</f>
        <v>-0.87127916333622613</v>
      </c>
      <c r="F626">
        <f>STANDARDIZE('사진(느림)'!F626,AVERAGE('사진(느림)'!F$2:F$2305),_xlfn.STDEV.P('사진(느림)'!F$2:F$2305))</f>
        <v>-0.4813116050256524</v>
      </c>
      <c r="G626">
        <f>STANDARDIZE('사진(느림)'!G626,AVERAGE('사진(느림)'!G$2:G$2305),_xlfn.STDEV.P('사진(느림)'!G$2:G$2305))</f>
        <v>-0.77576231975663135</v>
      </c>
      <c r="H626">
        <f>STANDARDIZE('사진(느림)'!H626,AVERAGE('사진(느림)'!H$2:H$2305),_xlfn.STDEV.P('사진(느림)'!H$2:H$2305))</f>
        <v>0.18053759081775358</v>
      </c>
      <c r="I626">
        <f>STANDARDIZE('사진(느림)'!I626,AVERAGE('사진(느림)'!I$2:I$2305),_xlfn.STDEV.P('사진(느림)'!I$2:I$2305))</f>
        <v>-0.72353646159781315</v>
      </c>
      <c r="J626">
        <f>STANDARDIZE('사진(느림)'!J626,AVERAGE('사진(느림)'!J$2:J$2305),_xlfn.STDEV.P('사진(느림)'!J$2:J$2305))</f>
        <v>-0.78003335217289249</v>
      </c>
      <c r="K626">
        <f>STANDARDIZE('사진(느림)'!K626,AVERAGE('사진(느림)'!K$2:K$2305),_xlfn.STDEV.P('사진(느림)'!K$2:K$2305))</f>
        <v>-1.4879428077472057</v>
      </c>
      <c r="L626">
        <f>STANDARDIZE('사진(느림)'!L626,AVERAGE('사진(느림)'!L$2:L$2305),_xlfn.STDEV.P('사진(느림)'!L$2:L$2305))</f>
        <v>0.92342921930252742</v>
      </c>
      <c r="M626">
        <f>STANDARDIZE('사진(느림)'!M626,AVERAGE('사진(느림)'!M$2:M$2305),_xlfn.STDEV.P('사진(느림)'!M$2:M$2305))</f>
        <v>0.86253644403491481</v>
      </c>
    </row>
    <row r="627" spans="1:13" x14ac:dyDescent="0.3">
      <c r="A627" t="s">
        <v>240</v>
      </c>
      <c r="B627">
        <v>5</v>
      </c>
      <c r="C627">
        <f>STANDARDIZE('사진(느림)'!C627,AVERAGE('사진(느림)'!C$2:C$2305),_xlfn.STDEV.P('사진(느림)'!C$2:C$2305))</f>
        <v>-0.58199720421451406</v>
      </c>
      <c r="D627">
        <f>STANDARDIZE('사진(느림)'!D627,AVERAGE('사진(느림)'!D$2:D$2305),_xlfn.STDEV.P('사진(느림)'!D$2:D$2305))</f>
        <v>-0.97593137840832012</v>
      </c>
      <c r="E627">
        <f>STANDARDIZE('사진(느림)'!E627,AVERAGE('사진(느림)'!E$2:E$2305),_xlfn.STDEV.P('사진(느림)'!E$2:E$2305))</f>
        <v>-0.6502949813847041</v>
      </c>
      <c r="F627">
        <f>STANDARDIZE('사진(느림)'!F627,AVERAGE('사진(느림)'!F$2:F$2305),_xlfn.STDEV.P('사진(느림)'!F$2:F$2305))</f>
        <v>-6.0657195176758605E-2</v>
      </c>
      <c r="G627">
        <f>STANDARDIZE('사진(느림)'!G627,AVERAGE('사진(느림)'!G$2:G$2305),_xlfn.STDEV.P('사진(느림)'!G$2:G$2305))</f>
        <v>-0.60713884855690448</v>
      </c>
      <c r="H627">
        <f>STANDARDIZE('사진(느림)'!H627,AVERAGE('사진(느림)'!H$2:H$2305),_xlfn.STDEV.P('사진(느림)'!H$2:H$2305))</f>
        <v>-0.1170919977244794</v>
      </c>
      <c r="I627">
        <f>STANDARDIZE('사진(느림)'!I627,AVERAGE('사진(느림)'!I$2:I$2305),_xlfn.STDEV.P('사진(느림)'!I$2:I$2305))</f>
        <v>-0.68781974160038106</v>
      </c>
      <c r="J627">
        <f>STANDARDIZE('사진(느림)'!J627,AVERAGE('사진(느림)'!J$2:J$2305),_xlfn.STDEV.P('사진(느림)'!J$2:J$2305))</f>
        <v>0.13334311483269068</v>
      </c>
      <c r="K627">
        <f>STANDARDIZE('사진(느림)'!K627,AVERAGE('사진(느림)'!K$2:K$2305),_xlfn.STDEV.P('사진(느림)'!K$2:K$2305))</f>
        <v>0.34337141717243208</v>
      </c>
      <c r="L627">
        <f>STANDARDIZE('사진(느림)'!L627,AVERAGE('사진(느림)'!L$2:L$2305),_xlfn.STDEV.P('사진(느림)'!L$2:L$2305))</f>
        <v>-0.96188170673142825</v>
      </c>
      <c r="M627">
        <f>STANDARDIZE('사진(느림)'!M627,AVERAGE('사진(느림)'!M$2:M$2305),_xlfn.STDEV.P('사진(느림)'!M$2:M$2305))</f>
        <v>-0.98039856682216975</v>
      </c>
    </row>
    <row r="628" spans="1:13" x14ac:dyDescent="0.3">
      <c r="A628" t="s">
        <v>242</v>
      </c>
      <c r="B628">
        <v>5</v>
      </c>
      <c r="C628">
        <f>STANDARDIZE('사진(느림)'!C628,AVERAGE('사진(느림)'!C$2:C$2305),_xlfn.STDEV.P('사진(느림)'!C$2:C$2305))</f>
        <v>-0.81959054453617441</v>
      </c>
      <c r="D628">
        <f>STANDARDIZE('사진(느림)'!D628,AVERAGE('사진(느림)'!D$2:D$2305),_xlfn.STDEV.P('사진(느림)'!D$2:D$2305))</f>
        <v>-0.3849837011638787</v>
      </c>
      <c r="E628">
        <f>STANDARDIZE('사진(느림)'!E628,AVERAGE('사진(느림)'!E$2:E$2305),_xlfn.STDEV.P('사진(느림)'!E$2:E$2305))</f>
        <v>-0.77593518160714214</v>
      </c>
      <c r="F628">
        <f>STANDARDIZE('사진(느림)'!F628,AVERAGE('사진(느림)'!F$2:F$2305),_xlfn.STDEV.P('사진(느림)'!F$2:F$2305))</f>
        <v>-0.21200174840462926</v>
      </c>
      <c r="G628">
        <f>STANDARDIZE('사진(느림)'!G628,AVERAGE('사진(느림)'!G$2:G$2305),_xlfn.STDEV.P('사진(느림)'!G$2:G$2305))</f>
        <v>-0.24938364614667327</v>
      </c>
      <c r="H628">
        <f>STANDARDIZE('사진(느림)'!H628,AVERAGE('사진(느림)'!H$2:H$2305),_xlfn.STDEV.P('사진(느림)'!H$2:H$2305))</f>
        <v>-0.34137715194737628</v>
      </c>
      <c r="I628">
        <f>STANDARDIZE('사진(느림)'!I628,AVERAGE('사진(느림)'!I$2:I$2305),_xlfn.STDEV.P('사진(느림)'!I$2:I$2305))</f>
        <v>-0.67731482395407727</v>
      </c>
      <c r="J628">
        <f>STANDARDIZE('사진(느림)'!J628,AVERAGE('사진(느림)'!J$2:J$2305),_xlfn.STDEV.P('사진(느림)'!J$2:J$2305))</f>
        <v>0.13334311483269068</v>
      </c>
      <c r="K628">
        <f>STANDARDIZE('사진(느림)'!K628,AVERAGE('사진(느림)'!K$2:K$2305),_xlfn.STDEV.P('사진(느림)'!K$2:K$2305))</f>
        <v>1.5642475671188572</v>
      </c>
      <c r="L628">
        <f>STANDARDIZE('사진(느림)'!L628,AVERAGE('사진(느림)'!L$2:L$2305),_xlfn.STDEV.P('사진(느림)'!L$2:L$2305))</f>
        <v>-0.96188170673142825</v>
      </c>
      <c r="M628">
        <f>STANDARDIZE('사진(느림)'!M628,AVERAGE('사진(느림)'!M$2:M$2305),_xlfn.STDEV.P('사진(느림)'!M$2:M$2305))</f>
        <v>0.64824167533060162</v>
      </c>
    </row>
    <row r="629" spans="1:13" x14ac:dyDescent="0.3">
      <c r="A629" t="s">
        <v>244</v>
      </c>
      <c r="B629">
        <v>5</v>
      </c>
      <c r="C629">
        <f>STANDARDIZE('사진(느림)'!C629,AVERAGE('사진(느림)'!C$2:C$2305),_xlfn.STDEV.P('사진(느림)'!C$2:C$2305))</f>
        <v>-0.75328542630687378</v>
      </c>
      <c r="D629">
        <f>STANDARDIZE('사진(느림)'!D629,AVERAGE('사진(느림)'!D$2:D$2305),_xlfn.STDEV.P('사진(느림)'!D$2:D$2305))</f>
        <v>-0.88578681747272714</v>
      </c>
      <c r="E629">
        <f>STANDARDIZE('사진(느림)'!E629,AVERAGE('사진(느림)'!E$2:E$2305),_xlfn.STDEV.P('사진(느림)'!E$2:E$2305))</f>
        <v>-0.62623621963998211</v>
      </c>
      <c r="F629">
        <f>STANDARDIZE('사진(느림)'!F629,AVERAGE('사진(느림)'!F$2:F$2305),_xlfn.STDEV.P('사진(느림)'!F$2:F$2305))</f>
        <v>-0.3390704835708867</v>
      </c>
      <c r="G629">
        <f>STANDARDIZE('사진(느림)'!G629,AVERAGE('사진(느림)'!G$2:G$2305),_xlfn.STDEV.P('사진(느림)'!G$2:G$2305))</f>
        <v>-0.88969709759428461</v>
      </c>
      <c r="H629">
        <f>STANDARDIZE('사진(느림)'!H629,AVERAGE('사진(느림)'!H$2:H$2305),_xlfn.STDEV.P('사진(느림)'!H$2:H$2305))</f>
        <v>-8.5203113237811517E-2</v>
      </c>
      <c r="I629">
        <f>STANDARDIZE('사진(느림)'!I629,AVERAGE('사진(느림)'!I$2:I$2305),_xlfn.STDEV.P('사진(느림)'!I$2:I$2305))</f>
        <v>-0.77606104982933111</v>
      </c>
      <c r="J629">
        <f>STANDARDIZE('사진(느림)'!J629,AVERAGE('사진(느림)'!J$2:J$2305),_xlfn.STDEV.P('사진(느림)'!J$2:J$2305))</f>
        <v>0.13334311483269068</v>
      </c>
      <c r="K629">
        <f>STANDARDIZE('사진(느림)'!K629,AVERAGE('사진(느림)'!K$2:K$2305),_xlfn.STDEV.P('사진(느림)'!K$2:K$2305))</f>
        <v>-0.26706665780078048</v>
      </c>
      <c r="L629">
        <f>STANDARDIZE('사진(느림)'!L629,AVERAGE('사진(느림)'!L$2:L$2305),_xlfn.STDEV.P('사진(느림)'!L$2:L$2305))</f>
        <v>-0.71050691659356757</v>
      </c>
      <c r="M629">
        <f>STANDARDIZE('사진(느림)'!M629,AVERAGE('사진(느림)'!M$2:M$2305),_xlfn.STDEV.P('사진(느림)'!M$2:M$2305))</f>
        <v>-0.25179635322750898</v>
      </c>
    </row>
    <row r="630" spans="1:13" x14ac:dyDescent="0.3">
      <c r="A630" t="s">
        <v>246</v>
      </c>
      <c r="B630">
        <v>5</v>
      </c>
      <c r="C630">
        <f>STANDARDIZE('사진(느림)'!C630,AVERAGE('사진(느림)'!C$2:C$2305),_xlfn.STDEV.P('사진(느림)'!C$2:C$2305))</f>
        <v>-0.57647177769540592</v>
      </c>
      <c r="D630">
        <f>STANDARDIZE('사진(느림)'!D630,AVERAGE('사진(느림)'!D$2:D$2305),_xlfn.STDEV.P('사진(느림)'!D$2:D$2305))</f>
        <v>-0.3048552025544628</v>
      </c>
      <c r="E630">
        <f>STANDARDIZE('사진(느림)'!E630,AVERAGE('사진(느림)'!E$2:E$2305),_xlfn.STDEV.P('사진(느림)'!E$2:E$2305))</f>
        <v>-0.60333584272000584</v>
      </c>
      <c r="F630">
        <f>STANDARDIZE('사진(느림)'!F630,AVERAGE('사진(느림)'!F$2:F$2305),_xlfn.STDEV.P('사진(느림)'!F$2:F$2305))</f>
        <v>-0.41303586672736481</v>
      </c>
      <c r="G630">
        <f>STANDARDIZE('사진(느림)'!G630,AVERAGE('사진(느림)'!G$2:G$2305),_xlfn.STDEV.P('사진(느림)'!G$2:G$2305))</f>
        <v>5.1404167344731362E-2</v>
      </c>
      <c r="H630">
        <f>STANDARDIZE('사진(느림)'!H630,AVERAGE('사진(느림)'!H$2:H$2305),_xlfn.STDEV.P('사진(느림)'!H$2:H$2305))</f>
        <v>-0.30736234182826394</v>
      </c>
      <c r="I630">
        <f>STANDARDIZE('사진(느림)'!I630,AVERAGE('사진(느림)'!I$2:I$2305),_xlfn.STDEV.P('사진(느림)'!I$2:I$2305))</f>
        <v>-0.81072727806213274</v>
      </c>
      <c r="J630">
        <f>STANDARDIZE('사진(느림)'!J630,AVERAGE('사진(느림)'!J$2:J$2305),_xlfn.STDEV.P('사진(느림)'!J$2:J$2305))</f>
        <v>0.13334311483269068</v>
      </c>
      <c r="K630">
        <f>STANDARDIZE('사진(느림)'!K630,AVERAGE('사진(느림)'!K$2:K$2305),_xlfn.STDEV.P('사진(느림)'!K$2:K$2305))</f>
        <v>1.5642475671188572</v>
      </c>
      <c r="L630">
        <f>STANDARDIZE('사진(느림)'!L630,AVERAGE('사진(느림)'!L$2:L$2305),_xlfn.STDEV.P('사진(느림)'!L$2:L$2305))</f>
        <v>-0.71050691659356757</v>
      </c>
      <c r="M630">
        <f>STANDARDIZE('사진(느림)'!M630,AVERAGE('사진(느림)'!M$2:M$2305),_xlfn.STDEV.P('사진(느림)'!M$2:M$2305))</f>
        <v>-1.6661418266759689</v>
      </c>
    </row>
    <row r="631" spans="1:13" x14ac:dyDescent="0.3">
      <c r="A631" t="s">
        <v>248</v>
      </c>
      <c r="B631">
        <v>5</v>
      </c>
      <c r="C631">
        <f>STANDARDIZE('사진(느림)'!C631,AVERAGE('사진(느림)'!C$2:C$2305),_xlfn.STDEV.P('사진(느림)'!C$2:C$2305))</f>
        <v>-1.0461330318196169</v>
      </c>
      <c r="D631">
        <f>STANDARDIZE('사진(느림)'!D631,AVERAGE('사진(느림)'!D$2:D$2305),_xlfn.STDEV.P('사진(느림)'!D$2:D$2305))</f>
        <v>-0.74556194490624927</v>
      </c>
      <c r="E631">
        <f>STANDARDIZE('사진(느림)'!E631,AVERAGE('사진(느림)'!E$2:E$2305),_xlfn.STDEV.P('사진(느림)'!E$2:E$2305))</f>
        <v>-0.8918627706067106</v>
      </c>
      <c r="F631">
        <f>STANDARDIZE('사진(느림)'!F631,AVERAGE('사진(느림)'!F$2:F$2305),_xlfn.STDEV.P('사진(느림)'!F$2:F$2305))</f>
        <v>-0.68752962199696155</v>
      </c>
      <c r="G631">
        <f>STANDARDIZE('사진(느림)'!G631,AVERAGE('사진(느림)'!G$2:G$2305),_xlfn.STDEV.P('사진(느림)'!G$2:G$2305))</f>
        <v>-0.86918883758350707</v>
      </c>
      <c r="H631">
        <f>STANDARDIZE('사진(느림)'!H631,AVERAGE('사진(느림)'!H$2:H$2305),_xlfn.STDEV.P('사진(느림)'!H$2:H$2305))</f>
        <v>-0.40302899528826741</v>
      </c>
      <c r="I631">
        <f>STANDARDIZE('사진(느림)'!I631,AVERAGE('사진(느림)'!I$2:I$2305),_xlfn.STDEV.P('사진(느림)'!I$2:I$2305))</f>
        <v>-1.0386839909869205</v>
      </c>
      <c r="J631">
        <f>STANDARDIZE('사진(느림)'!J631,AVERAGE('사진(느림)'!J$2:J$2305),_xlfn.STDEV.P('사진(느림)'!J$2:J$2305))</f>
        <v>-0.78003335217289249</v>
      </c>
      <c r="K631">
        <f>STANDARDIZE('사진(느림)'!K631,AVERAGE('사진(느림)'!K$2:K$2305),_xlfn.STDEV.P('사진(느림)'!K$2:K$2305))</f>
        <v>-1.4879428077472057</v>
      </c>
      <c r="L631">
        <f>STANDARDIZE('사진(느림)'!L631,AVERAGE('사진(느림)'!L$2:L$2305),_xlfn.STDEV.P('사진(느림)'!L$2:L$2305))</f>
        <v>1.3155738919175901</v>
      </c>
      <c r="M631">
        <f>STANDARDIZE('사진(느림)'!M631,AVERAGE('사진(느림)'!M$2:M$2305),_xlfn.STDEV.P('사진(느림)'!M$2:M$2305))</f>
        <v>0.45537638349672099</v>
      </c>
    </row>
    <row r="632" spans="1:13" x14ac:dyDescent="0.3">
      <c r="A632" t="s">
        <v>250</v>
      </c>
      <c r="B632">
        <v>5</v>
      </c>
      <c r="C632">
        <f>STANDARDIZE('사진(느림)'!C632,AVERAGE('사진(느림)'!C$2:C$2305),_xlfn.STDEV.P('사진(느림)'!C$2:C$2305))</f>
        <v>-0.45491239427502178</v>
      </c>
      <c r="D632">
        <f>STANDARDIZE('사진(느림)'!D632,AVERAGE('사진(느림)'!D$2:D$2305),_xlfn.STDEV.P('사진(느림)'!D$2:D$2305))</f>
        <v>-0.60533707233977252</v>
      </c>
      <c r="E632">
        <f>STANDARDIZE('사진(느림)'!E632,AVERAGE('사진(느림)'!E$2:E$2305),_xlfn.STDEV.P('사진(느림)'!E$2:E$2305))</f>
        <v>-0.56466361087848949</v>
      </c>
      <c r="F632">
        <f>STANDARDIZE('사진(느림)'!F632,AVERAGE('사진(느림)'!F$2:F$2305),_xlfn.STDEV.P('사진(느림)'!F$2:F$2305))</f>
        <v>-1.5560223004616596</v>
      </c>
      <c r="G632">
        <f>STANDARDIZE('사진(느림)'!G632,AVERAGE('사진(느림)'!G$2:G$2305),_xlfn.STDEV.P('사진(느림)'!G$2:G$2305))</f>
        <v>-0.11266191274148946</v>
      </c>
      <c r="H632">
        <f>STANDARDIZE('사진(느림)'!H632,AVERAGE('사진(느림)'!H$2:H$2305),_xlfn.STDEV.P('사진(느림)'!H$2:H$2305))</f>
        <v>-1.360758492704524</v>
      </c>
      <c r="I632">
        <f>STANDARDIZE('사진(느림)'!I632,AVERAGE('사진(느림)'!I$2:I$2305),_xlfn.STDEV.P('사진(느림)'!I$2:I$2305))</f>
        <v>-0.90684727452581071</v>
      </c>
      <c r="J632">
        <f>STANDARDIZE('사진(느림)'!J632,AVERAGE('사진(느림)'!J$2:J$2305),_xlfn.STDEV.P('사진(느림)'!J$2:J$2305))</f>
        <v>0.13334311483269068</v>
      </c>
      <c r="K632">
        <f>STANDARDIZE('사진(느림)'!K632,AVERAGE('사진(느림)'!K$2:K$2305),_xlfn.STDEV.P('사진(느림)'!K$2:K$2305))</f>
        <v>0.95380949214564459</v>
      </c>
      <c r="L632">
        <f>STANDARDIZE('사진(느림)'!L632,AVERAGE('사진(느림)'!L$2:L$2305),_xlfn.STDEV.P('사진(느림)'!L$2:L$2305))</f>
        <v>-0.96188170673142825</v>
      </c>
      <c r="M632">
        <f>STANDARDIZE('사진(느림)'!M632,AVERAGE('사진(느림)'!M$2:M$2305),_xlfn.STDEV.P('사진(느림)'!M$2:M$2305))</f>
        <v>0.64824167533060162</v>
      </c>
    </row>
    <row r="633" spans="1:13" x14ac:dyDescent="0.3">
      <c r="A633" t="s">
        <v>252</v>
      </c>
      <c r="B633">
        <v>5</v>
      </c>
      <c r="C633">
        <f>STANDARDIZE('사진(느림)'!C633,AVERAGE('사진(느림)'!C$2:C$2305),_xlfn.STDEV.P('사진(느림)'!C$2:C$2305))</f>
        <v>-1.0627093113769419</v>
      </c>
      <c r="D633">
        <f>STANDARDIZE('사진(느림)'!D633,AVERAGE('사진(느림)'!D$2:D$2305),_xlfn.STDEV.P('사진(느림)'!D$2:D$2305))</f>
        <v>-0.46511219977329465</v>
      </c>
      <c r="E633">
        <f>STANDARDIZE('사진(느림)'!E633,AVERAGE('사진(느림)'!E$2:E$2305),_xlfn.STDEV.P('사진(느림)'!E$2:E$2305))</f>
        <v>-0.93864369622144816</v>
      </c>
      <c r="F633">
        <f>STANDARDIZE('사진(느림)'!F633,AVERAGE('사진(느림)'!F$2:F$2305),_xlfn.STDEV.P('사진(느림)'!F$2:F$2305))</f>
        <v>-0.55135745505759925</v>
      </c>
      <c r="G633">
        <f>STANDARDIZE('사진(느림)'!G633,AVERAGE('사진(느림)'!G$2:G$2305),_xlfn.STDEV.P('사진(느림)'!G$2:G$2305))</f>
        <v>-1.0697140465777766</v>
      </c>
      <c r="H633">
        <f>STANDARDIZE('사진(느림)'!H633,AVERAGE('사진(느림)'!H$2:H$2305),_xlfn.STDEV.P('사진(느림)'!H$2:H$2305))</f>
        <v>-0.38283270178004447</v>
      </c>
      <c r="I633">
        <f>STANDARDIZE('사진(느림)'!I633,AVERAGE('사진(느림)'!I$2:I$2305),_xlfn.STDEV.P('사진(느림)'!I$2:I$2305))</f>
        <v>-1.0838551368660259</v>
      </c>
      <c r="J633">
        <f>STANDARDIZE('사진(느림)'!J633,AVERAGE('사진(느림)'!J$2:J$2305),_xlfn.STDEV.P('사진(느림)'!J$2:J$2305))</f>
        <v>-0.78003335217289249</v>
      </c>
      <c r="K633">
        <f>STANDARDIZE('사진(느림)'!K633,AVERAGE('사진(느림)'!K$2:K$2305),_xlfn.STDEV.P('사진(느림)'!K$2:K$2305))</f>
        <v>-0.8775047327739931</v>
      </c>
      <c r="L633">
        <f>STANDARDIZE('사진(느림)'!L633,AVERAGE('사진(느림)'!L$2:L$2305),_xlfn.STDEV.P('사진(느림)'!L$2:L$2305))</f>
        <v>1.0491166143714579</v>
      </c>
      <c r="M633">
        <f>STANDARDIZE('사진(느림)'!M633,AVERAGE('사진(느림)'!M$2:M$2305),_xlfn.STDEV.P('사진(느림)'!M$2:M$2305))</f>
        <v>0.73395958281232643</v>
      </c>
    </row>
    <row r="634" spans="1:13" x14ac:dyDescent="0.3">
      <c r="A634" t="s">
        <v>254</v>
      </c>
      <c r="B634">
        <v>5</v>
      </c>
      <c r="C634">
        <f>STANDARDIZE('사진(느림)'!C634,AVERAGE('사진(느림)'!C$2:C$2305),_xlfn.STDEV.P('사진(느림)'!C$2:C$2305))</f>
        <v>-1.0129804727049672</v>
      </c>
      <c r="D634">
        <f>STANDARDIZE('사진(느림)'!D634,AVERAGE('사진(느림)'!D$2:D$2305),_xlfn.STDEV.P('사진(느림)'!D$2:D$2305))</f>
        <v>-0.12456608068327694</v>
      </c>
      <c r="E634">
        <f>STANDARDIZE('사진(느림)'!E634,AVERAGE('사진(느림)'!E$2:E$2305),_xlfn.STDEV.P('사진(느림)'!E$2:E$2305))</f>
        <v>-0.94015850714611571</v>
      </c>
      <c r="F634">
        <f>STANDARDIZE('사진(느림)'!F634,AVERAGE('사진(느림)'!F$2:F$2305),_xlfn.STDEV.P('사진(느림)'!F$2:F$2305))</f>
        <v>-0.45855302559288991</v>
      </c>
      <c r="G634">
        <f>STANDARDIZE('사진(느림)'!G634,AVERAGE('사진(느림)'!G$2:G$2305),_xlfn.STDEV.P('사진(느림)'!G$2:G$2305))</f>
        <v>-0.95577926874012331</v>
      </c>
      <c r="H634">
        <f>STANDARDIZE('사진(느림)'!H634,AVERAGE('사진(느림)'!H$2:H$2305),_xlfn.STDEV.P('사진(느림)'!H$2:H$2305))</f>
        <v>-0.39771418120715601</v>
      </c>
      <c r="I634">
        <f>STANDARDIZE('사진(느림)'!I634,AVERAGE('사진(느림)'!I$2:I$2305),_xlfn.STDEV.P('사진(느림)'!I$2:I$2305))</f>
        <v>-0.98405841922614201</v>
      </c>
      <c r="J634">
        <f>STANDARDIZE('사진(느림)'!J634,AVERAGE('사진(느림)'!J$2:J$2305),_xlfn.STDEV.P('사진(느림)'!J$2:J$2305))</f>
        <v>-0.78003335217289249</v>
      </c>
      <c r="K634">
        <f>STANDARDIZE('사진(느림)'!K634,AVERAGE('사진(느림)'!K$2:K$2305),_xlfn.STDEV.P('사진(느림)'!K$2:K$2305))</f>
        <v>-0.8775047327739931</v>
      </c>
      <c r="L634">
        <f>STANDARDIZE('사진(느림)'!L634,AVERAGE('사진(느림)'!L$2:L$2305),_xlfn.STDEV.P('사진(느림)'!L$2:L$2305))</f>
        <v>1.1748040094403882</v>
      </c>
      <c r="M634">
        <f>STANDARDIZE('사진(느림)'!M634,AVERAGE('사진(느림)'!M$2:M$2305),_xlfn.STDEV.P('사진(느림)'!M$2:M$2305))</f>
        <v>-0.85182170559958137</v>
      </c>
    </row>
    <row r="635" spans="1:13" x14ac:dyDescent="0.3">
      <c r="A635" t="s">
        <v>256</v>
      </c>
      <c r="B635">
        <v>5</v>
      </c>
      <c r="C635">
        <f>STANDARDIZE('사진(느림)'!C635,AVERAGE('사진(느림)'!C$2:C$2305),_xlfn.STDEV.P('사진(느림)'!C$2:C$2305))</f>
        <v>-0.86931938320814917</v>
      </c>
      <c r="D635">
        <f>STANDARDIZE('사진(느림)'!D635,AVERAGE('사진(느림)'!D$2:D$2305),_xlfn.STDEV.P('사진(느림)'!D$2:D$2305))</f>
        <v>-3.442151974768403E-2</v>
      </c>
      <c r="E635">
        <f>STANDARDIZE('사진(느림)'!E635,AVERAGE('사진(느림)'!E$2:E$2305),_xlfn.STDEV.P('사진(느림)'!E$2:E$2305))</f>
        <v>-0.95200967496851596</v>
      </c>
      <c r="F635">
        <f>STANDARDIZE('사진(느림)'!F635,AVERAGE('사진(느림)'!F$2:F$2305),_xlfn.STDEV.P('사진(느림)'!F$2:F$2305))</f>
        <v>-0.52177130179500797</v>
      </c>
      <c r="G635">
        <f>STANDARDIZE('사진(느림)'!G635,AVERAGE('사진(느림)'!G$2:G$2305),_xlfn.STDEV.P('사진(느림)'!G$2:G$2305))</f>
        <v>-0.9717301376373948</v>
      </c>
      <c r="H635">
        <f>STANDARDIZE('사진(느림)'!H635,AVERAGE('사진(느림)'!H$2:H$2305),_xlfn.STDEV.P('사진(느림)'!H$2:H$2305))</f>
        <v>-0.40302899528826741</v>
      </c>
      <c r="I635">
        <f>STANDARDIZE('사진(느림)'!I635,AVERAGE('사진(느림)'!I$2:I$2305),_xlfn.STDEV.P('사진(느림)'!I$2:I$2305))</f>
        <v>-0.76030367335987581</v>
      </c>
      <c r="J635">
        <f>STANDARDIZE('사진(느림)'!J635,AVERAGE('사진(느림)'!J$2:J$2305),_xlfn.STDEV.P('사진(느림)'!J$2:J$2305))</f>
        <v>-0.78003335217289249</v>
      </c>
      <c r="K635">
        <f>STANDARDIZE('사진(느림)'!K635,AVERAGE('사진(느림)'!K$2:K$2305),_xlfn.STDEV.P('사진(느림)'!K$2:K$2305))</f>
        <v>-0.8775047327739931</v>
      </c>
      <c r="L635">
        <f>STANDARDIZE('사진(느림)'!L635,AVERAGE('사진(느림)'!L$2:L$2305),_xlfn.STDEV.P('사진(느림)'!L$2:L$2305))</f>
        <v>0.92342921930252742</v>
      </c>
      <c r="M635">
        <f>STANDARDIZE('사진(느림)'!M635,AVERAGE('사진(느림)'!M$2:M$2305),_xlfn.STDEV.P('사진(느림)'!M$2:M$2305))</f>
        <v>-2.5447503783636467</v>
      </c>
    </row>
    <row r="636" spans="1:13" x14ac:dyDescent="0.3">
      <c r="A636" t="s">
        <v>258</v>
      </c>
      <c r="B636">
        <v>5</v>
      </c>
      <c r="C636">
        <f>STANDARDIZE('사진(느림)'!C636,AVERAGE('사진(느림)'!C$2:C$2305),_xlfn.STDEV.P('사진(느림)'!C$2:C$2305))</f>
        <v>-0.84169225061260733</v>
      </c>
      <c r="D636">
        <f>STANDARDIZE('사진(느림)'!D636,AVERAGE('사진(느림)'!D$2:D$2305),_xlfn.STDEV.P('사진(느림)'!D$2:D$2305))</f>
        <v>-0.5953210100135955</v>
      </c>
      <c r="E636">
        <f>STANDARDIZE('사진(느림)'!E636,AVERAGE('사진(느림)'!E$2:E$2305),_xlfn.STDEV.P('사진(느림)'!E$2:E$2305))</f>
        <v>-0.76622257038427277</v>
      </c>
      <c r="F636">
        <f>STANDARDIZE('사진(느림)'!F636,AVERAGE('사진(느림)'!F$2:F$2305),_xlfn.STDEV.P('사진(느림)'!F$2:F$2305))</f>
        <v>-0.47777138155833376</v>
      </c>
      <c r="G636">
        <f>STANDARDIZE('사진(느림)'!G636,AVERAGE('사진(느림)'!G$2:G$2305),_xlfn.STDEV.P('사진(느림)'!G$2:G$2305))</f>
        <v>-0.49320407071925126</v>
      </c>
      <c r="H636">
        <f>STANDARDIZE('사진(느림)'!H636,AVERAGE('사진(느림)'!H$2:H$2305),_xlfn.STDEV.P('사진(느림)'!H$2:H$2305))</f>
        <v>-0.38708455304493344</v>
      </c>
      <c r="I636">
        <f>STANDARDIZE('사진(느림)'!I636,AVERAGE('사진(느림)'!I$2:I$2305),_xlfn.STDEV.P('사진(느림)'!I$2:I$2305))</f>
        <v>-0.55283154984537997</v>
      </c>
      <c r="J636">
        <f>STANDARDIZE('사진(느림)'!J636,AVERAGE('사진(느림)'!J$2:J$2305),_xlfn.STDEV.P('사진(느림)'!J$2:J$2305))</f>
        <v>0.13334311483269068</v>
      </c>
      <c r="K636">
        <f>STANDARDIZE('사진(느림)'!K636,AVERAGE('사진(느림)'!K$2:K$2305),_xlfn.STDEV.P('사진(느림)'!K$2:K$2305))</f>
        <v>2.1746856420920699</v>
      </c>
      <c r="L636">
        <f>STANDARDIZE('사진(느림)'!L636,AVERAGE('사진(느림)'!L$2:L$2305),_xlfn.STDEV.P('사진(느림)'!L$2:L$2305))</f>
        <v>-0.83619431166249791</v>
      </c>
      <c r="M636">
        <f>STANDARDIZE('사진(느림)'!M636,AVERAGE('사진(느림)'!M$2:M$2305),_xlfn.STDEV.P('사진(느림)'!M$2:M$2305))</f>
        <v>0.69110062907146497</v>
      </c>
    </row>
    <row r="637" spans="1:13" x14ac:dyDescent="0.3">
      <c r="A637" t="s">
        <v>260</v>
      </c>
      <c r="B637">
        <v>5</v>
      </c>
      <c r="C637">
        <f>STANDARDIZE('사진(느림)'!C637,AVERAGE('사진(느림)'!C$2:C$2305),_xlfn.STDEV.P('사진(느림)'!C$2:C$2305))</f>
        <v>-1.3003026516986018</v>
      </c>
      <c r="D637">
        <f>STANDARDIZE('사진(느림)'!D637,AVERAGE('사진(느림)'!D$2:D$2305),_xlfn.STDEV.P('사진(느림)'!D$2:D$2305))</f>
        <v>-0.95589925375596607</v>
      </c>
      <c r="E637">
        <f>STANDARDIZE('사진(느림)'!E637,AVERAGE('사진(느림)'!E$2:E$2305),_xlfn.STDEV.P('사진(느림)'!E$2:E$2305))</f>
        <v>-0.95058397056882871</v>
      </c>
      <c r="F637">
        <f>STANDARDIZE('사진(느림)'!F637,AVERAGE('사진(느림)'!F$2:F$2305),_xlfn.STDEV.P('사진(느림)'!F$2:F$2305))</f>
        <v>0.10067584569104659</v>
      </c>
      <c r="G637">
        <f>STANDARDIZE('사진(느림)'!G637,AVERAGE('사진(느림)'!G$2:G$2305),_xlfn.STDEV.P('사진(느림)'!G$2:G$2305))</f>
        <v>-1.0469270910102459</v>
      </c>
      <c r="H637">
        <f>STANDARDIZE('사진(느림)'!H637,AVERAGE('사진(느림)'!H$2:H$2305),_xlfn.STDEV.P('사진(느림)'!H$2:H$2305))</f>
        <v>-0.38283270178004447</v>
      </c>
      <c r="I637">
        <f>STANDARDIZE('사진(느림)'!I637,AVERAGE('사진(느림)'!I$2:I$2305),_xlfn.STDEV.P('사진(느림)'!I$2:I$2305))</f>
        <v>-0.99246235334318467</v>
      </c>
      <c r="J637">
        <f>STANDARDIZE('사진(느림)'!J637,AVERAGE('사진(느림)'!J$2:J$2305),_xlfn.STDEV.P('사진(느림)'!J$2:J$2305))</f>
        <v>-0.78003335217289249</v>
      </c>
      <c r="K637">
        <f>STANDARDIZE('사진(느림)'!K637,AVERAGE('사진(느림)'!K$2:K$2305),_xlfn.STDEV.P('사진(느림)'!K$2:K$2305))</f>
        <v>-0.26706665780078048</v>
      </c>
      <c r="L637">
        <f>STANDARDIZE('사진(느림)'!L637,AVERAGE('사진(느림)'!L$2:L$2305),_xlfn.STDEV.P('사진(느림)'!L$2:L$2305))</f>
        <v>0.82287930324738312</v>
      </c>
      <c r="M637">
        <f>STANDARDIZE('사진(느림)'!M637,AVERAGE('사진(느림)'!M$2:M$2305),_xlfn.STDEV.P('사진(느림)'!M$2:M$2305))</f>
        <v>0.13393423044025404</v>
      </c>
    </row>
    <row r="638" spans="1:13" x14ac:dyDescent="0.3">
      <c r="A638" t="s">
        <v>262</v>
      </c>
      <c r="B638">
        <v>5</v>
      </c>
      <c r="C638">
        <f>STANDARDIZE('사진(느림)'!C638,AVERAGE('사진(느림)'!C$2:C$2305),_xlfn.STDEV.P('사진(느림)'!C$2:C$2305))</f>
        <v>-0.5101666594661054</v>
      </c>
      <c r="D638">
        <f>STANDARDIZE('사진(느림)'!D638,AVERAGE('사진(느림)'!D$2:D$2305),_xlfn.STDEV.P('사진(느림)'!D$2:D$2305))</f>
        <v>-0.23474276627122387</v>
      </c>
      <c r="E638">
        <f>STANDARDIZE('사진(느림)'!E638,AVERAGE('사진(느림)'!E$2:E$2305),_xlfn.STDEV.P('사진(느림)'!E$2:E$2305))</f>
        <v>-0.84900253209111298</v>
      </c>
      <c r="F638">
        <f>STANDARDIZE('사진(느림)'!F638,AVERAGE('사진(느림)'!F$2:F$2305),_xlfn.STDEV.P('사진(느림)'!F$2:F$2305))</f>
        <v>-0.41809332882353428</v>
      </c>
      <c r="G638">
        <f>STANDARDIZE('사진(느림)'!G638,AVERAGE('사진(느림)'!G$2:G$2305),_xlfn.STDEV.P('사진(느림)'!G$2:G$2305))</f>
        <v>-0.49092537516249823</v>
      </c>
      <c r="H638">
        <f>STANDARDIZE('사진(느림)'!H638,AVERAGE('사진(느림)'!H$2:H$2305),_xlfn.STDEV.P('사진(느림)'!H$2:H$2305))</f>
        <v>-0.21275865118448267</v>
      </c>
      <c r="I638">
        <f>STANDARDIZE('사진(느림)'!I638,AVERAGE('사진(느림)'!I$2:I$2305),_xlfn.STDEV.P('사진(느림)'!I$2:I$2305))</f>
        <v>-0.82858563806084895</v>
      </c>
      <c r="J638">
        <f>STANDARDIZE('사진(느림)'!J638,AVERAGE('사진(느림)'!J$2:J$2305),_xlfn.STDEV.P('사진(느림)'!J$2:J$2305))</f>
        <v>0.13334311483269068</v>
      </c>
      <c r="K638">
        <f>STANDARDIZE('사진(느림)'!K638,AVERAGE('사진(느림)'!K$2:K$2305),_xlfn.STDEV.P('사진(느림)'!K$2:K$2305))</f>
        <v>0.95380949214564459</v>
      </c>
      <c r="L638">
        <f>STANDARDIZE('사진(느림)'!L638,AVERAGE('사진(느림)'!L$2:L$2305),_xlfn.STDEV.P('사진(느림)'!L$2:L$2305))</f>
        <v>-0.83619431166249791</v>
      </c>
      <c r="M638">
        <f>STANDARDIZE('사진(느림)'!M638,AVERAGE('사진(느림)'!M$2:M$2305),_xlfn.STDEV.P('사진(느림)'!M$2:M$2305))</f>
        <v>-0.46609112193182028</v>
      </c>
    </row>
    <row r="639" spans="1:13" x14ac:dyDescent="0.3">
      <c r="A639" t="s">
        <v>264</v>
      </c>
      <c r="B639">
        <v>5</v>
      </c>
      <c r="C639">
        <f>STANDARDIZE('사진(느림)'!C639,AVERAGE('사진(느림)'!C$2:C$2305),_xlfn.STDEV.P('사진(느림)'!C$2:C$2305))</f>
        <v>-0.68698030807757327</v>
      </c>
      <c r="D639">
        <f>STANDARDIZE('사진(느림)'!D639,AVERAGE('사진(느림)'!D$2:D$2305),_xlfn.STDEV.P('사진(느림)'!D$2:D$2305))</f>
        <v>-0.41503188814240971</v>
      </c>
      <c r="E639">
        <f>STANDARDIZE('사진(느림)'!E639,AVERAGE('사진(느림)'!E$2:E$2305),_xlfn.STDEV.P('사진(느림)'!E$2:E$2305))</f>
        <v>-0.82120129629721184</v>
      </c>
      <c r="F639">
        <f>STANDARDIZE('사진(느림)'!F639,AVERAGE('사진(느림)'!F$2:F$2305),_xlfn.STDEV.P('사진(느림)'!F$2:F$2305))</f>
        <v>-0.40165657701098367</v>
      </c>
      <c r="G639">
        <f>STANDARDIZE('사진(느림)'!G639,AVERAGE('사진(느림)'!G$2:G$2305),_xlfn.STDEV.P('사진(느림)'!G$2:G$2305))</f>
        <v>-0.37015451065458554</v>
      </c>
      <c r="H639">
        <f>STANDARDIZE('사진(느림)'!H639,AVERAGE('사진(느림)'!H$2:H$2305),_xlfn.STDEV.P('사진(느림)'!H$2:H$2305))</f>
        <v>-0.38283270178004447</v>
      </c>
      <c r="I639">
        <f>STANDARDIZE('사진(느림)'!I639,AVERAGE('사진(느림)'!I$2:I$2305),_xlfn.STDEV.P('사진(느림)'!I$2:I$2305))</f>
        <v>-0.93310956864156969</v>
      </c>
      <c r="J639">
        <f>STANDARDIZE('사진(느림)'!J639,AVERAGE('사진(느림)'!J$2:J$2305),_xlfn.STDEV.P('사진(느림)'!J$2:J$2305))</f>
        <v>0.13334311483269068</v>
      </c>
      <c r="K639">
        <f>STANDARDIZE('사진(느림)'!K639,AVERAGE('사진(느림)'!K$2:K$2305),_xlfn.STDEV.P('사진(느림)'!K$2:K$2305))</f>
        <v>-0.26706665780078048</v>
      </c>
      <c r="L639">
        <f>STANDARDIZE('사진(느림)'!L639,AVERAGE('사진(느림)'!L$2:L$2305),_xlfn.STDEV.P('사진(느림)'!L$2:L$2305))</f>
        <v>-0.71050691659356757</v>
      </c>
      <c r="M639">
        <f>STANDARDIZE('사진(느림)'!M639,AVERAGE('사진(느림)'!M$2:M$2305),_xlfn.STDEV.P('사진(느림)'!M$2:M$2305))</f>
        <v>0.36965847601499613</v>
      </c>
    </row>
    <row r="640" spans="1:13" x14ac:dyDescent="0.3">
      <c r="A640" t="s">
        <v>266</v>
      </c>
      <c r="B640">
        <v>5</v>
      </c>
      <c r="C640">
        <f>STANDARDIZE('사진(느림)'!C640,AVERAGE('사진(느림)'!C$2:C$2305),_xlfn.STDEV.P('사진(느림)'!C$2:C$2305))</f>
        <v>-0.89142108928458297</v>
      </c>
      <c r="D640">
        <f>STANDARDIZE('사진(느림)'!D640,AVERAGE('사진(느림)'!D$2:D$2305),_xlfn.STDEV.P('사진(느림)'!D$2:D$2305))</f>
        <v>-1.0961241263224439</v>
      </c>
      <c r="E640">
        <f>STANDARDIZE('사진(느림)'!E640,AVERAGE('사진(느림)'!E$2:E$2305),_xlfn.STDEV.P('사진(느림)'!E$2:E$2305))</f>
        <v>-1.1029561282854023</v>
      </c>
      <c r="F640">
        <f>STANDARDIZE('사진(느림)'!F640,AVERAGE('사진(느림)'!F$2:F$2305),_xlfn.STDEV.P('사진(느림)'!F$2:F$2305))</f>
        <v>-0.39533474939077184</v>
      </c>
      <c r="G640">
        <f>STANDARDIZE('사진(느림)'!G640,AVERAGE('사진(느림)'!G$2:G$2305),_xlfn.STDEV.P('사진(느림)'!G$2:G$2305))</f>
        <v>1.2317684657428194</v>
      </c>
      <c r="H640">
        <f>STANDARDIZE('사진(느림)'!H640,AVERAGE('사진(느림)'!H$2:H$2305),_xlfn.STDEV.P('사진(느림)'!H$2:H$2305))</f>
        <v>-0.38283270178004447</v>
      </c>
      <c r="I640">
        <f>STANDARDIZE('사진(느림)'!I640,AVERAGE('사진(느림)'!I$2:I$2305),_xlfn.STDEV.P('사진(느림)'!I$2:I$2305))</f>
        <v>-1.1941567721522137</v>
      </c>
      <c r="J640">
        <f>STANDARDIZE('사진(느림)'!J640,AVERAGE('사진(느림)'!J$2:J$2305),_xlfn.STDEV.P('사진(느림)'!J$2:J$2305))</f>
        <v>-0.78003335217289249</v>
      </c>
      <c r="K640">
        <f>STANDARDIZE('사진(느림)'!K640,AVERAGE('사진(느림)'!K$2:K$2305),_xlfn.STDEV.P('사진(느림)'!K$2:K$2305))</f>
        <v>0.34337141717243208</v>
      </c>
      <c r="L640">
        <f>STANDARDIZE('사진(느림)'!L640,AVERAGE('사진(느림)'!L$2:L$2305),_xlfn.STDEV.P('사진(느림)'!L$2:L$2305))</f>
        <v>1.1748040094403882</v>
      </c>
      <c r="M640">
        <f>STANDARDIZE('사진(느림)'!M640,AVERAGE('사진(느림)'!M$2:M$2305),_xlfn.STDEV.P('사진(느림)'!M$2:M$2305))</f>
        <v>-2.2447377021776105</v>
      </c>
    </row>
    <row r="641" spans="1:13" x14ac:dyDescent="0.3">
      <c r="A641" t="s">
        <v>268</v>
      </c>
      <c r="B641">
        <v>5</v>
      </c>
      <c r="C641">
        <f>STANDARDIZE('사진(느림)'!C641,AVERAGE('사진(느림)'!C$2:C$2305),_xlfn.STDEV.P('사진(느림)'!C$2:C$2305))</f>
        <v>-0.45491239427502178</v>
      </c>
      <c r="D641">
        <f>STANDARDIZE('사진(느림)'!D641,AVERAGE('사진(느림)'!D$2:D$2305),_xlfn.STDEV.P('사진(느림)'!D$2:D$2305))</f>
        <v>-0.40501582581623269</v>
      </c>
      <c r="E641">
        <f>STANDARDIZE('사진(느림)'!E641,AVERAGE('사진(느림)'!E$2:E$2305),_xlfn.STDEV.P('사진(느림)'!E$2:E$2305))</f>
        <v>-0.64940391613489967</v>
      </c>
      <c r="F641">
        <f>STANDARDIZE('사진(느림)'!F641,AVERAGE('사진(느림)'!F$2:F$2305),_xlfn.STDEV.P('사진(느림)'!F$2:F$2305))</f>
        <v>-0.37004743890992459</v>
      </c>
      <c r="G641">
        <f>STANDARDIZE('사진(느림)'!G641,AVERAGE('사진(느림)'!G$2:G$2305),_xlfn.STDEV.P('사진(느림)'!G$2:G$2305))</f>
        <v>-7.8481479390193398E-2</v>
      </c>
      <c r="H641">
        <f>STANDARDIZE('사진(느림)'!H641,AVERAGE('사진(느림)'!H$2:H$2305),_xlfn.STDEV.P('사진(느림)'!H$2:H$2305))</f>
        <v>-0.30736234182826394</v>
      </c>
      <c r="I641">
        <f>STANDARDIZE('사진(느림)'!I641,AVERAGE('사진(느림)'!I$2:I$2305),_xlfn.STDEV.P('사진(느림)'!I$2:I$2305))</f>
        <v>-0.58066958160808457</v>
      </c>
      <c r="J641">
        <f>STANDARDIZE('사진(느림)'!J641,AVERAGE('사진(느림)'!J$2:J$2305),_xlfn.STDEV.P('사진(느림)'!J$2:J$2305))</f>
        <v>0.13334311483269068</v>
      </c>
      <c r="K641">
        <f>STANDARDIZE('사진(느림)'!K641,AVERAGE('사진(느림)'!K$2:K$2305),_xlfn.STDEV.P('사진(느림)'!K$2:K$2305))</f>
        <v>0.95380949214564459</v>
      </c>
      <c r="L641">
        <f>STANDARDIZE('사진(느림)'!L641,AVERAGE('사진(느림)'!L$2:L$2305),_xlfn.STDEV.P('사진(느림)'!L$2:L$2305))</f>
        <v>-0.71050691659356757</v>
      </c>
      <c r="M641">
        <f>STANDARDIZE('사진(느림)'!M641,AVERAGE('사진(느림)'!M$2:M$2305),_xlfn.STDEV.P('사진(느림)'!M$2:M$2305))</f>
        <v>0.26251109166284048</v>
      </c>
    </row>
    <row r="642" spans="1:13" x14ac:dyDescent="0.3">
      <c r="A642" t="s">
        <v>14</v>
      </c>
      <c r="B642">
        <v>6</v>
      </c>
      <c r="C642">
        <f>STANDARDIZE('사진(느림)'!C642,AVERAGE('사진(느림)'!C$2:C$2305),_xlfn.STDEV.P('사진(느림)'!C$2:C$2305))</f>
        <v>-0.11233595009030296</v>
      </c>
      <c r="D642">
        <f>STANDARDIZE('사진(느림)'!D642,AVERAGE('사진(느림)'!D$2:D$2305),_xlfn.STDEV.P('사진(느림)'!D$2:D$2305))</f>
        <v>-0.62536919699212656</v>
      </c>
      <c r="E642">
        <f>STANDARDIZE('사진(느림)'!E642,AVERAGE('사진(느림)'!E$2:E$2305),_xlfn.STDEV.P('사진(느림)'!E$2:E$2305))</f>
        <v>-0.52035539133195963</v>
      </c>
      <c r="F642">
        <f>STANDARDIZE('사진(느림)'!F642,AVERAGE('사진(느림)'!F$2:F$2305),_xlfn.STDEV.P('사진(느림)'!F$2:F$2305))</f>
        <v>-1.8721136814722499</v>
      </c>
      <c r="G642">
        <f>STANDARDIZE('사진(느림)'!G642,AVERAGE('사진(느림)'!G$2:G$2305),_xlfn.STDEV.P('사진(느림)'!G$2:G$2305))</f>
        <v>-0.51599102628678184</v>
      </c>
      <c r="H642">
        <f>STANDARDIZE('사진(느림)'!H642,AVERAGE('사진(느림)'!H$2:H$2305),_xlfn.STDEV.P('사진(느림)'!H$2:H$2305))</f>
        <v>-1.360758492704524</v>
      </c>
      <c r="I642">
        <f>STANDARDIZE('사진(느림)'!I642,AVERAGE('사진(느림)'!I$2:I$2305),_xlfn.STDEV.P('사진(느림)'!I$2:I$2305))</f>
        <v>-0.5901240074897578</v>
      </c>
      <c r="J642">
        <f>STANDARDIZE('사진(느림)'!J642,AVERAGE('사진(느림)'!J$2:J$2305),_xlfn.STDEV.P('사진(느림)'!J$2:J$2305))</f>
        <v>0.29414883085480037</v>
      </c>
      <c r="K642">
        <f>STANDARDIZE('사진(느림)'!K642,AVERAGE('사진(느림)'!K$2:K$2305),_xlfn.STDEV.P('사진(느림)'!K$2:K$2305))</f>
        <v>0.34337141717243208</v>
      </c>
      <c r="L642">
        <f>STANDARDIZE('사진(느림)'!L642,AVERAGE('사진(느림)'!L$2:L$2305),_xlfn.STDEV.P('사진(느림)'!L$2:L$2305))</f>
        <v>-0.71050691659356757</v>
      </c>
      <c r="M642">
        <f>STANDARDIZE('사진(느림)'!M642,AVERAGE('사진(느림)'!M$2:M$2305),_xlfn.STDEV.P('사진(느림)'!M$2:M$2305))</f>
        <v>-0.2946553069683705</v>
      </c>
    </row>
    <row r="643" spans="1:13" x14ac:dyDescent="0.3">
      <c r="A643" t="s">
        <v>16</v>
      </c>
      <c r="B643">
        <v>6</v>
      </c>
      <c r="C643">
        <f>STANDARDIZE('사진(느림)'!C643,AVERAGE('사진(느림)'!C$2:C$2305),_xlfn.STDEV.P('사진(느림)'!C$2:C$2305))</f>
        <v>-0.20074277439603727</v>
      </c>
      <c r="D643">
        <f>STANDARDIZE('사진(느림)'!D643,AVERAGE('사진(느림)'!D$2:D$2305),_xlfn.STDEV.P('사진(느림)'!D$2:D$2305))</f>
        <v>-0.91583500445125821</v>
      </c>
      <c r="E643">
        <f>STANDARDIZE('사진(느림)'!E643,AVERAGE('사진(느림)'!E$2:E$2305),_xlfn.STDEV.P('사진(느림)'!E$2:E$2305))</f>
        <v>-0.59772213164623744</v>
      </c>
      <c r="F643">
        <f>STANDARDIZE('사진(느림)'!F643,AVERAGE('사진(느림)'!F$2:F$2305),_xlfn.STDEV.P('사진(느림)'!F$2:F$2305))</f>
        <v>3.7078259831715803E-2</v>
      </c>
      <c r="G643">
        <f>STANDARDIZE('사진(느림)'!G643,AVERAGE('사진(느림)'!G$2:G$2305),_xlfn.STDEV.P('사진(느림)'!G$2:G$2305))</f>
        <v>-3.2907568255131858E-2</v>
      </c>
      <c r="H643">
        <f>STANDARDIZE('사진(느림)'!H643,AVERAGE('사진(느림)'!H$2:H$2305),_xlfn.STDEV.P('사진(느림)'!H$2:H$2305))</f>
        <v>-0.29779567648226357</v>
      </c>
      <c r="I643">
        <f>STANDARDIZE('사진(느림)'!I643,AVERAGE('사진(느림)'!I$2:I$2305),_xlfn.STDEV.P('사진(느림)'!I$2:I$2305))</f>
        <v>-0.4934787651437646</v>
      </c>
      <c r="J643">
        <f>STANDARDIZE('사진(느림)'!J643,AVERAGE('사진(느림)'!J$2:J$2305),_xlfn.STDEV.P('사진(느림)'!J$2:J$2305))</f>
        <v>0.29414883085480037</v>
      </c>
      <c r="K643">
        <f>STANDARDIZE('사진(느림)'!K643,AVERAGE('사진(느림)'!K$2:K$2305),_xlfn.STDEV.P('사진(느림)'!K$2:K$2305))</f>
        <v>-0.26706665780078048</v>
      </c>
      <c r="L643">
        <f>STANDARDIZE('사진(느림)'!L643,AVERAGE('사진(느림)'!L$2:L$2305),_xlfn.STDEV.P('사진(느림)'!L$2:L$2305))</f>
        <v>-0.96188170673142825</v>
      </c>
      <c r="M643">
        <f>STANDARDIZE('사진(느림)'!M643,AVERAGE('사진(느림)'!M$2:M$2305),_xlfn.STDEV.P('사진(느림)'!M$2:M$2305))</f>
        <v>-1.430417581101225</v>
      </c>
    </row>
    <row r="644" spans="1:13" x14ac:dyDescent="0.3">
      <c r="A644" t="s">
        <v>18</v>
      </c>
      <c r="B644">
        <v>6</v>
      </c>
      <c r="C644">
        <f>STANDARDIZE('사진(느림)'!C644,AVERAGE('사진(느림)'!C$2:C$2305),_xlfn.STDEV.P('사진(느림)'!C$2:C$2305))</f>
        <v>-0.46596324731323868</v>
      </c>
      <c r="D644">
        <f>STANDARDIZE('사진(느림)'!D644,AVERAGE('사진(느림)'!D$2:D$2305),_xlfn.STDEV.P('사진(느림)'!D$2:D$2305))</f>
        <v>-0.37496763883770173</v>
      </c>
      <c r="E644">
        <f>STANDARDIZE('사진(느림)'!E644,AVERAGE('사진(느림)'!E$2:E$2305),_xlfn.STDEV.P('사진(느림)'!E$2:E$2305))</f>
        <v>-0.62623621963998211</v>
      </c>
      <c r="F644">
        <f>STANDARDIZE('사진(느림)'!F644,AVERAGE('사진(느림)'!F$2:F$2305),_xlfn.STDEV.P('사진(느림)'!F$2:F$2305))</f>
        <v>-0.3479210422391833</v>
      </c>
      <c r="G644">
        <f>STANDARDIZE('사진(느림)'!G644,AVERAGE('사진(느림)'!G$2:G$2305),_xlfn.STDEV.P('사진(느림)'!G$2:G$2305))</f>
        <v>-0.76209014641611283</v>
      </c>
      <c r="H644">
        <f>STANDARDIZE('사진(느림)'!H644,AVERAGE('사진(느림)'!H$2:H$2305),_xlfn.STDEV.P('사진(느림)'!H$2:H$2305))</f>
        <v>-0.1723660641680369</v>
      </c>
      <c r="I644">
        <f>STANDARDIZE('사진(느림)'!I644,AVERAGE('사진(느림)'!I$2:I$2305),_xlfn.STDEV.P('사진(느림)'!I$2:I$2305))</f>
        <v>-0.5901240074897578</v>
      </c>
      <c r="J644">
        <f>STANDARDIZE('사진(느림)'!J644,AVERAGE('사진(느림)'!J$2:J$2305),_xlfn.STDEV.P('사진(느림)'!J$2:J$2305))</f>
        <v>0.29414883085480037</v>
      </c>
      <c r="K644">
        <f>STANDARDIZE('사진(느림)'!K644,AVERAGE('사진(느림)'!K$2:K$2305),_xlfn.STDEV.P('사진(느림)'!K$2:K$2305))</f>
        <v>0.95380949214564459</v>
      </c>
      <c r="L644">
        <f>STANDARDIZE('사진(느림)'!L644,AVERAGE('사진(느림)'!L$2:L$2305),_xlfn.STDEV.P('사진(느림)'!L$2:L$2305))</f>
        <v>-0.96188170673142825</v>
      </c>
      <c r="M644">
        <f>STANDARDIZE('사진(느림)'!M644,AVERAGE('사진(느림)'!M$2:M$2305),_xlfn.STDEV.P('사진(느림)'!M$2:M$2305))</f>
        <v>-1.5589944423238113</v>
      </c>
    </row>
    <row r="645" spans="1:13" x14ac:dyDescent="0.3">
      <c r="A645" t="s">
        <v>20</v>
      </c>
      <c r="B645">
        <v>6</v>
      </c>
      <c r="C645">
        <f>STANDARDIZE('사진(느림)'!C645,AVERAGE('사진(느림)'!C$2:C$2305),_xlfn.STDEV.P('사진(느림)'!C$2:C$2305))</f>
        <v>-0.19521734787692843</v>
      </c>
      <c r="D645">
        <f>STANDARDIZE('사진(느림)'!D645,AVERAGE('사진(느림)'!D$2:D$2305),_xlfn.STDEV.P('사진(느림)'!D$2:D$2305))</f>
        <v>-0.56527282303506454</v>
      </c>
      <c r="E645">
        <f>STANDARDIZE('사진(느림)'!E645,AVERAGE('사진(느림)'!E$2:E$2305),_xlfn.STDEV.P('사진(느림)'!E$2:E$2305))</f>
        <v>-0.54042663608380648</v>
      </c>
      <c r="F645">
        <f>STANDARDIZE('사진(느림)'!F645,AVERAGE('사진(느림)'!F$2:F$2305),_xlfn.STDEV.P('사진(느림)'!F$2:F$2305))</f>
        <v>0.13506658794499882</v>
      </c>
      <c r="G645">
        <f>STANDARDIZE('사진(느림)'!G645,AVERAGE('사진(느림)'!G$2:G$2305),_xlfn.STDEV.P('사진(느림)'!G$2:G$2305))</f>
        <v>7.4191122912261931E-2</v>
      </c>
      <c r="H645">
        <f>STANDARDIZE('사진(느림)'!H645,AVERAGE('사진(느림)'!H$2:H$2305),_xlfn.STDEV.P('사진(느림)'!H$2:H$2305))</f>
        <v>-0.29779567648226357</v>
      </c>
      <c r="I645">
        <f>STANDARDIZE('사진(느림)'!I645,AVERAGE('사진(느림)'!I$2:I$2305),_xlfn.STDEV.P('사진(느림)'!I$2:I$2305))</f>
        <v>-0.5108118792601658</v>
      </c>
      <c r="J645">
        <f>STANDARDIZE('사진(느림)'!J645,AVERAGE('사진(느림)'!J$2:J$2305),_xlfn.STDEV.P('사진(느림)'!J$2:J$2305))</f>
        <v>0.29414883085480037</v>
      </c>
      <c r="K645">
        <f>STANDARDIZE('사진(느림)'!K645,AVERAGE('사진(느림)'!K$2:K$2305),_xlfn.STDEV.P('사진(느림)'!K$2:K$2305))</f>
        <v>-0.8775047327739931</v>
      </c>
      <c r="L645">
        <f>STANDARDIZE('사진(느림)'!L645,AVERAGE('사진(느림)'!L$2:L$2305),_xlfn.STDEV.P('사진(느림)'!L$2:L$2305))</f>
        <v>-0.96188170673142825</v>
      </c>
      <c r="M645">
        <f>STANDARDIZE('사진(느림)'!M645,AVERAGE('사진(느림)'!M$2:M$2305),_xlfn.STDEV.P('사진(느림)'!M$2:M$2305))</f>
        <v>-0.59466798315440861</v>
      </c>
    </row>
    <row r="646" spans="1:13" x14ac:dyDescent="0.3">
      <c r="A646" t="s">
        <v>22</v>
      </c>
      <c r="B646">
        <v>6</v>
      </c>
      <c r="C646">
        <f>STANDARDIZE('사진(느림)'!C646,AVERAGE('사진(느림)'!C$2:C$2305),_xlfn.STDEV.P('사진(느림)'!C$2:C$2305))</f>
        <v>-0.52674293902343039</v>
      </c>
      <c r="D646">
        <f>STANDARDIZE('사진(느림)'!D646,AVERAGE('사진(느림)'!D$2:D$2305),_xlfn.STDEV.P('사진(느림)'!D$2:D$2305))</f>
        <v>-0.62536919699212656</v>
      </c>
      <c r="E646">
        <f>STANDARDIZE('사진(느림)'!E646,AVERAGE('사진(느림)'!E$2:E$2305),_xlfn.STDEV.P('사진(느림)'!E$2:E$2305))</f>
        <v>-0.66829449943075558</v>
      </c>
      <c r="F646">
        <f>STANDARDIZE('사진(느림)'!F646,AVERAGE('사진(느림)'!F$2:F$2305),_xlfn.STDEV.P('사진(느림)'!F$2:F$2305))</f>
        <v>-0.22148448983494695</v>
      </c>
      <c r="G646">
        <f>STANDARDIZE('사진(느림)'!G646,AVERAGE('사진(느림)'!G$2:G$2305),_xlfn.STDEV.P('사진(느림)'!G$2:G$2305))</f>
        <v>-0.55245015519483087</v>
      </c>
      <c r="H646">
        <f>STANDARDIZE('사진(느림)'!H646,AVERAGE('사진(느림)'!H$2:H$2305),_xlfn.STDEV.P('사진(느림)'!H$2:H$2305))</f>
        <v>-0.14579199376248039</v>
      </c>
      <c r="I646">
        <f>STANDARDIZE('사진(느림)'!I646,AVERAGE('사진(느림)'!I$2:I$2305),_xlfn.STDEV.P('사진(느림)'!I$2:I$2305))</f>
        <v>-0.65105252983831829</v>
      </c>
      <c r="J646">
        <f>STANDARDIZE('사진(느림)'!J646,AVERAGE('사진(느림)'!J$2:J$2305),_xlfn.STDEV.P('사진(느림)'!J$2:J$2305))</f>
        <v>-0.78003335217289249</v>
      </c>
      <c r="K646">
        <f>STANDARDIZE('사진(느림)'!K646,AVERAGE('사진(느림)'!K$2:K$2305),_xlfn.STDEV.P('사진(느림)'!K$2:K$2305))</f>
        <v>0.95380949214564459</v>
      </c>
      <c r="L646">
        <f>STANDARDIZE('사진(느림)'!L646,AVERAGE('사진(느림)'!L$2:L$2305),_xlfn.STDEV.P('사진(느림)'!L$2:L$2305))</f>
        <v>0.54636703409573628</v>
      </c>
      <c r="M646">
        <f>STANDARDIZE('사진(느림)'!M646,AVERAGE('사진(느림)'!M$2:M$2305),_xlfn.STDEV.P('사진(느림)'!M$2:M$2305))</f>
        <v>0.69110062907146497</v>
      </c>
    </row>
    <row r="647" spans="1:13" x14ac:dyDescent="0.3">
      <c r="A647" t="s">
        <v>24</v>
      </c>
      <c r="B647">
        <v>6</v>
      </c>
      <c r="C647">
        <f>STANDARDIZE('사진(느림)'!C647,AVERAGE('사진(느림)'!C$2:C$2305),_xlfn.STDEV.P('사진(느림)'!C$2:C$2305))</f>
        <v>-1.0737601644151589</v>
      </c>
      <c r="D647">
        <f>STANDARDIZE('사진(느림)'!D647,AVERAGE('사진(느림)'!D$2:D$2305),_xlfn.STDEV.P('사진(느림)'!D$2:D$2305))</f>
        <v>-1.2263329365627449</v>
      </c>
      <c r="E647">
        <f>STANDARDIZE('사진(느림)'!E647,AVERAGE('사진(느림)'!E$2:E$2305),_xlfn.STDEV.P('사진(느림)'!E$2:E$2305))</f>
        <v>-0.90469411020389578</v>
      </c>
      <c r="F647">
        <f>STANDARDIZE('사진(느림)'!F647,AVERAGE('사진(느림)'!F$2:F$2305),_xlfn.STDEV.P('사진(느림)'!F$2:F$2305))</f>
        <v>-1.5560223004616596</v>
      </c>
      <c r="G647">
        <f>STANDARDIZE('사진(느림)'!G647,AVERAGE('사진(느림)'!G$2:G$2305),_xlfn.STDEV.P('사진(느림)'!G$2:G$2305))</f>
        <v>-1.7328144535929184</v>
      </c>
      <c r="H647">
        <f>STANDARDIZE('사진(느림)'!H647,AVERAGE('사진(느림)'!H$2:H$2305),_xlfn.STDEV.P('사진(느림)'!H$2:H$2305))</f>
        <v>-1.360758492704524</v>
      </c>
      <c r="I647">
        <f>STANDARDIZE('사진(느림)'!I647,AVERAGE('사진(느림)'!I$2:I$2305),_xlfn.STDEV.P('사진(느림)'!I$2:I$2305))</f>
        <v>-0.95989710863964373</v>
      </c>
      <c r="J647">
        <f>STANDARDIZE('사진(느림)'!J647,AVERAGE('사진(느림)'!J$2:J$2305),_xlfn.STDEV.P('사진(느림)'!J$2:J$2305))</f>
        <v>-0.78003335217289249</v>
      </c>
      <c r="K647">
        <f>STANDARDIZE('사진(느림)'!K647,AVERAGE('사진(느림)'!K$2:K$2305),_xlfn.STDEV.P('사진(느림)'!K$2:K$2305))</f>
        <v>-1.4879428077472057</v>
      </c>
      <c r="L647">
        <f>STANDARDIZE('사진(느림)'!L647,AVERAGE('사진(느림)'!L$2:L$2305),_xlfn.STDEV.P('사진(느림)'!L$2:L$2305))</f>
        <v>-0.83619431166249791</v>
      </c>
      <c r="M647">
        <f>STANDARDIZE('사진(느림)'!M647,AVERAGE('사진(느림)'!M$2:M$2305),_xlfn.STDEV.P('사진(느림)'!M$2:M$2305))</f>
        <v>-0.6589564137657008</v>
      </c>
    </row>
    <row r="648" spans="1:13" x14ac:dyDescent="0.3">
      <c r="A648" t="s">
        <v>26</v>
      </c>
      <c r="B648">
        <v>6</v>
      </c>
      <c r="C648">
        <f>STANDARDIZE('사진(느림)'!C648,AVERAGE('사진(느림)'!C$2:C$2305),_xlfn.STDEV.P('사진(느림)'!C$2:C$2305))</f>
        <v>-0.86931938320814917</v>
      </c>
      <c r="D648">
        <f>STANDARDIZE('사진(느림)'!D648,AVERAGE('사진(느림)'!D$2:D$2305),_xlfn.STDEV.P('사진(느림)'!D$2:D$2305))</f>
        <v>-0.50517644907800263</v>
      </c>
      <c r="E648">
        <f>STANDARDIZE('사진(느림)'!E648,AVERAGE('사진(느림)'!E$2:E$2305),_xlfn.STDEV.P('사진(느림)'!E$2:E$2305))</f>
        <v>-0.91734723675111984</v>
      </c>
      <c r="F648">
        <f>STANDARDIZE('사진(느림)'!F648,AVERAGE('사진(느림)'!F$2:F$2305),_xlfn.STDEV.P('사진(느림)'!F$2:F$2305))</f>
        <v>-9.4086575129594753E-5</v>
      </c>
      <c r="G648">
        <f>STANDARDIZE('사진(느림)'!G648,AVERAGE('사진(느림)'!G$2:G$2305),_xlfn.STDEV.P('사진(느림)'!G$2:G$2305))</f>
        <v>-1.0104679621021968</v>
      </c>
      <c r="H648">
        <f>STANDARDIZE('사진(느림)'!H648,AVERAGE('사진(느림)'!H$2:H$2305),_xlfn.STDEV.P('사진(느림)'!H$2:H$2305))</f>
        <v>7.4241309195527544E-2</v>
      </c>
      <c r="I648">
        <f>STANDARDIZE('사진(느림)'!I648,AVERAGE('사진(느림)'!I$2:I$2305),_xlfn.STDEV.P('사진(느림)'!I$2:I$2305))</f>
        <v>-0.73824334630263821</v>
      </c>
      <c r="J648">
        <f>STANDARDIZE('사진(느림)'!J648,AVERAGE('사진(느림)'!J$2:J$2305),_xlfn.STDEV.P('사진(느림)'!J$2:J$2305))</f>
        <v>-0.78003335217289249</v>
      </c>
      <c r="K648">
        <f>STANDARDIZE('사진(느림)'!K648,AVERAGE('사진(느림)'!K$2:K$2305),_xlfn.STDEV.P('사진(느림)'!K$2:K$2305))</f>
        <v>-0.26706665780078048</v>
      </c>
      <c r="L648">
        <f>STANDARDIZE('사진(느림)'!L648,AVERAGE('사진(느림)'!L$2:L$2305),_xlfn.STDEV.P('사진(느림)'!L$2:L$2305))</f>
        <v>1.1748040094403882</v>
      </c>
      <c r="M648">
        <f>STANDARDIZE('사진(느림)'!M648,AVERAGE('사진(느림)'!M$2:M$2305),_xlfn.STDEV.P('사진(느림)'!M$2:M$2305))</f>
        <v>1.0339722589983646</v>
      </c>
    </row>
    <row r="649" spans="1:13" x14ac:dyDescent="0.3">
      <c r="A649" t="s">
        <v>28</v>
      </c>
      <c r="B649">
        <v>6</v>
      </c>
      <c r="C649">
        <f>STANDARDIZE('사진(느림)'!C649,AVERAGE('사진(느림)'!C$2:C$2305),_xlfn.STDEV.P('사진(느림)'!C$2:C$2305))</f>
        <v>-0.31677673129731265</v>
      </c>
      <c r="D649">
        <f>STANDARDIZE('사진(느림)'!D649,AVERAGE('사진(느림)'!D$2:D$2305),_xlfn.STDEV.P('사진(느림)'!D$2:D$2305))</f>
        <v>-0.33490338953299376</v>
      </c>
      <c r="E649">
        <f>STANDARDIZE('사진(느림)'!E649,AVERAGE('사진(느림)'!E$2:E$2305),_xlfn.STDEV.P('사진(느림)'!E$2:E$2305))</f>
        <v>-0.57900976140034222</v>
      </c>
      <c r="F649">
        <f>STANDARDIZE('사진(느림)'!F649,AVERAGE('사진(느림)'!F$2:F$2305),_xlfn.STDEV.P('사진(느림)'!F$2:F$2305))</f>
        <v>-0.17912824477952793</v>
      </c>
      <c r="G649">
        <f>STANDARDIZE('사진(느림)'!G649,AVERAGE('사진(느림)'!G$2:G$2305),_xlfn.STDEV.P('사진(느림)'!G$2:G$2305))</f>
        <v>0.20635546520393971</v>
      </c>
      <c r="H649">
        <f>STANDARDIZE('사진(느림)'!H649,AVERAGE('사진(느림)'!H$2:H$2305),_xlfn.STDEV.P('사진(느림)'!H$2:H$2305))</f>
        <v>-0.30417345337959723</v>
      </c>
      <c r="I649">
        <f>STANDARDIZE('사진(느림)'!I649,AVERAGE('사진(느림)'!I$2:I$2305),_xlfn.STDEV.P('사진(느림)'!I$2:I$2305))</f>
        <v>-0.59852794160680045</v>
      </c>
      <c r="J649">
        <f>STANDARDIZE('사진(느림)'!J649,AVERAGE('사진(느림)'!J$2:J$2305),_xlfn.STDEV.P('사진(느림)'!J$2:J$2305))</f>
        <v>0.29414883085480037</v>
      </c>
      <c r="K649">
        <f>STANDARDIZE('사진(느림)'!K649,AVERAGE('사진(느림)'!K$2:K$2305),_xlfn.STDEV.P('사진(느림)'!K$2:K$2305))</f>
        <v>1.5642475671188572</v>
      </c>
      <c r="L649">
        <f>STANDARDIZE('사진(느림)'!L649,AVERAGE('사진(느림)'!L$2:L$2305),_xlfn.STDEV.P('사진(느림)'!L$2:L$2305))</f>
        <v>-0.96188170673142825</v>
      </c>
      <c r="M649">
        <f>STANDARDIZE('사진(느림)'!M649,AVERAGE('사진(느림)'!M$2:M$2305),_xlfn.STDEV.P('사진(느림)'!M$2:M$2305))</f>
        <v>-0.35894373757966463</v>
      </c>
    </row>
    <row r="650" spans="1:13" x14ac:dyDescent="0.3">
      <c r="A650" t="s">
        <v>30</v>
      </c>
      <c r="B650">
        <v>6</v>
      </c>
      <c r="C650">
        <f>STANDARDIZE('사진(느림)'!C650,AVERAGE('사진(느림)'!C$2:C$2305),_xlfn.STDEV.P('사진(느림)'!C$2:C$2305))</f>
        <v>-0.46596324731323868</v>
      </c>
      <c r="D650">
        <f>STANDARDIZE('사진(느림)'!D650,AVERAGE('사진(느림)'!D$2:D$2305),_xlfn.STDEV.P('사진(느림)'!D$2:D$2305))</f>
        <v>-1.2363489988889218</v>
      </c>
      <c r="E650">
        <f>STANDARDIZE('사진(느림)'!E650,AVERAGE('사진(느림)'!E$2:E$2305),_xlfn.STDEV.P('사진(느림)'!E$2:E$2305))</f>
        <v>-0.58952433134803561</v>
      </c>
      <c r="F650">
        <f>STANDARDIZE('사진(느림)'!F650,AVERAGE('사진(느림)'!F$2:F$2305),_xlfn.STDEV.P('사진(느림)'!F$2:F$2305))</f>
        <v>-7.3553723521990827E-2</v>
      </c>
      <c r="G650">
        <f>STANDARDIZE('사진(느림)'!G650,AVERAGE('사진(느림)'!G$2:G$2305),_xlfn.STDEV.P('사진(느림)'!G$2:G$2305))</f>
        <v>-0.33825277286004291</v>
      </c>
      <c r="H650">
        <f>STANDARDIZE('사진(느림)'!H650,AVERAGE('사진(느림)'!H$2:H$2305),_xlfn.STDEV.P('사진(느림)'!H$2:H$2305))</f>
        <v>-7.1384596626922051E-2</v>
      </c>
      <c r="I650">
        <f>STANDARDIZE('사진(느림)'!I650,AVERAGE('사진(느림)'!I$2:I$2305),_xlfn.STDEV.P('사진(느림)'!I$2:I$2305))</f>
        <v>-0.44988335691160486</v>
      </c>
      <c r="J650">
        <f>STANDARDIZE('사진(느림)'!J650,AVERAGE('사진(느림)'!J$2:J$2305),_xlfn.STDEV.P('사진(느림)'!J$2:J$2305))</f>
        <v>0.29414883085480037</v>
      </c>
      <c r="K650">
        <f>STANDARDIZE('사진(느림)'!K650,AVERAGE('사진(느림)'!K$2:K$2305),_xlfn.STDEV.P('사진(느림)'!K$2:K$2305))</f>
        <v>-1.4879428077472057</v>
      </c>
      <c r="L650">
        <f>STANDARDIZE('사진(느림)'!L650,AVERAGE('사진(느림)'!L$2:L$2305),_xlfn.STDEV.P('사진(느림)'!L$2:L$2305))</f>
        <v>-0.71050691659356757</v>
      </c>
      <c r="M650">
        <f>STANDARDIZE('사진(느림)'!M650,AVERAGE('사진(느림)'!M$2:M$2305),_xlfn.STDEV.P('사진(느림)'!M$2:M$2305))</f>
        <v>-0.48752059880225102</v>
      </c>
    </row>
    <row r="651" spans="1:13" x14ac:dyDescent="0.3">
      <c r="A651" t="s">
        <v>32</v>
      </c>
      <c r="B651">
        <v>6</v>
      </c>
      <c r="C651">
        <f>STANDARDIZE('사진(느림)'!C651,AVERAGE('사진(느림)'!C$2:C$2305),_xlfn.STDEV.P('사진(느림)'!C$2:C$2305))</f>
        <v>-0.42728526167947994</v>
      </c>
      <c r="D651">
        <f>STANDARDIZE('사진(느림)'!D651,AVERAGE('사진(느림)'!D$2:D$2305),_xlfn.STDEV.P('사진(느림)'!D$2:D$2305))</f>
        <v>-0.20469457929269289</v>
      </c>
      <c r="E651">
        <f>STANDARDIZE('사진(느림)'!E651,AVERAGE('사진(느림)'!E$2:E$2305),_xlfn.STDEV.P('사진(느림)'!E$2:E$2305))</f>
        <v>-0.58658381602368082</v>
      </c>
      <c r="F651">
        <f>STANDARDIZE('사진(느림)'!F651,AVERAGE('사진(느림)'!F$2:F$2305),_xlfn.STDEV.P('사진(느림)'!F$2:F$2305))</f>
        <v>-0.45349556349672038</v>
      </c>
      <c r="G651">
        <f>STANDARDIZE('사진(느림)'!G651,AVERAGE('사진(느림)'!G$2:G$2305),_xlfn.STDEV.P('사진(느림)'!G$2:G$2305))</f>
        <v>-0.13544886830902</v>
      </c>
      <c r="H651">
        <f>STANDARDIZE('사진(느림)'!H651,AVERAGE('사진(느림)'!H$2:H$2305),_xlfn.STDEV.P('사진(느림)'!H$2:H$2305))</f>
        <v>-0.40302899528826741</v>
      </c>
      <c r="I651">
        <f>STANDARDIZE('사진(느림)'!I651,AVERAGE('사진(느림)'!I$2:I$2305),_xlfn.STDEV.P('사진(느림)'!I$2:I$2305))</f>
        <v>-0.4934787651437646</v>
      </c>
      <c r="J651">
        <f>STANDARDIZE('사진(느림)'!J651,AVERAGE('사진(느림)'!J$2:J$2305),_xlfn.STDEV.P('사진(느림)'!J$2:J$2305))</f>
        <v>0.29414883085480037</v>
      </c>
      <c r="K651">
        <f>STANDARDIZE('사진(느림)'!K651,AVERAGE('사진(느림)'!K$2:K$2305),_xlfn.STDEV.P('사진(느림)'!K$2:K$2305))</f>
        <v>0.95380949214564459</v>
      </c>
      <c r="L651">
        <f>STANDARDIZE('사진(느림)'!L651,AVERAGE('사진(느림)'!L$2:L$2305),_xlfn.STDEV.P('사진(느림)'!L$2:L$2305))</f>
        <v>-0.96188170673142825</v>
      </c>
      <c r="M651">
        <f>STANDARDIZE('사진(느림)'!M651,AVERAGE('사진(느림)'!M$2:M$2305),_xlfn.STDEV.P('사진(느림)'!M$2:M$2305))</f>
        <v>0.45537638349672099</v>
      </c>
    </row>
    <row r="652" spans="1:13" x14ac:dyDescent="0.3">
      <c r="A652" t="s">
        <v>34</v>
      </c>
      <c r="B652">
        <v>6</v>
      </c>
      <c r="C652">
        <f>STANDARDIZE('사진(느림)'!C652,AVERAGE('사진(느림)'!C$2:C$2305),_xlfn.STDEV.P('사진(느림)'!C$2:C$2305))</f>
        <v>-0.46043782079413059</v>
      </c>
      <c r="D652">
        <f>STANDARDIZE('사진(느림)'!D652,AVERAGE('사진(느림)'!D$2:D$2305),_xlfn.STDEV.P('사진(느림)'!D$2:D$2305))</f>
        <v>-0.79564225653713427</v>
      </c>
      <c r="E652">
        <f>STANDARDIZE('사진(느림)'!E652,AVERAGE('사진(느림)'!E$2:E$2305),_xlfn.STDEV.P('사진(느림)'!E$2:E$2305))</f>
        <v>-0.4295781190081237</v>
      </c>
      <c r="F652">
        <f>STANDARDIZE('사진(느림)'!F652,AVERAGE('사진(느림)'!F$2:F$2305),_xlfn.STDEV.P('사진(느림)'!F$2:F$2305))</f>
        <v>-0.31201306135638018</v>
      </c>
      <c r="G652">
        <f>STANDARDIZE('사진(느림)'!G652,AVERAGE('사진(느림)'!G$2:G$2305),_xlfn.STDEV.P('사진(느림)'!G$2:G$2305))</f>
        <v>-4.8858437152403372E-2</v>
      </c>
      <c r="H652">
        <f>STANDARDIZE('사진(느림)'!H652,AVERAGE('사진(느림)'!H$2:H$2305),_xlfn.STDEV.P('사진(느림)'!H$2:H$2305))</f>
        <v>-0.30417345337959723</v>
      </c>
      <c r="I652">
        <f>STANDARDIZE('사진(느림)'!I652,AVERAGE('사진(느림)'!I$2:I$2305),_xlfn.STDEV.P('사진(느림)'!I$2:I$2305))</f>
        <v>-0.51974105925952352</v>
      </c>
      <c r="J652">
        <f>STANDARDIZE('사진(느림)'!J652,AVERAGE('사진(느림)'!J$2:J$2305),_xlfn.STDEV.P('사진(느림)'!J$2:J$2305))</f>
        <v>0.29414883085480037</v>
      </c>
      <c r="K652">
        <f>STANDARDIZE('사진(느림)'!K652,AVERAGE('사진(느림)'!K$2:K$2305),_xlfn.STDEV.P('사진(느림)'!K$2:K$2305))</f>
        <v>1.5642475671188572</v>
      </c>
      <c r="L652">
        <f>STANDARDIZE('사진(느림)'!L652,AVERAGE('사진(느림)'!L$2:L$2305),_xlfn.STDEV.P('사진(느림)'!L$2:L$2305))</f>
        <v>-0.96188170673142825</v>
      </c>
      <c r="M652">
        <f>STANDARDIZE('사진(느림)'!M652,AVERAGE('사진(느림)'!M$2:M$2305),_xlfn.STDEV.P('사진(느림)'!M$2:M$2305))</f>
        <v>-1.0661164743038947</v>
      </c>
    </row>
    <row r="653" spans="1:13" x14ac:dyDescent="0.3">
      <c r="A653" t="s">
        <v>36</v>
      </c>
      <c r="B653">
        <v>6</v>
      </c>
      <c r="C653">
        <f>STANDARDIZE('사진(느림)'!C653,AVERAGE('사진(느림)'!C$2:C$2305),_xlfn.STDEV.P('사진(느림)'!C$2:C$2305))</f>
        <v>-0.94114992795655772</v>
      </c>
      <c r="D653">
        <f>STANDARDIZE('사진(느림)'!D653,AVERAGE('사진(느림)'!D$2:D$2305),_xlfn.STDEV.P('사진(느림)'!D$2:D$2305))</f>
        <v>-0.40501582581623269</v>
      </c>
      <c r="E653">
        <f>STANDARDIZE('사진(느림)'!E653,AVERAGE('사진(느림)'!E$2:E$2305),_xlfn.STDEV.P('사진(느림)'!E$2:E$2305))</f>
        <v>-0.62356302389056839</v>
      </c>
      <c r="F653">
        <f>STANDARDIZE('사진(느림)'!F653,AVERAGE('사진(느림)'!F$2:F$2305),_xlfn.STDEV.P('사진(느림)'!F$2:F$2305))</f>
        <v>-0.22654195193111648</v>
      </c>
      <c r="G653">
        <f>STANDARDIZE('사진(느림)'!G653,AVERAGE('사진(느림)'!G$2:G$2305),_xlfn.STDEV.P('사진(느림)'!G$2:G$2305))</f>
        <v>-0.81905753533493941</v>
      </c>
      <c r="H653">
        <f>STANDARDIZE('사진(느림)'!H653,AVERAGE('사진(느림)'!H$2:H$2305),_xlfn.STDEV.P('사진(느림)'!H$2:H$2305))</f>
        <v>-0.29779567648226357</v>
      </c>
      <c r="I653">
        <f>STANDARDIZE('사진(느림)'!I653,AVERAGE('사진(느림)'!I$2:I$2305),_xlfn.STDEV.P('사진(느림)'!I$2:I$2305))</f>
        <v>-0.70357711806983625</v>
      </c>
      <c r="J653">
        <f>STANDARDIZE('사진(느림)'!J653,AVERAGE('사진(느림)'!J$2:J$2305),_xlfn.STDEV.P('사진(느림)'!J$2:J$2305))</f>
        <v>-0.78003335217289249</v>
      </c>
      <c r="K653">
        <f>STANDARDIZE('사진(느림)'!K653,AVERAGE('사진(느림)'!K$2:K$2305),_xlfn.STDEV.P('사진(느림)'!K$2:K$2305))</f>
        <v>-0.26706665780078048</v>
      </c>
      <c r="L653">
        <f>STANDARDIZE('사진(느림)'!L653,AVERAGE('사진(느림)'!L$2:L$2305),_xlfn.STDEV.P('사진(느림)'!L$2:L$2305))</f>
        <v>1.0491166143714579</v>
      </c>
      <c r="M653">
        <f>STANDARDIZE('사진(느림)'!M653,AVERAGE('사진(느림)'!M$2:M$2305),_xlfn.STDEV.P('사진(느림)'!M$2:M$2305))</f>
        <v>0.39108795288542686</v>
      </c>
    </row>
    <row r="654" spans="1:13" x14ac:dyDescent="0.3">
      <c r="A654" t="s">
        <v>38</v>
      </c>
      <c r="B654">
        <v>6</v>
      </c>
      <c r="C654">
        <f>STANDARDIZE('사진(느림)'!C654,AVERAGE('사진(느림)'!C$2:C$2305),_xlfn.STDEV.P('사진(느림)'!C$2:C$2305))</f>
        <v>-8.4708817494761127E-2</v>
      </c>
      <c r="D654">
        <f>STANDARDIZE('사진(느림)'!D654,AVERAGE('사진(느림)'!D$2:D$2305),_xlfn.STDEV.P('사진(느림)'!D$2:D$2305))</f>
        <v>-1.1061401886486211</v>
      </c>
      <c r="E654">
        <f>STANDARDIZE('사진(느림)'!E654,AVERAGE('사진(느림)'!E$2:E$2305),_xlfn.STDEV.P('사진(느림)'!E$2:E$2305))</f>
        <v>-0.42075657303505887</v>
      </c>
      <c r="F654">
        <f>STANDARDIZE('사진(느림)'!F654,AVERAGE('사진(느림)'!F$2:F$2305),_xlfn.STDEV.P('사진(느림)'!F$2:F$2305))</f>
        <v>-0.44812201001954038</v>
      </c>
      <c r="G654">
        <f>STANDARDIZE('사진(느림)'!G654,AVERAGE('사진(느림)'!G$2:G$2305),_xlfn.STDEV.P('사진(느림)'!G$2:G$2305))</f>
        <v>0.45473328089002374</v>
      </c>
      <c r="H654">
        <f>STANDARDIZE('사진(느림)'!H654,AVERAGE('사진(느림)'!H$2:H$2305),_xlfn.STDEV.P('사진(느림)'!H$2:H$2305))</f>
        <v>-0.4742475039751588</v>
      </c>
      <c r="I654">
        <f>STANDARDIZE('사진(느림)'!I654,AVERAGE('사진(느림)'!I$2:I$2305),_xlfn.STDEV.P('사진(느림)'!I$2:I$2305))</f>
        <v>-0.20459352987041615</v>
      </c>
      <c r="J654">
        <f>STANDARDIZE('사진(느림)'!J654,AVERAGE('사진(느림)'!J$2:J$2305),_xlfn.STDEV.P('사진(느림)'!J$2:J$2305))</f>
        <v>0.29414883085480037</v>
      </c>
      <c r="K654">
        <f>STANDARDIZE('사진(느림)'!K654,AVERAGE('사진(느림)'!K$2:K$2305),_xlfn.STDEV.P('사진(느림)'!K$2:K$2305))</f>
        <v>0.34337141717243208</v>
      </c>
      <c r="L654">
        <f>STANDARDIZE('사진(느림)'!L654,AVERAGE('사진(느림)'!L$2:L$2305),_xlfn.STDEV.P('사진(느림)'!L$2:L$2305))</f>
        <v>-0.71050691659356757</v>
      </c>
      <c r="M654">
        <f>STANDARDIZE('사진(느림)'!M654,AVERAGE('사진(느림)'!M$2:M$2305),_xlfn.STDEV.P('사진(느림)'!M$2:M$2305))</f>
        <v>0.60538272158974005</v>
      </c>
    </row>
    <row r="655" spans="1:13" x14ac:dyDescent="0.3">
      <c r="A655" t="s">
        <v>40</v>
      </c>
      <c r="B655">
        <v>6</v>
      </c>
      <c r="C655">
        <f>STANDARDIZE('사진(느림)'!C655,AVERAGE('사진(느림)'!C$2:C$2305),_xlfn.STDEV.P('사진(느림)'!C$2:C$2305))</f>
        <v>-0.79748883845974061</v>
      </c>
      <c r="D655">
        <f>STANDARDIZE('사진(느림)'!D655,AVERAGE('사진(느림)'!D$2:D$2305),_xlfn.STDEV.P('사진(느림)'!D$2:D$2305))</f>
        <v>-0.63538525931830347</v>
      </c>
      <c r="E655">
        <f>STANDARDIZE('사진(느림)'!E655,AVERAGE('사진(느림)'!E$2:E$2305),_xlfn.STDEV.P('사진(느림)'!E$2:E$2305))</f>
        <v>-0.51663519391402557</v>
      </c>
      <c r="F655">
        <f>STANDARDIZE('사진(느림)'!F655,AVERAGE('사진(느림)'!F$2:F$2305),_xlfn.STDEV.P('사진(느림)'!F$2:F$2305))</f>
        <v>-0.30050733508759475</v>
      </c>
      <c r="G655">
        <f>STANDARDIZE('사진(느림)'!G655,AVERAGE('사진(느림)'!G$2:G$2305),_xlfn.STDEV.P('사진(느림)'!G$2:G$2305))</f>
        <v>-0.21064582168187118</v>
      </c>
      <c r="H655">
        <f>STANDARDIZE('사진(느림)'!H655,AVERAGE('사진(느림)'!H$2:H$2305),_xlfn.STDEV.P('사진(느림)'!H$2:H$2305))</f>
        <v>-0.29779567648226357</v>
      </c>
      <c r="I655">
        <f>STANDARDIZE('사진(느림)'!I655,AVERAGE('사진(느림)'!I$2:I$2305),_xlfn.STDEV.P('사진(느림)'!I$2:I$2305))</f>
        <v>-0.5108118792601658</v>
      </c>
      <c r="J655">
        <f>STANDARDIZE('사진(느림)'!J655,AVERAGE('사진(느림)'!J$2:J$2305),_xlfn.STDEV.P('사진(느림)'!J$2:J$2305))</f>
        <v>0.29414883085480037</v>
      </c>
      <c r="K655">
        <f>STANDARDIZE('사진(느림)'!K655,AVERAGE('사진(느림)'!K$2:K$2305),_xlfn.STDEV.P('사진(느림)'!K$2:K$2305))</f>
        <v>0.95380949214564459</v>
      </c>
      <c r="L655">
        <f>STANDARDIZE('사진(느림)'!L655,AVERAGE('사진(느림)'!L$2:L$2305),_xlfn.STDEV.P('사진(느림)'!L$2:L$2305))</f>
        <v>-0.83619431166249791</v>
      </c>
      <c r="M655">
        <f>STANDARDIZE('사진(느림)'!M655,AVERAGE('사진(느림)'!M$2:M$2305),_xlfn.STDEV.P('사진(느림)'!M$2:M$2305))</f>
        <v>0.75538905968275916</v>
      </c>
    </row>
    <row r="656" spans="1:13" x14ac:dyDescent="0.3">
      <c r="A656" t="s">
        <v>42</v>
      </c>
      <c r="B656">
        <v>6</v>
      </c>
      <c r="C656">
        <f>STANDARDIZE('사진(느림)'!C656,AVERAGE('사진(느림)'!C$2:C$2305),_xlfn.STDEV.P('사진(느림)'!C$2:C$2305))</f>
        <v>-0.66487860200113946</v>
      </c>
      <c r="D656">
        <f>STANDARDIZE('사진(느림)'!D656,AVERAGE('사진(느림)'!D$2:D$2305),_xlfn.STDEV.P('사진(느림)'!D$2:D$2305))</f>
        <v>-0.10453395603092297</v>
      </c>
      <c r="E656">
        <f>STANDARDIZE('사진(느림)'!E656,AVERAGE('사진(느림)'!E$2:E$2305),_xlfn.STDEV.P('사진(느림)'!E$2:E$2305))</f>
        <v>-0.67577944752911356</v>
      </c>
      <c r="F656">
        <f>STANDARDIZE('사진(느림)'!F656,AVERAGE('사진(느림)'!F$2:F$2305),_xlfn.STDEV.P('사진(느림)'!F$2:F$2305))</f>
        <v>-0.11603640512981434</v>
      </c>
      <c r="G656">
        <f>STANDARDIZE('사진(느림)'!G656,AVERAGE('사진(느림)'!G$2:G$2305),_xlfn.STDEV.P('사진(느림)'!G$2:G$2305))</f>
        <v>-0.66638493303248414</v>
      </c>
      <c r="H656">
        <f>STANDARDIZE('사진(느림)'!H656,AVERAGE('사진(느림)'!H$2:H$2305),_xlfn.STDEV.P('사진(느림)'!H$2:H$2305))</f>
        <v>-0.1606734731895921</v>
      </c>
      <c r="I656">
        <f>STANDARDIZE('사진(느림)'!I656,AVERAGE('사진(느림)'!I$2:I$2305),_xlfn.STDEV.P('사진(느림)'!I$2:I$2305))</f>
        <v>-0.61638630160551666</v>
      </c>
      <c r="J656">
        <f>STANDARDIZE('사진(느림)'!J656,AVERAGE('사진(느림)'!J$2:J$2305),_xlfn.STDEV.P('사진(느림)'!J$2:J$2305))</f>
        <v>-0.78003335217289249</v>
      </c>
      <c r="K656">
        <f>STANDARDIZE('사진(느림)'!K656,AVERAGE('사진(느림)'!K$2:K$2305),_xlfn.STDEV.P('사진(느림)'!K$2:K$2305))</f>
        <v>-0.8775047327739931</v>
      </c>
      <c r="L656">
        <f>STANDARDIZE('사진(느림)'!L656,AVERAGE('사진(느림)'!L$2:L$2305),_xlfn.STDEV.P('사진(느림)'!L$2:L$2305))</f>
        <v>1.1748040094403882</v>
      </c>
      <c r="M656">
        <f>STANDARDIZE('사진(느림)'!M656,AVERAGE('사진(느림)'!M$2:M$2305),_xlfn.STDEV.P('사진(느림)'!M$2:M$2305))</f>
        <v>0.17679318418111556</v>
      </c>
    </row>
    <row r="657" spans="1:13" x14ac:dyDescent="0.3">
      <c r="A657" t="s">
        <v>44</v>
      </c>
      <c r="B657">
        <v>6</v>
      </c>
      <c r="C657">
        <f>STANDARDIZE('사진(느림)'!C657,AVERAGE('사진(느림)'!C$2:C$2305),_xlfn.STDEV.P('사진(느림)'!C$2:C$2305))</f>
        <v>-0.68698030807757327</v>
      </c>
      <c r="D657">
        <f>STANDARDIZE('사진(느림)'!D657,AVERAGE('사진(느림)'!D$2:D$2305),_xlfn.STDEV.P('사진(느림)'!D$2:D$2305))</f>
        <v>-0.82569044351566523</v>
      </c>
      <c r="E657">
        <f>STANDARDIZE('사진(느림)'!E657,AVERAGE('사진(느림)'!E$2:E$2305),_xlfn.STDEV.P('사진(느림)'!E$2:E$2305))</f>
        <v>-0.62962226758923923</v>
      </c>
      <c r="F657">
        <f>STANDARDIZE('사진(느림)'!F657,AVERAGE('사진(느림)'!F$2:F$2305),_xlfn.STDEV.P('사진(느림)'!F$2:F$2305))</f>
        <v>0.19006648824084146</v>
      </c>
      <c r="G657">
        <f>STANDARDIZE('사진(느림)'!G657,AVERAGE('사진(느림)'!G$2:G$2305),_xlfn.STDEV.P('사진(느림)'!G$2:G$2305))</f>
        <v>-1.0446483954534929</v>
      </c>
      <c r="H657">
        <f>STANDARDIZE('사진(느림)'!H657,AVERAGE('사진(느림)'!H$2:H$2305),_xlfn.STDEV.P('사진(느림)'!H$2:H$2305))</f>
        <v>-0.29779567648226357</v>
      </c>
      <c r="I657">
        <f>STANDARDIZE('사진(느림)'!I657,AVERAGE('사진(느림)'!I$2:I$2305),_xlfn.STDEV.P('사진(느림)'!I$2:I$2305))</f>
        <v>-0.66838564395471955</v>
      </c>
      <c r="J657">
        <f>STANDARDIZE('사진(느림)'!J657,AVERAGE('사진(느림)'!J$2:J$2305),_xlfn.STDEV.P('사진(느림)'!J$2:J$2305))</f>
        <v>-0.78003335217289249</v>
      </c>
      <c r="K657">
        <f>STANDARDIZE('사진(느림)'!K657,AVERAGE('사진(느림)'!K$2:K$2305),_xlfn.STDEV.P('사진(느림)'!K$2:K$2305))</f>
        <v>0.34337141717243208</v>
      </c>
      <c r="L657">
        <f>STANDARDIZE('사진(느림)'!L657,AVERAGE('사진(느림)'!L$2:L$2305),_xlfn.STDEV.P('사진(느림)'!L$2:L$2305))</f>
        <v>1.1748040094403882</v>
      </c>
      <c r="M657">
        <f>STANDARDIZE('사진(느림)'!M657,AVERAGE('사진(느림)'!M$2:M$2305),_xlfn.STDEV.P('사진(느림)'!M$2:M$2305))</f>
        <v>0.5625237678488767</v>
      </c>
    </row>
    <row r="658" spans="1:13" x14ac:dyDescent="0.3">
      <c r="A658" t="s">
        <v>46</v>
      </c>
      <c r="B658">
        <v>6</v>
      </c>
      <c r="C658">
        <f>STANDARDIZE('사진(느림)'!C658,AVERAGE('사진(느림)'!C$2:C$2305),_xlfn.STDEV.P('사진(느림)'!C$2:C$2305))</f>
        <v>-0.49911580642788855</v>
      </c>
      <c r="D658">
        <f>STANDARDIZE('사진(느림)'!D658,AVERAGE('사진(느림)'!D$2:D$2305),_xlfn.STDEV.P('사진(느림)'!D$2:D$2305))</f>
        <v>-0.79564225653713427</v>
      </c>
      <c r="E658">
        <f>STANDARDIZE('사진(느림)'!E658,AVERAGE('사진(느림)'!E$2:E$2305),_xlfn.STDEV.P('사진(느림)'!E$2:E$2305))</f>
        <v>-0.61625628884217132</v>
      </c>
      <c r="F658">
        <f>STANDARDIZE('사진(느림)'!F658,AVERAGE('사진(느림)'!F$2:F$2305),_xlfn.STDEV.P('사진(느림)'!F$2:F$2305))</f>
        <v>-0.36928881959549914</v>
      </c>
      <c r="G658">
        <f>STANDARDIZE('사진(느림)'!G658,AVERAGE('사진(느림)'!G$2:G$2305),_xlfn.STDEV.P('사진(느림)'!G$2:G$2305))</f>
        <v>-0.44079407291393069</v>
      </c>
      <c r="H658">
        <f>STANDARDIZE('사진(느림)'!H658,AVERAGE('사진(느림)'!H$2:H$2305),_xlfn.STDEV.P('사진(느림)'!H$2:H$2305))</f>
        <v>-0.26165494073070678</v>
      </c>
      <c r="I658">
        <f>STANDARDIZE('사진(느림)'!I658,AVERAGE('사진(느림)'!I$2:I$2305),_xlfn.STDEV.P('사진(느림)'!I$2:I$2305))</f>
        <v>-4.7019765175862434E-2</v>
      </c>
      <c r="J658">
        <f>STANDARDIZE('사진(느림)'!J658,AVERAGE('사진(느림)'!J$2:J$2305),_xlfn.STDEV.P('사진(느림)'!J$2:J$2305))</f>
        <v>0.29414883085480037</v>
      </c>
      <c r="K658">
        <f>STANDARDIZE('사진(느림)'!K658,AVERAGE('사진(느림)'!K$2:K$2305),_xlfn.STDEV.P('사진(느림)'!K$2:K$2305))</f>
        <v>-0.26706665780078048</v>
      </c>
      <c r="L658">
        <f>STANDARDIZE('사진(느림)'!L658,AVERAGE('사진(느림)'!L$2:L$2305),_xlfn.STDEV.P('사진(느림)'!L$2:L$2305))</f>
        <v>-0.96188170673142825</v>
      </c>
      <c r="M658">
        <f>STANDARDIZE('사진(느림)'!M658,AVERAGE('사진(느림)'!M$2:M$2305),_xlfn.STDEV.P('사진(느림)'!M$2:M$2305))</f>
        <v>0.17679318418111556</v>
      </c>
    </row>
    <row r="659" spans="1:13" x14ac:dyDescent="0.3">
      <c r="A659" t="s">
        <v>48</v>
      </c>
      <c r="B659">
        <v>6</v>
      </c>
      <c r="C659">
        <f>STANDARDIZE('사진(느림)'!C659,AVERAGE('사진(느림)'!C$2:C$2305),_xlfn.STDEV.P('사진(느림)'!C$2:C$2305))</f>
        <v>-0.68698030807757327</v>
      </c>
      <c r="D659">
        <f>STANDARDIZE('사진(느림)'!D659,AVERAGE('사진(느림)'!D$2:D$2305),_xlfn.STDEV.P('사진(느림)'!D$2:D$2305))</f>
        <v>-1.015995627713028</v>
      </c>
      <c r="E659">
        <f>STANDARDIZE('사진(느림)'!E659,AVERAGE('사진(느림)'!E$2:E$2305),_xlfn.STDEV.P('사진(느림)'!E$2:E$2305))</f>
        <v>-0.88749655088266832</v>
      </c>
      <c r="F659">
        <f>STANDARDIZE('사진(느림)'!F659,AVERAGE('사진(느림)'!F$2:F$2305),_xlfn.STDEV.P('사진(느림)'!F$2:F$2305))</f>
        <v>8.4491966983304356E-2</v>
      </c>
      <c r="G659">
        <f>STANDARDIZE('사진(느림)'!G659,AVERAGE('사진(느림)'!G$2:G$2305),_xlfn.STDEV.P('사진(느림)'!G$2:G$2305))</f>
        <v>-1.0104679621021968</v>
      </c>
      <c r="H659">
        <f>STANDARDIZE('사진(느림)'!H659,AVERAGE('사진(느림)'!H$2:H$2305),_xlfn.STDEV.P('사진(느림)'!H$2:H$2305))</f>
        <v>-0.29779567648226357</v>
      </c>
      <c r="I659">
        <f>STANDARDIZE('사진(느림)'!I659,AVERAGE('사진(느림)'!I$2:I$2305),_xlfn.STDEV.P('사진(느림)'!I$2:I$2305))</f>
        <v>-0.79076793453415617</v>
      </c>
      <c r="J659">
        <f>STANDARDIZE('사진(느림)'!J659,AVERAGE('사진(느림)'!J$2:J$2305),_xlfn.STDEV.P('사진(느림)'!J$2:J$2305))</f>
        <v>-0.78003335217289249</v>
      </c>
      <c r="K659">
        <f>STANDARDIZE('사진(느림)'!K659,AVERAGE('사진(느림)'!K$2:K$2305),_xlfn.STDEV.P('사진(느림)'!K$2:K$2305))</f>
        <v>-0.8775047327739931</v>
      </c>
      <c r="L659">
        <f>STANDARDIZE('사진(느림)'!L659,AVERAGE('사진(느림)'!L$2:L$2305),_xlfn.STDEV.P('사진(느림)'!L$2:L$2305))</f>
        <v>1.1748040094403882</v>
      </c>
      <c r="M659">
        <f>STANDARDIZE('사진(느림)'!M659,AVERAGE('사진(느림)'!M$2:M$2305),_xlfn.STDEV.P('사진(느림)'!M$2:M$2305))</f>
        <v>0.7125301059418957</v>
      </c>
    </row>
    <row r="660" spans="1:13" x14ac:dyDescent="0.3">
      <c r="A660" t="s">
        <v>50</v>
      </c>
      <c r="B660">
        <v>6</v>
      </c>
      <c r="C660">
        <f>STANDARDIZE('사진(느림)'!C660,AVERAGE('사진(느림)'!C$2:C$2305),_xlfn.STDEV.P('사진(느림)'!C$2:C$2305))</f>
        <v>-0.30020045173998772</v>
      </c>
      <c r="D660">
        <f>STANDARDIZE('사진(느림)'!D660,AVERAGE('사진(느림)'!D$2:D$2305),_xlfn.STDEV.P('사진(느림)'!D$2:D$2305))</f>
        <v>-0.68546557094918847</v>
      </c>
      <c r="E660">
        <f>STANDARDIZE('사진(느림)'!E660,AVERAGE('사진(느림)'!E$2:E$2305),_xlfn.STDEV.P('사진(느림)'!E$2:E$2305))</f>
        <v>-0.63871113313724548</v>
      </c>
      <c r="F660">
        <f>STANDARDIZE('사진(느림)'!F660,AVERAGE('사진(느림)'!F$2:F$2305),_xlfn.STDEV.P('사진(느림)'!F$2:F$2305))</f>
        <v>-1.5560223004616596</v>
      </c>
      <c r="G660">
        <f>STANDARDIZE('사진(느림)'!G660,AVERAGE('사진(느림)'!G$2:G$2305),_xlfn.STDEV.P('사진(느림)'!G$2:G$2305))</f>
        <v>-0.36331842398432651</v>
      </c>
      <c r="H660">
        <f>STANDARDIZE('사진(느림)'!H660,AVERAGE('사진(느림)'!H$2:H$2305),_xlfn.STDEV.P('사진(느림)'!H$2:H$2305))</f>
        <v>-1.360758492704524</v>
      </c>
      <c r="I660">
        <f>STANDARDIZE('사진(느림)'!I660,AVERAGE('사진(느림)'!I$2:I$2305),_xlfn.STDEV.P('사진(느림)'!I$2:I$2305))</f>
        <v>-0.5460033533752825</v>
      </c>
      <c r="J660">
        <f>STANDARDIZE('사진(느림)'!J660,AVERAGE('사진(느림)'!J$2:J$2305),_xlfn.STDEV.P('사진(느림)'!J$2:J$2305))</f>
        <v>0.29414883085480037</v>
      </c>
      <c r="K660">
        <f>STANDARDIZE('사진(느림)'!K660,AVERAGE('사진(느림)'!K$2:K$2305),_xlfn.STDEV.P('사진(느림)'!K$2:K$2305))</f>
        <v>0.95380949214564459</v>
      </c>
      <c r="L660">
        <f>STANDARDIZE('사진(느림)'!L660,AVERAGE('사진(느림)'!L$2:L$2305),_xlfn.STDEV.P('사진(느림)'!L$2:L$2305))</f>
        <v>-0.96188170673142825</v>
      </c>
      <c r="M660">
        <f>STANDARDIZE('사진(느림)'!M660,AVERAGE('사진(느림)'!M$2:M$2305),_xlfn.STDEV.P('사진(느림)'!M$2:M$2305))</f>
        <v>0.19822266105154629</v>
      </c>
    </row>
    <row r="661" spans="1:13" x14ac:dyDescent="0.3">
      <c r="A661" t="s">
        <v>52</v>
      </c>
      <c r="B661">
        <v>6</v>
      </c>
      <c r="C661">
        <f>STANDARDIZE('사진(느림)'!C661,AVERAGE('사진(느림)'!C$2:C$2305),_xlfn.STDEV.P('사진(느림)'!C$2:C$2305))</f>
        <v>-0.47701410035145553</v>
      </c>
      <c r="D661">
        <f>STANDARDIZE('사진(느림)'!D661,AVERAGE('사진(느림)'!D$2:D$2305),_xlfn.STDEV.P('사진(느림)'!D$2:D$2305))</f>
        <v>-0.25477489092357786</v>
      </c>
      <c r="E661">
        <f>STANDARDIZE('사진(느림)'!E661,AVERAGE('사진(느림)'!E$2:E$2305),_xlfn.STDEV.P('사진(느림)'!E$2:E$2305))</f>
        <v>-0.58800952042336807</v>
      </c>
      <c r="F661">
        <f>STANDARDIZE('사진(느림)'!F661,AVERAGE('사진(느림)'!F$2:F$2305),_xlfn.STDEV.P('사진(느림)'!F$2:F$2305))</f>
        <v>-1.5560223004616596</v>
      </c>
      <c r="G661">
        <f>STANDARDIZE('사진(느림)'!G661,AVERAGE('사진(느림)'!G$2:G$2305),_xlfn.STDEV.P('사진(느림)'!G$2:G$2305))</f>
        <v>-0.20380973501161173</v>
      </c>
      <c r="H661">
        <f>STANDARDIZE('사진(느림)'!H661,AVERAGE('사진(느림)'!H$2:H$2305),_xlfn.STDEV.P('사진(느림)'!H$2:H$2305))</f>
        <v>-1.360758492704524</v>
      </c>
      <c r="I661">
        <f>STANDARDIZE('사진(느림)'!I661,AVERAGE('사진(느림)'!I$2:I$2305),_xlfn.STDEV.P('사진(느림)'!I$2:I$2305))</f>
        <v>-0.48297384749746125</v>
      </c>
      <c r="J661">
        <f>STANDARDIZE('사진(느림)'!J661,AVERAGE('사진(느림)'!J$2:J$2305),_xlfn.STDEV.P('사진(느림)'!J$2:J$2305))</f>
        <v>0.29414883085480037</v>
      </c>
      <c r="K661">
        <f>STANDARDIZE('사진(느림)'!K661,AVERAGE('사진(느림)'!K$2:K$2305),_xlfn.STDEV.P('사진(느림)'!K$2:K$2305))</f>
        <v>0.95380949214564459</v>
      </c>
      <c r="L661">
        <f>STANDARDIZE('사진(느림)'!L661,AVERAGE('사진(느림)'!L$2:L$2305),_xlfn.STDEV.P('사진(느림)'!L$2:L$2305))</f>
        <v>-0.96188170673142825</v>
      </c>
      <c r="M661">
        <f>STANDARDIZE('사진(느림)'!M661,AVERAGE('사진(느림)'!M$2:M$2305),_xlfn.STDEV.P('사진(느림)'!M$2:M$2305))</f>
        <v>0.4982353372375844</v>
      </c>
    </row>
    <row r="662" spans="1:13" x14ac:dyDescent="0.3">
      <c r="A662" t="s">
        <v>54</v>
      </c>
      <c r="B662">
        <v>6</v>
      </c>
      <c r="C662">
        <f>STANDARDIZE('사진(느림)'!C662,AVERAGE('사진(느림)'!C$2:C$2305),_xlfn.STDEV.P('사진(느림)'!C$2:C$2305))</f>
        <v>-0.41070898212215501</v>
      </c>
      <c r="D662">
        <f>STANDARDIZE('사진(느림)'!D662,AVERAGE('사진(느림)'!D$2:D$2305),_xlfn.STDEV.P('사진(느림)'!D$2:D$2305))</f>
        <v>-0.62536919699212656</v>
      </c>
      <c r="E662">
        <f>STANDARDIZE('사진(느림)'!E662,AVERAGE('사진(느림)'!E$2:E$2305),_xlfn.STDEV.P('사진(느림)'!E$2:E$2305))</f>
        <v>-0.57909886792532284</v>
      </c>
      <c r="F662">
        <f>STANDARDIZE('사진(느림)'!F662,AVERAGE('사진(느림)'!F$2:F$2305),_xlfn.STDEV.P('사진(느림)'!F$2:F$2305))</f>
        <v>-0.28470276603706524</v>
      </c>
      <c r="G662">
        <f>STANDARDIZE('사진(느림)'!G662,AVERAGE('사진(느림)'!G$2:G$2305),_xlfn.STDEV.P('사진(느림)'!G$2:G$2305))</f>
        <v>1.7223733993435311E-2</v>
      </c>
      <c r="H662">
        <f>STANDARDIZE('사진(느림)'!H662,AVERAGE('사진(느림)'!H$2:H$2305),_xlfn.STDEV.P('사진(느림)'!H$2:H$2305))</f>
        <v>-0.29779567648226357</v>
      </c>
      <c r="I662">
        <f>STANDARDIZE('사진(느림)'!I662,AVERAGE('사진(느림)'!I$2:I$2305),_xlfn.STDEV.P('사진(느림)'!I$2:I$2305))</f>
        <v>-0.44988335691160486</v>
      </c>
      <c r="J662">
        <f>STANDARDIZE('사진(느림)'!J662,AVERAGE('사진(느림)'!J$2:J$2305),_xlfn.STDEV.P('사진(느림)'!J$2:J$2305))</f>
        <v>0.29414883085480037</v>
      </c>
      <c r="K662">
        <f>STANDARDIZE('사진(느림)'!K662,AVERAGE('사진(느림)'!K$2:K$2305),_xlfn.STDEV.P('사진(느림)'!K$2:K$2305))</f>
        <v>-0.26706665780078048</v>
      </c>
      <c r="L662">
        <f>STANDARDIZE('사진(느림)'!L662,AVERAGE('사진(느림)'!L$2:L$2305),_xlfn.STDEV.P('사진(느림)'!L$2:L$2305))</f>
        <v>-0.96188170673142825</v>
      </c>
      <c r="M662">
        <f>STANDARDIZE('사진(느림)'!M662,AVERAGE('사진(느림)'!M$2:M$2305),_xlfn.STDEV.P('사진(느림)'!M$2:M$2305))</f>
        <v>0.90539539777577627</v>
      </c>
    </row>
    <row r="663" spans="1:13" x14ac:dyDescent="0.3">
      <c r="A663" t="s">
        <v>56</v>
      </c>
      <c r="B663">
        <v>6</v>
      </c>
      <c r="C663">
        <f>STANDARDIZE('사진(느림)'!C663,AVERAGE('사진(느림)'!C$2:C$2305),_xlfn.STDEV.P('사진(느림)'!C$2:C$2305))</f>
        <v>-0.55437007161897223</v>
      </c>
      <c r="D663">
        <f>STANDARDIZE('사진(느림)'!D663,AVERAGE('사진(느림)'!D$2:D$2305),_xlfn.STDEV.P('사진(느림)'!D$2:D$2305))</f>
        <v>-0.85573863049419618</v>
      </c>
      <c r="E663">
        <f>STANDARDIZE('사진(느림)'!E663,AVERAGE('사진(느림)'!E$2:E$2305),_xlfn.STDEV.P('사진(느림)'!E$2:E$2305))</f>
        <v>-0.46762660517477672</v>
      </c>
      <c r="F663">
        <f>STANDARDIZE('사진(느림)'!F663,AVERAGE('사진(느림)'!F$2:F$2305),_xlfn.STDEV.P('사진(느림)'!F$2:F$2305))</f>
        <v>-1.5560223004616596</v>
      </c>
      <c r="G663">
        <f>STANDARDIZE('사진(느림)'!G663,AVERAGE('사진(느림)'!G$2:G$2305),_xlfn.STDEV.P('사진(느림)'!G$2:G$2305))</f>
        <v>-0.45902363736795521</v>
      </c>
      <c r="H663">
        <f>STANDARDIZE('사진(느림)'!H663,AVERAGE('사진(느림)'!H$2:H$2305),_xlfn.STDEV.P('사진(느림)'!H$2:H$2305))</f>
        <v>-1.360758492704524</v>
      </c>
      <c r="I663">
        <f>STANDARDIZE('사진(느림)'!I663,AVERAGE('사진(느림)'!I$2:I$2305),_xlfn.STDEV.P('사진(느림)'!I$2:I$2305))</f>
        <v>-0.3532381145656121</v>
      </c>
      <c r="J663">
        <f>STANDARDIZE('사진(느림)'!J663,AVERAGE('사진(느림)'!J$2:J$2305),_xlfn.STDEV.P('사진(느림)'!J$2:J$2305))</f>
        <v>0.29414883085480037</v>
      </c>
      <c r="K663">
        <f>STANDARDIZE('사진(느림)'!K663,AVERAGE('사진(느림)'!K$2:K$2305),_xlfn.STDEV.P('사진(느림)'!K$2:K$2305))</f>
        <v>-0.26706665780078048</v>
      </c>
      <c r="L663">
        <f>STANDARDIZE('사진(느림)'!L663,AVERAGE('사진(느림)'!L$2:L$2305),_xlfn.STDEV.P('사진(느림)'!L$2:L$2305))</f>
        <v>-0.71050691659356757</v>
      </c>
      <c r="M663">
        <f>STANDARDIZE('사진(느림)'!M663,AVERAGE('사진(느림)'!M$2:M$2305),_xlfn.STDEV.P('사진(느림)'!M$2:M$2305))</f>
        <v>0.60538272158974005</v>
      </c>
    </row>
    <row r="664" spans="1:13" x14ac:dyDescent="0.3">
      <c r="A664" t="s">
        <v>58</v>
      </c>
      <c r="B664">
        <v>6</v>
      </c>
      <c r="C664">
        <f>STANDARDIZE('사진(느림)'!C664,AVERAGE('사진(느림)'!C$2:C$2305),_xlfn.STDEV.P('사진(느림)'!C$2:C$2305))</f>
        <v>-0.41070898212215501</v>
      </c>
      <c r="D664">
        <f>STANDARDIZE('사진(느림)'!D664,AVERAGE('사진(느림)'!D$2:D$2305),_xlfn.STDEV.P('사진(느림)'!D$2:D$2305))</f>
        <v>-0.14459820533563092</v>
      </c>
      <c r="E664">
        <f>STANDARDIZE('사진(느림)'!E664,AVERAGE('사진(느림)'!E$2:E$2305),_xlfn.STDEV.P('사진(느림)'!E$2:E$2305))</f>
        <v>-0.52331818328755941</v>
      </c>
      <c r="F664">
        <f>STANDARDIZE('사진(느림)'!F664,AVERAGE('사진(느림)'!F$2:F$2305),_xlfn.STDEV.P('사진(느림)'!F$2:F$2305))</f>
        <v>-1.8563091124217204</v>
      </c>
      <c r="G664">
        <f>STANDARDIZE('사진(느림)'!G664,AVERAGE('사진(느림)'!G$2:G$2305),_xlfn.STDEV.P('사진(느림)'!G$2:G$2305))</f>
        <v>-1.4434201178852792</v>
      </c>
      <c r="H664">
        <f>STANDARDIZE('사진(느림)'!H664,AVERAGE('사진(느림)'!H$2:H$2305),_xlfn.STDEV.P('사진(느림)'!H$2:H$2305))</f>
        <v>-1.360758492704524</v>
      </c>
      <c r="I664">
        <f>STANDARDIZE('사진(느림)'!I664,AVERAGE('사진(느림)'!I$2:I$2305),_xlfn.STDEV.P('사진(느림)'!I$2:I$2305))</f>
        <v>-0.5460033533752825</v>
      </c>
      <c r="J664">
        <f>STANDARDIZE('사진(느림)'!J664,AVERAGE('사진(느림)'!J$2:J$2305),_xlfn.STDEV.P('사진(느림)'!J$2:J$2305))</f>
        <v>0.29414883085480037</v>
      </c>
      <c r="K664">
        <f>STANDARDIZE('사진(느림)'!K664,AVERAGE('사진(느림)'!K$2:K$2305),_xlfn.STDEV.P('사진(느림)'!K$2:K$2305))</f>
        <v>0.95380949214564459</v>
      </c>
      <c r="L664">
        <f>STANDARDIZE('사진(느림)'!L664,AVERAGE('사진(느림)'!L$2:L$2305),_xlfn.STDEV.P('사진(느림)'!L$2:L$2305))</f>
        <v>-0.96188170673142825</v>
      </c>
      <c r="M664">
        <f>STANDARDIZE('사진(느림)'!M664,AVERAGE('사진(느림)'!M$2:M$2305),_xlfn.STDEV.P('사진(느림)'!M$2:M$2305))</f>
        <v>0.81967749029405135</v>
      </c>
    </row>
    <row r="665" spans="1:13" x14ac:dyDescent="0.3">
      <c r="A665" t="s">
        <v>60</v>
      </c>
      <c r="B665">
        <v>6</v>
      </c>
      <c r="C665">
        <f>STANDARDIZE('사진(느림)'!C665,AVERAGE('사진(느림)'!C$2:C$2305),_xlfn.STDEV.P('사진(느림)'!C$2:C$2305))</f>
        <v>-0.7146074406731151</v>
      </c>
      <c r="D665">
        <f>STANDARDIZE('사진(느림)'!D665,AVERAGE('사진(느림)'!D$2:D$2305),_xlfn.STDEV.P('사진(느림)'!D$2:D$2305))</f>
        <v>-0.3849837011638787</v>
      </c>
      <c r="E665">
        <f>STANDARDIZE('사진(느림)'!E665,AVERAGE('사진(느림)'!E$2:E$2305),_xlfn.STDEV.P('사진(느림)'!E$2:E$2305))</f>
        <v>-0.70554102687258469</v>
      </c>
      <c r="F665">
        <f>STANDARDIZE('사진(느림)'!F665,AVERAGE('사진(느림)'!F$2:F$2305),_xlfn.STDEV.P('사진(느림)'!F$2:F$2305))</f>
        <v>-0.16876044748238064</v>
      </c>
      <c r="G665">
        <f>STANDARDIZE('사진(느림)'!G665,AVERAGE('사진(느림)'!G$2:G$2305),_xlfn.STDEV.P('사진(느림)'!G$2:G$2305))</f>
        <v>-0.72107362639455774</v>
      </c>
      <c r="H665">
        <f>STANDARDIZE('사진(느림)'!H665,AVERAGE('사진(느림)'!H$2:H$2305),_xlfn.STDEV.P('사진(느림)'!H$2:H$2305))</f>
        <v>-0.11921792335692388</v>
      </c>
      <c r="I665">
        <f>STANDARDIZE('사진(느림)'!I665,AVERAGE('사진(느림)'!I$2:I$2305),_xlfn.STDEV.P('사진(느림)'!I$2:I$2305))</f>
        <v>-0.77396006630007042</v>
      </c>
      <c r="J665">
        <f>STANDARDIZE('사진(느림)'!J665,AVERAGE('사진(느림)'!J$2:J$2305),_xlfn.STDEV.P('사진(느림)'!J$2:J$2305))</f>
        <v>-0.78003335217289249</v>
      </c>
      <c r="K665">
        <f>STANDARDIZE('사진(느림)'!K665,AVERAGE('사진(느림)'!K$2:K$2305),_xlfn.STDEV.P('사진(느림)'!K$2:K$2305))</f>
        <v>-0.26706665780078048</v>
      </c>
      <c r="L665">
        <f>STANDARDIZE('사진(느림)'!L665,AVERAGE('사진(느림)'!L$2:L$2305),_xlfn.STDEV.P('사진(느림)'!L$2:L$2305))</f>
        <v>0.92342921930252742</v>
      </c>
      <c r="M665">
        <f>STANDARDIZE('사진(느림)'!M665,AVERAGE('사진(느림)'!M$2:M$2305),_xlfn.STDEV.P('사진(느림)'!M$2:M$2305))</f>
        <v>0.36965847601499613</v>
      </c>
    </row>
    <row r="666" spans="1:13" x14ac:dyDescent="0.3">
      <c r="A666" t="s">
        <v>62</v>
      </c>
      <c r="B666">
        <v>6</v>
      </c>
      <c r="C666">
        <f>STANDARDIZE('사진(느림)'!C666,AVERAGE('사진(느림)'!C$2:C$2305),_xlfn.STDEV.P('사진(느림)'!C$2:C$2305))</f>
        <v>-1.2726755191030601</v>
      </c>
      <c r="D666">
        <f>STANDARDIZE('사진(느림)'!D666,AVERAGE('사진(느림)'!D$2:D$2305),_xlfn.STDEV.P('사진(느림)'!D$2:D$2305))</f>
        <v>-0.8056583188633113</v>
      </c>
      <c r="E666">
        <f>STANDARDIZE('사진(느림)'!E666,AVERAGE('사진(느림)'!E$2:E$2305),_xlfn.STDEV.P('사진(느림)'!E$2:E$2305))</f>
        <v>-0.77602428813212254</v>
      </c>
      <c r="F666">
        <f>STANDARDIZE('사진(느림)'!F666,AVERAGE('사진(느림)'!F$2:F$2305),_xlfn.STDEV.P('사진(느림)'!F$2:F$2305))</f>
        <v>-7.8611185618160342E-2</v>
      </c>
      <c r="G666">
        <f>STANDARDIZE('사진(느림)'!G666,AVERAGE('사진(느림)'!G$2:G$2305),_xlfn.STDEV.P('사진(느림)'!G$2:G$2305))</f>
        <v>-0.81905753533493941</v>
      </c>
      <c r="H666">
        <f>STANDARDIZE('사진(느림)'!H666,AVERAGE('사진(느림)'!H$2:H$2305),_xlfn.STDEV.P('사진(느림)'!H$2:H$2305))</f>
        <v>0.23368573162886658</v>
      </c>
      <c r="I666">
        <f>STANDARDIZE('사진(느림)'!I666,AVERAGE('사진(느림)'!I$2:I$2305),_xlfn.STDEV.P('사진(느림)'!I$2:I$2305))</f>
        <v>-0.84329252276567401</v>
      </c>
      <c r="J666">
        <f>STANDARDIZE('사진(느림)'!J666,AVERAGE('사진(느림)'!J$2:J$2305),_xlfn.STDEV.P('사진(느림)'!J$2:J$2305))</f>
        <v>-0.78003335217289249</v>
      </c>
      <c r="K666">
        <f>STANDARDIZE('사진(느림)'!K666,AVERAGE('사진(느림)'!K$2:K$2305),_xlfn.STDEV.P('사진(느림)'!K$2:K$2305))</f>
        <v>-1.4879428077472057</v>
      </c>
      <c r="L666">
        <f>STANDARDIZE('사진(느림)'!L666,AVERAGE('사진(느림)'!L$2:L$2305),_xlfn.STDEV.P('사진(느림)'!L$2:L$2305))</f>
        <v>1.1748040094403882</v>
      </c>
      <c r="M666">
        <f>STANDARDIZE('사진(느림)'!M666,AVERAGE('사진(느림)'!M$2:M$2305),_xlfn.STDEV.P('사진(느림)'!M$2:M$2305))</f>
        <v>0.84110696716448208</v>
      </c>
    </row>
    <row r="667" spans="1:13" x14ac:dyDescent="0.3">
      <c r="A667" t="s">
        <v>64</v>
      </c>
      <c r="B667">
        <v>6</v>
      </c>
      <c r="C667">
        <f>STANDARDIZE('사진(느림)'!C667,AVERAGE('사진(느림)'!C$2:C$2305),_xlfn.STDEV.P('사진(느림)'!C$2:C$2305))</f>
        <v>-0.55437007161897223</v>
      </c>
      <c r="D667">
        <f>STANDARDIZE('사진(느림)'!D667,AVERAGE('사진(느림)'!D$2:D$2305),_xlfn.STDEV.P('사진(느림)'!D$2:D$2305))</f>
        <v>-1.0059795653868511</v>
      </c>
      <c r="E667">
        <f>STANDARDIZE('사진(느림)'!E667,AVERAGE('사진(느림)'!E$2:E$2305),_xlfn.STDEV.P('사진(느림)'!E$2:E$2305))</f>
        <v>-0.8467748689666017</v>
      </c>
      <c r="F667">
        <f>STANDARDIZE('사진(느림)'!F667,AVERAGE('사진(느림)'!F$2:F$2305),_xlfn.STDEV.P('사진(느림)'!F$2:F$2305))</f>
        <v>-2.614001637040227E-2</v>
      </c>
      <c r="G667">
        <f>STANDARDIZE('사진(느림)'!G667,AVERAGE('사진(느림)'!G$2:G$2305),_xlfn.STDEV.P('사진(느림)'!G$2:G$2305))</f>
        <v>-0.55472885075158396</v>
      </c>
      <c r="H667">
        <f>STANDARDIZE('사진(느림)'!H667,AVERAGE('사진(느림)'!H$2:H$2305),_xlfn.STDEV.P('사진(느림)'!H$2:H$2305))</f>
        <v>-0.29779567648226357</v>
      </c>
      <c r="I667">
        <f>STANDARDIZE('사진(느림)'!I667,AVERAGE('사진(느림)'!I$2:I$2305),_xlfn.STDEV.P('사진(느림)'!I$2:I$2305))</f>
        <v>-0.75610170630135409</v>
      </c>
      <c r="J667">
        <f>STANDARDIZE('사진(느림)'!J667,AVERAGE('사진(느림)'!J$2:J$2305),_xlfn.STDEV.P('사진(느림)'!J$2:J$2305))</f>
        <v>-0.78003335217289249</v>
      </c>
      <c r="K667">
        <f>STANDARDIZE('사진(느림)'!K667,AVERAGE('사진(느림)'!K$2:K$2305),_xlfn.STDEV.P('사진(느림)'!K$2:K$2305))</f>
        <v>-0.26706665780078048</v>
      </c>
      <c r="L667">
        <f>STANDARDIZE('사진(느림)'!L667,AVERAGE('사진(느림)'!L$2:L$2305),_xlfn.STDEV.P('사진(느림)'!L$2:L$2305))</f>
        <v>1.0491166143714579</v>
      </c>
      <c r="M667">
        <f>STANDARDIZE('사진(느림)'!M667,AVERAGE('사진(느림)'!M$2:M$2305),_xlfn.STDEV.P('사진(느림)'!M$2:M$2305))</f>
        <v>0.17679318418111556</v>
      </c>
    </row>
    <row r="668" spans="1:13" x14ac:dyDescent="0.3">
      <c r="A668" t="s">
        <v>68</v>
      </c>
      <c r="B668">
        <v>6</v>
      </c>
      <c r="C668">
        <f>STANDARDIZE('사진(느림)'!C668,AVERAGE('사진(느림)'!C$2:C$2305),_xlfn.STDEV.P('사진(느림)'!C$2:C$2305))</f>
        <v>-0.28914959870177082</v>
      </c>
      <c r="D668">
        <f>STANDARDIZE('사진(느림)'!D668,AVERAGE('사진(느림)'!D$2:D$2305),_xlfn.STDEV.P('사진(느림)'!D$2:D$2305))</f>
        <v>-0.31487126488063977</v>
      </c>
      <c r="E668">
        <f>STANDARDIZE('사진(느림)'!E668,AVERAGE('사진(느림)'!E$2:E$2305),_xlfn.STDEV.P('사진(느림)'!E$2:E$2305))</f>
        <v>-0.61331577351781652</v>
      </c>
      <c r="F668">
        <f>STANDARDIZE('사진(느림)'!F668,AVERAGE('사진(느림)'!F$2:F$2305),_xlfn.STDEV.P('사진(느림)'!F$2:F$2305))</f>
        <v>-1.2399309194510693</v>
      </c>
      <c r="G668">
        <f>STANDARDIZE('사진(느림)'!G668,AVERAGE('사진(느림)'!G$2:G$2305),_xlfn.STDEV.P('사진(느림)'!G$2:G$2305))</f>
        <v>-0.38154798843835103</v>
      </c>
      <c r="H668">
        <f>STANDARDIZE('사진(느림)'!H668,AVERAGE('사진(느림)'!H$2:H$2305),_xlfn.STDEV.P('사진(느림)'!H$2:H$2305))</f>
        <v>3.9540555884067778</v>
      </c>
      <c r="I668">
        <f>STANDARDIZE('사진(느림)'!I668,AVERAGE('사진(느림)'!I$2:I$2305),_xlfn.STDEV.P('사진(느림)'!I$2:I$2305))</f>
        <v>-0.58066958160808457</v>
      </c>
      <c r="J668">
        <f>STANDARDIZE('사진(느림)'!J668,AVERAGE('사진(느림)'!J$2:J$2305),_xlfn.STDEV.P('사진(느림)'!J$2:J$2305))</f>
        <v>0.29414883085480037</v>
      </c>
      <c r="K668">
        <f>STANDARDIZE('사진(느림)'!K668,AVERAGE('사진(느림)'!K$2:K$2305),_xlfn.STDEV.P('사진(느림)'!K$2:K$2305))</f>
        <v>1.5642475671188572</v>
      </c>
      <c r="L668">
        <f>STANDARDIZE('사진(느림)'!L668,AVERAGE('사진(느림)'!L$2:L$2305),_xlfn.STDEV.P('사진(느림)'!L$2:L$2305))</f>
        <v>-0.96188170673142825</v>
      </c>
      <c r="M668">
        <f>STANDARDIZE('사진(느림)'!M668,AVERAGE('사진(느림)'!M$2:M$2305),_xlfn.STDEV.P('사진(느림)'!M$2:M$2305))</f>
        <v>0.7125301059418957</v>
      </c>
    </row>
    <row r="669" spans="1:13" x14ac:dyDescent="0.3">
      <c r="A669" t="s">
        <v>70</v>
      </c>
      <c r="B669">
        <v>6</v>
      </c>
      <c r="C669">
        <f>STANDARDIZE('사진(느림)'!C669,AVERAGE('사진(느림)'!C$2:C$2305),_xlfn.STDEV.P('사진(느림)'!C$2:C$2305))</f>
        <v>-0.63172604288648959</v>
      </c>
      <c r="D669">
        <f>STANDARDIZE('사진(느림)'!D669,AVERAGE('사진(느림)'!D$2:D$2305),_xlfn.STDEV.P('사진(느림)'!D$2:D$2305))</f>
        <v>-0.47512826209947162</v>
      </c>
      <c r="E669">
        <f>STANDARDIZE('사진(느림)'!E669,AVERAGE('사진(느림)'!E$2:E$2305),_xlfn.STDEV.P('사진(느림)'!E$2:E$2305))</f>
        <v>-0.62962226758923923</v>
      </c>
      <c r="F669">
        <f>STANDARDIZE('사진(느림)'!F669,AVERAGE('사진(느림)'!F$2:F$2305),_xlfn.STDEV.P('사진(느림)'!F$2:F$2305))</f>
        <v>-1.8721136814722499</v>
      </c>
      <c r="G669">
        <f>STANDARDIZE('사진(느림)'!G669,AVERAGE('사진(느림)'!G$2:G$2305),_xlfn.STDEV.P('사진(느림)'!G$2:G$2305))</f>
        <v>-1.541404026825661</v>
      </c>
      <c r="H669">
        <f>STANDARDIZE('사진(느림)'!H669,AVERAGE('사진(느림)'!H$2:H$2305),_xlfn.STDEV.P('사진(느림)'!H$2:H$2305))</f>
        <v>-1.360758492704524</v>
      </c>
      <c r="I669">
        <f>STANDARDIZE('사진(느림)'!I669,AVERAGE('사진(느림)'!I$2:I$2305),_xlfn.STDEV.P('사진(느림)'!I$2:I$2305))</f>
        <v>-0.70357711806983625</v>
      </c>
      <c r="J669">
        <f>STANDARDIZE('사진(느림)'!J669,AVERAGE('사진(느림)'!J$2:J$2305),_xlfn.STDEV.P('사진(느림)'!J$2:J$2305))</f>
        <v>0.29414883085480037</v>
      </c>
      <c r="K669">
        <f>STANDARDIZE('사진(느림)'!K669,AVERAGE('사진(느림)'!K$2:K$2305),_xlfn.STDEV.P('사진(느림)'!K$2:K$2305))</f>
        <v>0.95380949214564459</v>
      </c>
      <c r="L669">
        <f>STANDARDIZE('사진(느림)'!L669,AVERAGE('사진(느림)'!L$2:L$2305),_xlfn.STDEV.P('사진(느림)'!L$2:L$2305))</f>
        <v>-0.96188170673142825</v>
      </c>
      <c r="M669">
        <f>STANDARDIZE('사진(느림)'!M669,AVERAGE('사진(느림)'!M$2:M$2305),_xlfn.STDEV.P('사진(느림)'!M$2:M$2305))</f>
        <v>1.1411196433505202</v>
      </c>
    </row>
    <row r="670" spans="1:13" x14ac:dyDescent="0.3">
      <c r="A670" t="s">
        <v>66</v>
      </c>
      <c r="B670">
        <v>6</v>
      </c>
      <c r="C670">
        <f>STANDARDIZE('사진(느림)'!C670,AVERAGE('사진(느림)'!C$2:C$2305),_xlfn.STDEV.P('사진(느림)'!C$2:C$2305))</f>
        <v>-1.0185058992240752</v>
      </c>
      <c r="D670">
        <f>STANDARDIZE('사진(느림)'!D670,AVERAGE('사진(느림)'!D$2:D$2305),_xlfn.STDEV.P('사진(느림)'!D$2:D$2305))</f>
        <v>-1.015995627713028</v>
      </c>
      <c r="E670">
        <f>STANDARDIZE('사진(느림)'!E670,AVERAGE('사진(느림)'!E$2:E$2305),_xlfn.STDEV.P('사진(느림)'!E$2:E$2305))</f>
        <v>-0.76853934003376445</v>
      </c>
      <c r="F670">
        <f>STANDARDIZE('사진(느림)'!F670,AVERAGE('사진(느림)'!F$2:F$2305),_xlfn.STDEV.P('사진(느림)'!F$2:F$2305))</f>
        <v>-0.12096743067357937</v>
      </c>
      <c r="G670">
        <f>STANDARDIZE('사진(느림)'!G670,AVERAGE('사진(느림)'!G$2:G$2305),_xlfn.STDEV.P('사진(느림)'!G$2:G$2305))</f>
        <v>-0.66866362858923711</v>
      </c>
      <c r="H670">
        <f>STANDARDIZE('사진(느림)'!H670,AVERAGE('사진(느림)'!H$2:H$2305),_xlfn.STDEV.P('사진(느림)'!H$2:H$2305))</f>
        <v>-0.5454660126620503</v>
      </c>
      <c r="I670">
        <f>STANDARDIZE('사진(느림)'!I670,AVERAGE('사진(느림)'!I$2:I$2305),_xlfn.STDEV.P('사진(느림)'!I$2:I$2305))</f>
        <v>-0.79076793453415617</v>
      </c>
      <c r="J670">
        <f>STANDARDIZE('사진(느림)'!J670,AVERAGE('사진(느림)'!J$2:J$2305),_xlfn.STDEV.P('사진(느림)'!J$2:J$2305))</f>
        <v>-0.78003335217289249</v>
      </c>
      <c r="K670">
        <f>STANDARDIZE('사진(느림)'!K670,AVERAGE('사진(느림)'!K$2:K$2305),_xlfn.STDEV.P('사진(느림)'!K$2:K$2305))</f>
        <v>-1.4879428077472057</v>
      </c>
      <c r="L670">
        <f>STANDARDIZE('사진(느림)'!L670,AVERAGE('사진(느림)'!L$2:L$2305),_xlfn.STDEV.P('사진(느림)'!L$2:L$2305))</f>
        <v>1.1748040094403882</v>
      </c>
      <c r="M670">
        <f>STANDARDIZE('사진(느림)'!M670,AVERAGE('사진(느림)'!M$2:M$2305),_xlfn.STDEV.P('사진(느림)'!M$2:M$2305))</f>
        <v>9.1075276699390639E-2</v>
      </c>
    </row>
    <row r="671" spans="1:13" x14ac:dyDescent="0.3">
      <c r="A671" t="s">
        <v>72</v>
      </c>
      <c r="B671">
        <v>6</v>
      </c>
      <c r="C671">
        <f>STANDARDIZE('사진(느림)'!C671,AVERAGE('사진(느림)'!C$2:C$2305),_xlfn.STDEV.P('사진(느림)'!C$2:C$2305))</f>
        <v>-0.41070898212215501</v>
      </c>
      <c r="D671">
        <f>STANDARDIZE('사진(느림)'!D671,AVERAGE('사진(느림)'!D$2:D$2305),_xlfn.STDEV.P('사진(느림)'!D$2:D$2305))</f>
        <v>-0.27480701557593185</v>
      </c>
      <c r="E671">
        <f>STANDARDIZE('사진(느림)'!E671,AVERAGE('사진(느림)'!E$2:E$2305),_xlfn.STDEV.P('사진(느림)'!E$2:E$2305))</f>
        <v>-0.47350763582348682</v>
      </c>
      <c r="F671">
        <f>STANDARDIZE('사진(느림)'!F671,AVERAGE('사진(느림)'!F$2:F$2305),_xlfn.STDEV.P('사진(느림)'!F$2:F$2305))</f>
        <v>-0.41632321708987502</v>
      </c>
      <c r="G671">
        <f>STANDARDIZE('사진(느림)'!G671,AVERAGE('사진(느림)'!G$2:G$2305),_xlfn.STDEV.P('사진(느림)'!G$2:G$2305))</f>
        <v>-0.40205624844912857</v>
      </c>
      <c r="H671">
        <f>STANDARDIZE('사진(느림)'!H671,AVERAGE('사진(느림)'!H$2:H$2305),_xlfn.STDEV.P('사진(느림)'!H$2:H$2305))</f>
        <v>-0.34988085447715439</v>
      </c>
      <c r="I671">
        <f>STANDARDIZE('사진(느림)'!I671,AVERAGE('사진(느림)'!I$2:I$2305),_xlfn.STDEV.P('사진(느림)'!I$2:I$2305))</f>
        <v>-0.77396006630007042</v>
      </c>
      <c r="J671">
        <f>STANDARDIZE('사진(느림)'!J671,AVERAGE('사진(느림)'!J$2:J$2305),_xlfn.STDEV.P('사진(느림)'!J$2:J$2305))</f>
        <v>0.29414883085480037</v>
      </c>
      <c r="K671">
        <f>STANDARDIZE('사진(느림)'!K671,AVERAGE('사진(느림)'!K$2:K$2305),_xlfn.STDEV.P('사진(느림)'!K$2:K$2305))</f>
        <v>2.1746856420920699</v>
      </c>
      <c r="L671">
        <f>STANDARDIZE('사진(느림)'!L671,AVERAGE('사진(느림)'!L$2:L$2305),_xlfn.STDEV.P('사진(느림)'!L$2:L$2305))</f>
        <v>-0.96188170673142825</v>
      </c>
      <c r="M671">
        <f>STANDARDIZE('사진(느림)'!M671,AVERAGE('사진(느림)'!M$2:M$2305),_xlfn.STDEV.P('사진(느림)'!M$2:M$2305))</f>
        <v>-2.4161735171410603</v>
      </c>
    </row>
    <row r="672" spans="1:13" x14ac:dyDescent="0.3">
      <c r="A672" t="s">
        <v>74</v>
      </c>
      <c r="B672">
        <v>6</v>
      </c>
      <c r="C672">
        <f>STANDARDIZE('사진(느림)'!C672,AVERAGE('사진(느림)'!C$2:C$2305),_xlfn.STDEV.P('사진(느림)'!C$2:C$2305))</f>
        <v>-0.13443765616673672</v>
      </c>
      <c r="D672">
        <f>STANDARDIZE('사진(느림)'!D672,AVERAGE('사진(느림)'!D$2:D$2305),_xlfn.STDEV.P('사진(느림)'!D$2:D$2305))</f>
        <v>-7.4485769052391987E-2</v>
      </c>
      <c r="E672">
        <f>STANDARDIZE('사진(느림)'!E672,AVERAGE('사진(느림)'!E$2:E$2305),_xlfn.STDEV.P('사진(느림)'!E$2:E$2305))</f>
        <v>-0.55450546703071779</v>
      </c>
      <c r="F672">
        <f>STANDARDIZE('사진(느림)'!F672,AVERAGE('사진(느림)'!F$2:F$2305),_xlfn.STDEV.P('사진(느림)'!F$2:F$2305))</f>
        <v>3.2349977274526405E-5</v>
      </c>
      <c r="G672">
        <f>STANDARDIZE('사진(느림)'!G672,AVERAGE('사진(느림)'!G$2:G$2305),_xlfn.STDEV.P('사진(느림)'!G$2:G$2305))</f>
        <v>7.4191122912261931E-2</v>
      </c>
      <c r="H672">
        <f>STANDARDIZE('사진(느림)'!H672,AVERAGE('사진(느림)'!H$2:H$2305),_xlfn.STDEV.P('사진(느림)'!H$2:H$2305))</f>
        <v>-0.35519566855826556</v>
      </c>
      <c r="I672">
        <f>STANDARDIZE('사진(느림)'!I672,AVERAGE('사진(느림)'!I$2:I$2305),_xlfn.STDEV.P('사진(느림)'!I$2:I$2305))</f>
        <v>-0.26552205221897712</v>
      </c>
      <c r="J672">
        <f>STANDARDIZE('사진(느림)'!J672,AVERAGE('사진(느림)'!J$2:J$2305),_xlfn.STDEV.P('사진(느림)'!J$2:J$2305))</f>
        <v>-0.78003335217289249</v>
      </c>
      <c r="K672">
        <f>STANDARDIZE('사진(느림)'!K672,AVERAGE('사진(느림)'!K$2:K$2305),_xlfn.STDEV.P('사진(느림)'!K$2:K$2305))</f>
        <v>-0.26706665780078048</v>
      </c>
      <c r="L672">
        <f>STANDARDIZE('사진(느림)'!L672,AVERAGE('사진(느림)'!L$2:L$2305),_xlfn.STDEV.P('사진(느림)'!L$2:L$2305))</f>
        <v>-0.96188170673142825</v>
      </c>
      <c r="M672">
        <f>STANDARDIZE('사진(느림)'!M672,AVERAGE('사진(느림)'!M$2:M$2305),_xlfn.STDEV.P('사진(느림)'!M$2:M$2305))</f>
        <v>-0.23036687635707823</v>
      </c>
    </row>
    <row r="673" spans="1:13" x14ac:dyDescent="0.3">
      <c r="A673" t="s">
        <v>76</v>
      </c>
      <c r="B673">
        <v>6</v>
      </c>
      <c r="C673">
        <f>STANDARDIZE('사진(느림)'!C673,AVERAGE('사진(느림)'!C$2:C$2305),_xlfn.STDEV.P('사진(느림)'!C$2:C$2305))</f>
        <v>-0.70355658763489826</v>
      </c>
      <c r="D673">
        <f>STANDARDIZE('사진(느림)'!D673,AVERAGE('사진(느림)'!D$2:D$2305),_xlfn.STDEV.P('사진(느림)'!D$2:D$2305))</f>
        <v>-1.015995627713028</v>
      </c>
      <c r="E673">
        <f>STANDARDIZE('사진(느림)'!E673,AVERAGE('사진(느림)'!E$2:E$2305),_xlfn.STDEV.P('사진(느림)'!E$2:E$2305))</f>
        <v>-0.79464755185303715</v>
      </c>
      <c r="F673">
        <f>STANDARDIZE('사진(느림)'!F673,AVERAGE('사진(느림)'!F$2:F$2305),_xlfn.STDEV.P('사진(느림)'!F$2:F$2305))</f>
        <v>-0.13171453762793939</v>
      </c>
      <c r="G673">
        <f>STANDARDIZE('사진(느림)'!G673,AVERAGE('사진(느림)'!G$2:G$2305),_xlfn.STDEV.P('사진(느림)'!G$2:G$2305))</f>
        <v>-1.0104679621021968</v>
      </c>
      <c r="H673">
        <f>STANDARDIZE('사진(느림)'!H673,AVERAGE('사진(느림)'!H$2:H$2305),_xlfn.STDEV.P('사진(느림)'!H$2:H$2305))</f>
        <v>-0.29779567648226357</v>
      </c>
      <c r="I673">
        <f>STANDARDIZE('사진(느림)'!I673,AVERAGE('사진(느림)'!I$2:I$2305),_xlfn.STDEV.P('사진(느림)'!I$2:I$2305))</f>
        <v>-0.75610170630135409</v>
      </c>
      <c r="J673">
        <f>STANDARDIZE('사진(느림)'!J673,AVERAGE('사진(느림)'!J$2:J$2305),_xlfn.STDEV.P('사진(느림)'!J$2:J$2305))</f>
        <v>-0.78003335217289249</v>
      </c>
      <c r="K673">
        <f>STANDARDIZE('사진(느림)'!K673,AVERAGE('사진(느림)'!K$2:K$2305),_xlfn.STDEV.P('사진(느림)'!K$2:K$2305))</f>
        <v>0.34337141717243208</v>
      </c>
      <c r="L673">
        <f>STANDARDIZE('사진(느림)'!L673,AVERAGE('사진(느림)'!L$2:L$2305),_xlfn.STDEV.P('사진(느림)'!L$2:L$2305))</f>
        <v>1.1748040094403882</v>
      </c>
      <c r="M673">
        <f>STANDARDIZE('사진(느림)'!M673,AVERAGE('사진(느림)'!M$2:M$2305),_xlfn.STDEV.P('사진(느림)'!M$2:M$2305))</f>
        <v>0.66967115220103424</v>
      </c>
    </row>
    <row r="674" spans="1:13" x14ac:dyDescent="0.3">
      <c r="A674" t="s">
        <v>78</v>
      </c>
      <c r="B674">
        <v>6</v>
      </c>
      <c r="C674">
        <f>STANDARDIZE('사진(느림)'!C674,AVERAGE('사진(느림)'!C$2:C$2305),_xlfn.STDEV.P('사진(느림)'!C$2:C$2305))</f>
        <v>-0.20074277439603727</v>
      </c>
      <c r="D674">
        <f>STANDARDIZE('사진(느림)'!D674,AVERAGE('사진(느림)'!D$2:D$2305),_xlfn.STDEV.P('사진(느림)'!D$2:D$2305))</f>
        <v>-0.35493551418534774</v>
      </c>
      <c r="E674">
        <f>STANDARDIZE('사진(느림)'!E674,AVERAGE('사진(느림)'!E$2:E$2305),_xlfn.STDEV.P('사진(느림)'!E$2:E$2305))</f>
        <v>-0.55005014078169512</v>
      </c>
      <c r="F674">
        <f>STANDARDIZE('사진(느림)'!F674,AVERAGE('사진(느림)'!F$2:F$2305),_xlfn.STDEV.P('사진(느림)'!F$2:F$2305))</f>
        <v>-0.3479210422391833</v>
      </c>
      <c r="G674">
        <f>STANDARDIZE('사진(느림)'!G674,AVERAGE('사진(느림)'!G$2:G$2305),_xlfn.STDEV.P('사진(느림)'!G$2:G$2305))</f>
        <v>-0.33825277286004291</v>
      </c>
      <c r="H674">
        <f>STANDARDIZE('사진(느림)'!H674,AVERAGE('사진(느림)'!H$2:H$2305),_xlfn.STDEV.P('사진(느림)'!H$2:H$2305))</f>
        <v>-0.29035493676870772</v>
      </c>
      <c r="I674">
        <f>STANDARDIZE('사진(느림)'!I674,AVERAGE('사진(느림)'!I$2:I$2305),_xlfn.STDEV.P('사진(느림)'!I$2:I$2305))</f>
        <v>-0.3532381145656121</v>
      </c>
      <c r="J674">
        <f>STANDARDIZE('사진(느림)'!J674,AVERAGE('사진(느림)'!J$2:J$2305),_xlfn.STDEV.P('사진(느림)'!J$2:J$2305))</f>
        <v>0.29414883085480037</v>
      </c>
      <c r="K674">
        <f>STANDARDIZE('사진(느림)'!K674,AVERAGE('사진(느림)'!K$2:K$2305),_xlfn.STDEV.P('사진(느림)'!K$2:K$2305))</f>
        <v>-0.26706665780078048</v>
      </c>
      <c r="L674">
        <f>STANDARDIZE('사진(느림)'!L674,AVERAGE('사진(느림)'!L$2:L$2305),_xlfn.STDEV.P('사진(느림)'!L$2:L$2305))</f>
        <v>-0.96188170673142825</v>
      </c>
      <c r="M674">
        <f>STANDARDIZE('사진(느림)'!M674,AVERAGE('사진(느림)'!M$2:M$2305),_xlfn.STDEV.P('사진(느림)'!M$2:M$2305))</f>
        <v>0.62681219846017078</v>
      </c>
    </row>
    <row r="675" spans="1:13" x14ac:dyDescent="0.3">
      <c r="A675" t="s">
        <v>80</v>
      </c>
      <c r="B675">
        <v>6</v>
      </c>
      <c r="C675">
        <f>STANDARDIZE('사진(느림)'!C675,AVERAGE('사진(느림)'!C$2:C$2305),_xlfn.STDEV.P('사진(느림)'!C$2:C$2305))</f>
        <v>0.19708793497976521</v>
      </c>
      <c r="D675">
        <f>STANDARDIZE('사진(느림)'!D675,AVERAGE('사진(느림)'!D$2:D$2305),_xlfn.STDEV.P('사진(느림)'!D$2:D$2305))</f>
        <v>0.16589972677585579</v>
      </c>
      <c r="E675">
        <f>STANDARDIZE('사진(느림)'!E675,AVERAGE('사진(느림)'!E$2:E$2305),_xlfn.STDEV.P('사진(느림)'!E$2:E$2305))</f>
        <v>-0.77103432273321715</v>
      </c>
      <c r="F675">
        <f>STANDARDIZE('사진(느림)'!F675,AVERAGE('사진(느림)'!F$2:F$2305),_xlfn.STDEV.P('사진(느림)'!F$2:F$2305))</f>
        <v>-1.4928040242595415</v>
      </c>
      <c r="G675">
        <f>STANDARDIZE('사진(느림)'!G675,AVERAGE('사진(느림)'!G$2:G$2305),_xlfn.STDEV.P('사진(느림)'!G$2:G$2305))</f>
        <v>-1.4776005512365751</v>
      </c>
      <c r="H675">
        <f>STANDARDIZE('사진(느림)'!H675,AVERAGE('사진(느림)'!H$2:H$2305),_xlfn.STDEV.P('사진(느림)'!H$2:H$2305))</f>
        <v>-1.360758492704524</v>
      </c>
      <c r="I675">
        <f>STANDARDIZE('사진(느림)'!I675,AVERAGE('사진(느림)'!I$2:I$2305),_xlfn.STDEV.P('사진(느림)'!I$2:I$2305))</f>
        <v>-0.78919219688721054</v>
      </c>
      <c r="J675">
        <f>STANDARDIZE('사진(느림)'!J675,AVERAGE('사진(느림)'!J$2:J$2305),_xlfn.STDEV.P('사진(느림)'!J$2:J$2305))</f>
        <v>0.29414883085480037</v>
      </c>
      <c r="K675">
        <f>STANDARDIZE('사진(느림)'!K675,AVERAGE('사진(느림)'!K$2:K$2305),_xlfn.STDEV.P('사진(느림)'!K$2:K$2305))</f>
        <v>-1.4879428077472057</v>
      </c>
      <c r="L675">
        <f>STANDARDIZE('사진(느림)'!L675,AVERAGE('사진(느림)'!L$2:L$2305),_xlfn.STDEV.P('사진(느림)'!L$2:L$2305))</f>
        <v>-0.71050691659356757</v>
      </c>
      <c r="M675">
        <f>STANDARDIZE('사진(느림)'!M675,AVERAGE('사진(느림)'!M$2:M$2305),_xlfn.STDEV.P('사진(느림)'!M$2:M$2305))</f>
        <v>5.3573692176657386E-3</v>
      </c>
    </row>
    <row r="676" spans="1:13" x14ac:dyDescent="0.3">
      <c r="A676" t="s">
        <v>82</v>
      </c>
      <c r="B676">
        <v>6</v>
      </c>
      <c r="C676">
        <f>STANDARDIZE('사진(느림)'!C676,AVERAGE('사진(느림)'!C$2:C$2305),_xlfn.STDEV.P('사진(느림)'!C$2:C$2305))</f>
        <v>-0.52121751250432236</v>
      </c>
      <c r="D676">
        <f>STANDARDIZE('사진(느림)'!D676,AVERAGE('사진(느림)'!D$2:D$2305),_xlfn.STDEV.P('사진(느림)'!D$2:D$2305))</f>
        <v>-0.97593137840832012</v>
      </c>
      <c r="E676">
        <f>STANDARDIZE('사진(느림)'!E676,AVERAGE('사진(느림)'!E$2:E$2305),_xlfn.STDEV.P('사진(느림)'!E$2:E$2305))</f>
        <v>-0.65412656195886365</v>
      </c>
      <c r="F676">
        <f>STANDARDIZE('사진(느림)'!F676,AVERAGE('사진(느림)'!F$2:F$2305),_xlfn.STDEV.P('사진(느림)'!F$2:F$2305))</f>
        <v>0.1533998880436129</v>
      </c>
      <c r="G676">
        <f>STANDARDIZE('사진(느림)'!G676,AVERAGE('사진(느림)'!G$2:G$2305),_xlfn.STDEV.P('사진(느림)'!G$2:G$2305))</f>
        <v>-0.8874184020375312</v>
      </c>
      <c r="H676">
        <f>STANDARDIZE('사진(느림)'!H676,AVERAGE('사진(느림)'!H$2:H$2305),_xlfn.STDEV.P('사진(느림)'!H$2:H$2305))</f>
        <v>-0.29779567648226357</v>
      </c>
      <c r="I676">
        <f>STANDARDIZE('사진(느림)'!I676,AVERAGE('사진(느림)'!I$2:I$2305),_xlfn.STDEV.P('사진(느림)'!I$2:I$2305))</f>
        <v>-0.4934787651437646</v>
      </c>
      <c r="J676">
        <f>STANDARDIZE('사진(느림)'!J676,AVERAGE('사진(느림)'!J$2:J$2305),_xlfn.STDEV.P('사진(느림)'!J$2:J$2305))</f>
        <v>-0.78003335217289249</v>
      </c>
      <c r="K676">
        <f>STANDARDIZE('사진(느림)'!K676,AVERAGE('사진(느림)'!K$2:K$2305),_xlfn.STDEV.P('사진(느림)'!K$2:K$2305))</f>
        <v>-0.26706665780078048</v>
      </c>
      <c r="L676">
        <f>STANDARDIZE('사진(느림)'!L676,AVERAGE('사진(느림)'!L$2:L$2305),_xlfn.STDEV.P('사진(느림)'!L$2:L$2305))</f>
        <v>0.67205442916466662</v>
      </c>
      <c r="M676">
        <f>STANDARDIZE('사진(느림)'!M676,AVERAGE('사진(느림)'!M$2:M$2305),_xlfn.STDEV.P('사진(느림)'!M$2:M$2305))</f>
        <v>0.69110062907146497</v>
      </c>
    </row>
    <row r="677" spans="1:13" x14ac:dyDescent="0.3">
      <c r="A677" t="s">
        <v>84</v>
      </c>
      <c r="B677">
        <v>6</v>
      </c>
      <c r="C677">
        <f>STANDARDIZE('사진(느림)'!C677,AVERAGE('사진(느림)'!C$2:C$2305),_xlfn.STDEV.P('사진(느림)'!C$2:C$2305))</f>
        <v>-0.3388784373737464</v>
      </c>
      <c r="D677">
        <f>STANDARDIZE('사진(느림)'!D677,AVERAGE('사진(느림)'!D$2:D$2305),_xlfn.STDEV.P('사진(느림)'!D$2:D$2305))</f>
        <v>-0.65541738397065752</v>
      </c>
      <c r="E677">
        <f>STANDARDIZE('사진(느림)'!E677,AVERAGE('사진(느림)'!E$2:E$2305),_xlfn.STDEV.P('사진(느림)'!E$2:E$2305))</f>
        <v>-0.54265429920831776</v>
      </c>
      <c r="F677">
        <f>STANDARDIZE('사진(느림)'!F677,AVERAGE('사진(느림)'!F$2:F$2305),_xlfn.STDEV.P('사진(느림)'!F$2:F$2305))</f>
        <v>-1.8721136814722499</v>
      </c>
      <c r="G677">
        <f>STANDARDIZE('사진(느림)'!G677,AVERAGE('사진(느림)'!G$2:G$2305),_xlfn.STDEV.P('사진(느림)'!G$2:G$2305))</f>
        <v>-0.24938364614667327</v>
      </c>
      <c r="H677">
        <f>STANDARDIZE('사진(느림)'!H677,AVERAGE('사진(느림)'!H$2:H$2305),_xlfn.STDEV.P('사진(느림)'!H$2:H$2305))</f>
        <v>-1.360758492704524</v>
      </c>
      <c r="I677">
        <f>STANDARDIZE('사진(느림)'!I677,AVERAGE('사진(느림)'!I$2:I$2305),_xlfn.STDEV.P('사진(느림)'!I$2:I$2305))</f>
        <v>-0.4934787651437646</v>
      </c>
      <c r="J677">
        <f>STANDARDIZE('사진(느림)'!J677,AVERAGE('사진(느림)'!J$2:J$2305),_xlfn.STDEV.P('사진(느림)'!J$2:J$2305))</f>
        <v>0.29414883085480037</v>
      </c>
      <c r="K677">
        <f>STANDARDIZE('사진(느림)'!K677,AVERAGE('사진(느림)'!K$2:K$2305),_xlfn.STDEV.P('사진(느림)'!K$2:K$2305))</f>
        <v>0.95380949214564459</v>
      </c>
      <c r="L677">
        <f>STANDARDIZE('사진(느림)'!L677,AVERAGE('사진(느림)'!L$2:L$2305),_xlfn.STDEV.P('사진(느림)'!L$2:L$2305))</f>
        <v>-0.96188170673142825</v>
      </c>
      <c r="M677">
        <f>STANDARDIZE('사진(느림)'!M677,AVERAGE('사진(느림)'!M$2:M$2305),_xlfn.STDEV.P('사진(느림)'!M$2:M$2305))</f>
        <v>0.17679318418111556</v>
      </c>
    </row>
    <row r="678" spans="1:13" x14ac:dyDescent="0.3">
      <c r="A678" t="s">
        <v>86</v>
      </c>
      <c r="B678">
        <v>6</v>
      </c>
      <c r="C678">
        <f>STANDARDIZE('사진(느림)'!C678,AVERAGE('사진(느림)'!C$2:C$2305),_xlfn.STDEV.P('사진(느림)'!C$2:C$2305))</f>
        <v>-1.7368113467081627</v>
      </c>
      <c r="D678">
        <f>STANDARDIZE('사진(느림)'!D678,AVERAGE('사진(느림)'!D$2:D$2305),_xlfn.STDEV.P('사진(느림)'!D$2:D$2305))</f>
        <v>-0.25477489092357786</v>
      </c>
      <c r="E678">
        <f>STANDARDIZE('사진(느림)'!E678,AVERAGE('사진(느림)'!E$2:E$2305),_xlfn.STDEV.P('사진(느림)'!E$2:E$2305))</f>
        <v>-0.70420442899787783</v>
      </c>
      <c r="F678">
        <f>STANDARDIZE('사진(느림)'!F678,AVERAGE('사진(느림)'!F$2:F$2305),_xlfn.STDEV.P('사진(느림)'!F$2:F$2305))</f>
        <v>-0.28900160881880926</v>
      </c>
      <c r="G678">
        <f>STANDARDIZE('사진(느림)'!G678,AVERAGE('사진(느림)'!G$2:G$2305),_xlfn.STDEV.P('사진(느림)'!G$2:G$2305))</f>
        <v>-0.72107362639455774</v>
      </c>
      <c r="H678">
        <f>STANDARDIZE('사진(느림)'!H678,AVERAGE('사진(느림)'!H$2:H$2305),_xlfn.STDEV.P('사진(느림)'!H$2:H$2305))</f>
        <v>-0.1606734731895921</v>
      </c>
      <c r="I678">
        <f>STANDARDIZE('사진(느림)'!I678,AVERAGE('사진(느림)'!I$2:I$2305),_xlfn.STDEV.P('사진(느림)'!I$2:I$2305))</f>
        <v>-0.77396006630007042</v>
      </c>
      <c r="J678">
        <f>STANDARDIZE('사진(느림)'!J678,AVERAGE('사진(느림)'!J$2:J$2305),_xlfn.STDEV.P('사진(느림)'!J$2:J$2305))</f>
        <v>-0.78003335217289249</v>
      </c>
      <c r="K678">
        <f>STANDARDIZE('사진(느림)'!K678,AVERAGE('사진(느림)'!K$2:K$2305),_xlfn.STDEV.P('사진(느림)'!K$2:K$2305))</f>
        <v>-1.4879428077472057</v>
      </c>
      <c r="L678">
        <f>STANDARDIZE('사진(느림)'!L678,AVERAGE('사진(느림)'!L$2:L$2305),_xlfn.STDEV.P('사진(느림)'!L$2:L$2305))</f>
        <v>1.1748040094403882</v>
      </c>
      <c r="M678">
        <f>STANDARDIZE('사진(느림)'!M678,AVERAGE('사진(느림)'!M$2:M$2305),_xlfn.STDEV.P('사진(느림)'!M$2:M$2305))</f>
        <v>0.39108795288542686</v>
      </c>
    </row>
    <row r="679" spans="1:13" x14ac:dyDescent="0.3">
      <c r="A679" t="s">
        <v>88</v>
      </c>
      <c r="B679">
        <v>6</v>
      </c>
      <c r="C679">
        <f>STANDARDIZE('사진(느림)'!C679,AVERAGE('사진(느림)'!C$2:C$2305),_xlfn.STDEV.P('사진(느림)'!C$2:C$2305))</f>
        <v>-1.1842686947973262</v>
      </c>
      <c r="D679">
        <f>STANDARDIZE('사진(느림)'!D679,AVERAGE('사진(느림)'!D$2:D$2305),_xlfn.STDEV.P('사진(느림)'!D$2:D$2305))</f>
        <v>-0.85573863049419618</v>
      </c>
      <c r="E679">
        <f>STANDARDIZE('사진(느림)'!E679,AVERAGE('사진(느림)'!E$2:E$2305),_xlfn.STDEV.P('사진(느림)'!E$2:E$2305))</f>
        <v>-0.60395958839486896</v>
      </c>
      <c r="F679">
        <f>STANDARDIZE('사진(느림)'!F679,AVERAGE('사진(느림)'!F$2:F$2305),_xlfn.STDEV.P('사진(느림)'!F$2:F$2305))</f>
        <v>2.4434604591292187E-2</v>
      </c>
      <c r="G679">
        <f>STANDARDIZE('사진(느림)'!G679,AVERAGE('사진(느림)'!G$2:G$2305),_xlfn.STDEV.P('사진(느림)'!G$2:G$2305))</f>
        <v>-1.015025353215703</v>
      </c>
      <c r="H679">
        <f>STANDARDIZE('사진(느림)'!H679,AVERAGE('사진(느림)'!H$2:H$2305),_xlfn.STDEV.P('사진(느림)'!H$2:H$2305))</f>
        <v>-0.48381416932115917</v>
      </c>
      <c r="I679">
        <f>STANDARDIZE('사진(느림)'!I679,AVERAGE('사진(느림)'!I$2:I$2305),_xlfn.STDEV.P('사진(느림)'!I$2:I$2305))</f>
        <v>-0.67101187336629531</v>
      </c>
      <c r="J679">
        <f>STANDARDIZE('사진(느림)'!J679,AVERAGE('사진(느림)'!J$2:J$2305),_xlfn.STDEV.P('사진(느림)'!J$2:J$2305))</f>
        <v>-0.78003335217289249</v>
      </c>
      <c r="K679">
        <f>STANDARDIZE('사진(느림)'!K679,AVERAGE('사진(느림)'!K$2:K$2305),_xlfn.STDEV.P('사진(느림)'!K$2:K$2305))</f>
        <v>-0.8775047327739931</v>
      </c>
      <c r="L679">
        <f>STANDARDIZE('사진(느림)'!L679,AVERAGE('사진(느림)'!L$2:L$2305),_xlfn.STDEV.P('사진(느림)'!L$2:L$2305))</f>
        <v>0.92342921930252742</v>
      </c>
      <c r="M679">
        <f>STANDARDIZE('사진(느림)'!M679,AVERAGE('사진(느림)'!M$2:M$2305),_xlfn.STDEV.P('사진(느림)'!M$2:M$2305))</f>
        <v>-2.7376156701975294</v>
      </c>
    </row>
    <row r="680" spans="1:13" x14ac:dyDescent="0.3">
      <c r="A680" t="s">
        <v>90</v>
      </c>
      <c r="B680">
        <v>6</v>
      </c>
      <c r="C680">
        <f>STANDARDIZE('사진(느림)'!C680,AVERAGE('사진(느림)'!C$2:C$2305),_xlfn.STDEV.P('사진(느림)'!C$2:C$2305))</f>
        <v>-0.86931938320814917</v>
      </c>
      <c r="D680">
        <f>STANDARDIZE('사진(느림)'!D680,AVERAGE('사진(느림)'!D$2:D$2305),_xlfn.STDEV.P('사진(느림)'!D$2:D$2305))</f>
        <v>-0.32488732720681679</v>
      </c>
      <c r="E680">
        <f>STANDARDIZE('사진(느림)'!E680,AVERAGE('사진(느림)'!E$2:E$2305),_xlfn.STDEV.P('사진(느림)'!E$2:E$2305))</f>
        <v>-0.72033271001933974</v>
      </c>
      <c r="F680">
        <f>STANDARDIZE('사진(느림)'!F680,AVERAGE('사진(느림)'!F$2:F$2305),_xlfn.STDEV.P('사진(느림)'!F$2:F$2305))</f>
        <v>-0.21263393116665058</v>
      </c>
      <c r="G680">
        <f>STANDARDIZE('사진(느림)'!G680,AVERAGE('사진(느림)'!G$2:G$2305),_xlfn.STDEV.P('사진(느림)'!G$2:G$2305))</f>
        <v>-1.0104679621021968</v>
      </c>
      <c r="H680">
        <f>STANDARDIZE('사진(느림)'!H680,AVERAGE('사진(느림)'!H$2:H$2305),_xlfn.STDEV.P('사진(느림)'!H$2:H$2305))</f>
        <v>-0.15535865910848071</v>
      </c>
      <c r="I680">
        <f>STANDARDIZE('사진(느림)'!I680,AVERAGE('사진(느림)'!I$2:I$2305),_xlfn.STDEV.P('사진(느림)'!I$2:I$2305))</f>
        <v>-0.71250629806919441</v>
      </c>
      <c r="J680">
        <f>STANDARDIZE('사진(느림)'!J680,AVERAGE('사진(느림)'!J$2:J$2305),_xlfn.STDEV.P('사진(느림)'!J$2:J$2305))</f>
        <v>-0.78003335217289249</v>
      </c>
      <c r="K680">
        <f>STANDARDIZE('사진(느림)'!K680,AVERAGE('사진(느림)'!K$2:K$2305),_xlfn.STDEV.P('사진(느림)'!K$2:K$2305))</f>
        <v>-0.8775047327739931</v>
      </c>
      <c r="L680">
        <f>STANDARDIZE('사진(느림)'!L680,AVERAGE('사진(느림)'!L$2:L$2305),_xlfn.STDEV.P('사진(느림)'!L$2:L$2305))</f>
        <v>1.3004914045093185</v>
      </c>
      <c r="M680">
        <f>STANDARDIZE('사진(느림)'!M680,AVERAGE('사진(느림)'!M$2:M$2305),_xlfn.STDEV.P('사진(느림)'!M$2:M$2305))</f>
        <v>0.64824167533060162</v>
      </c>
    </row>
    <row r="681" spans="1:13" x14ac:dyDescent="0.3">
      <c r="A681" t="s">
        <v>92</v>
      </c>
      <c r="B681">
        <v>6</v>
      </c>
      <c r="C681">
        <f>STANDARDIZE('사진(느림)'!C681,AVERAGE('사진(느림)'!C$2:C$2305),_xlfn.STDEV.P('사진(느림)'!C$2:C$2305))</f>
        <v>-0.49911580642788855</v>
      </c>
      <c r="D681">
        <f>STANDARDIZE('사진(느림)'!D681,AVERAGE('사진(느림)'!D$2:D$2305),_xlfn.STDEV.P('사진(느림)'!D$2:D$2305))</f>
        <v>-0.53522463605653359</v>
      </c>
      <c r="E681">
        <f>STANDARDIZE('사진(느림)'!E681,AVERAGE('사진(느림)'!E$2:E$2305),_xlfn.STDEV.P('사진(느림)'!E$2:E$2305))</f>
        <v>-0.58658381602368082</v>
      </c>
      <c r="F681">
        <f>STANDARDIZE('사진(느림)'!F681,AVERAGE('사진(느림)'!F$2:F$2305),_xlfn.STDEV.P('사진(느림)'!F$2:F$2305))</f>
        <v>-0.22654195193111648</v>
      </c>
      <c r="G681">
        <f>STANDARDIZE('사진(느림)'!G681,AVERAGE('사진(느림)'!G$2:G$2305),_xlfn.STDEV.P('사진(느림)'!G$2:G$2305))</f>
        <v>0.20635546520393971</v>
      </c>
      <c r="H681">
        <f>STANDARDIZE('사진(느림)'!H681,AVERAGE('사진(느림)'!H$2:H$2305),_xlfn.STDEV.P('사진(느림)'!H$2:H$2305))</f>
        <v>-0.15535865910848071</v>
      </c>
      <c r="I681">
        <f>STANDARDIZE('사진(느림)'!I681,AVERAGE('사진(느림)'!I$2:I$2305),_xlfn.STDEV.P('사진(느림)'!I$2:I$2305))</f>
        <v>-0.5460033533752825</v>
      </c>
      <c r="J681">
        <f>STANDARDIZE('사진(느림)'!J681,AVERAGE('사진(느림)'!J$2:J$2305),_xlfn.STDEV.P('사진(느림)'!J$2:J$2305))</f>
        <v>0.29414883085480037</v>
      </c>
      <c r="K681">
        <f>STANDARDIZE('사진(느림)'!K681,AVERAGE('사진(느림)'!K$2:K$2305),_xlfn.STDEV.P('사진(느림)'!K$2:K$2305))</f>
        <v>0.95380949214564459</v>
      </c>
      <c r="L681">
        <f>STANDARDIZE('사진(느림)'!L681,AVERAGE('사진(느림)'!L$2:L$2305),_xlfn.STDEV.P('사진(느림)'!L$2:L$2305))</f>
        <v>-0.96188170673142825</v>
      </c>
      <c r="M681">
        <f>STANDARDIZE('사진(느림)'!M681,AVERAGE('사진(느림)'!M$2:M$2305),_xlfn.STDEV.P('사진(느림)'!M$2:M$2305))</f>
        <v>0.34822899914456534</v>
      </c>
    </row>
    <row r="682" spans="1:13" x14ac:dyDescent="0.3">
      <c r="A682" t="s">
        <v>94</v>
      </c>
      <c r="B682">
        <v>6</v>
      </c>
      <c r="C682">
        <f>STANDARDIZE('사진(느림)'!C682,AVERAGE('사진(느림)'!C$2:C$2305),_xlfn.STDEV.P('사진(느림)'!C$2:C$2305))</f>
        <v>-1.0295567522622922</v>
      </c>
      <c r="D682">
        <f>STANDARDIZE('사진(느림)'!D682,AVERAGE('사진(느림)'!D$2:D$2305),_xlfn.STDEV.P('사진(느림)'!D$2:D$2305))</f>
        <v>-0.79564225653713427</v>
      </c>
      <c r="E682">
        <f>STANDARDIZE('사진(느림)'!E682,AVERAGE('사진(느림)'!E$2:E$2305),_xlfn.STDEV.P('사진(느림)'!E$2:E$2305))</f>
        <v>-0.82057755062234872</v>
      </c>
      <c r="F682">
        <f>STANDARDIZE('사진(느림)'!F682,AVERAGE('사진(느림)'!F$2:F$2305),_xlfn.STDEV.P('사진(느림)'!F$2:F$2305))</f>
        <v>0.19006648824084146</v>
      </c>
      <c r="G682">
        <f>STANDARDIZE('사진(느림)'!G682,AVERAGE('사진(느림)'!G$2:G$2305),_xlfn.STDEV.P('사진(느림)'!G$2:G$2305))</f>
        <v>-1.0104679621021968</v>
      </c>
      <c r="H682">
        <f>STANDARDIZE('사진(느림)'!H682,AVERAGE('사진(느림)'!H$2:H$2305),_xlfn.STDEV.P('사진(느림)'!H$2:H$2305))</f>
        <v>-0.29779567648226357</v>
      </c>
      <c r="I682">
        <f>STANDARDIZE('사진(느림)'!I682,AVERAGE('사진(느림)'!I$2:I$2305),_xlfn.STDEV.P('사진(느림)'!I$2:I$2305))</f>
        <v>-0.65525449689684001</v>
      </c>
      <c r="J682">
        <f>STANDARDIZE('사진(느림)'!J682,AVERAGE('사진(느림)'!J$2:J$2305),_xlfn.STDEV.P('사진(느림)'!J$2:J$2305))</f>
        <v>-0.78003335217289249</v>
      </c>
      <c r="K682">
        <f>STANDARDIZE('사진(느림)'!K682,AVERAGE('사진(느림)'!K$2:K$2305),_xlfn.STDEV.P('사진(느림)'!K$2:K$2305))</f>
        <v>0.34337141717243208</v>
      </c>
      <c r="L682">
        <f>STANDARDIZE('사진(느림)'!L682,AVERAGE('사진(느림)'!L$2:L$2305),_xlfn.STDEV.P('사진(느림)'!L$2:L$2305))</f>
        <v>1.0491166143714579</v>
      </c>
      <c r="M682">
        <f>STANDARDIZE('사진(느림)'!M682,AVERAGE('사진(느림)'!M$2:M$2305),_xlfn.STDEV.P('사진(느림)'!M$2:M$2305))</f>
        <v>-1.3446996736195</v>
      </c>
    </row>
    <row r="683" spans="1:13" x14ac:dyDescent="0.3">
      <c r="A683" t="s">
        <v>96</v>
      </c>
      <c r="B683">
        <v>6</v>
      </c>
      <c r="C683">
        <f>STANDARDIZE('사진(느림)'!C683,AVERAGE('사진(느림)'!C$2:C$2305),_xlfn.STDEV.P('사진(느림)'!C$2:C$2305))</f>
        <v>-0.95220078099477468</v>
      </c>
      <c r="D683">
        <f>STANDARDIZE('사진(느림)'!D683,AVERAGE('사진(느림)'!D$2:D$2305),_xlfn.STDEV.P('사진(느림)'!D$2:D$2305))</f>
        <v>2.5674854209377918E-2</v>
      </c>
      <c r="E683">
        <f>STANDARDIZE('사진(느림)'!E683,AVERAGE('사진(느림)'!E$2:E$2305),_xlfn.STDEV.P('사진(느림)'!E$2:E$2305))</f>
        <v>-0.79678610845256781</v>
      </c>
      <c r="F683">
        <f>STANDARDIZE('사진(느림)'!F683,AVERAGE('사진(느림)'!F$2:F$2305),_xlfn.STDEV.P('사진(느림)'!F$2:F$2305))</f>
        <v>-0.58625394352116833</v>
      </c>
      <c r="G683">
        <f>STANDARDIZE('사진(느림)'!G683,AVERAGE('사진(느림)'!G$2:G$2305),_xlfn.STDEV.P('사진(느림)'!G$2:G$2305))</f>
        <v>-1.0104679621021968</v>
      </c>
      <c r="H683">
        <f>STANDARDIZE('사진(느림)'!H683,AVERAGE('사진(느림)'!H$2:H$2305),_xlfn.STDEV.P('사진(느림)'!H$2:H$2305))</f>
        <v>-0.40728084655315633</v>
      </c>
      <c r="I683">
        <f>STANDARDIZE('사진(느림)'!I683,AVERAGE('사진(느림)'!I$2:I$2305),_xlfn.STDEV.P('사진(느림)'!I$2:I$2305))</f>
        <v>-0.93310956864156969</v>
      </c>
      <c r="J683">
        <f>STANDARDIZE('사진(느림)'!J683,AVERAGE('사진(느림)'!J$2:J$2305),_xlfn.STDEV.P('사진(느림)'!J$2:J$2305))</f>
        <v>-0.78003335217289249</v>
      </c>
      <c r="K683">
        <f>STANDARDIZE('사진(느림)'!K683,AVERAGE('사진(느림)'!K$2:K$2305),_xlfn.STDEV.P('사진(느림)'!K$2:K$2305))</f>
        <v>-0.8775047327739931</v>
      </c>
      <c r="L683">
        <f>STANDARDIZE('사진(느림)'!L683,AVERAGE('사진(느림)'!L$2:L$2305),_xlfn.STDEV.P('사진(느림)'!L$2:L$2305))</f>
        <v>1.1748040094403882</v>
      </c>
      <c r="M683">
        <f>STANDARDIZE('사진(느림)'!M683,AVERAGE('사진(느림)'!M$2:M$2305),_xlfn.STDEV.P('사진(느림)'!M$2:M$2305))</f>
        <v>-0.18750792261621482</v>
      </c>
    </row>
    <row r="684" spans="1:13" x14ac:dyDescent="0.3">
      <c r="A684" t="s">
        <v>98</v>
      </c>
      <c r="B684">
        <v>6</v>
      </c>
      <c r="C684">
        <f>STANDARDIZE('사진(느림)'!C684,AVERAGE('사진(느림)'!C$2:C$2305),_xlfn.STDEV.P('사진(느림)'!C$2:C$2305))</f>
        <v>-0.65382774896292339</v>
      </c>
      <c r="D684">
        <f>STANDARDIZE('사진(느림)'!D684,AVERAGE('사진(느림)'!D$2:D$2305),_xlfn.STDEV.P('사진(느림)'!D$2:D$2305))</f>
        <v>-1.015995627713028</v>
      </c>
      <c r="E684">
        <f>STANDARDIZE('사진(느림)'!E684,AVERAGE('사진(느림)'!E$2:E$2305),_xlfn.STDEV.P('사진(느림)'!E$2:E$2305))</f>
        <v>-0.85417071053997939</v>
      </c>
      <c r="F684">
        <f>STANDARDIZE('사진(느림)'!F684,AVERAGE('사진(느림)'!F$2:F$2305),_xlfn.STDEV.P('사진(느림)'!F$2:F$2305))</f>
        <v>-2.1082554274232751E-2</v>
      </c>
      <c r="G684">
        <f>STANDARDIZE('사진(느림)'!G684,AVERAGE('사진(느림)'!G$2:G$2305),_xlfn.STDEV.P('사진(느림)'!G$2:G$2305))</f>
        <v>-1.0104679621021968</v>
      </c>
      <c r="H684">
        <f>STANDARDIZE('사진(느림)'!H684,AVERAGE('사진(느림)'!H$2:H$2305),_xlfn.STDEV.P('사진(느림)'!H$2:H$2305))</f>
        <v>-0.29779567648226357</v>
      </c>
      <c r="I684">
        <f>STANDARDIZE('사진(느림)'!I684,AVERAGE('사진(느림)'!I$2:I$2305),_xlfn.STDEV.P('사진(느림)'!I$2:I$2305))</f>
        <v>-0.75610170630135409</v>
      </c>
      <c r="J684">
        <f>STANDARDIZE('사진(느림)'!J684,AVERAGE('사진(느림)'!J$2:J$2305),_xlfn.STDEV.P('사진(느림)'!J$2:J$2305))</f>
        <v>-0.78003335217289249</v>
      </c>
      <c r="K684">
        <f>STANDARDIZE('사진(느림)'!K684,AVERAGE('사진(느림)'!K$2:K$2305),_xlfn.STDEV.P('사진(느림)'!K$2:K$2305))</f>
        <v>0.34337141717243208</v>
      </c>
      <c r="L684">
        <f>STANDARDIZE('사진(느림)'!L684,AVERAGE('사진(느림)'!L$2:L$2305),_xlfn.STDEV.P('사진(느림)'!L$2:L$2305))</f>
        <v>1.0491166143714579</v>
      </c>
      <c r="M684">
        <f>STANDARDIZE('사진(느림)'!M684,AVERAGE('사진(느림)'!M$2:M$2305),_xlfn.STDEV.P('사진(느림)'!M$2:M$2305))</f>
        <v>0.62681219846017078</v>
      </c>
    </row>
    <row r="685" spans="1:13" x14ac:dyDescent="0.3">
      <c r="A685" t="s">
        <v>100</v>
      </c>
      <c r="B685">
        <v>6</v>
      </c>
      <c r="C685">
        <f>STANDARDIZE('사진(느림)'!C685,AVERAGE('사진(느림)'!C$2:C$2305),_xlfn.STDEV.P('사진(느림)'!C$2:C$2305))</f>
        <v>-0.35545471693107134</v>
      </c>
      <c r="D685">
        <f>STANDARDIZE('사진(느림)'!D685,AVERAGE('사진(느림)'!D$2:D$2305),_xlfn.STDEV.P('사진(느림)'!D$2:D$2305))</f>
        <v>-0.62536919699212656</v>
      </c>
      <c r="E685">
        <f>STANDARDIZE('사진(느림)'!E685,AVERAGE('사진(느림)'!E$2:E$2305),_xlfn.STDEV.P('사진(느림)'!E$2:E$2305))</f>
        <v>-0.57170302635194514</v>
      </c>
      <c r="F685">
        <f>STANDARDIZE('사진(느림)'!F685,AVERAGE('사진(느림)'!F$2:F$2305),_xlfn.STDEV.P('사진(느림)'!F$2:F$2305))</f>
        <v>-0.54326551570372816</v>
      </c>
      <c r="G685">
        <f>STANDARDIZE('사진(느림)'!G685,AVERAGE('사진(느림)'!G$2:G$2305),_xlfn.STDEV.P('사진(느림)'!G$2:G$2305))</f>
        <v>-0.28812147061147536</v>
      </c>
      <c r="H685">
        <f>STANDARDIZE('사진(느림)'!H685,AVERAGE('사진(느림)'!H$2:H$2305),_xlfn.STDEV.P('사진(느림)'!H$2:H$2305))</f>
        <v>-0.15535865910848071</v>
      </c>
      <c r="I685">
        <f>STANDARDIZE('사진(느림)'!I685,AVERAGE('사진(느림)'!I$2:I$2305),_xlfn.STDEV.P('사진(느림)'!I$2:I$2305))</f>
        <v>-0.51974105925952352</v>
      </c>
      <c r="J685">
        <f>STANDARDIZE('사진(느림)'!J685,AVERAGE('사진(느림)'!J$2:J$2305),_xlfn.STDEV.P('사진(느림)'!J$2:J$2305))</f>
        <v>0.29414883085480037</v>
      </c>
      <c r="K685">
        <f>STANDARDIZE('사진(느림)'!K685,AVERAGE('사진(느림)'!K$2:K$2305),_xlfn.STDEV.P('사진(느림)'!K$2:K$2305))</f>
        <v>0.95380949214564459</v>
      </c>
      <c r="L685">
        <f>STANDARDIZE('사진(느림)'!L685,AVERAGE('사진(느림)'!L$2:L$2305),_xlfn.STDEV.P('사진(느림)'!L$2:L$2305))</f>
        <v>-0.96188170673142825</v>
      </c>
      <c r="M685">
        <f>STANDARDIZE('사진(느림)'!M685,AVERAGE('사진(느림)'!M$2:M$2305),_xlfn.STDEV.P('사진(느림)'!M$2:M$2305))</f>
        <v>0.26251109166284048</v>
      </c>
    </row>
    <row r="686" spans="1:13" x14ac:dyDescent="0.3">
      <c r="A686" t="s">
        <v>102</v>
      </c>
      <c r="B686">
        <v>6</v>
      </c>
      <c r="C686">
        <f>STANDARDIZE('사진(느림)'!C686,AVERAGE('사진(느림)'!C$2:C$2305),_xlfn.STDEV.P('사진(느림)'!C$2:C$2305))</f>
        <v>-0.6096243368100559</v>
      </c>
      <c r="D686">
        <f>STANDARDIZE('사진(느림)'!D686,AVERAGE('사진(느림)'!D$2:D$2305),_xlfn.STDEV.P('사진(느림)'!D$2:D$2305))</f>
        <v>-0.58530494768741859</v>
      </c>
      <c r="E686">
        <f>STANDARDIZE('사진(느림)'!E686,AVERAGE('사진(느림)'!E$2:E$2305),_xlfn.STDEV.P('사진(느림)'!E$2:E$2305))</f>
        <v>-0.57909886792532284</v>
      </c>
      <c r="F686">
        <f>STANDARDIZE('사진(느림)'!F686,AVERAGE('사진(느림)'!F$2:F$2305),_xlfn.STDEV.P('사진(느림)'!F$2:F$2305))</f>
        <v>-0.17912824477952793</v>
      </c>
      <c r="G686">
        <f>STANDARDIZE('사진(느림)'!G686,AVERAGE('사진(느림)'!G$2:G$2305),_xlfn.STDEV.P('사진(느림)'!G$2:G$2305))</f>
        <v>0.13115851183108856</v>
      </c>
      <c r="H686">
        <f>STANDARDIZE('사진(느림)'!H686,AVERAGE('사진(느림)'!H$2:H$2305),_xlfn.STDEV.P('사진(느림)'!H$2:H$2305))</f>
        <v>-0.29779567648226357</v>
      </c>
      <c r="I686">
        <f>STANDARDIZE('사진(느림)'!I686,AVERAGE('사진(느림)'!I$2:I$2305),_xlfn.STDEV.P('사진(느림)'!I$2:I$2305))</f>
        <v>-0.23925975810321815</v>
      </c>
      <c r="J686">
        <f>STANDARDIZE('사진(느림)'!J686,AVERAGE('사진(느림)'!J$2:J$2305),_xlfn.STDEV.P('사진(느림)'!J$2:J$2305))</f>
        <v>0.29414883085480037</v>
      </c>
      <c r="K686">
        <f>STANDARDIZE('사진(느림)'!K686,AVERAGE('사진(느림)'!K$2:K$2305),_xlfn.STDEV.P('사진(느림)'!K$2:K$2305))</f>
        <v>-0.26706665780078048</v>
      </c>
      <c r="L686">
        <f>STANDARDIZE('사진(느림)'!L686,AVERAGE('사진(느림)'!L$2:L$2305),_xlfn.STDEV.P('사진(느림)'!L$2:L$2305))</f>
        <v>-0.96188170673142825</v>
      </c>
      <c r="M686">
        <f>STANDARDIZE('사진(느림)'!M686,AVERAGE('사진(느림)'!M$2:M$2305),_xlfn.STDEV.P('사진(느림)'!M$2:M$2305))</f>
        <v>0.60538272158974005</v>
      </c>
    </row>
    <row r="687" spans="1:13" x14ac:dyDescent="0.3">
      <c r="A687" t="s">
        <v>104</v>
      </c>
      <c r="B687">
        <v>6</v>
      </c>
      <c r="C687">
        <f>STANDARDIZE('사진(느림)'!C687,AVERAGE('사진(느림)'!C$2:C$2305),_xlfn.STDEV.P('사진(느림)'!C$2:C$2305))</f>
        <v>-0.57647177769540592</v>
      </c>
      <c r="D687">
        <f>STANDARDIZE('사진(느림)'!D687,AVERAGE('사진(느림)'!D$2:D$2305),_xlfn.STDEV.P('사진(느림)'!D$2:D$2305))</f>
        <v>-1.015995627713028</v>
      </c>
      <c r="E687">
        <f>STANDARDIZE('사진(느림)'!E687,AVERAGE('사진(느림)'!E$2:E$2305),_xlfn.STDEV.P('사진(느림)'!E$2:E$2305))</f>
        <v>-0.85417071053997939</v>
      </c>
      <c r="F687">
        <f>STANDARDIZE('사진(느림)'!F687,AVERAGE('사진(느림)'!F$2:F$2305),_xlfn.STDEV.P('사진(느림)'!F$2:F$2305))</f>
        <v>-2.1082554274232751E-2</v>
      </c>
      <c r="G687">
        <f>STANDARDIZE('사진(느림)'!G687,AVERAGE('사진(느림)'!G$2:G$2305),_xlfn.STDEV.P('사진(느림)'!G$2:G$2305))</f>
        <v>-1.0104679621021968</v>
      </c>
      <c r="H687">
        <f>STANDARDIZE('사진(느림)'!H687,AVERAGE('사진(느림)'!H$2:H$2305),_xlfn.STDEV.P('사진(느림)'!H$2:H$2305))</f>
        <v>-0.1904364320438153</v>
      </c>
      <c r="I687">
        <f>STANDARDIZE('사진(느림)'!I687,AVERAGE('사진(느림)'!I$2:I$2305),_xlfn.STDEV.P('사진(느림)'!I$2:I$2305))</f>
        <v>-0.75610170630135409</v>
      </c>
      <c r="J687">
        <f>STANDARDIZE('사진(느림)'!J687,AVERAGE('사진(느림)'!J$2:J$2305),_xlfn.STDEV.P('사진(느림)'!J$2:J$2305))</f>
        <v>-0.78003335217289249</v>
      </c>
      <c r="K687">
        <f>STANDARDIZE('사진(느림)'!K687,AVERAGE('사진(느림)'!K$2:K$2305),_xlfn.STDEV.P('사진(느림)'!K$2:K$2305))</f>
        <v>0.34337141717243208</v>
      </c>
      <c r="L687">
        <f>STANDARDIZE('사진(느림)'!L687,AVERAGE('사진(느림)'!L$2:L$2305),_xlfn.STDEV.P('사진(느림)'!L$2:L$2305))</f>
        <v>1.1748040094403882</v>
      </c>
      <c r="M687">
        <f>STANDARDIZE('사진(느림)'!M687,AVERAGE('사진(느림)'!M$2:M$2305),_xlfn.STDEV.P('사진(느림)'!M$2:M$2305))</f>
        <v>-0.72324484437699499</v>
      </c>
    </row>
    <row r="688" spans="1:13" x14ac:dyDescent="0.3">
      <c r="A688" t="s">
        <v>106</v>
      </c>
      <c r="B688">
        <v>6</v>
      </c>
      <c r="C688">
        <f>STANDARDIZE('사진(느림)'!C688,AVERAGE('사진(느림)'!C$2:C$2305),_xlfn.STDEV.P('사진(느림)'!C$2:C$2305))</f>
        <v>-1.0737601644151589</v>
      </c>
      <c r="D688">
        <f>STANDARDIZE('사진(느림)'!D688,AVERAGE('사진(느림)'!D$2:D$2305),_xlfn.STDEV.P('사진(느림)'!D$2:D$2305))</f>
        <v>-0.49516038675182561</v>
      </c>
      <c r="E688">
        <f>STANDARDIZE('사진(느림)'!E688,AVERAGE('사진(느림)'!E$2:E$2305),_xlfn.STDEV.P('사진(느림)'!E$2:E$2305))</f>
        <v>-0.67569034100413328</v>
      </c>
      <c r="F688">
        <f>STANDARDIZE('사진(느림)'!F688,AVERAGE('사진(느림)'!F$2:F$2305),_xlfn.STDEV.P('사진(느림)'!F$2:F$2305))</f>
        <v>-1.8721136814722499</v>
      </c>
      <c r="G688">
        <f>STANDARDIZE('사진(느림)'!G688,AVERAGE('사진(느림)'!G$2:G$2305),_xlfn.STDEV.P('사진(느림)'!G$2:G$2305))</f>
        <v>-0.59118797965963299</v>
      </c>
      <c r="H688">
        <f>STANDARDIZE('사진(느림)'!H688,AVERAGE('사진(느림)'!H$2:H$2305),_xlfn.STDEV.P('사진(느림)'!H$2:H$2305))</f>
        <v>-1.360758492704524</v>
      </c>
      <c r="I688">
        <f>STANDARDIZE('사진(느림)'!I688,AVERAGE('사진(느림)'!I$2:I$2305),_xlfn.STDEV.P('사진(느림)'!I$2:I$2305))</f>
        <v>-0.75610170630135409</v>
      </c>
      <c r="J688">
        <f>STANDARDIZE('사진(느림)'!J688,AVERAGE('사진(느림)'!J$2:J$2305),_xlfn.STDEV.P('사진(느림)'!J$2:J$2305))</f>
        <v>-0.78003335217289249</v>
      </c>
      <c r="K688">
        <f>STANDARDIZE('사진(느림)'!K688,AVERAGE('사진(느림)'!K$2:K$2305),_xlfn.STDEV.P('사진(느림)'!K$2:K$2305))</f>
        <v>-0.26706665780078048</v>
      </c>
      <c r="L688">
        <f>STANDARDIZE('사진(느림)'!L688,AVERAGE('사진(느림)'!L$2:L$2305),_xlfn.STDEV.P('사진(느림)'!L$2:L$2305))</f>
        <v>0.67205442916466662</v>
      </c>
      <c r="M688">
        <f>STANDARDIZE('사진(느림)'!M688,AVERAGE('사진(느림)'!M$2:M$2305),_xlfn.STDEV.P('사진(느림)'!M$2:M$2305))</f>
        <v>0.4982353372375844</v>
      </c>
    </row>
    <row r="689" spans="1:13" x14ac:dyDescent="0.3">
      <c r="A689" t="s">
        <v>108</v>
      </c>
      <c r="B689">
        <v>6</v>
      </c>
      <c r="C689">
        <f>STANDARDIZE('사진(느림)'!C689,AVERAGE('사진(느림)'!C$2:C$2305),_xlfn.STDEV.P('사진(느림)'!C$2:C$2305))</f>
        <v>-0.1896919213578204</v>
      </c>
      <c r="D689">
        <f>STANDARDIZE('사진(느림)'!D689,AVERAGE('사진(느림)'!D$2:D$2305),_xlfn.STDEV.P('사진(느림)'!D$2:D$2305))</f>
        <v>-1.0760920016700901</v>
      </c>
      <c r="E689">
        <f>STANDARDIZE('사진(느림)'!E689,AVERAGE('사진(느림)'!E$2:E$2305),_xlfn.STDEV.P('사진(느림)'!E$2:E$2305))</f>
        <v>-0.47564619242301776</v>
      </c>
      <c r="F689">
        <f>STANDARDIZE('사진(느림)'!F689,AVERAGE('사진(느림)'!F$2:F$2305),_xlfn.STDEV.P('사진(느림)'!F$2:F$2305))</f>
        <v>-0.39533474939077184</v>
      </c>
      <c r="G689">
        <f>STANDARDIZE('사진(느림)'!G689,AVERAGE('사진(느림)'!G$2:G$2305),_xlfn.STDEV.P('사진(느림)'!G$2:G$2305))</f>
        <v>-7.8481479390193398E-2</v>
      </c>
      <c r="H689">
        <f>STANDARDIZE('사진(느림)'!H689,AVERAGE('사진(느림)'!H$2:H$2305),_xlfn.STDEV.P('사진(느림)'!H$2:H$2305))</f>
        <v>-3.2054972426698497E-2</v>
      </c>
      <c r="I689">
        <f>STANDARDIZE('사진(느림)'!I689,AVERAGE('사진(느림)'!I$2:I$2305),_xlfn.STDEV.P('사진(느림)'!I$2:I$2305))</f>
        <v>-0.4934787651437646</v>
      </c>
      <c r="J689">
        <f>STANDARDIZE('사진(느림)'!J689,AVERAGE('사진(느림)'!J$2:J$2305),_xlfn.STDEV.P('사진(느림)'!J$2:J$2305))</f>
        <v>0.29414883085480037</v>
      </c>
      <c r="K689">
        <f>STANDARDIZE('사진(느림)'!K689,AVERAGE('사진(느림)'!K$2:K$2305),_xlfn.STDEV.P('사진(느림)'!K$2:K$2305))</f>
        <v>-1.4879428077472057</v>
      </c>
      <c r="L689">
        <f>STANDARDIZE('사진(느림)'!L689,AVERAGE('사진(느림)'!L$2:L$2305),_xlfn.STDEV.P('사진(느림)'!L$2:L$2305))</f>
        <v>-0.96188170673142825</v>
      </c>
      <c r="M689">
        <f>STANDARDIZE('사진(느림)'!M689,AVERAGE('사진(느림)'!M$2:M$2305),_xlfn.STDEV.P('사진(느림)'!M$2:M$2305))</f>
        <v>0.19822266105154629</v>
      </c>
    </row>
    <row r="690" spans="1:13" x14ac:dyDescent="0.3">
      <c r="A690" t="s">
        <v>110</v>
      </c>
      <c r="B690">
        <v>6</v>
      </c>
      <c r="C690">
        <f>STANDARDIZE('사진(느림)'!C690,AVERAGE('사진(느림)'!C$2:C$2305),_xlfn.STDEV.P('사진(느림)'!C$2:C$2305))</f>
        <v>-0.85274310365082429</v>
      </c>
      <c r="D690">
        <f>STANDARDIZE('사진(느림)'!D690,AVERAGE('사진(느림)'!D$2:D$2305),_xlfn.STDEV.P('사진(느림)'!D$2:D$2305))</f>
        <v>-0.82569044351566523</v>
      </c>
      <c r="E690">
        <f>STANDARDIZE('사진(느림)'!E690,AVERAGE('사진(느림)'!E$2:E$2305),_xlfn.STDEV.P('사진(느림)'!E$2:E$2305))</f>
        <v>-0.81327081557395164</v>
      </c>
      <c r="F690">
        <f>STANDARDIZE('사진(느림)'!F690,AVERAGE('사진(느림)'!F$2:F$2305),_xlfn.STDEV.P('사진(느림)'!F$2:F$2305))</f>
        <v>-5.7749154471461304E-2</v>
      </c>
      <c r="G690">
        <f>STANDARDIZE('사진(느림)'!G690,AVERAGE('사진(느림)'!G$2:G$2305),_xlfn.STDEV.P('사진(느림)'!G$2:G$2305))</f>
        <v>-0.34508885953030194</v>
      </c>
      <c r="H690">
        <f>STANDARDIZE('사진(느림)'!H690,AVERAGE('사진(느림)'!H$2:H$2305),_xlfn.STDEV.P('사진(느림)'!H$2:H$2305))</f>
        <v>-0.29779567648226357</v>
      </c>
      <c r="I690">
        <f>STANDARDIZE('사진(느림)'!I690,AVERAGE('사진(느림)'!I$2:I$2305),_xlfn.STDEV.P('사진(느림)'!I$2:I$2305))</f>
        <v>-0.58066958160808457</v>
      </c>
      <c r="J690">
        <f>STANDARDIZE('사진(느림)'!J690,AVERAGE('사진(느림)'!J$2:J$2305),_xlfn.STDEV.P('사진(느림)'!J$2:J$2305))</f>
        <v>-0.78003335217289249</v>
      </c>
      <c r="K690">
        <f>STANDARDIZE('사진(느림)'!K690,AVERAGE('사진(느림)'!K$2:K$2305),_xlfn.STDEV.P('사진(느림)'!K$2:K$2305))</f>
        <v>-0.26706665780078048</v>
      </c>
      <c r="L690">
        <f>STANDARDIZE('사진(느림)'!L690,AVERAGE('사진(느림)'!L$2:L$2305),_xlfn.STDEV.P('사진(느림)'!L$2:L$2305))</f>
        <v>1.0491166143714579</v>
      </c>
      <c r="M690">
        <f>STANDARDIZE('사진(느림)'!M690,AVERAGE('사진(느림)'!M$2:M$2305),_xlfn.STDEV.P('사진(느림)'!M$2:M$2305))</f>
        <v>-0.50895007567268369</v>
      </c>
    </row>
    <row r="691" spans="1:13" x14ac:dyDescent="0.3">
      <c r="A691" t="s">
        <v>112</v>
      </c>
      <c r="B691">
        <v>6</v>
      </c>
      <c r="C691">
        <f>STANDARDIZE('사진(느림)'!C691,AVERAGE('사진(느림)'!C$2:C$2305),_xlfn.STDEV.P('사진(느림)'!C$2:C$2305))</f>
        <v>-0.20074277439603727</v>
      </c>
      <c r="D691">
        <f>STANDARDIZE('사진(느림)'!D691,AVERAGE('사진(느림)'!D$2:D$2305),_xlfn.STDEV.P('사진(느림)'!D$2:D$2305))</f>
        <v>-0.37496763883770173</v>
      </c>
      <c r="E691">
        <f>STANDARDIZE('사진(느림)'!E691,AVERAGE('사진(느림)'!E$2:E$2305),_xlfn.STDEV.P('사진(느림)'!E$2:E$2305))</f>
        <v>-0.68397724782731506</v>
      </c>
      <c r="F691">
        <f>STANDARDIZE('사진(느림)'!F691,AVERAGE('사진(느림)'!F$2:F$2305),_xlfn.STDEV.P('사진(느림)'!F$2:F$2305))</f>
        <v>-0.65389749905743477</v>
      </c>
      <c r="G691">
        <f>STANDARDIZE('사진(느림)'!G691,AVERAGE('사진(느림)'!G$2:G$2305),_xlfn.STDEV.P('사진(느림)'!G$2:G$2305))</f>
        <v>-0.33825277286004291</v>
      </c>
      <c r="H691">
        <f>STANDARDIZE('사진(느림)'!H691,AVERAGE('사진(느림)'!H$2:H$2305),_xlfn.STDEV.P('사진(느림)'!H$2:H$2305))</f>
        <v>-0.36051048263937691</v>
      </c>
      <c r="I691">
        <f>STANDARDIZE('사진(느림)'!I691,AVERAGE('사진(느림)'!I$2:I$2305),_xlfn.STDEV.P('사진(느림)'!I$2:I$2305))</f>
        <v>-0.26552205221897712</v>
      </c>
      <c r="J691">
        <f>STANDARDIZE('사진(느림)'!J691,AVERAGE('사진(느림)'!J$2:J$2305),_xlfn.STDEV.P('사진(느림)'!J$2:J$2305))</f>
        <v>-0.78003335217289249</v>
      </c>
      <c r="K691">
        <f>STANDARDIZE('사진(느림)'!K691,AVERAGE('사진(느림)'!K$2:K$2305),_xlfn.STDEV.P('사진(느림)'!K$2:K$2305))</f>
        <v>0.95380949214564459</v>
      </c>
      <c r="L691">
        <f>STANDARDIZE('사진(느림)'!L691,AVERAGE('사진(느림)'!L$2:L$2305),_xlfn.STDEV.P('사진(느림)'!L$2:L$2305))</f>
        <v>-0.96188170673142825</v>
      </c>
      <c r="M691">
        <f>STANDARDIZE('사진(느림)'!M691,AVERAGE('사진(느림)'!M$2:M$2305),_xlfn.STDEV.P('사진(느림)'!M$2:M$2305))</f>
        <v>-2.3947440402706297</v>
      </c>
    </row>
    <row r="692" spans="1:13" x14ac:dyDescent="0.3">
      <c r="A692" t="s">
        <v>114</v>
      </c>
      <c r="B692">
        <v>6</v>
      </c>
      <c r="C692">
        <f>STANDARDIZE('사진(느림)'!C692,AVERAGE('사진(느림)'!C$2:C$2305),_xlfn.STDEV.P('사진(느림)'!C$2:C$2305))</f>
        <v>-0.15101393572406166</v>
      </c>
      <c r="D692">
        <f>STANDARDIZE('사진(느림)'!D692,AVERAGE('사진(느림)'!D$2:D$2305),_xlfn.STDEV.P('사진(느림)'!D$2:D$2305))</f>
        <v>-0.94588319142978916</v>
      </c>
      <c r="E692">
        <f>STANDARDIZE('사진(느림)'!E692,AVERAGE('사진(느림)'!E$2:E$2305),_xlfn.STDEV.P('사진(느림)'!E$2:E$2305))</f>
        <v>-0.80970655457473351</v>
      </c>
      <c r="F692">
        <f>STANDARDIZE('사진(느림)'!F692,AVERAGE('사진(느림)'!F$2:F$2305),_xlfn.STDEV.P('사진(느림)'!F$2:F$2305))</f>
        <v>-0.17912824477952793</v>
      </c>
      <c r="G692">
        <f>STANDARDIZE('사진(느림)'!G692,AVERAGE('사진(느림)'!G$2:G$2305),_xlfn.STDEV.P('사진(느림)'!G$2:G$2305))</f>
        <v>0.35902806750639504</v>
      </c>
      <c r="H692">
        <f>STANDARDIZE('사진(느림)'!H692,AVERAGE('사진(느림)'!H$2:H$2305),_xlfn.STDEV.P('사진(느림)'!H$2:H$2305))</f>
        <v>-0.1904364320438153</v>
      </c>
      <c r="I692">
        <f>STANDARDIZE('사진(느림)'!I692,AVERAGE('사진(느림)'!I$2:I$2305),_xlfn.STDEV.P('사진(느림)'!I$2:I$2305))</f>
        <v>-0.82648465453158826</v>
      </c>
      <c r="J692">
        <f>STANDARDIZE('사진(느림)'!J692,AVERAGE('사진(느림)'!J$2:J$2305),_xlfn.STDEV.P('사진(느림)'!J$2:J$2305))</f>
        <v>0.29414883085480037</v>
      </c>
      <c r="K692">
        <f>STANDARDIZE('사진(느림)'!K692,AVERAGE('사진(느림)'!K$2:K$2305),_xlfn.STDEV.P('사진(느림)'!K$2:K$2305))</f>
        <v>0.95380949214564459</v>
      </c>
      <c r="L692">
        <f>STANDARDIZE('사진(느림)'!L692,AVERAGE('사진(느림)'!L$2:L$2305),_xlfn.STDEV.P('사진(느림)'!L$2:L$2305))</f>
        <v>-0.71050691659356757</v>
      </c>
      <c r="M692">
        <f>STANDARDIZE('사진(느림)'!M692,AVERAGE('사진(느림)'!M$2:M$2305),_xlfn.STDEV.P('사진(느림)'!M$2:M$2305))</f>
        <v>-1.5589944423238113</v>
      </c>
    </row>
    <row r="693" spans="1:13" x14ac:dyDescent="0.3">
      <c r="A693" t="s">
        <v>116</v>
      </c>
      <c r="B693">
        <v>6</v>
      </c>
      <c r="C693">
        <f>STANDARDIZE('사진(느림)'!C693,AVERAGE('사진(느림)'!C$2:C$2305),_xlfn.STDEV.P('사진(느림)'!C$2:C$2305))</f>
        <v>-0.40518355560304697</v>
      </c>
      <c r="D693">
        <f>STANDARDIZE('사진(느림)'!D693,AVERAGE('사진(느림)'!D$2:D$2305),_xlfn.STDEV.P('사진(느림)'!D$2:D$2305))</f>
        <v>0.16589972677585579</v>
      </c>
      <c r="E693">
        <f>STANDARDIZE('사진(느림)'!E693,AVERAGE('사진(느림)'!E$2:E$2305),_xlfn.STDEV.P('사진(느림)'!E$2:E$2305))</f>
        <v>-0.59923694257090498</v>
      </c>
      <c r="F693">
        <f>STANDARDIZE('사진(느림)'!F693,AVERAGE('사진(느림)'!F$2:F$2305),_xlfn.STDEV.P('사진(느림)'!F$2:F$2305))</f>
        <v>-0.3479210422391833</v>
      </c>
      <c r="G693">
        <f>STANDARDIZE('사진(느림)'!G693,AVERAGE('사진(느림)'!G$2:G$2305),_xlfn.STDEV.P('사진(느림)'!G$2:G$2305))</f>
        <v>-0.33825277286004291</v>
      </c>
      <c r="H693">
        <f>STANDARDIZE('사진(느림)'!H693,AVERAGE('사진(느림)'!H$2:H$2305),_xlfn.STDEV.P('사진(느림)'!H$2:H$2305))</f>
        <v>-0.36051048263937691</v>
      </c>
      <c r="I693">
        <f>STANDARDIZE('사진(느림)'!I693,AVERAGE('사진(느림)'!I$2:I$2305),_xlfn.STDEV.P('사진(느림)'!I$2:I$2305))</f>
        <v>-0.59852794160680045</v>
      </c>
      <c r="J693">
        <f>STANDARDIZE('사진(느림)'!J693,AVERAGE('사진(느림)'!J$2:J$2305),_xlfn.STDEV.P('사진(느림)'!J$2:J$2305))</f>
        <v>0.29414883085480037</v>
      </c>
      <c r="K693">
        <f>STANDARDIZE('사진(느림)'!K693,AVERAGE('사진(느림)'!K$2:K$2305),_xlfn.STDEV.P('사진(느림)'!K$2:K$2305))</f>
        <v>1.5642475671188572</v>
      </c>
      <c r="L693">
        <f>STANDARDIZE('사진(느림)'!L693,AVERAGE('사진(느림)'!L$2:L$2305),_xlfn.STDEV.P('사진(느림)'!L$2:L$2305))</f>
        <v>-0.96188170673142825</v>
      </c>
      <c r="M693">
        <f>STANDARDIZE('사진(느림)'!M693,AVERAGE('사진(느림)'!M$2:M$2305),_xlfn.STDEV.P('사진(느림)'!M$2:M$2305))</f>
        <v>0.24108161479240969</v>
      </c>
    </row>
    <row r="694" spans="1:13" x14ac:dyDescent="0.3">
      <c r="A694" t="s">
        <v>118</v>
      </c>
      <c r="B694">
        <v>6</v>
      </c>
      <c r="C694">
        <f>STANDARDIZE('사진(느림)'!C694,AVERAGE('사진(느림)'!C$2:C$2305),_xlfn.STDEV.P('사진(느림)'!C$2:C$2305))</f>
        <v>-0.46596324731323868</v>
      </c>
      <c r="D694">
        <f>STANDARDIZE('사진(느림)'!D694,AVERAGE('사진(느림)'!D$2:D$2305),_xlfn.STDEV.P('사진(느림)'!D$2:D$2305))</f>
        <v>-0.51519251140417965</v>
      </c>
      <c r="E694">
        <f>STANDARDIZE('사진(느림)'!E694,AVERAGE('사진(느림)'!E$2:E$2305),_xlfn.STDEV.P('사진(느림)'!E$2:E$2305))</f>
        <v>-0.43688485405652072</v>
      </c>
      <c r="F694">
        <f>STANDARDIZE('사진(느림)'!F694,AVERAGE('사진(느림)'!F$2:F$2305),_xlfn.STDEV.P('사진(느림)'!F$2:F$2305))</f>
        <v>2.4434604591292187E-2</v>
      </c>
      <c r="G694">
        <f>STANDARDIZE('사진(느림)'!G694,AVERAGE('사진(느림)'!G$2:G$2305),_xlfn.STDEV.P('사진(느림)'!G$2:G$2305))</f>
        <v>7.4191122912261931E-2</v>
      </c>
      <c r="H694">
        <f>STANDARDIZE('사진(느림)'!H694,AVERAGE('사진(느림)'!H$2:H$2305),_xlfn.STDEV.P('사진(느림)'!H$2:H$2305))</f>
        <v>-0.35519566855826556</v>
      </c>
      <c r="I694">
        <f>STANDARDIZE('사진(느림)'!I694,AVERAGE('사진(느림)'!I$2:I$2305),_xlfn.STDEV.P('사진(느림)'!I$2:I$2305))</f>
        <v>-0.48507483102672194</v>
      </c>
      <c r="J694">
        <f>STANDARDIZE('사진(느림)'!J694,AVERAGE('사진(느림)'!J$2:J$2305),_xlfn.STDEV.P('사진(느림)'!J$2:J$2305))</f>
        <v>0.29414883085480037</v>
      </c>
      <c r="K694">
        <f>STANDARDIZE('사진(느림)'!K694,AVERAGE('사진(느림)'!K$2:K$2305),_xlfn.STDEV.P('사진(느림)'!K$2:K$2305))</f>
        <v>0.34337141717243208</v>
      </c>
      <c r="L694">
        <f>STANDARDIZE('사진(느림)'!L694,AVERAGE('사진(느림)'!L$2:L$2305),_xlfn.STDEV.P('사진(느림)'!L$2:L$2305))</f>
        <v>-0.96188170673142825</v>
      </c>
      <c r="M694">
        <f>STANDARDIZE('사진(느림)'!M694,AVERAGE('사진(느림)'!M$2:M$2305),_xlfn.STDEV.P('사진(느림)'!M$2:M$2305))</f>
        <v>-0.27322583009793971</v>
      </c>
    </row>
    <row r="695" spans="1:13" x14ac:dyDescent="0.3">
      <c r="A695" t="s">
        <v>120</v>
      </c>
      <c r="B695">
        <v>6</v>
      </c>
      <c r="C695">
        <f>STANDARDIZE('사진(느림)'!C695,AVERAGE('사진(느림)'!C$2:C$2305),_xlfn.STDEV.P('사진(느림)'!C$2:C$2305))</f>
        <v>-0.96325163403299152</v>
      </c>
      <c r="D695">
        <f>STANDARDIZE('사진(느림)'!D695,AVERAGE('사진(느림)'!D$2:D$2305),_xlfn.STDEV.P('사진(느림)'!D$2:D$2305))</f>
        <v>-0.57528888536124156</v>
      </c>
      <c r="E695">
        <f>STANDARDIZE('사진(느림)'!E695,AVERAGE('사진(느림)'!E$2:E$2305),_xlfn.STDEV.P('사진(느림)'!E$2:E$2305))</f>
        <v>-0.89943682523004898</v>
      </c>
      <c r="F695">
        <f>STANDARDIZE('사진(느림)'!F695,AVERAGE('사진(느림)'!F$2:F$2305),_xlfn.STDEV.P('사진(느림)'!F$2:F$2305))</f>
        <v>-8.4300830476350827E-2</v>
      </c>
      <c r="G695">
        <f>STANDARDIZE('사진(느림)'!G695,AVERAGE('사진(느림)'!G$2:G$2305),_xlfn.STDEV.P('사진(느림)'!G$2:G$2305))</f>
        <v>-1.0104679621021968</v>
      </c>
      <c r="H695">
        <f>STANDARDIZE('사진(느림)'!H695,AVERAGE('사진(느림)'!H$2:H$2305),_xlfn.STDEV.P('사진(느림)'!H$2:H$2305))</f>
        <v>7.4241309195527544E-2</v>
      </c>
      <c r="I695">
        <f>STANDARDIZE('사진(느림)'!I695,AVERAGE('사진(느림)'!I$2:I$2305),_xlfn.STDEV.P('사진(느림)'!I$2:I$2305))</f>
        <v>-0.87900924276310621</v>
      </c>
      <c r="J695">
        <f>STANDARDIZE('사진(느림)'!J695,AVERAGE('사진(느림)'!J$2:J$2305),_xlfn.STDEV.P('사진(느림)'!J$2:J$2305))</f>
        <v>-0.78003335217289249</v>
      </c>
      <c r="K695">
        <f>STANDARDIZE('사진(느림)'!K695,AVERAGE('사진(느림)'!K$2:K$2305),_xlfn.STDEV.P('사진(느림)'!K$2:K$2305))</f>
        <v>-1.4879428077472057</v>
      </c>
      <c r="L695">
        <f>STANDARDIZE('사진(느림)'!L695,AVERAGE('사진(느림)'!L$2:L$2305),_xlfn.STDEV.P('사진(느림)'!L$2:L$2305))</f>
        <v>1.1748040094403882</v>
      </c>
      <c r="M695">
        <f>STANDARDIZE('사진(느림)'!M695,AVERAGE('사진(느림)'!M$2:M$2305),_xlfn.STDEV.P('사진(느림)'!M$2:M$2305))</f>
        <v>1.3554144120548315</v>
      </c>
    </row>
    <row r="696" spans="1:13" x14ac:dyDescent="0.3">
      <c r="A696" t="s">
        <v>122</v>
      </c>
      <c r="B696">
        <v>6</v>
      </c>
      <c r="C696">
        <f>STANDARDIZE('사진(느림)'!C696,AVERAGE('사진(느림)'!C$2:C$2305),_xlfn.STDEV.P('사진(느림)'!C$2:C$2305))</f>
        <v>-0.96325163403299152</v>
      </c>
      <c r="D696">
        <f>STANDARDIZE('사진(느림)'!D696,AVERAGE('사진(느림)'!D$2:D$2305),_xlfn.STDEV.P('사진(느림)'!D$2:D$2305))</f>
        <v>-0.81567438118948821</v>
      </c>
      <c r="E696">
        <f>STANDARDIZE('사진(느림)'!E696,AVERAGE('사진(느림)'!E$2:E$2305),_xlfn.STDEV.P('사진(느림)'!E$2:E$2305))</f>
        <v>-0.78431119495530466</v>
      </c>
      <c r="F696">
        <f>STANDARDIZE('사진(느림)'!F696,AVERAGE('사진(느림)'!F$2:F$2305),_xlfn.STDEV.P('사진(느림)'!F$2:F$2305))</f>
        <v>0.18500902614467193</v>
      </c>
      <c r="G696">
        <f>STANDARDIZE('사진(느림)'!G696,AVERAGE('사진(느림)'!G$2:G$2305),_xlfn.STDEV.P('사진(느림)'!G$2:G$2305))</f>
        <v>-1.7328144535929184</v>
      </c>
      <c r="H696">
        <f>STANDARDIZE('사진(느림)'!H696,AVERAGE('사진(느림)'!H$2:H$2305),_xlfn.STDEV.P('사진(느림)'!H$2:H$2305))</f>
        <v>-0.19149939486003756</v>
      </c>
      <c r="I696">
        <f>STANDARDIZE('사진(느림)'!I696,AVERAGE('사진(느림)'!I$2:I$2305),_xlfn.STDEV.P('사진(느림)'!I$2:I$2305))</f>
        <v>-0.59852794160680045</v>
      </c>
      <c r="J696">
        <f>STANDARDIZE('사진(느림)'!J696,AVERAGE('사진(느림)'!J$2:J$2305),_xlfn.STDEV.P('사진(느림)'!J$2:J$2305))</f>
        <v>-0.78003335217289249</v>
      </c>
      <c r="K696">
        <f>STANDARDIZE('사진(느림)'!K696,AVERAGE('사진(느림)'!K$2:K$2305),_xlfn.STDEV.P('사진(느림)'!K$2:K$2305))</f>
        <v>-1.4879428077472057</v>
      </c>
      <c r="L696">
        <f>STANDARDIZE('사진(느림)'!L696,AVERAGE('사진(느림)'!L$2:L$2305),_xlfn.STDEV.P('사진(느림)'!L$2:L$2305))</f>
        <v>1.1748040094403882</v>
      </c>
      <c r="M696">
        <f>STANDARDIZE('사진(느림)'!M696,AVERAGE('사진(느림)'!M$2:M$2305),_xlfn.STDEV.P('사진(느림)'!M$2:M$2305))</f>
        <v>0.69110062907146497</v>
      </c>
    </row>
    <row r="697" spans="1:13" x14ac:dyDescent="0.3">
      <c r="A697" t="s">
        <v>124</v>
      </c>
      <c r="B697">
        <v>6</v>
      </c>
      <c r="C697">
        <f>STANDARDIZE('사진(느림)'!C697,AVERAGE('사진(느림)'!C$2:C$2305),_xlfn.STDEV.P('사진(느림)'!C$2:C$2305))</f>
        <v>-0.30020045173998772</v>
      </c>
      <c r="D697">
        <f>STANDARDIZE('사진(느림)'!D697,AVERAGE('사진(느림)'!D$2:D$2305),_xlfn.STDEV.P('사진(느림)'!D$2:D$2305))</f>
        <v>-0.20469457929269289</v>
      </c>
      <c r="E697">
        <f>STANDARDIZE('사진(느림)'!E697,AVERAGE('사진(느림)'!E$2:E$2305),_xlfn.STDEV.P('사진(느림)'!E$2:E$2305))</f>
        <v>-0.61331577351781652</v>
      </c>
      <c r="F697">
        <f>STANDARDIZE('사진(느림)'!F697,AVERAGE('사진(느림)'!F$2:F$2305),_xlfn.STDEV.P('사진(느림)'!F$2:F$2305))</f>
        <v>-1.2399309194510693</v>
      </c>
      <c r="G697">
        <f>STANDARDIZE('사진(느림)'!G697,AVERAGE('사진(느림)'!G$2:G$2305),_xlfn.STDEV.P('사진(느림)'!G$2:G$2305))</f>
        <v>-0.33825277286004291</v>
      </c>
      <c r="H697">
        <f>STANDARDIZE('사진(느림)'!H697,AVERAGE('사진(느림)'!H$2:H$2305),_xlfn.STDEV.P('사진(느림)'!H$2:H$2305))</f>
        <v>3.9540555884067778</v>
      </c>
      <c r="I697">
        <f>STANDARDIZE('사진(느림)'!I697,AVERAGE('사진(느림)'!I$2:I$2305),_xlfn.STDEV.P('사진(느림)'!I$2:I$2305))</f>
        <v>-0.42309581691353082</v>
      </c>
      <c r="J697">
        <f>STANDARDIZE('사진(느림)'!J697,AVERAGE('사진(느림)'!J$2:J$2305),_xlfn.STDEV.P('사진(느림)'!J$2:J$2305))</f>
        <v>-0.78003335217289249</v>
      </c>
      <c r="K697">
        <f>STANDARDIZE('사진(느림)'!K697,AVERAGE('사진(느림)'!K$2:K$2305),_xlfn.STDEV.P('사진(느림)'!K$2:K$2305))</f>
        <v>-0.26706665780078048</v>
      </c>
      <c r="L697">
        <f>STANDARDIZE('사진(느림)'!L697,AVERAGE('사진(느림)'!L$2:L$2305),_xlfn.STDEV.P('사진(느림)'!L$2:L$2305))</f>
        <v>-0.96188170673142825</v>
      </c>
      <c r="M697">
        <f>STANDARDIZE('사진(느림)'!M697,AVERAGE('사진(느림)'!M$2:M$2305),_xlfn.STDEV.P('사진(느림)'!M$2:M$2305))</f>
        <v>0.7125301059418957</v>
      </c>
    </row>
    <row r="698" spans="1:13" x14ac:dyDescent="0.3">
      <c r="A698" t="s">
        <v>126</v>
      </c>
      <c r="B698">
        <v>6</v>
      </c>
      <c r="C698">
        <f>STANDARDIZE('사진(느림)'!C698,AVERAGE('사진(느림)'!C$2:C$2305),_xlfn.STDEV.P('사진(느림)'!C$2:C$2305))</f>
        <v>-0.26152246610622898</v>
      </c>
      <c r="D698">
        <f>STANDARDIZE('사진(느림)'!D698,AVERAGE('사진(느림)'!D$2:D$2305),_xlfn.STDEV.P('사진(느림)'!D$2:D$2305))</f>
        <v>-0.57528888536124156</v>
      </c>
      <c r="E698">
        <f>STANDARDIZE('사진(느림)'!E698,AVERAGE('사진(느림)'!E$2:E$2305),_xlfn.STDEV.P('사진(느림)'!E$2:E$2305))</f>
        <v>-0.44891423492888199</v>
      </c>
      <c r="F698">
        <f>STANDARDIZE('사진(느림)'!F698,AVERAGE('사진(느림)'!F$2:F$2305),_xlfn.STDEV.P('사진(느림)'!F$2:F$2305))</f>
        <v>-1.5560223004616596</v>
      </c>
      <c r="G698">
        <f>STANDARDIZE('사진(느림)'!G698,AVERAGE('사진(느림)'!G$2:G$2305),_xlfn.STDEV.P('사진(느림)'!G$2:G$2305))</f>
        <v>-3.2845260173422408E-3</v>
      </c>
      <c r="H698">
        <f>STANDARDIZE('사진(느림)'!H698,AVERAGE('사진(느림)'!H$2:H$2305),_xlfn.STDEV.P('사진(느림)'!H$2:H$2305))</f>
        <v>-1.360758492704524</v>
      </c>
      <c r="I698">
        <f>STANDARDIZE('사진(느림)'!I698,AVERAGE('사진(느림)'!I$2:I$2305),_xlfn.STDEV.P('사진(느림)'!I$2:I$2305))</f>
        <v>-0.4934787651437646</v>
      </c>
      <c r="J698">
        <f>STANDARDIZE('사진(느림)'!J698,AVERAGE('사진(느림)'!J$2:J$2305),_xlfn.STDEV.P('사진(느림)'!J$2:J$2305))</f>
        <v>0.29414883085480037</v>
      </c>
      <c r="K698">
        <f>STANDARDIZE('사진(느림)'!K698,AVERAGE('사진(느림)'!K$2:K$2305),_xlfn.STDEV.P('사진(느림)'!K$2:K$2305))</f>
        <v>1.5642475671188572</v>
      </c>
      <c r="L698">
        <f>STANDARDIZE('사진(느림)'!L698,AVERAGE('사진(느림)'!L$2:L$2305),_xlfn.STDEV.P('사진(느림)'!L$2:L$2305))</f>
        <v>-0.96188170673142825</v>
      </c>
      <c r="M698">
        <f>STANDARDIZE('사진(느림)'!M698,AVERAGE('사진(느림)'!M$2:M$2305),_xlfn.STDEV.P('사진(느림)'!M$2:M$2305))</f>
        <v>0.66967115220103424</v>
      </c>
    </row>
    <row r="699" spans="1:13" x14ac:dyDescent="0.3">
      <c r="A699" t="s">
        <v>128</v>
      </c>
      <c r="B699">
        <v>6</v>
      </c>
      <c r="C699">
        <f>STANDARDIZE('사진(느림)'!C699,AVERAGE('사진(느림)'!C$2:C$2305),_xlfn.STDEV.P('사진(느림)'!C$2:C$2305))</f>
        <v>-0.85274310365082429</v>
      </c>
      <c r="D699">
        <f>STANDARDIZE('사진(느림)'!D699,AVERAGE('사진(느림)'!D$2:D$2305),_xlfn.STDEV.P('사진(느림)'!D$2:D$2305))</f>
        <v>-0.82569044351566523</v>
      </c>
      <c r="E699">
        <f>STANDARDIZE('사진(느림)'!E699,AVERAGE('사진(느림)'!E$2:E$2305),_xlfn.STDEV.P('사진(느림)'!E$2:E$2305))</f>
        <v>-0.81327081557395164</v>
      </c>
      <c r="F699">
        <f>STANDARDIZE('사진(느림)'!F699,AVERAGE('사진(느림)'!F$2:F$2305),_xlfn.STDEV.P('사진(느림)'!F$2:F$2305))</f>
        <v>5.2882828882245318E-2</v>
      </c>
      <c r="G699">
        <f>STANDARDIZE('사진(느림)'!G699,AVERAGE('사진(느림)'!G$2:G$2305),_xlfn.STDEV.P('사진(느림)'!G$2:G$2305))</f>
        <v>-0.34508885953030194</v>
      </c>
      <c r="H699">
        <f>STANDARDIZE('사진(느림)'!H699,AVERAGE('사진(느림)'!H$2:H$2305),_xlfn.STDEV.P('사진(느림)'!H$2:H$2305))</f>
        <v>-0.29779567648226357</v>
      </c>
      <c r="I699">
        <f>STANDARDIZE('사진(느림)'!I699,AVERAGE('사진(느림)'!I$2:I$2305),_xlfn.STDEV.P('사진(느림)'!I$2:I$2305))</f>
        <v>-0.58066958160808457</v>
      </c>
      <c r="J699">
        <f>STANDARDIZE('사진(느림)'!J699,AVERAGE('사진(느림)'!J$2:J$2305),_xlfn.STDEV.P('사진(느림)'!J$2:J$2305))</f>
        <v>-0.78003335217289249</v>
      </c>
      <c r="K699">
        <f>STANDARDIZE('사진(느림)'!K699,AVERAGE('사진(느림)'!K$2:K$2305),_xlfn.STDEV.P('사진(느림)'!K$2:K$2305))</f>
        <v>-0.26706665780078048</v>
      </c>
      <c r="L699">
        <f>STANDARDIZE('사진(느림)'!L699,AVERAGE('사진(느림)'!L$2:L$2305),_xlfn.STDEV.P('사진(느림)'!L$2:L$2305))</f>
        <v>0.92342921930252742</v>
      </c>
      <c r="M699">
        <f>STANDARDIZE('사진(느림)'!M699,AVERAGE('사진(느림)'!M$2:M$2305),_xlfn.STDEV.P('사진(느림)'!M$2:M$2305))</f>
        <v>0.81967749029405135</v>
      </c>
    </row>
    <row r="700" spans="1:13" x14ac:dyDescent="0.3">
      <c r="A700" t="s">
        <v>130</v>
      </c>
      <c r="B700">
        <v>6</v>
      </c>
      <c r="C700">
        <f>STANDARDIZE('사진(느림)'!C700,AVERAGE('사진(느림)'!C$2:C$2305),_xlfn.STDEV.P('사진(느림)'!C$2:C$2305))</f>
        <v>-1.2878272746352537E-2</v>
      </c>
      <c r="D700">
        <f>STANDARDIZE('사진(느림)'!D700,AVERAGE('사진(느림)'!D$2:D$2305),_xlfn.STDEV.P('사진(느림)'!D$2:D$2305))</f>
        <v>-0.82569044351566523</v>
      </c>
      <c r="E700">
        <f>STANDARDIZE('사진(느림)'!E700,AVERAGE('사진(느림)'!E$2:E$2305),_xlfn.STDEV.P('사진(느림)'!E$2:E$2305))</f>
        <v>-0.42289512963458981</v>
      </c>
      <c r="F700">
        <f>STANDARDIZE('사진(느림)'!F700,AVERAGE('사진(느림)'!F$2:F$2305),_xlfn.STDEV.P('사진(느림)'!F$2:F$2305))</f>
        <v>-0.37953018034024233</v>
      </c>
      <c r="G700">
        <f>STANDARDIZE('사진(느림)'!G700,AVERAGE('사진(느림)'!G$2:G$2305),_xlfn.STDEV.P('사진(느림)'!G$2:G$2305))</f>
        <v>0.13115851183108856</v>
      </c>
      <c r="H700">
        <f>STANDARDIZE('사진(느림)'!H700,AVERAGE('사진(느림)'!H$2:H$2305),_xlfn.STDEV.P('사진(느림)'!H$2:H$2305))</f>
        <v>-0.35519566855826556</v>
      </c>
      <c r="I700">
        <f>STANDARDIZE('사진(느림)'!I700,AVERAGE('사진(느림)'!I$2:I$2305),_xlfn.STDEV.P('사진(느림)'!I$2:I$2305))</f>
        <v>-0.283380412217693</v>
      </c>
      <c r="J700">
        <f>STANDARDIZE('사진(느림)'!J700,AVERAGE('사진(느림)'!J$2:J$2305),_xlfn.STDEV.P('사진(느림)'!J$2:J$2305))</f>
        <v>0.29414883085480037</v>
      </c>
      <c r="K700">
        <f>STANDARDIZE('사진(느림)'!K700,AVERAGE('사진(느림)'!K$2:K$2305),_xlfn.STDEV.P('사진(느림)'!K$2:K$2305))</f>
        <v>0.95380949214564459</v>
      </c>
      <c r="L700">
        <f>STANDARDIZE('사진(느림)'!L700,AVERAGE('사진(느림)'!L$2:L$2305),_xlfn.STDEV.P('사진(느림)'!L$2:L$2305))</f>
        <v>-0.96188170673142825</v>
      </c>
      <c r="M700">
        <f>STANDARDIZE('사진(느림)'!M700,AVERAGE('사진(느림)'!M$2:M$2305),_xlfn.STDEV.P('사진(느림)'!M$2:M$2305))</f>
        <v>-0.98039856682216975</v>
      </c>
    </row>
    <row r="701" spans="1:13" x14ac:dyDescent="0.3">
      <c r="A701" t="s">
        <v>132</v>
      </c>
      <c r="B701">
        <v>6</v>
      </c>
      <c r="C701">
        <f>STANDARDIZE('사진(느림)'!C701,AVERAGE('사진(느림)'!C$2:C$2305),_xlfn.STDEV.P('사진(느림)'!C$2:C$2305))</f>
        <v>-0.7146074406731151</v>
      </c>
      <c r="D701">
        <f>STANDARDIZE('사진(느림)'!D701,AVERAGE('사진(느림)'!D$2:D$2305),_xlfn.STDEV.P('사진(느림)'!D$2:D$2305))</f>
        <v>-0.95589925375596607</v>
      </c>
      <c r="E701">
        <f>STANDARDIZE('사진(느림)'!E701,AVERAGE('사진(느림)'!E$2:E$2305),_xlfn.STDEV.P('사진(느림)'!E$2:E$2305))</f>
        <v>-0.76934129875858859</v>
      </c>
      <c r="F701">
        <f>STANDARDIZE('사진(느림)'!F701,AVERAGE('사진(느림)'!F$2:F$2305),_xlfn.STDEV.P('사진(느림)'!F$2:F$2305))</f>
        <v>-0.18418570687569744</v>
      </c>
      <c r="G701">
        <f>STANDARDIZE('사진(느림)'!G701,AVERAGE('사진(느림)'!G$2:G$2305),_xlfn.STDEV.P('사진(느림)'!G$2:G$2305))</f>
        <v>-1.0674353510210235</v>
      </c>
      <c r="H701">
        <f>STANDARDIZE('사진(느림)'!H701,AVERAGE('사진(느림)'!H$2:H$2305),_xlfn.STDEV.P('사진(느림)'!H$2:H$2305))</f>
        <v>-3.0992009610476261E-2</v>
      </c>
      <c r="I701">
        <f>STANDARDIZE('사진(느림)'!I701,AVERAGE('사진(느림)'!I$2:I$2305),_xlfn.STDEV.P('사진(느림)'!I$2:I$2305))</f>
        <v>-0.80442432747435066</v>
      </c>
      <c r="J701">
        <f>STANDARDIZE('사진(느림)'!J701,AVERAGE('사진(느림)'!J$2:J$2305),_xlfn.STDEV.P('사진(느림)'!J$2:J$2305))</f>
        <v>-0.78003335217289249</v>
      </c>
      <c r="K701">
        <f>STANDARDIZE('사진(느림)'!K701,AVERAGE('사진(느림)'!K$2:K$2305),_xlfn.STDEV.P('사진(느림)'!K$2:K$2305))</f>
        <v>-0.26706665780078048</v>
      </c>
      <c r="L701">
        <f>STANDARDIZE('사진(느림)'!L701,AVERAGE('사진(느림)'!L$2:L$2305),_xlfn.STDEV.P('사진(느림)'!L$2:L$2305))</f>
        <v>0.92342921930252742</v>
      </c>
      <c r="M701">
        <f>STANDARDIZE('사진(느림)'!M701,AVERAGE('사진(느림)'!M$2:M$2305),_xlfn.STDEV.P('사진(느림)'!M$2:M$2305))</f>
        <v>0.30537004540370194</v>
      </c>
    </row>
    <row r="702" spans="1:13" x14ac:dyDescent="0.3">
      <c r="A702" t="s">
        <v>136</v>
      </c>
      <c r="B702">
        <v>6</v>
      </c>
      <c r="C702">
        <f>STANDARDIZE('사진(느림)'!C702,AVERAGE('사진(느림)'!C$2:C$2305),_xlfn.STDEV.P('사진(느림)'!C$2:C$2305))</f>
        <v>-0.46596324731323868</v>
      </c>
      <c r="D702">
        <f>STANDARDIZE('사진(느림)'!D702,AVERAGE('사진(느림)'!D$2:D$2305),_xlfn.STDEV.P('사진(느림)'!D$2:D$2305))</f>
        <v>-0.15461426766180791</v>
      </c>
      <c r="E702">
        <f>STANDARDIZE('사진(느림)'!E702,AVERAGE('사진(느림)'!E$2:E$2305),_xlfn.STDEV.P('사진(느림)'!E$2:E$2305))</f>
        <v>-0.54568392105765295</v>
      </c>
      <c r="F702">
        <f>STANDARDIZE('사진(느림)'!F702,AVERAGE('사진(느림)'!F$2:F$2305),_xlfn.STDEV.P('사진(느림)'!F$2:F$2305))</f>
        <v>-0.45349556349672038</v>
      </c>
      <c r="G702">
        <f>STANDARDIZE('사진(느림)'!G702,AVERAGE('사진(느림)'!G$2:G$2305),_xlfn.STDEV.P('사진(느림)'!G$2:G$2305))</f>
        <v>-0.21064582168187118</v>
      </c>
      <c r="H702">
        <f>STANDARDIZE('사진(느림)'!H702,AVERAGE('사진(느림)'!H$2:H$2305),_xlfn.STDEV.P('사진(느림)'!H$2:H$2305))</f>
        <v>-0.34988085447715439</v>
      </c>
      <c r="I702">
        <f>STANDARDIZE('사진(느림)'!I702,AVERAGE('사진(느림)'!I$2:I$2305),_xlfn.STDEV.P('사진(느림)'!I$2:I$2305))</f>
        <v>-0.5460033533752825</v>
      </c>
      <c r="J702">
        <f>STANDARDIZE('사진(느림)'!J702,AVERAGE('사진(느림)'!J$2:J$2305),_xlfn.STDEV.P('사진(느림)'!J$2:J$2305))</f>
        <v>0.29414883085480037</v>
      </c>
      <c r="K702">
        <f>STANDARDIZE('사진(느림)'!K702,AVERAGE('사진(느림)'!K$2:K$2305),_xlfn.STDEV.P('사진(느림)'!K$2:K$2305))</f>
        <v>0.95380949214564459</v>
      </c>
      <c r="L702">
        <f>STANDARDIZE('사진(느림)'!L702,AVERAGE('사진(느림)'!L$2:L$2305),_xlfn.STDEV.P('사진(느림)'!L$2:L$2305))</f>
        <v>-0.71050691659356757</v>
      </c>
      <c r="M702">
        <f>STANDARDIZE('사진(느림)'!M702,AVERAGE('사진(느림)'!M$2:M$2305),_xlfn.STDEV.P('사진(느림)'!M$2:M$2305))</f>
        <v>-0.23036687635707823</v>
      </c>
    </row>
    <row r="703" spans="1:13" x14ac:dyDescent="0.3">
      <c r="A703" t="s">
        <v>138</v>
      </c>
      <c r="B703">
        <v>6</v>
      </c>
      <c r="C703">
        <f>STANDARDIZE('사진(느림)'!C703,AVERAGE('사진(느림)'!C$2:C$2305),_xlfn.STDEV.P('사진(느림)'!C$2:C$2305))</f>
        <v>-0.77538713238330681</v>
      </c>
      <c r="D703">
        <f>STANDARDIZE('사진(느림)'!D703,AVERAGE('사진(느림)'!D$2:D$2305),_xlfn.STDEV.P('사진(느림)'!D$2:D$2305))</f>
        <v>-1.015995627713028</v>
      </c>
      <c r="E703">
        <f>STANDARDIZE('사진(느림)'!E703,AVERAGE('사진(느림)'!E$2:E$2305),_xlfn.STDEV.P('사진(느림)'!E$2:E$2305))</f>
        <v>-0.82440913119650827</v>
      </c>
      <c r="F703">
        <f>STANDARDIZE('사진(느림)'!F703,AVERAGE('사진(느림)'!F$2:F$2305),_xlfn.STDEV.P('사진(느림)'!F$2:F$2305))</f>
        <v>0.28995136464018811</v>
      </c>
      <c r="G703">
        <f>STANDARDIZE('사진(느림)'!G703,AVERAGE('사진(느림)'!G$2:G$2305),_xlfn.STDEV.P('사진(느림)'!G$2:G$2305))</f>
        <v>-0.70512275749728626</v>
      </c>
      <c r="H703">
        <f>STANDARDIZE('사진(느림)'!H703,AVERAGE('사진(느림)'!H$2:H$2305),_xlfn.STDEV.P('사진(느림)'!H$2:H$2305))</f>
        <v>-0.29779567648226357</v>
      </c>
      <c r="I703">
        <f>STANDARDIZE('사진(느림)'!I703,AVERAGE('사진(느림)'!I$2:I$2305),_xlfn.STDEV.P('사진(느림)'!I$2:I$2305))</f>
        <v>-0.63371941572191748</v>
      </c>
      <c r="J703">
        <f>STANDARDIZE('사진(느림)'!J703,AVERAGE('사진(느림)'!J$2:J$2305),_xlfn.STDEV.P('사진(느림)'!J$2:J$2305))</f>
        <v>-0.78003335217289249</v>
      </c>
      <c r="K703">
        <f>STANDARDIZE('사진(느림)'!K703,AVERAGE('사진(느림)'!K$2:K$2305),_xlfn.STDEV.P('사진(느림)'!K$2:K$2305))</f>
        <v>-0.8775047327739931</v>
      </c>
      <c r="L703">
        <f>STANDARDIZE('사진(느림)'!L703,AVERAGE('사진(느림)'!L$2:L$2305),_xlfn.STDEV.P('사진(느림)'!L$2:L$2305))</f>
        <v>1.1748040094403882</v>
      </c>
      <c r="M703">
        <f>STANDARDIZE('사진(느림)'!M703,AVERAGE('사진(느림)'!M$2:M$2305),_xlfn.STDEV.P('사진(느림)'!M$2:M$2305))</f>
        <v>-0.44466164506138955</v>
      </c>
    </row>
    <row r="704" spans="1:13" x14ac:dyDescent="0.3">
      <c r="A704" t="s">
        <v>134</v>
      </c>
      <c r="B704">
        <v>6</v>
      </c>
      <c r="C704">
        <f>STANDARDIZE('사진(느림)'!C704,AVERAGE('사진(느림)'!C$2:C$2305),_xlfn.STDEV.P('사진(느림)'!C$2:C$2305))</f>
        <v>-0.1786410683196035</v>
      </c>
      <c r="D704">
        <f>STANDARDIZE('사진(느림)'!D704,AVERAGE('사진(느림)'!D$2:D$2305),_xlfn.STDEV.P('사진(느림)'!D$2:D$2305))</f>
        <v>-1.036027752365382</v>
      </c>
      <c r="E704">
        <f>STANDARDIZE('사진(느림)'!E704,AVERAGE('사진(느림)'!E$2:E$2305),_xlfn.STDEV.P('사진(느림)'!E$2:E$2305))</f>
        <v>-0.70919439439678322</v>
      </c>
      <c r="F704">
        <f>STANDARDIZE('사진(느림)'!F704,AVERAGE('사진(느림)'!F$2:F$2305),_xlfn.STDEV.P('사진(느림)'!F$2:F$2305))</f>
        <v>-0.242346520981646</v>
      </c>
      <c r="G704">
        <f>STANDARDIZE('사진(느림)'!G704,AVERAGE('사진(느림)'!G$2:G$2305),_xlfn.STDEV.P('사진(느림)'!G$2:G$2305))</f>
        <v>-0.41800711734640011</v>
      </c>
      <c r="H704">
        <f>STANDARDIZE('사진(느림)'!H704,AVERAGE('사진(느림)'!H$2:H$2305),_xlfn.STDEV.P('사진(느림)'!H$2:H$2305))</f>
        <v>-0.26909568044426257</v>
      </c>
      <c r="I704">
        <f>STANDARDIZE('사진(느림)'!I704,AVERAGE('사진(느림)'!I$2:I$2305),_xlfn.STDEV.P('사진(느림)'!I$2:I$2305))</f>
        <v>-0.4409541769122467</v>
      </c>
      <c r="J704">
        <f>STANDARDIZE('사진(느림)'!J704,AVERAGE('사진(느림)'!J$2:J$2305),_xlfn.STDEV.P('사진(느림)'!J$2:J$2305))</f>
        <v>-0.78003335217289249</v>
      </c>
      <c r="K704">
        <f>STANDARDIZE('사진(느림)'!K704,AVERAGE('사진(느림)'!K$2:K$2305),_xlfn.STDEV.P('사진(느림)'!K$2:K$2305))</f>
        <v>0.95380949214564459</v>
      </c>
      <c r="L704">
        <f>STANDARDIZE('사진(느림)'!L704,AVERAGE('사진(느림)'!L$2:L$2305),_xlfn.STDEV.P('사진(느림)'!L$2:L$2305))</f>
        <v>-0.96188170673142825</v>
      </c>
      <c r="M704">
        <f>STANDARDIZE('사진(느림)'!M704,AVERAGE('사진(느림)'!M$2:M$2305),_xlfn.STDEV.P('사진(느림)'!M$2:M$2305))</f>
        <v>6.9645799828959895E-2</v>
      </c>
    </row>
    <row r="705" spans="1:13" x14ac:dyDescent="0.3">
      <c r="A705" t="s">
        <v>140</v>
      </c>
      <c r="B705">
        <v>6</v>
      </c>
      <c r="C705">
        <f>STANDARDIZE('사진(느림)'!C705,AVERAGE('사진(느림)'!C$2:C$2305),_xlfn.STDEV.P('사진(느림)'!C$2:C$2305))</f>
        <v>-1.3113535047368183</v>
      </c>
      <c r="D705">
        <f>STANDARDIZE('사진(느림)'!D705,AVERAGE('사진(느림)'!D$2:D$2305),_xlfn.STDEV.P('사진(느림)'!D$2:D$2305))</f>
        <v>-1.3465256844768687</v>
      </c>
      <c r="E705">
        <f>STANDARDIZE('사진(느림)'!E705,AVERAGE('사진(느림)'!E$2:E$2305),_xlfn.STDEV.P('사진(느림)'!E$2:E$2305))</f>
        <v>-0.54710962545734043</v>
      </c>
      <c r="F705">
        <f>STANDARDIZE('사진(느림)'!F705,AVERAGE('사진(느림)'!F$2:F$2305),_xlfn.STDEV.P('사진(느림)'!F$2:F$2305))</f>
        <v>-0.31087513238474201</v>
      </c>
      <c r="G705">
        <f>STANDARDIZE('사진(느림)'!G705,AVERAGE('사진(느림)'!G$2:G$2305),_xlfn.STDEV.P('사진(느림)'!G$2:G$2305))</f>
        <v>-0.66866362858923711</v>
      </c>
      <c r="H705">
        <f>STANDARDIZE('사진(느림)'!H705,AVERAGE('사진(느림)'!H$2:H$2305),_xlfn.STDEV.P('사진(느림)'!H$2:H$2305))</f>
        <v>-0.29779567648226357</v>
      </c>
      <c r="I705">
        <f>STANDARDIZE('사진(느림)'!I705,AVERAGE('사진(느림)'!I$2:I$2305),_xlfn.STDEV.P('사진(느림)'!I$2:I$2305))</f>
        <v>-1.9841265791542428</v>
      </c>
      <c r="J705">
        <f>STANDARDIZE('사진(느림)'!J705,AVERAGE('사진(느림)'!J$2:J$2305),_xlfn.STDEV.P('사진(느림)'!J$2:J$2305))</f>
        <v>-0.78003335217289249</v>
      </c>
      <c r="K705">
        <f>STANDARDIZE('사진(느림)'!K705,AVERAGE('사진(느림)'!K$2:K$2305),_xlfn.STDEV.P('사진(느림)'!K$2:K$2305))</f>
        <v>-0.26706665780078048</v>
      </c>
      <c r="L705">
        <f>STANDARDIZE('사진(느림)'!L705,AVERAGE('사진(느림)'!L$2:L$2305),_xlfn.STDEV.P('사진(느림)'!L$2:L$2305))</f>
        <v>0.67205442916466662</v>
      </c>
      <c r="M705">
        <f>STANDARDIZE('사진(느림)'!M705,AVERAGE('사진(느림)'!M$2:M$2305),_xlfn.STDEV.P('사진(느림)'!M$2:M$2305))</f>
        <v>1.2268375508322451</v>
      </c>
    </row>
    <row r="706" spans="1:13" x14ac:dyDescent="0.3">
      <c r="A706" t="s">
        <v>142</v>
      </c>
      <c r="B706">
        <v>6</v>
      </c>
      <c r="C706">
        <f>STANDARDIZE('사진(느림)'!C706,AVERAGE('사진(느림)'!C$2:C$2305),_xlfn.STDEV.P('사진(느림)'!C$2:C$2305))</f>
        <v>-0.79748883845974061</v>
      </c>
      <c r="D706">
        <f>STANDARDIZE('사진(느림)'!D706,AVERAGE('사진(느림)'!D$2:D$2305),_xlfn.STDEV.P('사진(느림)'!D$2:D$2305))</f>
        <v>-0.41503188814240971</v>
      </c>
      <c r="E706">
        <f>STANDARDIZE('사진(느림)'!E706,AVERAGE('사진(느림)'!E$2:E$2305),_xlfn.STDEV.P('사진(느림)'!E$2:E$2305))</f>
        <v>-0.79464755185303715</v>
      </c>
      <c r="F706">
        <f>STANDARDIZE('사진(느림)'!F706,AVERAGE('사진(느림)'!F$2:F$2305),_xlfn.STDEV.P('사진(느림)'!F$2:F$2305))</f>
        <v>-2.614001637040227E-2</v>
      </c>
      <c r="G706">
        <f>STANDARDIZE('사진(느림)'!G706,AVERAGE('사진(느림)'!G$2:G$2305),_xlfn.STDEV.P('사진(느림)'!G$2:G$2305))</f>
        <v>-0.70512275749728626</v>
      </c>
      <c r="H706">
        <f>STANDARDIZE('사진(느림)'!H706,AVERAGE('사진(느림)'!H$2:H$2305),_xlfn.STDEV.P('사진(느림)'!H$2:H$2305))</f>
        <v>-0.29779567648226357</v>
      </c>
      <c r="I706">
        <f>STANDARDIZE('사진(느림)'!I706,AVERAGE('사진(느림)'!I$2:I$2305),_xlfn.STDEV.P('사진(느림)'!I$2:I$2305))</f>
        <v>-0.80862629453287205</v>
      </c>
      <c r="J706">
        <f>STANDARDIZE('사진(느림)'!J706,AVERAGE('사진(느림)'!J$2:J$2305),_xlfn.STDEV.P('사진(느림)'!J$2:J$2305))</f>
        <v>-0.78003335217289249</v>
      </c>
      <c r="K706">
        <f>STANDARDIZE('사진(느림)'!K706,AVERAGE('사진(느림)'!K$2:K$2305),_xlfn.STDEV.P('사진(느림)'!K$2:K$2305))</f>
        <v>-0.8775047327739931</v>
      </c>
      <c r="L706">
        <f>STANDARDIZE('사진(느림)'!L706,AVERAGE('사진(느림)'!L$2:L$2305),_xlfn.STDEV.P('사진(느림)'!L$2:L$2305))</f>
        <v>1.1748040094403882</v>
      </c>
      <c r="M706">
        <f>STANDARDIZE('사진(느림)'!M706,AVERAGE('사진(느림)'!M$2:M$2305),_xlfn.STDEV.P('사진(느림)'!M$2:M$2305))</f>
        <v>1.4411323195365584</v>
      </c>
    </row>
    <row r="707" spans="1:13" x14ac:dyDescent="0.3">
      <c r="A707" t="s">
        <v>144</v>
      </c>
      <c r="B707">
        <v>6</v>
      </c>
      <c r="C707">
        <f>STANDARDIZE('사진(느림)'!C707,AVERAGE('사진(느림)'!C$2:C$2305),_xlfn.STDEV.P('사진(느림)'!C$2:C$2305))</f>
        <v>-0.55437007161897223</v>
      </c>
      <c r="D707">
        <f>STANDARDIZE('사진(느림)'!D707,AVERAGE('사진(느림)'!D$2:D$2305),_xlfn.STDEV.P('사진(느림)'!D$2:D$2305))</f>
        <v>-0.66543344629683443</v>
      </c>
      <c r="E707">
        <f>STANDARDIZE('사진(느림)'!E707,AVERAGE('사진(느림)'!E$2:E$2305),_xlfn.STDEV.P('사진(느림)'!E$2:E$2305))</f>
        <v>-0.53017938571105461</v>
      </c>
      <c r="F707">
        <f>STANDARDIZE('사진(느림)'!F707,AVERAGE('사진(느림)'!F$2:F$2305),_xlfn.STDEV.P('사진(느림)'!F$2:F$2305))</f>
        <v>-0.33211647318865378</v>
      </c>
      <c r="G707">
        <f>STANDARDIZE('사진(느림)'!G707,AVERAGE('사진(느림)'!G$2:G$2305),_xlfn.STDEV.P('사진(느림)'!G$2:G$2305))</f>
        <v>0.11976503404732347</v>
      </c>
      <c r="H707">
        <f>STANDARDIZE('사진(느림)'!H707,AVERAGE('사진(느림)'!H$2:H$2305),_xlfn.STDEV.P('사진(느림)'!H$2:H$2305))</f>
        <v>-0.29673271366604137</v>
      </c>
      <c r="I707">
        <f>STANDARDIZE('사진(느림)'!I707,AVERAGE('사진(느림)'!I$2:I$2305),_xlfn.STDEV.P('사진(느림)'!I$2:I$2305))</f>
        <v>-0.64264859572127564</v>
      </c>
      <c r="J707">
        <f>STANDARDIZE('사진(느림)'!J707,AVERAGE('사진(느림)'!J$2:J$2305),_xlfn.STDEV.P('사진(느림)'!J$2:J$2305))</f>
        <v>0.29414883085480037</v>
      </c>
      <c r="K707">
        <f>STANDARDIZE('사진(느림)'!K707,AVERAGE('사진(느림)'!K$2:K$2305),_xlfn.STDEV.P('사진(느림)'!K$2:K$2305))</f>
        <v>-0.26706665780078048</v>
      </c>
      <c r="L707">
        <f>STANDARDIZE('사진(느림)'!L707,AVERAGE('사진(느림)'!L$2:L$2305),_xlfn.STDEV.P('사진(느림)'!L$2:L$2305))</f>
        <v>-0.96188170673142825</v>
      </c>
      <c r="M707">
        <f>STANDARDIZE('사진(느림)'!M707,AVERAGE('사진(느림)'!M$2:M$2305),_xlfn.STDEV.P('사진(느림)'!M$2:M$2305))</f>
        <v>0.73395958281232643</v>
      </c>
    </row>
    <row r="708" spans="1:13" x14ac:dyDescent="0.3">
      <c r="A708" t="s">
        <v>146</v>
      </c>
      <c r="B708">
        <v>6</v>
      </c>
      <c r="C708">
        <f>STANDARDIZE('사진(느림)'!C708,AVERAGE('사진(느림)'!C$2:C$2305),_xlfn.STDEV.P('사진(느림)'!C$2:C$2305))</f>
        <v>-0.90799736884190785</v>
      </c>
      <c r="D708">
        <f>STANDARDIZE('사진(느림)'!D708,AVERAGE('사진(느림)'!D$2:D$2305),_xlfn.STDEV.P('사진(느림)'!D$2:D$2305))</f>
        <v>-1.2463650612150989</v>
      </c>
      <c r="E708">
        <f>STANDARDIZE('사진(느림)'!E708,AVERAGE('사진(느림)'!E$2:E$2305),_xlfn.STDEV.P('사진(느림)'!E$2:E$2305))</f>
        <v>-0.77237092060792401</v>
      </c>
      <c r="F708">
        <f>STANDARDIZE('사진(느림)'!F708,AVERAGE('사진(느림)'!F$2:F$2305),_xlfn.STDEV.P('사진(느림)'!F$2:F$2305))</f>
        <v>-0.10023183607928482</v>
      </c>
      <c r="G708">
        <f>STANDARDIZE('사진(느림)'!G708,AVERAGE('사진(느림)'!G$2:G$2305),_xlfn.STDEV.P('사진(느림)'!G$2:G$2305))</f>
        <v>-0.66866362858923711</v>
      </c>
      <c r="H708">
        <f>STANDARDIZE('사진(느림)'!H708,AVERAGE('사진(느림)'!H$2:H$2305),_xlfn.STDEV.P('사진(느림)'!H$2:H$2305))</f>
        <v>-0.29779567648226357</v>
      </c>
      <c r="I708">
        <f>STANDARDIZE('사진(느림)'!I708,AVERAGE('사진(느림)'!I$2:I$2305),_xlfn.STDEV.P('사진(느림)'!I$2:I$2305))</f>
        <v>-1.0365830074576599</v>
      </c>
      <c r="J708">
        <f>STANDARDIZE('사진(느림)'!J708,AVERAGE('사진(느림)'!J$2:J$2305),_xlfn.STDEV.P('사진(느림)'!J$2:J$2305))</f>
        <v>-0.78003335217289249</v>
      </c>
      <c r="K708">
        <f>STANDARDIZE('사진(느림)'!K708,AVERAGE('사진(느림)'!K$2:K$2305),_xlfn.STDEV.P('사진(느림)'!K$2:K$2305))</f>
        <v>-1.4879428077472057</v>
      </c>
      <c r="L708">
        <f>STANDARDIZE('사진(느림)'!L708,AVERAGE('사진(느림)'!L$2:L$2305),_xlfn.STDEV.P('사진(느림)'!L$2:L$2305))</f>
        <v>1.0491166143714579</v>
      </c>
      <c r="M708">
        <f>STANDARDIZE('사진(느림)'!M708,AVERAGE('사진(느림)'!M$2:M$2305),_xlfn.STDEV.P('사진(느림)'!M$2:M$2305))</f>
        <v>-2.3733145634001991</v>
      </c>
    </row>
    <row r="709" spans="1:13" x14ac:dyDescent="0.3">
      <c r="A709" t="s">
        <v>148</v>
      </c>
      <c r="B709">
        <v>6</v>
      </c>
      <c r="C709">
        <f>STANDARDIZE('사진(느림)'!C709,AVERAGE('사진(느림)'!C$2:C$2305),_xlfn.STDEV.P('사진(느림)'!C$2:C$2305))</f>
        <v>-0.44386154123680488</v>
      </c>
      <c r="D709">
        <f>STANDARDIZE('사진(느림)'!D709,AVERAGE('사진(느림)'!D$2:D$2305),_xlfn.STDEV.P('사진(느림)'!D$2:D$2305))</f>
        <v>0.19594791375438678</v>
      </c>
      <c r="E709">
        <f>STANDARDIZE('사진(느림)'!E709,AVERAGE('사진(느림)'!E$2:E$2305),_xlfn.STDEV.P('사진(느림)'!E$2:E$2305))</f>
        <v>-0.5754455004011243</v>
      </c>
      <c r="F709">
        <f>STANDARDIZE('사진(느림)'!F709,AVERAGE('사진(느림)'!F$2:F$2305),_xlfn.STDEV.P('사진(느림)'!F$2:F$2305))</f>
        <v>-1.2399309194510693</v>
      </c>
      <c r="G709">
        <f>STANDARDIZE('사진(느림)'!G709,AVERAGE('사진(느림)'!G$2:G$2305),_xlfn.STDEV.P('사진(느림)'!G$2:G$2305))</f>
        <v>-0.23115408169264873</v>
      </c>
      <c r="H709">
        <f>STANDARDIZE('사진(느림)'!H709,AVERAGE('사진(느림)'!H$2:H$2305),_xlfn.STDEV.P('사진(느림)'!H$2:H$2305))</f>
        <v>3.9540555884067778</v>
      </c>
      <c r="I709">
        <f>STANDARDIZE('사진(느림)'!I709,AVERAGE('사진(느림)'!I$2:I$2305),_xlfn.STDEV.P('사진(느림)'!I$2:I$2305))</f>
        <v>-0.51974105925952352</v>
      </c>
      <c r="J709">
        <f>STANDARDIZE('사진(느림)'!J709,AVERAGE('사진(느림)'!J$2:J$2305),_xlfn.STDEV.P('사진(느림)'!J$2:J$2305))</f>
        <v>0.29414883085480037</v>
      </c>
      <c r="K709">
        <f>STANDARDIZE('사진(느림)'!K709,AVERAGE('사진(느림)'!K$2:K$2305),_xlfn.STDEV.P('사진(느림)'!K$2:K$2305))</f>
        <v>1.5642475671188572</v>
      </c>
      <c r="L709">
        <f>STANDARDIZE('사진(느림)'!L709,AVERAGE('사진(느림)'!L$2:L$2305),_xlfn.STDEV.P('사진(느림)'!L$2:L$2305))</f>
        <v>-0.96188170673142825</v>
      </c>
      <c r="M709">
        <f>STANDARDIZE('사진(느림)'!M709,AVERAGE('사진(느림)'!M$2:M$2305),_xlfn.STDEV.P('사진(느림)'!M$2:M$2305))</f>
        <v>0.41251742975585953</v>
      </c>
    </row>
    <row r="710" spans="1:13" x14ac:dyDescent="0.3">
      <c r="A710" t="s">
        <v>150</v>
      </c>
      <c r="B710">
        <v>6</v>
      </c>
      <c r="C710">
        <f>STANDARDIZE('사진(느림)'!C710,AVERAGE('사진(느림)'!C$2:C$2305),_xlfn.STDEV.P('사진(느림)'!C$2:C$2305))</f>
        <v>-0.33335301085463759</v>
      </c>
      <c r="D710">
        <f>STANDARDIZE('사진(느림)'!D710,AVERAGE('사진(느림)'!D$2:D$2305),_xlfn.STDEV.P('사진(느림)'!D$2:D$2305))</f>
        <v>-0.31487126488063977</v>
      </c>
      <c r="E710">
        <f>STANDARDIZE('사진(느림)'!E710,AVERAGE('사진(느림)'!E$2:E$2305),_xlfn.STDEV.P('사진(느림)'!E$2:E$2305))</f>
        <v>-0.68682865662668979</v>
      </c>
      <c r="F710">
        <f>STANDARDIZE('사진(느림)'!F710,AVERAGE('사진(느림)'!F$2:F$2305),_xlfn.STDEV.P('사진(느림)'!F$2:F$2305))</f>
        <v>-0.82711557585123818</v>
      </c>
      <c r="G710">
        <f>STANDARDIZE('사진(느림)'!G710,AVERAGE('사진(느림)'!G$2:G$2305),_xlfn.STDEV.P('사진(느림)'!G$2:G$2305))</f>
        <v>-0.80082797088091495</v>
      </c>
      <c r="H710">
        <f>STANDARDIZE('사진(느림)'!H710,AVERAGE('사진(느림)'!H$2:H$2305),_xlfn.STDEV.P('사진(느림)'!H$2:H$2305))</f>
        <v>-1.360758492704524</v>
      </c>
      <c r="I710">
        <f>STANDARDIZE('사진(느림)'!I710,AVERAGE('사진(느림)'!I$2:I$2305),_xlfn.STDEV.P('사진(느림)'!I$2:I$2305))</f>
        <v>-0.5460033533752825</v>
      </c>
      <c r="J710">
        <f>STANDARDIZE('사진(느림)'!J710,AVERAGE('사진(느림)'!J$2:J$2305),_xlfn.STDEV.P('사진(느림)'!J$2:J$2305))</f>
        <v>0.29414883085480037</v>
      </c>
      <c r="K710">
        <f>STANDARDIZE('사진(느림)'!K710,AVERAGE('사진(느림)'!K$2:K$2305),_xlfn.STDEV.P('사진(느림)'!K$2:K$2305))</f>
        <v>0.95380949214564459</v>
      </c>
      <c r="L710">
        <f>STANDARDIZE('사진(느림)'!L710,AVERAGE('사진(느림)'!L$2:L$2305),_xlfn.STDEV.P('사진(느림)'!L$2:L$2305))</f>
        <v>-0.83619431166249791</v>
      </c>
      <c r="M710">
        <f>STANDARDIZE('사진(느림)'!M710,AVERAGE('사진(느림)'!M$2:M$2305),_xlfn.STDEV.P('사진(느림)'!M$2:M$2305))</f>
        <v>-1.280411243008206</v>
      </c>
    </row>
    <row r="711" spans="1:13" x14ac:dyDescent="0.3">
      <c r="A711" t="s">
        <v>152</v>
      </c>
      <c r="B711">
        <v>6</v>
      </c>
      <c r="C711">
        <f>STANDARDIZE('사진(느림)'!C711,AVERAGE('사진(느림)'!C$2:C$2305),_xlfn.STDEV.P('사진(느림)'!C$2:C$2305))</f>
        <v>-0.7367091467495489</v>
      </c>
      <c r="D711">
        <f>STANDARDIZE('사진(느림)'!D711,AVERAGE('사진(느림)'!D$2:D$2305),_xlfn.STDEV.P('사진(느림)'!D$2:D$2305))</f>
        <v>-0.82569044351566523</v>
      </c>
      <c r="E711">
        <f>STANDARDIZE('사진(느림)'!E711,AVERAGE('사진(느림)'!E$2:E$2305),_xlfn.STDEV.P('사진(느림)'!E$2:E$2305))</f>
        <v>-0.28460180286492787</v>
      </c>
      <c r="F711">
        <f>STANDARDIZE('사진(느림)'!F711,AVERAGE('사진(느림)'!F$2:F$2305),_xlfn.STDEV.P('사진(느림)'!F$2:F$2305))</f>
        <v>-0.39015085074219819</v>
      </c>
      <c r="G711">
        <f>STANDARDIZE('사진(느림)'!G711,AVERAGE('사진(느림)'!G$2:G$2305),_xlfn.STDEV.P('사진(느림)'!G$2:G$2305))</f>
        <v>7.4191122912261931E-2</v>
      </c>
      <c r="H711">
        <f>STANDARDIZE('사진(느림)'!H711,AVERAGE('사진(느림)'!H$2:H$2305),_xlfn.STDEV.P('사진(느림)'!H$2:H$2305))</f>
        <v>-3.2054972426698497E-2</v>
      </c>
      <c r="I711">
        <f>STANDARDIZE('사진(느림)'!I711,AVERAGE('사진(느림)'!I$2:I$2305),_xlfn.STDEV.P('사진(느림)'!I$2:I$2305))</f>
        <v>-0.62479023572255943</v>
      </c>
      <c r="J711">
        <f>STANDARDIZE('사진(느림)'!J711,AVERAGE('사진(느림)'!J$2:J$2305),_xlfn.STDEV.P('사진(느림)'!J$2:J$2305))</f>
        <v>0.29414883085480037</v>
      </c>
      <c r="K711">
        <f>STANDARDIZE('사진(느림)'!K711,AVERAGE('사진(느림)'!K$2:K$2305),_xlfn.STDEV.P('사진(느림)'!K$2:K$2305))</f>
        <v>-0.8775047327739931</v>
      </c>
      <c r="L711">
        <f>STANDARDIZE('사진(느림)'!L711,AVERAGE('사진(느림)'!L$2:L$2305),_xlfn.STDEV.P('사진(느림)'!L$2:L$2305))</f>
        <v>-0.96188170673142825</v>
      </c>
      <c r="M711">
        <f>STANDARDIZE('사진(느림)'!M711,AVERAGE('사진(느림)'!M$2:M$2305),_xlfn.STDEV.P('사진(느림)'!M$2:M$2305))</f>
        <v>0.64824167533060162</v>
      </c>
    </row>
    <row r="712" spans="1:13" x14ac:dyDescent="0.3">
      <c r="A712" t="s">
        <v>154</v>
      </c>
      <c r="B712">
        <v>6</v>
      </c>
      <c r="C712">
        <f>STANDARDIZE('사진(느림)'!C712,AVERAGE('사진(느림)'!C$2:C$2305),_xlfn.STDEV.P('사진(느림)'!C$2:C$2305))</f>
        <v>-1.0461330318196169</v>
      </c>
      <c r="D712">
        <f>STANDARDIZE('사진(느림)'!D712,AVERAGE('사진(느림)'!D$2:D$2305),_xlfn.STDEV.P('사진(느림)'!D$2:D$2305))</f>
        <v>-1.5067826816957006</v>
      </c>
      <c r="E712">
        <f>STANDARDIZE('사진(느림)'!E712,AVERAGE('사진(느림)'!E$2:E$2305),_xlfn.STDEV.P('사진(느림)'!E$2:E$2305))</f>
        <v>-0.84526005804193416</v>
      </c>
      <c r="F712">
        <f>STANDARDIZE('사진(느림)'!F712,AVERAGE('사진(느림)'!F$2:F$2305),_xlfn.STDEV.P('사진(느림)'!F$2:F$2305))</f>
        <v>-2.614001637040227E-2</v>
      </c>
      <c r="G712">
        <f>STANDARDIZE('사진(느림)'!G712,AVERAGE('사진(느림)'!G$2:G$2305),_xlfn.STDEV.P('사진(느림)'!G$2:G$2305))</f>
        <v>-1.0104679621021968</v>
      </c>
      <c r="H712">
        <f>STANDARDIZE('사진(느림)'!H712,AVERAGE('사진(느림)'!H$2:H$2305),_xlfn.STDEV.P('사진(느림)'!H$2:H$2305))</f>
        <v>-0.29779567648226357</v>
      </c>
      <c r="I712">
        <f>STANDARDIZE('사진(느림)'!I712,AVERAGE('사진(느림)'!I$2:I$2305),_xlfn.STDEV.P('사진(느림)'!I$2:I$2305))</f>
        <v>-0.76450564041839719</v>
      </c>
      <c r="J712">
        <f>STANDARDIZE('사진(느림)'!J712,AVERAGE('사진(느림)'!J$2:J$2305),_xlfn.STDEV.P('사진(느림)'!J$2:J$2305))</f>
        <v>-0.78003335217289249</v>
      </c>
      <c r="K712">
        <f>STANDARDIZE('사진(느림)'!K712,AVERAGE('사진(느림)'!K$2:K$2305),_xlfn.STDEV.P('사진(느림)'!K$2:K$2305))</f>
        <v>-0.26706665780078048</v>
      </c>
      <c r="L712">
        <f>STANDARDIZE('사진(느림)'!L712,AVERAGE('사진(느림)'!L$2:L$2305),_xlfn.STDEV.P('사진(느림)'!L$2:L$2305))</f>
        <v>1.5518661946471792</v>
      </c>
      <c r="M712">
        <f>STANDARDIZE('사진(느림)'!M712,AVERAGE('사진(느림)'!M$2:M$2305),_xlfn.STDEV.P('사진(느림)'!M$2:M$2305))</f>
        <v>0.60538272158974005</v>
      </c>
    </row>
    <row r="713" spans="1:13" x14ac:dyDescent="0.3">
      <c r="A713" t="s">
        <v>156</v>
      </c>
      <c r="B713">
        <v>6</v>
      </c>
      <c r="C713">
        <f>STANDARDIZE('사진(느림)'!C713,AVERAGE('사진(느림)'!C$2:C$2305),_xlfn.STDEV.P('사진(느림)'!C$2:C$2305))</f>
        <v>-0.83064139757439048</v>
      </c>
      <c r="D713">
        <f>STANDARDIZE('사진(느림)'!D713,AVERAGE('사진(느림)'!D$2:D$2305),_xlfn.STDEV.P('사진(느림)'!D$2:D$2305))</f>
        <v>-0.93586712910361214</v>
      </c>
      <c r="E713">
        <f>STANDARDIZE('사진(느림)'!E713,AVERAGE('사진(느림)'!E$2:E$2305),_xlfn.STDEV.P('사진(느림)'!E$2:E$2305))</f>
        <v>-1.0102853423057319</v>
      </c>
      <c r="F713">
        <f>STANDARDIZE('사진(느림)'!F713,AVERAGE('사진(느림)'!F$2:F$2305),_xlfn.STDEV.P('사진(느림)'!F$2:F$2305))</f>
        <v>0.16996307640856786</v>
      </c>
      <c r="G713">
        <f>STANDARDIZE('사진(느림)'!G713,AVERAGE('사진(느림)'!G$2:G$2305),_xlfn.STDEV.P('사진(느림)'!G$2:G$2305))</f>
        <v>-0.97628752875090086</v>
      </c>
      <c r="H713">
        <f>STANDARDIZE('사진(느림)'!H713,AVERAGE('사진(느림)'!H$2:H$2305),_xlfn.STDEV.P('사진(느림)'!H$2:H$2305))</f>
        <v>-0.29779567648226357</v>
      </c>
      <c r="I713">
        <f>STANDARDIZE('사진(느림)'!I713,AVERAGE('사진(느림)'!I$2:I$2305),_xlfn.STDEV.P('사진(느림)'!I$2:I$2305))</f>
        <v>-0.65945646395536139</v>
      </c>
      <c r="J713">
        <f>STANDARDIZE('사진(느림)'!J713,AVERAGE('사진(느림)'!J$2:J$2305),_xlfn.STDEV.P('사진(느림)'!J$2:J$2305))</f>
        <v>-0.78003335217289249</v>
      </c>
      <c r="K713">
        <f>STANDARDIZE('사진(느림)'!K713,AVERAGE('사진(느림)'!K$2:K$2305),_xlfn.STDEV.P('사진(느림)'!K$2:K$2305))</f>
        <v>-1.4879428077472057</v>
      </c>
      <c r="L713">
        <f>STANDARDIZE('사진(느림)'!L713,AVERAGE('사진(느림)'!L$2:L$2305),_xlfn.STDEV.P('사진(느림)'!L$2:L$2305))</f>
        <v>1.4261787995782489</v>
      </c>
      <c r="M713">
        <f>STANDARDIZE('사진(느림)'!M713,AVERAGE('사진(느림)'!M$2:M$2305),_xlfn.STDEV.P('사진(느림)'!M$2:M$2305))</f>
        <v>0.60538272158974005</v>
      </c>
    </row>
    <row r="714" spans="1:13" x14ac:dyDescent="0.3">
      <c r="A714" t="s">
        <v>158</v>
      </c>
      <c r="B714">
        <v>6</v>
      </c>
      <c r="C714">
        <f>STANDARDIZE('사진(느림)'!C714,AVERAGE('사진(느림)'!C$2:C$2305),_xlfn.STDEV.P('사진(느림)'!C$2:C$2305))</f>
        <v>-0.80853969149795746</v>
      </c>
      <c r="D714">
        <f>STANDARDIZE('사진(느림)'!D714,AVERAGE('사진(느림)'!D$2:D$2305),_xlfn.STDEV.P('사진(느림)'!D$2:D$2305))</f>
        <v>-0.14459820533563092</v>
      </c>
      <c r="E714">
        <f>STANDARDIZE('사진(느림)'!E714,AVERAGE('사진(느림)'!E$2:E$2305),_xlfn.STDEV.P('사진(느림)'!E$2:E$2305))</f>
        <v>-0.77611339465710294</v>
      </c>
      <c r="F714">
        <f>STANDARDIZE('사진(느림)'!F714,AVERAGE('사진(느림)'!F$2:F$2305),_xlfn.STDEV.P('사진(느림)'!F$2:F$2305))</f>
        <v>-0.4813116050256524</v>
      </c>
      <c r="G714">
        <f>STANDARDIZE('사진(느림)'!G714,AVERAGE('사진(느림)'!G$2:G$2305),_xlfn.STDEV.P('사진(느림)'!G$2:G$2305))</f>
        <v>-1.0104679621021968</v>
      </c>
      <c r="H714">
        <f>STANDARDIZE('사진(느림)'!H714,AVERAGE('사진(느림)'!H$2:H$2305),_xlfn.STDEV.P('사진(느림)'!H$2:H$2305))</f>
        <v>7.4241309195527544E-2</v>
      </c>
      <c r="I714">
        <f>STANDARDIZE('사진(느림)'!I714,AVERAGE('사진(느림)'!I$2:I$2305),_xlfn.STDEV.P('사진(느림)'!I$2:I$2305))</f>
        <v>-0.81755547453223021</v>
      </c>
      <c r="J714">
        <f>STANDARDIZE('사진(느림)'!J714,AVERAGE('사진(느림)'!J$2:J$2305),_xlfn.STDEV.P('사진(느림)'!J$2:J$2305))</f>
        <v>-0.78003335217289249</v>
      </c>
      <c r="K714">
        <f>STANDARDIZE('사진(느림)'!K714,AVERAGE('사진(느림)'!K$2:K$2305),_xlfn.STDEV.P('사진(느림)'!K$2:K$2305))</f>
        <v>-1.4879428077472057</v>
      </c>
      <c r="L714">
        <f>STANDARDIZE('사진(느림)'!L714,AVERAGE('사진(느림)'!L$2:L$2305),_xlfn.STDEV.P('사진(느림)'!L$2:L$2305))</f>
        <v>1.4261787995782489</v>
      </c>
      <c r="M714">
        <f>STANDARDIZE('사진(느림)'!M714,AVERAGE('사진(느림)'!M$2:M$2305),_xlfn.STDEV.P('사진(느림)'!M$2:M$2305))</f>
        <v>9.1075276699390639E-2</v>
      </c>
    </row>
    <row r="715" spans="1:13" x14ac:dyDescent="0.3">
      <c r="A715" t="s">
        <v>164</v>
      </c>
      <c r="B715">
        <v>6</v>
      </c>
      <c r="C715">
        <f>STANDARDIZE('사진(느림)'!C715,AVERAGE('사진(느림)'!C$2:C$2305),_xlfn.STDEV.P('사진(느림)'!C$2:C$2305))</f>
        <v>-0.6096243368100559</v>
      </c>
      <c r="D715">
        <f>STANDARDIZE('사진(느림)'!D715,AVERAGE('사진(느림)'!D$2:D$2305),_xlfn.STDEV.P('사진(느림)'!D$2:D$2305))</f>
        <v>-0.10453395603092297</v>
      </c>
      <c r="E715">
        <f>STANDARDIZE('사진(느림)'!E715,AVERAGE('사진(느림)'!E$2:E$2305),_xlfn.STDEV.P('사진(느림)'!E$2:E$2305))</f>
        <v>-0.76488597250956603</v>
      </c>
      <c r="F715">
        <f>STANDARDIZE('사진(느림)'!F715,AVERAGE('사진(느림)'!F$2:F$2305),_xlfn.STDEV.P('사진(느림)'!F$2:F$2305))</f>
        <v>-1.6824588528658957</v>
      </c>
      <c r="G715">
        <f>STANDARDIZE('사진(느림)'!G715,AVERAGE('사진(느림)'!G$2:G$2305),_xlfn.STDEV.P('사진(느림)'!G$2:G$2305))</f>
        <v>-0.36331842398432651</v>
      </c>
      <c r="H715">
        <f>STANDARDIZE('사진(느림)'!H715,AVERAGE('사진(느림)'!H$2:H$2305),_xlfn.STDEV.P('사진(느림)'!H$2:H$2305))</f>
        <v>-1.360758492704524</v>
      </c>
      <c r="I715">
        <f>STANDARDIZE('사진(느림)'!I715,AVERAGE('사진(느림)'!I$2:I$2305),_xlfn.STDEV.P('사진(느림)'!I$2:I$2305))</f>
        <v>-0.63371941572191748</v>
      </c>
      <c r="J715">
        <f>STANDARDIZE('사진(느림)'!J715,AVERAGE('사진(느림)'!J$2:J$2305),_xlfn.STDEV.P('사진(느림)'!J$2:J$2305))</f>
        <v>-0.78003335217289249</v>
      </c>
      <c r="K715">
        <f>STANDARDIZE('사진(느림)'!K715,AVERAGE('사진(느림)'!K$2:K$2305),_xlfn.STDEV.P('사진(느림)'!K$2:K$2305))</f>
        <v>0.95380949214564459</v>
      </c>
      <c r="L715">
        <f>STANDARDIZE('사진(느림)'!L715,AVERAGE('사진(느림)'!L$2:L$2305),_xlfn.STDEV.P('사진(느림)'!L$2:L$2305))</f>
        <v>-0.71050691659356757</v>
      </c>
      <c r="M715">
        <f>STANDARDIZE('사진(느림)'!M715,AVERAGE('사진(느림)'!M$2:M$2305),_xlfn.STDEV.P('사진(느림)'!M$2:M$2305))</f>
        <v>-0.78753327498828918</v>
      </c>
    </row>
    <row r="716" spans="1:13" x14ac:dyDescent="0.3">
      <c r="A716" t="s">
        <v>160</v>
      </c>
      <c r="B716">
        <v>6</v>
      </c>
      <c r="C716">
        <f>STANDARDIZE('사진(느림)'!C716,AVERAGE('사진(느림)'!C$2:C$2305),_xlfn.STDEV.P('사진(느림)'!C$2:C$2305))</f>
        <v>-0.46596324731323868</v>
      </c>
      <c r="D716">
        <f>STANDARDIZE('사진(느림)'!D716,AVERAGE('사진(느림)'!D$2:D$2305),_xlfn.STDEV.P('사진(느림)'!D$2:D$2305))</f>
        <v>-0.52520857373035656</v>
      </c>
      <c r="E716">
        <f>STANDARDIZE('사진(느림)'!E716,AVERAGE('사진(느림)'!E$2:E$2305),_xlfn.STDEV.P('사진(느림)'!E$2:E$2305))</f>
        <v>-0.64851285088509514</v>
      </c>
      <c r="F716">
        <f>STANDARDIZE('사진(느림)'!F716,AVERAGE('사진(느림)'!F$2:F$2305),_xlfn.STDEV.P('사진(느림)'!F$2:F$2305))</f>
        <v>-0.19682936211612106</v>
      </c>
      <c r="G716">
        <f>STANDARDIZE('사진(느림)'!G716,AVERAGE('사진(느림)'!G$2:G$2305),_xlfn.STDEV.P('사진(느림)'!G$2:G$2305))</f>
        <v>0.20407676964718668</v>
      </c>
      <c r="H716">
        <f>STANDARDIZE('사진(느림)'!H716,AVERAGE('사진(느림)'!H$2:H$2305),_xlfn.STDEV.P('사진(느림)'!H$2:H$2305))</f>
        <v>2.109316838441452E-2</v>
      </c>
      <c r="I716">
        <f>STANDARDIZE('사진(느림)'!I716,AVERAGE('사진(느림)'!I$2:I$2305),_xlfn.STDEV.P('사진(느림)'!I$2:I$2305))</f>
        <v>-0.61848728513477735</v>
      </c>
      <c r="J716">
        <f>STANDARDIZE('사진(느림)'!J716,AVERAGE('사진(느림)'!J$2:J$2305),_xlfn.STDEV.P('사진(느림)'!J$2:J$2305))</f>
        <v>0.28128437357303138</v>
      </c>
      <c r="K716">
        <f>STANDARDIZE('사진(느림)'!K716,AVERAGE('사진(느림)'!K$2:K$2305),_xlfn.STDEV.P('사진(느림)'!K$2:K$2305))</f>
        <v>0.34337141717243208</v>
      </c>
      <c r="L716">
        <f>STANDARDIZE('사진(느림)'!L716,AVERAGE('사진(느림)'!L$2:L$2305),_xlfn.STDEV.P('사진(느림)'!L$2:L$2305))</f>
        <v>-0.96188170673142825</v>
      </c>
      <c r="M716">
        <f>STANDARDIZE('사진(느림)'!M716,AVERAGE('사진(느림)'!M$2:M$2305),_xlfn.STDEV.P('사진(느림)'!M$2:M$2305))</f>
        <v>0.41251742975585953</v>
      </c>
    </row>
    <row r="717" spans="1:13" x14ac:dyDescent="0.3">
      <c r="A717" t="s">
        <v>162</v>
      </c>
      <c r="B717">
        <v>6</v>
      </c>
      <c r="C717">
        <f>STANDARDIZE('사진(느림)'!C717,AVERAGE('사진(느림)'!C$2:C$2305),_xlfn.STDEV.P('사진(느림)'!C$2:C$2305))</f>
        <v>-0.93562450143744968</v>
      </c>
      <c r="D717">
        <f>STANDARDIZE('사진(느림)'!D717,AVERAGE('사진(느림)'!D$2:D$2305),_xlfn.STDEV.P('사진(느림)'!D$2:D$2305))</f>
        <v>-0.91583500445125821</v>
      </c>
      <c r="E717">
        <f>STANDARDIZE('사진(느림)'!E717,AVERAGE('사진(느림)'!E$2:E$2305),_xlfn.STDEV.P('사진(느림)'!E$2:E$2305))</f>
        <v>-0.76123260498536749</v>
      </c>
      <c r="F717">
        <f>STANDARDIZE('사진(느림)'!F717,AVERAGE('사진(느림)'!F$2:F$2305),_xlfn.STDEV.P('사진(느림)'!F$2:F$2305))</f>
        <v>-5.7749154471461304E-2</v>
      </c>
      <c r="G717">
        <f>STANDARDIZE('사진(느림)'!G717,AVERAGE('사진(느림)'!G$2:G$2305),_xlfn.STDEV.P('사진(느림)'!G$2:G$2305))</f>
        <v>-0.8874184020375312</v>
      </c>
      <c r="H717">
        <f>STANDARDIZE('사진(느림)'!H717,AVERAGE('사진(느림)'!H$2:H$2305),_xlfn.STDEV.P('사진(느림)'!H$2:H$2305))</f>
        <v>-0.29779567648226357</v>
      </c>
      <c r="I717">
        <f>STANDARDIZE('사진(느림)'!I717,AVERAGE('사진(느림)'!I$2:I$2305),_xlfn.STDEV.P('사진(느림)'!I$2:I$2305))</f>
        <v>-0.78236400041711307</v>
      </c>
      <c r="J717">
        <f>STANDARDIZE('사진(느림)'!J717,AVERAGE('사진(느림)'!J$2:J$2305),_xlfn.STDEV.P('사진(느림)'!J$2:J$2305))</f>
        <v>-0.78003335217289249</v>
      </c>
      <c r="K717">
        <f>STANDARDIZE('사진(느림)'!K717,AVERAGE('사진(느림)'!K$2:K$2305),_xlfn.STDEV.P('사진(느림)'!K$2:K$2305))</f>
        <v>-0.8775047327739931</v>
      </c>
      <c r="L717">
        <f>STANDARDIZE('사진(느림)'!L717,AVERAGE('사진(느림)'!L$2:L$2305),_xlfn.STDEV.P('사진(느림)'!L$2:L$2305))</f>
        <v>1.1748040094403882</v>
      </c>
      <c r="M717">
        <f>STANDARDIZE('사진(느림)'!M717,AVERAGE('사진(느림)'!M$2:M$2305),_xlfn.STDEV.P('사진(느림)'!M$2:M$2305))</f>
        <v>0.66967115220103424</v>
      </c>
    </row>
    <row r="718" spans="1:13" x14ac:dyDescent="0.3">
      <c r="A718" t="s">
        <v>166</v>
      </c>
      <c r="B718">
        <v>6</v>
      </c>
      <c r="C718">
        <f>STANDARDIZE('사진(느림)'!C718,AVERAGE('사진(느림)'!C$2:C$2305),_xlfn.STDEV.P('사진(느림)'!C$2:C$2305))</f>
        <v>-0.36098014345017942</v>
      </c>
      <c r="D718">
        <f>STANDARDIZE('사진(느림)'!D718,AVERAGE('사진(느림)'!D$2:D$2305),_xlfn.STDEV.P('사진(느림)'!D$2:D$2305))</f>
        <v>-0.23474276627122387</v>
      </c>
      <c r="E718">
        <f>STANDARDIZE('사진(느림)'!E718,AVERAGE('사진(느림)'!E$2:E$2305),_xlfn.STDEV.P('사진(느림)'!E$2:E$2305))</f>
        <v>-0.59772213164623744</v>
      </c>
      <c r="F718">
        <f>STANDARDIZE('사진(느림)'!F718,AVERAGE('사진(느림)'!F$2:F$2305),_xlfn.STDEV.P('사진(느림)'!F$2:F$2305))</f>
        <v>-0.43124273027357496</v>
      </c>
      <c r="G718">
        <f>STANDARDIZE('사진(느림)'!G718,AVERAGE('사진(느림)'!G$2:G$2305),_xlfn.STDEV.P('사진(느림)'!G$2:G$2305))</f>
        <v>-0.72107362639455774</v>
      </c>
      <c r="H718">
        <f>STANDARDIZE('사진(느림)'!H718,AVERAGE('사진(느림)'!H$2:H$2305),_xlfn.STDEV.P('사진(느림)'!H$2:H$2305))</f>
        <v>-0.1606734731895921</v>
      </c>
      <c r="I718">
        <f>STANDARDIZE('사진(느림)'!I718,AVERAGE('사진(느림)'!I$2:I$2305),_xlfn.STDEV.P('사진(느림)'!I$2:I$2305))</f>
        <v>-0.59852794160680045</v>
      </c>
      <c r="J718">
        <f>STANDARDIZE('사진(느림)'!J718,AVERAGE('사진(느림)'!J$2:J$2305),_xlfn.STDEV.P('사진(느림)'!J$2:J$2305))</f>
        <v>0.29414883085480037</v>
      </c>
      <c r="K718">
        <f>STANDARDIZE('사진(느림)'!K718,AVERAGE('사진(느림)'!K$2:K$2305),_xlfn.STDEV.P('사진(느림)'!K$2:K$2305))</f>
        <v>0.95380949214564459</v>
      </c>
      <c r="L718">
        <f>STANDARDIZE('사진(느림)'!L718,AVERAGE('사진(느림)'!L$2:L$2305),_xlfn.STDEV.P('사진(느림)'!L$2:L$2305))</f>
        <v>-0.71050691659356757</v>
      </c>
      <c r="M718">
        <f>STANDARDIZE('사진(느림)'!M718,AVERAGE('사진(느림)'!M$2:M$2305),_xlfn.STDEV.P('사진(느림)'!M$2:M$2305))</f>
        <v>-0.48752059880225102</v>
      </c>
    </row>
    <row r="719" spans="1:13" x14ac:dyDescent="0.3">
      <c r="A719" t="s">
        <v>168</v>
      </c>
      <c r="B719">
        <v>6</v>
      </c>
      <c r="C719">
        <f>STANDARDIZE('사진(느림)'!C719,AVERAGE('사진(느림)'!C$2:C$2305),_xlfn.STDEV.P('사진(느림)'!C$2:C$2305))</f>
        <v>-1.6042011102495619</v>
      </c>
      <c r="D719">
        <f>STANDARDIZE('사진(느림)'!D719,AVERAGE('사진(느림)'!D$2:D$2305),_xlfn.STDEV.P('사진(느림)'!D$2:D$2305))</f>
        <v>-0.10453395603092297</v>
      </c>
      <c r="E719">
        <f>STANDARDIZE('사진(느림)'!E719,AVERAGE('사진(느림)'!E$2:E$2305),_xlfn.STDEV.P('사진(느림)'!E$2:E$2305))</f>
        <v>-0.79839002590221597</v>
      </c>
      <c r="F719">
        <f>STANDARDIZE('사진(느림)'!F719,AVERAGE('사진(느림)'!F$2:F$2305),_xlfn.STDEV.P('사진(느림)'!F$2:F$2305))</f>
        <v>-2.614001637040227E-2</v>
      </c>
      <c r="G719">
        <f>STANDARDIZE('사진(느림)'!G719,AVERAGE('사진(느림)'!G$2:G$2305),_xlfn.STDEV.P('사진(느림)'!G$2:G$2305))</f>
        <v>-0.68005710637300265</v>
      </c>
      <c r="H719">
        <f>STANDARDIZE('사진(느림)'!H719,AVERAGE('사진(느림)'!H$2:H$2305),_xlfn.STDEV.P('사진(느림)'!H$2:H$2305))</f>
        <v>-0.29779567648226357</v>
      </c>
      <c r="I719">
        <f>STANDARDIZE('사진(느림)'!I719,AVERAGE('사진(느림)'!I$2:I$2305),_xlfn.STDEV.P('사진(느림)'!I$2:I$2305))</f>
        <v>-1.1416321839206958</v>
      </c>
      <c r="J719">
        <f>STANDARDIZE('사진(느림)'!J719,AVERAGE('사진(느림)'!J$2:J$2305),_xlfn.STDEV.P('사진(느림)'!J$2:J$2305))</f>
        <v>-0.78003335217289249</v>
      </c>
      <c r="K719">
        <f>STANDARDIZE('사진(느림)'!K719,AVERAGE('사진(느림)'!K$2:K$2305),_xlfn.STDEV.P('사진(느림)'!K$2:K$2305))</f>
        <v>-1.4879428077472057</v>
      </c>
      <c r="L719">
        <f>STANDARDIZE('사진(느림)'!L719,AVERAGE('사진(느림)'!L$2:L$2305),_xlfn.STDEV.P('사진(느림)'!L$2:L$2305))</f>
        <v>1.0491166143714579</v>
      </c>
      <c r="M719">
        <f>STANDARDIZE('사진(느림)'!M719,AVERAGE('사진(느림)'!M$2:M$2305),_xlfn.STDEV.P('사진(느림)'!M$2:M$2305))</f>
        <v>0.69110062907146497</v>
      </c>
    </row>
    <row r="720" spans="1:13" x14ac:dyDescent="0.3">
      <c r="A720" t="s">
        <v>172</v>
      </c>
      <c r="B720">
        <v>6</v>
      </c>
      <c r="C720">
        <f>STANDARDIZE('사진(느림)'!C720,AVERAGE('사진(느림)'!C$2:C$2305),_xlfn.STDEV.P('사진(느림)'!C$2:C$2305))</f>
        <v>-0.27257331914444588</v>
      </c>
      <c r="D720">
        <f>STANDARDIZE('사진(느림)'!D720,AVERAGE('사진(느림)'!D$2:D$2305),_xlfn.STDEV.P('사진(느림)'!D$2:D$2305))</f>
        <v>8.5771228166439867E-2</v>
      </c>
      <c r="E720">
        <f>STANDARDIZE('사진(느림)'!E720,AVERAGE('사진(느림)'!E$2:E$2305),_xlfn.STDEV.P('사진(느림)'!E$2:E$2305))</f>
        <v>-0.46530983552528504</v>
      </c>
      <c r="F720">
        <f>STANDARDIZE('사진(느림)'!F720,AVERAGE('사진(느림)'!F$2:F$2305),_xlfn.STDEV.P('사진(느림)'!F$2:F$2305))</f>
        <v>-0.21073738288058697</v>
      </c>
      <c r="G720">
        <f>STANDARDIZE('사진(느림)'!G720,AVERAGE('사진(느림)'!G$2:G$2305),_xlfn.STDEV.P('사진(느림)'!G$2:G$2305))</f>
        <v>9.2420687366286461E-2</v>
      </c>
      <c r="H720">
        <f>STANDARDIZE('사진(느림)'!H720,AVERAGE('사진(느림)'!H$2:H$2305),_xlfn.STDEV.P('사진(느림)'!H$2:H$2305))</f>
        <v>-0.26165494073070678</v>
      </c>
      <c r="I720">
        <f>STANDARDIZE('사진(느림)'!I720,AVERAGE('사진(느림)'!I$2:I$2305),_xlfn.STDEV.P('사진(느림)'!I$2:I$2305))</f>
        <v>-0.66891088983703462</v>
      </c>
      <c r="J720">
        <f>STANDARDIZE('사진(느림)'!J720,AVERAGE('사진(느림)'!J$2:J$2305),_xlfn.STDEV.P('사진(느림)'!J$2:J$2305))</f>
        <v>0.29414883085480037</v>
      </c>
      <c r="K720">
        <f>STANDARDIZE('사진(느림)'!K720,AVERAGE('사진(느림)'!K$2:K$2305),_xlfn.STDEV.P('사진(느림)'!K$2:K$2305))</f>
        <v>1.5642475671188572</v>
      </c>
      <c r="L720">
        <f>STANDARDIZE('사진(느림)'!L720,AVERAGE('사진(느림)'!L$2:L$2305),_xlfn.STDEV.P('사진(느림)'!L$2:L$2305))</f>
        <v>-0.96188170673142825</v>
      </c>
      <c r="M720">
        <f>STANDARDIZE('사진(느림)'!M720,AVERAGE('사진(느림)'!M$2:M$2305),_xlfn.STDEV.P('사진(느림)'!M$2:M$2305))</f>
        <v>0.1125047535698214</v>
      </c>
    </row>
    <row r="721" spans="1:13" x14ac:dyDescent="0.3">
      <c r="A721" t="s">
        <v>174</v>
      </c>
      <c r="B721">
        <v>6</v>
      </c>
      <c r="C721">
        <f>STANDARDIZE('사진(느림)'!C721,AVERAGE('사진(느림)'!C$2:C$2305),_xlfn.STDEV.P('사진(느림)'!C$2:C$2305))</f>
        <v>-0.40518355560304697</v>
      </c>
      <c r="D721">
        <f>STANDARDIZE('사진(느림)'!D721,AVERAGE('사진(느림)'!D$2:D$2305),_xlfn.STDEV.P('사진(느림)'!D$2:D$2305))</f>
        <v>-0.60533707233977252</v>
      </c>
      <c r="E721">
        <f>STANDARDIZE('사진(느림)'!E721,AVERAGE('사진(느림)'!E$2:E$2305),_xlfn.STDEV.P('사진(느림)'!E$2:E$2305))</f>
        <v>-0.62890941538939571</v>
      </c>
      <c r="F721">
        <f>STANDARDIZE('사진(느림)'!F721,AVERAGE('사진(느림)'!F$2:F$2305),_xlfn.STDEV.P('사진(느림)'!F$2:F$2305))</f>
        <v>-0.39027728729460232</v>
      </c>
      <c r="G721">
        <f>STANDARDIZE('사진(느림)'!G721,AVERAGE('사진(느림)'!G$2:G$2305),_xlfn.STDEV.P('사진(느림)'!G$2:G$2305))</f>
        <v>-0.21064582168187118</v>
      </c>
      <c r="H721">
        <f>STANDARDIZE('사진(느림)'!H721,AVERAGE('사진(느림)'!H$2:H$2305),_xlfn.STDEV.P('사진(느림)'!H$2:H$2305))</f>
        <v>-0.40302899528826741</v>
      </c>
      <c r="I721">
        <f>STANDARDIZE('사진(느림)'!I721,AVERAGE('사진(느림)'!I$2:I$2305),_xlfn.STDEV.P('사진(느림)'!I$2:I$2305))</f>
        <v>-0.56333646749168376</v>
      </c>
      <c r="J721">
        <f>STANDARDIZE('사진(느림)'!J721,AVERAGE('사진(느림)'!J$2:J$2305),_xlfn.STDEV.P('사진(느림)'!J$2:J$2305))</f>
        <v>0.29414883085480037</v>
      </c>
      <c r="K721">
        <f>STANDARDIZE('사진(느림)'!K721,AVERAGE('사진(느림)'!K$2:K$2305),_xlfn.STDEV.P('사진(느림)'!K$2:K$2305))</f>
        <v>0.95380949214564459</v>
      </c>
      <c r="L721">
        <f>STANDARDIZE('사진(느림)'!L721,AVERAGE('사진(느림)'!L$2:L$2305),_xlfn.STDEV.P('사진(느림)'!L$2:L$2305))</f>
        <v>-0.96188170673142825</v>
      </c>
      <c r="M721">
        <f>STANDARDIZE('사진(느림)'!M721,AVERAGE('사진(느림)'!M$2:M$2305),_xlfn.STDEV.P('사진(느림)'!M$2:M$2305))</f>
        <v>-1.0875459511743253</v>
      </c>
    </row>
    <row r="722" spans="1:13" x14ac:dyDescent="0.3">
      <c r="A722" t="s">
        <v>176</v>
      </c>
      <c r="B722">
        <v>6</v>
      </c>
      <c r="C722">
        <f>STANDARDIZE('사진(느림)'!C722,AVERAGE('사진(느림)'!C$2:C$2305),_xlfn.STDEV.P('사진(느림)'!C$2:C$2305))</f>
        <v>-0.44938696775591375</v>
      </c>
      <c r="D722">
        <f>STANDARDIZE('사진(느림)'!D722,AVERAGE('사진(느림)'!D$2:D$2305),_xlfn.STDEV.P('사진(느림)'!D$2:D$2305))</f>
        <v>-0.32488732720681679</v>
      </c>
      <c r="E722">
        <f>STANDARDIZE('사진(느림)'!E722,AVERAGE('사진(느림)'!E$2:E$2305),_xlfn.STDEV.P('사진(느림)'!E$2:E$2305))</f>
        <v>-0.40721238123803027</v>
      </c>
      <c r="F722">
        <f>STANDARDIZE('사진(느림)'!F722,AVERAGE('사진(느림)'!F$2:F$2305),_xlfn.STDEV.P('사진(느림)'!F$2:F$2305))</f>
        <v>-0.54326551570372816</v>
      </c>
      <c r="G722">
        <f>STANDARDIZE('사진(느림)'!G722,AVERAGE('사진(느림)'!G$2:G$2305),_xlfn.STDEV.P('사진(느림)'!G$2:G$2305))</f>
        <v>-3.2907568255131858E-2</v>
      </c>
      <c r="H722">
        <f>STANDARDIZE('사진(느림)'!H722,AVERAGE('사진(느림)'!H$2:H$2305),_xlfn.STDEV.P('사진(느림)'!H$2:H$2305))</f>
        <v>-0.32330678407159785</v>
      </c>
      <c r="I722">
        <f>STANDARDIZE('사진(느림)'!I722,AVERAGE('사진(느림)'!I$2:I$2305),_xlfn.STDEV.P('사진(느림)'!I$2:I$2305))</f>
        <v>-0.43622696397141031</v>
      </c>
      <c r="J722">
        <f>STANDARDIZE('사진(느림)'!J722,AVERAGE('사진(느림)'!J$2:J$2305),_xlfn.STDEV.P('사진(느림)'!J$2:J$2305))</f>
        <v>0.29414883085480037</v>
      </c>
      <c r="K722">
        <f>STANDARDIZE('사진(느림)'!K722,AVERAGE('사진(느림)'!K$2:K$2305),_xlfn.STDEV.P('사진(느림)'!K$2:K$2305))</f>
        <v>0.95380949214564459</v>
      </c>
      <c r="L722">
        <f>STANDARDIZE('사진(느림)'!L722,AVERAGE('사진(느림)'!L$2:L$2305),_xlfn.STDEV.P('사진(느림)'!L$2:L$2305))</f>
        <v>-0.96188170673142825</v>
      </c>
      <c r="M722">
        <f>STANDARDIZE('사진(느림)'!M722,AVERAGE('사진(느림)'!M$2:M$2305),_xlfn.STDEV.P('사진(느림)'!M$2:M$2305))</f>
        <v>-4.4305443429615945</v>
      </c>
    </row>
    <row r="723" spans="1:13" x14ac:dyDescent="0.3">
      <c r="A723" t="s">
        <v>170</v>
      </c>
      <c r="B723">
        <v>6</v>
      </c>
      <c r="C723">
        <f>STANDARDIZE('사진(느림)'!C723,AVERAGE('사진(느림)'!C$2:C$2305),_xlfn.STDEV.P('사진(느림)'!C$2:C$2305))</f>
        <v>-0.68698030807757327</v>
      </c>
      <c r="D723">
        <f>STANDARDIZE('사진(느림)'!D723,AVERAGE('사진(느림)'!D$2:D$2305),_xlfn.STDEV.P('사진(느림)'!D$2:D$2305))</f>
        <v>-0.41503188814240971</v>
      </c>
      <c r="E723">
        <f>STANDARDIZE('사진(느림)'!E723,AVERAGE('사진(느림)'!E$2:E$2305),_xlfn.STDEV.P('사진(느림)'!E$2:E$2305))</f>
        <v>-0.53374364671027252</v>
      </c>
      <c r="F723">
        <f>STANDARDIZE('사진(느림)'!F723,AVERAGE('사진(느림)'!F$2:F$2305),_xlfn.STDEV.P('사진(느림)'!F$2:F$2305))</f>
        <v>-1.5392909416042268E-2</v>
      </c>
      <c r="G723">
        <f>STANDARDIZE('사진(느림)'!G723,AVERAGE('사진(느림)'!G$2:G$2305),_xlfn.STDEV.P('사진(느림)'!G$2:G$2305))</f>
        <v>-0.70512275749728626</v>
      </c>
      <c r="H723">
        <f>STANDARDIZE('사진(느림)'!H723,AVERAGE('사진(느림)'!H$2:H$2305),_xlfn.STDEV.P('사진(느림)'!H$2:H$2305))</f>
        <v>-0.1022105182973677</v>
      </c>
      <c r="I723">
        <f>STANDARDIZE('사진(느림)'!I723,AVERAGE('사진(느림)'!I$2:I$2305),_xlfn.STDEV.P('사진(느림)'!I$2:I$2305))</f>
        <v>-0.66891088983703462</v>
      </c>
      <c r="J723">
        <f>STANDARDIZE('사진(느림)'!J723,AVERAGE('사진(느림)'!J$2:J$2305),_xlfn.STDEV.P('사진(느림)'!J$2:J$2305))</f>
        <v>-0.78003335217289249</v>
      </c>
      <c r="K723">
        <f>STANDARDIZE('사진(느림)'!K723,AVERAGE('사진(느림)'!K$2:K$2305),_xlfn.STDEV.P('사진(느림)'!K$2:K$2305))</f>
        <v>-0.26706665780078048</v>
      </c>
      <c r="L723">
        <f>STANDARDIZE('사진(느림)'!L723,AVERAGE('사진(느림)'!L$2:L$2305),_xlfn.STDEV.P('사진(느림)'!L$2:L$2305))</f>
        <v>0.54636703409573628</v>
      </c>
      <c r="M723">
        <f>STANDARDIZE('사진(느림)'!M723,AVERAGE('사진(느림)'!M$2:M$2305),_xlfn.STDEV.P('사진(느림)'!M$2:M$2305))</f>
        <v>-2.4804619477523544</v>
      </c>
    </row>
    <row r="724" spans="1:13" x14ac:dyDescent="0.3">
      <c r="A724" t="s">
        <v>178</v>
      </c>
      <c r="B724">
        <v>6</v>
      </c>
      <c r="C724">
        <f>STANDARDIZE('사진(느림)'!C724,AVERAGE('사진(느림)'!C$2:C$2305),_xlfn.STDEV.P('사진(느림)'!C$2:C$2305))</f>
        <v>-0.17311564180049543</v>
      </c>
      <c r="D724">
        <f>STANDARDIZE('사진(느림)'!D724,AVERAGE('사진(느림)'!D$2:D$2305),_xlfn.STDEV.P('사진(느림)'!D$2:D$2305))</f>
        <v>-3.442151974768403E-2</v>
      </c>
      <c r="E724">
        <f>STANDARDIZE('사진(느림)'!E724,AVERAGE('사진(느림)'!E$2:E$2305),_xlfn.STDEV.P('사진(느림)'!E$2:E$2305))</f>
        <v>-0.41986550778525411</v>
      </c>
      <c r="F724">
        <f>STANDARDIZE('사진(느림)'!F724,AVERAGE('사진(느림)'!F$2:F$2305),_xlfn.STDEV.P('사진(느림)'!F$2:F$2305))</f>
        <v>-0.63809293000690526</v>
      </c>
      <c r="G724">
        <f>STANDARDIZE('사진(느림)'!G724,AVERAGE('사진(느림)'!G$2:G$2305),_xlfn.STDEV.P('사진(느림)'!G$2:G$2305))</f>
        <v>-4.8858437152403372E-2</v>
      </c>
      <c r="H724">
        <f>STANDARDIZE('사진(느림)'!H724,AVERAGE('사진(느림)'!H$2:H$2305),_xlfn.STDEV.P('사진(느림)'!H$2:H$2305))</f>
        <v>-0.17980680388159276</v>
      </c>
      <c r="I724">
        <f>STANDARDIZE('사진(느림)'!I724,AVERAGE('사진(느림)'!I$2:I$2305),_xlfn.STDEV.P('사진(느림)'!I$2:I$2305))</f>
        <v>-0.5460033533752825</v>
      </c>
      <c r="J724">
        <f>STANDARDIZE('사진(느림)'!J724,AVERAGE('사진(느림)'!J$2:J$2305),_xlfn.STDEV.P('사진(느림)'!J$2:J$2305))</f>
        <v>0.29414883085480037</v>
      </c>
      <c r="K724">
        <f>STANDARDIZE('사진(느림)'!K724,AVERAGE('사진(느림)'!K$2:K$2305),_xlfn.STDEV.P('사진(느림)'!K$2:K$2305))</f>
        <v>0.95380949214564459</v>
      </c>
      <c r="L724">
        <f>STANDARDIZE('사진(느림)'!L724,AVERAGE('사진(느림)'!L$2:L$2305),_xlfn.STDEV.P('사진(느림)'!L$2:L$2305))</f>
        <v>-0.96188170673142825</v>
      </c>
      <c r="M724">
        <f>STANDARDIZE('사진(느림)'!M724,AVERAGE('사진(느림)'!M$2:M$2305),_xlfn.STDEV.P('사진(느림)'!M$2:M$2305))</f>
        <v>0.1125047535698214</v>
      </c>
    </row>
    <row r="725" spans="1:13" x14ac:dyDescent="0.3">
      <c r="A725" t="s">
        <v>180</v>
      </c>
      <c r="B725">
        <v>6</v>
      </c>
      <c r="C725">
        <f>STANDARDIZE('사진(느림)'!C725,AVERAGE('사진(느림)'!C$2:C$2305),_xlfn.STDEV.P('사진(느림)'!C$2:C$2305))</f>
        <v>-0.24494618654890404</v>
      </c>
      <c r="D725">
        <f>STANDARDIZE('사진(느림)'!D725,AVERAGE('사진(느림)'!D$2:D$2305),_xlfn.STDEV.P('사진(느림)'!D$2:D$2305))</f>
        <v>-0.10453395603092297</v>
      </c>
      <c r="E725">
        <f>STANDARDIZE('사진(느림)'!E725,AVERAGE('사진(느림)'!E$2:E$2305),_xlfn.STDEV.P('사진(느림)'!E$2:E$2305))</f>
        <v>-0.47653725767282196</v>
      </c>
      <c r="F725">
        <f>STANDARDIZE('사진(느림)'!F725,AVERAGE('사진(느림)'!F$2:F$2305),_xlfn.STDEV.P('사진(느림)'!F$2:F$2305))</f>
        <v>-0.29544987299142522</v>
      </c>
      <c r="G725">
        <f>STANDARDIZE('사진(느림)'!G725,AVERAGE('사진(느림)'!G$2:G$2305),_xlfn.STDEV.P('사진(느림)'!G$2:G$2305))</f>
        <v>-0.17418669277382209</v>
      </c>
      <c r="H725">
        <f>STANDARDIZE('사진(느림)'!H725,AVERAGE('사진(느림)'!H$2:H$2305),_xlfn.STDEV.P('사진(느림)'!H$2:H$2305))</f>
        <v>0.2071116612233101</v>
      </c>
      <c r="I725">
        <f>STANDARDIZE('사진(느림)'!I725,AVERAGE('사진(느림)'!I$2:I$2305),_xlfn.STDEV.P('사진(느림)'!I$2:I$2305))</f>
        <v>-0.5108118792601658</v>
      </c>
      <c r="J725">
        <f>STANDARDIZE('사진(느림)'!J725,AVERAGE('사진(느림)'!J$2:J$2305),_xlfn.STDEV.P('사진(느림)'!J$2:J$2305))</f>
        <v>0.29414883085480037</v>
      </c>
      <c r="K725">
        <f>STANDARDIZE('사진(느림)'!K725,AVERAGE('사진(느림)'!K$2:K$2305),_xlfn.STDEV.P('사진(느림)'!K$2:K$2305))</f>
        <v>0.95380949214564459</v>
      </c>
      <c r="L725">
        <f>STANDARDIZE('사진(느림)'!L725,AVERAGE('사진(느림)'!L$2:L$2305),_xlfn.STDEV.P('사진(느림)'!L$2:L$2305))</f>
        <v>-0.96188170673142825</v>
      </c>
      <c r="M725">
        <f>STANDARDIZE('사진(느림)'!M725,AVERAGE('사진(느림)'!M$2:M$2305),_xlfn.STDEV.P('사진(느림)'!M$2:M$2305))</f>
        <v>0.28394056853327121</v>
      </c>
    </row>
    <row r="726" spans="1:13" x14ac:dyDescent="0.3">
      <c r="A726" t="s">
        <v>182</v>
      </c>
      <c r="B726">
        <v>6</v>
      </c>
      <c r="C726">
        <f>STANDARDIZE('사진(느림)'!C726,AVERAGE('사진(느림)'!C$2:C$2305),_xlfn.STDEV.P('사진(느림)'!C$2:C$2305))</f>
        <v>-0.6096243368100559</v>
      </c>
      <c r="D726">
        <f>STANDARDIZE('사진(느림)'!D726,AVERAGE('사진(느림)'!D$2:D$2305),_xlfn.STDEV.P('사진(느림)'!D$2:D$2305))</f>
        <v>-1.4389395095330045E-2</v>
      </c>
      <c r="E726">
        <f>STANDARDIZE('사진(느림)'!E726,AVERAGE('사진(느림)'!E$2:E$2305),_xlfn.STDEV.P('사진(느림)'!E$2:E$2305))</f>
        <v>-0.64583965513568142</v>
      </c>
      <c r="F726">
        <f>STANDARDIZE('사진(느림)'!F726,AVERAGE('사진(느림)'!F$2:F$2305),_xlfn.STDEV.P('사진(느림)'!F$2:F$2305))</f>
        <v>-0.21073738288058697</v>
      </c>
      <c r="G726">
        <f>STANDARDIZE('사진(느림)'!G726,AVERAGE('사진(느림)'!G$2:G$2305),_xlfn.STDEV.P('사진(느림)'!G$2:G$2305))</f>
        <v>-7.8419171308482735E-3</v>
      </c>
      <c r="H726">
        <f>STANDARDIZE('사진(느림)'!H726,AVERAGE('사진(느림)'!H$2:H$2305),_xlfn.STDEV.P('사진(느림)'!H$2:H$2305))</f>
        <v>-0.17980680388159276</v>
      </c>
      <c r="I726">
        <f>STANDARDIZE('사진(느림)'!I726,AVERAGE('사진(느림)'!I$2:I$2305),_xlfn.STDEV.P('사진(느림)'!I$2:I$2305))</f>
        <v>-0.43465122632446468</v>
      </c>
      <c r="J726">
        <f>STANDARDIZE('사진(느림)'!J726,AVERAGE('사진(느림)'!J$2:J$2305),_xlfn.STDEV.P('사진(느림)'!J$2:J$2305))</f>
        <v>0.29414883085480037</v>
      </c>
      <c r="K726">
        <f>STANDARDIZE('사진(느림)'!K726,AVERAGE('사진(느림)'!K$2:K$2305),_xlfn.STDEV.P('사진(느림)'!K$2:K$2305))</f>
        <v>0.34337141717243208</v>
      </c>
      <c r="L726">
        <f>STANDARDIZE('사진(느림)'!L726,AVERAGE('사진(느림)'!L$2:L$2305),_xlfn.STDEV.P('사진(느림)'!L$2:L$2305))</f>
        <v>-0.96188170673142825</v>
      </c>
      <c r="M726">
        <f>STANDARDIZE('사진(느림)'!M726,AVERAGE('사진(느림)'!M$2:M$2305),_xlfn.STDEV.P('사진(느림)'!M$2:M$2305))</f>
        <v>-0.20893739948664558</v>
      </c>
    </row>
    <row r="727" spans="1:13" x14ac:dyDescent="0.3">
      <c r="A727" t="s">
        <v>184</v>
      </c>
      <c r="B727">
        <v>6</v>
      </c>
      <c r="C727">
        <f>STANDARDIZE('사진(느림)'!C727,AVERAGE('사진(느림)'!C$2:C$2305),_xlfn.STDEV.P('사진(느림)'!C$2:C$2305))</f>
        <v>-0.81406511801706549</v>
      </c>
      <c r="D727">
        <f>STANDARDIZE('사진(느림)'!D727,AVERAGE('사진(느림)'!D$2:D$2305),_xlfn.STDEV.P('사진(느림)'!D$2:D$2305))</f>
        <v>-0.65541738397065752</v>
      </c>
      <c r="E727">
        <f>STANDARDIZE('사진(느림)'!E727,AVERAGE('사진(느림)'!E$2:E$2305),_xlfn.STDEV.P('사진(느림)'!E$2:E$2305))</f>
        <v>-0.86147744558837636</v>
      </c>
      <c r="F727">
        <f>STANDARDIZE('사진(느림)'!F727,AVERAGE('사진(느림)'!F$2:F$2305),_xlfn.STDEV.P('사진(느림)'!F$2:F$2305))</f>
        <v>-6.8496261425821311E-2</v>
      </c>
      <c r="G727">
        <f>STANDARDIZE('사진(느림)'!G727,AVERAGE('사진(느림)'!G$2:G$2305),_xlfn.STDEV.P('사진(느림)'!G$2:G$2305))</f>
        <v>-0.78259840642689038</v>
      </c>
      <c r="H727">
        <f>STANDARDIZE('사진(느림)'!H727,AVERAGE('사진(느림)'!H$2:H$2305),_xlfn.STDEV.P('사진(느림)'!H$2:H$2305))</f>
        <v>-0.15535865910848071</v>
      </c>
      <c r="I727">
        <f>STANDARDIZE('사진(느림)'!I727,AVERAGE('사진(느림)'!I$2:I$2305),_xlfn.STDEV.P('사진(느림)'!I$2:I$2305))</f>
        <v>-0.75610170630135409</v>
      </c>
      <c r="J727">
        <f>STANDARDIZE('사진(느림)'!J727,AVERAGE('사진(느림)'!J$2:J$2305),_xlfn.STDEV.P('사진(느림)'!J$2:J$2305))</f>
        <v>-0.78003335217289249</v>
      </c>
      <c r="K727">
        <f>STANDARDIZE('사진(느림)'!K727,AVERAGE('사진(느림)'!K$2:K$2305),_xlfn.STDEV.P('사진(느림)'!K$2:K$2305))</f>
        <v>-1.4879428077472057</v>
      </c>
      <c r="L727">
        <f>STANDARDIZE('사진(느림)'!L727,AVERAGE('사진(느림)'!L$2:L$2305),_xlfn.STDEV.P('사진(느림)'!L$2:L$2305))</f>
        <v>1.1748040094403882</v>
      </c>
      <c r="M727">
        <f>STANDARDIZE('사진(느림)'!M727,AVERAGE('사진(느림)'!M$2:M$2305),_xlfn.STDEV.P('사진(느림)'!M$2:M$2305))</f>
        <v>1.2482670277026759</v>
      </c>
    </row>
    <row r="728" spans="1:13" x14ac:dyDescent="0.3">
      <c r="A728" t="s">
        <v>186</v>
      </c>
      <c r="B728">
        <v>6</v>
      </c>
      <c r="C728">
        <f>STANDARDIZE('사진(느림)'!C728,AVERAGE('사진(느림)'!C$2:C$2305),_xlfn.STDEV.P('사진(느림)'!C$2:C$2305))</f>
        <v>0.14183366978868153</v>
      </c>
      <c r="D728">
        <f>STANDARDIZE('사진(느림)'!D728,AVERAGE('사진(느림)'!D$2:D$2305),_xlfn.STDEV.P('사진(느림)'!D$2:D$2305))</f>
        <v>-1.3264935598245149</v>
      </c>
      <c r="E728">
        <f>STANDARDIZE('사진(느림)'!E728,AVERAGE('사진(느림)'!E$2:E$2305),_xlfn.STDEV.P('사진(느림)'!E$2:E$2305))</f>
        <v>-0.4689632030494838</v>
      </c>
      <c r="F728">
        <f>STANDARDIZE('사진(느림)'!F728,AVERAGE('사진(느림)'!F$2:F$2305),_xlfn.STDEV.P('사진(느림)'!F$2:F$2305))</f>
        <v>-0.29165677641929816</v>
      </c>
      <c r="G728">
        <f>STANDARDIZE('사진(느림)'!G728,AVERAGE('사진(느림)'!G$2:G$2305),_xlfn.STDEV.P('사진(느림)'!G$2:G$2305))</f>
        <v>0.20407676964718668</v>
      </c>
      <c r="H728">
        <f>STANDARDIZE('사진(느림)'!H728,AVERAGE('사진(느림)'!H$2:H$2305),_xlfn.STDEV.P('사진(느림)'!H$2:H$2305))</f>
        <v>-0.16492532445448105</v>
      </c>
      <c r="I728">
        <f>STANDARDIZE('사진(느림)'!I728,AVERAGE('사진(느림)'!I$2:I$2305),_xlfn.STDEV.P('사진(느림)'!I$2:I$2305))</f>
        <v>-0.46091352044022366</v>
      </c>
      <c r="J728">
        <f>STANDARDIZE('사진(느림)'!J728,AVERAGE('사진(느림)'!J$2:J$2305),_xlfn.STDEV.P('사진(느림)'!J$2:J$2305))</f>
        <v>0.29414883085480037</v>
      </c>
      <c r="K728">
        <f>STANDARDIZE('사진(느림)'!K728,AVERAGE('사진(느림)'!K$2:K$2305),_xlfn.STDEV.P('사진(느림)'!K$2:K$2305))</f>
        <v>0.34337141717243208</v>
      </c>
      <c r="L728">
        <f>STANDARDIZE('사진(느림)'!L728,AVERAGE('사진(느림)'!L$2:L$2305),_xlfn.STDEV.P('사진(느림)'!L$2:L$2305))</f>
        <v>-0.96188170673142825</v>
      </c>
      <c r="M728">
        <f>STANDARDIZE('사진(느림)'!M728,AVERAGE('사진(느림)'!M$2:M$2305),_xlfn.STDEV.P('사진(느림)'!M$2:M$2305))</f>
        <v>1.0768312127392261</v>
      </c>
    </row>
    <row r="729" spans="1:13" x14ac:dyDescent="0.3">
      <c r="A729" t="s">
        <v>188</v>
      </c>
      <c r="B729">
        <v>6</v>
      </c>
      <c r="C729">
        <f>STANDARDIZE('사진(느림)'!C729,AVERAGE('사진(느림)'!C$2:C$2305),_xlfn.STDEV.P('사진(느림)'!C$2:C$2305))</f>
        <v>-0.53779379206164724</v>
      </c>
      <c r="D729">
        <f>STANDARDIZE('사진(느림)'!D729,AVERAGE('사진(느림)'!D$2:D$2305),_xlfn.STDEV.P('사진(느림)'!D$2:D$2305))</f>
        <v>-0.36495157651152477</v>
      </c>
      <c r="E729">
        <f>STANDARDIZE('사진(느림)'!E729,AVERAGE('사진(느림)'!E$2:E$2305),_xlfn.STDEV.P('사진(느림)'!E$2:E$2305))</f>
        <v>-0.55673313015522907</v>
      </c>
      <c r="F729">
        <f>STANDARDIZE('사진(느림)'!F729,AVERAGE('사진(느림)'!F$2:F$2305),_xlfn.STDEV.P('사진(느림)'!F$2:F$2305))</f>
        <v>-0.28470276603706524</v>
      </c>
      <c r="G729">
        <f>STANDARDIZE('사진(느림)'!G729,AVERAGE('사진(느림)'!G$2:G$2305),_xlfn.STDEV.P('사진(느림)'!G$2:G$2305))</f>
        <v>-0.21064582168187118</v>
      </c>
      <c r="H729">
        <f>STANDARDIZE('사진(느림)'!H729,AVERAGE('사진(느림)'!H$2:H$2305),_xlfn.STDEV.P('사진(느림)'!H$2:H$2305))</f>
        <v>-0.40302899528826741</v>
      </c>
      <c r="I729">
        <f>STANDARDIZE('사진(느림)'!I729,AVERAGE('사진(느림)'!I$2:I$2305),_xlfn.STDEV.P('사진(느림)'!I$2:I$2305))</f>
        <v>-0.35586434397718786</v>
      </c>
      <c r="J729">
        <f>STANDARDIZE('사진(느림)'!J729,AVERAGE('사진(느림)'!J$2:J$2305),_xlfn.STDEV.P('사진(느림)'!J$2:J$2305))</f>
        <v>0.29414883085480037</v>
      </c>
      <c r="K729">
        <f>STANDARDIZE('사진(느림)'!K729,AVERAGE('사진(느림)'!K$2:K$2305),_xlfn.STDEV.P('사진(느림)'!K$2:K$2305))</f>
        <v>0.34337141717243208</v>
      </c>
      <c r="L729">
        <f>STANDARDIZE('사진(느림)'!L729,AVERAGE('사진(느림)'!L$2:L$2305),_xlfn.STDEV.P('사진(느림)'!L$2:L$2305))</f>
        <v>-0.71050691659356757</v>
      </c>
      <c r="M729">
        <f>STANDARDIZE('사진(느림)'!M729,AVERAGE('사진(느림)'!M$2:M$2305),_xlfn.STDEV.P('사진(느림)'!M$2:M$2305))</f>
        <v>0.69110062907146497</v>
      </c>
    </row>
    <row r="730" spans="1:13" x14ac:dyDescent="0.3">
      <c r="A730" t="s">
        <v>190</v>
      </c>
      <c r="B730">
        <v>6</v>
      </c>
      <c r="C730">
        <f>STANDARDIZE('사진(느림)'!C730,AVERAGE('사진(느림)'!C$2:C$2305),_xlfn.STDEV.P('사진(느림)'!C$2:C$2305))</f>
        <v>-0.72013286719222314</v>
      </c>
      <c r="D730">
        <f>STANDARDIZE('사진(느림)'!D730,AVERAGE('사진(느림)'!D$2:D$2305),_xlfn.STDEV.P('사진(느림)'!D$2:D$2305))</f>
        <v>-0.82569044351566523</v>
      </c>
      <c r="E730">
        <f>STANDARDIZE('사진(느림)'!E730,AVERAGE('사진(느림)'!E$2:E$2305),_xlfn.STDEV.P('사진(느림)'!E$2:E$2305))</f>
        <v>-0.93962386799623299</v>
      </c>
      <c r="F730">
        <f>STANDARDIZE('사진(느림)'!F730,AVERAGE('사진(느림)'!F$2:F$2305),_xlfn.STDEV.P('사진(느림)'!F$2:F$2305))</f>
        <v>-2.614001637040227E-2</v>
      </c>
      <c r="G730">
        <f>STANDARDIZE('사진(느림)'!G730,AVERAGE('사진(느림)'!G$2:G$2305),_xlfn.STDEV.P('사진(느림)'!G$2:G$2305))</f>
        <v>-1.0059105709886909</v>
      </c>
      <c r="H730">
        <f>STANDARDIZE('사진(느림)'!H730,AVERAGE('사진(느림)'!H$2:H$2305),_xlfn.STDEV.P('사진(느림)'!H$2:H$2305))</f>
        <v>-3.2054972426698497E-2</v>
      </c>
      <c r="I730">
        <f>STANDARDIZE('사진(느림)'!I730,AVERAGE('사진(느림)'!I$2:I$2305),_xlfn.STDEV.P('사진(느림)'!I$2:I$2305))</f>
        <v>-0.98405841922614201</v>
      </c>
      <c r="J730">
        <f>STANDARDIZE('사진(느림)'!J730,AVERAGE('사진(느림)'!J$2:J$2305),_xlfn.STDEV.P('사진(느림)'!J$2:J$2305))</f>
        <v>-0.78003335217289249</v>
      </c>
      <c r="K730">
        <f>STANDARDIZE('사진(느림)'!K730,AVERAGE('사진(느림)'!K$2:K$2305),_xlfn.STDEV.P('사진(느림)'!K$2:K$2305))</f>
        <v>-1.4879428077472057</v>
      </c>
      <c r="L730">
        <f>STANDARDIZE('사진(느림)'!L730,AVERAGE('사진(느림)'!L$2:L$2305),_xlfn.STDEV.P('사진(느림)'!L$2:L$2305))</f>
        <v>1.3004914045093185</v>
      </c>
      <c r="M730">
        <f>STANDARDIZE('사진(느림)'!M730,AVERAGE('사진(느림)'!M$2:M$2305),_xlfn.STDEV.P('사진(느림)'!M$2:M$2305))</f>
        <v>0.51966481410801513</v>
      </c>
    </row>
    <row r="731" spans="1:13" x14ac:dyDescent="0.3">
      <c r="A731" t="s">
        <v>194</v>
      </c>
      <c r="B731">
        <v>6</v>
      </c>
      <c r="C731">
        <f>STANDARDIZE('사진(느림)'!C731,AVERAGE('사진(느림)'!C$2:C$2305),_xlfn.STDEV.P('사진(느림)'!C$2:C$2305))</f>
        <v>-0.3278275843355295</v>
      </c>
      <c r="D731">
        <f>STANDARDIZE('사진(느림)'!D731,AVERAGE('사진(느림)'!D$2:D$2305),_xlfn.STDEV.P('사진(느림)'!D$2:D$2305))</f>
        <v>-0.81567438118948821</v>
      </c>
      <c r="E731">
        <f>STANDARDIZE('사진(느림)'!E731,AVERAGE('사진(느림)'!E$2:E$2305),_xlfn.STDEV.P('사진(느림)'!E$2:E$2305))</f>
        <v>-0.40436097243865582</v>
      </c>
      <c r="F731">
        <f>STANDARDIZE('사진(느림)'!F731,AVERAGE('사진(느림)'!F$2:F$2305),_xlfn.STDEV.P('사진(느림)'!F$2:F$2305))</f>
        <v>-1.8721136814722499</v>
      </c>
      <c r="G731">
        <f>STANDARDIZE('사진(느림)'!G731,AVERAGE('사진(느림)'!G$2:G$2305),_xlfn.STDEV.P('사진(느림)'!G$2:G$2305))</f>
        <v>-0.44079407291393069</v>
      </c>
      <c r="H731">
        <f>STANDARDIZE('사진(느림)'!H731,AVERAGE('사진(느림)'!H$2:H$2305),_xlfn.STDEV.P('사진(느림)'!H$2:H$2305))</f>
        <v>-1.360758492704524</v>
      </c>
      <c r="I731">
        <f>STANDARDIZE('사진(느림)'!I731,AVERAGE('사진(느림)'!I$2:I$2305),_xlfn.STDEV.P('사진(느림)'!I$2:I$2305))</f>
        <v>-0.65105252983831829</v>
      </c>
      <c r="J731">
        <f>STANDARDIZE('사진(느림)'!J731,AVERAGE('사진(느림)'!J$2:J$2305),_xlfn.STDEV.P('사진(느림)'!J$2:J$2305))</f>
        <v>0.29414883085480037</v>
      </c>
      <c r="K731">
        <f>STANDARDIZE('사진(느림)'!K731,AVERAGE('사진(느림)'!K$2:K$2305),_xlfn.STDEV.P('사진(느림)'!K$2:K$2305))</f>
        <v>-0.26706665780078048</v>
      </c>
      <c r="L731">
        <f>STANDARDIZE('사진(느림)'!L731,AVERAGE('사진(느림)'!L$2:L$2305),_xlfn.STDEV.P('사진(느림)'!L$2:L$2305))</f>
        <v>-0.71050691659356757</v>
      </c>
      <c r="M731">
        <f>STANDARDIZE('사진(느림)'!M731,AVERAGE('사진(느림)'!M$2:M$2305),_xlfn.STDEV.P('사진(느림)'!M$2:M$2305))</f>
        <v>0.73395958281232643</v>
      </c>
    </row>
    <row r="732" spans="1:13" x14ac:dyDescent="0.3">
      <c r="A732" t="s">
        <v>198</v>
      </c>
      <c r="B732">
        <v>6</v>
      </c>
      <c r="C732">
        <f>STANDARDIZE('사진(느림)'!C732,AVERAGE('사진(느림)'!C$2:C$2305),_xlfn.STDEV.P('사진(느림)'!C$2:C$2305))</f>
        <v>-0.86931938320814917</v>
      </c>
      <c r="D732">
        <f>STANDARDIZE('사진(느림)'!D732,AVERAGE('사진(느림)'!D$2:D$2305),_xlfn.STDEV.P('사진(느림)'!D$2:D$2305))</f>
        <v>-0.70549769560154241</v>
      </c>
      <c r="E732">
        <f>STANDARDIZE('사진(느림)'!E732,AVERAGE('사진(느림)'!E$2:E$2305),_xlfn.STDEV.P('사진(느림)'!E$2:E$2305))</f>
        <v>-0.87787304618477968</v>
      </c>
      <c r="F732">
        <f>STANDARDIZE('사진(느림)'!F732,AVERAGE('사진(느림)'!F$2:F$2305),_xlfn.STDEV.P('사진(느림)'!F$2:F$2305))</f>
        <v>0.43383616127620878</v>
      </c>
      <c r="G732">
        <f>STANDARDIZE('사진(느림)'!G732,AVERAGE('사진(느림)'!G$2:G$2305),_xlfn.STDEV.P('사진(느림)'!G$2:G$2305))</f>
        <v>-1.0104679621021968</v>
      </c>
      <c r="H732">
        <f>STANDARDIZE('사진(느림)'!H732,AVERAGE('사진(느림)'!H$2:H$2305),_xlfn.STDEV.P('사진(느림)'!H$2:H$2305))</f>
        <v>-0.19149939486003756</v>
      </c>
      <c r="I732">
        <f>STANDARDIZE('사진(느림)'!I732,AVERAGE('사진(느림)'!I$2:I$2305),_xlfn.STDEV.P('사진(느림)'!I$2:I$2305))</f>
        <v>-0.80862629453287205</v>
      </c>
      <c r="J732">
        <f>STANDARDIZE('사진(느림)'!J732,AVERAGE('사진(느림)'!J$2:J$2305),_xlfn.STDEV.P('사진(느림)'!J$2:J$2305))</f>
        <v>-0.78003335217289249</v>
      </c>
      <c r="K732">
        <f>STANDARDIZE('사진(느림)'!K732,AVERAGE('사진(느림)'!K$2:K$2305),_xlfn.STDEV.P('사진(느림)'!K$2:K$2305))</f>
        <v>-0.26706665780078048</v>
      </c>
      <c r="L732">
        <f>STANDARDIZE('사진(느림)'!L732,AVERAGE('사진(느림)'!L$2:L$2305),_xlfn.STDEV.P('사진(느림)'!L$2:L$2305))</f>
        <v>0.79774182423359707</v>
      </c>
      <c r="M732">
        <f>STANDARDIZE('사진(느림)'!M732,AVERAGE('사진(느림)'!M$2:M$2305),_xlfn.STDEV.P('사진(느림)'!M$2:M$2305))</f>
        <v>0.47680586036715178</v>
      </c>
    </row>
    <row r="733" spans="1:13" x14ac:dyDescent="0.3">
      <c r="A733" t="s">
        <v>196</v>
      </c>
      <c r="B733">
        <v>6</v>
      </c>
      <c r="C733">
        <f>STANDARDIZE('사진(느림)'!C733,AVERAGE('사진(느림)'!C$2:C$2305),_xlfn.STDEV.P('사진(느림)'!C$2:C$2305))</f>
        <v>-0.20074277439603727</v>
      </c>
      <c r="D733">
        <f>STANDARDIZE('사진(느림)'!D733,AVERAGE('사진(느림)'!D$2:D$2305),_xlfn.STDEV.P('사진(느림)'!D$2:D$2305))</f>
        <v>-0.35493551418534774</v>
      </c>
      <c r="E733">
        <f>STANDARDIZE('사진(느림)'!E733,AVERAGE('사진(느림)'!E$2:E$2305),_xlfn.STDEV.P('사진(느림)'!E$2:E$2305))</f>
        <v>-0.56430718477856778</v>
      </c>
      <c r="F733">
        <f>STANDARDIZE('사진(느림)'!F733,AVERAGE('사진(느림)'!F$2:F$2305),_xlfn.STDEV.P('사진(느림)'!F$2:F$2305))</f>
        <v>-0.29544987299142522</v>
      </c>
      <c r="G733">
        <f>STANDARDIZE('사진(느림)'!G733,AVERAGE('사진(느림)'!G$2:G$2305),_xlfn.STDEV.P('사진(느림)'!G$2:G$2305))</f>
        <v>-0.33825277286004291</v>
      </c>
      <c r="H733">
        <f>STANDARDIZE('사진(느림)'!H733,AVERAGE('사진(느림)'!H$2:H$2305),_xlfn.STDEV.P('사진(느림)'!H$2:H$2305))</f>
        <v>-0.18299569233025947</v>
      </c>
      <c r="I733">
        <f>STANDARDIZE('사진(느림)'!I733,AVERAGE('사진(느림)'!I$2:I$2305),_xlfn.STDEV.P('사진(느림)'!I$2:I$2305))</f>
        <v>-0.61638630160551666</v>
      </c>
      <c r="J733">
        <f>STANDARDIZE('사진(느림)'!J733,AVERAGE('사진(느림)'!J$2:J$2305),_xlfn.STDEV.P('사진(느림)'!J$2:J$2305))</f>
        <v>0.29414883085480037</v>
      </c>
      <c r="K733">
        <f>STANDARDIZE('사진(느림)'!K733,AVERAGE('사진(느림)'!K$2:K$2305),_xlfn.STDEV.P('사진(느림)'!K$2:K$2305))</f>
        <v>1.5642475671188572</v>
      </c>
      <c r="L733">
        <f>STANDARDIZE('사진(느림)'!L733,AVERAGE('사진(느림)'!L$2:L$2305),_xlfn.STDEV.P('사진(느림)'!L$2:L$2305))</f>
        <v>-0.96188170673142825</v>
      </c>
      <c r="M733">
        <f>STANDARDIZE('사진(느림)'!M733,AVERAGE('사진(느림)'!M$2:M$2305),_xlfn.STDEV.P('사진(느림)'!M$2:M$2305))</f>
        <v>0.69110062907146497</v>
      </c>
    </row>
    <row r="734" spans="1:13" x14ac:dyDescent="0.3">
      <c r="A734" t="s">
        <v>192</v>
      </c>
      <c r="B734">
        <v>6</v>
      </c>
      <c r="C734">
        <f>STANDARDIZE('사진(느림)'!C734,AVERAGE('사진(느림)'!C$2:C$2305),_xlfn.STDEV.P('사진(느림)'!C$2:C$2305))</f>
        <v>-0.59304805725273091</v>
      </c>
      <c r="D734">
        <f>STANDARDIZE('사진(느림)'!D734,AVERAGE('사진(느림)'!D$2:D$2305),_xlfn.STDEV.P('사진(느림)'!D$2:D$2305))</f>
        <v>0.11581941514497084</v>
      </c>
      <c r="E734">
        <f>STANDARDIZE('사진(느림)'!E734,AVERAGE('사진(느림)'!E$2:E$2305),_xlfn.STDEV.P('사진(느림)'!E$2:E$2305))</f>
        <v>-0.649849448759802</v>
      </c>
      <c r="F734">
        <f>STANDARDIZE('사진(느림)'!F734,AVERAGE('사진(느림)'!F$2:F$2305),_xlfn.STDEV.P('사진(느림)'!F$2:F$2305))</f>
        <v>-1.2399309194510693</v>
      </c>
      <c r="G734">
        <f>STANDARDIZE('사진(느림)'!G734,AVERAGE('사진(느림)'!G$2:G$2305),_xlfn.STDEV.P('사진(느림)'!G$2:G$2305))</f>
        <v>-0.51599102628678184</v>
      </c>
      <c r="H734">
        <f>STANDARDIZE('사진(느림)'!H734,AVERAGE('사진(느림)'!H$2:H$2305),_xlfn.STDEV.P('사진(느림)'!H$2:H$2305))</f>
        <v>3.9540555884067778</v>
      </c>
      <c r="I734">
        <f>STANDARDIZE('사진(느림)'!I734,AVERAGE('사진(느림)'!I$2:I$2305),_xlfn.STDEV.P('사진(느림)'!I$2:I$2305))</f>
        <v>-0.4934787651437646</v>
      </c>
      <c r="J734">
        <f>STANDARDIZE('사진(느림)'!J734,AVERAGE('사진(느림)'!J$2:J$2305),_xlfn.STDEV.P('사진(느림)'!J$2:J$2305))</f>
        <v>0.29414883085480037</v>
      </c>
      <c r="K734">
        <f>STANDARDIZE('사진(느림)'!K734,AVERAGE('사진(느림)'!K$2:K$2305),_xlfn.STDEV.P('사진(느림)'!K$2:K$2305))</f>
        <v>0.95380949214564459</v>
      </c>
      <c r="L734">
        <f>STANDARDIZE('사진(느림)'!L734,AVERAGE('사진(느림)'!L$2:L$2305),_xlfn.STDEV.P('사진(느림)'!L$2:L$2305))</f>
        <v>-0.96188170673142825</v>
      </c>
      <c r="M734">
        <f>STANDARDIZE('사진(느림)'!M734,AVERAGE('사진(느림)'!M$2:M$2305),_xlfn.STDEV.P('사진(느림)'!M$2:M$2305))</f>
        <v>1.2054080739618145</v>
      </c>
    </row>
    <row r="735" spans="1:13" x14ac:dyDescent="0.3">
      <c r="A735" t="s">
        <v>200</v>
      </c>
      <c r="B735">
        <v>6</v>
      </c>
      <c r="C735">
        <f>STANDARDIZE('사진(느림)'!C735,AVERAGE('사진(느림)'!C$2:C$2305),_xlfn.STDEV.P('사진(느림)'!C$2:C$2305))</f>
        <v>-0.70355658763489826</v>
      </c>
      <c r="D735">
        <f>STANDARDIZE('사진(느림)'!D735,AVERAGE('사진(느림)'!D$2:D$2305),_xlfn.STDEV.P('사진(느림)'!D$2:D$2305))</f>
        <v>-0.96591531608214309</v>
      </c>
      <c r="E735">
        <f>STANDARDIZE('사진(느림)'!E735,AVERAGE('사진(느림)'!E$2:E$2305),_xlfn.STDEV.P('사진(느림)'!E$2:E$2305))</f>
        <v>-0.79464755185303715</v>
      </c>
      <c r="F735">
        <f>STANDARDIZE('사진(느림)'!F735,AVERAGE('사진(느림)'!F$2:F$2305),_xlfn.STDEV.P('사진(느림)'!F$2:F$2305))</f>
        <v>-1.6783711492488678E-2</v>
      </c>
      <c r="G735">
        <f>STANDARDIZE('사진(느림)'!G735,AVERAGE('사진(느림)'!G$2:G$2305),_xlfn.STDEV.P('사진(느림)'!G$2:G$2305))</f>
        <v>-1.0104679621021968</v>
      </c>
      <c r="H735">
        <f>STANDARDIZE('사진(느림)'!H735,AVERAGE('사진(느림)'!H$2:H$2305),_xlfn.STDEV.P('사진(느림)'!H$2:H$2305))</f>
        <v>-0.29779567648226357</v>
      </c>
      <c r="I735">
        <f>STANDARDIZE('사진(느림)'!I735,AVERAGE('사진(느림)'!I$2:I$2305),_xlfn.STDEV.P('사진(느림)'!I$2:I$2305))</f>
        <v>-0.75610170630135409</v>
      </c>
      <c r="J735">
        <f>STANDARDIZE('사진(느림)'!J735,AVERAGE('사진(느림)'!J$2:J$2305),_xlfn.STDEV.P('사진(느림)'!J$2:J$2305))</f>
        <v>-0.78003335217289249</v>
      </c>
      <c r="K735">
        <f>STANDARDIZE('사진(느림)'!K735,AVERAGE('사진(느림)'!K$2:K$2305),_xlfn.STDEV.P('사진(느림)'!K$2:K$2305))</f>
        <v>0.34337141717243208</v>
      </c>
      <c r="L735">
        <f>STANDARDIZE('사진(느림)'!L735,AVERAGE('사진(느림)'!L$2:L$2305),_xlfn.STDEV.P('사진(느림)'!L$2:L$2305))</f>
        <v>1.0491166143714579</v>
      </c>
      <c r="M735">
        <f>STANDARDIZE('사진(느림)'!M735,AVERAGE('사진(느림)'!M$2:M$2305),_xlfn.STDEV.P('사진(느림)'!M$2:M$2305))</f>
        <v>-0.80896275185871991</v>
      </c>
    </row>
    <row r="736" spans="1:13" x14ac:dyDescent="0.3">
      <c r="A736" t="s">
        <v>202</v>
      </c>
      <c r="B736">
        <v>6</v>
      </c>
      <c r="C736">
        <f>STANDARDIZE('사진(느림)'!C736,AVERAGE('사진(느림)'!C$2:C$2305),_xlfn.STDEV.P('사진(느림)'!C$2:C$2305))</f>
        <v>-0.80301426497884865</v>
      </c>
      <c r="D736">
        <f>STANDARDIZE('사진(느림)'!D736,AVERAGE('사진(느림)'!D$2:D$2305),_xlfn.STDEV.P('사진(느림)'!D$2:D$2305))</f>
        <v>-0.31487126488063977</v>
      </c>
      <c r="E736">
        <f>STANDARDIZE('사진(느림)'!E736,AVERAGE('사진(느림)'!E$2:E$2305),_xlfn.STDEV.P('사진(느림)'!E$2:E$2305))</f>
        <v>-0.55673313015522907</v>
      </c>
      <c r="F736">
        <f>STANDARDIZE('사진(느림)'!F736,AVERAGE('사진(느림)'!F$2:F$2305),_xlfn.STDEV.P('사진(느림)'!F$2:F$2305))</f>
        <v>-0.15826621363282889</v>
      </c>
      <c r="G736">
        <f>STANDARDIZE('사진(느림)'!G736,AVERAGE('사진(느림)'!G$2:G$2305),_xlfn.STDEV.P('사진(느림)'!G$2:G$2305))</f>
        <v>-0.28812147061147536</v>
      </c>
      <c r="H736">
        <f>STANDARDIZE('사진(느림)'!H736,AVERAGE('사진(느림)'!H$2:H$2305),_xlfn.STDEV.P('사진(느림)'!H$2:H$2305))</f>
        <v>-0.29779567648226357</v>
      </c>
      <c r="I736">
        <f>STANDARDIZE('사진(느림)'!I736,AVERAGE('사진(느림)'!I$2:I$2305),_xlfn.STDEV.P('사진(느림)'!I$2:I$2305))</f>
        <v>-0.72983941218559523</v>
      </c>
      <c r="J736">
        <f>STANDARDIZE('사진(느림)'!J736,AVERAGE('사진(느림)'!J$2:J$2305),_xlfn.STDEV.P('사진(느림)'!J$2:J$2305))</f>
        <v>-0.78003335217289249</v>
      </c>
      <c r="K736">
        <f>STANDARDIZE('사진(느림)'!K736,AVERAGE('사진(느림)'!K$2:K$2305),_xlfn.STDEV.P('사진(느림)'!K$2:K$2305))</f>
        <v>-0.26706665780078048</v>
      </c>
      <c r="L736">
        <f>STANDARDIZE('사진(느림)'!L736,AVERAGE('사진(느림)'!L$2:L$2305),_xlfn.STDEV.P('사진(느림)'!L$2:L$2305))</f>
        <v>-0.96188170673142825</v>
      </c>
      <c r="M736">
        <f>STANDARDIZE('사진(느림)'!M736,AVERAGE('사진(느림)'!M$2:M$2305),_xlfn.STDEV.P('사진(느림)'!M$2:M$2305))</f>
        <v>0.62681219846017078</v>
      </c>
    </row>
    <row r="737" spans="1:13" x14ac:dyDescent="0.3">
      <c r="A737" t="s">
        <v>204</v>
      </c>
      <c r="B737">
        <v>6</v>
      </c>
      <c r="C737">
        <f>STANDARDIZE('사진(느림)'!C737,AVERAGE('사진(느림)'!C$2:C$2305),_xlfn.STDEV.P('사진(느림)'!C$2:C$2305))</f>
        <v>-0.70355658763489826</v>
      </c>
      <c r="D737">
        <f>STANDARDIZE('사진(느림)'!D737,AVERAGE('사진(느림)'!D$2:D$2305),_xlfn.STDEV.P('사진(느림)'!D$2:D$2305))</f>
        <v>-0.5953210100135955</v>
      </c>
      <c r="E737">
        <f>STANDARDIZE('사진(느림)'!E737,AVERAGE('사진(느림)'!E$2:E$2305),_xlfn.STDEV.P('사진(느림)'!E$2:E$2305))</f>
        <v>-0.77237092060792401</v>
      </c>
      <c r="F737">
        <f>STANDARDIZE('사진(느림)'!F737,AVERAGE('사진(느림)'!F$2:F$2305),_xlfn.STDEV.P('사진(느림)'!F$2:F$2305))</f>
        <v>8.4491966983304356E-2</v>
      </c>
      <c r="G737">
        <f>STANDARDIZE('사진(느림)'!G737,AVERAGE('사진(느림)'!G$2:G$2305),_xlfn.STDEV.P('사진(느림)'!G$2:G$2305))</f>
        <v>-0.76209014641611283</v>
      </c>
      <c r="H737">
        <f>STANDARDIZE('사진(느림)'!H737,AVERAGE('사진(느림)'!H$2:H$2305),_xlfn.STDEV.P('사진(느림)'!H$2:H$2305))</f>
        <v>-0.29779567648226357</v>
      </c>
      <c r="I737">
        <f>STANDARDIZE('사진(느림)'!I737,AVERAGE('사진(느림)'!I$2:I$2305),_xlfn.STDEV.P('사진(느림)'!I$2:I$2305))</f>
        <v>-0.82648465453158826</v>
      </c>
      <c r="J737">
        <f>STANDARDIZE('사진(느림)'!J737,AVERAGE('사진(느림)'!J$2:J$2305),_xlfn.STDEV.P('사진(느림)'!J$2:J$2305))</f>
        <v>-0.78003335217289249</v>
      </c>
      <c r="K737">
        <f>STANDARDIZE('사진(느림)'!K737,AVERAGE('사진(느림)'!K$2:K$2305),_xlfn.STDEV.P('사진(느림)'!K$2:K$2305))</f>
        <v>-1.4879428077472057</v>
      </c>
      <c r="L737">
        <f>STANDARDIZE('사진(느림)'!L737,AVERAGE('사진(느림)'!L$2:L$2305),_xlfn.STDEV.P('사진(느림)'!L$2:L$2305))</f>
        <v>1.1748040094403882</v>
      </c>
      <c r="M737">
        <f>STANDARDIZE('사진(느림)'!M737,AVERAGE('사진(느림)'!M$2:M$2305),_xlfn.STDEV.P('사진(느림)'!M$2:M$2305))</f>
        <v>0.64824167533060162</v>
      </c>
    </row>
    <row r="738" spans="1:13" x14ac:dyDescent="0.3">
      <c r="A738" t="s">
        <v>206</v>
      </c>
      <c r="B738">
        <v>6</v>
      </c>
      <c r="C738">
        <f>STANDARDIZE('사진(느림)'!C738,AVERAGE('사진(느림)'!C$2:C$2305),_xlfn.STDEV.P('사진(느림)'!C$2:C$2305))</f>
        <v>-0.87484480972725798</v>
      </c>
      <c r="D738">
        <f>STANDARDIZE('사진(느림)'!D738,AVERAGE('사진(느림)'!D$2:D$2305),_xlfn.STDEV.P('사진(느림)'!D$2:D$2305))</f>
        <v>-0.85573863049419618</v>
      </c>
      <c r="E738">
        <f>STANDARDIZE('사진(느림)'!E738,AVERAGE('사진(느림)'!E$2:E$2305),_xlfn.STDEV.P('사진(느림)'!E$2:E$2305))</f>
        <v>-0.86174476516331777</v>
      </c>
      <c r="F738">
        <f>STANDARDIZE('사진(느림)'!F738,AVERAGE('사진(느림)'!F$2:F$2305),_xlfn.STDEV.P('사진(느림)'!F$2:F$2305))</f>
        <v>0.21661816424573099</v>
      </c>
      <c r="G738">
        <f>STANDARDIZE('사진(느림)'!G738,AVERAGE('사진(느림)'!G$2:G$2305),_xlfn.STDEV.P('사진(느림)'!G$2:G$2305))</f>
        <v>-1.0628779599075173</v>
      </c>
      <c r="H738">
        <f>STANDARDIZE('사진(느림)'!H738,AVERAGE('사진(느림)'!H$2:H$2305),_xlfn.STDEV.P('사진(느림)'!H$2:H$2305))</f>
        <v>-3.2054972426698497E-2</v>
      </c>
      <c r="I738">
        <f>STANDARDIZE('사진(느림)'!I738,AVERAGE('사진(느림)'!I$2:I$2305),_xlfn.STDEV.P('사진(느림)'!I$2:I$2305))</f>
        <v>-0.82175744159075148</v>
      </c>
      <c r="J738">
        <f>STANDARDIZE('사진(느림)'!J738,AVERAGE('사진(느림)'!J$2:J$2305),_xlfn.STDEV.P('사진(느림)'!J$2:J$2305))</f>
        <v>-0.78003335217289249</v>
      </c>
      <c r="K738">
        <f>STANDARDIZE('사진(느림)'!K738,AVERAGE('사진(느림)'!K$2:K$2305),_xlfn.STDEV.P('사진(느림)'!K$2:K$2305))</f>
        <v>-0.26706665780078048</v>
      </c>
      <c r="L738">
        <f>STANDARDIZE('사진(느림)'!L738,AVERAGE('사진(느림)'!L$2:L$2305),_xlfn.STDEV.P('사진(느림)'!L$2:L$2305))</f>
        <v>1.1748040094403882</v>
      </c>
      <c r="M738">
        <f>STANDARDIZE('사진(느림)'!M738,AVERAGE('사진(느림)'!M$2:M$2305),_xlfn.STDEV.P('사진(느림)'!M$2:M$2305))</f>
        <v>6.9645799828959895E-2</v>
      </c>
    </row>
    <row r="739" spans="1:13" x14ac:dyDescent="0.3">
      <c r="A739" t="s">
        <v>208</v>
      </c>
      <c r="B739">
        <v>6</v>
      </c>
      <c r="C739">
        <f>STANDARDIZE('사진(느림)'!C739,AVERAGE('사진(느림)'!C$2:C$2305),_xlfn.STDEV.P('사진(느림)'!C$2:C$2305))</f>
        <v>-0.65935317548203143</v>
      </c>
      <c r="D739">
        <f>STANDARDIZE('사진(느림)'!D739,AVERAGE('사진(느림)'!D$2:D$2305),_xlfn.STDEV.P('사진(느림)'!D$2:D$2305))</f>
        <v>-1.1061401886486211</v>
      </c>
      <c r="E739">
        <f>STANDARDIZE('사진(느림)'!E739,AVERAGE('사진(느림)'!E$2:E$2305),_xlfn.STDEV.P('사진(느림)'!E$2:E$2305))</f>
        <v>-0.76488597250956603</v>
      </c>
      <c r="F739">
        <f>STANDARDIZE('사진(느림)'!F739,AVERAGE('사진(느림)'!F$2:F$2305),_xlfn.STDEV.P('사진(느림)'!F$2:F$2305))</f>
        <v>-0.38458764243641164</v>
      </c>
      <c r="G739">
        <f>STANDARDIZE('사진(느림)'!G739,AVERAGE('사진(느림)'!G$2:G$2305),_xlfn.STDEV.P('사진(느림)'!G$2:G$2305))</f>
        <v>-0.9717301376373948</v>
      </c>
      <c r="H739">
        <f>STANDARDIZE('사진(느림)'!H739,AVERAGE('사진(느림)'!H$2:H$2305),_xlfn.STDEV.P('사진(느림)'!H$2:H$2305))</f>
        <v>-0.11921792335692388</v>
      </c>
      <c r="I739">
        <f>STANDARDIZE('사진(느림)'!I739,AVERAGE('사진(느림)'!I$2:I$2305),_xlfn.STDEV.P('사진(느림)'!I$2:I$2305))</f>
        <v>-0.70357711806983625</v>
      </c>
      <c r="J739">
        <f>STANDARDIZE('사진(느림)'!J739,AVERAGE('사진(느림)'!J$2:J$2305),_xlfn.STDEV.P('사진(느림)'!J$2:J$2305))</f>
        <v>-0.78003335217289249</v>
      </c>
      <c r="K739">
        <f>STANDARDIZE('사진(느림)'!K739,AVERAGE('사진(느림)'!K$2:K$2305),_xlfn.STDEV.P('사진(느림)'!K$2:K$2305))</f>
        <v>-1.4879428077472057</v>
      </c>
      <c r="L739">
        <f>STANDARDIZE('사진(느림)'!L739,AVERAGE('사진(느림)'!L$2:L$2305),_xlfn.STDEV.P('사진(느림)'!L$2:L$2305))</f>
        <v>1.0491166143714579</v>
      </c>
      <c r="M739">
        <f>STANDARDIZE('사진(느림)'!M739,AVERAGE('사진(느림)'!M$2:M$2305),_xlfn.STDEV.P('사진(느림)'!M$2:M$2305))</f>
        <v>0.75538905968275916</v>
      </c>
    </row>
    <row r="740" spans="1:13" x14ac:dyDescent="0.3">
      <c r="A740" t="s">
        <v>210</v>
      </c>
      <c r="B740">
        <v>6</v>
      </c>
      <c r="C740">
        <f>STANDARDIZE('사진(느림)'!C740,AVERAGE('사진(느림)'!C$2:C$2305),_xlfn.STDEV.P('사진(느림)'!C$2:C$2305))</f>
        <v>-1.2878272746352537E-2</v>
      </c>
      <c r="D740">
        <f>STANDARDIZE('사진(느림)'!D740,AVERAGE('사진(느림)'!D$2:D$2305),_xlfn.STDEV.P('사진(느림)'!D$2:D$2305))</f>
        <v>-0.99596350306067405</v>
      </c>
      <c r="E740">
        <f>STANDARDIZE('사진(느림)'!E740,AVERAGE('사진(느림)'!E$2:E$2305),_xlfn.STDEV.P('사진(느림)'!E$2:E$2305))</f>
        <v>-0.66098776438235851</v>
      </c>
      <c r="F740">
        <f>STANDARDIZE('사진(느림)'!F740,AVERAGE('사진(느림)'!F$2:F$2305),_xlfn.STDEV.P('사진(느림)'!F$2:F$2305))</f>
        <v>-0.37953018034024233</v>
      </c>
      <c r="G740">
        <f>STANDARDIZE('사진(느림)'!G740,AVERAGE('사진(느림)'!G$2:G$2305),_xlfn.STDEV.P('사진(느림)'!G$2:G$2305))</f>
        <v>0.13115851183108856</v>
      </c>
      <c r="H740">
        <f>STANDARDIZE('사진(느림)'!H740,AVERAGE('사진(느림)'!H$2:H$2305),_xlfn.STDEV.P('사진(느림)'!H$2:H$2305))</f>
        <v>-0.35519566855826556</v>
      </c>
      <c r="I740">
        <f>STANDARDIZE('사진(느림)'!I740,AVERAGE('사진(느림)'!I$2:I$2305),_xlfn.STDEV.P('사진(느림)'!I$2:I$2305))</f>
        <v>-0.3884295886807288</v>
      </c>
      <c r="J740">
        <f>STANDARDIZE('사진(느림)'!J740,AVERAGE('사진(느림)'!J$2:J$2305),_xlfn.STDEV.P('사진(느림)'!J$2:J$2305))</f>
        <v>0.29414883085480037</v>
      </c>
      <c r="K740">
        <f>STANDARDIZE('사진(느림)'!K740,AVERAGE('사진(느림)'!K$2:K$2305),_xlfn.STDEV.P('사진(느림)'!K$2:K$2305))</f>
        <v>0.95380949214564459</v>
      </c>
      <c r="L740">
        <f>STANDARDIZE('사진(느림)'!L740,AVERAGE('사진(느림)'!L$2:L$2305),_xlfn.STDEV.P('사진(느림)'!L$2:L$2305))</f>
        <v>-0.96188170673142825</v>
      </c>
      <c r="M740">
        <f>STANDARDIZE('사진(느림)'!M740,AVERAGE('사진(느림)'!M$2:M$2305),_xlfn.STDEV.P('사진(느림)'!M$2:M$2305))</f>
        <v>0.26251109166284048</v>
      </c>
    </row>
    <row r="741" spans="1:13" x14ac:dyDescent="0.3">
      <c r="A741" t="s">
        <v>212</v>
      </c>
      <c r="B741">
        <v>6</v>
      </c>
      <c r="C741">
        <f>STANDARDIZE('사진(느림)'!C741,AVERAGE('사진(느림)'!C$2:C$2305),_xlfn.STDEV.P('사진(느림)'!C$2:C$2305))</f>
        <v>-0.68698030807757327</v>
      </c>
      <c r="D741">
        <f>STANDARDIZE('사진(느림)'!D741,AVERAGE('사진(느림)'!D$2:D$2305),_xlfn.STDEV.P('사진(느림)'!D$2:D$2305))</f>
        <v>-0.77561013188478023</v>
      </c>
      <c r="E741">
        <f>STANDARDIZE('사진(느림)'!E741,AVERAGE('사진(느림)'!E$2:E$2305),_xlfn.STDEV.P('사진(느림)'!E$2:E$2305))</f>
        <v>-0.7433221934642964</v>
      </c>
      <c r="F741">
        <f>STANDARDIZE('사진(느림)'!F741,AVERAGE('사진(느림)'!F$2:F$2305),_xlfn.STDEV.P('사진(느림)'!F$2:F$2305))</f>
        <v>0.10029653603383387</v>
      </c>
      <c r="G741">
        <f>STANDARDIZE('사진(느림)'!G741,AVERAGE('사진(느림)'!G$2:G$2305),_xlfn.STDEV.P('사진(느림)'!G$2:G$2305))</f>
        <v>-0.96489405096713576</v>
      </c>
      <c r="H741">
        <f>STANDARDIZE('사진(느림)'!H741,AVERAGE('사진(느림)'!H$2:H$2305),_xlfn.STDEV.P('사진(느림)'!H$2:H$2305))</f>
        <v>-3.2054972426698497E-2</v>
      </c>
      <c r="I741">
        <f>STANDARDIZE('사진(느림)'!I741,AVERAGE('사진(느림)'!I$2:I$2305),_xlfn.STDEV.P('사진(느림)'!I$2:I$2305))</f>
        <v>-0.75610170630135409</v>
      </c>
      <c r="J741">
        <f>STANDARDIZE('사진(느림)'!J741,AVERAGE('사진(느림)'!J$2:J$2305),_xlfn.STDEV.P('사진(느림)'!J$2:J$2305))</f>
        <v>-0.78003335217289249</v>
      </c>
      <c r="K741">
        <f>STANDARDIZE('사진(느림)'!K741,AVERAGE('사진(느림)'!K$2:K$2305),_xlfn.STDEV.P('사진(느림)'!K$2:K$2305))</f>
        <v>-0.26706665780078048</v>
      </c>
      <c r="L741">
        <f>STANDARDIZE('사진(느림)'!L741,AVERAGE('사진(느림)'!L$2:L$2305),_xlfn.STDEV.P('사진(느림)'!L$2:L$2305))</f>
        <v>1.0491166143714579</v>
      </c>
      <c r="M741">
        <f>STANDARDIZE('사진(느림)'!M741,AVERAGE('사진(느림)'!M$2:M$2305),_xlfn.STDEV.P('사진(느림)'!M$2:M$2305))</f>
        <v>-1.6447123498055363</v>
      </c>
    </row>
    <row r="742" spans="1:13" x14ac:dyDescent="0.3">
      <c r="A742" t="s">
        <v>214</v>
      </c>
      <c r="B742">
        <v>6</v>
      </c>
      <c r="C742">
        <f>STANDARDIZE('사진(느림)'!C742,AVERAGE('사진(느림)'!C$2:C$2305),_xlfn.STDEV.P('사진(느림)'!C$2:C$2305))</f>
        <v>-0.22284448047247027</v>
      </c>
      <c r="D742">
        <f>STANDARDIZE('사진(느림)'!D742,AVERAGE('사진(느림)'!D$2:D$2305),_xlfn.STDEV.P('사진(느림)'!D$2:D$2305))</f>
        <v>-0.25477489092357786</v>
      </c>
      <c r="E742">
        <f>STANDARDIZE('사진(느림)'!E742,AVERAGE('사진(느림)'!E$2:E$2305),_xlfn.STDEV.P('사진(느림)'!E$2:E$2305))</f>
        <v>-0.70634298559740882</v>
      </c>
      <c r="F742">
        <f>STANDARDIZE('사진(느림)'!F742,AVERAGE('사진(느림)'!F$2:F$2305),_xlfn.STDEV.P('사진(느림)'!F$2:F$2305))</f>
        <v>0.44357177581133506</v>
      </c>
      <c r="G742">
        <f>STANDARDIZE('사진(느림)'!G742,AVERAGE('사진(느림)'!G$2:G$2305),_xlfn.STDEV.P('사진(느림)'!G$2:G$2305))</f>
        <v>-0.52738450407054727</v>
      </c>
      <c r="H742">
        <f>STANDARDIZE('사진(느림)'!H742,AVERAGE('사진(느림)'!H$2:H$2305),_xlfn.STDEV.P('사진(느림)'!H$2:H$2305))</f>
        <v>-0.29779567648226357</v>
      </c>
      <c r="I742">
        <f>STANDARDIZE('사진(느림)'!I742,AVERAGE('사진(느림)'!I$2:I$2305),_xlfn.STDEV.P('사진(느림)'!I$2:I$2305))</f>
        <v>-0.75610170630135409</v>
      </c>
      <c r="J742">
        <f>STANDARDIZE('사진(느림)'!J742,AVERAGE('사진(느림)'!J$2:J$2305),_xlfn.STDEV.P('사진(느림)'!J$2:J$2305))</f>
        <v>-0.78003335217289249</v>
      </c>
      <c r="K742">
        <f>STANDARDIZE('사진(느림)'!K742,AVERAGE('사진(느림)'!K$2:K$2305),_xlfn.STDEV.P('사진(느림)'!K$2:K$2305))</f>
        <v>0.34337141717243208</v>
      </c>
      <c r="L742">
        <f>STANDARDIZE('사진(느림)'!L742,AVERAGE('사진(느림)'!L$2:L$2305),_xlfn.STDEV.P('사진(느림)'!L$2:L$2305))</f>
        <v>-0.83619431166249791</v>
      </c>
      <c r="M742">
        <f>STANDARDIZE('사진(느림)'!M742,AVERAGE('사진(느림)'!M$2:M$2305),_xlfn.STDEV.P('사진(느림)'!M$2:M$2305))</f>
        <v>0.60538272158974005</v>
      </c>
    </row>
    <row r="743" spans="1:13" x14ac:dyDescent="0.3">
      <c r="A743" t="s">
        <v>216</v>
      </c>
      <c r="B743">
        <v>6</v>
      </c>
      <c r="C743">
        <f>STANDARDIZE('사진(느림)'!C743,AVERAGE('사진(느림)'!C$2:C$2305),_xlfn.STDEV.P('사진(느림)'!C$2:C$2305))</f>
        <v>-1.134539856125351</v>
      </c>
      <c r="D743">
        <f>STANDARDIZE('사진(느림)'!D743,AVERAGE('사진(느림)'!D$2:D$2305),_xlfn.STDEV.P('사진(느림)'!D$2:D$2305))</f>
        <v>-0.82569044351566523</v>
      </c>
      <c r="E743">
        <f>STANDARDIZE('사진(느림)'!E743,AVERAGE('사진(느림)'!E$2:E$2305),_xlfn.STDEV.P('사진(느림)'!E$2:E$2305))</f>
        <v>-0.8467748689666017</v>
      </c>
      <c r="F743">
        <f>STANDARDIZE('사진(느림)'!F743,AVERAGE('사진(느림)'!F$2:F$2305),_xlfn.STDEV.P('사진(느림)'!F$2:F$2305))</f>
        <v>0.26934220659829766</v>
      </c>
      <c r="G743">
        <f>STANDARDIZE('사진(느림)'!G743,AVERAGE('사진(느림)'!G$2:G$2305),_xlfn.STDEV.P('사진(느림)'!G$2:G$2305))</f>
        <v>-0.78259840642689038</v>
      </c>
      <c r="H743">
        <f>STANDARDIZE('사진(느림)'!H743,AVERAGE('사진(느림)'!H$2:H$2305),_xlfn.STDEV.P('사진(느림)'!H$2:H$2305))</f>
        <v>-0.29779567648226357</v>
      </c>
      <c r="I743">
        <f>STANDARDIZE('사진(느림)'!I743,AVERAGE('사진(느림)'!I$2:I$2305),_xlfn.STDEV.P('사진(느림)'!I$2:I$2305))</f>
        <v>-0.80862629453287205</v>
      </c>
      <c r="J743">
        <f>STANDARDIZE('사진(느림)'!J743,AVERAGE('사진(느림)'!J$2:J$2305),_xlfn.STDEV.P('사진(느림)'!J$2:J$2305))</f>
        <v>-0.78003335217289249</v>
      </c>
      <c r="K743">
        <f>STANDARDIZE('사진(느림)'!K743,AVERAGE('사진(느림)'!K$2:K$2305),_xlfn.STDEV.P('사진(느림)'!K$2:K$2305))</f>
        <v>-0.26706665780078048</v>
      </c>
      <c r="L743">
        <f>STANDARDIZE('사진(느림)'!L743,AVERAGE('사진(느림)'!L$2:L$2305),_xlfn.STDEV.P('사진(느림)'!L$2:L$2305))</f>
        <v>0.67205442916466662</v>
      </c>
      <c r="M743">
        <f>STANDARDIZE('사진(느림)'!M743,AVERAGE('사진(느림)'!M$2:M$2305),_xlfn.STDEV.P('사진(느림)'!M$2:M$2305))</f>
        <v>0.66967115220103424</v>
      </c>
    </row>
    <row r="744" spans="1:13" x14ac:dyDescent="0.3">
      <c r="A744" t="s">
        <v>218</v>
      </c>
      <c r="B744">
        <v>6</v>
      </c>
      <c r="C744">
        <f>STANDARDIZE('사진(느림)'!C744,AVERAGE('사진(느림)'!C$2:C$2305),_xlfn.STDEV.P('사진(느림)'!C$2:C$2305))</f>
        <v>-0.77538713238330681</v>
      </c>
      <c r="D744">
        <f>STANDARDIZE('사진(느림)'!D744,AVERAGE('사진(느림)'!D$2:D$2305),_xlfn.STDEV.P('사진(느림)'!D$2:D$2305))</f>
        <v>-0.70549769560154241</v>
      </c>
      <c r="E744">
        <f>STANDARDIZE('사진(느림)'!E744,AVERAGE('사진(느림)'!E$2:E$2305),_xlfn.STDEV.P('사진(느림)'!E$2:E$2305))</f>
        <v>-0.86905150021171473</v>
      </c>
      <c r="F744">
        <f>STANDARDIZE('사진(느림)'!F744,AVERAGE('사진(느림)'!F$2:F$2305),_xlfn.STDEV.P('사진(느림)'!F$2:F$2305))</f>
        <v>0.24822730234679002</v>
      </c>
      <c r="G744">
        <f>STANDARDIZE('사진(느림)'!G744,AVERAGE('사진(느림)'!G$2:G$2305),_xlfn.STDEV.P('사진(느림)'!G$2:G$2305))</f>
        <v>-1.0059105709886909</v>
      </c>
      <c r="H744">
        <f>STANDARDIZE('사진(느림)'!H744,AVERAGE('사진(느림)'!H$2:H$2305),_xlfn.STDEV.P('사진(느림)'!H$2:H$2305))</f>
        <v>-7.3510522259366717E-2</v>
      </c>
      <c r="I744">
        <f>STANDARDIZE('사진(느림)'!I744,AVERAGE('사진(느림)'!I$2:I$2305),_xlfn.STDEV.P('사진(느림)'!I$2:I$2305))</f>
        <v>-0.60693187572384344</v>
      </c>
      <c r="J744">
        <f>STANDARDIZE('사진(느림)'!J744,AVERAGE('사진(느림)'!J$2:J$2305),_xlfn.STDEV.P('사진(느림)'!J$2:J$2305))</f>
        <v>-0.78003335217289249</v>
      </c>
      <c r="K744">
        <f>STANDARDIZE('사진(느림)'!K744,AVERAGE('사진(느림)'!K$2:K$2305),_xlfn.STDEV.P('사진(느림)'!K$2:K$2305))</f>
        <v>-0.26706665780078048</v>
      </c>
      <c r="L744">
        <f>STANDARDIZE('사진(느림)'!L744,AVERAGE('사진(느림)'!L$2:L$2305),_xlfn.STDEV.P('사진(느림)'!L$2:L$2305))</f>
        <v>1.1748040094403882</v>
      </c>
      <c r="M744">
        <f>STANDARDIZE('사진(느림)'!M744,AVERAGE('사진(느림)'!M$2:M$2305),_xlfn.STDEV.P('사진(느림)'!M$2:M$2305))</f>
        <v>-2.0733018872141606</v>
      </c>
    </row>
    <row r="745" spans="1:13" x14ac:dyDescent="0.3">
      <c r="A745" t="s">
        <v>220</v>
      </c>
      <c r="B745">
        <v>6</v>
      </c>
      <c r="C745">
        <f>STANDARDIZE('사진(느림)'!C745,AVERAGE('사진(느림)'!C$2:C$2305),_xlfn.STDEV.P('사진(느림)'!C$2:C$2305))</f>
        <v>-0.64830232244381458</v>
      </c>
      <c r="D745">
        <f>STANDARDIZE('사진(느림)'!D745,AVERAGE('사진(느림)'!D$2:D$2305),_xlfn.STDEV.P('사진(느림)'!D$2:D$2305))</f>
        <v>-0.23474276627122387</v>
      </c>
      <c r="E745">
        <f>STANDARDIZE('사진(느림)'!E745,AVERAGE('사진(느림)'!E$2:E$2305),_xlfn.STDEV.P('사진(느림)'!E$2:E$2305))</f>
        <v>-0.60886044726879396</v>
      </c>
      <c r="F745">
        <f>STANDARDIZE('사진(느림)'!F745,AVERAGE('사진(느림)'!F$2:F$2305),_xlfn.STDEV.P('사진(느림)'!F$2:F$2305))</f>
        <v>-0.20567992078441744</v>
      </c>
      <c r="G745">
        <f>STANDARDIZE('사진(느림)'!G745,AVERAGE('사진(느림)'!G$2:G$2305),_xlfn.STDEV.P('사진(느림)'!G$2:G$2305))</f>
        <v>-0.30635103506549988</v>
      </c>
      <c r="H745">
        <f>STANDARDIZE('사진(느림)'!H745,AVERAGE('사진(느림)'!H$2:H$2305),_xlfn.STDEV.P('사진(느림)'!H$2:H$2305))</f>
        <v>-0.28822901113626326</v>
      </c>
      <c r="I745">
        <f>STANDARDIZE('사진(느림)'!I745,AVERAGE('사진(느림)'!I$2:I$2305),_xlfn.STDEV.P('사진(느림)'!I$2:I$2305))</f>
        <v>-0.61848728513477735</v>
      </c>
      <c r="J745">
        <f>STANDARDIZE('사진(느림)'!J745,AVERAGE('사진(느림)'!J$2:J$2305),_xlfn.STDEV.P('사진(느림)'!J$2:J$2305))</f>
        <v>0.29414883085480037</v>
      </c>
      <c r="K745">
        <f>STANDARDIZE('사진(느림)'!K745,AVERAGE('사진(느림)'!K$2:K$2305),_xlfn.STDEV.P('사진(느림)'!K$2:K$2305))</f>
        <v>1.5642475671188572</v>
      </c>
      <c r="L745">
        <f>STANDARDIZE('사진(느림)'!L745,AVERAGE('사진(느림)'!L$2:L$2305),_xlfn.STDEV.P('사진(느림)'!L$2:L$2305))</f>
        <v>-0.96188170673142825</v>
      </c>
      <c r="M745">
        <f>STANDARDIZE('사진(느림)'!M745,AVERAGE('사진(느림)'!M$2:M$2305),_xlfn.STDEV.P('사진(느림)'!M$2:M$2305))</f>
        <v>0.54109429097844597</v>
      </c>
    </row>
    <row r="746" spans="1:13" x14ac:dyDescent="0.3">
      <c r="A746" t="s">
        <v>222</v>
      </c>
      <c r="B746">
        <v>6</v>
      </c>
      <c r="C746">
        <f>STANDARDIZE('사진(느림)'!C746,AVERAGE('사진(느림)'!C$2:C$2305),_xlfn.STDEV.P('사진(느림)'!C$2:C$2305))</f>
        <v>-0.46596324731323868</v>
      </c>
      <c r="D746">
        <f>STANDARDIZE('사진(느림)'!D746,AVERAGE('사진(느림)'!D$2:D$2305),_xlfn.STDEV.P('사진(느림)'!D$2:D$2305))</f>
        <v>-0.3048552025544628</v>
      </c>
      <c r="E746">
        <f>STANDARDIZE('사진(느림)'!E746,AVERAGE('사진(느림)'!E$2:E$2305),_xlfn.STDEV.P('사진(느림)'!E$2:E$2305))</f>
        <v>-0.77103432273321715</v>
      </c>
      <c r="F746">
        <f>STANDARDIZE('사진(느림)'!F746,AVERAGE('사진(느림)'!F$2:F$2305),_xlfn.STDEV.P('사진(느림)'!F$2:F$2305))</f>
        <v>-1.8721136814722499</v>
      </c>
      <c r="G746">
        <f>STANDARDIZE('사진(느림)'!G746,AVERAGE('사진(느림)'!G$2:G$2305),_xlfn.STDEV.P('사진(느림)'!G$2:G$2305))</f>
        <v>-1.2201079533234789</v>
      </c>
      <c r="H746">
        <f>STANDARDIZE('사진(느림)'!H746,AVERAGE('사진(느림)'!H$2:H$2305),_xlfn.STDEV.P('사진(느림)'!H$2:H$2305))</f>
        <v>-1.360758492704524</v>
      </c>
      <c r="I746">
        <f>STANDARDIZE('사진(느림)'!I746,AVERAGE('사진(느림)'!I$2:I$2305),_xlfn.STDEV.P('사진(느림)'!I$2:I$2305))</f>
        <v>-0.4934787651437646</v>
      </c>
      <c r="J746">
        <f>STANDARDIZE('사진(느림)'!J746,AVERAGE('사진(느림)'!J$2:J$2305),_xlfn.STDEV.P('사진(느림)'!J$2:J$2305))</f>
        <v>0.29414883085480037</v>
      </c>
      <c r="K746">
        <f>STANDARDIZE('사진(느림)'!K746,AVERAGE('사진(느림)'!K$2:K$2305),_xlfn.STDEV.P('사진(느림)'!K$2:K$2305))</f>
        <v>0.95380949214564459</v>
      </c>
      <c r="L746">
        <f>STANDARDIZE('사진(느림)'!L746,AVERAGE('사진(느림)'!L$2:L$2305),_xlfn.STDEV.P('사진(느림)'!L$2:L$2305))</f>
        <v>-0.96188170673142825</v>
      </c>
      <c r="M746">
        <f>STANDARDIZE('사진(느림)'!M746,AVERAGE('사진(느림)'!M$2:M$2305),_xlfn.STDEV.P('사진(느림)'!M$2:M$2305))</f>
        <v>0.7125301059418957</v>
      </c>
    </row>
    <row r="747" spans="1:13" x14ac:dyDescent="0.3">
      <c r="A747" t="s">
        <v>224</v>
      </c>
      <c r="B747">
        <v>6</v>
      </c>
      <c r="C747">
        <f>STANDARDIZE('사진(느림)'!C747,AVERAGE('사진(느림)'!C$2:C$2305),_xlfn.STDEV.P('사진(느림)'!C$2:C$2305))</f>
        <v>-0.27257331914444588</v>
      </c>
      <c r="D747">
        <f>STANDARDIZE('사진(느림)'!D747,AVERAGE('사진(느림)'!D$2:D$2305),_xlfn.STDEV.P('사진(느림)'!D$2:D$2305))</f>
        <v>-0.28482307790210881</v>
      </c>
      <c r="E747">
        <f>STANDARDIZE('사진(느림)'!E747,AVERAGE('사진(느림)'!E$2:E$2305),_xlfn.STDEV.P('사진(느림)'!E$2:E$2305))</f>
        <v>-0.7537476568870094</v>
      </c>
      <c r="F747">
        <f>STANDARDIZE('사진(느림)'!F747,AVERAGE('사진(느림)'!F$2:F$2305),_xlfn.STDEV.P('사진(느림)'!F$2:F$2305))</f>
        <v>-0.58625394352116833</v>
      </c>
      <c r="G747">
        <f>STANDARDIZE('사진(느림)'!G747,AVERAGE('사진(느림)'!G$2:G$2305),_xlfn.STDEV.P('사진(느림)'!G$2:G$2305))</f>
        <v>-0.87830361981051908</v>
      </c>
      <c r="H747">
        <f>STANDARDIZE('사진(느림)'!H747,AVERAGE('사진(느림)'!H$2:H$2305),_xlfn.STDEV.P('사진(느림)'!H$2:H$2305))</f>
        <v>-0.47849935524004777</v>
      </c>
      <c r="I747">
        <f>STANDARDIZE('사진(느림)'!I747,AVERAGE('사진(느림)'!I$2:I$2305),_xlfn.STDEV.P('사진(느림)'!I$2:I$2305))</f>
        <v>-0.90684727452581071</v>
      </c>
      <c r="J747">
        <f>STANDARDIZE('사진(느림)'!J747,AVERAGE('사진(느림)'!J$2:J$2305),_xlfn.STDEV.P('사진(느림)'!J$2:J$2305))</f>
        <v>-0.78003335217289249</v>
      </c>
      <c r="K747">
        <f>STANDARDIZE('사진(느림)'!K747,AVERAGE('사진(느림)'!K$2:K$2305),_xlfn.STDEV.P('사진(느림)'!K$2:K$2305))</f>
        <v>-1.4879428077472057</v>
      </c>
      <c r="L747">
        <f>STANDARDIZE('사진(느림)'!L747,AVERAGE('사진(느림)'!L$2:L$2305),_xlfn.STDEV.P('사진(느림)'!L$2:L$2305))</f>
        <v>1.1748040094403882</v>
      </c>
      <c r="M747">
        <f>STANDARDIZE('사진(느림)'!M747,AVERAGE('사진(느림)'!M$2:M$2305),_xlfn.STDEV.P('사진(느림)'!M$2:M$2305))</f>
        <v>-0.46609112193182028</v>
      </c>
    </row>
    <row r="748" spans="1:13" x14ac:dyDescent="0.3">
      <c r="A748" t="s">
        <v>226</v>
      </c>
      <c r="B748">
        <v>6</v>
      </c>
      <c r="C748">
        <f>STANDARDIZE('사진(느림)'!C748,AVERAGE('사진(느림)'!C$2:C$2305),_xlfn.STDEV.P('사진(느림)'!C$2:C$2305))</f>
        <v>-0.85274310365082429</v>
      </c>
      <c r="D748">
        <f>STANDARDIZE('사진(느림)'!D748,AVERAGE('사진(느림)'!D$2:D$2305),_xlfn.STDEV.P('사진(느림)'!D$2:D$2305))</f>
        <v>0.23601216305909473</v>
      </c>
      <c r="E748">
        <f>STANDARDIZE('사진(느림)'!E748,AVERAGE('사진(느림)'!E$2:E$2305),_xlfn.STDEV.P('사진(느림)'!E$2:E$2305))</f>
        <v>-0.75829208966101247</v>
      </c>
      <c r="F748">
        <f>STANDARDIZE('사진(느림)'!F748,AVERAGE('사진(느림)'!F$2:F$2305),_xlfn.STDEV.P('사진(느림)'!F$2:F$2305))</f>
        <v>-1.2399309194510693</v>
      </c>
      <c r="G748">
        <f>STANDARDIZE('사진(느림)'!G748,AVERAGE('사진(느림)'!G$2:G$2305),_xlfn.STDEV.P('사진(느림)'!G$2:G$2305))</f>
        <v>-0.85779535979974153</v>
      </c>
      <c r="H748">
        <f>STANDARDIZE('사진(느림)'!H748,AVERAGE('사진(느림)'!H$2:H$2305),_xlfn.STDEV.P('사진(느림)'!H$2:H$2305))</f>
        <v>3.9540555884067778</v>
      </c>
      <c r="I748">
        <f>STANDARDIZE('사진(느림)'!I748,AVERAGE('사진(느림)'!I$2:I$2305),_xlfn.STDEV.P('사진(느림)'!I$2:I$2305))</f>
        <v>-0.56333646749168376</v>
      </c>
      <c r="J748">
        <f>STANDARDIZE('사진(느림)'!J748,AVERAGE('사진(느림)'!J$2:J$2305),_xlfn.STDEV.P('사진(느림)'!J$2:J$2305))</f>
        <v>-0.78003335217289249</v>
      </c>
      <c r="K748">
        <f>STANDARDIZE('사진(느림)'!K748,AVERAGE('사진(느림)'!K$2:K$2305),_xlfn.STDEV.P('사진(느림)'!K$2:K$2305))</f>
        <v>-0.26706665780078048</v>
      </c>
      <c r="L748">
        <f>STANDARDIZE('사진(느림)'!L748,AVERAGE('사진(느림)'!L$2:L$2305),_xlfn.STDEV.P('사진(느림)'!L$2:L$2305))</f>
        <v>1.1748040094403882</v>
      </c>
      <c r="M748">
        <f>STANDARDIZE('사진(느림)'!M748,AVERAGE('사진(느림)'!M$2:M$2305),_xlfn.STDEV.P('사진(느림)'!M$2:M$2305))</f>
        <v>0.54109429097844597</v>
      </c>
    </row>
    <row r="749" spans="1:13" x14ac:dyDescent="0.3">
      <c r="A749" t="s">
        <v>228</v>
      </c>
      <c r="B749">
        <v>6</v>
      </c>
      <c r="C749">
        <f>STANDARDIZE('사진(느림)'!C749,AVERAGE('사진(느림)'!C$2:C$2305),_xlfn.STDEV.P('사진(느림)'!C$2:C$2305))</f>
        <v>-0.98535334010942532</v>
      </c>
      <c r="D749">
        <f>STANDARDIZE('사진(느림)'!D749,AVERAGE('사진(느림)'!D$2:D$2305),_xlfn.STDEV.P('사진(느림)'!D$2:D$2305))</f>
        <v>-0.35493551418534774</v>
      </c>
      <c r="E749">
        <f>STANDARDIZE('사진(느림)'!E749,AVERAGE('사진(느림)'!E$2:E$2305),_xlfn.STDEV.P('사진(느림)'!E$2:E$2305))</f>
        <v>-0.77237092060792401</v>
      </c>
      <c r="F749">
        <f>STANDARDIZE('사진(느림)'!F749,AVERAGE('사진(느림)'!F$2:F$2305),_xlfn.STDEV.P('사진(느림)'!F$2:F$2305))</f>
        <v>-0.32705901109248425</v>
      </c>
      <c r="G749">
        <f>STANDARDIZE('사진(느림)'!G749,AVERAGE('사진(느림)'!G$2:G$2305),_xlfn.STDEV.P('사진(느림)'!G$2:G$2305))</f>
        <v>-0.95350057318337023</v>
      </c>
      <c r="H749">
        <f>STANDARDIZE('사진(느림)'!H749,AVERAGE('사진(느림)'!H$2:H$2305),_xlfn.STDEV.P('사진(느림)'!H$2:H$2305))</f>
        <v>-0.27972530860648515</v>
      </c>
      <c r="I749">
        <f>STANDARDIZE('사진(느림)'!I749,AVERAGE('사진(느림)'!I$2:I$2305),_xlfn.STDEV.P('사진(느림)'!I$2:I$2305))</f>
        <v>-0.70357711806983625</v>
      </c>
      <c r="J749">
        <f>STANDARDIZE('사진(느림)'!J749,AVERAGE('사진(느림)'!J$2:J$2305),_xlfn.STDEV.P('사진(느림)'!J$2:J$2305))</f>
        <v>-0.78003335217289249</v>
      </c>
      <c r="K749">
        <f>STANDARDIZE('사진(느림)'!K749,AVERAGE('사진(느림)'!K$2:K$2305),_xlfn.STDEV.P('사진(느림)'!K$2:K$2305))</f>
        <v>-1.4879428077472057</v>
      </c>
      <c r="L749">
        <f>STANDARDIZE('사진(느림)'!L749,AVERAGE('사진(느림)'!L$2:L$2305),_xlfn.STDEV.P('사진(느림)'!L$2:L$2305))</f>
        <v>1.6775535897161098</v>
      </c>
      <c r="M749">
        <f>STANDARDIZE('사진(느림)'!M749,AVERAGE('사진(느림)'!M$2:M$2305),_xlfn.STDEV.P('사진(느림)'!M$2:M$2305))</f>
        <v>0.73395958281232643</v>
      </c>
    </row>
    <row r="750" spans="1:13" x14ac:dyDescent="0.3">
      <c r="A750" t="s">
        <v>230</v>
      </c>
      <c r="B750">
        <v>6</v>
      </c>
      <c r="C750">
        <f>STANDARDIZE('사진(느림)'!C750,AVERAGE('사진(느림)'!C$2:C$2305),_xlfn.STDEV.P('사진(느림)'!C$2:C$2305))</f>
        <v>-0.68698030807757327</v>
      </c>
      <c r="D750">
        <f>STANDARDIZE('사진(느림)'!D750,AVERAGE('사진(느림)'!D$2:D$2305),_xlfn.STDEV.P('사진(느림)'!D$2:D$2305))</f>
        <v>-0.66543344629683443</v>
      </c>
      <c r="E750">
        <f>STANDARDIZE('사진(느림)'!E750,AVERAGE('사진(느림)'!E$2:E$2305),_xlfn.STDEV.P('사진(느림)'!E$2:E$2305))</f>
        <v>-0.51654608738904517</v>
      </c>
      <c r="F750">
        <f>STANDARDIZE('사진(느림)'!F750,AVERAGE('사진(느림)'!F$2:F$2305),_xlfn.STDEV.P('사진(느림)'!F$2:F$2305))</f>
        <v>-0.22148448983494695</v>
      </c>
      <c r="G750">
        <f>STANDARDIZE('사진(느림)'!G750,AVERAGE('사진(느림)'!G$2:G$2305),_xlfn.STDEV.P('사진(느림)'!G$2:G$2305))</f>
        <v>-0.13544886830902</v>
      </c>
      <c r="H750">
        <f>STANDARDIZE('사진(느림)'!H750,AVERAGE('사진(느림)'!H$2:H$2305),_xlfn.STDEV.P('사진(느림)'!H$2:H$2305))</f>
        <v>-3.2054972426698497E-2</v>
      </c>
      <c r="I750">
        <f>STANDARDIZE('사진(느림)'!I750,AVERAGE('사진(느림)'!I$2:I$2305),_xlfn.STDEV.P('사진(느림)'!I$2:I$2305))</f>
        <v>-0.4934787651437646</v>
      </c>
      <c r="J750">
        <f>STANDARDIZE('사진(느림)'!J750,AVERAGE('사진(느림)'!J$2:J$2305),_xlfn.STDEV.P('사진(느림)'!J$2:J$2305))</f>
        <v>-0.78003335217289249</v>
      </c>
      <c r="K750">
        <f>STANDARDIZE('사진(느림)'!K750,AVERAGE('사진(느림)'!K$2:K$2305),_xlfn.STDEV.P('사진(느림)'!K$2:K$2305))</f>
        <v>-0.26706665780078048</v>
      </c>
      <c r="L750">
        <f>STANDARDIZE('사진(느림)'!L750,AVERAGE('사진(느림)'!L$2:L$2305),_xlfn.STDEV.P('사진(느림)'!L$2:L$2305))</f>
        <v>-0.96188170673142825</v>
      </c>
      <c r="M750">
        <f>STANDARDIZE('사진(느림)'!M750,AVERAGE('사진(느림)'!M$2:M$2305),_xlfn.STDEV.P('사진(느림)'!M$2:M$2305))</f>
        <v>0.36965847601499613</v>
      </c>
    </row>
    <row r="751" spans="1:13" x14ac:dyDescent="0.3">
      <c r="A751" t="s">
        <v>232</v>
      </c>
      <c r="B751">
        <v>6</v>
      </c>
      <c r="C751">
        <f>STANDARDIZE('사진(느림)'!C751,AVERAGE('사진(느림)'!C$2:C$2305),_xlfn.STDEV.P('사진(느림)'!C$2:C$2305))</f>
        <v>-0.88037023624636601</v>
      </c>
      <c r="D751">
        <f>STANDARDIZE('사진(느림)'!D751,AVERAGE('사진(느림)'!D$2:D$2305),_xlfn.STDEV.P('사진(느림)'!D$2:D$2305))</f>
        <v>-0.25477489092357786</v>
      </c>
      <c r="E751">
        <f>STANDARDIZE('사진(느림)'!E751,AVERAGE('사진(느림)'!E$2:E$2305),_xlfn.STDEV.P('사진(느림)'!E$2:E$2305))</f>
        <v>-0.76657899648419459</v>
      </c>
      <c r="F751">
        <f>STANDARDIZE('사진(느림)'!F751,AVERAGE('사진(느림)'!F$2:F$2305),_xlfn.STDEV.P('사진(느림)'!F$2:F$2305))</f>
        <v>-0.13715130938132161</v>
      </c>
      <c r="G751">
        <f>STANDARDIZE('사진(느림)'!G751,AVERAGE('사진(느림)'!G$2:G$2305),_xlfn.STDEV.P('사진(느림)'!G$2:G$2305))</f>
        <v>-0.89653318426454365</v>
      </c>
      <c r="H751">
        <f>STANDARDIZE('사진(느림)'!H751,AVERAGE('사진(느림)'!H$2:H$2305),_xlfn.STDEV.P('사진(느림)'!H$2:H$2305))</f>
        <v>-6.6069782545810862E-2</v>
      </c>
      <c r="I751">
        <f>STANDARDIZE('사진(느림)'!I751,AVERAGE('사진(느림)'!I$2:I$2305),_xlfn.STDEV.P('사진(느림)'!I$2:I$2305))</f>
        <v>-0.86115088276438989</v>
      </c>
      <c r="J751">
        <f>STANDARDIZE('사진(느림)'!J751,AVERAGE('사진(느림)'!J$2:J$2305),_xlfn.STDEV.P('사진(느림)'!J$2:J$2305))</f>
        <v>-0.78003335217289249</v>
      </c>
      <c r="K751">
        <f>STANDARDIZE('사진(느림)'!K751,AVERAGE('사진(느림)'!K$2:K$2305),_xlfn.STDEV.P('사진(느림)'!K$2:K$2305))</f>
        <v>-1.4879428077472057</v>
      </c>
      <c r="L751">
        <f>STANDARDIZE('사진(느림)'!L751,AVERAGE('사진(느림)'!L$2:L$2305),_xlfn.STDEV.P('사진(느림)'!L$2:L$2305))</f>
        <v>0.92342921930252742</v>
      </c>
      <c r="M751">
        <f>STANDARDIZE('사진(느림)'!M751,AVERAGE('사진(느림)'!M$2:M$2305),_xlfn.STDEV.P('사진(느림)'!M$2:M$2305))</f>
        <v>0.17679318418111556</v>
      </c>
    </row>
    <row r="752" spans="1:13" x14ac:dyDescent="0.3">
      <c r="A752" t="s">
        <v>234</v>
      </c>
      <c r="B752">
        <v>6</v>
      </c>
      <c r="C752">
        <f>STANDARDIZE('사진(느림)'!C752,AVERAGE('사진(느림)'!C$2:C$2305),_xlfn.STDEV.P('사진(느림)'!C$2:C$2305))</f>
        <v>-0.76986170586419878</v>
      </c>
      <c r="D752">
        <f>STANDARDIZE('사진(느림)'!D752,AVERAGE('사진(느림)'!D$2:D$2305),_xlfn.STDEV.P('사진(느림)'!D$2:D$2305))</f>
        <v>-0.77561013188478023</v>
      </c>
      <c r="E752">
        <f>STANDARDIZE('사진(느림)'!E752,AVERAGE('사진(느림)'!E$2:E$2305),_xlfn.STDEV.P('사진(느림)'!E$2:E$2305))</f>
        <v>-0.77602428813212254</v>
      </c>
      <c r="F752">
        <f>STANDARDIZE('사진(느림)'!F752,AVERAGE('사진(느림)'!F$2:F$2305),_xlfn.STDEV.P('사진(느림)'!F$2:F$2305))</f>
        <v>-0.22793275400756324</v>
      </c>
      <c r="G752">
        <f>STANDARDIZE('사진(느림)'!G752,AVERAGE('사진(느림)'!G$2:G$2305),_xlfn.STDEV.P('사진(느림)'!G$2:G$2305))</f>
        <v>-1.0104679621021968</v>
      </c>
      <c r="H752">
        <f>STANDARDIZE('사진(느림)'!H752,AVERAGE('사진(느림)'!H$2:H$2305),_xlfn.STDEV.P('사진(느림)'!H$2:H$2305))</f>
        <v>-0.27972530860648515</v>
      </c>
      <c r="I752">
        <f>STANDARDIZE('사진(느림)'!I752,AVERAGE('사진(느림)'!I$2:I$2305),_xlfn.STDEV.P('사진(느림)'!I$2:I$2305))</f>
        <v>-0.67731482395407727</v>
      </c>
      <c r="J752">
        <f>STANDARDIZE('사진(느림)'!J752,AVERAGE('사진(느림)'!J$2:J$2305),_xlfn.STDEV.P('사진(느림)'!J$2:J$2305))</f>
        <v>-0.78003335217289249</v>
      </c>
      <c r="K752">
        <f>STANDARDIZE('사진(느림)'!K752,AVERAGE('사진(느림)'!K$2:K$2305),_xlfn.STDEV.P('사진(느림)'!K$2:K$2305))</f>
        <v>-1.4879428077472057</v>
      </c>
      <c r="L752">
        <f>STANDARDIZE('사진(느림)'!L752,AVERAGE('사진(느림)'!L$2:L$2305),_xlfn.STDEV.P('사진(느림)'!L$2:L$2305))</f>
        <v>1.1748040094403882</v>
      </c>
      <c r="M752">
        <f>STANDARDIZE('사진(느림)'!M752,AVERAGE('사진(느림)'!M$2:M$2305),_xlfn.STDEV.P('사진(느림)'!M$2:M$2305))</f>
        <v>-0.44466164506138955</v>
      </c>
    </row>
    <row r="753" spans="1:13" x14ac:dyDescent="0.3">
      <c r="A753" t="s">
        <v>236</v>
      </c>
      <c r="B753">
        <v>6</v>
      </c>
      <c r="C753">
        <f>STANDARDIZE('사진(느림)'!C753,AVERAGE('사진(느림)'!C$2:C$2305),_xlfn.STDEV.P('사진(느림)'!C$2:C$2305))</f>
        <v>-0.76986170586419878</v>
      </c>
      <c r="D753">
        <f>STANDARDIZE('사진(느림)'!D753,AVERAGE('사진(느림)'!D$2:D$2305),_xlfn.STDEV.P('사진(느림)'!D$2:D$2305))</f>
        <v>-9.4517893704745976E-2</v>
      </c>
      <c r="E753">
        <f>STANDARDIZE('사진(느림)'!E753,AVERAGE('사진(느림)'!E$2:E$2305),_xlfn.STDEV.P('사진(느림)'!E$2:E$2305))</f>
        <v>-0.69796697224924631</v>
      </c>
      <c r="F753">
        <f>STANDARDIZE('사진(느림)'!F753,AVERAGE('사진(느림)'!F$2:F$2305),_xlfn.STDEV.P('사진(느림)'!F$2:F$2305))</f>
        <v>-0.46930013254724989</v>
      </c>
      <c r="G753">
        <f>STANDARDIZE('사진(느림)'!G753,AVERAGE('사진(느림)'!G$2:G$2305),_xlfn.STDEV.P('사진(느림)'!G$2:G$2305))</f>
        <v>-1.0104679621021968</v>
      </c>
      <c r="H753">
        <f>STANDARDIZE('사진(느림)'!H753,AVERAGE('사진(느림)'!H$2:H$2305),_xlfn.STDEV.P('사진(느림)'!H$2:H$2305))</f>
        <v>-0.40728084655315633</v>
      </c>
      <c r="I753">
        <f>STANDARDIZE('사진(느림)'!I753,AVERAGE('사진(느림)'!I$2:I$2305),_xlfn.STDEV.P('사진(느림)'!I$2:I$2305))</f>
        <v>-0.67731482395407727</v>
      </c>
      <c r="J753">
        <f>STANDARDIZE('사진(느림)'!J753,AVERAGE('사진(느림)'!J$2:J$2305),_xlfn.STDEV.P('사진(느림)'!J$2:J$2305))</f>
        <v>-0.78003335217289249</v>
      </c>
      <c r="K753">
        <f>STANDARDIZE('사진(느림)'!K753,AVERAGE('사진(느림)'!K$2:K$2305),_xlfn.STDEV.P('사진(느림)'!K$2:K$2305))</f>
        <v>-0.26706665780078048</v>
      </c>
      <c r="L753">
        <f>STANDARDIZE('사진(느림)'!L753,AVERAGE('사진(느림)'!L$2:L$2305),_xlfn.STDEV.P('사진(느림)'!L$2:L$2305))</f>
        <v>1.0491166143714579</v>
      </c>
      <c r="M753">
        <f>STANDARDIZE('사진(느림)'!M753,AVERAGE('사진(느림)'!M$2:M$2305),_xlfn.STDEV.P('사진(느림)'!M$2:M$2305))</f>
        <v>-0.68038589063613353</v>
      </c>
    </row>
    <row r="754" spans="1:13" x14ac:dyDescent="0.3">
      <c r="A754" t="s">
        <v>238</v>
      </c>
      <c r="B754">
        <v>6</v>
      </c>
      <c r="C754">
        <f>STANDARDIZE('사진(느림)'!C754,AVERAGE('사진(느림)'!C$2:C$2305),_xlfn.STDEV.P('사진(느림)'!C$2:C$2305))</f>
        <v>-1.1013872970107006</v>
      </c>
      <c r="D754">
        <f>STANDARDIZE('사진(느림)'!D754,AVERAGE('사진(느림)'!D$2:D$2305),_xlfn.STDEV.P('사진(느림)'!D$2:D$2305))</f>
        <v>-0.72552982025389645</v>
      </c>
      <c r="E754">
        <f>STANDARDIZE('사진(느림)'!E754,AVERAGE('사진(느림)'!E$2:E$2305),_xlfn.STDEV.P('사진(느림)'!E$2:E$2305))</f>
        <v>-0.6819277977527648</v>
      </c>
      <c r="F754">
        <f>STANDARDIZE('사진(느림)'!F754,AVERAGE('사진(느림)'!F$2:F$2305),_xlfn.STDEV.P('사진(느림)'!F$2:F$2305))</f>
        <v>-0.37067962167194574</v>
      </c>
      <c r="G754">
        <f>STANDARDIZE('사진(느림)'!G754,AVERAGE('사진(느림)'!G$2:G$2305),_xlfn.STDEV.P('사진(느림)'!G$2:G$2305))</f>
        <v>-0.65043406413521265</v>
      </c>
      <c r="H754">
        <f>STANDARDIZE('사진(느림)'!H754,AVERAGE('사진(느림)'!H$2:H$2305),_xlfn.STDEV.P('사진(느림)'!H$2:H$2305))</f>
        <v>0.39313015406220564</v>
      </c>
      <c r="I754">
        <f>STANDARDIZE('사진(느림)'!I754,AVERAGE('사진(느림)'!I$2:I$2305),_xlfn.STDEV.P('사진(느림)'!I$2:I$2305))</f>
        <v>-0.55283154984537997</v>
      </c>
      <c r="J754">
        <f>STANDARDIZE('사진(느림)'!J754,AVERAGE('사진(느림)'!J$2:J$2305),_xlfn.STDEV.P('사진(느림)'!J$2:J$2305))</f>
        <v>-0.78003335217289249</v>
      </c>
      <c r="K754">
        <f>STANDARDIZE('사진(느림)'!K754,AVERAGE('사진(느림)'!K$2:K$2305),_xlfn.STDEV.P('사진(느림)'!K$2:K$2305))</f>
        <v>-1.4879428077472057</v>
      </c>
      <c r="L754">
        <f>STANDARDIZE('사진(느림)'!L754,AVERAGE('사진(느림)'!L$2:L$2305),_xlfn.STDEV.P('사진(느림)'!L$2:L$2305))</f>
        <v>0.92342921930252742</v>
      </c>
      <c r="M754">
        <f>STANDARDIZE('사진(느림)'!M754,AVERAGE('사진(느림)'!M$2:M$2305),_xlfn.STDEV.P('사진(느림)'!M$2:M$2305))</f>
        <v>0.86253644403491481</v>
      </c>
    </row>
    <row r="755" spans="1:13" x14ac:dyDescent="0.3">
      <c r="A755" t="s">
        <v>240</v>
      </c>
      <c r="B755">
        <v>6</v>
      </c>
      <c r="C755">
        <f>STANDARDIZE('사진(느림)'!C755,AVERAGE('사진(느림)'!C$2:C$2305),_xlfn.STDEV.P('사진(느림)'!C$2:C$2305))</f>
        <v>-0.38860727604572121</v>
      </c>
      <c r="D755">
        <f>STANDARDIZE('사진(느림)'!D755,AVERAGE('사진(느림)'!D$2:D$2305),_xlfn.STDEV.P('사진(느림)'!D$2:D$2305))</f>
        <v>-0.84572256816801916</v>
      </c>
      <c r="E755">
        <f>STANDARDIZE('사진(느림)'!E755,AVERAGE('사진(느림)'!E$2:E$2305),_xlfn.STDEV.P('사진(느림)'!E$2:E$2305))</f>
        <v>-0.44980530017868625</v>
      </c>
      <c r="F755">
        <f>STANDARDIZE('사진(느림)'!F755,AVERAGE('사진(느림)'!F$2:F$2305),_xlfn.STDEV.P('사진(느림)'!F$2:F$2305))</f>
        <v>0.11635397818917199</v>
      </c>
      <c r="G755">
        <f>STANDARDIZE('사진(느림)'!G755,AVERAGE('사진(느림)'!G$2:G$2305),_xlfn.STDEV.P('사진(느림)'!G$2:G$2305))</f>
        <v>-0.49320407071925126</v>
      </c>
      <c r="H755">
        <f>STANDARDIZE('사진(느림)'!H755,AVERAGE('사진(느림)'!H$2:H$2305),_xlfn.STDEV.P('사진(느림)'!H$2:H$2305))</f>
        <v>-3.2054972426698497E-2</v>
      </c>
      <c r="I755">
        <f>STANDARDIZE('사진(느림)'!I755,AVERAGE('사진(느림)'!I$2:I$2305),_xlfn.STDEV.P('사진(느림)'!I$2:I$2305))</f>
        <v>-0.4934787651437646</v>
      </c>
      <c r="J755">
        <f>STANDARDIZE('사진(느림)'!J755,AVERAGE('사진(느림)'!J$2:J$2305),_xlfn.STDEV.P('사진(느림)'!J$2:J$2305))</f>
        <v>0.29414883085480037</v>
      </c>
      <c r="K755">
        <f>STANDARDIZE('사진(느림)'!K755,AVERAGE('사진(느림)'!K$2:K$2305),_xlfn.STDEV.P('사진(느림)'!K$2:K$2305))</f>
        <v>0.34337141717243208</v>
      </c>
      <c r="L755">
        <f>STANDARDIZE('사진(느림)'!L755,AVERAGE('사진(느림)'!L$2:L$2305),_xlfn.STDEV.P('사진(느림)'!L$2:L$2305))</f>
        <v>-0.96188170673142825</v>
      </c>
      <c r="M755">
        <f>STANDARDIZE('사진(느림)'!M755,AVERAGE('사진(느림)'!M$2:M$2305),_xlfn.STDEV.P('사진(느림)'!M$2:M$2305))</f>
        <v>-0.98039856682216975</v>
      </c>
    </row>
    <row r="756" spans="1:13" x14ac:dyDescent="0.3">
      <c r="A756" t="s">
        <v>242</v>
      </c>
      <c r="B756">
        <v>6</v>
      </c>
      <c r="C756">
        <f>STANDARDIZE('사진(느림)'!C756,AVERAGE('사진(느림)'!C$2:C$2305),_xlfn.STDEV.P('사진(느림)'!C$2:C$2305))</f>
        <v>-0.64830232244381458</v>
      </c>
      <c r="D756">
        <f>STANDARDIZE('사진(느림)'!D756,AVERAGE('사진(느림)'!D$2:D$2305),_xlfn.STDEV.P('사진(느림)'!D$2:D$2305))</f>
        <v>-0.20469457929269289</v>
      </c>
      <c r="E756">
        <f>STANDARDIZE('사진(느림)'!E756,AVERAGE('사진(느림)'!E$2:E$2305),_xlfn.STDEV.P('사진(느림)'!E$2:E$2305))</f>
        <v>-0.58658381602368082</v>
      </c>
      <c r="F756">
        <f>STANDARDIZE('사진(느림)'!F756,AVERAGE('사진(느림)'!F$2:F$2305),_xlfn.STDEV.P('사진(느림)'!F$2:F$2305))</f>
        <v>-9.5047937430710827E-2</v>
      </c>
      <c r="G756">
        <f>STANDARDIZE('사진(느림)'!G756,AVERAGE('사진(느림)'!G$2:G$2305),_xlfn.STDEV.P('사진(느림)'!G$2:G$2305))</f>
        <v>-7.8481479390193398E-2</v>
      </c>
      <c r="H756">
        <f>STANDARDIZE('사진(느림)'!H756,AVERAGE('사진(느림)'!H$2:H$2305),_xlfn.STDEV.P('사진(느림)'!H$2:H$2305))</f>
        <v>-0.28822901113626326</v>
      </c>
      <c r="I756">
        <f>STANDARDIZE('사진(느림)'!I756,AVERAGE('사진(느림)'!I$2:I$2305),_xlfn.STDEV.P('사진(느림)'!I$2:I$2305))</f>
        <v>-0.4934787651437646</v>
      </c>
      <c r="J756">
        <f>STANDARDIZE('사진(느림)'!J756,AVERAGE('사진(느림)'!J$2:J$2305),_xlfn.STDEV.P('사진(느림)'!J$2:J$2305))</f>
        <v>0.29414883085480037</v>
      </c>
      <c r="K756">
        <f>STANDARDIZE('사진(느림)'!K756,AVERAGE('사진(느림)'!K$2:K$2305),_xlfn.STDEV.P('사진(느림)'!K$2:K$2305))</f>
        <v>1.5642475671188572</v>
      </c>
      <c r="L756">
        <f>STANDARDIZE('사진(느림)'!L756,AVERAGE('사진(느림)'!L$2:L$2305),_xlfn.STDEV.P('사진(느림)'!L$2:L$2305))</f>
        <v>-0.96188170673142825</v>
      </c>
      <c r="M756">
        <f>STANDARDIZE('사진(느림)'!M756,AVERAGE('사진(느림)'!M$2:M$2305),_xlfn.STDEV.P('사진(느림)'!M$2:M$2305))</f>
        <v>0.64824167533060162</v>
      </c>
    </row>
    <row r="757" spans="1:13" x14ac:dyDescent="0.3">
      <c r="A757" t="s">
        <v>244</v>
      </c>
      <c r="B757">
        <v>6</v>
      </c>
      <c r="C757">
        <f>STANDARDIZE('사진(느림)'!C757,AVERAGE('사진(느림)'!C$2:C$2305),_xlfn.STDEV.P('사진(느림)'!C$2:C$2305))</f>
        <v>-0.57647177769540592</v>
      </c>
      <c r="D757">
        <f>STANDARDIZE('사진(느림)'!D757,AVERAGE('사진(느림)'!D$2:D$2305),_xlfn.STDEV.P('사진(느림)'!D$2:D$2305))</f>
        <v>-0.72552982025389645</v>
      </c>
      <c r="E757">
        <f>STANDARDIZE('사진(느림)'!E757,AVERAGE('사진(느림)'!E$2:E$2305),_xlfn.STDEV.P('사진(느림)'!E$2:E$2305))</f>
        <v>-0.41460822281140763</v>
      </c>
      <c r="F757">
        <f>STANDARDIZE('사진(느림)'!F757,AVERAGE('사진(느림)'!F$2:F$2305),_xlfn.STDEV.P('사진(느림)'!F$2:F$2305))</f>
        <v>-0.21263393116665058</v>
      </c>
      <c r="G757">
        <f>STANDARDIZE('사진(느림)'!G757,AVERAGE('사진(느림)'!G$2:G$2305),_xlfn.STDEV.P('사진(느림)'!G$2:G$2305))</f>
        <v>-0.76436884197286581</v>
      </c>
      <c r="H757">
        <f>STANDARDIZE('사진(느림)'!H757,AVERAGE('사진(느림)'!H$2:H$2305),_xlfn.STDEV.P('사진(느림)'!H$2:H$2305))</f>
        <v>2.109316838441452E-2</v>
      </c>
      <c r="I757">
        <f>STANDARDIZE('사진(느림)'!I757,AVERAGE('사진(느림)'!I$2:I$2305),_xlfn.STDEV.P('사진(느림)'!I$2:I$2305))</f>
        <v>-0.61848728513477735</v>
      </c>
      <c r="J757">
        <f>STANDARDIZE('사진(느림)'!J757,AVERAGE('사진(느림)'!J$2:J$2305),_xlfn.STDEV.P('사진(느림)'!J$2:J$2305))</f>
        <v>0.29414883085480037</v>
      </c>
      <c r="K757">
        <f>STANDARDIZE('사진(느림)'!K757,AVERAGE('사진(느림)'!K$2:K$2305),_xlfn.STDEV.P('사진(느림)'!K$2:K$2305))</f>
        <v>-0.26706665780078048</v>
      </c>
      <c r="L757">
        <f>STANDARDIZE('사진(느림)'!L757,AVERAGE('사진(느림)'!L$2:L$2305),_xlfn.STDEV.P('사진(느림)'!L$2:L$2305))</f>
        <v>-0.71050691659356757</v>
      </c>
      <c r="M757">
        <f>STANDARDIZE('사진(느림)'!M757,AVERAGE('사진(느림)'!M$2:M$2305),_xlfn.STDEV.P('사진(느림)'!M$2:M$2305))</f>
        <v>-0.25179635322750898</v>
      </c>
    </row>
    <row r="758" spans="1:13" x14ac:dyDescent="0.3">
      <c r="A758" t="s">
        <v>246</v>
      </c>
      <c r="B758">
        <v>6</v>
      </c>
      <c r="C758">
        <f>STANDARDIZE('사진(느림)'!C758,AVERAGE('사진(느림)'!C$2:C$2305),_xlfn.STDEV.P('사진(느림)'!C$2:C$2305))</f>
        <v>-0.41070898212215501</v>
      </c>
      <c r="D758">
        <f>STANDARDIZE('사진(느림)'!D758,AVERAGE('사진(느림)'!D$2:D$2305),_xlfn.STDEV.P('사진(느림)'!D$2:D$2305))</f>
        <v>-0.10453395603092297</v>
      </c>
      <c r="E758">
        <f>STANDARDIZE('사진(느림)'!E758,AVERAGE('사진(느림)'!E$2:E$2305),_xlfn.STDEV.P('사진(느림)'!E$2:E$2305))</f>
        <v>-0.38948018276692015</v>
      </c>
      <c r="F758">
        <f>STANDARDIZE('사진(느림)'!F758,AVERAGE('사진(느림)'!F$2:F$2305),_xlfn.STDEV.P('사진(느림)'!F$2:F$2305))</f>
        <v>-0.27079474527259911</v>
      </c>
      <c r="G758">
        <f>STANDARDIZE('사진(느림)'!G758,AVERAGE('사진(느림)'!G$2:G$2305),_xlfn.STDEV.P('사진(느림)'!G$2:G$2305))</f>
        <v>0.2450932896687418</v>
      </c>
      <c r="H758">
        <f>STANDARDIZE('사진(느림)'!H758,AVERAGE('사진(느림)'!H$2:H$2305),_xlfn.STDEV.P('사진(느림)'!H$2:H$2305))</f>
        <v>-0.24358457285492832</v>
      </c>
      <c r="I758">
        <f>STANDARDIZE('사진(느림)'!I758,AVERAGE('사진(느림)'!I$2:I$2305),_xlfn.STDEV.P('사진(느림)'!I$2:I$2305))</f>
        <v>-0.66891088983703462</v>
      </c>
      <c r="J758">
        <f>STANDARDIZE('사진(느림)'!J758,AVERAGE('사진(느림)'!J$2:J$2305),_xlfn.STDEV.P('사진(느림)'!J$2:J$2305))</f>
        <v>0.29414883085480037</v>
      </c>
      <c r="K758">
        <f>STANDARDIZE('사진(느림)'!K758,AVERAGE('사진(느림)'!K$2:K$2305),_xlfn.STDEV.P('사진(느림)'!K$2:K$2305))</f>
        <v>1.5642475671188572</v>
      </c>
      <c r="L758">
        <f>STANDARDIZE('사진(느림)'!L758,AVERAGE('사진(느림)'!L$2:L$2305),_xlfn.STDEV.P('사진(느림)'!L$2:L$2305))</f>
        <v>-0.71050691659356757</v>
      </c>
      <c r="M758">
        <f>STANDARDIZE('사진(느림)'!M758,AVERAGE('사진(느림)'!M$2:M$2305),_xlfn.STDEV.P('사진(느림)'!M$2:M$2305))</f>
        <v>-1.6661418266759689</v>
      </c>
    </row>
    <row r="759" spans="1:13" x14ac:dyDescent="0.3">
      <c r="A759" t="s">
        <v>248</v>
      </c>
      <c r="B759">
        <v>6</v>
      </c>
      <c r="C759">
        <f>STANDARDIZE('사진(느림)'!C759,AVERAGE('사진(느림)'!C$2:C$2305),_xlfn.STDEV.P('사진(느림)'!C$2:C$2305))</f>
        <v>-0.88037023624636601</v>
      </c>
      <c r="D759">
        <f>STANDARDIZE('사진(느림)'!D759,AVERAGE('사진(느림)'!D$2:D$2305),_xlfn.STDEV.P('사진(느림)'!D$2:D$2305))</f>
        <v>-0.65541738397065752</v>
      </c>
      <c r="E759">
        <f>STANDARDIZE('사진(느림)'!E759,AVERAGE('사진(느림)'!E$2:E$2305),_xlfn.STDEV.P('사진(느림)'!E$2:E$2305))</f>
        <v>-0.70919439439678322</v>
      </c>
      <c r="F759">
        <f>STANDARDIZE('사진(느림)'!F759,AVERAGE('사진(느림)'!F$2:F$2305),_xlfn.STDEV.P('사진(느림)'!F$2:F$2305))</f>
        <v>-0.58638038007357263</v>
      </c>
      <c r="G759">
        <f>STANDARDIZE('사진(느림)'!G759,AVERAGE('사진(느림)'!G$2:G$2305),_xlfn.STDEV.P('사진(느림)'!G$2:G$2305))</f>
        <v>-0.72107362639455774</v>
      </c>
      <c r="H759">
        <f>STANDARDIZE('사진(느림)'!H759,AVERAGE('사진(느림)'!H$2:H$2305),_xlfn.STDEV.P('사진(느림)'!H$2:H$2305))</f>
        <v>-0.35519566855826556</v>
      </c>
      <c r="I759">
        <f>STANDARDIZE('사진(느림)'!I759,AVERAGE('사진(느림)'!I$2:I$2305),_xlfn.STDEV.P('사진(느림)'!I$2:I$2305))</f>
        <v>-0.8811102262923669</v>
      </c>
      <c r="J759">
        <f>STANDARDIZE('사진(느림)'!J759,AVERAGE('사진(느림)'!J$2:J$2305),_xlfn.STDEV.P('사진(느림)'!J$2:J$2305))</f>
        <v>-0.78003335217289249</v>
      </c>
      <c r="K759">
        <f>STANDARDIZE('사진(느림)'!K759,AVERAGE('사진(느림)'!K$2:K$2305),_xlfn.STDEV.P('사진(느림)'!K$2:K$2305))</f>
        <v>-1.4879428077472057</v>
      </c>
      <c r="L759">
        <f>STANDARDIZE('사진(느림)'!L759,AVERAGE('사진(느림)'!L$2:L$2305),_xlfn.STDEV.P('사진(느림)'!L$2:L$2305))</f>
        <v>1.3507663625368906</v>
      </c>
      <c r="M759">
        <f>STANDARDIZE('사진(느림)'!M759,AVERAGE('사진(느림)'!M$2:M$2305),_xlfn.STDEV.P('사진(느림)'!M$2:M$2305))</f>
        <v>0.45537638349672099</v>
      </c>
    </row>
    <row r="760" spans="1:13" x14ac:dyDescent="0.3">
      <c r="A760" t="s">
        <v>250</v>
      </c>
      <c r="B760">
        <v>6</v>
      </c>
      <c r="C760">
        <f>STANDARDIZE('사진(느림)'!C760,AVERAGE('사진(느림)'!C$2:C$2305),_xlfn.STDEV.P('사진(느림)'!C$2:C$2305))</f>
        <v>-0.27809874566355391</v>
      </c>
      <c r="D760">
        <f>STANDARDIZE('사진(느림)'!D760,AVERAGE('사진(느림)'!D$2:D$2305),_xlfn.STDEV.P('사진(느림)'!D$2:D$2305))</f>
        <v>-0.41503188814240971</v>
      </c>
      <c r="E760">
        <f>STANDARDIZE('사진(느림)'!E760,AVERAGE('사진(느림)'!E$2:E$2305),_xlfn.STDEV.P('사진(느림)'!E$2:E$2305))</f>
        <v>-0.34635262467638089</v>
      </c>
      <c r="F760">
        <f>STANDARDIZE('사진(느림)'!F760,AVERAGE('사진(느림)'!F$2:F$2305),_xlfn.STDEV.P('사진(느림)'!F$2:F$2305))</f>
        <v>-1.5560223004616596</v>
      </c>
      <c r="G760">
        <f>STANDARDIZE('사진(느림)'!G760,AVERAGE('사진(느림)'!G$2:G$2305),_xlfn.STDEV.P('사진(느림)'!G$2:G$2305))</f>
        <v>9.2420687366286461E-2</v>
      </c>
      <c r="H760">
        <f>STANDARDIZE('사진(느림)'!H760,AVERAGE('사진(느림)'!H$2:H$2305),_xlfn.STDEV.P('사진(느림)'!H$2:H$2305))</f>
        <v>-1.360758492704524</v>
      </c>
      <c r="I760">
        <f>STANDARDIZE('사진(느림)'!I760,AVERAGE('사진(느림)'!I$2:I$2305),_xlfn.STDEV.P('사진(느림)'!I$2:I$2305))</f>
        <v>-0.74402105100810523</v>
      </c>
      <c r="J760">
        <f>STANDARDIZE('사진(느림)'!J760,AVERAGE('사진(느림)'!J$2:J$2305),_xlfn.STDEV.P('사진(느림)'!J$2:J$2305))</f>
        <v>0.29414883085480037</v>
      </c>
      <c r="K760">
        <f>STANDARDIZE('사진(느림)'!K760,AVERAGE('사진(느림)'!K$2:K$2305),_xlfn.STDEV.P('사진(느림)'!K$2:K$2305))</f>
        <v>0.95380949214564459</v>
      </c>
      <c r="L760">
        <f>STANDARDIZE('사진(느림)'!L760,AVERAGE('사진(느림)'!L$2:L$2305),_xlfn.STDEV.P('사진(느림)'!L$2:L$2305))</f>
        <v>-0.96188170673142825</v>
      </c>
      <c r="M760">
        <f>STANDARDIZE('사진(느림)'!M760,AVERAGE('사진(느림)'!M$2:M$2305),_xlfn.STDEV.P('사진(느림)'!M$2:M$2305))</f>
        <v>0.64824167533060162</v>
      </c>
    </row>
    <row r="761" spans="1:13" x14ac:dyDescent="0.3">
      <c r="A761" t="s">
        <v>252</v>
      </c>
      <c r="B761">
        <v>6</v>
      </c>
      <c r="C761">
        <f>STANDARDIZE('사진(느림)'!C761,AVERAGE('사진(느림)'!C$2:C$2305),_xlfn.STDEV.P('사진(느림)'!C$2:C$2305))</f>
        <v>-0.88037023624636601</v>
      </c>
      <c r="D761">
        <f>STANDARDIZE('사진(느림)'!D761,AVERAGE('사진(느림)'!D$2:D$2305),_xlfn.STDEV.P('사진(느림)'!D$2:D$2305))</f>
        <v>-0.25477489092357786</v>
      </c>
      <c r="E761">
        <f>STANDARDIZE('사진(느림)'!E761,AVERAGE('사진(느림)'!E$2:E$2305),_xlfn.STDEV.P('사진(느림)'!E$2:E$2305))</f>
        <v>-0.75597532001152068</v>
      </c>
      <c r="F761">
        <f>STANDARDIZE('사진(느림)'!F761,AVERAGE('사진(느림)'!F$2:F$2305),_xlfn.STDEV.P('사진(느림)'!F$2:F$2305))</f>
        <v>-0.43124273027357496</v>
      </c>
      <c r="G761">
        <f>STANDARDIZE('사진(느림)'!G761,AVERAGE('사진(느림)'!G$2:G$2305),_xlfn.STDEV.P('사진(느림)'!G$2:G$2305))</f>
        <v>-0.93299231317259268</v>
      </c>
      <c r="H761">
        <f>STANDARDIZE('사진(느림)'!H761,AVERAGE('사진(느림)'!H$2:H$2305),_xlfn.STDEV.P('사진(느림)'!H$2:H$2305))</f>
        <v>-0.29779567648226357</v>
      </c>
      <c r="I761">
        <f>STANDARDIZE('사진(느림)'!I761,AVERAGE('사진(느림)'!I$2:I$2305),_xlfn.STDEV.P('사진(느림)'!I$2:I$2305))</f>
        <v>-0.91840268393674462</v>
      </c>
      <c r="J761">
        <f>STANDARDIZE('사진(느림)'!J761,AVERAGE('사진(느림)'!J$2:J$2305),_xlfn.STDEV.P('사진(느림)'!J$2:J$2305))</f>
        <v>-0.78003335217289249</v>
      </c>
      <c r="K761">
        <f>STANDARDIZE('사진(느림)'!K761,AVERAGE('사진(느림)'!K$2:K$2305),_xlfn.STDEV.P('사진(느림)'!K$2:K$2305))</f>
        <v>-0.8775047327739931</v>
      </c>
      <c r="L761">
        <f>STANDARDIZE('사진(느림)'!L761,AVERAGE('사진(느림)'!L$2:L$2305),_xlfn.STDEV.P('사진(느림)'!L$2:L$2305))</f>
        <v>1.0491166143714579</v>
      </c>
      <c r="M761">
        <f>STANDARDIZE('사진(느림)'!M761,AVERAGE('사진(느림)'!M$2:M$2305),_xlfn.STDEV.P('사진(느림)'!M$2:M$2305))</f>
        <v>0.73395958281232643</v>
      </c>
    </row>
    <row r="762" spans="1:13" x14ac:dyDescent="0.3">
      <c r="A762" t="s">
        <v>254</v>
      </c>
      <c r="B762">
        <v>6</v>
      </c>
      <c r="C762">
        <f>STANDARDIZE('사진(느림)'!C762,AVERAGE('사진(느림)'!C$2:C$2305),_xlfn.STDEV.P('사진(느림)'!C$2:C$2305))</f>
        <v>-0.88037023624636601</v>
      </c>
      <c r="D762">
        <f>STANDARDIZE('사진(느림)'!D762,AVERAGE('사진(느림)'!D$2:D$2305),_xlfn.STDEV.P('사진(느림)'!D$2:D$2305))</f>
        <v>0.10580335281879386</v>
      </c>
      <c r="E762">
        <f>STANDARDIZE('사진(느림)'!E762,AVERAGE('사진(느림)'!E$2:E$2305),_xlfn.STDEV.P('사진(느림)'!E$2:E$2305))</f>
        <v>-0.75971779406069961</v>
      </c>
      <c r="F762">
        <f>STANDARDIZE('사진(느림)'!F762,AVERAGE('사진(느림)'!F$2:F$2305),_xlfn.STDEV.P('사진(느림)'!F$2:F$2305))</f>
        <v>-0.33211647318865378</v>
      </c>
      <c r="G762">
        <f>STANDARDIZE('사진(느림)'!G762,AVERAGE('사진(느림)'!G$2:G$2305),_xlfn.STDEV.P('사진(느림)'!G$2:G$2305))</f>
        <v>-0.81905753533493941</v>
      </c>
      <c r="H762">
        <f>STANDARDIZE('사진(느림)'!H762,AVERAGE('사진(느림)'!H$2:H$2305),_xlfn.STDEV.P('사진(느림)'!H$2:H$2305))</f>
        <v>-0.34988085447715439</v>
      </c>
      <c r="I762">
        <f>STANDARDIZE('사진(느림)'!I762,AVERAGE('사진(느림)'!I$2:I$2305),_xlfn.STDEV.P('사진(느림)'!I$2:I$2305))</f>
        <v>-0.82648465453158826</v>
      </c>
      <c r="J762">
        <f>STANDARDIZE('사진(느림)'!J762,AVERAGE('사진(느림)'!J$2:J$2305),_xlfn.STDEV.P('사진(느림)'!J$2:J$2305))</f>
        <v>-0.78003335217289249</v>
      </c>
      <c r="K762">
        <f>STANDARDIZE('사진(느림)'!K762,AVERAGE('사진(느림)'!K$2:K$2305),_xlfn.STDEV.P('사진(느림)'!K$2:K$2305))</f>
        <v>-0.8775047327739931</v>
      </c>
      <c r="L762">
        <f>STANDARDIZE('사진(느림)'!L762,AVERAGE('사진(느림)'!L$2:L$2305),_xlfn.STDEV.P('사진(느림)'!L$2:L$2305))</f>
        <v>1.1748040094403882</v>
      </c>
      <c r="M762">
        <f>STANDARDIZE('사진(느림)'!M762,AVERAGE('사진(느림)'!M$2:M$2305),_xlfn.STDEV.P('사진(느림)'!M$2:M$2305))</f>
        <v>-0.85182170559958137</v>
      </c>
    </row>
    <row r="763" spans="1:13" x14ac:dyDescent="0.3">
      <c r="A763" t="s">
        <v>256</v>
      </c>
      <c r="B763">
        <v>6</v>
      </c>
      <c r="C763">
        <f>STANDARDIZE('사진(느림)'!C763,AVERAGE('사진(느림)'!C$2:C$2305),_xlfn.STDEV.P('사진(느림)'!C$2:C$2305))</f>
        <v>-0.7367091467495489</v>
      </c>
      <c r="D763">
        <f>STANDARDIZE('사진(느림)'!D763,AVERAGE('사진(느림)'!D$2:D$2305),_xlfn.STDEV.P('사진(느림)'!D$2:D$2305))</f>
        <v>0.19594791375438678</v>
      </c>
      <c r="E763">
        <f>STANDARDIZE('사진(느림)'!E763,AVERAGE('사진(느림)'!E$2:E$2305),_xlfn.STDEV.P('사진(느림)'!E$2:E$2305))</f>
        <v>-0.76934129875858859</v>
      </c>
      <c r="F763">
        <f>STANDARDIZE('사진(느림)'!F763,AVERAGE('사진(느림)'!F$2:F$2305),_xlfn.STDEV.P('사진(느림)'!F$2:F$2305))</f>
        <v>-0.39533474939077184</v>
      </c>
      <c r="G763">
        <f>STANDARDIZE('사진(느림)'!G763,AVERAGE('사진(느림)'!G$2:G$2305),_xlfn.STDEV.P('사진(느림)'!G$2:G$2305))</f>
        <v>-0.82361492644844547</v>
      </c>
      <c r="H763">
        <f>STANDARDIZE('사진(느림)'!H763,AVERAGE('사진(느림)'!H$2:H$2305),_xlfn.STDEV.P('사진(느림)'!H$2:H$2305))</f>
        <v>-0.35519566855826556</v>
      </c>
      <c r="I763">
        <f>STANDARDIZE('사진(느림)'!I763,AVERAGE('사진(느림)'!I$2:I$2305),_xlfn.STDEV.P('사진(느림)'!I$2:I$2305))</f>
        <v>-0.56333646749168376</v>
      </c>
      <c r="J763">
        <f>STANDARDIZE('사진(느림)'!J763,AVERAGE('사진(느림)'!J$2:J$2305),_xlfn.STDEV.P('사진(느림)'!J$2:J$2305))</f>
        <v>-0.78003335217289249</v>
      </c>
      <c r="K763">
        <f>STANDARDIZE('사진(느림)'!K763,AVERAGE('사진(느림)'!K$2:K$2305),_xlfn.STDEV.P('사진(느림)'!K$2:K$2305))</f>
        <v>-0.8775047327739931</v>
      </c>
      <c r="L763">
        <f>STANDARDIZE('사진(느림)'!L763,AVERAGE('사진(느림)'!L$2:L$2305),_xlfn.STDEV.P('사진(느림)'!L$2:L$2305))</f>
        <v>0.92342921930252742</v>
      </c>
      <c r="M763">
        <f>STANDARDIZE('사진(느림)'!M763,AVERAGE('사진(느림)'!M$2:M$2305),_xlfn.STDEV.P('사진(느림)'!M$2:M$2305))</f>
        <v>-2.5447503783636467</v>
      </c>
    </row>
    <row r="764" spans="1:13" x14ac:dyDescent="0.3">
      <c r="A764" t="s">
        <v>258</v>
      </c>
      <c r="B764">
        <v>6</v>
      </c>
      <c r="C764">
        <f>STANDARDIZE('사진(느림)'!C764,AVERAGE('사진(느림)'!C$2:C$2305),_xlfn.STDEV.P('사진(느림)'!C$2:C$2305))</f>
        <v>-0.68145488155846523</v>
      </c>
      <c r="D764">
        <f>STANDARDIZE('사진(느림)'!D764,AVERAGE('사진(느림)'!D$2:D$2305),_xlfn.STDEV.P('사진(느림)'!D$2:D$2305))</f>
        <v>-0.40501582581623269</v>
      </c>
      <c r="E764">
        <f>STANDARDIZE('사진(느림)'!E764,AVERAGE('사진(느림)'!E$2:E$2305),_xlfn.STDEV.P('사진(느림)'!E$2:E$2305))</f>
        <v>-0.57241587855178888</v>
      </c>
      <c r="F764">
        <f>STANDARDIZE('사진(느림)'!F764,AVERAGE('사진(느림)'!F$2:F$2305),_xlfn.STDEV.P('사진(느림)'!F$2:F$2305))</f>
        <v>-0.37978305344505076</v>
      </c>
      <c r="G764">
        <f>STANDARDIZE('사진(느림)'!G764,AVERAGE('사진(느림)'!G$2:G$2305),_xlfn.STDEV.P('사진(느림)'!G$2:G$2305))</f>
        <v>-0.34508885953030194</v>
      </c>
      <c r="H764">
        <f>STANDARDIZE('사진(느림)'!H764,AVERAGE('사진(느림)'!H$2:H$2305),_xlfn.STDEV.P('사진(느림)'!H$2:H$2305))</f>
        <v>-0.33925122631493182</v>
      </c>
      <c r="I764">
        <f>STANDARDIZE('사진(느림)'!I764,AVERAGE('사진(느림)'!I$2:I$2305),_xlfn.STDEV.P('사진(느림)'!I$2:I$2305))</f>
        <v>-0.34798565574246021</v>
      </c>
      <c r="J764">
        <f>STANDARDIZE('사진(느림)'!J764,AVERAGE('사진(느림)'!J$2:J$2305),_xlfn.STDEV.P('사진(느림)'!J$2:J$2305))</f>
        <v>0.29414883085480037</v>
      </c>
      <c r="K764">
        <f>STANDARDIZE('사진(느림)'!K764,AVERAGE('사진(느림)'!K$2:K$2305),_xlfn.STDEV.P('사진(느림)'!K$2:K$2305))</f>
        <v>2.1746856420920699</v>
      </c>
      <c r="L764">
        <f>STANDARDIZE('사진(느림)'!L764,AVERAGE('사진(느림)'!L$2:L$2305),_xlfn.STDEV.P('사진(느림)'!L$2:L$2305))</f>
        <v>-0.83619431166249791</v>
      </c>
      <c r="M764">
        <f>STANDARDIZE('사진(느림)'!M764,AVERAGE('사진(느림)'!M$2:M$2305),_xlfn.STDEV.P('사진(느림)'!M$2:M$2305))</f>
        <v>0.69110062907146497</v>
      </c>
    </row>
    <row r="765" spans="1:13" x14ac:dyDescent="0.3">
      <c r="A765" t="s">
        <v>260</v>
      </c>
      <c r="B765">
        <v>6</v>
      </c>
      <c r="C765">
        <f>STANDARDIZE('사진(느림)'!C765,AVERAGE('사진(느림)'!C$2:C$2305),_xlfn.STDEV.P('사진(느림)'!C$2:C$2305))</f>
        <v>-1.1566415622017843</v>
      </c>
      <c r="D765">
        <f>STANDARDIZE('사진(느림)'!D765,AVERAGE('사진(느림)'!D$2:D$2305),_xlfn.STDEV.P('사진(느림)'!D$2:D$2305))</f>
        <v>-0.82569044351566523</v>
      </c>
      <c r="E765">
        <f>STANDARDIZE('사진(느림)'!E765,AVERAGE('사진(느림)'!E$2:E$2305),_xlfn.STDEV.P('사진(느림)'!E$2:E$2305))</f>
        <v>-0.77237092060792401</v>
      </c>
      <c r="F765">
        <f>STANDARDIZE('사진(느림)'!F765,AVERAGE('사진(느림)'!F$2:F$2305),_xlfn.STDEV.P('사진(느림)'!F$2:F$2305))</f>
        <v>0.27768701905697718</v>
      </c>
      <c r="G765">
        <f>STANDARDIZE('사진(느림)'!G765,AVERAGE('사진(느림)'!G$2:G$2305),_xlfn.STDEV.P('사진(느림)'!G$2:G$2305))</f>
        <v>-0.91020535760506216</v>
      </c>
      <c r="H765">
        <f>STANDARDIZE('사진(느림)'!H765,AVERAGE('사진(느림)'!H$2:H$2305),_xlfn.STDEV.P('사진(느림)'!H$2:H$2305))</f>
        <v>-0.29779567648226357</v>
      </c>
      <c r="I765">
        <f>STANDARDIZE('사진(느림)'!I765,AVERAGE('사진(느림)'!I$2:I$2305),_xlfn.STDEV.P('사진(느림)'!I$2:I$2305))</f>
        <v>-0.80862629453287205</v>
      </c>
      <c r="J765">
        <f>STANDARDIZE('사진(느림)'!J765,AVERAGE('사진(느림)'!J$2:J$2305),_xlfn.STDEV.P('사진(느림)'!J$2:J$2305))</f>
        <v>-0.78003335217289249</v>
      </c>
      <c r="K765">
        <f>STANDARDIZE('사진(느림)'!K765,AVERAGE('사진(느림)'!K$2:K$2305),_xlfn.STDEV.P('사진(느림)'!K$2:K$2305))</f>
        <v>-0.26706665780078048</v>
      </c>
      <c r="L765">
        <f>STANDARDIZE('사진(느림)'!L765,AVERAGE('사진(느림)'!L$2:L$2305),_xlfn.STDEV.P('사진(느림)'!L$2:L$2305))</f>
        <v>0.82287930324738312</v>
      </c>
      <c r="M765">
        <f>STANDARDIZE('사진(느림)'!M765,AVERAGE('사진(느림)'!M$2:M$2305),_xlfn.STDEV.P('사진(느림)'!M$2:M$2305))</f>
        <v>0.13393423044025404</v>
      </c>
    </row>
    <row r="766" spans="1:13" x14ac:dyDescent="0.3">
      <c r="A766" t="s">
        <v>262</v>
      </c>
      <c r="B766">
        <v>6</v>
      </c>
      <c r="C766">
        <f>STANDARDIZE('사진(느림)'!C766,AVERAGE('사진(느림)'!C$2:C$2305),_xlfn.STDEV.P('사진(느림)'!C$2:C$2305))</f>
        <v>-0.3278275843355295</v>
      </c>
      <c r="D766">
        <f>STANDARDIZE('사진(느림)'!D766,AVERAGE('사진(느림)'!D$2:D$2305),_xlfn.STDEV.P('사진(느림)'!D$2:D$2305))</f>
        <v>-2.4405457421507036E-2</v>
      </c>
      <c r="E766">
        <f>STANDARDIZE('사진(느림)'!E766,AVERAGE('사진(느림)'!E$2:E$2305),_xlfn.STDEV.P('사진(느림)'!E$2:E$2305))</f>
        <v>-0.65965116650765165</v>
      </c>
      <c r="F766">
        <f>STANDARDIZE('사진(느림)'!F766,AVERAGE('사진(느림)'!F$2:F$2305),_xlfn.STDEV.P('사진(느림)'!F$2:F$2305))</f>
        <v>-0.29165677641929816</v>
      </c>
      <c r="G766">
        <f>STANDARDIZE('사진(느림)'!G766,AVERAGE('사진(느림)'!G$2:G$2305),_xlfn.STDEV.P('사진(느림)'!G$2:G$2305))</f>
        <v>-0.36559711954107954</v>
      </c>
      <c r="H766">
        <f>STANDARDIZE('사진(느림)'!H766,AVERAGE('사진(느림)'!H$2:H$2305),_xlfn.STDEV.P('사진(느림)'!H$2:H$2305))</f>
        <v>-0.13835125404892454</v>
      </c>
      <c r="I766">
        <f>STANDARDIZE('사진(느림)'!I766,AVERAGE('사진(느림)'!I$2:I$2305),_xlfn.STDEV.P('사진(느림)'!I$2:I$2305))</f>
        <v>-0.64474957925053633</v>
      </c>
      <c r="J766">
        <f>STANDARDIZE('사진(느림)'!J766,AVERAGE('사진(느림)'!J$2:J$2305),_xlfn.STDEV.P('사진(느림)'!J$2:J$2305))</f>
        <v>0.29414883085480037</v>
      </c>
      <c r="K766">
        <f>STANDARDIZE('사진(느림)'!K766,AVERAGE('사진(느림)'!K$2:K$2305),_xlfn.STDEV.P('사진(느림)'!K$2:K$2305))</f>
        <v>0.95380949214564459</v>
      </c>
      <c r="L766">
        <f>STANDARDIZE('사진(느림)'!L766,AVERAGE('사진(느림)'!L$2:L$2305),_xlfn.STDEV.P('사진(느림)'!L$2:L$2305))</f>
        <v>-0.83619431166249791</v>
      </c>
      <c r="M766">
        <f>STANDARDIZE('사진(느림)'!M766,AVERAGE('사진(느림)'!M$2:M$2305),_xlfn.STDEV.P('사진(느림)'!M$2:M$2305))</f>
        <v>-0.46609112193182028</v>
      </c>
    </row>
    <row r="767" spans="1:13" x14ac:dyDescent="0.3">
      <c r="A767" t="s">
        <v>264</v>
      </c>
      <c r="B767">
        <v>6</v>
      </c>
      <c r="C767">
        <f>STANDARDIZE('사진(느림)'!C767,AVERAGE('사진(느림)'!C$2:C$2305),_xlfn.STDEV.P('사진(느림)'!C$2:C$2305))</f>
        <v>-0.52121751250432236</v>
      </c>
      <c r="D767">
        <f>STANDARDIZE('사진(느림)'!D767,AVERAGE('사진(느림)'!D$2:D$2305),_xlfn.STDEV.P('사진(느림)'!D$2:D$2305))</f>
        <v>-0.20469457929269289</v>
      </c>
      <c r="E767">
        <f>STANDARDIZE('사진(느림)'!E767,AVERAGE('사진(느림)'!E$2:E$2305),_xlfn.STDEV.P('사진(느림)'!E$2:E$2305))</f>
        <v>-0.62962226758923923</v>
      </c>
      <c r="F767">
        <f>STANDARDIZE('사진(느림)'!F767,AVERAGE('사진(느림)'!F$2:F$2305),_xlfn.STDEV.P('사진(느림)'!F$2:F$2305))</f>
        <v>-0.28470276603706524</v>
      </c>
      <c r="G767">
        <f>STANDARDIZE('사진(느림)'!G767,AVERAGE('사진(느림)'!G$2:G$2305),_xlfn.STDEV.P('사진(느림)'!G$2:G$2305))</f>
        <v>-0.21064582168187118</v>
      </c>
      <c r="H767">
        <f>STANDARDIZE('사진(느림)'!H767,AVERAGE('사진(느림)'!H$2:H$2305),_xlfn.STDEV.P('사진(느림)'!H$2:H$2305))</f>
        <v>-0.29779567648226357</v>
      </c>
      <c r="I767">
        <f>STANDARDIZE('사진(느림)'!I767,AVERAGE('사진(느림)'!I$2:I$2305),_xlfn.STDEV.P('사진(느림)'!I$2:I$2305))</f>
        <v>-0.75452596865440891</v>
      </c>
      <c r="J767">
        <f>STANDARDIZE('사진(느림)'!J767,AVERAGE('사진(느림)'!J$2:J$2305),_xlfn.STDEV.P('사진(느림)'!J$2:J$2305))</f>
        <v>0.29414883085480037</v>
      </c>
      <c r="K767">
        <f>STANDARDIZE('사진(느림)'!K767,AVERAGE('사진(느림)'!K$2:K$2305),_xlfn.STDEV.P('사진(느림)'!K$2:K$2305))</f>
        <v>-0.26706665780078048</v>
      </c>
      <c r="L767">
        <f>STANDARDIZE('사진(느림)'!L767,AVERAGE('사진(느림)'!L$2:L$2305),_xlfn.STDEV.P('사진(느림)'!L$2:L$2305))</f>
        <v>-0.71050691659356757</v>
      </c>
      <c r="M767">
        <f>STANDARDIZE('사진(느림)'!M767,AVERAGE('사진(느림)'!M$2:M$2305),_xlfn.STDEV.P('사진(느림)'!M$2:M$2305))</f>
        <v>0.36965847601499613</v>
      </c>
    </row>
    <row r="768" spans="1:13" x14ac:dyDescent="0.3">
      <c r="A768" t="s">
        <v>266</v>
      </c>
      <c r="B768">
        <v>6</v>
      </c>
      <c r="C768">
        <f>STANDARDIZE('사진(느림)'!C768,AVERAGE('사진(느림)'!C$2:C$2305),_xlfn.STDEV.P('사진(느림)'!C$2:C$2305))</f>
        <v>-0.74223457326865694</v>
      </c>
      <c r="D768">
        <f>STANDARDIZE('사진(느림)'!D768,AVERAGE('사진(느림)'!D$2:D$2305),_xlfn.STDEV.P('사진(느림)'!D$2:D$2305))</f>
        <v>-1.015995627713028</v>
      </c>
      <c r="E768">
        <f>STANDARDIZE('사진(느림)'!E768,AVERAGE('사진(느림)'!E$2:E$2305),_xlfn.STDEV.P('사진(느림)'!E$2:E$2305))</f>
        <v>-0.93588139394705405</v>
      </c>
      <c r="F768">
        <f>STANDARDIZE('사진(느림)'!F768,AVERAGE('사진(느림)'!F$2:F$2305),_xlfn.STDEV.P('사진(느림)'!F$2:F$2305))</f>
        <v>-0.26889819698653572</v>
      </c>
      <c r="G768">
        <f>STANDARDIZE('사진(느림)'!G768,AVERAGE('사진(느림)'!G$2:G$2305),_xlfn.STDEV.P('사진(느림)'!G$2:G$2305))</f>
        <v>1.6305401881746056</v>
      </c>
      <c r="H768">
        <f>STANDARDIZE('사진(느림)'!H768,AVERAGE('사진(느림)'!H$2:H$2305),_xlfn.STDEV.P('사진(느림)'!H$2:H$2305))</f>
        <v>-0.29779567648226357</v>
      </c>
      <c r="I768">
        <f>STANDARDIZE('사진(느림)'!I768,AVERAGE('사진(느림)'!I$2:I$2305),_xlfn.STDEV.P('사진(느림)'!I$2:I$2305))</f>
        <v>-1.0365830074576599</v>
      </c>
      <c r="J768">
        <f>STANDARDIZE('사진(느림)'!J768,AVERAGE('사진(느림)'!J$2:J$2305),_xlfn.STDEV.P('사진(느림)'!J$2:J$2305))</f>
        <v>-0.78003335217289249</v>
      </c>
      <c r="K768">
        <f>STANDARDIZE('사진(느림)'!K768,AVERAGE('사진(느림)'!K$2:K$2305),_xlfn.STDEV.P('사진(느림)'!K$2:K$2305))</f>
        <v>0.34337141717243208</v>
      </c>
      <c r="L768">
        <f>STANDARDIZE('사진(느림)'!L768,AVERAGE('사진(느림)'!L$2:L$2305),_xlfn.STDEV.P('사진(느림)'!L$2:L$2305))</f>
        <v>1.1748040094403882</v>
      </c>
      <c r="M768">
        <f>STANDARDIZE('사진(느림)'!M768,AVERAGE('사진(느림)'!M$2:M$2305),_xlfn.STDEV.P('사진(느림)'!M$2:M$2305))</f>
        <v>-2.2447377021776105</v>
      </c>
    </row>
    <row r="769" spans="1:13" x14ac:dyDescent="0.3">
      <c r="A769" t="s">
        <v>268</v>
      </c>
      <c r="B769">
        <v>6</v>
      </c>
      <c r="C769">
        <f>STANDARDIZE('사진(느림)'!C769,AVERAGE('사진(느림)'!C$2:C$2305),_xlfn.STDEV.P('사진(느림)'!C$2:C$2305))</f>
        <v>-0.27809874566355391</v>
      </c>
      <c r="D769">
        <f>STANDARDIZE('사진(느림)'!D769,AVERAGE('사진(느림)'!D$2:D$2305),_xlfn.STDEV.P('사진(느림)'!D$2:D$2305))</f>
        <v>-0.23474276627122387</v>
      </c>
      <c r="E769">
        <f>STANDARDIZE('사진(느림)'!E769,AVERAGE('사진(느림)'!E$2:E$2305),_xlfn.STDEV.P('사진(느림)'!E$2:E$2305))</f>
        <v>-0.43777591930632548</v>
      </c>
      <c r="F769">
        <f>STANDARDIZE('사진(느림)'!F769,AVERAGE('사진(느림)'!F$2:F$2305),_xlfn.STDEV.P('사진(느림)'!F$2:F$2305))</f>
        <v>-0.25309362793600598</v>
      </c>
      <c r="G769">
        <f>STANDARDIZE('사진(느림)'!G769,AVERAGE('사진(느림)'!G$2:G$2305),_xlfn.STDEV.P('사진(느림)'!G$2:G$2305))</f>
        <v>9.2420687366286461E-2</v>
      </c>
      <c r="H769">
        <f>STANDARDIZE('사진(느림)'!H769,AVERAGE('사진(느림)'!H$2:H$2305),_xlfn.STDEV.P('사진(느림)'!H$2:H$2305))</f>
        <v>-0.24358457285492832</v>
      </c>
      <c r="I769">
        <f>STANDARDIZE('사진(느림)'!I769,AVERAGE('사진(느림)'!I$2:I$2305),_xlfn.STDEV.P('사진(느림)'!I$2:I$2305))</f>
        <v>-0.37057122868201292</v>
      </c>
      <c r="J769">
        <f>STANDARDIZE('사진(느림)'!J769,AVERAGE('사진(느림)'!J$2:J$2305),_xlfn.STDEV.P('사진(느림)'!J$2:J$2305))</f>
        <v>0.29414883085480037</v>
      </c>
      <c r="K769">
        <f>STANDARDIZE('사진(느림)'!K769,AVERAGE('사진(느림)'!K$2:K$2305),_xlfn.STDEV.P('사진(느림)'!K$2:K$2305))</f>
        <v>0.95380949214564459</v>
      </c>
      <c r="L769">
        <f>STANDARDIZE('사진(느림)'!L769,AVERAGE('사진(느림)'!L$2:L$2305),_xlfn.STDEV.P('사진(느림)'!L$2:L$2305))</f>
        <v>-0.71050691659356757</v>
      </c>
      <c r="M769">
        <f>STANDARDIZE('사진(느림)'!M769,AVERAGE('사진(느림)'!M$2:M$2305),_xlfn.STDEV.P('사진(느림)'!M$2:M$2305))</f>
        <v>0.26251109166284048</v>
      </c>
    </row>
    <row r="770" spans="1:13" x14ac:dyDescent="0.3">
      <c r="A770" t="s">
        <v>14</v>
      </c>
      <c r="B770">
        <v>7</v>
      </c>
      <c r="C770">
        <f>STANDARDIZE('사진(느림)'!C770,AVERAGE('사진(느림)'!C$2:C$2305),_xlfn.STDEV.P('사진(느림)'!C$2:C$2305))</f>
        <v>0.1363082432695735</v>
      </c>
      <c r="D770">
        <f>STANDARDIZE('사진(느림)'!D770,AVERAGE('사진(느림)'!D$2:D$2305),_xlfn.STDEV.P('사진(느림)'!D$2:D$2305))</f>
        <v>-0.44508007512094067</v>
      </c>
      <c r="E770">
        <f>STANDARDIZE('사진(느림)'!E770,AVERAGE('사진(느림)'!E$2:E$2305),_xlfn.STDEV.P('사진(느림)'!E$2:E$2305))</f>
        <v>-0.33267477309188176</v>
      </c>
      <c r="F770">
        <f>STANDARDIZE('사진(느림)'!F770,AVERAGE('사진(느림)'!F$2:F$2305),_xlfn.STDEV.P('사진(느림)'!F$2:F$2305))</f>
        <v>-1.8721136814722499</v>
      </c>
      <c r="G770">
        <f>STANDARDIZE('사진(느림)'!G770,AVERAGE('사진(느림)'!G$2:G$2305),_xlfn.STDEV.P('사진(느림)'!G$2:G$2305))</f>
        <v>-0.40205624844912857</v>
      </c>
      <c r="H770">
        <f>STANDARDIZE('사진(느림)'!H770,AVERAGE('사진(느림)'!H$2:H$2305),_xlfn.STDEV.P('사진(느림)'!H$2:H$2305))</f>
        <v>-1.360758492704524</v>
      </c>
      <c r="I770">
        <f>STANDARDIZE('사진(느림)'!I770,AVERAGE('사진(느림)'!I$2:I$2305),_xlfn.STDEV.P('사진(느림)'!I$2:I$2305))</f>
        <v>-0.43255024279520404</v>
      </c>
      <c r="J770">
        <f>STANDARDIZE('사진(느림)'!J770,AVERAGE('사진(느림)'!J$2:J$2305),_xlfn.STDEV.P('사진(느림)'!J$2:J$2305))</f>
        <v>0.45495454687691006</v>
      </c>
      <c r="K770">
        <f>STANDARDIZE('사진(느림)'!K770,AVERAGE('사진(느림)'!K$2:K$2305),_xlfn.STDEV.P('사진(느림)'!K$2:K$2305))</f>
        <v>0.34337141717243208</v>
      </c>
      <c r="L770">
        <f>STANDARDIZE('사진(느림)'!L770,AVERAGE('사진(느림)'!L$2:L$2305),_xlfn.STDEV.P('사진(느림)'!L$2:L$2305))</f>
        <v>-0.71050691659356757</v>
      </c>
      <c r="M770">
        <f>STANDARDIZE('사진(느림)'!M770,AVERAGE('사진(느림)'!M$2:M$2305),_xlfn.STDEV.P('사진(느림)'!M$2:M$2305))</f>
        <v>-0.2946553069683705</v>
      </c>
    </row>
    <row r="771" spans="1:13" x14ac:dyDescent="0.3">
      <c r="A771" t="s">
        <v>16</v>
      </c>
      <c r="B771">
        <v>7</v>
      </c>
      <c r="C771">
        <f>STANDARDIZE('사진(느림)'!C771,AVERAGE('사진(느림)'!C$2:C$2305),_xlfn.STDEV.P('사진(느림)'!C$2:C$2305))</f>
        <v>-1.2878272746352537E-2</v>
      </c>
      <c r="D771">
        <f>STANDARDIZE('사진(느림)'!D771,AVERAGE('사진(느림)'!D$2:D$2305),_xlfn.STDEV.P('사진(느림)'!D$2:D$2305))</f>
        <v>-0.84572256816801916</v>
      </c>
      <c r="E771">
        <f>STANDARDIZE('사진(느림)'!E771,AVERAGE('사진(느림)'!E$2:E$2305),_xlfn.STDEV.P('사진(느림)'!E$2:E$2305))</f>
        <v>-0.40837076606277611</v>
      </c>
      <c r="F771">
        <f>STANDARDIZE('사진(느림)'!F771,AVERAGE('사진(느림)'!F$2:F$2305),_xlfn.STDEV.P('사진(느림)'!F$2:F$2305))</f>
        <v>0.18564120890669328</v>
      </c>
      <c r="G771">
        <f>STANDARDIZE('사진(느림)'!G771,AVERAGE('사진(느림)'!G$2:G$2305),_xlfn.STDEV.P('사진(느림)'!G$2:G$2305))</f>
        <v>0.13799459850134801</v>
      </c>
      <c r="H771">
        <f>STANDARDIZE('사진(느림)'!H771,AVERAGE('사진(느림)'!H$2:H$2305),_xlfn.STDEV.P('사진(느림)'!H$2:H$2305))</f>
        <v>-0.21275865118448267</v>
      </c>
      <c r="I771">
        <f>STANDARDIZE('사진(느림)'!I771,AVERAGE('사진(느림)'!I$2:I$2305),_xlfn.STDEV.P('사진(느림)'!I$2:I$2305))</f>
        <v>-0.30964270633345198</v>
      </c>
      <c r="J771">
        <f>STANDARDIZE('사진(느림)'!J771,AVERAGE('사진(느림)'!J$2:J$2305),_xlfn.STDEV.P('사진(느림)'!J$2:J$2305))</f>
        <v>0.45495454687691006</v>
      </c>
      <c r="K771">
        <f>STANDARDIZE('사진(느림)'!K771,AVERAGE('사진(느림)'!K$2:K$2305),_xlfn.STDEV.P('사진(느림)'!K$2:K$2305))</f>
        <v>-0.26706665780078048</v>
      </c>
      <c r="L771">
        <f>STANDARDIZE('사진(느림)'!L771,AVERAGE('사진(느림)'!L$2:L$2305),_xlfn.STDEV.P('사진(느림)'!L$2:L$2305))</f>
        <v>-0.96188170673142825</v>
      </c>
      <c r="M771">
        <f>STANDARDIZE('사진(느림)'!M771,AVERAGE('사진(느림)'!M$2:M$2305),_xlfn.STDEV.P('사진(느림)'!M$2:M$2305))</f>
        <v>-1.430417581101225</v>
      </c>
    </row>
    <row r="772" spans="1:13" x14ac:dyDescent="0.3">
      <c r="A772" t="s">
        <v>18</v>
      </c>
      <c r="B772">
        <v>7</v>
      </c>
      <c r="C772">
        <f>STANDARDIZE('사진(느림)'!C772,AVERAGE('사진(느림)'!C$2:C$2305),_xlfn.STDEV.P('사진(느림)'!C$2:C$2305))</f>
        <v>-0.30020045173998772</v>
      </c>
      <c r="D772">
        <f>STANDARDIZE('사진(느림)'!D772,AVERAGE('사진(느림)'!D$2:D$2305),_xlfn.STDEV.P('사진(느림)'!D$2:D$2305))</f>
        <v>-0.19467851696651589</v>
      </c>
      <c r="E772">
        <f>STANDARDIZE('사진(느림)'!E772,AVERAGE('사진(느림)'!E$2:E$2305),_xlfn.STDEV.P('사진(느림)'!E$2:E$2305))</f>
        <v>-0.44356784343005468</v>
      </c>
      <c r="F772">
        <f>STANDARDIZE('사진(느림)'!F772,AVERAGE('사진(느림)'!F$2:F$2305),_xlfn.STDEV.P('사진(느림)'!F$2:F$2305))</f>
        <v>-0.22148448983494695</v>
      </c>
      <c r="G772">
        <f>STANDARDIZE('사진(느림)'!G772,AVERAGE('사진(느림)'!G$2:G$2305),_xlfn.STDEV.P('사진(느림)'!G$2:G$2305))</f>
        <v>-0.59118797965963299</v>
      </c>
      <c r="H772">
        <f>STANDARDIZE('사진(느림)'!H772,AVERAGE('사진(느림)'!H$2:H$2305),_xlfn.STDEV.P('사진(느림)'!H$2:H$2305))</f>
        <v>-9.7958667032478561E-2</v>
      </c>
      <c r="I772">
        <f>STANDARDIZE('사진(느림)'!I772,AVERAGE('사진(느림)'!I$2:I$2305),_xlfn.STDEV.P('사진(느림)'!I$2:I$2305))</f>
        <v>-0.41679286632574841</v>
      </c>
      <c r="J772">
        <f>STANDARDIZE('사진(느림)'!J772,AVERAGE('사진(느림)'!J$2:J$2305),_xlfn.STDEV.P('사진(느림)'!J$2:J$2305))</f>
        <v>0.45495454687691006</v>
      </c>
      <c r="K772">
        <f>STANDARDIZE('사진(느림)'!K772,AVERAGE('사진(느림)'!K$2:K$2305),_xlfn.STDEV.P('사진(느림)'!K$2:K$2305))</f>
        <v>0.95380949214564459</v>
      </c>
      <c r="L772">
        <f>STANDARDIZE('사진(느림)'!L772,AVERAGE('사진(느림)'!L$2:L$2305),_xlfn.STDEV.P('사진(느림)'!L$2:L$2305))</f>
        <v>-0.96188170673142825</v>
      </c>
      <c r="M772">
        <f>STANDARDIZE('사진(느림)'!M772,AVERAGE('사진(느림)'!M$2:M$2305),_xlfn.STDEV.P('사진(느림)'!M$2:M$2305))</f>
        <v>-1.5589944423238113</v>
      </c>
    </row>
    <row r="773" spans="1:13" x14ac:dyDescent="0.3">
      <c r="A773" t="s">
        <v>20</v>
      </c>
      <c r="B773">
        <v>7</v>
      </c>
      <c r="C773">
        <f>STANDARDIZE('사진(느림)'!C773,AVERAGE('사진(느림)'!C$2:C$2305),_xlfn.STDEV.P('사진(느림)'!C$2:C$2305))</f>
        <v>-1.8274197081356483E-3</v>
      </c>
      <c r="D773">
        <f>STANDARDIZE('사진(느림)'!D773,AVERAGE('사진(느림)'!D$2:D$2305),_xlfn.STDEV.P('사진(느림)'!D$2:D$2305))</f>
        <v>-0.42504795046858668</v>
      </c>
      <c r="E773">
        <f>STANDARDIZE('사진(느림)'!E773,AVERAGE('사진(느림)'!E$2:E$2305),_xlfn.STDEV.P('사진(느림)'!E$2:E$2305))</f>
        <v>-0.34216461800229991</v>
      </c>
      <c r="F773">
        <f>STANDARDIZE('사진(느림)'!F773,AVERAGE('사진(느림)'!F$2:F$2305),_xlfn.STDEV.P('사진(느림)'!F$2:F$2305))</f>
        <v>0.28362953701997629</v>
      </c>
      <c r="G773">
        <f>STANDARDIZE('사진(느림)'!G773,AVERAGE('사진(느림)'!G$2:G$2305),_xlfn.STDEV.P('사진(느림)'!G$2:G$2305))</f>
        <v>0.26788024523627235</v>
      </c>
      <c r="H773">
        <f>STANDARDIZE('사진(느림)'!H773,AVERAGE('사진(느림)'!H$2:H$2305),_xlfn.STDEV.P('사진(느림)'!H$2:H$2305))</f>
        <v>-0.21275865118448267</v>
      </c>
      <c r="I773">
        <f>STANDARDIZE('사진(느림)'!I773,AVERAGE('사진(느림)'!I$2:I$2305),_xlfn.STDEV.P('사진(느림)'!I$2:I$2305))</f>
        <v>-0.32172336162670129</v>
      </c>
      <c r="J773">
        <f>STANDARDIZE('사진(느림)'!J773,AVERAGE('사진(느림)'!J$2:J$2305),_xlfn.STDEV.P('사진(느림)'!J$2:J$2305))</f>
        <v>0.45495454687691006</v>
      </c>
      <c r="K773">
        <f>STANDARDIZE('사진(느림)'!K773,AVERAGE('사진(느림)'!K$2:K$2305),_xlfn.STDEV.P('사진(느림)'!K$2:K$2305))</f>
        <v>-0.8775047327739931</v>
      </c>
      <c r="L773">
        <f>STANDARDIZE('사진(느림)'!L773,AVERAGE('사진(느림)'!L$2:L$2305),_xlfn.STDEV.P('사진(느림)'!L$2:L$2305))</f>
        <v>-0.96188170673142825</v>
      </c>
      <c r="M773">
        <f>STANDARDIZE('사진(느림)'!M773,AVERAGE('사진(느림)'!M$2:M$2305),_xlfn.STDEV.P('사진(느림)'!M$2:M$2305))</f>
        <v>-0.59466798315440861</v>
      </c>
    </row>
    <row r="774" spans="1:13" x14ac:dyDescent="0.3">
      <c r="A774" t="s">
        <v>22</v>
      </c>
      <c r="B774">
        <v>7</v>
      </c>
      <c r="C774">
        <f>STANDARDIZE('사진(느림)'!C774,AVERAGE('사진(느림)'!C$2:C$2305),_xlfn.STDEV.P('사진(느림)'!C$2:C$2305))</f>
        <v>-0.39413270256483007</v>
      </c>
      <c r="D774">
        <f>STANDARDIZE('사진(느림)'!D774,AVERAGE('사진(느림)'!D$2:D$2305),_xlfn.STDEV.P('사진(느림)'!D$2:D$2305))</f>
        <v>-0.44508007512094067</v>
      </c>
      <c r="E774">
        <f>STANDARDIZE('사진(느림)'!E774,AVERAGE('사진(느림)'!E$2:E$2305),_xlfn.STDEV.P('사진(느림)'!E$2:E$2305))</f>
        <v>-0.48117079697180581</v>
      </c>
      <c r="F774">
        <f>STANDARDIZE('사진(느림)'!F774,AVERAGE('사진(느림)'!F$2:F$2305),_xlfn.STDEV.P('사진(느림)'!F$2:F$2305))</f>
        <v>-9.5047937430710827E-2</v>
      </c>
      <c r="G774">
        <f>STANDARDIZE('사진(느림)'!G774,AVERAGE('사진(느림)'!G$2:G$2305),_xlfn.STDEV.P('사진(느림)'!G$2:G$2305))</f>
        <v>-0.39294146622211612</v>
      </c>
      <c r="H774">
        <f>STANDARDIZE('사진(느림)'!H774,AVERAGE('사진(느림)'!H$2:H$2305),_xlfn.STDEV.P('사진(느림)'!H$2:H$2305))</f>
        <v>-7.1384596626922051E-2</v>
      </c>
      <c r="I774">
        <f>STANDARDIZE('사진(느림)'!I774,AVERAGE('사진(느림)'!I$2:I$2305),_xlfn.STDEV.P('사진(느림)'!I$2:I$2305))</f>
        <v>-0.47246892985115752</v>
      </c>
      <c r="J774">
        <f>STANDARDIZE('사진(느림)'!J774,AVERAGE('사진(느림)'!J$2:J$2305),_xlfn.STDEV.P('사진(느림)'!J$2:J$2305))</f>
        <v>-0.78003335217289249</v>
      </c>
      <c r="K774">
        <f>STANDARDIZE('사진(느림)'!K774,AVERAGE('사진(느림)'!K$2:K$2305),_xlfn.STDEV.P('사진(느림)'!K$2:K$2305))</f>
        <v>0.95380949214564459</v>
      </c>
      <c r="L774">
        <f>STANDARDIZE('사진(느림)'!L774,AVERAGE('사진(느림)'!L$2:L$2305),_xlfn.STDEV.P('사진(느림)'!L$2:L$2305))</f>
        <v>0.54636703409573628</v>
      </c>
      <c r="M774">
        <f>STANDARDIZE('사진(느림)'!M774,AVERAGE('사진(느림)'!M$2:M$2305),_xlfn.STDEV.P('사진(느림)'!M$2:M$2305))</f>
        <v>0.69110062907146497</v>
      </c>
    </row>
    <row r="775" spans="1:13" x14ac:dyDescent="0.3">
      <c r="A775" t="s">
        <v>24</v>
      </c>
      <c r="B775">
        <v>7</v>
      </c>
      <c r="C775">
        <f>STANDARDIZE('사진(느림)'!C775,AVERAGE('사진(느림)'!C$2:C$2305),_xlfn.STDEV.P('사진(느림)'!C$2:C$2305))</f>
        <v>-0.90799736884190785</v>
      </c>
      <c r="D775">
        <f>STANDARDIZE('사진(느림)'!D775,AVERAGE('사진(느림)'!D$2:D$2305),_xlfn.STDEV.P('사진(느림)'!D$2:D$2305))</f>
        <v>-1.1962847495842139</v>
      </c>
      <c r="E775">
        <f>STANDARDIZE('사진(느림)'!E775,AVERAGE('사진(느림)'!E$2:E$2305),_xlfn.STDEV.P('사진(느림)'!E$2:E$2305))</f>
        <v>-0.75989600711066063</v>
      </c>
      <c r="F775">
        <f>STANDARDIZE('사진(느림)'!F775,AVERAGE('사진(느림)'!F$2:F$2305),_xlfn.STDEV.P('사진(느림)'!F$2:F$2305))</f>
        <v>-1.5560223004616596</v>
      </c>
      <c r="G775">
        <f>STANDARDIZE('사진(느림)'!G775,AVERAGE('사진(느림)'!G$2:G$2305),_xlfn.STDEV.P('사진(느림)'!G$2:G$2305))</f>
        <v>-1.6188796757552653</v>
      </c>
      <c r="H775">
        <f>STANDARDIZE('사진(느림)'!H775,AVERAGE('사진(느림)'!H$2:H$2305),_xlfn.STDEV.P('사진(느림)'!H$2:H$2305))</f>
        <v>-1.360758492704524</v>
      </c>
      <c r="I775">
        <f>STANDARDIZE('사진(느림)'!I775,AVERAGE('사진(느림)'!I$2:I$2305),_xlfn.STDEV.P('사진(느림)'!I$2:I$2305))</f>
        <v>-0.82858563806084895</v>
      </c>
      <c r="J775">
        <f>STANDARDIZE('사진(느림)'!J775,AVERAGE('사진(느림)'!J$2:J$2305),_xlfn.STDEV.P('사진(느림)'!J$2:J$2305))</f>
        <v>-0.78003335217289249</v>
      </c>
      <c r="K775">
        <f>STANDARDIZE('사진(느림)'!K775,AVERAGE('사진(느림)'!K$2:K$2305),_xlfn.STDEV.P('사진(느림)'!K$2:K$2305))</f>
        <v>-1.4879428077472057</v>
      </c>
      <c r="L775">
        <f>STANDARDIZE('사진(느림)'!L775,AVERAGE('사진(느림)'!L$2:L$2305),_xlfn.STDEV.P('사진(느림)'!L$2:L$2305))</f>
        <v>-0.83619431166249791</v>
      </c>
      <c r="M775">
        <f>STANDARDIZE('사진(느림)'!M775,AVERAGE('사진(느림)'!M$2:M$2305),_xlfn.STDEV.P('사진(느림)'!M$2:M$2305))</f>
        <v>-0.6589564137657008</v>
      </c>
    </row>
    <row r="776" spans="1:13" x14ac:dyDescent="0.3">
      <c r="A776" t="s">
        <v>26</v>
      </c>
      <c r="B776">
        <v>7</v>
      </c>
      <c r="C776">
        <f>STANDARDIZE('사진(느림)'!C776,AVERAGE('사진(느림)'!C$2:C$2305),_xlfn.STDEV.P('사진(느림)'!C$2:C$2305))</f>
        <v>-0.69803116111579011</v>
      </c>
      <c r="D776">
        <f>STANDARDIZE('사진(느림)'!D776,AVERAGE('사진(느림)'!D$2:D$2305),_xlfn.STDEV.P('사진(느림)'!D$2:D$2305))</f>
        <v>-0.33490338953299376</v>
      </c>
      <c r="E776">
        <f>STANDARDIZE('사진(느림)'!E776,AVERAGE('사진(느림)'!E$2:E$2305),_xlfn.STDEV.P('사진(느림)'!E$2:E$2305))</f>
        <v>-0.75250016553728294</v>
      </c>
      <c r="F776">
        <f>STANDARDIZE('사진(느림)'!F776,AVERAGE('사진(느림)'!F$2:F$2305),_xlfn.STDEV.P('사진(느림)'!F$2:F$2305))</f>
        <v>0.13582520725942426</v>
      </c>
      <c r="G776">
        <f>STANDARDIZE('사진(느림)'!G776,AVERAGE('사진(느림)'!G$2:G$2305),_xlfn.STDEV.P('사진(느림)'!G$2:G$2305))</f>
        <v>-0.88513970648077811</v>
      </c>
      <c r="H776">
        <f>STANDARDIZE('사진(느림)'!H776,AVERAGE('사진(느림)'!H$2:H$2305),_xlfn.STDEV.P('사진(느림)'!H$2:H$2305))</f>
        <v>0.11675982184441799</v>
      </c>
      <c r="I776">
        <f>STANDARDIZE('사진(느림)'!I776,AVERAGE('사진(느림)'!I$2:I$2305),_xlfn.STDEV.P('사진(느림)'!I$2:I$2305))</f>
        <v>-0.52814499337656662</v>
      </c>
      <c r="J776">
        <f>STANDARDIZE('사진(느림)'!J776,AVERAGE('사진(느림)'!J$2:J$2305),_xlfn.STDEV.P('사진(느림)'!J$2:J$2305))</f>
        <v>-0.78003335217289249</v>
      </c>
      <c r="K776">
        <f>STANDARDIZE('사진(느림)'!K776,AVERAGE('사진(느림)'!K$2:K$2305),_xlfn.STDEV.P('사진(느림)'!K$2:K$2305))</f>
        <v>-0.26706665780078048</v>
      </c>
      <c r="L776">
        <f>STANDARDIZE('사진(느림)'!L776,AVERAGE('사진(느림)'!L$2:L$2305),_xlfn.STDEV.P('사진(느림)'!L$2:L$2305))</f>
        <v>1.1748040094403882</v>
      </c>
      <c r="M776">
        <f>STANDARDIZE('사진(느림)'!M776,AVERAGE('사진(느림)'!M$2:M$2305),_xlfn.STDEV.P('사진(느림)'!M$2:M$2305))</f>
        <v>1.0339722589983646</v>
      </c>
    </row>
    <row r="777" spans="1:13" x14ac:dyDescent="0.3">
      <c r="A777" t="s">
        <v>28</v>
      </c>
      <c r="B777">
        <v>7</v>
      </c>
      <c r="C777">
        <f>STANDARDIZE('사진(느림)'!C777,AVERAGE('사진(느림)'!C$2:C$2305),_xlfn.STDEV.P('사진(느림)'!C$2:C$2305))</f>
        <v>-0.12338680312851985</v>
      </c>
      <c r="D777">
        <f>STANDARDIZE('사진(느림)'!D777,AVERAGE('사진(느림)'!D$2:D$2305),_xlfn.STDEV.P('사진(느림)'!D$2:D$2305))</f>
        <v>-0.11455001835709996</v>
      </c>
      <c r="E777">
        <f>STANDARDIZE('사진(느림)'!E777,AVERAGE('사진(느림)'!E$2:E$2305),_xlfn.STDEV.P('사진(느림)'!E$2:E$2305))</f>
        <v>-0.37852008019432432</v>
      </c>
      <c r="F777">
        <f>STANDARDIZE('사진(느림)'!F777,AVERAGE('사진(느림)'!F$2:F$2305),_xlfn.STDEV.P('사진(느림)'!F$2:F$2305))</f>
        <v>-4.6369864755079981E-2</v>
      </c>
      <c r="G777">
        <f>STANDARDIZE('사진(느림)'!G777,AVERAGE('사진(느림)'!G$2:G$2305),_xlfn.STDEV.P('사진(느림)'!G$2:G$2305))</f>
        <v>0.41143806531171562</v>
      </c>
      <c r="H777">
        <f>STANDARDIZE('사진(느림)'!H777,AVERAGE('사진(느림)'!H$2:H$2305),_xlfn.STDEV.P('사진(느림)'!H$2:H$2305))</f>
        <v>-0.2510253125684842</v>
      </c>
      <c r="I777">
        <f>STANDARDIZE('사진(느림)'!I777,AVERAGE('사진(느림)'!I$2:I$2305),_xlfn.STDEV.P('사진(느림)'!I$2:I$2305))</f>
        <v>-0.41469188279648778</v>
      </c>
      <c r="J777">
        <f>STANDARDIZE('사진(느림)'!J777,AVERAGE('사진(느림)'!J$2:J$2305),_xlfn.STDEV.P('사진(느림)'!J$2:J$2305))</f>
        <v>0.45495454687691006</v>
      </c>
      <c r="K777">
        <f>STANDARDIZE('사진(느림)'!K777,AVERAGE('사진(느림)'!K$2:K$2305),_xlfn.STDEV.P('사진(느림)'!K$2:K$2305))</f>
        <v>1.5642475671188572</v>
      </c>
      <c r="L777">
        <f>STANDARDIZE('사진(느림)'!L777,AVERAGE('사진(느림)'!L$2:L$2305),_xlfn.STDEV.P('사진(느림)'!L$2:L$2305))</f>
        <v>-0.96188170673142825</v>
      </c>
      <c r="M777">
        <f>STANDARDIZE('사진(느림)'!M777,AVERAGE('사진(느림)'!M$2:M$2305),_xlfn.STDEV.P('사진(느림)'!M$2:M$2305))</f>
        <v>-0.35894373757966463</v>
      </c>
    </row>
    <row r="778" spans="1:13" x14ac:dyDescent="0.3">
      <c r="A778" t="s">
        <v>30</v>
      </c>
      <c r="B778">
        <v>7</v>
      </c>
      <c r="C778">
        <f>STANDARDIZE('사진(느림)'!C778,AVERAGE('사진(느림)'!C$2:C$2305),_xlfn.STDEV.P('사진(느림)'!C$2:C$2305))</f>
        <v>-0.28362417218266278</v>
      </c>
      <c r="D778">
        <f>STANDARDIZE('사진(느림)'!D778,AVERAGE('사진(느림)'!D$2:D$2305),_xlfn.STDEV.P('사진(느림)'!D$2:D$2305))</f>
        <v>-1.1762526249318599</v>
      </c>
      <c r="E778">
        <f>STANDARDIZE('사진(느림)'!E778,AVERAGE('사진(느림)'!E$2:E$2305),_xlfn.STDEV.P('사진(느림)'!E$2:E$2305))</f>
        <v>-0.397945302640063</v>
      </c>
      <c r="F778">
        <f>STANDARDIZE('사진(느림)'!F778,AVERAGE('사진(느림)'!F$2:F$2305),_xlfn.STDEV.P('사진(느림)'!F$2:F$2305))</f>
        <v>7.5009225552986641E-2</v>
      </c>
      <c r="G778">
        <f>STANDARDIZE('사진(느림)'!G778,AVERAGE('사진(느림)'!G$2:G$2305),_xlfn.STDEV.P('사진(느림)'!G$2:G$2305))</f>
        <v>-0.21292451723862418</v>
      </c>
      <c r="H778">
        <f>STANDARDIZE('사진(느림)'!H778,AVERAGE('사진(느림)'!H$2:H$2305),_xlfn.STDEV.P('사진(느림)'!H$2:H$2305))</f>
        <v>3.0228005086361011E-3</v>
      </c>
      <c r="I778">
        <f>STANDARDIZE('사진(느림)'!I778,AVERAGE('사진(느림)'!I$2:I$2305),_xlfn.STDEV.P('사진(느림)'!I$2:I$2305))</f>
        <v>-0.2529161510434127</v>
      </c>
      <c r="J778">
        <f>STANDARDIZE('사진(느림)'!J778,AVERAGE('사진(느림)'!J$2:J$2305),_xlfn.STDEV.P('사진(느림)'!J$2:J$2305))</f>
        <v>0.45495454687691006</v>
      </c>
      <c r="K778">
        <f>STANDARDIZE('사진(느림)'!K778,AVERAGE('사진(느림)'!K$2:K$2305),_xlfn.STDEV.P('사진(느림)'!K$2:K$2305))</f>
        <v>-1.4879428077472057</v>
      </c>
      <c r="L778">
        <f>STANDARDIZE('사진(느림)'!L778,AVERAGE('사진(느림)'!L$2:L$2305),_xlfn.STDEV.P('사진(느림)'!L$2:L$2305))</f>
        <v>-0.71050691659356757</v>
      </c>
      <c r="M778">
        <f>STANDARDIZE('사진(느림)'!M778,AVERAGE('사진(느림)'!M$2:M$2305),_xlfn.STDEV.P('사진(느림)'!M$2:M$2305))</f>
        <v>-0.48752059880225102</v>
      </c>
    </row>
    <row r="779" spans="1:13" x14ac:dyDescent="0.3">
      <c r="A779" t="s">
        <v>32</v>
      </c>
      <c r="B779">
        <v>7</v>
      </c>
      <c r="C779">
        <f>STANDARDIZE('사진(느림)'!C779,AVERAGE('사진(느림)'!C$2:C$2305),_xlfn.STDEV.P('사진(느림)'!C$2:C$2305))</f>
        <v>-0.25599703958712094</v>
      </c>
      <c r="D779">
        <f>STANDARDIZE('사진(느림)'!D779,AVERAGE('사진(느림)'!D$2:D$2305),_xlfn.STDEV.P('사진(느림)'!D$2:D$2305))</f>
        <v>-2.4405457421507036E-2</v>
      </c>
      <c r="E779">
        <f>STANDARDIZE('사진(느림)'!E779,AVERAGE('사진(느림)'!E$2:E$2305),_xlfn.STDEV.P('사진(느림)'!E$2:E$2305))</f>
        <v>-0.39723245044021954</v>
      </c>
      <c r="F779">
        <f>STANDARDIZE('사진(느림)'!F779,AVERAGE('사진(느림)'!F$2:F$2305),_xlfn.STDEV.P('사진(느림)'!F$2:F$2305))</f>
        <v>-0.34286358014301377</v>
      </c>
      <c r="G779">
        <f>STANDARDIZE('사진(느림)'!G779,AVERAGE('사진(느림)'!G$2:G$2305),_xlfn.STDEV.P('사진(느림)'!G$2:G$2305))</f>
        <v>3.5453298447459848E-2</v>
      </c>
      <c r="H779">
        <f>STANDARDIZE('사진(느림)'!H779,AVERAGE('사진(느림)'!H$2:H$2305),_xlfn.STDEV.P('사진(느림)'!H$2:H$2305))</f>
        <v>-0.35519566855826556</v>
      </c>
      <c r="I779">
        <f>STANDARDIZE('사진(느림)'!I779,AVERAGE('사진(느림)'!I$2:I$2305),_xlfn.STDEV.P('사진(느림)'!I$2:I$2305))</f>
        <v>-0.30964270633345198</v>
      </c>
      <c r="J779">
        <f>STANDARDIZE('사진(느림)'!J779,AVERAGE('사진(느림)'!J$2:J$2305),_xlfn.STDEV.P('사진(느림)'!J$2:J$2305))</f>
        <v>0.45495454687691006</v>
      </c>
      <c r="K779">
        <f>STANDARDIZE('사진(느림)'!K779,AVERAGE('사진(느림)'!K$2:K$2305),_xlfn.STDEV.P('사진(느림)'!K$2:K$2305))</f>
        <v>0.95380949214564459</v>
      </c>
      <c r="L779">
        <f>STANDARDIZE('사진(느림)'!L779,AVERAGE('사진(느림)'!L$2:L$2305),_xlfn.STDEV.P('사진(느림)'!L$2:L$2305))</f>
        <v>-0.96188170673142825</v>
      </c>
      <c r="M779">
        <f>STANDARDIZE('사진(느림)'!M779,AVERAGE('사진(느림)'!M$2:M$2305),_xlfn.STDEV.P('사진(느림)'!M$2:M$2305))</f>
        <v>0.45537638349672099</v>
      </c>
    </row>
    <row r="780" spans="1:13" x14ac:dyDescent="0.3">
      <c r="A780" t="s">
        <v>34</v>
      </c>
      <c r="B780">
        <v>7</v>
      </c>
      <c r="C780">
        <f>STANDARDIZE('사진(느림)'!C780,AVERAGE('사진(느림)'!C$2:C$2305),_xlfn.STDEV.P('사진(느림)'!C$2:C$2305))</f>
        <v>-0.26704789262533779</v>
      </c>
      <c r="D780">
        <f>STANDARDIZE('사진(느림)'!D780,AVERAGE('사진(느림)'!D$2:D$2305),_xlfn.STDEV.P('사진(느림)'!D$2:D$2305))</f>
        <v>-0.65541738397065752</v>
      </c>
      <c r="E780">
        <f>STANDARDIZE('사진(느림)'!E780,AVERAGE('사진(느림)'!E$2:E$2305),_xlfn.STDEV.P('사진(느림)'!E$2:E$2305))</f>
        <v>-0.21572245905503801</v>
      </c>
      <c r="F780">
        <f>STANDARDIZE('사진(느림)'!F780,AVERAGE('사진(느림)'!F$2:F$2305),_xlfn.STDEV.P('사진(느림)'!F$2:F$2305))</f>
        <v>-0.1792546813319324</v>
      </c>
      <c r="G780">
        <f>STANDARDIZE('사진(느림)'!G780,AVERAGE('사진(느림)'!G$2:G$2305),_xlfn.STDEV.P('사진(느림)'!G$2:G$2305))</f>
        <v>0.13343720738784157</v>
      </c>
      <c r="H780">
        <f>STANDARDIZE('사진(느림)'!H780,AVERAGE('사진(느림)'!H$2:H$2305),_xlfn.STDEV.P('사진(느림)'!H$2:H$2305))</f>
        <v>-0.2510253125684842</v>
      </c>
      <c r="I780">
        <f>STANDARDIZE('사진(느림)'!I780,AVERAGE('사진(느림)'!I$2:I$2305),_xlfn.STDEV.P('사진(느림)'!I$2:I$2305))</f>
        <v>-0.3359050004492109</v>
      </c>
      <c r="J780">
        <f>STANDARDIZE('사진(느림)'!J780,AVERAGE('사진(느림)'!J$2:J$2305),_xlfn.STDEV.P('사진(느림)'!J$2:J$2305))</f>
        <v>0.45495454687691006</v>
      </c>
      <c r="K780">
        <f>STANDARDIZE('사진(느림)'!K780,AVERAGE('사진(느림)'!K$2:K$2305),_xlfn.STDEV.P('사진(느림)'!K$2:K$2305))</f>
        <v>1.5642475671188572</v>
      </c>
      <c r="L780">
        <f>STANDARDIZE('사진(느림)'!L780,AVERAGE('사진(느림)'!L$2:L$2305),_xlfn.STDEV.P('사진(느림)'!L$2:L$2305))</f>
        <v>-0.96188170673142825</v>
      </c>
      <c r="M780">
        <f>STANDARDIZE('사진(느림)'!M780,AVERAGE('사진(느림)'!M$2:M$2305),_xlfn.STDEV.P('사진(느림)'!M$2:M$2305))</f>
        <v>-1.0661164743038947</v>
      </c>
    </row>
    <row r="781" spans="1:13" x14ac:dyDescent="0.3">
      <c r="A781" t="s">
        <v>36</v>
      </c>
      <c r="B781">
        <v>7</v>
      </c>
      <c r="C781">
        <f>STANDARDIZE('사진(느림)'!C781,AVERAGE('사진(느림)'!C$2:C$2305),_xlfn.STDEV.P('사진(느림)'!C$2:C$2305))</f>
        <v>-0.74775999978776497</v>
      </c>
      <c r="D781">
        <f>STANDARDIZE('사진(느림)'!D781,AVERAGE('사진(느림)'!D$2:D$2305),_xlfn.STDEV.P('사진(느림)'!D$2:D$2305))</f>
        <v>-0.19467851696651589</v>
      </c>
      <c r="E781">
        <f>STANDARDIZE('사진(느림)'!E781,AVERAGE('사진(느림)'!E$2:E$2305),_xlfn.STDEV.P('사진(느림)'!E$2:E$2305))</f>
        <v>-0.42307334268455055</v>
      </c>
      <c r="F781">
        <f>STANDARDIZE('사진(느림)'!F781,AVERAGE('사진(느림)'!F$2:F$2305),_xlfn.STDEV.P('사진(느림)'!F$2:F$2305))</f>
        <v>-8.4300830476350827E-2</v>
      </c>
      <c r="G781">
        <f>STANDARDIZE('사진(느림)'!G781,AVERAGE('사진(느림)'!G$2:G$2305),_xlfn.STDEV.P('사진(느림)'!G$2:G$2305))</f>
        <v>-0.68233580192975563</v>
      </c>
      <c r="H781">
        <f>STANDARDIZE('사진(느림)'!H781,AVERAGE('사진(느림)'!H$2:H$2305),_xlfn.STDEV.P('사진(느림)'!H$2:H$2305))</f>
        <v>-0.21275865118448267</v>
      </c>
      <c r="I781">
        <f>STANDARDIZE('사진(느림)'!I781,AVERAGE('사진(느림)'!I$2:I$2305),_xlfn.STDEV.P('사진(느림)'!I$2:I$2305))</f>
        <v>-0.51974105925952352</v>
      </c>
      <c r="J781">
        <f>STANDARDIZE('사진(느림)'!J781,AVERAGE('사진(느림)'!J$2:J$2305),_xlfn.STDEV.P('사진(느림)'!J$2:J$2305))</f>
        <v>-0.78003335217289249</v>
      </c>
      <c r="K781">
        <f>STANDARDIZE('사진(느림)'!K781,AVERAGE('사진(느림)'!K$2:K$2305),_xlfn.STDEV.P('사진(느림)'!K$2:K$2305))</f>
        <v>-0.26706665780078048</v>
      </c>
      <c r="L781">
        <f>STANDARDIZE('사진(느림)'!L781,AVERAGE('사진(느림)'!L$2:L$2305),_xlfn.STDEV.P('사진(느림)'!L$2:L$2305))</f>
        <v>1.0491166143714579</v>
      </c>
      <c r="M781">
        <f>STANDARDIZE('사진(느림)'!M781,AVERAGE('사진(느림)'!M$2:M$2305),_xlfn.STDEV.P('사진(느림)'!M$2:M$2305))</f>
        <v>0.39108795288542686</v>
      </c>
    </row>
    <row r="782" spans="1:13" x14ac:dyDescent="0.3">
      <c r="A782" t="s">
        <v>38</v>
      </c>
      <c r="B782">
        <v>7</v>
      </c>
      <c r="C782">
        <f>STANDARDIZE('사진(느림)'!C782,AVERAGE('사진(느림)'!C$2:C$2305),_xlfn.STDEV.P('사진(느림)'!C$2:C$2305))</f>
        <v>0.19156250846065714</v>
      </c>
      <c r="D782">
        <f>STANDARDIZE('사진(느림)'!D782,AVERAGE('사진(느림)'!D$2:D$2305),_xlfn.STDEV.P('사진(느림)'!D$2:D$2305))</f>
        <v>-1.0460438146915589</v>
      </c>
      <c r="E782">
        <f>STANDARDIZE('사진(느림)'!E782,AVERAGE('사진(느림)'!E$2:E$2305),_xlfn.STDEV.P('사진(느림)'!E$2:E$2305))</f>
        <v>-0.19799026058392791</v>
      </c>
      <c r="F782">
        <f>STANDARDIZE('사진(느림)'!F782,AVERAGE('사진(느림)'!F$2:F$2305),_xlfn.STDEV.P('사진(느림)'!F$2:F$2305))</f>
        <v>-0.32958774214056902</v>
      </c>
      <c r="G782">
        <f>STANDARDIZE('사진(느림)'!G782,AVERAGE('사진(느림)'!G$2:G$2305),_xlfn.STDEV.P('사진(느림)'!G$2:G$2305))</f>
        <v>0.67120935878156518</v>
      </c>
      <c r="H782">
        <f>STANDARDIZE('사진(느림)'!H782,AVERAGE('사진(느림)'!H$2:H$2305),_xlfn.STDEV.P('사진(느림)'!H$2:H$2305))</f>
        <v>-0.43704380540737975</v>
      </c>
      <c r="I782">
        <f>STANDARDIZE('사진(느림)'!I782,AVERAGE('사진(느림)'!I$2:I$2305),_xlfn.STDEV.P('사진(느림)'!I$2:I$2305))</f>
        <v>5.5048230556554679E-3</v>
      </c>
      <c r="J782">
        <f>STANDARDIZE('사진(느림)'!J782,AVERAGE('사진(느림)'!J$2:J$2305),_xlfn.STDEV.P('사진(느림)'!J$2:J$2305))</f>
        <v>0.45495454687691006</v>
      </c>
      <c r="K782">
        <f>STANDARDIZE('사진(느림)'!K782,AVERAGE('사진(느림)'!K$2:K$2305),_xlfn.STDEV.P('사진(느림)'!K$2:K$2305))</f>
        <v>0.34337141717243208</v>
      </c>
      <c r="L782">
        <f>STANDARDIZE('사진(느림)'!L782,AVERAGE('사진(느림)'!L$2:L$2305),_xlfn.STDEV.P('사진(느림)'!L$2:L$2305))</f>
        <v>-0.71050691659356757</v>
      </c>
      <c r="M782">
        <f>STANDARDIZE('사진(느림)'!M782,AVERAGE('사진(느림)'!M$2:M$2305),_xlfn.STDEV.P('사진(느림)'!M$2:M$2305))</f>
        <v>0.60538272158974005</v>
      </c>
    </row>
    <row r="783" spans="1:13" x14ac:dyDescent="0.3">
      <c r="A783" t="s">
        <v>40</v>
      </c>
      <c r="B783">
        <v>7</v>
      </c>
      <c r="C783">
        <f>STANDARDIZE('사진(느림)'!C783,AVERAGE('사진(느림)'!C$2:C$2305),_xlfn.STDEV.P('사진(느림)'!C$2:C$2305))</f>
        <v>-0.63172604288648959</v>
      </c>
      <c r="D783">
        <f>STANDARDIZE('사진(느림)'!D783,AVERAGE('사진(느림)'!D$2:D$2305),_xlfn.STDEV.P('사진(느림)'!D$2:D$2305))</f>
        <v>-0.45509613744711769</v>
      </c>
      <c r="E783">
        <f>STANDARDIZE('사진(느림)'!E783,AVERAGE('사진(느림)'!E$2:E$2305),_xlfn.STDEV.P('사진(느림)'!E$2:E$2305))</f>
        <v>-0.31614551270800767</v>
      </c>
      <c r="F783">
        <f>STANDARDIZE('사진(느림)'!F783,AVERAGE('사진(느림)'!F$2:F$2305),_xlfn.STDEV.P('사진(느림)'!F$2:F$2305))</f>
        <v>-0.1740707826833584</v>
      </c>
      <c r="G783">
        <f>STANDARDIZE('사진(느림)'!G783,AVERAGE('사진(느림)'!G$2:G$2305),_xlfn.STDEV.P('사진(느림)'!G$2:G$2305))</f>
        <v>-1.6956699357860743E-2</v>
      </c>
      <c r="H783">
        <f>STANDARDIZE('사진(느림)'!H783,AVERAGE('사진(느림)'!H$2:H$2305),_xlfn.STDEV.P('사진(느림)'!H$2:H$2305))</f>
        <v>-0.21275865118448267</v>
      </c>
      <c r="I783">
        <f>STANDARDIZE('사진(느림)'!I783,AVERAGE('사진(느림)'!I$2:I$2305),_xlfn.STDEV.P('사진(느림)'!I$2:I$2305))</f>
        <v>-0.32172336162670129</v>
      </c>
      <c r="J783">
        <f>STANDARDIZE('사진(느림)'!J783,AVERAGE('사진(느림)'!J$2:J$2305),_xlfn.STDEV.P('사진(느림)'!J$2:J$2305))</f>
        <v>0.45495454687691006</v>
      </c>
      <c r="K783">
        <f>STANDARDIZE('사진(느림)'!K783,AVERAGE('사진(느림)'!K$2:K$2305),_xlfn.STDEV.P('사진(느림)'!K$2:K$2305))</f>
        <v>0.95380949214564459</v>
      </c>
      <c r="L783">
        <f>STANDARDIZE('사진(느림)'!L783,AVERAGE('사진(느림)'!L$2:L$2305),_xlfn.STDEV.P('사진(느림)'!L$2:L$2305))</f>
        <v>-0.83619431166249791</v>
      </c>
      <c r="M783">
        <f>STANDARDIZE('사진(느림)'!M783,AVERAGE('사진(느림)'!M$2:M$2305),_xlfn.STDEV.P('사진(느림)'!M$2:M$2305))</f>
        <v>0.75538905968275916</v>
      </c>
    </row>
    <row r="784" spans="1:13" x14ac:dyDescent="0.3">
      <c r="A784" t="s">
        <v>42</v>
      </c>
      <c r="B784">
        <v>7</v>
      </c>
      <c r="C784">
        <f>STANDARDIZE('사진(느림)'!C784,AVERAGE('사진(느림)'!C$2:C$2305),_xlfn.STDEV.P('사진(느림)'!C$2:C$2305))</f>
        <v>-0.50464123294699736</v>
      </c>
      <c r="D784">
        <f>STANDARDIZE('사진(느림)'!D784,AVERAGE('사진(느림)'!D$2:D$2305),_xlfn.STDEV.P('사진(느림)'!D$2:D$2305))</f>
        <v>6.5739103514085878E-2</v>
      </c>
      <c r="E784">
        <f>STANDARDIZE('사진(느림)'!E784,AVERAGE('사진(느림)'!E$2:E$2305),_xlfn.STDEV.P('사진(느림)'!E$2:E$2305))</f>
        <v>-0.49311107131918624</v>
      </c>
      <c r="F784">
        <f>STANDARDIZE('사진(느림)'!F784,AVERAGE('사진(느림)'!F$2:F$2305),_xlfn.STDEV.P('사진(느림)'!F$2:F$2305))</f>
        <v>7.2392334643159003E-3</v>
      </c>
      <c r="G784">
        <f>STANDARDIZE('사진(느림)'!G784,AVERAGE('사진(느림)'!G$2:G$2305),_xlfn.STDEV.P('사진(느림)'!G$2:G$2305))</f>
        <v>-0.50687624405976939</v>
      </c>
      <c r="H784">
        <f>STANDARDIZE('사진(느림)'!H784,AVERAGE('사진(느림)'!H$2:H$2305),_xlfn.STDEV.P('사진(느림)'!H$2:H$2305))</f>
        <v>-9.1580890135145129E-2</v>
      </c>
      <c r="I784">
        <f>STANDARDIZE('사진(느림)'!I784,AVERAGE('사진(느림)'!I$2:I$2305),_xlfn.STDEV.P('사진(느림)'!I$2:I$2305))</f>
        <v>-0.44305516044150739</v>
      </c>
      <c r="J784">
        <f>STANDARDIZE('사진(느림)'!J784,AVERAGE('사진(느림)'!J$2:J$2305),_xlfn.STDEV.P('사진(느림)'!J$2:J$2305))</f>
        <v>-0.78003335217289249</v>
      </c>
      <c r="K784">
        <f>STANDARDIZE('사진(느림)'!K784,AVERAGE('사진(느림)'!K$2:K$2305),_xlfn.STDEV.P('사진(느림)'!K$2:K$2305))</f>
        <v>-0.8775047327739931</v>
      </c>
      <c r="L784">
        <f>STANDARDIZE('사진(느림)'!L784,AVERAGE('사진(느림)'!L$2:L$2305),_xlfn.STDEV.P('사진(느림)'!L$2:L$2305))</f>
        <v>1.1748040094403882</v>
      </c>
      <c r="M784">
        <f>STANDARDIZE('사진(느림)'!M784,AVERAGE('사진(느림)'!M$2:M$2305),_xlfn.STDEV.P('사진(느림)'!M$2:M$2305))</f>
        <v>0.17679318418111556</v>
      </c>
    </row>
    <row r="785" spans="1:13" x14ac:dyDescent="0.3">
      <c r="A785" t="s">
        <v>44</v>
      </c>
      <c r="B785">
        <v>7</v>
      </c>
      <c r="C785">
        <f>STANDARDIZE('사진(느림)'!C785,AVERAGE('사진(느림)'!C$2:C$2305),_xlfn.STDEV.P('사진(느림)'!C$2:C$2305))</f>
        <v>-0.52121751250432236</v>
      </c>
      <c r="D785">
        <f>STANDARDIZE('사진(느림)'!D785,AVERAGE('사진(느림)'!D$2:D$2305),_xlfn.STDEV.P('사진(느림)'!D$2:D$2305))</f>
        <v>-0.6954816332753655</v>
      </c>
      <c r="E785">
        <f>STANDARDIZE('사진(느림)'!E785,AVERAGE('사진(느림)'!E$2:E$2305),_xlfn.STDEV.P('사진(느림)'!E$2:E$2305))</f>
        <v>-0.43804323888126656</v>
      </c>
      <c r="F785">
        <f>STANDARDIZE('사진(느림)'!F785,AVERAGE('사진(느림)'!F$2:F$2305),_xlfn.STDEV.P('사진(느림)'!F$2:F$2305))</f>
        <v>0.35443400636634848</v>
      </c>
      <c r="G785">
        <f>STANDARDIZE('사진(느림)'!G785,AVERAGE('사진(느림)'!G$2:G$2305),_xlfn.STDEV.P('사진(느림)'!G$2:G$2305))</f>
        <v>-0.91932013983207417</v>
      </c>
      <c r="H785">
        <f>STANDARDIZE('사진(느림)'!H785,AVERAGE('사진(느림)'!H$2:H$2305),_xlfn.STDEV.P('사진(느림)'!H$2:H$2305))</f>
        <v>-0.21275865118448267</v>
      </c>
      <c r="I785">
        <f>STANDARDIZE('사진(느림)'!I785,AVERAGE('사진(느림)'!I$2:I$2305),_xlfn.STDEV.P('사진(느림)'!I$2:I$2305))</f>
        <v>-0.46353974985179941</v>
      </c>
      <c r="J785">
        <f>STANDARDIZE('사진(느림)'!J785,AVERAGE('사진(느림)'!J$2:J$2305),_xlfn.STDEV.P('사진(느림)'!J$2:J$2305))</f>
        <v>-0.78003335217289249</v>
      </c>
      <c r="K785">
        <f>STANDARDIZE('사진(느림)'!K785,AVERAGE('사진(느림)'!K$2:K$2305),_xlfn.STDEV.P('사진(느림)'!K$2:K$2305))</f>
        <v>0.34337141717243208</v>
      </c>
      <c r="L785">
        <f>STANDARDIZE('사진(느림)'!L785,AVERAGE('사진(느림)'!L$2:L$2305),_xlfn.STDEV.P('사진(느림)'!L$2:L$2305))</f>
        <v>1.1748040094403882</v>
      </c>
      <c r="M785">
        <f>STANDARDIZE('사진(느림)'!M785,AVERAGE('사진(느림)'!M$2:M$2305),_xlfn.STDEV.P('사진(느림)'!M$2:M$2305))</f>
        <v>0.5625237678488767</v>
      </c>
    </row>
    <row r="786" spans="1:13" x14ac:dyDescent="0.3">
      <c r="A786" t="s">
        <v>46</v>
      </c>
      <c r="B786">
        <v>7</v>
      </c>
      <c r="C786">
        <f>STANDARDIZE('사진(느림)'!C786,AVERAGE('사진(느림)'!C$2:C$2305),_xlfn.STDEV.P('사진(느림)'!C$2:C$2305))</f>
        <v>-0.30572587825909575</v>
      </c>
      <c r="D786">
        <f>STANDARDIZE('사진(느림)'!D786,AVERAGE('사진(느림)'!D$2:D$2305),_xlfn.STDEV.P('사진(느림)'!D$2:D$2305))</f>
        <v>-0.66543344629683443</v>
      </c>
      <c r="E786">
        <f>STANDARDIZE('사진(느림)'!E786,AVERAGE('사진(느림)'!E$2:E$2305),_xlfn.STDEV.P('사진(느림)'!E$2:E$2305))</f>
        <v>-0.42467726013419871</v>
      </c>
      <c r="F786">
        <f>STANDARDIZE('사진(느림)'!F786,AVERAGE('사진(느림)'!F$2:F$2305),_xlfn.STDEV.P('사진(느림)'!F$2:F$2305))</f>
        <v>-0.26497866386200436</v>
      </c>
      <c r="G786">
        <f>STANDARDIZE('사진(느림)'!G786,AVERAGE('사진(느림)'!G$2:G$2305),_xlfn.STDEV.P('사진(느림)'!G$2:G$2305))</f>
        <v>-0.31546581729251194</v>
      </c>
      <c r="H786">
        <f>STANDARDIZE('사진(느림)'!H786,AVERAGE('사진(느림)'!H$2:H$2305),_xlfn.STDEV.P('사진(느림)'!H$2:H$2305))</f>
        <v>-0.20850679991959373</v>
      </c>
      <c r="I786">
        <f>STANDARDIZE('사진(느림)'!I786,AVERAGE('사진(느림)'!I$2:I$2305),_xlfn.STDEV.P('사진(느림)'!I$2:I$2305))</f>
        <v>0.17883596421966441</v>
      </c>
      <c r="J786">
        <f>STANDARDIZE('사진(느림)'!J786,AVERAGE('사진(느림)'!J$2:J$2305),_xlfn.STDEV.P('사진(느림)'!J$2:J$2305))</f>
        <v>0.45495454687691006</v>
      </c>
      <c r="K786">
        <f>STANDARDIZE('사진(느림)'!K786,AVERAGE('사진(느림)'!K$2:K$2305),_xlfn.STDEV.P('사진(느림)'!K$2:K$2305))</f>
        <v>-0.26706665780078048</v>
      </c>
      <c r="L786">
        <f>STANDARDIZE('사진(느림)'!L786,AVERAGE('사진(느림)'!L$2:L$2305),_xlfn.STDEV.P('사진(느림)'!L$2:L$2305))</f>
        <v>-0.96188170673142825</v>
      </c>
      <c r="M786">
        <f>STANDARDIZE('사진(느림)'!M786,AVERAGE('사진(느림)'!M$2:M$2305),_xlfn.STDEV.P('사진(느림)'!M$2:M$2305))</f>
        <v>0.17679318418111556</v>
      </c>
    </row>
    <row r="787" spans="1:13" x14ac:dyDescent="0.3">
      <c r="A787" t="s">
        <v>48</v>
      </c>
      <c r="B787">
        <v>7</v>
      </c>
      <c r="C787">
        <f>STANDARDIZE('사진(느림)'!C787,AVERAGE('사진(느림)'!C$2:C$2305),_xlfn.STDEV.P('사진(느림)'!C$2:C$2305))</f>
        <v>-0.50464123294699736</v>
      </c>
      <c r="D787">
        <f>STANDARDIZE('사진(느림)'!D787,AVERAGE('사진(느림)'!D$2:D$2305),_xlfn.STDEV.P('사진(느림)'!D$2:D$2305))</f>
        <v>-0.92585106677743512</v>
      </c>
      <c r="E787">
        <f>STANDARDIZE('사진(느림)'!E787,AVERAGE('사진(느림)'!E$2:E$2305),_xlfn.STDEV.P('사진(느림)'!E$2:E$2305))</f>
        <v>-0.7115111640462749</v>
      </c>
      <c r="F787">
        <f>STANDARDIZE('사진(느림)'!F787,AVERAGE('사진(느림)'!F$2:F$2305),_xlfn.STDEV.P('사진(느림)'!F$2:F$2305))</f>
        <v>0.23305491605828182</v>
      </c>
      <c r="G787">
        <f>STANDARDIZE('사진(느림)'!G787,AVERAGE('사진(느림)'!G$2:G$2305),_xlfn.STDEV.P('사진(느림)'!G$2:G$2305))</f>
        <v>-0.88513970648077811</v>
      </c>
      <c r="H787">
        <f>STANDARDIZE('사진(느림)'!H787,AVERAGE('사진(느림)'!H$2:H$2305),_xlfn.STDEV.P('사진(느림)'!H$2:H$2305))</f>
        <v>-0.21275865118448267</v>
      </c>
      <c r="I787">
        <f>STANDARDIZE('사진(느림)'!I787,AVERAGE('사진(느림)'!I$2:I$2305),_xlfn.STDEV.P('사진(느림)'!I$2:I$2305))</f>
        <v>-0.58066958160808457</v>
      </c>
      <c r="J787">
        <f>STANDARDIZE('사진(느림)'!J787,AVERAGE('사진(느림)'!J$2:J$2305),_xlfn.STDEV.P('사진(느림)'!J$2:J$2305))</f>
        <v>-0.78003335217289249</v>
      </c>
      <c r="K787">
        <f>STANDARDIZE('사진(느림)'!K787,AVERAGE('사진(느림)'!K$2:K$2305),_xlfn.STDEV.P('사진(느림)'!K$2:K$2305))</f>
        <v>-0.8775047327739931</v>
      </c>
      <c r="L787">
        <f>STANDARDIZE('사진(느림)'!L787,AVERAGE('사진(느림)'!L$2:L$2305),_xlfn.STDEV.P('사진(느림)'!L$2:L$2305))</f>
        <v>1.1748040094403882</v>
      </c>
      <c r="M787">
        <f>STANDARDIZE('사진(느림)'!M787,AVERAGE('사진(느림)'!M$2:M$2305),_xlfn.STDEV.P('사진(느림)'!M$2:M$2305))</f>
        <v>0.7125301059418957</v>
      </c>
    </row>
    <row r="788" spans="1:13" x14ac:dyDescent="0.3">
      <c r="A788" t="s">
        <v>50</v>
      </c>
      <c r="B788">
        <v>7</v>
      </c>
      <c r="C788">
        <f>STANDARDIZE('사진(느림)'!C788,AVERAGE('사진(느림)'!C$2:C$2305),_xlfn.STDEV.P('사진(느림)'!C$2:C$2305))</f>
        <v>-0.12338680312851985</v>
      </c>
      <c r="D788">
        <f>STANDARDIZE('사진(느림)'!D788,AVERAGE('사진(느림)'!D$2:D$2305),_xlfn.STDEV.P('사진(느림)'!D$2:D$2305))</f>
        <v>-0.56527282303506454</v>
      </c>
      <c r="E788">
        <f>STANDARDIZE('사진(느림)'!E788,AVERAGE('사진(느림)'!E$2:E$2305),_xlfn.STDEV.P('사진(느림)'!E$2:E$2305))</f>
        <v>-0.46049808317634044</v>
      </c>
      <c r="F788">
        <f>STANDARDIZE('사진(느림)'!F788,AVERAGE('사진(느림)'!F$2:F$2305),_xlfn.STDEV.P('사진(느림)'!F$2:F$2305))</f>
        <v>-1.5560223004616596</v>
      </c>
      <c r="G788">
        <f>STANDARDIZE('사진(느림)'!G788,AVERAGE('사진(느림)'!G$2:G$2305),_xlfn.STDEV.P('사진(느림)'!G$2:G$2305))</f>
        <v>-0.2265966905791427</v>
      </c>
      <c r="H788">
        <f>STANDARDIZE('사진(느림)'!H788,AVERAGE('사진(느림)'!H$2:H$2305),_xlfn.STDEV.P('사진(느림)'!H$2:H$2305))</f>
        <v>-1.360758492704524</v>
      </c>
      <c r="I788">
        <f>STANDARDIZE('사진(느림)'!I788,AVERAGE('사진(느림)'!I$2:I$2305),_xlfn.STDEV.P('사진(느림)'!I$2:I$2305))</f>
        <v>-0.36216729456496988</v>
      </c>
      <c r="J788">
        <f>STANDARDIZE('사진(느림)'!J788,AVERAGE('사진(느림)'!J$2:J$2305),_xlfn.STDEV.P('사진(느림)'!J$2:J$2305))</f>
        <v>0.45495454687691006</v>
      </c>
      <c r="K788">
        <f>STANDARDIZE('사진(느림)'!K788,AVERAGE('사진(느림)'!K$2:K$2305),_xlfn.STDEV.P('사진(느림)'!K$2:K$2305))</f>
        <v>0.95380949214564459</v>
      </c>
      <c r="L788">
        <f>STANDARDIZE('사진(느림)'!L788,AVERAGE('사진(느림)'!L$2:L$2305),_xlfn.STDEV.P('사진(느림)'!L$2:L$2305))</f>
        <v>-0.96188170673142825</v>
      </c>
      <c r="M788">
        <f>STANDARDIZE('사진(느림)'!M788,AVERAGE('사진(느림)'!M$2:M$2305),_xlfn.STDEV.P('사진(느림)'!M$2:M$2305))</f>
        <v>0.19822266105154629</v>
      </c>
    </row>
    <row r="789" spans="1:13" x14ac:dyDescent="0.3">
      <c r="A789" t="s">
        <v>52</v>
      </c>
      <c r="B789">
        <v>7</v>
      </c>
      <c r="C789">
        <f>STANDARDIZE('사진(느림)'!C789,AVERAGE('사진(느림)'!C$2:C$2305),_xlfn.STDEV.P('사진(느림)'!C$2:C$2305))</f>
        <v>-0.30572587825909575</v>
      </c>
      <c r="D789">
        <f>STANDARDIZE('사진(느림)'!D789,AVERAGE('사진(느림)'!D$2:D$2305),_xlfn.STDEV.P('사진(느림)'!D$2:D$2305))</f>
        <v>-7.4485769052391987E-2</v>
      </c>
      <c r="E789">
        <f>STANDARDIZE('사진(느림)'!E789,AVERAGE('사진(느림)'!E$2:E$2305),_xlfn.STDEV.P('사진(느림)'!E$2:E$2305))</f>
        <v>-0.3942028285908839</v>
      </c>
      <c r="F789">
        <f>STANDARDIZE('사진(느림)'!F789,AVERAGE('사진(느림)'!F$2:F$2305),_xlfn.STDEV.P('사진(느림)'!F$2:F$2305))</f>
        <v>-1.5560223004616596</v>
      </c>
      <c r="G789">
        <f>STANDARDIZE('사진(느림)'!G789,AVERAGE('사진(느림)'!G$2:G$2305),_xlfn.STDEV.P('사진(느림)'!G$2:G$2305))</f>
        <v>-3.2907568255131858E-2</v>
      </c>
      <c r="H789">
        <f>STANDARDIZE('사진(느림)'!H789,AVERAGE('사진(느림)'!H$2:H$2305),_xlfn.STDEV.P('사진(느림)'!H$2:H$2305))</f>
        <v>-1.360758492704524</v>
      </c>
      <c r="I789">
        <f>STANDARDIZE('사진(느림)'!I789,AVERAGE('사진(느림)'!I$2:I$2305),_xlfn.STDEV.P('사진(느림)'!I$2:I$2305))</f>
        <v>-0.283380412217693</v>
      </c>
      <c r="J789">
        <f>STANDARDIZE('사진(느림)'!J789,AVERAGE('사진(느림)'!J$2:J$2305),_xlfn.STDEV.P('사진(느림)'!J$2:J$2305))</f>
        <v>0.45495454687691006</v>
      </c>
      <c r="K789">
        <f>STANDARDIZE('사진(느림)'!K789,AVERAGE('사진(느림)'!K$2:K$2305),_xlfn.STDEV.P('사진(느림)'!K$2:K$2305))</f>
        <v>0.95380949214564459</v>
      </c>
      <c r="L789">
        <f>STANDARDIZE('사진(느림)'!L789,AVERAGE('사진(느림)'!L$2:L$2305),_xlfn.STDEV.P('사진(느림)'!L$2:L$2305))</f>
        <v>-0.96188170673142825</v>
      </c>
      <c r="M789">
        <f>STANDARDIZE('사진(느림)'!M789,AVERAGE('사진(느림)'!M$2:M$2305),_xlfn.STDEV.P('사진(느림)'!M$2:M$2305))</f>
        <v>0.4982353372375844</v>
      </c>
    </row>
    <row r="790" spans="1:13" x14ac:dyDescent="0.3">
      <c r="A790" t="s">
        <v>54</v>
      </c>
      <c r="B790">
        <v>7</v>
      </c>
      <c r="C790">
        <f>STANDARDIZE('사진(느림)'!C790,AVERAGE('사진(느림)'!C$2:C$2305),_xlfn.STDEV.P('사진(느림)'!C$2:C$2305))</f>
        <v>-0.24494618654890404</v>
      </c>
      <c r="D790">
        <f>STANDARDIZE('사진(느림)'!D790,AVERAGE('사진(느림)'!D$2:D$2305),_xlfn.STDEV.P('사진(느림)'!D$2:D$2305))</f>
        <v>-0.44508007512094067</v>
      </c>
      <c r="E790">
        <f>STANDARDIZE('사진(느림)'!E790,AVERAGE('사진(느림)'!E$2:E$2305),_xlfn.STDEV.P('사진(느림)'!E$2:E$2305))</f>
        <v>-0.38529217609283861</v>
      </c>
      <c r="F790">
        <f>STANDARDIZE('사진(느림)'!F790,AVERAGE('사진(느림)'!F$2:F$2305),_xlfn.STDEV.P('사진(느림)'!F$2:F$2305))</f>
        <v>-0.15826621363282889</v>
      </c>
      <c r="G790">
        <f>STANDARDIZE('사진(느림)'!G790,AVERAGE('사진(느림)'!G$2:G$2305),_xlfn.STDEV.P('사진(느림)'!G$2:G$2305))</f>
        <v>0.21091285631744575</v>
      </c>
      <c r="H790">
        <f>STANDARDIZE('사진(느림)'!H790,AVERAGE('사진(느림)'!H$2:H$2305),_xlfn.STDEV.P('사진(느림)'!H$2:H$2305))</f>
        <v>-0.21275865118448267</v>
      </c>
      <c r="I790">
        <f>STANDARDIZE('사진(느림)'!I790,AVERAGE('사진(느림)'!I$2:I$2305),_xlfn.STDEV.P('사진(느림)'!I$2:I$2305))</f>
        <v>-0.26079483927814034</v>
      </c>
      <c r="J790">
        <f>STANDARDIZE('사진(느림)'!J790,AVERAGE('사진(느림)'!J$2:J$2305),_xlfn.STDEV.P('사진(느림)'!J$2:J$2305))</f>
        <v>0.45495454687691006</v>
      </c>
      <c r="K790">
        <f>STANDARDIZE('사진(느림)'!K790,AVERAGE('사진(느림)'!K$2:K$2305),_xlfn.STDEV.P('사진(느림)'!K$2:K$2305))</f>
        <v>-0.26706665780078048</v>
      </c>
      <c r="L790">
        <f>STANDARDIZE('사진(느림)'!L790,AVERAGE('사진(느림)'!L$2:L$2305),_xlfn.STDEV.P('사진(느림)'!L$2:L$2305))</f>
        <v>-0.96188170673142825</v>
      </c>
      <c r="M790">
        <f>STANDARDIZE('사진(느림)'!M790,AVERAGE('사진(느림)'!M$2:M$2305),_xlfn.STDEV.P('사진(느림)'!M$2:M$2305))</f>
        <v>0.90539539777577627</v>
      </c>
    </row>
    <row r="791" spans="1:13" x14ac:dyDescent="0.3">
      <c r="A791" t="s">
        <v>56</v>
      </c>
      <c r="B791">
        <v>7</v>
      </c>
      <c r="C791">
        <f>STANDARDIZE('사진(느림)'!C791,AVERAGE('사진(느림)'!C$2:C$2305),_xlfn.STDEV.P('사진(느림)'!C$2:C$2305))</f>
        <v>-0.37203099648839627</v>
      </c>
      <c r="D791">
        <f>STANDARDIZE('사진(느림)'!D791,AVERAGE('사진(느림)'!D$2:D$2305),_xlfn.STDEV.P('사진(느림)'!D$2:D$2305))</f>
        <v>-0.72552982025389645</v>
      </c>
      <c r="E791">
        <f>STANDARDIZE('사진(느림)'!E791,AVERAGE('사진(느림)'!E$2:E$2305),_xlfn.STDEV.P('사진(느림)'!E$2:E$2305))</f>
        <v>-0.26713692396875888</v>
      </c>
      <c r="F791">
        <f>STANDARDIZE('사진(느림)'!F791,AVERAGE('사진(느림)'!F$2:F$2305),_xlfn.STDEV.P('사진(느림)'!F$2:F$2305))</f>
        <v>-1.5560223004616596</v>
      </c>
      <c r="G791">
        <f>STANDARDIZE('사진(느림)'!G791,AVERAGE('사진(느림)'!G$2:G$2305),_xlfn.STDEV.P('사진(느림)'!G$2:G$2305))</f>
        <v>-0.31090842617900594</v>
      </c>
      <c r="H791">
        <f>STANDARDIZE('사진(느림)'!H791,AVERAGE('사진(느림)'!H$2:H$2305),_xlfn.STDEV.P('사진(느림)'!H$2:H$2305))</f>
        <v>-1.360758492704524</v>
      </c>
      <c r="I791">
        <f>STANDARDIZE('사진(느림)'!I791,AVERAGE('사진(느림)'!I$2:I$2305),_xlfn.STDEV.P('사진(느림)'!I$2:I$2305))</f>
        <v>-0.15627090869741997</v>
      </c>
      <c r="J791">
        <f>STANDARDIZE('사진(느림)'!J791,AVERAGE('사진(느림)'!J$2:J$2305),_xlfn.STDEV.P('사진(느림)'!J$2:J$2305))</f>
        <v>0.45495454687691006</v>
      </c>
      <c r="K791">
        <f>STANDARDIZE('사진(느림)'!K791,AVERAGE('사진(느림)'!K$2:K$2305),_xlfn.STDEV.P('사진(느림)'!K$2:K$2305))</f>
        <v>-0.26706665780078048</v>
      </c>
      <c r="L791">
        <f>STANDARDIZE('사진(느림)'!L791,AVERAGE('사진(느림)'!L$2:L$2305),_xlfn.STDEV.P('사진(느림)'!L$2:L$2305))</f>
        <v>-0.71050691659356757</v>
      </c>
      <c r="M791">
        <f>STANDARDIZE('사진(느림)'!M791,AVERAGE('사진(느림)'!M$2:M$2305),_xlfn.STDEV.P('사진(느림)'!M$2:M$2305))</f>
        <v>0.60538272158974005</v>
      </c>
    </row>
    <row r="792" spans="1:13" x14ac:dyDescent="0.3">
      <c r="A792" t="s">
        <v>58</v>
      </c>
      <c r="B792">
        <v>7</v>
      </c>
      <c r="C792">
        <f>STANDARDIZE('사진(느림)'!C792,AVERAGE('사진(느림)'!C$2:C$2305),_xlfn.STDEV.P('사진(느림)'!C$2:C$2305))</f>
        <v>-0.24494618654890404</v>
      </c>
      <c r="D792">
        <f>STANDARDIZE('사진(느림)'!D792,AVERAGE('사진(느림)'!D$2:D$2305),_xlfn.STDEV.P('사진(느림)'!D$2:D$2305))</f>
        <v>4.5706978861731903E-2</v>
      </c>
      <c r="E792">
        <f>STANDARDIZE('사진(느림)'!E792,AVERAGE('사진(느림)'!E$2:E$2305),_xlfn.STDEV.P('사진(느림)'!E$2:E$2305))</f>
        <v>-0.32282850208154162</v>
      </c>
      <c r="F792">
        <f>STANDARDIZE('사진(느림)'!F792,AVERAGE('사진(느림)'!F$2:F$2305),_xlfn.STDEV.P('사진(느림)'!F$2:F$2305))</f>
        <v>-1.8563091124217204</v>
      </c>
      <c r="G792">
        <f>STANDARDIZE('사진(느림)'!G792,AVERAGE('사진(느림)'!G$2:G$2305),_xlfn.STDEV.P('사진(느림)'!G$2:G$2305))</f>
        <v>-1.3522722956151567</v>
      </c>
      <c r="H792">
        <f>STANDARDIZE('사진(느림)'!H792,AVERAGE('사진(느림)'!H$2:H$2305),_xlfn.STDEV.P('사진(느림)'!H$2:H$2305))</f>
        <v>-1.360758492704524</v>
      </c>
      <c r="I792">
        <f>STANDARDIZE('사진(느림)'!I792,AVERAGE('사진(느림)'!I$2:I$2305),_xlfn.STDEV.P('사진(느림)'!I$2:I$2305))</f>
        <v>-0.36216729456496988</v>
      </c>
      <c r="J792">
        <f>STANDARDIZE('사진(느림)'!J792,AVERAGE('사진(느림)'!J$2:J$2305),_xlfn.STDEV.P('사진(느림)'!J$2:J$2305))</f>
        <v>0.45495454687691006</v>
      </c>
      <c r="K792">
        <f>STANDARDIZE('사진(느림)'!K792,AVERAGE('사진(느림)'!K$2:K$2305),_xlfn.STDEV.P('사진(느림)'!K$2:K$2305))</f>
        <v>0.95380949214564459</v>
      </c>
      <c r="L792">
        <f>STANDARDIZE('사진(느림)'!L792,AVERAGE('사진(느림)'!L$2:L$2305),_xlfn.STDEV.P('사진(느림)'!L$2:L$2305))</f>
        <v>-0.96188170673142825</v>
      </c>
      <c r="M792">
        <f>STANDARDIZE('사진(느림)'!M792,AVERAGE('사진(느림)'!M$2:M$2305),_xlfn.STDEV.P('사진(느림)'!M$2:M$2305))</f>
        <v>0.81967749029405135</v>
      </c>
    </row>
    <row r="793" spans="1:13" x14ac:dyDescent="0.3">
      <c r="A793" t="s">
        <v>60</v>
      </c>
      <c r="B793">
        <v>7</v>
      </c>
      <c r="C793">
        <f>STANDARDIZE('사진(느림)'!C793,AVERAGE('사진(느림)'!C$2:C$2305),_xlfn.STDEV.P('사진(느림)'!C$2:C$2305))</f>
        <v>-0.58199720421451406</v>
      </c>
      <c r="D793">
        <f>STANDARDIZE('사진(느림)'!D793,AVERAGE('사진(느림)'!D$2:D$2305),_xlfn.STDEV.P('사진(느림)'!D$2:D$2305))</f>
        <v>-0.1746463923141619</v>
      </c>
      <c r="E793">
        <f>STANDARDIZE('사진(느림)'!E793,AVERAGE('사진(느림)'!E$2:E$2305),_xlfn.STDEV.P('사진(느림)'!E$2:E$2305))</f>
        <v>-0.52732797691167976</v>
      </c>
      <c r="F793">
        <f>STANDARDIZE('사진(느림)'!F793,AVERAGE('사진(느림)'!F$2:F$2305),_xlfn.STDEV.P('사진(느림)'!F$2:F$2305))</f>
        <v>-4.864572269835632E-2</v>
      </c>
      <c r="G793">
        <f>STANDARDIZE('사진(느림)'!G793,AVERAGE('사진(느림)'!G$2:G$2305),_xlfn.STDEV.P('사진(느림)'!G$2:G$2305))</f>
        <v>-0.57295841520560842</v>
      </c>
      <c r="H793">
        <f>STANDARDIZE('사진(느림)'!H793,AVERAGE('사진(느림)'!H$2:H$2305),_xlfn.STDEV.P('사진(느림)'!H$2:H$2305))</f>
        <v>-4.481052622136554E-2</v>
      </c>
      <c r="I793">
        <f>STANDARDIZE('사진(느림)'!I793,AVERAGE('사진(느림)'!I$2:I$2305),_xlfn.STDEV.P('사진(느림)'!I$2:I$2305))</f>
        <v>-0.61638630160551666</v>
      </c>
      <c r="J793">
        <f>STANDARDIZE('사진(느림)'!J793,AVERAGE('사진(느림)'!J$2:J$2305),_xlfn.STDEV.P('사진(느림)'!J$2:J$2305))</f>
        <v>-0.78003335217289249</v>
      </c>
      <c r="K793">
        <f>STANDARDIZE('사진(느림)'!K793,AVERAGE('사진(느림)'!K$2:K$2305),_xlfn.STDEV.P('사진(느림)'!K$2:K$2305))</f>
        <v>-0.26706665780078048</v>
      </c>
      <c r="L793">
        <f>STANDARDIZE('사진(느림)'!L793,AVERAGE('사진(느림)'!L$2:L$2305),_xlfn.STDEV.P('사진(느림)'!L$2:L$2305))</f>
        <v>0.92342921930252742</v>
      </c>
      <c r="M793">
        <f>STANDARDIZE('사진(느림)'!M793,AVERAGE('사진(느림)'!M$2:M$2305),_xlfn.STDEV.P('사진(느림)'!M$2:M$2305))</f>
        <v>0.36965847601499613</v>
      </c>
    </row>
    <row r="794" spans="1:13" x14ac:dyDescent="0.3">
      <c r="A794" t="s">
        <v>62</v>
      </c>
      <c r="B794">
        <v>7</v>
      </c>
      <c r="C794">
        <f>STANDARDIZE('사진(느림)'!C794,AVERAGE('사진(느림)'!C$2:C$2305),_xlfn.STDEV.P('사진(느림)'!C$2:C$2305))</f>
        <v>-1.1290144296062425</v>
      </c>
      <c r="D794">
        <f>STANDARDIZE('사진(느림)'!D794,AVERAGE('사진(느림)'!D$2:D$2305),_xlfn.STDEV.P('사진(느림)'!D$2:D$2305))</f>
        <v>-0.66543344629683443</v>
      </c>
      <c r="E794">
        <f>STANDARDIZE('사진(느림)'!E794,AVERAGE('사진(느림)'!E$2:E$2305),_xlfn.STDEV.P('사진(느림)'!E$2:E$2305))</f>
        <v>-0.61117721691828564</v>
      </c>
      <c r="F794">
        <f>STANDARDIZE('사진(느림)'!F794,AVERAGE('사진(느림)'!F$2:F$2305),_xlfn.STDEV.P('사진(느림)'!F$2:F$2305))</f>
        <v>9.5239073937664356E-2</v>
      </c>
      <c r="G794">
        <f>STANDARDIZE('사진(느림)'!G794,AVERAGE('사진(느림)'!G$2:G$2305),_xlfn.STDEV.P('사진(느림)'!G$2:G$2305))</f>
        <v>-0.68233580192975563</v>
      </c>
      <c r="H794">
        <f>STANDARDIZE('사진(느림)'!H794,AVERAGE('사진(느림)'!H$2:H$2305),_xlfn.STDEV.P('사진(느림)'!H$2:H$2305))</f>
        <v>0.31872275692664748</v>
      </c>
      <c r="I794">
        <f>STANDARDIZE('사진(느림)'!I794,AVERAGE('사진(느림)'!I$2:I$2305),_xlfn.STDEV.P('사진(느림)'!I$2:I$2305))</f>
        <v>-0.64895154630905771</v>
      </c>
      <c r="J794">
        <f>STANDARDIZE('사진(느림)'!J794,AVERAGE('사진(느림)'!J$2:J$2305),_xlfn.STDEV.P('사진(느림)'!J$2:J$2305))</f>
        <v>-0.78003335217289249</v>
      </c>
      <c r="K794">
        <f>STANDARDIZE('사진(느림)'!K794,AVERAGE('사진(느림)'!K$2:K$2305),_xlfn.STDEV.P('사진(느림)'!K$2:K$2305))</f>
        <v>-1.4879428077472057</v>
      </c>
      <c r="L794">
        <f>STANDARDIZE('사진(느림)'!L794,AVERAGE('사진(느림)'!L$2:L$2305),_xlfn.STDEV.P('사진(느림)'!L$2:L$2305))</f>
        <v>1.1748040094403882</v>
      </c>
      <c r="M794">
        <f>STANDARDIZE('사진(느림)'!M794,AVERAGE('사진(느림)'!M$2:M$2305),_xlfn.STDEV.P('사진(느림)'!M$2:M$2305))</f>
        <v>0.84110696716448208</v>
      </c>
    </row>
    <row r="795" spans="1:13" x14ac:dyDescent="0.3">
      <c r="A795" t="s">
        <v>64</v>
      </c>
      <c r="B795">
        <v>7</v>
      </c>
      <c r="C795">
        <f>STANDARDIZE('사진(느림)'!C795,AVERAGE('사진(느림)'!C$2:C$2305),_xlfn.STDEV.P('사진(느림)'!C$2:C$2305))</f>
        <v>-0.36098014345017942</v>
      </c>
      <c r="D795">
        <f>STANDARDIZE('사진(느림)'!D795,AVERAGE('사진(느림)'!D$2:D$2305),_xlfn.STDEV.P('사진(느림)'!D$2:D$2305))</f>
        <v>-0.91583500445125821</v>
      </c>
      <c r="E795">
        <f>STANDARDIZE('사진(느림)'!E795,AVERAGE('사진(느림)'!E$2:E$2305),_xlfn.STDEV.P('사진(느림)'!E$2:E$2305))</f>
        <v>-0.67970013462825352</v>
      </c>
      <c r="F795">
        <f>STANDARDIZE('사진(느림)'!F795,AVERAGE('사진(느림)'!F$2:F$2305),_xlfn.STDEV.P('사진(느림)'!F$2:F$2305))</f>
        <v>0.1319056741348929</v>
      </c>
      <c r="G795">
        <f>STANDARDIZE('사진(느림)'!G795,AVERAGE('사진(느림)'!G$2:G$2305),_xlfn.STDEV.P('사진(느림)'!G$2:G$2305))</f>
        <v>-0.42940059513016521</v>
      </c>
      <c r="H795">
        <f>STANDARDIZE('사진(느림)'!H795,AVERAGE('사진(느림)'!H$2:H$2305),_xlfn.STDEV.P('사진(느림)'!H$2:H$2305))</f>
        <v>-0.21275865118448267</v>
      </c>
      <c r="I795">
        <f>STANDARDIZE('사진(느림)'!I795,AVERAGE('사진(느림)'!I$2:I$2305),_xlfn.STDEV.P('사진(느림)'!I$2:I$2305))</f>
        <v>-0.57226564749104147</v>
      </c>
      <c r="J795">
        <f>STANDARDIZE('사진(느림)'!J795,AVERAGE('사진(느림)'!J$2:J$2305),_xlfn.STDEV.P('사진(느림)'!J$2:J$2305))</f>
        <v>-0.78003335217289249</v>
      </c>
      <c r="K795">
        <f>STANDARDIZE('사진(느림)'!K795,AVERAGE('사진(느림)'!K$2:K$2305),_xlfn.STDEV.P('사진(느림)'!K$2:K$2305))</f>
        <v>-0.26706665780078048</v>
      </c>
      <c r="L795">
        <f>STANDARDIZE('사진(느림)'!L795,AVERAGE('사진(느림)'!L$2:L$2305),_xlfn.STDEV.P('사진(느림)'!L$2:L$2305))</f>
        <v>1.0491166143714579</v>
      </c>
      <c r="M795">
        <f>STANDARDIZE('사진(느림)'!M795,AVERAGE('사진(느림)'!M$2:M$2305),_xlfn.STDEV.P('사진(느림)'!M$2:M$2305))</f>
        <v>0.17679318418111556</v>
      </c>
    </row>
    <row r="796" spans="1:13" x14ac:dyDescent="0.3">
      <c r="A796" t="s">
        <v>68</v>
      </c>
      <c r="B796">
        <v>7</v>
      </c>
      <c r="C796">
        <f>STANDARDIZE('사진(느림)'!C796,AVERAGE('사진(느림)'!C$2:C$2305),_xlfn.STDEV.P('사진(느림)'!C$2:C$2305))</f>
        <v>-0.11233595009030296</v>
      </c>
      <c r="D796">
        <f>STANDARDIZE('사진(느림)'!D796,AVERAGE('사진(느림)'!D$2:D$2305),_xlfn.STDEV.P('사진(느림)'!D$2:D$2305))</f>
        <v>-0.11455001835709996</v>
      </c>
      <c r="E796">
        <f>STANDARDIZE('사진(느림)'!E796,AVERAGE('사진(느림)'!E$2:E$2305),_xlfn.STDEV.P('사진(느림)'!E$2:E$2305))</f>
        <v>-0.42396440793435525</v>
      </c>
      <c r="F796">
        <f>STANDARDIZE('사진(느림)'!F796,AVERAGE('사진(느림)'!F$2:F$2305),_xlfn.STDEV.P('사진(느림)'!F$2:F$2305))</f>
        <v>-1.2399309194510693</v>
      </c>
      <c r="G796">
        <f>STANDARDIZE('사진(느림)'!G796,AVERAGE('사진(느림)'!G$2:G$2305),_xlfn.STDEV.P('사진(느림)'!G$2:G$2305))</f>
        <v>-0.22203929946563625</v>
      </c>
      <c r="H796">
        <f>STANDARDIZE('사진(느림)'!H796,AVERAGE('사진(느림)'!H$2:H$2305),_xlfn.STDEV.P('사진(느림)'!H$2:H$2305))</f>
        <v>3.9540555884067778</v>
      </c>
      <c r="I796">
        <f>STANDARDIZE('사진(느림)'!I796,AVERAGE('사진(느림)'!I$2:I$2305),_xlfn.STDEV.P('사진(느림)'!I$2:I$2305))</f>
        <v>-0.38632860515146816</v>
      </c>
      <c r="J796">
        <f>STANDARDIZE('사진(느림)'!J796,AVERAGE('사진(느림)'!J$2:J$2305),_xlfn.STDEV.P('사진(느림)'!J$2:J$2305))</f>
        <v>0.45495454687691006</v>
      </c>
      <c r="K796">
        <f>STANDARDIZE('사진(느림)'!K796,AVERAGE('사진(느림)'!K$2:K$2305),_xlfn.STDEV.P('사진(느림)'!K$2:K$2305))</f>
        <v>1.5642475671188572</v>
      </c>
      <c r="L796">
        <f>STANDARDIZE('사진(느림)'!L796,AVERAGE('사진(느림)'!L$2:L$2305),_xlfn.STDEV.P('사진(느림)'!L$2:L$2305))</f>
        <v>-0.96188170673142825</v>
      </c>
      <c r="M796">
        <f>STANDARDIZE('사진(느림)'!M796,AVERAGE('사진(느림)'!M$2:M$2305),_xlfn.STDEV.P('사진(느림)'!M$2:M$2305))</f>
        <v>0.7125301059418957</v>
      </c>
    </row>
    <row r="797" spans="1:13" x14ac:dyDescent="0.3">
      <c r="A797" t="s">
        <v>70</v>
      </c>
      <c r="B797">
        <v>7</v>
      </c>
      <c r="C797">
        <f>STANDARDIZE('사진(느림)'!C797,AVERAGE('사진(느림)'!C$2:C$2305),_xlfn.STDEV.P('사진(느림)'!C$2:C$2305))</f>
        <v>-0.46596324731323868</v>
      </c>
      <c r="D797">
        <f>STANDARDIZE('사진(느림)'!D797,AVERAGE('사진(느림)'!D$2:D$2305),_xlfn.STDEV.P('사진(느림)'!D$2:D$2305))</f>
        <v>-0.26479095324975482</v>
      </c>
      <c r="E797">
        <f>STANDARDIZE('사진(느림)'!E797,AVERAGE('사진(느림)'!E$2:E$2305),_xlfn.STDEV.P('사진(느림)'!E$2:E$2305))</f>
        <v>-0.43804323888126656</v>
      </c>
      <c r="F797">
        <f>STANDARDIZE('사진(느림)'!F797,AVERAGE('사진(느림)'!F$2:F$2305),_xlfn.STDEV.P('사진(느림)'!F$2:F$2305))</f>
        <v>-1.8721136814722499</v>
      </c>
      <c r="G797">
        <f>STANDARDIZE('사진(느림)'!G797,AVERAGE('사진(느림)'!G$2:G$2305),_xlfn.STDEV.P('사진(느림)'!G$2:G$2305))</f>
        <v>-1.4274692489880079</v>
      </c>
      <c r="H797">
        <f>STANDARDIZE('사진(느림)'!H797,AVERAGE('사진(느림)'!H$2:H$2305),_xlfn.STDEV.P('사진(느림)'!H$2:H$2305))</f>
        <v>-1.360758492704524</v>
      </c>
      <c r="I797">
        <f>STANDARDIZE('사진(느림)'!I797,AVERAGE('사진(느림)'!I$2:I$2305),_xlfn.STDEV.P('사진(느림)'!I$2:I$2305))</f>
        <v>-0.53549843572897915</v>
      </c>
      <c r="J797">
        <f>STANDARDIZE('사진(느림)'!J797,AVERAGE('사진(느림)'!J$2:J$2305),_xlfn.STDEV.P('사진(느림)'!J$2:J$2305))</f>
        <v>0.45495454687691006</v>
      </c>
      <c r="K797">
        <f>STANDARDIZE('사진(느림)'!K797,AVERAGE('사진(느림)'!K$2:K$2305),_xlfn.STDEV.P('사진(느림)'!K$2:K$2305))</f>
        <v>0.95380949214564459</v>
      </c>
      <c r="L797">
        <f>STANDARDIZE('사진(느림)'!L797,AVERAGE('사진(느림)'!L$2:L$2305),_xlfn.STDEV.P('사진(느림)'!L$2:L$2305))</f>
        <v>-0.96188170673142825</v>
      </c>
      <c r="M797">
        <f>STANDARDIZE('사진(느림)'!M797,AVERAGE('사진(느림)'!M$2:M$2305),_xlfn.STDEV.P('사진(느림)'!M$2:M$2305))</f>
        <v>1.1411196433505202</v>
      </c>
    </row>
    <row r="798" spans="1:13" x14ac:dyDescent="0.3">
      <c r="A798" t="s">
        <v>66</v>
      </c>
      <c r="B798">
        <v>7</v>
      </c>
      <c r="C798">
        <f>STANDARDIZE('사진(느림)'!C798,AVERAGE('사진(느림)'!C$2:C$2305),_xlfn.STDEV.P('사진(느림)'!C$2:C$2305))</f>
        <v>-0.86931938320814917</v>
      </c>
      <c r="D798">
        <f>STANDARDIZE('사진(느림)'!D798,AVERAGE('사진(느림)'!D$2:D$2305),_xlfn.STDEV.P('사진(느림)'!D$2:D$2305))</f>
        <v>-0.92585106677743512</v>
      </c>
      <c r="E798">
        <f>STANDARDIZE('사진(느림)'!E798,AVERAGE('사진(느림)'!E$2:E$2305),_xlfn.STDEV.P('사진(느림)'!E$2:E$2305))</f>
        <v>-0.58141563757481451</v>
      </c>
      <c r="F798">
        <f>STANDARDIZE('사진(느림)'!F798,AVERAGE('사진(느림)'!F$2:F$2305),_xlfn.STDEV.P('사진(느림)'!F$2:F$2305))</f>
        <v>3.7078259831715803E-2</v>
      </c>
      <c r="G798">
        <f>STANDARDIZE('사진(느림)'!G798,AVERAGE('사진(느림)'!G$2:G$2305),_xlfn.STDEV.P('사진(느림)'!G$2:G$2305))</f>
        <v>-0.54333537296781842</v>
      </c>
      <c r="H798">
        <f>STANDARDIZE('사진(느림)'!H798,AVERAGE('사진(느림)'!H$2:H$2305),_xlfn.STDEV.P('사진(느림)'!H$2:H$2305))</f>
        <v>-0.5029475000131598</v>
      </c>
      <c r="I798">
        <f>STANDARDIZE('사진(느림)'!I798,AVERAGE('사진(느림)'!I$2:I$2305),_xlfn.STDEV.P('사진(느림)'!I$2:I$2305))</f>
        <v>-0.59642695807753976</v>
      </c>
      <c r="J798">
        <f>STANDARDIZE('사진(느림)'!J798,AVERAGE('사진(느림)'!J$2:J$2305),_xlfn.STDEV.P('사진(느림)'!J$2:J$2305))</f>
        <v>-0.78003335217289249</v>
      </c>
      <c r="K798">
        <f>STANDARDIZE('사진(느림)'!K798,AVERAGE('사진(느림)'!K$2:K$2305),_xlfn.STDEV.P('사진(느림)'!K$2:K$2305))</f>
        <v>-1.4879428077472057</v>
      </c>
      <c r="L798">
        <f>STANDARDIZE('사진(느림)'!L798,AVERAGE('사진(느림)'!L$2:L$2305),_xlfn.STDEV.P('사진(느림)'!L$2:L$2305))</f>
        <v>1.1748040094403882</v>
      </c>
      <c r="M798">
        <f>STANDARDIZE('사진(느림)'!M798,AVERAGE('사진(느림)'!M$2:M$2305),_xlfn.STDEV.P('사진(느림)'!M$2:M$2305))</f>
        <v>9.1075276699390639E-2</v>
      </c>
    </row>
    <row r="799" spans="1:13" x14ac:dyDescent="0.3">
      <c r="A799" t="s">
        <v>72</v>
      </c>
      <c r="B799">
        <v>7</v>
      </c>
      <c r="C799">
        <f>STANDARDIZE('사진(느림)'!C799,AVERAGE('사진(느림)'!C$2:C$2305),_xlfn.STDEV.P('사진(느림)'!C$2:C$2305))</f>
        <v>-0.24494618654890404</v>
      </c>
      <c r="D799">
        <f>STANDARDIZE('사진(느림)'!D799,AVERAGE('사진(느림)'!D$2:D$2305),_xlfn.STDEV.P('사진(느림)'!D$2:D$2305))</f>
        <v>-0.13458214300945395</v>
      </c>
      <c r="E799">
        <f>STANDARDIZE('사진(느림)'!E799,AVERAGE('사진(느림)'!E$2:E$2305),_xlfn.STDEV.P('사진(느림)'!E$2:E$2305))</f>
        <v>-0.2685626283684463</v>
      </c>
      <c r="F799">
        <f>STANDARDIZE('사진(느림)'!F799,AVERAGE('사진(느림)'!F$2:F$2305),_xlfn.STDEV.P('사진(느림)'!F$2:F$2305))</f>
        <v>-0.28356483706542707</v>
      </c>
      <c r="G799">
        <f>STANDARDIZE('사진(느림)'!G799,AVERAGE('사진(느림)'!G$2:G$2305),_xlfn.STDEV.P('사진(느림)'!G$2:G$2305))</f>
        <v>-0.2539410372601793</v>
      </c>
      <c r="H799">
        <f>STANDARDIZE('사진(느림)'!H799,AVERAGE('사진(느림)'!H$2:H$2305),_xlfn.STDEV.P('사진(느림)'!H$2:H$2305))</f>
        <v>-0.30204752774715254</v>
      </c>
      <c r="I799">
        <f>STANDARDIZE('사진(느림)'!I799,AVERAGE('사진(느림)'!I$2:I$2305),_xlfn.STDEV.P('사진(느림)'!I$2:I$2305))</f>
        <v>-0.61638630160551666</v>
      </c>
      <c r="J799">
        <f>STANDARDIZE('사진(느림)'!J799,AVERAGE('사진(느림)'!J$2:J$2305),_xlfn.STDEV.P('사진(느림)'!J$2:J$2305))</f>
        <v>0.45495454687691006</v>
      </c>
      <c r="K799">
        <f>STANDARDIZE('사진(느림)'!K799,AVERAGE('사진(느림)'!K$2:K$2305),_xlfn.STDEV.P('사진(느림)'!K$2:K$2305))</f>
        <v>2.1746856420920699</v>
      </c>
      <c r="L799">
        <f>STANDARDIZE('사진(느림)'!L799,AVERAGE('사진(느림)'!L$2:L$2305),_xlfn.STDEV.P('사진(느림)'!L$2:L$2305))</f>
        <v>-0.96188170673142825</v>
      </c>
      <c r="M799">
        <f>STANDARDIZE('사진(느림)'!M799,AVERAGE('사진(느림)'!M$2:M$2305),_xlfn.STDEV.P('사진(느림)'!M$2:M$2305))</f>
        <v>-2.4161735171410603</v>
      </c>
    </row>
    <row r="800" spans="1:13" x14ac:dyDescent="0.3">
      <c r="A800" t="s">
        <v>74</v>
      </c>
      <c r="B800">
        <v>7</v>
      </c>
      <c r="C800">
        <f>STANDARDIZE('사진(느림)'!C800,AVERAGE('사진(느림)'!C$2:C$2305),_xlfn.STDEV.P('사진(느림)'!C$2:C$2305))</f>
        <v>4.7901418963839169E-2</v>
      </c>
      <c r="D800">
        <f>STANDARDIZE('사진(느림)'!D800,AVERAGE('사진(느림)'!D$2:D$2305),_xlfn.STDEV.P('사진(느림)'!D$2:D$2305))</f>
        <v>7.5755165840262872E-2</v>
      </c>
      <c r="E800">
        <f>STANDARDIZE('사진(느림)'!E800,AVERAGE('사진(느림)'!E$2:E$2305),_xlfn.STDEV.P('사진(느림)'!E$2:E$2305))</f>
        <v>-0.35401578582469995</v>
      </c>
      <c r="F800">
        <f>STANDARDIZE('사진(느림)'!F800,AVERAGE('사진(느림)'!F$2:F$2305),_xlfn.STDEV.P('사진(느림)'!F$2:F$2305))</f>
        <v>0.13595164381182839</v>
      </c>
      <c r="G800">
        <f>STANDARDIZE('사진(느림)'!G800,AVERAGE('사진(느림)'!G$2:G$2305),_xlfn.STDEV.P('사진(느림)'!G$2:G$2305))</f>
        <v>0.26788024523627235</v>
      </c>
      <c r="H800">
        <f>STANDARDIZE('사진(느림)'!H800,AVERAGE('사진(느림)'!H$2:H$2305),_xlfn.STDEV.P('사진(느림)'!H$2:H$2305))</f>
        <v>-0.30736234182826394</v>
      </c>
      <c r="I800">
        <f>STANDARDIZE('사진(느림)'!I800,AVERAGE('사진(느림)'!I$2:I$2305),_xlfn.STDEV.P('사진(느림)'!I$2:I$2305))</f>
        <v>-5.5423699292905491E-2</v>
      </c>
      <c r="J800">
        <f>STANDARDIZE('사진(느림)'!J800,AVERAGE('사진(느림)'!J$2:J$2305),_xlfn.STDEV.P('사진(느림)'!J$2:J$2305))</f>
        <v>-0.78003335217289249</v>
      </c>
      <c r="K800">
        <f>STANDARDIZE('사진(느림)'!K800,AVERAGE('사진(느림)'!K$2:K$2305),_xlfn.STDEV.P('사진(느림)'!K$2:K$2305))</f>
        <v>-0.26706665780078048</v>
      </c>
      <c r="L800">
        <f>STANDARDIZE('사진(느림)'!L800,AVERAGE('사진(느림)'!L$2:L$2305),_xlfn.STDEV.P('사진(느림)'!L$2:L$2305))</f>
        <v>-0.96188170673142825</v>
      </c>
      <c r="M800">
        <f>STANDARDIZE('사진(느림)'!M800,AVERAGE('사진(느림)'!M$2:M$2305),_xlfn.STDEV.P('사진(느림)'!M$2:M$2305))</f>
        <v>-0.23036687635707823</v>
      </c>
    </row>
    <row r="801" spans="1:13" x14ac:dyDescent="0.3">
      <c r="A801" t="s">
        <v>76</v>
      </c>
      <c r="B801">
        <v>7</v>
      </c>
      <c r="C801">
        <f>STANDARDIZE('사진(느림)'!C801,AVERAGE('사진(느림)'!C$2:C$2305),_xlfn.STDEV.P('사진(느림)'!C$2:C$2305))</f>
        <v>-0.53779379206164724</v>
      </c>
      <c r="D801">
        <f>STANDARDIZE('사진(느림)'!D801,AVERAGE('사진(느림)'!D$2:D$2305),_xlfn.STDEV.P('사진(느림)'!D$2:D$2305))</f>
        <v>-0.92585106677743512</v>
      </c>
      <c r="E801">
        <f>STANDARDIZE('사진(느림)'!E801,AVERAGE('사진(느림)'!E$2:E$2305),_xlfn.STDEV.P('사진(느림)'!E$2:E$2305))</f>
        <v>-0.61643450189213234</v>
      </c>
      <c r="F801">
        <f>STANDARDIZE('사진(느림)'!F801,AVERAGE('사진(느림)'!F$2:F$2305),_xlfn.STDEV.P('사진(느림)'!F$2:F$2305))</f>
        <v>1.0526583826826284E-2</v>
      </c>
      <c r="G801">
        <f>STANDARDIZE('사진(느림)'!G801,AVERAGE('사진(느림)'!G$2:G$2305),_xlfn.STDEV.P('사진(느림)'!G$2:G$2305))</f>
        <v>-0.88513970648077811</v>
      </c>
      <c r="H801">
        <f>STANDARDIZE('사진(느림)'!H801,AVERAGE('사진(느림)'!H$2:H$2305),_xlfn.STDEV.P('사진(느림)'!H$2:H$2305))</f>
        <v>-0.21275865118448267</v>
      </c>
      <c r="I801">
        <f>STANDARDIZE('사진(느림)'!I801,AVERAGE('사진(느림)'!I$2:I$2305),_xlfn.STDEV.P('사진(느림)'!I$2:I$2305))</f>
        <v>-0.57226564749104147</v>
      </c>
      <c r="J801">
        <f>STANDARDIZE('사진(느림)'!J801,AVERAGE('사진(느림)'!J$2:J$2305),_xlfn.STDEV.P('사진(느림)'!J$2:J$2305))</f>
        <v>-0.78003335217289249</v>
      </c>
      <c r="K801">
        <f>STANDARDIZE('사진(느림)'!K801,AVERAGE('사진(느림)'!K$2:K$2305),_xlfn.STDEV.P('사진(느림)'!K$2:K$2305))</f>
        <v>0.34337141717243208</v>
      </c>
      <c r="L801">
        <f>STANDARDIZE('사진(느림)'!L801,AVERAGE('사진(느림)'!L$2:L$2305),_xlfn.STDEV.P('사진(느림)'!L$2:L$2305))</f>
        <v>1.1748040094403882</v>
      </c>
      <c r="M801">
        <f>STANDARDIZE('사진(느림)'!M801,AVERAGE('사진(느림)'!M$2:M$2305),_xlfn.STDEV.P('사진(느림)'!M$2:M$2305))</f>
        <v>0.66967115220103424</v>
      </c>
    </row>
    <row r="802" spans="1:13" x14ac:dyDescent="0.3">
      <c r="A802" t="s">
        <v>78</v>
      </c>
      <c r="B802">
        <v>7</v>
      </c>
      <c r="C802">
        <f>STANDARDIZE('사진(느림)'!C802,AVERAGE('사진(느림)'!C$2:C$2305),_xlfn.STDEV.P('사진(느림)'!C$2:C$2305))</f>
        <v>-1.2878272746352537E-2</v>
      </c>
      <c r="D802">
        <f>STANDARDIZE('사진(느림)'!D802,AVERAGE('사진(느림)'!D$2:D$2305),_xlfn.STDEV.P('사진(느림)'!D$2:D$2305))</f>
        <v>-0.14459820533563092</v>
      </c>
      <c r="E802">
        <f>STANDARDIZE('사진(느림)'!E802,AVERAGE('사진(느림)'!E$2:E$2305),_xlfn.STDEV.P('사진(느림)'!E$2:E$2305))</f>
        <v>-0.34956045957567733</v>
      </c>
      <c r="F802">
        <f>STANDARDIZE('사진(느림)'!F802,AVERAGE('사진(느림)'!F$2:F$2305),_xlfn.STDEV.P('사진(느림)'!F$2:F$2305))</f>
        <v>-0.22148448983494695</v>
      </c>
      <c r="G802">
        <f>STANDARDIZE('사진(느림)'!G802,AVERAGE('사진(느림)'!G$2:G$2305),_xlfn.STDEV.P('사진(느림)'!G$2:G$2305))</f>
        <v>-0.21292451723862418</v>
      </c>
      <c r="H802">
        <f>STANDARDIZE('사진(느림)'!H802,AVERAGE('사진(느림)'!H$2:H$2305),_xlfn.STDEV.P('사진(느림)'!H$2:H$2305))</f>
        <v>-0.23189198187648352</v>
      </c>
      <c r="I802">
        <f>STANDARDIZE('사진(느림)'!I802,AVERAGE('사진(느림)'!I$2:I$2305),_xlfn.STDEV.P('사진(느림)'!I$2:I$2305))</f>
        <v>-0.15627090869741997</v>
      </c>
      <c r="J802">
        <f>STANDARDIZE('사진(느림)'!J802,AVERAGE('사진(느림)'!J$2:J$2305),_xlfn.STDEV.P('사진(느림)'!J$2:J$2305))</f>
        <v>0.45495454687691006</v>
      </c>
      <c r="K802">
        <f>STANDARDIZE('사진(느림)'!K802,AVERAGE('사진(느림)'!K$2:K$2305),_xlfn.STDEV.P('사진(느림)'!K$2:K$2305))</f>
        <v>-0.26706665780078048</v>
      </c>
      <c r="L802">
        <f>STANDARDIZE('사진(느림)'!L802,AVERAGE('사진(느림)'!L$2:L$2305),_xlfn.STDEV.P('사진(느림)'!L$2:L$2305))</f>
        <v>-0.96188170673142825</v>
      </c>
      <c r="M802">
        <f>STANDARDIZE('사진(느림)'!M802,AVERAGE('사진(느림)'!M$2:M$2305),_xlfn.STDEV.P('사진(느림)'!M$2:M$2305))</f>
        <v>0.62681219846017078</v>
      </c>
    </row>
    <row r="803" spans="1:13" x14ac:dyDescent="0.3">
      <c r="A803" t="s">
        <v>80</v>
      </c>
      <c r="B803">
        <v>7</v>
      </c>
      <c r="C803">
        <f>STANDARDIZE('사진(느림)'!C803,AVERAGE('사진(느림)'!C$2:C$2305),_xlfn.STDEV.P('사진(느림)'!C$2:C$2305))</f>
        <v>0.47335926093518349</v>
      </c>
      <c r="D803">
        <f>STANDARDIZE('사진(느림)'!D803,AVERAGE('사진(느림)'!D$2:D$2305),_xlfn.STDEV.P('사진(느림)'!D$2:D$2305))</f>
        <v>0.37623703562557259</v>
      </c>
      <c r="E803">
        <f>STANDARDIZE('사진(느림)'!E803,AVERAGE('사진(느림)'!E$2:E$2305),_xlfn.STDEV.P('사진(느림)'!E$2:E$2305))</f>
        <v>-0.59282127277231245</v>
      </c>
      <c r="F803">
        <f>STANDARDIZE('사진(느림)'!F803,AVERAGE('사진(느림)'!F$2:F$2305),_xlfn.STDEV.P('사진(느림)'!F$2:F$2305))</f>
        <v>-1.4928040242595415</v>
      </c>
      <c r="G803">
        <f>STANDARDIZE('사진(느림)'!G803,AVERAGE('사진(느림)'!G$2:G$2305),_xlfn.STDEV.P('사진(느림)'!G$2:G$2305))</f>
        <v>-1.3522722956151567</v>
      </c>
      <c r="H803">
        <f>STANDARDIZE('사진(느림)'!H803,AVERAGE('사진(느림)'!H$2:H$2305),_xlfn.STDEV.P('사진(느림)'!H$2:H$2305))</f>
        <v>-1.360758492704524</v>
      </c>
      <c r="I803">
        <f>STANDARDIZE('사진(느림)'!I803,AVERAGE('사진(느림)'!I$2:I$2305),_xlfn.STDEV.P('사진(느림)'!I$2:I$2305))</f>
        <v>-0.59222499101901838</v>
      </c>
      <c r="J803">
        <f>STANDARDIZE('사진(느림)'!J803,AVERAGE('사진(느림)'!J$2:J$2305),_xlfn.STDEV.P('사진(느림)'!J$2:J$2305))</f>
        <v>0.45495454687691006</v>
      </c>
      <c r="K803">
        <f>STANDARDIZE('사진(느림)'!K803,AVERAGE('사진(느림)'!K$2:K$2305),_xlfn.STDEV.P('사진(느림)'!K$2:K$2305))</f>
        <v>-1.4879428077472057</v>
      </c>
      <c r="L803">
        <f>STANDARDIZE('사진(느림)'!L803,AVERAGE('사진(느림)'!L$2:L$2305),_xlfn.STDEV.P('사진(느림)'!L$2:L$2305))</f>
        <v>-0.71050691659356757</v>
      </c>
      <c r="M803">
        <f>STANDARDIZE('사진(느림)'!M803,AVERAGE('사진(느림)'!M$2:M$2305),_xlfn.STDEV.P('사진(느림)'!M$2:M$2305))</f>
        <v>5.3573692176657386E-3</v>
      </c>
    </row>
    <row r="804" spans="1:13" x14ac:dyDescent="0.3">
      <c r="A804" t="s">
        <v>82</v>
      </c>
      <c r="B804">
        <v>7</v>
      </c>
      <c r="C804">
        <f>STANDARDIZE('사진(느림)'!C804,AVERAGE('사진(느림)'!C$2:C$2305),_xlfn.STDEV.P('사진(느림)'!C$2:C$2305))</f>
        <v>-0.3278275843355295</v>
      </c>
      <c r="D804">
        <f>STANDARDIZE('사진(느림)'!D804,AVERAGE('사진(느림)'!D$2:D$2305),_xlfn.STDEV.P('사진(느림)'!D$2:D$2305))</f>
        <v>-0.87577075514655023</v>
      </c>
      <c r="E804">
        <f>STANDARDIZE('사진(느림)'!E804,AVERAGE('사진(느림)'!E$2:E$2305),_xlfn.STDEV.P('사진(느림)'!E$2:E$2305))</f>
        <v>-0.46254753325089099</v>
      </c>
      <c r="F804">
        <f>STANDARDIZE('사진(느림)'!F804,AVERAGE('사진(느림)'!F$2:F$2305),_xlfn.STDEV.P('사진(느림)'!F$2:F$2305))</f>
        <v>0.34305471664996712</v>
      </c>
      <c r="G804">
        <f>STANDARDIZE('사진(느림)'!G804,AVERAGE('사진(느림)'!G$2:G$2305),_xlfn.STDEV.P('사진(느림)'!G$2:G$2305))</f>
        <v>-0.75069666863234741</v>
      </c>
      <c r="H804">
        <f>STANDARDIZE('사진(느림)'!H804,AVERAGE('사진(느림)'!H$2:H$2305),_xlfn.STDEV.P('사진(느림)'!H$2:H$2305))</f>
        <v>-0.21275865118448267</v>
      </c>
      <c r="I804">
        <f>STANDARDIZE('사진(느림)'!I804,AVERAGE('사진(느림)'!I$2:I$2305),_xlfn.STDEV.P('사진(느림)'!I$2:I$2305))</f>
        <v>-0.29388532986399674</v>
      </c>
      <c r="J804">
        <f>STANDARDIZE('사진(느림)'!J804,AVERAGE('사진(느림)'!J$2:J$2305),_xlfn.STDEV.P('사진(느림)'!J$2:J$2305))</f>
        <v>-0.78003335217289249</v>
      </c>
      <c r="K804">
        <f>STANDARDIZE('사진(느림)'!K804,AVERAGE('사진(느림)'!K$2:K$2305),_xlfn.STDEV.P('사진(느림)'!K$2:K$2305))</f>
        <v>-0.26706665780078048</v>
      </c>
      <c r="L804">
        <f>STANDARDIZE('사진(느림)'!L804,AVERAGE('사진(느림)'!L$2:L$2305),_xlfn.STDEV.P('사진(느림)'!L$2:L$2305))</f>
        <v>0.67205442916466662</v>
      </c>
      <c r="M804">
        <f>STANDARDIZE('사진(느림)'!M804,AVERAGE('사진(느림)'!M$2:M$2305),_xlfn.STDEV.P('사진(느림)'!M$2:M$2305))</f>
        <v>0.69110062907146497</v>
      </c>
    </row>
    <row r="805" spans="1:13" x14ac:dyDescent="0.3">
      <c r="A805" t="s">
        <v>84</v>
      </c>
      <c r="B805">
        <v>7</v>
      </c>
      <c r="C805">
        <f>STANDARDIZE('사진(느림)'!C805,AVERAGE('사진(느림)'!C$2:C$2305),_xlfn.STDEV.P('사진(느림)'!C$2:C$2305))</f>
        <v>-0.17311564180049543</v>
      </c>
      <c r="D805">
        <f>STANDARDIZE('사진(느림)'!D805,AVERAGE('사진(느림)'!D$2:D$2305),_xlfn.STDEV.P('사진(느림)'!D$2:D$2305))</f>
        <v>-0.47512826209947162</v>
      </c>
      <c r="E805">
        <f>STANDARDIZE('사진(느림)'!E805,AVERAGE('사진(느림)'!E$2:E$2305),_xlfn.STDEV.P('사진(느림)'!E$2:E$2305))</f>
        <v>-0.34439228112681119</v>
      </c>
      <c r="F805">
        <f>STANDARDIZE('사진(느림)'!F805,AVERAGE('사진(느림)'!F$2:F$2305),_xlfn.STDEV.P('사진(느림)'!F$2:F$2305))</f>
        <v>-1.8721136814722499</v>
      </c>
      <c r="G805">
        <f>STANDARDIZE('사진(느림)'!G805,AVERAGE('사진(느림)'!G$2:G$2305),_xlfn.STDEV.P('사진(느림)'!G$2:G$2305))</f>
        <v>-7.8481479390193398E-2</v>
      </c>
      <c r="H805">
        <f>STANDARDIZE('사진(느림)'!H805,AVERAGE('사진(느림)'!H$2:H$2305),_xlfn.STDEV.P('사진(느림)'!H$2:H$2305))</f>
        <v>-1.360758492704524</v>
      </c>
      <c r="I805">
        <f>STANDARDIZE('사진(느림)'!I805,AVERAGE('사진(느림)'!I$2:I$2305),_xlfn.STDEV.P('사진(느림)'!I$2:I$2305))</f>
        <v>-0.30964270633345198</v>
      </c>
      <c r="J805">
        <f>STANDARDIZE('사진(느림)'!J805,AVERAGE('사진(느림)'!J$2:J$2305),_xlfn.STDEV.P('사진(느림)'!J$2:J$2305))</f>
        <v>0.45495454687691006</v>
      </c>
      <c r="K805">
        <f>STANDARDIZE('사진(느림)'!K805,AVERAGE('사진(느림)'!K$2:K$2305),_xlfn.STDEV.P('사진(느림)'!K$2:K$2305))</f>
        <v>0.95380949214564459</v>
      </c>
      <c r="L805">
        <f>STANDARDIZE('사진(느림)'!L805,AVERAGE('사진(느림)'!L$2:L$2305),_xlfn.STDEV.P('사진(느림)'!L$2:L$2305))</f>
        <v>-0.96188170673142825</v>
      </c>
      <c r="M805">
        <f>STANDARDIZE('사진(느림)'!M805,AVERAGE('사진(느림)'!M$2:M$2305),_xlfn.STDEV.P('사진(느림)'!M$2:M$2305))</f>
        <v>0.17679318418111556</v>
      </c>
    </row>
    <row r="806" spans="1:13" x14ac:dyDescent="0.3">
      <c r="A806" t="s">
        <v>86</v>
      </c>
      <c r="B806">
        <v>7</v>
      </c>
      <c r="C806">
        <f>STANDARDIZE('사진(느림)'!C806,AVERAGE('사진(느림)'!C$2:C$2305),_xlfn.STDEV.P('사진(느림)'!C$2:C$2305))</f>
        <v>-1.6815570815170791</v>
      </c>
      <c r="D806">
        <f>STANDARDIZE('사진(느림)'!D806,AVERAGE('사진(느림)'!D$2:D$2305),_xlfn.STDEV.P('사진(느림)'!D$2:D$2305))</f>
        <v>-6.4469706726215006E-2</v>
      </c>
      <c r="E806">
        <f>STANDARDIZE('사진(느림)'!E806,AVERAGE('사진(느림)'!E$2:E$2305),_xlfn.STDEV.P('사진(느림)'!E$2:E$2305))</f>
        <v>-0.51485306341441661</v>
      </c>
      <c r="F806">
        <f>STANDARDIZE('사진(느림)'!F806,AVERAGE('사진(느림)'!F$2:F$2305),_xlfn.STDEV.P('사진(느림)'!F$2:F$2305))</f>
        <v>-0.17836962546510249</v>
      </c>
      <c r="G806">
        <f>STANDARDIZE('사진(느림)'!G806,AVERAGE('사진(느림)'!G$2:G$2305),_xlfn.STDEV.P('사진(느림)'!G$2:G$2305))</f>
        <v>-0.57295841520560842</v>
      </c>
      <c r="H806">
        <f>STANDARDIZE('사진(느림)'!H806,AVERAGE('사진(느림)'!H$2:H$2305),_xlfn.STDEV.P('사진(느림)'!H$2:H$2305))</f>
        <v>-9.1580890135145129E-2</v>
      </c>
      <c r="I806">
        <f>STANDARDIZE('사진(느림)'!I806,AVERAGE('사진(느림)'!I$2:I$2305),_xlfn.STDEV.P('사진(느림)'!I$2:I$2305))</f>
        <v>-0.61638630160551666</v>
      </c>
      <c r="J806">
        <f>STANDARDIZE('사진(느림)'!J806,AVERAGE('사진(느림)'!J$2:J$2305),_xlfn.STDEV.P('사진(느림)'!J$2:J$2305))</f>
        <v>-0.78003335217289249</v>
      </c>
      <c r="K806">
        <f>STANDARDIZE('사진(느림)'!K806,AVERAGE('사진(느림)'!K$2:K$2305),_xlfn.STDEV.P('사진(느림)'!K$2:K$2305))</f>
        <v>-1.4879428077472057</v>
      </c>
      <c r="L806">
        <f>STANDARDIZE('사진(느림)'!L806,AVERAGE('사진(느림)'!L$2:L$2305),_xlfn.STDEV.P('사진(느림)'!L$2:L$2305))</f>
        <v>1.1748040094403882</v>
      </c>
      <c r="M806">
        <f>STANDARDIZE('사진(느림)'!M806,AVERAGE('사진(느림)'!M$2:M$2305),_xlfn.STDEV.P('사진(느림)'!M$2:M$2305))</f>
        <v>0.39108795288542686</v>
      </c>
    </row>
    <row r="807" spans="1:13" x14ac:dyDescent="0.3">
      <c r="A807" t="s">
        <v>88</v>
      </c>
      <c r="B807">
        <v>7</v>
      </c>
      <c r="C807">
        <f>STANDARDIZE('사진(느림)'!C807,AVERAGE('사진(느림)'!C$2:C$2305),_xlfn.STDEV.P('사진(느림)'!C$2:C$2305))</f>
        <v>-1.0185058992240752</v>
      </c>
      <c r="D807">
        <f>STANDARDIZE('사진(느림)'!D807,AVERAGE('사진(느림)'!D$2:D$2305),_xlfn.STDEV.P('사진(느림)'!D$2:D$2305))</f>
        <v>-0.72552982025389645</v>
      </c>
      <c r="E807">
        <f>STANDARDIZE('사진(느림)'!E807,AVERAGE('사진(느림)'!E$2:E$2305),_xlfn.STDEV.P('사진(느림)'!E$2:E$2305))</f>
        <v>-0.39678691781531716</v>
      </c>
      <c r="F807">
        <f>STANDARDIZE('사진(느림)'!F807,AVERAGE('사진(느림)'!F$2:F$2305),_xlfn.STDEV.P('사진(느림)'!F$2:F$2305))</f>
        <v>0.18248029509658736</v>
      </c>
      <c r="G807">
        <f>STANDARDIZE('사진(느림)'!G807,AVERAGE('사진(느림)'!G$2:G$2305),_xlfn.STDEV.P('사진(느림)'!G$2:G$2305))</f>
        <v>-0.88969709759428461</v>
      </c>
      <c r="H807">
        <f>STANDARDIZE('사진(느림)'!H807,AVERAGE('사진(느림)'!H$2:H$2305),_xlfn.STDEV.P('사진(느림)'!H$2:H$2305))</f>
        <v>-0.43598084259115749</v>
      </c>
      <c r="I807">
        <f>STANDARDIZE('사진(느림)'!I807,AVERAGE('사진(느림)'!I$2:I$2305),_xlfn.STDEV.P('사진(느림)'!I$2:I$2305))</f>
        <v>-0.46091352044022366</v>
      </c>
      <c r="J807">
        <f>STANDARDIZE('사진(느림)'!J807,AVERAGE('사진(느림)'!J$2:J$2305),_xlfn.STDEV.P('사진(느림)'!J$2:J$2305))</f>
        <v>-0.78003335217289249</v>
      </c>
      <c r="K807">
        <f>STANDARDIZE('사진(느림)'!K807,AVERAGE('사진(느림)'!K$2:K$2305),_xlfn.STDEV.P('사진(느림)'!K$2:K$2305))</f>
        <v>-0.8775047327739931</v>
      </c>
      <c r="L807">
        <f>STANDARDIZE('사진(느림)'!L807,AVERAGE('사진(느림)'!L$2:L$2305),_xlfn.STDEV.P('사진(느림)'!L$2:L$2305))</f>
        <v>0.92342921930252742</v>
      </c>
      <c r="M807">
        <f>STANDARDIZE('사진(느림)'!M807,AVERAGE('사진(느림)'!M$2:M$2305),_xlfn.STDEV.P('사진(느림)'!M$2:M$2305))</f>
        <v>-2.7376156701975294</v>
      </c>
    </row>
    <row r="808" spans="1:13" x14ac:dyDescent="0.3">
      <c r="A808" t="s">
        <v>90</v>
      </c>
      <c r="B808">
        <v>7</v>
      </c>
      <c r="C808">
        <f>STANDARDIZE('사진(느림)'!C808,AVERAGE('사진(느림)'!C$2:C$2305),_xlfn.STDEV.P('사진(느림)'!C$2:C$2305))</f>
        <v>-0.7367091467495489</v>
      </c>
      <c r="D808">
        <f>STANDARDIZE('사진(느림)'!D808,AVERAGE('사진(느림)'!D$2:D$2305),_xlfn.STDEV.P('사진(느림)'!D$2:D$2305))</f>
        <v>-0.15461426766180791</v>
      </c>
      <c r="E808">
        <f>STANDARDIZE('사진(느림)'!E808,AVERAGE('사진(느림)'!E$2:E$2305),_xlfn.STDEV.P('사진(느림)'!E$2:E$2305))</f>
        <v>-0.53766433380941236</v>
      </c>
      <c r="F808">
        <f>STANDARDIZE('사진(느림)'!F808,AVERAGE('사진(느림)'!F$2:F$2305),_xlfn.STDEV.P('사진(느림)'!F$2:F$2305))</f>
        <v>-0.10832377543315576</v>
      </c>
      <c r="G808">
        <f>STANDARDIZE('사진(느림)'!G808,AVERAGE('사진(느림)'!G$2:G$2305),_xlfn.STDEV.P('사진(느림)'!G$2:G$2305))</f>
        <v>-0.88513970648077811</v>
      </c>
      <c r="H808">
        <f>STANDARDIZE('사진(느림)'!H808,AVERAGE('사진(느림)'!H$2:H$2305),_xlfn.STDEV.P('사진(느림)'!H$2:H$2305))</f>
        <v>-7.0321633810699807E-2</v>
      </c>
      <c r="I808">
        <f>STANDARDIZE('사진(느림)'!I808,AVERAGE('사진(느림)'!I$2:I$2305),_xlfn.STDEV.P('사진(느림)'!I$2:I$2305))</f>
        <v>-0.53392269808203352</v>
      </c>
      <c r="J808">
        <f>STANDARDIZE('사진(느림)'!J808,AVERAGE('사진(느림)'!J$2:J$2305),_xlfn.STDEV.P('사진(느림)'!J$2:J$2305))</f>
        <v>-0.78003335217289249</v>
      </c>
      <c r="K808">
        <f>STANDARDIZE('사진(느림)'!K808,AVERAGE('사진(느림)'!K$2:K$2305),_xlfn.STDEV.P('사진(느림)'!K$2:K$2305))</f>
        <v>-0.8775047327739931</v>
      </c>
      <c r="L808">
        <f>STANDARDIZE('사진(느림)'!L808,AVERAGE('사진(느림)'!L$2:L$2305),_xlfn.STDEV.P('사진(느림)'!L$2:L$2305))</f>
        <v>1.3004914045093185</v>
      </c>
      <c r="M808">
        <f>STANDARDIZE('사진(느림)'!M808,AVERAGE('사진(느림)'!M$2:M$2305),_xlfn.STDEV.P('사진(느림)'!M$2:M$2305))</f>
        <v>0.64824167533060162</v>
      </c>
    </row>
    <row r="809" spans="1:13" x14ac:dyDescent="0.3">
      <c r="A809" t="s">
        <v>92</v>
      </c>
      <c r="B809">
        <v>7</v>
      </c>
      <c r="C809">
        <f>STANDARDIZE('사진(느림)'!C809,AVERAGE('사진(느림)'!C$2:C$2305),_xlfn.STDEV.P('사진(느림)'!C$2:C$2305))</f>
        <v>-0.30572587825909575</v>
      </c>
      <c r="D809">
        <f>STANDARDIZE('사진(느림)'!D809,AVERAGE('사진(느림)'!D$2:D$2305),_xlfn.STDEV.P('사진(느림)'!D$2:D$2305))</f>
        <v>-0.37496763883770173</v>
      </c>
      <c r="E809">
        <f>STANDARDIZE('사진(느림)'!E809,AVERAGE('사진(느림)'!E$2:E$2305),_xlfn.STDEV.P('사진(느림)'!E$2:E$2305))</f>
        <v>-0.39723245044021954</v>
      </c>
      <c r="F809">
        <f>STANDARDIZE('사진(느림)'!F809,AVERAGE('사진(느림)'!F$2:F$2305),_xlfn.STDEV.P('사진(느림)'!F$2:F$2305))</f>
        <v>-8.4300830476350827E-2</v>
      </c>
      <c r="G809">
        <f>STANDARDIZE('사진(느림)'!G809,AVERAGE('사진(느림)'!G$2:G$2305),_xlfn.STDEV.P('사진(느림)'!G$2:G$2305))</f>
        <v>0.41143806531171562</v>
      </c>
      <c r="H809">
        <f>STANDARDIZE('사진(느림)'!H809,AVERAGE('사진(느림)'!H$2:H$2305),_xlfn.STDEV.P('사진(느림)'!H$2:H$2305))</f>
        <v>-8.6266076054033747E-2</v>
      </c>
      <c r="I809">
        <f>STANDARDIZE('사진(느림)'!I809,AVERAGE('사진(느림)'!I$2:I$2305),_xlfn.STDEV.P('사진(느림)'!I$2:I$2305))</f>
        <v>-0.36216729456496988</v>
      </c>
      <c r="J809">
        <f>STANDARDIZE('사진(느림)'!J809,AVERAGE('사진(느림)'!J$2:J$2305),_xlfn.STDEV.P('사진(느림)'!J$2:J$2305))</f>
        <v>0.45495454687691006</v>
      </c>
      <c r="K809">
        <f>STANDARDIZE('사진(느림)'!K809,AVERAGE('사진(느림)'!K$2:K$2305),_xlfn.STDEV.P('사진(느림)'!K$2:K$2305))</f>
        <v>0.95380949214564459</v>
      </c>
      <c r="L809">
        <f>STANDARDIZE('사진(느림)'!L809,AVERAGE('사진(느림)'!L$2:L$2305),_xlfn.STDEV.P('사진(느림)'!L$2:L$2305))</f>
        <v>-0.96188170673142825</v>
      </c>
      <c r="M809">
        <f>STANDARDIZE('사진(느림)'!M809,AVERAGE('사진(느림)'!M$2:M$2305),_xlfn.STDEV.P('사진(느림)'!M$2:M$2305))</f>
        <v>0.34822899914456534</v>
      </c>
    </row>
    <row r="810" spans="1:13" x14ac:dyDescent="0.3">
      <c r="A810" t="s">
        <v>94</v>
      </c>
      <c r="B810">
        <v>7</v>
      </c>
      <c r="C810">
        <f>STANDARDIZE('사진(느림)'!C810,AVERAGE('사진(느림)'!C$2:C$2305),_xlfn.STDEV.P('사진(느림)'!C$2:C$2305))</f>
        <v>-0.88037023624636601</v>
      </c>
      <c r="D810">
        <f>STANDARDIZE('사진(느림)'!D810,AVERAGE('사진(느림)'!D$2:D$2305),_xlfn.STDEV.P('사진(느림)'!D$2:D$2305))</f>
        <v>-0.65541738397065752</v>
      </c>
      <c r="E810">
        <f>STANDARDIZE('사진(느림)'!E810,AVERAGE('사진(느림)'!E$2:E$2305),_xlfn.STDEV.P('사진(느림)'!E$2:E$2305))</f>
        <v>-0.63790917441242134</v>
      </c>
      <c r="F810">
        <f>STANDARDIZE('사진(느림)'!F810,AVERAGE('사진(느림)'!F$2:F$2305),_xlfn.STDEV.P('사진(느림)'!F$2:F$2305))</f>
        <v>0.35443400636634848</v>
      </c>
      <c r="G810">
        <f>STANDARDIZE('사진(느림)'!G810,AVERAGE('사진(느림)'!G$2:G$2305),_xlfn.STDEV.P('사진(느림)'!G$2:G$2305))</f>
        <v>-0.88513970648077811</v>
      </c>
      <c r="H810">
        <f>STANDARDIZE('사진(느림)'!H810,AVERAGE('사진(느림)'!H$2:H$2305),_xlfn.STDEV.P('사진(느림)'!H$2:H$2305))</f>
        <v>-0.21275865118448267</v>
      </c>
      <c r="I810">
        <f>STANDARDIZE('사진(느림)'!I810,AVERAGE('사진(느림)'!I$2:I$2305),_xlfn.STDEV.P('사진(느림)'!I$2:I$2305))</f>
        <v>-0.4582872910286479</v>
      </c>
      <c r="J810">
        <f>STANDARDIZE('사진(느림)'!J810,AVERAGE('사진(느림)'!J$2:J$2305),_xlfn.STDEV.P('사진(느림)'!J$2:J$2305))</f>
        <v>-0.78003335217289249</v>
      </c>
      <c r="K810">
        <f>STANDARDIZE('사진(느림)'!K810,AVERAGE('사진(느림)'!K$2:K$2305),_xlfn.STDEV.P('사진(느림)'!K$2:K$2305))</f>
        <v>0.34337141717243208</v>
      </c>
      <c r="L810">
        <f>STANDARDIZE('사진(느림)'!L810,AVERAGE('사진(느림)'!L$2:L$2305),_xlfn.STDEV.P('사진(느림)'!L$2:L$2305))</f>
        <v>1.0491166143714579</v>
      </c>
      <c r="M810">
        <f>STANDARDIZE('사진(느림)'!M810,AVERAGE('사진(느림)'!M$2:M$2305),_xlfn.STDEV.P('사진(느림)'!M$2:M$2305))</f>
        <v>-1.3446996736195</v>
      </c>
    </row>
    <row r="811" spans="1:13" x14ac:dyDescent="0.3">
      <c r="A811" t="s">
        <v>96</v>
      </c>
      <c r="B811">
        <v>7</v>
      </c>
      <c r="C811">
        <f>STANDARDIZE('사진(느림)'!C811,AVERAGE('사진(느림)'!C$2:C$2305),_xlfn.STDEV.P('사진(느림)'!C$2:C$2305))</f>
        <v>-0.86379395668904113</v>
      </c>
      <c r="D811">
        <f>STANDARDIZE('사진(느림)'!D811,AVERAGE('사진(느림)'!D$2:D$2305),_xlfn.STDEV.P('사진(느림)'!D$2:D$2305))</f>
        <v>0.29610853701615669</v>
      </c>
      <c r="E811">
        <f>STANDARDIZE('사진(느림)'!E811,AVERAGE('사진(느림)'!E$2:E$2305),_xlfn.STDEV.P('사진(느림)'!E$2:E$2305))</f>
        <v>-0.61189006911812904</v>
      </c>
      <c r="F811">
        <f>STANDARDIZE('사진(느림)'!F811,AVERAGE('사진(느림)'!F$2:F$2305),_xlfn.STDEV.P('사진(느림)'!F$2:F$2305))</f>
        <v>-0.47562196016746172</v>
      </c>
      <c r="G811">
        <f>STANDARDIZE('사진(느림)'!G811,AVERAGE('사진(느림)'!G$2:G$2305),_xlfn.STDEV.P('사진(느림)'!G$2:G$2305))</f>
        <v>-0.88513970648077811</v>
      </c>
      <c r="H811">
        <f>STANDARDIZE('사진(느림)'!H811,AVERAGE('사진(느림)'!H$2:H$2305),_xlfn.STDEV.P('사진(느림)'!H$2:H$2305))</f>
        <v>-0.36476233390426605</v>
      </c>
      <c r="I811">
        <f>STANDARDIZE('사진(느림)'!I811,AVERAGE('사진(느림)'!I$2:I$2305),_xlfn.STDEV.P('사진(느림)'!I$2:I$2305))</f>
        <v>-0.75452596865440891</v>
      </c>
      <c r="J811">
        <f>STANDARDIZE('사진(느림)'!J811,AVERAGE('사진(느림)'!J$2:J$2305),_xlfn.STDEV.P('사진(느림)'!J$2:J$2305))</f>
        <v>-0.78003335217289249</v>
      </c>
      <c r="K811">
        <f>STANDARDIZE('사진(느림)'!K811,AVERAGE('사진(느림)'!K$2:K$2305),_xlfn.STDEV.P('사진(느림)'!K$2:K$2305))</f>
        <v>-0.8775047327739931</v>
      </c>
      <c r="L811">
        <f>STANDARDIZE('사진(느림)'!L811,AVERAGE('사진(느림)'!L$2:L$2305),_xlfn.STDEV.P('사진(느림)'!L$2:L$2305))</f>
        <v>1.1748040094403882</v>
      </c>
      <c r="M811">
        <f>STANDARDIZE('사진(느림)'!M811,AVERAGE('사진(느림)'!M$2:M$2305),_xlfn.STDEV.P('사진(느림)'!M$2:M$2305))</f>
        <v>-0.18750792261621482</v>
      </c>
    </row>
    <row r="812" spans="1:13" x14ac:dyDescent="0.3">
      <c r="A812" t="s">
        <v>98</v>
      </c>
      <c r="B812">
        <v>7</v>
      </c>
      <c r="C812">
        <f>STANDARDIZE('사진(느림)'!C812,AVERAGE('사진(느림)'!C$2:C$2305),_xlfn.STDEV.P('사진(느림)'!C$2:C$2305))</f>
        <v>-0.47701410035145553</v>
      </c>
      <c r="D812">
        <f>STANDARDIZE('사진(느림)'!D812,AVERAGE('사진(느림)'!D$2:D$2305),_xlfn.STDEV.P('사진(느림)'!D$2:D$2305))</f>
        <v>-0.92585106677743512</v>
      </c>
      <c r="E812">
        <f>STANDARDIZE('사진(느림)'!E812,AVERAGE('사진(느림)'!E$2:E$2305),_xlfn.STDEV.P('사진(느림)'!E$2:E$2305))</f>
        <v>-0.68486831307711982</v>
      </c>
      <c r="F812">
        <f>STANDARDIZE('사진(느림)'!F812,AVERAGE('사진(느림)'!F$2:F$2305),_xlfn.STDEV.P('사진(느림)'!F$2:F$2305))</f>
        <v>0.1116758257502152</v>
      </c>
      <c r="G812">
        <f>STANDARDIZE('사진(느림)'!G812,AVERAGE('사진(느림)'!G$2:G$2305),_xlfn.STDEV.P('사진(느림)'!G$2:G$2305))</f>
        <v>-0.88513970648077811</v>
      </c>
      <c r="H812">
        <f>STANDARDIZE('사진(느림)'!H812,AVERAGE('사진(느림)'!H$2:H$2305),_xlfn.STDEV.P('사진(느림)'!H$2:H$2305))</f>
        <v>-0.21275865118448267</v>
      </c>
      <c r="I812">
        <f>STANDARDIZE('사진(느림)'!I812,AVERAGE('사진(느림)'!I$2:I$2305),_xlfn.STDEV.P('사진(느림)'!I$2:I$2305))</f>
        <v>-0.57226564749104147</v>
      </c>
      <c r="J812">
        <f>STANDARDIZE('사진(느림)'!J812,AVERAGE('사진(느림)'!J$2:J$2305),_xlfn.STDEV.P('사진(느림)'!J$2:J$2305))</f>
        <v>-0.78003335217289249</v>
      </c>
      <c r="K812">
        <f>STANDARDIZE('사진(느림)'!K812,AVERAGE('사진(느림)'!K$2:K$2305),_xlfn.STDEV.P('사진(느림)'!K$2:K$2305))</f>
        <v>0.34337141717243208</v>
      </c>
      <c r="L812">
        <f>STANDARDIZE('사진(느림)'!L812,AVERAGE('사진(느림)'!L$2:L$2305),_xlfn.STDEV.P('사진(느림)'!L$2:L$2305))</f>
        <v>1.0491166143714579</v>
      </c>
      <c r="M812">
        <f>STANDARDIZE('사진(느림)'!M812,AVERAGE('사진(느림)'!M$2:M$2305),_xlfn.STDEV.P('사진(느림)'!M$2:M$2305))</f>
        <v>0.62681219846017078</v>
      </c>
    </row>
    <row r="813" spans="1:13" x14ac:dyDescent="0.3">
      <c r="A813" t="s">
        <v>100</v>
      </c>
      <c r="B813">
        <v>7</v>
      </c>
      <c r="C813">
        <f>STANDARDIZE('사진(느림)'!C813,AVERAGE('사진(느림)'!C$2:C$2305),_xlfn.STDEV.P('사진(느림)'!C$2:C$2305))</f>
        <v>-0.17311564180049543</v>
      </c>
      <c r="D813">
        <f>STANDARDIZE('사진(느림)'!D813,AVERAGE('사진(느림)'!D$2:D$2305),_xlfn.STDEV.P('사진(느림)'!D$2:D$2305))</f>
        <v>-0.44508007512094067</v>
      </c>
      <c r="E813">
        <f>STANDARDIZE('사진(느림)'!E813,AVERAGE('사진(느림)'!E$2:E$2305),_xlfn.STDEV.P('사진(느림)'!E$2:E$2305))</f>
        <v>-0.38012399764397253</v>
      </c>
      <c r="F813">
        <f>STANDARDIZE('사진(느림)'!F813,AVERAGE('사진(느림)'!F$2:F$2305),_xlfn.STDEV.P('사진(느림)'!F$2:F$2305))</f>
        <v>-0.44843810140055107</v>
      </c>
      <c r="G813">
        <f>STANDARDIZE('사진(느림)'!G813,AVERAGE('사진(느림)'!G$2:G$2305),_xlfn.STDEV.P('사진(느림)'!G$2:G$2305))</f>
        <v>-0.14000625942252606</v>
      </c>
      <c r="H813">
        <f>STANDARDIZE('사진(느림)'!H813,AVERAGE('사진(느림)'!H$2:H$2305),_xlfn.STDEV.P('사진(느림)'!H$2:H$2305))</f>
        <v>-8.6266076054033747E-2</v>
      </c>
      <c r="I813">
        <f>STANDARDIZE('사진(느림)'!I813,AVERAGE('사진(느림)'!I$2:I$2305),_xlfn.STDEV.P('사진(느림)'!I$2:I$2305))</f>
        <v>-0.3359050004492109</v>
      </c>
      <c r="J813">
        <f>STANDARDIZE('사진(느림)'!J813,AVERAGE('사진(느림)'!J$2:J$2305),_xlfn.STDEV.P('사진(느림)'!J$2:J$2305))</f>
        <v>0.45495454687691006</v>
      </c>
      <c r="K813">
        <f>STANDARDIZE('사진(느림)'!K813,AVERAGE('사진(느림)'!K$2:K$2305),_xlfn.STDEV.P('사진(느림)'!K$2:K$2305))</f>
        <v>0.95380949214564459</v>
      </c>
      <c r="L813">
        <f>STANDARDIZE('사진(느림)'!L813,AVERAGE('사진(느림)'!L$2:L$2305),_xlfn.STDEV.P('사진(느림)'!L$2:L$2305))</f>
        <v>-0.96188170673142825</v>
      </c>
      <c r="M813">
        <f>STANDARDIZE('사진(느림)'!M813,AVERAGE('사진(느림)'!M$2:M$2305),_xlfn.STDEV.P('사진(느림)'!M$2:M$2305))</f>
        <v>0.26251109166284048</v>
      </c>
    </row>
    <row r="814" spans="1:13" x14ac:dyDescent="0.3">
      <c r="A814" t="s">
        <v>102</v>
      </c>
      <c r="B814">
        <v>7</v>
      </c>
      <c r="C814">
        <f>STANDARDIZE('사진(느림)'!C814,AVERAGE('사진(느림)'!C$2:C$2305),_xlfn.STDEV.P('사진(느림)'!C$2:C$2305))</f>
        <v>-0.43281068819858876</v>
      </c>
      <c r="D814">
        <f>STANDARDIZE('사진(느림)'!D814,AVERAGE('사진(느림)'!D$2:D$2305),_xlfn.STDEV.P('사진(느림)'!D$2:D$2305))</f>
        <v>-0.44508007512094067</v>
      </c>
      <c r="E814">
        <f>STANDARDIZE('사진(느림)'!E814,AVERAGE('사진(느림)'!E$2:E$2305),_xlfn.STDEV.P('사진(느림)'!E$2:E$2305))</f>
        <v>-0.38529217609283861</v>
      </c>
      <c r="F814">
        <f>STANDARDIZE('사진(느림)'!F814,AVERAGE('사진(느림)'!F$2:F$2305),_xlfn.STDEV.P('사진(느림)'!F$2:F$2305))</f>
        <v>-3.6887123324762267E-2</v>
      </c>
      <c r="G814">
        <f>STANDARDIZE('사진(느림)'!G814,AVERAGE('사진(느림)'!G$2:G$2305),_xlfn.STDEV.P('사진(느림)'!G$2:G$2305))</f>
        <v>0.35902806750639504</v>
      </c>
      <c r="H814">
        <f>STANDARDIZE('사진(느림)'!H814,AVERAGE('사진(느림)'!H$2:H$2305),_xlfn.STDEV.P('사진(느림)'!H$2:H$2305))</f>
        <v>-0.21275865118448267</v>
      </c>
      <c r="I814">
        <f>STANDARDIZE('사진(느림)'!I814,AVERAGE('사진(느림)'!I$2:I$2305),_xlfn.STDEV.P('사진(느림)'!I$2:I$2305))</f>
        <v>-2.8991110613875905E-3</v>
      </c>
      <c r="J814">
        <f>STANDARDIZE('사진(느림)'!J814,AVERAGE('사진(느림)'!J$2:J$2305),_xlfn.STDEV.P('사진(느림)'!J$2:J$2305))</f>
        <v>0.45495454687691006</v>
      </c>
      <c r="K814">
        <f>STANDARDIZE('사진(느림)'!K814,AVERAGE('사진(느림)'!K$2:K$2305),_xlfn.STDEV.P('사진(느림)'!K$2:K$2305))</f>
        <v>-0.26706665780078048</v>
      </c>
      <c r="L814">
        <f>STANDARDIZE('사진(느림)'!L814,AVERAGE('사진(느림)'!L$2:L$2305),_xlfn.STDEV.P('사진(느림)'!L$2:L$2305))</f>
        <v>-0.96188170673142825</v>
      </c>
      <c r="M814">
        <f>STANDARDIZE('사진(느림)'!M814,AVERAGE('사진(느림)'!M$2:M$2305),_xlfn.STDEV.P('사진(느림)'!M$2:M$2305))</f>
        <v>0.60538272158974005</v>
      </c>
    </row>
    <row r="815" spans="1:13" x14ac:dyDescent="0.3">
      <c r="A815" t="s">
        <v>104</v>
      </c>
      <c r="B815">
        <v>7</v>
      </c>
      <c r="C815">
        <f>STANDARDIZE('사진(느림)'!C815,AVERAGE('사진(느림)'!C$2:C$2305),_xlfn.STDEV.P('사진(느림)'!C$2:C$2305))</f>
        <v>-0.41070898212215501</v>
      </c>
      <c r="D815">
        <f>STANDARDIZE('사진(느림)'!D815,AVERAGE('사진(느림)'!D$2:D$2305),_xlfn.STDEV.P('사진(느림)'!D$2:D$2305))</f>
        <v>-0.92585106677743512</v>
      </c>
      <c r="E815">
        <f>STANDARDIZE('사진(느림)'!E815,AVERAGE('사진(느림)'!E$2:E$2305),_xlfn.STDEV.P('사진(느림)'!E$2:E$2305))</f>
        <v>-0.68486831307711982</v>
      </c>
      <c r="F815">
        <f>STANDARDIZE('사진(느림)'!F815,AVERAGE('사진(느림)'!F$2:F$2305),_xlfn.STDEV.P('사진(느림)'!F$2:F$2305))</f>
        <v>0.1116758257502152</v>
      </c>
      <c r="G815">
        <f>STANDARDIZE('사진(느림)'!G815,AVERAGE('사진(느림)'!G$2:G$2305),_xlfn.STDEV.P('사진(느림)'!G$2:G$2305))</f>
        <v>-0.88513970648077811</v>
      </c>
      <c r="H815">
        <f>STANDARDIZE('사진(느림)'!H815,AVERAGE('사진(느림)'!H$2:H$2305),_xlfn.STDEV.P('사진(느림)'!H$2:H$2305))</f>
        <v>-0.12665866307047974</v>
      </c>
      <c r="I815">
        <f>STANDARDIZE('사진(느림)'!I815,AVERAGE('사진(느림)'!I$2:I$2305),_xlfn.STDEV.P('사진(느림)'!I$2:I$2305))</f>
        <v>-0.57226564749104147</v>
      </c>
      <c r="J815">
        <f>STANDARDIZE('사진(느림)'!J815,AVERAGE('사진(느림)'!J$2:J$2305),_xlfn.STDEV.P('사진(느림)'!J$2:J$2305))</f>
        <v>-0.78003335217289249</v>
      </c>
      <c r="K815">
        <f>STANDARDIZE('사진(느림)'!K815,AVERAGE('사진(느림)'!K$2:K$2305),_xlfn.STDEV.P('사진(느림)'!K$2:K$2305))</f>
        <v>0.34337141717243208</v>
      </c>
      <c r="L815">
        <f>STANDARDIZE('사진(느림)'!L815,AVERAGE('사진(느림)'!L$2:L$2305),_xlfn.STDEV.P('사진(느림)'!L$2:L$2305))</f>
        <v>1.1748040094403882</v>
      </c>
      <c r="M815">
        <f>STANDARDIZE('사진(느림)'!M815,AVERAGE('사진(느림)'!M$2:M$2305),_xlfn.STDEV.P('사진(느림)'!M$2:M$2305))</f>
        <v>-0.72324484437699499</v>
      </c>
    </row>
    <row r="816" spans="1:13" x14ac:dyDescent="0.3">
      <c r="A816" t="s">
        <v>106</v>
      </c>
      <c r="B816">
        <v>7</v>
      </c>
      <c r="C816">
        <f>STANDARDIZE('사진(느림)'!C816,AVERAGE('사진(느림)'!C$2:C$2305),_xlfn.STDEV.P('사진(느림)'!C$2:C$2305))</f>
        <v>-0.90799736884190785</v>
      </c>
      <c r="D816">
        <f>STANDARDIZE('사진(느림)'!D816,AVERAGE('사진(느림)'!D$2:D$2305),_xlfn.STDEV.P('사진(느림)'!D$2:D$2305))</f>
        <v>-0.36495157651152477</v>
      </c>
      <c r="E816">
        <f>STANDARDIZE('사진(느림)'!E816,AVERAGE('사진(느림)'!E$2:E$2305),_xlfn.STDEV.P('사진(느림)'!E$2:E$2305))</f>
        <v>-0.48633897542067189</v>
      </c>
      <c r="F816">
        <f>STANDARDIZE('사진(느림)'!F816,AVERAGE('사진(느림)'!F$2:F$2305),_xlfn.STDEV.P('사진(느림)'!F$2:F$2305))</f>
        <v>-1.8721136814722499</v>
      </c>
      <c r="G816">
        <f>STANDARDIZE('사진(느림)'!G816,AVERAGE('사진(느림)'!G$2:G$2305),_xlfn.STDEV.P('사진(느림)'!G$2:G$2305))</f>
        <v>-0.4544662462544492</v>
      </c>
      <c r="H816">
        <f>STANDARDIZE('사진(느림)'!H816,AVERAGE('사진(느림)'!H$2:H$2305),_xlfn.STDEV.P('사진(느림)'!H$2:H$2305))</f>
        <v>-1.360758492704524</v>
      </c>
      <c r="I816">
        <f>STANDARDIZE('사진(느림)'!I816,AVERAGE('사진(느림)'!I$2:I$2305),_xlfn.STDEV.P('사진(느림)'!I$2:I$2305))</f>
        <v>-0.57226564749104147</v>
      </c>
      <c r="J816">
        <f>STANDARDIZE('사진(느림)'!J816,AVERAGE('사진(느림)'!J$2:J$2305),_xlfn.STDEV.P('사진(느림)'!J$2:J$2305))</f>
        <v>-0.78003335217289249</v>
      </c>
      <c r="K816">
        <f>STANDARDIZE('사진(느림)'!K816,AVERAGE('사진(느림)'!K$2:K$2305),_xlfn.STDEV.P('사진(느림)'!K$2:K$2305))</f>
        <v>-0.26706665780078048</v>
      </c>
      <c r="L816">
        <f>STANDARDIZE('사진(느림)'!L816,AVERAGE('사진(느림)'!L$2:L$2305),_xlfn.STDEV.P('사진(느림)'!L$2:L$2305))</f>
        <v>0.67205442916466662</v>
      </c>
      <c r="M816">
        <f>STANDARDIZE('사진(느림)'!M816,AVERAGE('사진(느림)'!M$2:M$2305),_xlfn.STDEV.P('사진(느림)'!M$2:M$2305))</f>
        <v>0.4982353372375844</v>
      </c>
    </row>
    <row r="817" spans="1:13" x14ac:dyDescent="0.3">
      <c r="A817" t="s">
        <v>108</v>
      </c>
      <c r="B817">
        <v>7</v>
      </c>
      <c r="C817">
        <f>STANDARDIZE('사진(느림)'!C817,AVERAGE('사진(느림)'!C$2:C$2305),_xlfn.STDEV.P('사진(느림)'!C$2:C$2305))</f>
        <v>3.6980068109724032E-3</v>
      </c>
      <c r="D817">
        <f>STANDARDIZE('사진(느림)'!D817,AVERAGE('사진(느림)'!D$2:D$2305),_xlfn.STDEV.P('사진(느림)'!D$2:D$2305))</f>
        <v>-1.0059795653868511</v>
      </c>
      <c r="E817">
        <f>STANDARDIZE('사진(느림)'!E817,AVERAGE('사진(느림)'!E$2:E$2305),_xlfn.STDEV.P('사진(느림)'!E$2:E$2305))</f>
        <v>-0.26401819559444334</v>
      </c>
      <c r="F817">
        <f>STANDARDIZE('사진(느림)'!F817,AVERAGE('사진(느림)'!F$2:F$2305),_xlfn.STDEV.P('사진(느림)'!F$2:F$2305))</f>
        <v>-0.26889819698653572</v>
      </c>
      <c r="G817">
        <f>STANDARDIZE('사진(느림)'!G817,AVERAGE('사진(느림)'!G$2:G$2305),_xlfn.STDEV.P('사진(느림)'!G$2:G$2305))</f>
        <v>9.2420687366286461E-2</v>
      </c>
      <c r="H817">
        <f>STANDARDIZE('사진(느림)'!H817,AVERAGE('사진(느림)'!H$2:H$2305),_xlfn.STDEV.P('사진(느림)'!H$2:H$2305))</f>
        <v>5.2982052871082409E-2</v>
      </c>
      <c r="I817">
        <f>STANDARDIZE('사진(느림)'!I817,AVERAGE('사진(느림)'!I$2:I$2305),_xlfn.STDEV.P('사진(느림)'!I$2:I$2305))</f>
        <v>-0.283380412217693</v>
      </c>
      <c r="J817">
        <f>STANDARDIZE('사진(느림)'!J817,AVERAGE('사진(느림)'!J$2:J$2305),_xlfn.STDEV.P('사진(느림)'!J$2:J$2305))</f>
        <v>0.45495454687691006</v>
      </c>
      <c r="K817">
        <f>STANDARDIZE('사진(느림)'!K817,AVERAGE('사진(느림)'!K$2:K$2305),_xlfn.STDEV.P('사진(느림)'!K$2:K$2305))</f>
        <v>-1.4879428077472057</v>
      </c>
      <c r="L817">
        <f>STANDARDIZE('사진(느림)'!L817,AVERAGE('사진(느림)'!L$2:L$2305),_xlfn.STDEV.P('사진(느림)'!L$2:L$2305))</f>
        <v>-0.96188170673142825</v>
      </c>
      <c r="M817">
        <f>STANDARDIZE('사진(느림)'!M817,AVERAGE('사진(느림)'!M$2:M$2305),_xlfn.STDEV.P('사진(느림)'!M$2:M$2305))</f>
        <v>0.19822266105154629</v>
      </c>
    </row>
    <row r="818" spans="1:13" x14ac:dyDescent="0.3">
      <c r="A818" t="s">
        <v>110</v>
      </c>
      <c r="B818">
        <v>7</v>
      </c>
      <c r="C818">
        <f>STANDARDIZE('사진(느림)'!C818,AVERAGE('사진(느림)'!C$2:C$2305),_xlfn.STDEV.P('사진(느림)'!C$2:C$2305))</f>
        <v>-0.68698030807757327</v>
      </c>
      <c r="D818">
        <f>STANDARDIZE('사진(느림)'!D818,AVERAGE('사진(느림)'!D$2:D$2305),_xlfn.STDEV.P('사진(느림)'!D$2:D$2305))</f>
        <v>-0.6954816332753655</v>
      </c>
      <c r="E818">
        <f>STANDARDIZE('사진(느림)'!E818,AVERAGE('사진(느림)'!E$2:E$2305),_xlfn.STDEV.P('사진(느림)'!E$2:E$2305))</f>
        <v>-0.6395130918620695</v>
      </c>
      <c r="F818">
        <f>STANDARDIZE('사진(느림)'!F818,AVERAGE('사진(느림)'!F$2:F$2305),_xlfn.STDEV.P('사진(느림)'!F$2:F$2305))</f>
        <v>0.10029653603383387</v>
      </c>
      <c r="G818">
        <f>STANDARDIZE('사진(느림)'!G818,AVERAGE('사진(느림)'!G$2:G$2305),_xlfn.STDEV.P('사진(느림)'!G$2:G$2305))</f>
        <v>-0.19697364834135267</v>
      </c>
      <c r="H818">
        <f>STANDARDIZE('사진(느림)'!H818,AVERAGE('사진(느림)'!H$2:H$2305),_xlfn.STDEV.P('사진(느림)'!H$2:H$2305))</f>
        <v>-0.21275865118448267</v>
      </c>
      <c r="I818">
        <f>STANDARDIZE('사진(느림)'!I818,AVERAGE('사진(느림)'!I$2:I$2305),_xlfn.STDEV.P('사진(느림)'!I$2:I$2305))</f>
        <v>-0.37057122868201292</v>
      </c>
      <c r="J818">
        <f>STANDARDIZE('사진(느림)'!J818,AVERAGE('사진(느림)'!J$2:J$2305),_xlfn.STDEV.P('사진(느림)'!J$2:J$2305))</f>
        <v>-0.78003335217289249</v>
      </c>
      <c r="K818">
        <f>STANDARDIZE('사진(느림)'!K818,AVERAGE('사진(느림)'!K$2:K$2305),_xlfn.STDEV.P('사진(느림)'!K$2:K$2305))</f>
        <v>-0.26706665780078048</v>
      </c>
      <c r="L818">
        <f>STANDARDIZE('사진(느림)'!L818,AVERAGE('사진(느림)'!L$2:L$2305),_xlfn.STDEV.P('사진(느림)'!L$2:L$2305))</f>
        <v>1.0491166143714579</v>
      </c>
      <c r="M818">
        <f>STANDARDIZE('사진(느림)'!M818,AVERAGE('사진(느림)'!M$2:M$2305),_xlfn.STDEV.P('사진(느림)'!M$2:M$2305))</f>
        <v>-0.50895007567268369</v>
      </c>
    </row>
    <row r="819" spans="1:13" x14ac:dyDescent="0.3">
      <c r="A819" t="s">
        <v>112</v>
      </c>
      <c r="B819">
        <v>7</v>
      </c>
      <c r="C819">
        <f>STANDARDIZE('사진(느림)'!C819,AVERAGE('사진(느림)'!C$2:C$2305),_xlfn.STDEV.P('사진(느림)'!C$2:C$2305))</f>
        <v>-1.2878272746352537E-2</v>
      </c>
      <c r="D819">
        <f>STANDARDIZE('사진(느림)'!D819,AVERAGE('사진(느림)'!D$2:D$2305),_xlfn.STDEV.P('사진(느림)'!D$2:D$2305))</f>
        <v>-0.15461426766180791</v>
      </c>
      <c r="E819">
        <f>STANDARDIZE('사진(느림)'!E819,AVERAGE('사진(느림)'!E$2:E$2305),_xlfn.STDEV.P('사진(느림)'!E$2:E$2305))</f>
        <v>-0.5035365347418993</v>
      </c>
      <c r="F819">
        <f>STANDARDIZE('사진(느림)'!F819,AVERAGE('사진(느림)'!F$2:F$2305),_xlfn.STDEV.P('사진(느림)'!F$2:F$2305))</f>
        <v>-0.55907008475425768</v>
      </c>
      <c r="G819">
        <f>STANDARDIZE('사진(느림)'!G819,AVERAGE('사진(느림)'!G$2:G$2305),_xlfn.STDEV.P('사진(느림)'!G$2:G$2305))</f>
        <v>-0.21292451723862418</v>
      </c>
      <c r="H819">
        <f>STANDARDIZE('사진(느림)'!H819,AVERAGE('사진(느림)'!H$2:H$2305),_xlfn.STDEV.P('사진(느림)'!H$2:H$2305))</f>
        <v>-0.31267715590937528</v>
      </c>
      <c r="I819">
        <f>STANDARDIZE('사진(느림)'!I819,AVERAGE('사진(느림)'!I$2:I$2305),_xlfn.STDEV.P('사진(느림)'!I$2:I$2305))</f>
        <v>-5.5423699292905491E-2</v>
      </c>
      <c r="J819">
        <f>STANDARDIZE('사진(느림)'!J819,AVERAGE('사진(느림)'!J$2:J$2305),_xlfn.STDEV.P('사진(느림)'!J$2:J$2305))</f>
        <v>-0.78003335217289249</v>
      </c>
      <c r="K819">
        <f>STANDARDIZE('사진(느림)'!K819,AVERAGE('사진(느림)'!K$2:K$2305),_xlfn.STDEV.P('사진(느림)'!K$2:K$2305))</f>
        <v>0.95380949214564459</v>
      </c>
      <c r="L819">
        <f>STANDARDIZE('사진(느림)'!L819,AVERAGE('사진(느림)'!L$2:L$2305),_xlfn.STDEV.P('사진(느림)'!L$2:L$2305))</f>
        <v>-0.96188170673142825</v>
      </c>
      <c r="M819">
        <f>STANDARDIZE('사진(느림)'!M819,AVERAGE('사진(느림)'!M$2:M$2305),_xlfn.STDEV.P('사진(느림)'!M$2:M$2305))</f>
        <v>-2.3947440402706297</v>
      </c>
    </row>
    <row r="820" spans="1:13" x14ac:dyDescent="0.3">
      <c r="A820" t="s">
        <v>114</v>
      </c>
      <c r="B820">
        <v>7</v>
      </c>
      <c r="C820">
        <f>STANDARDIZE('사진(느림)'!C820,AVERAGE('사진(느림)'!C$2:C$2305),_xlfn.STDEV.P('사진(느림)'!C$2:C$2305))</f>
        <v>7.0003125040272951E-2</v>
      </c>
      <c r="D820">
        <f>STANDARDIZE('사진(느림)'!D820,AVERAGE('사진(느림)'!D$2:D$2305),_xlfn.STDEV.P('사진(느림)'!D$2:D$2305))</f>
        <v>-0.84572256816801916</v>
      </c>
      <c r="E820">
        <f>STANDARDIZE('사진(느림)'!E820,AVERAGE('사진(느림)'!E$2:E$2305),_xlfn.STDEV.P('사진(느림)'!E$2:E$2305))</f>
        <v>-0.64708714648540799</v>
      </c>
      <c r="F820">
        <f>STANDARDIZE('사진(느림)'!F820,AVERAGE('사진(느림)'!F$2:F$2305),_xlfn.STDEV.P('사진(느림)'!F$2:F$2305))</f>
        <v>-4.6369864755079981E-2</v>
      </c>
      <c r="G820">
        <f>STANDARDIZE('사진(느림)'!G820,AVERAGE('사진(느림)'!G$2:G$2305),_xlfn.STDEV.P('사진(느림)'!G$2:G$2305))</f>
        <v>0.54132371204664043</v>
      </c>
      <c r="H820">
        <f>STANDARDIZE('사진(느림)'!H820,AVERAGE('사진(느림)'!H$2:H$2305),_xlfn.STDEV.P('사진(느림)'!H$2:H$2305))</f>
        <v>-0.12665866307047974</v>
      </c>
      <c r="I820">
        <f>STANDARDIZE('사진(느림)'!I820,AVERAGE('사진(느림)'!I$2:I$2305),_xlfn.STDEV.P('사진(느림)'!I$2:I$2305))</f>
        <v>-0.66891088983703462</v>
      </c>
      <c r="J820">
        <f>STANDARDIZE('사진(느림)'!J820,AVERAGE('사진(느림)'!J$2:J$2305),_xlfn.STDEV.P('사진(느림)'!J$2:J$2305))</f>
        <v>0.45495454687691006</v>
      </c>
      <c r="K820">
        <f>STANDARDIZE('사진(느림)'!K820,AVERAGE('사진(느림)'!K$2:K$2305),_xlfn.STDEV.P('사진(느림)'!K$2:K$2305))</f>
        <v>0.95380949214564459</v>
      </c>
      <c r="L820">
        <f>STANDARDIZE('사진(느림)'!L820,AVERAGE('사진(느림)'!L$2:L$2305),_xlfn.STDEV.P('사진(느림)'!L$2:L$2305))</f>
        <v>-0.71050691659356757</v>
      </c>
      <c r="M820">
        <f>STANDARDIZE('사진(느림)'!M820,AVERAGE('사진(느림)'!M$2:M$2305),_xlfn.STDEV.P('사진(느림)'!M$2:M$2305))</f>
        <v>-1.5589944423238113</v>
      </c>
    </row>
    <row r="821" spans="1:13" x14ac:dyDescent="0.3">
      <c r="A821" t="s">
        <v>116</v>
      </c>
      <c r="B821">
        <v>7</v>
      </c>
      <c r="C821">
        <f>STANDARDIZE('사진(느림)'!C821,AVERAGE('사진(느림)'!C$2:C$2305),_xlfn.STDEV.P('사진(느림)'!C$2:C$2305))</f>
        <v>-0.21179362743425417</v>
      </c>
      <c r="D821">
        <f>STANDARDIZE('사진(느림)'!D821,AVERAGE('사진(느림)'!D$2:D$2305),_xlfn.STDEV.P('사진(느림)'!D$2:D$2305))</f>
        <v>0.37623703562557259</v>
      </c>
      <c r="E821">
        <f>STANDARDIZE('사진(느림)'!E821,AVERAGE('사진(느림)'!E$2:E$2305),_xlfn.STDEV.P('사진(느림)'!E$2:E$2305))</f>
        <v>-0.41211324011195521</v>
      </c>
      <c r="F821">
        <f>STANDARDIZE('사진(느림)'!F821,AVERAGE('사진(느림)'!F$2:F$2305),_xlfn.STDEV.P('사진(느림)'!F$2:F$2305))</f>
        <v>-0.23096723126526467</v>
      </c>
      <c r="G821">
        <f>STANDARDIZE('사진(느림)'!G821,AVERAGE('사진(느림)'!G$2:G$2305),_xlfn.STDEV.P('사진(느림)'!G$2:G$2305))</f>
        <v>-0.21292451723862418</v>
      </c>
      <c r="H821">
        <f>STANDARDIZE('사진(느림)'!H821,AVERAGE('사진(느림)'!H$2:H$2305),_xlfn.STDEV.P('사진(느림)'!H$2:H$2305))</f>
        <v>-0.31267715590937528</v>
      </c>
      <c r="I821">
        <f>STANDARDIZE('사진(느림)'!I821,AVERAGE('사진(느림)'!I$2:I$2305),_xlfn.STDEV.P('사진(느림)'!I$2:I$2305))</f>
        <v>-0.41469188279648778</v>
      </c>
      <c r="J821">
        <f>STANDARDIZE('사진(느림)'!J821,AVERAGE('사진(느림)'!J$2:J$2305),_xlfn.STDEV.P('사진(느림)'!J$2:J$2305))</f>
        <v>0.45495454687691006</v>
      </c>
      <c r="K821">
        <f>STANDARDIZE('사진(느림)'!K821,AVERAGE('사진(느림)'!K$2:K$2305),_xlfn.STDEV.P('사진(느림)'!K$2:K$2305))</f>
        <v>1.5642475671188572</v>
      </c>
      <c r="L821">
        <f>STANDARDIZE('사진(느림)'!L821,AVERAGE('사진(느림)'!L$2:L$2305),_xlfn.STDEV.P('사진(느림)'!L$2:L$2305))</f>
        <v>-0.96188170673142825</v>
      </c>
      <c r="M821">
        <f>STANDARDIZE('사진(느림)'!M821,AVERAGE('사진(느림)'!M$2:M$2305),_xlfn.STDEV.P('사진(느림)'!M$2:M$2305))</f>
        <v>0.24108161479240969</v>
      </c>
    </row>
    <row r="822" spans="1:13" x14ac:dyDescent="0.3">
      <c r="A822" t="s">
        <v>118</v>
      </c>
      <c r="B822">
        <v>7</v>
      </c>
      <c r="C822">
        <f>STANDARDIZE('사진(느림)'!C822,AVERAGE('사진(느림)'!C$2:C$2305),_xlfn.STDEV.P('사진(느림)'!C$2:C$2305))</f>
        <v>-0.28362417218266278</v>
      </c>
      <c r="D822">
        <f>STANDARDIZE('사진(느림)'!D822,AVERAGE('사진(느림)'!D$2:D$2305),_xlfn.STDEV.P('사진(느림)'!D$2:D$2305))</f>
        <v>-0.41503188814240971</v>
      </c>
      <c r="E822">
        <f>STANDARDIZE('사진(느림)'!E822,AVERAGE('사진(느림)'!E$2:E$2305),_xlfn.STDEV.P('사진(느림)'!E$2:E$2305))</f>
        <v>-0.22525685722794636</v>
      </c>
      <c r="F822">
        <f>STANDARDIZE('사진(느림)'!F822,AVERAGE('사진(느림)'!F$2:F$2305),_xlfn.STDEV.P('사진(느림)'!F$2:F$2305))</f>
        <v>0.15087115699552833</v>
      </c>
      <c r="G822">
        <f>STANDARDIZE('사진(느림)'!G822,AVERAGE('사진(느림)'!G$2:G$2305),_xlfn.STDEV.P('사진(느림)'!G$2:G$2305))</f>
        <v>0.26788024523627235</v>
      </c>
      <c r="H822">
        <f>STANDARDIZE('사진(느림)'!H822,AVERAGE('사진(느림)'!H$2:H$2305),_xlfn.STDEV.P('사진(느림)'!H$2:H$2305))</f>
        <v>-0.30736234182826394</v>
      </c>
      <c r="I822">
        <f>STANDARDIZE('사진(느림)'!I822,AVERAGE('사진(느림)'!I$2:I$2305),_xlfn.STDEV.P('사진(느림)'!I$2:I$2305))</f>
        <v>-0.32750106633216824</v>
      </c>
      <c r="J822">
        <f>STANDARDIZE('사진(느림)'!J822,AVERAGE('사진(느림)'!J$2:J$2305),_xlfn.STDEV.P('사진(느림)'!J$2:J$2305))</f>
        <v>0.45495454687691006</v>
      </c>
      <c r="K822">
        <f>STANDARDIZE('사진(느림)'!K822,AVERAGE('사진(느림)'!K$2:K$2305),_xlfn.STDEV.P('사진(느림)'!K$2:K$2305))</f>
        <v>0.34337141717243208</v>
      </c>
      <c r="L822">
        <f>STANDARDIZE('사진(느림)'!L822,AVERAGE('사진(느림)'!L$2:L$2305),_xlfn.STDEV.P('사진(느림)'!L$2:L$2305))</f>
        <v>-0.96188170673142825</v>
      </c>
      <c r="M822">
        <f>STANDARDIZE('사진(느림)'!M822,AVERAGE('사진(느림)'!M$2:M$2305),_xlfn.STDEV.P('사진(느림)'!M$2:M$2305))</f>
        <v>-0.27322583009793971</v>
      </c>
    </row>
    <row r="823" spans="1:13" x14ac:dyDescent="0.3">
      <c r="A823" t="s">
        <v>120</v>
      </c>
      <c r="B823">
        <v>7</v>
      </c>
      <c r="C823">
        <f>STANDARDIZE('사진(느림)'!C823,AVERAGE('사진(느림)'!C$2:C$2305),_xlfn.STDEV.P('사진(느림)'!C$2:C$2305))</f>
        <v>-0.79748883845974061</v>
      </c>
      <c r="D823">
        <f>STANDARDIZE('사진(느림)'!D823,AVERAGE('사진(느림)'!D$2:D$2305),_xlfn.STDEV.P('사진(느림)'!D$2:D$2305))</f>
        <v>-0.42504795046858668</v>
      </c>
      <c r="E823">
        <f>STANDARDIZE('사진(느림)'!E823,AVERAGE('사진(느림)'!E$2:E$2305),_xlfn.STDEV.P('사진(느림)'!E$2:E$2305))</f>
        <v>-0.72790676464267823</v>
      </c>
      <c r="F823">
        <f>STANDARDIZE('사진(느림)'!F823,AVERAGE('사진(느림)'!F$2:F$2305),_xlfn.STDEV.P('사진(느림)'!F$2:F$2305))</f>
        <v>5.7940290978414841E-2</v>
      </c>
      <c r="G823">
        <f>STANDARDIZE('사진(느림)'!G823,AVERAGE('사진(느림)'!G$2:G$2305),_xlfn.STDEV.P('사진(느림)'!G$2:G$2305))</f>
        <v>-0.88513970648077811</v>
      </c>
      <c r="H823">
        <f>STANDARDIZE('사진(느림)'!H823,AVERAGE('사진(느림)'!H$2:H$2305),_xlfn.STDEV.P('사진(느림)'!H$2:H$2305))</f>
        <v>0.11675982184441799</v>
      </c>
      <c r="I823">
        <f>STANDARDIZE('사진(느림)'!I823,AVERAGE('사진(느림)'!I$2:I$2305),_xlfn.STDEV.P('사진(느림)'!I$2:I$2305))</f>
        <v>-0.70567810159909694</v>
      </c>
      <c r="J823">
        <f>STANDARDIZE('사진(느림)'!J823,AVERAGE('사진(느림)'!J$2:J$2305),_xlfn.STDEV.P('사진(느림)'!J$2:J$2305))</f>
        <v>-0.78003335217289249</v>
      </c>
      <c r="K823">
        <f>STANDARDIZE('사진(느림)'!K823,AVERAGE('사진(느림)'!K$2:K$2305),_xlfn.STDEV.P('사진(느림)'!K$2:K$2305))</f>
        <v>-1.4879428077472057</v>
      </c>
      <c r="L823">
        <f>STANDARDIZE('사진(느림)'!L823,AVERAGE('사진(느림)'!L$2:L$2305),_xlfn.STDEV.P('사진(느림)'!L$2:L$2305))</f>
        <v>1.1748040094403882</v>
      </c>
      <c r="M823">
        <f>STANDARDIZE('사진(느림)'!M823,AVERAGE('사진(느림)'!M$2:M$2305),_xlfn.STDEV.P('사진(느림)'!M$2:M$2305))</f>
        <v>1.3554144120548315</v>
      </c>
    </row>
    <row r="824" spans="1:13" x14ac:dyDescent="0.3">
      <c r="A824" t="s">
        <v>122</v>
      </c>
      <c r="B824">
        <v>7</v>
      </c>
      <c r="C824">
        <f>STANDARDIZE('사진(느림)'!C824,AVERAGE('사진(느림)'!C$2:C$2305),_xlfn.STDEV.P('사진(느림)'!C$2:C$2305))</f>
        <v>-0.79748883845974061</v>
      </c>
      <c r="D824">
        <f>STANDARDIZE('사진(느림)'!D824,AVERAGE('사진(느림)'!D$2:D$2305),_xlfn.STDEV.P('사진(느림)'!D$2:D$2305))</f>
        <v>-0.68546557094918847</v>
      </c>
      <c r="E824">
        <f>STANDARDIZE('사진(느림)'!E824,AVERAGE('사진(느림)'!E$2:E$2305),_xlfn.STDEV.P('사진(느림)'!E$2:E$2305))</f>
        <v>-0.61055347124342252</v>
      </c>
      <c r="F824">
        <f>STANDARDIZE('사진(느림)'!F824,AVERAGE('사진(느림)'!F$2:F$2305),_xlfn.STDEV.P('사진(느림)'!F$2:F$2305))</f>
        <v>0.37466385475102615</v>
      </c>
      <c r="G824">
        <f>STANDARDIZE('사진(느림)'!G824,AVERAGE('사진(느림)'!G$2:G$2305),_xlfn.STDEV.P('사진(느림)'!G$2:G$2305))</f>
        <v>-1.6188796757552653</v>
      </c>
      <c r="H824">
        <f>STANDARDIZE('사진(느림)'!H824,AVERAGE('사진(느림)'!H$2:H$2305),_xlfn.STDEV.P('사진(느림)'!H$2:H$2305))</f>
        <v>-0.14898088221114711</v>
      </c>
      <c r="I824">
        <f>STANDARDIZE('사진(느림)'!I824,AVERAGE('사진(느림)'!I$2:I$2305),_xlfn.STDEV.P('사진(느림)'!I$2:I$2305))</f>
        <v>-0.39893450632703253</v>
      </c>
      <c r="J824">
        <f>STANDARDIZE('사진(느림)'!J824,AVERAGE('사진(느림)'!J$2:J$2305),_xlfn.STDEV.P('사진(느림)'!J$2:J$2305))</f>
        <v>-0.78003335217289249</v>
      </c>
      <c r="K824">
        <f>STANDARDIZE('사진(느림)'!K824,AVERAGE('사진(느림)'!K$2:K$2305),_xlfn.STDEV.P('사진(느림)'!K$2:K$2305))</f>
        <v>-1.4879428077472057</v>
      </c>
      <c r="L824">
        <f>STANDARDIZE('사진(느림)'!L824,AVERAGE('사진(느림)'!L$2:L$2305),_xlfn.STDEV.P('사진(느림)'!L$2:L$2305))</f>
        <v>1.1748040094403882</v>
      </c>
      <c r="M824">
        <f>STANDARDIZE('사진(느림)'!M824,AVERAGE('사진(느림)'!M$2:M$2305),_xlfn.STDEV.P('사진(느림)'!M$2:M$2305))</f>
        <v>0.69110062907146497</v>
      </c>
    </row>
    <row r="825" spans="1:13" x14ac:dyDescent="0.3">
      <c r="A825" t="s">
        <v>124</v>
      </c>
      <c r="B825">
        <v>7</v>
      </c>
      <c r="C825">
        <f>STANDARDIZE('사진(느림)'!C825,AVERAGE('사진(느림)'!C$2:C$2305),_xlfn.STDEV.P('사진(느림)'!C$2:C$2305))</f>
        <v>-0.11233595009030296</v>
      </c>
      <c r="D825">
        <f>STANDARDIZE('사진(느림)'!D825,AVERAGE('사진(느림)'!D$2:D$2305),_xlfn.STDEV.P('사진(느림)'!D$2:D$2305))</f>
        <v>1.5658791883200927E-2</v>
      </c>
      <c r="E825">
        <f>STANDARDIZE('사진(느림)'!E825,AVERAGE('사진(느림)'!E$2:E$2305),_xlfn.STDEV.P('사진(느림)'!E$2:E$2305))</f>
        <v>-0.42396440793435525</v>
      </c>
      <c r="F825">
        <f>STANDARDIZE('사진(느림)'!F825,AVERAGE('사진(느림)'!F$2:F$2305),_xlfn.STDEV.P('사진(느림)'!F$2:F$2305))</f>
        <v>-1.2399309194510693</v>
      </c>
      <c r="G825">
        <f>STANDARDIZE('사진(느림)'!G825,AVERAGE('사진(느림)'!G$2:G$2305),_xlfn.STDEV.P('사진(느림)'!G$2:G$2305))</f>
        <v>-0.21292451723862418</v>
      </c>
      <c r="H825">
        <f>STANDARDIZE('사진(느림)'!H825,AVERAGE('사진(느림)'!H$2:H$2305),_xlfn.STDEV.P('사진(느림)'!H$2:H$2305))</f>
        <v>3.9540555884067778</v>
      </c>
      <c r="I825">
        <f>STANDARDIZE('사진(느림)'!I825,AVERAGE('사진(느림)'!I$2:I$2305),_xlfn.STDEV.P('사진(느림)'!I$2:I$2305))</f>
        <v>-0.2129974639874592</v>
      </c>
      <c r="J825">
        <f>STANDARDIZE('사진(느림)'!J825,AVERAGE('사진(느림)'!J$2:J$2305),_xlfn.STDEV.P('사진(느림)'!J$2:J$2305))</f>
        <v>-0.78003335217289249</v>
      </c>
      <c r="K825">
        <f>STANDARDIZE('사진(느림)'!K825,AVERAGE('사진(느림)'!K$2:K$2305),_xlfn.STDEV.P('사진(느림)'!K$2:K$2305))</f>
        <v>-0.26706665780078048</v>
      </c>
      <c r="L825">
        <f>STANDARDIZE('사진(느림)'!L825,AVERAGE('사진(느림)'!L$2:L$2305),_xlfn.STDEV.P('사진(느림)'!L$2:L$2305))</f>
        <v>-0.96188170673142825</v>
      </c>
      <c r="M825">
        <f>STANDARDIZE('사진(느림)'!M825,AVERAGE('사진(느림)'!M$2:M$2305),_xlfn.STDEV.P('사진(느림)'!M$2:M$2305))</f>
        <v>0.7125301059418957</v>
      </c>
    </row>
    <row r="826" spans="1:13" x14ac:dyDescent="0.3">
      <c r="A826" t="s">
        <v>126</v>
      </c>
      <c r="B826">
        <v>7</v>
      </c>
      <c r="C826">
        <f>STANDARDIZE('사진(느림)'!C826,AVERAGE('사진(느림)'!C$2:C$2305),_xlfn.STDEV.P('사진(느림)'!C$2:C$2305))</f>
        <v>-7.365796445654503E-2</v>
      </c>
      <c r="D826">
        <f>STANDARDIZE('사진(느림)'!D826,AVERAGE('사진(느림)'!D$2:D$2305),_xlfn.STDEV.P('사진(느림)'!D$2:D$2305))</f>
        <v>-0.46511219977329465</v>
      </c>
      <c r="E826">
        <f>STANDARDIZE('사진(느림)'!E826,AVERAGE('사진(느림)'!E$2:E$2305),_xlfn.STDEV.P('사진(느림)'!E$2:E$2305))</f>
        <v>-0.23728623810030763</v>
      </c>
      <c r="F826">
        <f>STANDARDIZE('사진(느림)'!F826,AVERAGE('사진(느림)'!F$2:F$2305),_xlfn.STDEV.P('사진(느림)'!F$2:F$2305))</f>
        <v>-1.5560223004616596</v>
      </c>
      <c r="G826">
        <f>STANDARDIZE('사진(느림)'!G826,AVERAGE('사진(느림)'!G$2:G$2305),_xlfn.STDEV.P('사진(느림)'!G$2:G$2305))</f>
        <v>0.17901111852290311</v>
      </c>
      <c r="H826">
        <f>STANDARDIZE('사진(느림)'!H826,AVERAGE('사진(느림)'!H$2:H$2305),_xlfn.STDEV.P('사진(느림)'!H$2:H$2305))</f>
        <v>-1.360758492704524</v>
      </c>
      <c r="I826">
        <f>STANDARDIZE('사진(느림)'!I826,AVERAGE('사진(느림)'!I$2:I$2305),_xlfn.STDEV.P('사진(느림)'!I$2:I$2305))</f>
        <v>-0.31752139456817996</v>
      </c>
      <c r="J826">
        <f>STANDARDIZE('사진(느림)'!J826,AVERAGE('사진(느림)'!J$2:J$2305),_xlfn.STDEV.P('사진(느림)'!J$2:J$2305))</f>
        <v>0.45495454687691006</v>
      </c>
      <c r="K826">
        <f>STANDARDIZE('사진(느림)'!K826,AVERAGE('사진(느림)'!K$2:K$2305),_xlfn.STDEV.P('사진(느림)'!K$2:K$2305))</f>
        <v>1.5642475671188572</v>
      </c>
      <c r="L826">
        <f>STANDARDIZE('사진(느림)'!L826,AVERAGE('사진(느림)'!L$2:L$2305),_xlfn.STDEV.P('사진(느림)'!L$2:L$2305))</f>
        <v>-0.96188170673142825</v>
      </c>
      <c r="M826">
        <f>STANDARDIZE('사진(느림)'!M826,AVERAGE('사진(느림)'!M$2:M$2305),_xlfn.STDEV.P('사진(느림)'!M$2:M$2305))</f>
        <v>0.66967115220103424</v>
      </c>
    </row>
    <row r="827" spans="1:13" x14ac:dyDescent="0.3">
      <c r="A827" t="s">
        <v>128</v>
      </c>
      <c r="B827">
        <v>7</v>
      </c>
      <c r="C827">
        <f>STANDARDIZE('사진(느림)'!C827,AVERAGE('사진(느림)'!C$2:C$2305),_xlfn.STDEV.P('사진(느림)'!C$2:C$2305))</f>
        <v>-0.68698030807757327</v>
      </c>
      <c r="D827">
        <f>STANDARDIZE('사진(느림)'!D827,AVERAGE('사진(느림)'!D$2:D$2305),_xlfn.STDEV.P('사진(느림)'!D$2:D$2305))</f>
        <v>-0.6954816332753655</v>
      </c>
      <c r="E827">
        <f>STANDARDIZE('사진(느림)'!E827,AVERAGE('사진(느림)'!E$2:E$2305),_xlfn.STDEV.P('사진(느림)'!E$2:E$2305))</f>
        <v>-0.6395130918620695</v>
      </c>
      <c r="F827">
        <f>STANDARDIZE('사진(느림)'!F827,AVERAGE('사진(느림)'!F$2:F$2305),_xlfn.STDEV.P('사진(느림)'!F$2:F$2305))</f>
        <v>0.20144577795722279</v>
      </c>
      <c r="G827">
        <f>STANDARDIZE('사진(느림)'!G827,AVERAGE('사진(느림)'!G$2:G$2305),_xlfn.STDEV.P('사진(느림)'!G$2:G$2305))</f>
        <v>-0.19697364834135267</v>
      </c>
      <c r="H827">
        <f>STANDARDIZE('사진(느림)'!H827,AVERAGE('사진(느림)'!H$2:H$2305),_xlfn.STDEV.P('사진(느림)'!H$2:H$2305))</f>
        <v>-0.21275865118448267</v>
      </c>
      <c r="I827">
        <f>STANDARDIZE('사진(느림)'!I827,AVERAGE('사진(느림)'!I$2:I$2305),_xlfn.STDEV.P('사진(느림)'!I$2:I$2305))</f>
        <v>-0.37057122868201292</v>
      </c>
      <c r="J827">
        <f>STANDARDIZE('사진(느림)'!J827,AVERAGE('사진(느림)'!J$2:J$2305),_xlfn.STDEV.P('사진(느림)'!J$2:J$2305))</f>
        <v>-0.78003335217289249</v>
      </c>
      <c r="K827">
        <f>STANDARDIZE('사진(느림)'!K827,AVERAGE('사진(느림)'!K$2:K$2305),_xlfn.STDEV.P('사진(느림)'!K$2:K$2305))</f>
        <v>-0.26706665780078048</v>
      </c>
      <c r="L827">
        <f>STANDARDIZE('사진(느림)'!L827,AVERAGE('사진(느림)'!L$2:L$2305),_xlfn.STDEV.P('사진(느림)'!L$2:L$2305))</f>
        <v>0.92342921930252742</v>
      </c>
      <c r="M827">
        <f>STANDARDIZE('사진(느림)'!M827,AVERAGE('사진(느림)'!M$2:M$2305),_xlfn.STDEV.P('사진(느림)'!M$2:M$2305))</f>
        <v>0.81967749029405135</v>
      </c>
    </row>
    <row r="828" spans="1:13" x14ac:dyDescent="0.3">
      <c r="A828" t="s">
        <v>130</v>
      </c>
      <c r="B828">
        <v>7</v>
      </c>
      <c r="C828">
        <f>STANDARDIZE('사진(느림)'!C828,AVERAGE('사진(느림)'!C$2:C$2305),_xlfn.STDEV.P('사진(느림)'!C$2:C$2305))</f>
        <v>0.21918964105619898</v>
      </c>
      <c r="D828">
        <f>STANDARDIZE('사진(느림)'!D828,AVERAGE('사진(느림)'!D$2:D$2305),_xlfn.STDEV.P('사진(느림)'!D$2:D$2305))</f>
        <v>-0.6954816332753655</v>
      </c>
      <c r="E828">
        <f>STANDARDIZE('사진(느림)'!E828,AVERAGE('사진(느림)'!E$2:E$2305),_xlfn.STDEV.P('사진(느림)'!E$2:E$2305))</f>
        <v>-0.20903946968150408</v>
      </c>
      <c r="F828">
        <f>STANDARDIZE('사진(느림)'!F828,AVERAGE('사진(느림)'!F$2:F$2305),_xlfn.STDEV.P('사진(느림)'!F$2:F$2305))</f>
        <v>-0.25309362793600598</v>
      </c>
      <c r="G828">
        <f>STANDARDIZE('사진(느림)'!G828,AVERAGE('사진(느림)'!G$2:G$2305),_xlfn.STDEV.P('사진(느림)'!G$2:G$2305))</f>
        <v>0.32484763415509899</v>
      </c>
      <c r="H828">
        <f>STANDARDIZE('사진(느림)'!H828,AVERAGE('사진(느림)'!H$2:H$2305),_xlfn.STDEV.P('사진(느림)'!H$2:H$2305))</f>
        <v>-0.30736234182826394</v>
      </c>
      <c r="I828">
        <f>STANDARDIZE('사진(느림)'!I828,AVERAGE('사진(느림)'!I$2:I$2305),_xlfn.STDEV.P('사진(느림)'!I$2:I$2305))</f>
        <v>-8.3786976937925112E-2</v>
      </c>
      <c r="J828">
        <f>STANDARDIZE('사진(느림)'!J828,AVERAGE('사진(느림)'!J$2:J$2305),_xlfn.STDEV.P('사진(느림)'!J$2:J$2305))</f>
        <v>0.45495454687691006</v>
      </c>
      <c r="K828">
        <f>STANDARDIZE('사진(느림)'!K828,AVERAGE('사진(느림)'!K$2:K$2305),_xlfn.STDEV.P('사진(느림)'!K$2:K$2305))</f>
        <v>0.95380949214564459</v>
      </c>
      <c r="L828">
        <f>STANDARDIZE('사진(느림)'!L828,AVERAGE('사진(느림)'!L$2:L$2305),_xlfn.STDEV.P('사진(느림)'!L$2:L$2305))</f>
        <v>-0.96188170673142825</v>
      </c>
      <c r="M828">
        <f>STANDARDIZE('사진(느림)'!M828,AVERAGE('사진(느림)'!M$2:M$2305),_xlfn.STDEV.P('사진(느림)'!M$2:M$2305))</f>
        <v>-0.98039856682216975</v>
      </c>
    </row>
    <row r="829" spans="1:13" x14ac:dyDescent="0.3">
      <c r="A829" t="s">
        <v>132</v>
      </c>
      <c r="B829">
        <v>7</v>
      </c>
      <c r="C829">
        <f>STANDARDIZE('사진(느림)'!C829,AVERAGE('사진(느림)'!C$2:C$2305),_xlfn.STDEV.P('사진(느림)'!C$2:C$2305))</f>
        <v>-0.58199720421451406</v>
      </c>
      <c r="D829">
        <f>STANDARDIZE('사진(느림)'!D829,AVERAGE('사진(느림)'!D$2:D$2305),_xlfn.STDEV.P('사진(느림)'!D$2:D$2305))</f>
        <v>-0.85573863049419618</v>
      </c>
      <c r="E829">
        <f>STANDARDIZE('사진(느림)'!E829,AVERAGE('사진(느림)'!E$2:E$2305),_xlfn.STDEV.P('사진(느림)'!E$2:E$2305))</f>
        <v>-0.58667292254866121</v>
      </c>
      <c r="F829">
        <f>STANDARDIZE('사진(느림)'!F829,AVERAGE('사진(느림)'!F$2:F$2305),_xlfn.STDEV.P('사진(느림)'!F$2:F$2305))</f>
        <v>-2.614001637040227E-2</v>
      </c>
      <c r="G829">
        <f>STANDARDIZE('사진(느림)'!G829,AVERAGE('사진(느림)'!G$2:G$2305),_xlfn.STDEV.P('사진(느림)'!G$2:G$2305))</f>
        <v>-0.9421070953996048</v>
      </c>
      <c r="H829">
        <f>STANDARDIZE('사진(느림)'!H829,AVERAGE('사진(느림)'!H$2:H$2305),_xlfn.STDEV.P('사진(느림)'!H$2:H$2305))</f>
        <v>6.4674643849527202E-2</v>
      </c>
      <c r="I829">
        <f>STANDARDIZE('사진(느림)'!I829,AVERAGE('사진(느림)'!I$2:I$2305),_xlfn.STDEV.P('사진(느림)'!I$2:I$2305))</f>
        <v>-0.63371941572191748</v>
      </c>
      <c r="J829">
        <f>STANDARDIZE('사진(느림)'!J829,AVERAGE('사진(느림)'!J$2:J$2305),_xlfn.STDEV.P('사진(느림)'!J$2:J$2305))</f>
        <v>-0.78003335217289249</v>
      </c>
      <c r="K829">
        <f>STANDARDIZE('사진(느림)'!K829,AVERAGE('사진(느림)'!K$2:K$2305),_xlfn.STDEV.P('사진(느림)'!K$2:K$2305))</f>
        <v>-0.26706665780078048</v>
      </c>
      <c r="L829">
        <f>STANDARDIZE('사진(느림)'!L829,AVERAGE('사진(느림)'!L$2:L$2305),_xlfn.STDEV.P('사진(느림)'!L$2:L$2305))</f>
        <v>0.92342921930252742</v>
      </c>
      <c r="M829">
        <f>STANDARDIZE('사진(느림)'!M829,AVERAGE('사진(느림)'!M$2:M$2305),_xlfn.STDEV.P('사진(느림)'!M$2:M$2305))</f>
        <v>0.30537004540370194</v>
      </c>
    </row>
    <row r="830" spans="1:13" x14ac:dyDescent="0.3">
      <c r="A830" t="s">
        <v>136</v>
      </c>
      <c r="B830">
        <v>7</v>
      </c>
      <c r="C830">
        <f>STANDARDIZE('사진(느림)'!C830,AVERAGE('사진(느림)'!C$2:C$2305),_xlfn.STDEV.P('사진(느림)'!C$2:C$2305))</f>
        <v>-0.28362417218266278</v>
      </c>
      <c r="D830">
        <f>STANDARDIZE('사진(느림)'!D830,AVERAGE('사진(느림)'!D$2:D$2305),_xlfn.STDEV.P('사진(느림)'!D$2:D$2305))</f>
        <v>2.5674854209377918E-2</v>
      </c>
      <c r="E830">
        <f>STANDARDIZE('사진(느림)'!E830,AVERAGE('사진(느림)'!E$2:E$2305),_xlfn.STDEV.P('사진(느림)'!E$2:E$2305))</f>
        <v>-0.35187722922516901</v>
      </c>
      <c r="F830">
        <f>STANDARDIZE('사진(느림)'!F830,AVERAGE('사진(느림)'!F$2:F$2305),_xlfn.STDEV.P('사진(느림)'!F$2:F$2305))</f>
        <v>-0.34286358014301377</v>
      </c>
      <c r="G830">
        <f>STANDARDIZE('사진(느림)'!G830,AVERAGE('사진(느림)'!G$2:G$2305),_xlfn.STDEV.P('사진(느림)'!G$2:G$2305))</f>
        <v>-5.1137132709156395E-2</v>
      </c>
      <c r="H830">
        <f>STANDARDIZE('사진(느림)'!H830,AVERAGE('사진(느림)'!H$2:H$2305),_xlfn.STDEV.P('사진(느림)'!H$2:H$2305))</f>
        <v>-0.30204752774715254</v>
      </c>
      <c r="I830">
        <f>STANDARDIZE('사진(느림)'!I830,AVERAGE('사진(느림)'!I$2:I$2305),_xlfn.STDEV.P('사진(느림)'!I$2:I$2305))</f>
        <v>-0.36216729456496988</v>
      </c>
      <c r="J830">
        <f>STANDARDIZE('사진(느림)'!J830,AVERAGE('사진(느림)'!J$2:J$2305),_xlfn.STDEV.P('사진(느림)'!J$2:J$2305))</f>
        <v>0.45495454687691006</v>
      </c>
      <c r="K830">
        <f>STANDARDIZE('사진(느림)'!K830,AVERAGE('사진(느림)'!K$2:K$2305),_xlfn.STDEV.P('사진(느림)'!K$2:K$2305))</f>
        <v>0.95380949214564459</v>
      </c>
      <c r="L830">
        <f>STANDARDIZE('사진(느림)'!L830,AVERAGE('사진(느림)'!L$2:L$2305),_xlfn.STDEV.P('사진(느림)'!L$2:L$2305))</f>
        <v>-0.71050691659356757</v>
      </c>
      <c r="M830">
        <f>STANDARDIZE('사진(느림)'!M830,AVERAGE('사진(느림)'!M$2:M$2305),_xlfn.STDEV.P('사진(느림)'!M$2:M$2305))</f>
        <v>-0.23036687635707823</v>
      </c>
    </row>
    <row r="831" spans="1:13" x14ac:dyDescent="0.3">
      <c r="A831" t="s">
        <v>138</v>
      </c>
      <c r="B831">
        <v>7</v>
      </c>
      <c r="C831">
        <f>STANDARDIZE('사진(느림)'!C831,AVERAGE('사진(느림)'!C$2:C$2305),_xlfn.STDEV.P('사진(느림)'!C$2:C$2305))</f>
        <v>-0.61514976332916471</v>
      </c>
      <c r="D831">
        <f>STANDARDIZE('사진(느림)'!D831,AVERAGE('사진(느림)'!D$2:D$2305),_xlfn.STDEV.P('사진(느림)'!D$2:D$2305))</f>
        <v>-0.89580287979890416</v>
      </c>
      <c r="E831">
        <f>STANDARDIZE('사진(느림)'!E831,AVERAGE('사진(느림)'!E$2:E$2305),_xlfn.STDEV.P('사진(느림)'!E$2:E$2305))</f>
        <v>-0.65065140748462613</v>
      </c>
      <c r="F831">
        <f>STANDARDIZE('사진(느림)'!F831,AVERAGE('사진(느림)'!F$2:F$2305),_xlfn.STDEV.P('사진(느림)'!F$2:F$2305))</f>
        <v>0.4796061932465423</v>
      </c>
      <c r="G831">
        <f>STANDARDIZE('사진(느림)'!G831,AVERAGE('사진(느림)'!G$2:G$2305),_xlfn.STDEV.P('사진(느림)'!G$2:G$2305))</f>
        <v>-0.56840102409210247</v>
      </c>
      <c r="H831">
        <f>STANDARDIZE('사진(느림)'!H831,AVERAGE('사진(느림)'!H$2:H$2305),_xlfn.STDEV.P('사진(느림)'!H$2:H$2305))</f>
        <v>-0.21275865118448267</v>
      </c>
      <c r="I831">
        <f>STANDARDIZE('사진(느림)'!I831,AVERAGE('사진(느림)'!I$2:I$2305),_xlfn.STDEV.P('사진(느림)'!I$2:I$2305))</f>
        <v>-0.4551358157347567</v>
      </c>
      <c r="J831">
        <f>STANDARDIZE('사진(느림)'!J831,AVERAGE('사진(느림)'!J$2:J$2305),_xlfn.STDEV.P('사진(느림)'!J$2:J$2305))</f>
        <v>-0.78003335217289249</v>
      </c>
      <c r="K831">
        <f>STANDARDIZE('사진(느림)'!K831,AVERAGE('사진(느림)'!K$2:K$2305),_xlfn.STDEV.P('사진(느림)'!K$2:K$2305))</f>
        <v>-0.8775047327739931</v>
      </c>
      <c r="L831">
        <f>STANDARDIZE('사진(느림)'!L831,AVERAGE('사진(느림)'!L$2:L$2305),_xlfn.STDEV.P('사진(느림)'!L$2:L$2305))</f>
        <v>1.1748040094403882</v>
      </c>
      <c r="M831">
        <f>STANDARDIZE('사진(느림)'!M831,AVERAGE('사진(느림)'!M$2:M$2305),_xlfn.STDEV.P('사진(느림)'!M$2:M$2305))</f>
        <v>-0.44466164506138955</v>
      </c>
    </row>
    <row r="832" spans="1:13" x14ac:dyDescent="0.3">
      <c r="A832" t="s">
        <v>134</v>
      </c>
      <c r="B832">
        <v>7</v>
      </c>
      <c r="C832">
        <f>STANDARDIZE('사진(느림)'!C832,AVERAGE('사진(느림)'!C$2:C$2305),_xlfn.STDEV.P('사진(느림)'!C$2:C$2305))</f>
        <v>9.2234333300804539E-3</v>
      </c>
      <c r="D832">
        <f>STANDARDIZE('사진(느림)'!D832,AVERAGE('사진(느림)'!D$2:D$2305),_xlfn.STDEV.P('사진(느림)'!D$2:D$2305))</f>
        <v>-0.92585106677743512</v>
      </c>
      <c r="E832">
        <f>STANDARDIZE('사진(느림)'!E832,AVERAGE('사진(느림)'!E$2:E$2305),_xlfn.STDEV.P('사진(느림)'!E$2:E$2305))</f>
        <v>-0.52652601818685585</v>
      </c>
      <c r="F832">
        <f>STANDARDIZE('사진(느림)'!F832,AVERAGE('사진(느림)'!F$2:F$2305),_xlfn.STDEV.P('사진(느림)'!F$2:F$2305))</f>
        <v>-0.10010539952688034</v>
      </c>
      <c r="G832">
        <f>STANDARDIZE('사진(느림)'!G832,AVERAGE('사진(느림)'!G$2:G$2305),_xlfn.STDEV.P('사진(느림)'!G$2:G$2305))</f>
        <v>-0.29267886172498137</v>
      </c>
      <c r="H832">
        <f>STANDARDIZE('사진(느림)'!H832,AVERAGE('사진(느림)'!H$2:H$2305),_xlfn.STDEV.P('사진(느림)'!H$2:H$2305))</f>
        <v>-0.21063272555203821</v>
      </c>
      <c r="I832">
        <f>STANDARDIZE('사진(느림)'!I832,AVERAGE('사진(느림)'!I$2:I$2305),_xlfn.STDEV.P('사진(느림)'!I$2:I$2305))</f>
        <v>-0.25711811810193408</v>
      </c>
      <c r="J832">
        <f>STANDARDIZE('사진(느림)'!J832,AVERAGE('사진(느림)'!J$2:J$2305),_xlfn.STDEV.P('사진(느림)'!J$2:J$2305))</f>
        <v>-0.78003335217289249</v>
      </c>
      <c r="K832">
        <f>STANDARDIZE('사진(느림)'!K832,AVERAGE('사진(느림)'!K$2:K$2305),_xlfn.STDEV.P('사진(느림)'!K$2:K$2305))</f>
        <v>0.95380949214564459</v>
      </c>
      <c r="L832">
        <f>STANDARDIZE('사진(느림)'!L832,AVERAGE('사진(느림)'!L$2:L$2305),_xlfn.STDEV.P('사진(느림)'!L$2:L$2305))</f>
        <v>-0.96188170673142825</v>
      </c>
      <c r="M832">
        <f>STANDARDIZE('사진(느림)'!M832,AVERAGE('사진(느림)'!M$2:M$2305),_xlfn.STDEV.P('사진(느림)'!M$2:M$2305))</f>
        <v>6.9645799828959895E-2</v>
      </c>
    </row>
    <row r="833" spans="1:13" x14ac:dyDescent="0.3">
      <c r="A833" t="s">
        <v>140</v>
      </c>
      <c r="B833">
        <v>7</v>
      </c>
      <c r="C833">
        <f>STANDARDIZE('사진(느림)'!C833,AVERAGE('사진(느림)'!C$2:C$2305),_xlfn.STDEV.P('사진(느림)'!C$2:C$2305))</f>
        <v>-1.1897941213164347</v>
      </c>
      <c r="D833">
        <f>STANDARDIZE('사진(느림)'!D833,AVERAGE('사진(느림)'!D$2:D$2305),_xlfn.STDEV.P('사진(느림)'!D$2:D$2305))</f>
        <v>-1.3465256844768687</v>
      </c>
      <c r="E833">
        <f>STANDARDIZE('사진(느림)'!E833,AVERAGE('사진(느림)'!E$2:E$2305),_xlfn.STDEV.P('사진(느림)'!E$2:E$2305))</f>
        <v>-0.33993695487778858</v>
      </c>
      <c r="F833">
        <f>STANDARDIZE('사진(느림)'!F833,AVERAGE('사진(느림)'!F$2:F$2305),_xlfn.STDEV.P('사진(느림)'!F$2:F$2305))</f>
        <v>-0.17179492474008243</v>
      </c>
      <c r="G833">
        <f>STANDARDIZE('사진(느림)'!G833,AVERAGE('사진(느림)'!G$2:G$2305),_xlfn.STDEV.P('사진(느림)'!G$2:G$2305))</f>
        <v>-0.54333537296781842</v>
      </c>
      <c r="H833">
        <f>STANDARDIZE('사진(느림)'!H833,AVERAGE('사진(느림)'!H$2:H$2305),_xlfn.STDEV.P('사진(느림)'!H$2:H$2305))</f>
        <v>-0.21275865118448267</v>
      </c>
      <c r="I833">
        <f>STANDARDIZE('사진(느림)'!I833,AVERAGE('사진(느림)'!I$2:I$2305),_xlfn.STDEV.P('사진(느림)'!I$2:I$2305))</f>
        <v>-1.9841265791542428</v>
      </c>
      <c r="J833">
        <f>STANDARDIZE('사진(느림)'!J833,AVERAGE('사진(느림)'!J$2:J$2305),_xlfn.STDEV.P('사진(느림)'!J$2:J$2305))</f>
        <v>-0.78003335217289249</v>
      </c>
      <c r="K833">
        <f>STANDARDIZE('사진(느림)'!K833,AVERAGE('사진(느림)'!K$2:K$2305),_xlfn.STDEV.P('사진(느림)'!K$2:K$2305))</f>
        <v>-0.26706665780078048</v>
      </c>
      <c r="L833">
        <f>STANDARDIZE('사진(느림)'!L833,AVERAGE('사진(느림)'!L$2:L$2305),_xlfn.STDEV.P('사진(느림)'!L$2:L$2305))</f>
        <v>0.67205442916466662</v>
      </c>
      <c r="M833">
        <f>STANDARDIZE('사진(느림)'!M833,AVERAGE('사진(느림)'!M$2:M$2305),_xlfn.STDEV.P('사진(느림)'!M$2:M$2305))</f>
        <v>1.2268375508322451</v>
      </c>
    </row>
    <row r="834" spans="1:13" x14ac:dyDescent="0.3">
      <c r="A834" t="s">
        <v>142</v>
      </c>
      <c r="B834">
        <v>7</v>
      </c>
      <c r="C834">
        <f>STANDARDIZE('사진(느림)'!C834,AVERAGE('사진(느림)'!C$2:C$2305),_xlfn.STDEV.P('사진(느림)'!C$2:C$2305))</f>
        <v>-0.63172604288648959</v>
      </c>
      <c r="D834">
        <f>STANDARDIZE('사진(느림)'!D834,AVERAGE('사진(느림)'!D$2:D$2305),_xlfn.STDEV.P('사진(느림)'!D$2:D$2305))</f>
        <v>-0.29483914022828578</v>
      </c>
      <c r="E834">
        <f>STANDARDIZE('사진(느림)'!E834,AVERAGE('사진(느림)'!E$2:E$2305),_xlfn.STDEV.P('사진(느림)'!E$2:E$2305))</f>
        <v>-0.61643450189213234</v>
      </c>
      <c r="F834">
        <f>STANDARDIZE('사진(느림)'!F834,AVERAGE('사진(느림)'!F$2:F$2305),_xlfn.STDEV.P('사진(느림)'!F$2:F$2305))</f>
        <v>0.1319056741348929</v>
      </c>
      <c r="G834">
        <f>STANDARDIZE('사진(느림)'!G834,AVERAGE('사진(느림)'!G$2:G$2305),_xlfn.STDEV.P('사진(느림)'!G$2:G$2305))</f>
        <v>-0.56840102409210247</v>
      </c>
      <c r="H834">
        <f>STANDARDIZE('사진(느림)'!H834,AVERAGE('사진(느림)'!H$2:H$2305),_xlfn.STDEV.P('사진(느림)'!H$2:H$2305))</f>
        <v>-0.21275865118448267</v>
      </c>
      <c r="I834">
        <f>STANDARDIZE('사진(느림)'!I834,AVERAGE('사진(느림)'!I$2:I$2305),_xlfn.STDEV.P('사진(느림)'!I$2:I$2305))</f>
        <v>-0.62479023572255943</v>
      </c>
      <c r="J834">
        <f>STANDARDIZE('사진(느림)'!J834,AVERAGE('사진(느림)'!J$2:J$2305),_xlfn.STDEV.P('사진(느림)'!J$2:J$2305))</f>
        <v>-0.78003335217289249</v>
      </c>
      <c r="K834">
        <f>STANDARDIZE('사진(느림)'!K834,AVERAGE('사진(느림)'!K$2:K$2305),_xlfn.STDEV.P('사진(느림)'!K$2:K$2305))</f>
        <v>-0.8775047327739931</v>
      </c>
      <c r="L834">
        <f>STANDARDIZE('사진(느림)'!L834,AVERAGE('사진(느림)'!L$2:L$2305),_xlfn.STDEV.P('사진(느림)'!L$2:L$2305))</f>
        <v>1.1748040094403882</v>
      </c>
      <c r="M834">
        <f>STANDARDIZE('사진(느림)'!M834,AVERAGE('사진(느림)'!M$2:M$2305),_xlfn.STDEV.P('사진(느림)'!M$2:M$2305))</f>
        <v>1.4411323195365584</v>
      </c>
    </row>
    <row r="835" spans="1:13" x14ac:dyDescent="0.3">
      <c r="A835" t="s">
        <v>144</v>
      </c>
      <c r="B835">
        <v>7</v>
      </c>
      <c r="C835">
        <f>STANDARDIZE('사진(느림)'!C835,AVERAGE('사진(느림)'!C$2:C$2305),_xlfn.STDEV.P('사진(느림)'!C$2:C$2305))</f>
        <v>-0.34440386389285449</v>
      </c>
      <c r="D835">
        <f>STANDARDIZE('사진(느림)'!D835,AVERAGE('사진(느림)'!D$2:D$2305),_xlfn.STDEV.P('사진(느림)'!D$2:D$2305))</f>
        <v>-0.52520857373035656</v>
      </c>
      <c r="E835">
        <f>STANDARDIZE('사진(느림)'!E835,AVERAGE('사진(느림)'!E$2:E$2305),_xlfn.STDEV.P('사진(느림)'!E$2:E$2305))</f>
        <v>-0.34305568325210462</v>
      </c>
      <c r="F835">
        <f>STANDARDIZE('사진(느림)'!F835,AVERAGE('사진(느림)'!F$2:F$2305),_xlfn.STDEV.P('사진(느림)'!F$2:F$2305))</f>
        <v>-0.20567992078441744</v>
      </c>
      <c r="G835">
        <f>STANDARDIZE('사진(느림)'!G835,AVERAGE('사진(느림)'!G$2:G$2305),_xlfn.STDEV.P('사진(느림)'!G$2:G$2305))</f>
        <v>0.31345415637133389</v>
      </c>
      <c r="H835">
        <f>STANDARDIZE('사진(느림)'!H835,AVERAGE('사진(느림)'!H$2:H$2305),_xlfn.STDEV.P('사진(느림)'!H$2:H$2305))</f>
        <v>-0.24145864722248386</v>
      </c>
      <c r="I835">
        <f>STANDARDIZE('사진(느림)'!I835,AVERAGE('사진(느림)'!I$2:I$2305),_xlfn.STDEV.P('사진(느림)'!I$2:I$2305))</f>
        <v>-0.45356007808781112</v>
      </c>
      <c r="J835">
        <f>STANDARDIZE('사진(느림)'!J835,AVERAGE('사진(느림)'!J$2:J$2305),_xlfn.STDEV.P('사진(느림)'!J$2:J$2305))</f>
        <v>0.45495454687691006</v>
      </c>
      <c r="K835">
        <f>STANDARDIZE('사진(느림)'!K835,AVERAGE('사진(느림)'!K$2:K$2305),_xlfn.STDEV.P('사진(느림)'!K$2:K$2305))</f>
        <v>-0.26706665780078048</v>
      </c>
      <c r="L835">
        <f>STANDARDIZE('사진(느림)'!L835,AVERAGE('사진(느림)'!L$2:L$2305),_xlfn.STDEV.P('사진(느림)'!L$2:L$2305))</f>
        <v>-0.96188170673142825</v>
      </c>
      <c r="M835">
        <f>STANDARDIZE('사진(느림)'!M835,AVERAGE('사진(느림)'!M$2:M$2305),_xlfn.STDEV.P('사진(느림)'!M$2:M$2305))</f>
        <v>0.73395958281232643</v>
      </c>
    </row>
    <row r="836" spans="1:13" x14ac:dyDescent="0.3">
      <c r="A836" t="s">
        <v>146</v>
      </c>
      <c r="B836">
        <v>7</v>
      </c>
      <c r="C836">
        <f>STANDARDIZE('사진(느림)'!C836,AVERAGE('사진(느림)'!C$2:C$2305),_xlfn.STDEV.P('사진(느림)'!C$2:C$2305))</f>
        <v>-0.75328542630687378</v>
      </c>
      <c r="D836">
        <f>STANDARDIZE('사진(느림)'!D836,AVERAGE('사진(느림)'!D$2:D$2305),_xlfn.STDEV.P('사진(느림)'!D$2:D$2305))</f>
        <v>-1.1562205002795058</v>
      </c>
      <c r="E836">
        <f>STANDARDIZE('사진(느림)'!E836,AVERAGE('사진(느림)'!E$2:E$2305),_xlfn.STDEV.P('사진(느림)'!E$2:E$2305))</f>
        <v>-0.59415787064701919</v>
      </c>
      <c r="F836">
        <f>STANDARDIZE('사진(느림)'!F836,AVERAGE('사진(느림)'!F$2:F$2305),_xlfn.STDEV.P('사진(느림)'!F$2:F$2305))</f>
        <v>3.2526543945163126E-2</v>
      </c>
      <c r="G836">
        <f>STANDARDIZE('사진(느림)'!G836,AVERAGE('사진(느림)'!G$2:G$2305),_xlfn.STDEV.P('사진(느림)'!G$2:G$2305))</f>
        <v>-0.54333537296781842</v>
      </c>
      <c r="H836">
        <f>STANDARDIZE('사진(느림)'!H836,AVERAGE('사진(느림)'!H$2:H$2305),_xlfn.STDEV.P('사진(느림)'!H$2:H$2305))</f>
        <v>-0.21275865118448267</v>
      </c>
      <c r="I836">
        <f>STANDARDIZE('사진(느림)'!I836,AVERAGE('사진(느림)'!I$2:I$2305),_xlfn.STDEV.P('사진(느림)'!I$2:I$2305))</f>
        <v>-0.87900924276310621</v>
      </c>
      <c r="J836">
        <f>STANDARDIZE('사진(느림)'!J836,AVERAGE('사진(느림)'!J$2:J$2305),_xlfn.STDEV.P('사진(느림)'!J$2:J$2305))</f>
        <v>-0.78003335217289249</v>
      </c>
      <c r="K836">
        <f>STANDARDIZE('사진(느림)'!K836,AVERAGE('사진(느림)'!K$2:K$2305),_xlfn.STDEV.P('사진(느림)'!K$2:K$2305))</f>
        <v>-1.4879428077472057</v>
      </c>
      <c r="L836">
        <f>STANDARDIZE('사진(느림)'!L836,AVERAGE('사진(느림)'!L$2:L$2305),_xlfn.STDEV.P('사진(느림)'!L$2:L$2305))</f>
        <v>1.0491166143714579</v>
      </c>
      <c r="M836">
        <f>STANDARDIZE('사진(느림)'!M836,AVERAGE('사진(느림)'!M$2:M$2305),_xlfn.STDEV.P('사진(느림)'!M$2:M$2305))</f>
        <v>-2.3733145634001991</v>
      </c>
    </row>
    <row r="837" spans="1:13" x14ac:dyDescent="0.3">
      <c r="A837" t="s">
        <v>148</v>
      </c>
      <c r="B837">
        <v>7</v>
      </c>
      <c r="C837">
        <f>STANDARDIZE('사진(느림)'!C837,AVERAGE('사진(느림)'!C$2:C$2305),_xlfn.STDEV.P('사진(느림)'!C$2:C$2305))</f>
        <v>-0.26704789262533779</v>
      </c>
      <c r="D837">
        <f>STANDARDIZE('사진(느림)'!D837,AVERAGE('사진(느림)'!D$2:D$2305),_xlfn.STDEV.P('사진(느림)'!D$2:D$2305))</f>
        <v>0.41630128493028057</v>
      </c>
      <c r="E837">
        <f>STANDARDIZE('사진(느림)'!E837,AVERAGE('사진(느림)'!E$2:E$2305),_xlfn.STDEV.P('사진(느림)'!E$2:E$2305))</f>
        <v>-0.38609413481766297</v>
      </c>
      <c r="F837">
        <f>STANDARDIZE('사진(느림)'!F837,AVERAGE('사진(느림)'!F$2:F$2305),_xlfn.STDEV.P('사진(느림)'!F$2:F$2305))</f>
        <v>-1.2399309194510693</v>
      </c>
      <c r="G837">
        <f>STANDARDIZE('사진(느림)'!G837,AVERAGE('사진(느림)'!G$2:G$2305),_xlfn.STDEV.P('사진(느림)'!G$2:G$2305))</f>
        <v>-8.303887050369943E-2</v>
      </c>
      <c r="H837">
        <f>STANDARDIZE('사진(느림)'!H837,AVERAGE('사진(느림)'!H$2:H$2305),_xlfn.STDEV.P('사진(느림)'!H$2:H$2305))</f>
        <v>3.9540555884067778</v>
      </c>
      <c r="I837">
        <f>STANDARDIZE('사진(느림)'!I837,AVERAGE('사진(느림)'!I$2:I$2305),_xlfn.STDEV.P('사진(느림)'!I$2:I$2305))</f>
        <v>-0.3359050004492109</v>
      </c>
      <c r="J837">
        <f>STANDARDIZE('사진(느림)'!J837,AVERAGE('사진(느림)'!J$2:J$2305),_xlfn.STDEV.P('사진(느림)'!J$2:J$2305))</f>
        <v>0.45495454687691006</v>
      </c>
      <c r="K837">
        <f>STANDARDIZE('사진(느림)'!K837,AVERAGE('사진(느림)'!K$2:K$2305),_xlfn.STDEV.P('사진(느림)'!K$2:K$2305))</f>
        <v>1.5642475671188572</v>
      </c>
      <c r="L837">
        <f>STANDARDIZE('사진(느림)'!L837,AVERAGE('사진(느림)'!L$2:L$2305),_xlfn.STDEV.P('사진(느림)'!L$2:L$2305))</f>
        <v>-0.96188170673142825</v>
      </c>
      <c r="M837">
        <f>STANDARDIZE('사진(느림)'!M837,AVERAGE('사진(느림)'!M$2:M$2305),_xlfn.STDEV.P('사진(느림)'!M$2:M$2305))</f>
        <v>0.41251742975585953</v>
      </c>
    </row>
    <row r="838" spans="1:13" x14ac:dyDescent="0.3">
      <c r="A838" t="s">
        <v>150</v>
      </c>
      <c r="B838">
        <v>7</v>
      </c>
      <c r="C838">
        <f>STANDARDIZE('사진(느림)'!C838,AVERAGE('사진(느림)'!C$2:C$2305),_xlfn.STDEV.P('사진(느림)'!C$2:C$2305))</f>
        <v>-0.1565393622431705</v>
      </c>
      <c r="D838">
        <f>STANDARDIZE('사진(느림)'!D838,AVERAGE('사진(느림)'!D$2:D$2305),_xlfn.STDEV.P('사진(느림)'!D$2:D$2305))</f>
        <v>-0.11455001835709996</v>
      </c>
      <c r="E838">
        <f>STANDARDIZE('사진(느림)'!E838,AVERAGE('사진(느림)'!E$2:E$2305),_xlfn.STDEV.P('사진(느림)'!E$2:E$2305))</f>
        <v>-0.49747729104322846</v>
      </c>
      <c r="F838">
        <f>STANDARDIZE('사진(느림)'!F838,AVERAGE('사진(느림)'!F$2:F$2305),_xlfn.STDEV.P('사진(느림)'!F$2:F$2305))</f>
        <v>-0.68487445439647254</v>
      </c>
      <c r="G838">
        <f>STANDARDIZE('사진(느림)'!G838,AVERAGE('사진(느림)'!G$2:G$2305),_xlfn.STDEV.P('사진(느림)'!G$2:G$2305))</f>
        <v>-0.68689319304326169</v>
      </c>
      <c r="H838">
        <f>STANDARDIZE('사진(느림)'!H838,AVERAGE('사진(느림)'!H$2:H$2305),_xlfn.STDEV.P('사진(느림)'!H$2:H$2305))</f>
        <v>-1.360758492704524</v>
      </c>
      <c r="I838">
        <f>STANDARDIZE('사진(느림)'!I838,AVERAGE('사진(느림)'!I$2:I$2305),_xlfn.STDEV.P('사진(느림)'!I$2:I$2305))</f>
        <v>-0.34640991809551464</v>
      </c>
      <c r="J838">
        <f>STANDARDIZE('사진(느림)'!J838,AVERAGE('사진(느림)'!J$2:J$2305),_xlfn.STDEV.P('사진(느림)'!J$2:J$2305))</f>
        <v>0.45495454687691006</v>
      </c>
      <c r="K838">
        <f>STANDARDIZE('사진(느림)'!K838,AVERAGE('사진(느림)'!K$2:K$2305),_xlfn.STDEV.P('사진(느림)'!K$2:K$2305))</f>
        <v>0.95380949214564459</v>
      </c>
      <c r="L838">
        <f>STANDARDIZE('사진(느림)'!L838,AVERAGE('사진(느림)'!L$2:L$2305),_xlfn.STDEV.P('사진(느림)'!L$2:L$2305))</f>
        <v>-0.83619431166249791</v>
      </c>
      <c r="M838">
        <f>STANDARDIZE('사진(느림)'!M838,AVERAGE('사진(느림)'!M$2:M$2305),_xlfn.STDEV.P('사진(느림)'!M$2:M$2305))</f>
        <v>-1.280411243008206</v>
      </c>
    </row>
    <row r="839" spans="1:13" x14ac:dyDescent="0.3">
      <c r="A839" t="s">
        <v>152</v>
      </c>
      <c r="B839">
        <v>7</v>
      </c>
      <c r="C839">
        <f>STANDARDIZE('사진(느림)'!C839,AVERAGE('사진(느림)'!C$2:C$2305),_xlfn.STDEV.P('사진(느림)'!C$2:C$2305))</f>
        <v>-0.53779379206164724</v>
      </c>
      <c r="D839">
        <f>STANDARDIZE('사진(느림)'!D839,AVERAGE('사진(느림)'!D$2:D$2305),_xlfn.STDEV.P('사진(느림)'!D$2:D$2305))</f>
        <v>-0.68546557094918847</v>
      </c>
      <c r="E839">
        <f>STANDARDIZE('사진(느림)'!E839,AVERAGE('사진(느림)'!E$2:E$2305),_xlfn.STDEV.P('사진(느림)'!E$2:E$2305))</f>
        <v>-4.8469511666729054E-2</v>
      </c>
      <c r="F839">
        <f>STANDARDIZE('사진(느림)'!F839,AVERAGE('사진(느림)'!F$2:F$2305),_xlfn.STDEV.P('사진(느림)'!F$2:F$2305))</f>
        <v>-0.27003612595817389</v>
      </c>
      <c r="G839">
        <f>STANDARDIZE('사진(느림)'!G839,AVERAGE('사진(느림)'!G$2:G$2305),_xlfn.STDEV.P('사진(느림)'!G$2:G$2305))</f>
        <v>0.26788024523627235</v>
      </c>
      <c r="H839">
        <f>STANDARDIZE('사진(느림)'!H839,AVERAGE('사진(느림)'!H$2:H$2305),_xlfn.STDEV.P('사진(느림)'!H$2:H$2305))</f>
        <v>5.2982052871082409E-2</v>
      </c>
      <c r="I839">
        <f>STANDARDIZE('사진(느림)'!I839,AVERAGE('사진(느림)'!I$2:I$2305),_xlfn.STDEV.P('사진(느림)'!I$2:I$2305))</f>
        <v>-0.4409541769122467</v>
      </c>
      <c r="J839">
        <f>STANDARDIZE('사진(느림)'!J839,AVERAGE('사진(느림)'!J$2:J$2305),_xlfn.STDEV.P('사진(느림)'!J$2:J$2305))</f>
        <v>0.45495454687691006</v>
      </c>
      <c r="K839">
        <f>STANDARDIZE('사진(느림)'!K839,AVERAGE('사진(느림)'!K$2:K$2305),_xlfn.STDEV.P('사진(느림)'!K$2:K$2305))</f>
        <v>-0.8775047327739931</v>
      </c>
      <c r="L839">
        <f>STANDARDIZE('사진(느림)'!L839,AVERAGE('사진(느림)'!L$2:L$2305),_xlfn.STDEV.P('사진(느림)'!L$2:L$2305))</f>
        <v>-0.96188170673142825</v>
      </c>
      <c r="M839">
        <f>STANDARDIZE('사진(느림)'!M839,AVERAGE('사진(느림)'!M$2:M$2305),_xlfn.STDEV.P('사진(느림)'!M$2:M$2305))</f>
        <v>0.64824167533060162</v>
      </c>
    </row>
    <row r="840" spans="1:13" x14ac:dyDescent="0.3">
      <c r="A840" t="s">
        <v>154</v>
      </c>
      <c r="B840">
        <v>7</v>
      </c>
      <c r="C840">
        <f>STANDARDIZE('사진(느림)'!C840,AVERAGE('사진(느림)'!C$2:C$2305),_xlfn.STDEV.P('사진(느림)'!C$2:C$2305))</f>
        <v>-0.896946515803691</v>
      </c>
      <c r="D840">
        <f>STANDARDIZE('사진(느림)'!D840,AVERAGE('사진(느림)'!D$2:D$2305),_xlfn.STDEV.P('사진(느림)'!D$2:D$2305))</f>
        <v>-1.4266541830862847</v>
      </c>
      <c r="E840">
        <f>STANDARDIZE('사진(느림)'!E840,AVERAGE('사진(느림)'!E$2:E$2305),_xlfn.STDEV.P('사진(느림)'!E$2:E$2305))</f>
        <v>-0.67595766057907458</v>
      </c>
      <c r="F840">
        <f>STANDARDIZE('사진(느림)'!F840,AVERAGE('사진(느림)'!F$2:F$2305),_xlfn.STDEV.P('사진(느림)'!F$2:F$2305))</f>
        <v>0.1319056741348929</v>
      </c>
      <c r="G840">
        <f>STANDARDIZE('사진(느림)'!G840,AVERAGE('사진(느림)'!G$2:G$2305),_xlfn.STDEV.P('사진(느림)'!G$2:G$2305))</f>
        <v>-0.88513970648077811</v>
      </c>
      <c r="H840">
        <f>STANDARDIZE('사진(느림)'!H840,AVERAGE('사진(느림)'!H$2:H$2305),_xlfn.STDEV.P('사진(느림)'!H$2:H$2305))</f>
        <v>-0.21275865118448267</v>
      </c>
      <c r="I840">
        <f>STANDARDIZE('사진(느림)'!I840,AVERAGE('사진(느림)'!I$2:I$2305),_xlfn.STDEV.P('사진(느림)'!I$2:I$2305))</f>
        <v>-0.5544072874923256</v>
      </c>
      <c r="J840">
        <f>STANDARDIZE('사진(느림)'!J840,AVERAGE('사진(느림)'!J$2:J$2305),_xlfn.STDEV.P('사진(느림)'!J$2:J$2305))</f>
        <v>-0.78003335217289249</v>
      </c>
      <c r="K840">
        <f>STANDARDIZE('사진(느림)'!K840,AVERAGE('사진(느림)'!K$2:K$2305),_xlfn.STDEV.P('사진(느림)'!K$2:K$2305))</f>
        <v>-0.26706665780078048</v>
      </c>
      <c r="L840">
        <f>STANDARDIZE('사진(느림)'!L840,AVERAGE('사진(느림)'!L$2:L$2305),_xlfn.STDEV.P('사진(느림)'!L$2:L$2305))</f>
        <v>1.5518661946471792</v>
      </c>
      <c r="M840">
        <f>STANDARDIZE('사진(느림)'!M840,AVERAGE('사진(느림)'!M$2:M$2305),_xlfn.STDEV.P('사진(느림)'!M$2:M$2305))</f>
        <v>0.60538272158974005</v>
      </c>
    </row>
    <row r="841" spans="1:13" x14ac:dyDescent="0.3">
      <c r="A841" t="s">
        <v>156</v>
      </c>
      <c r="B841">
        <v>7</v>
      </c>
      <c r="C841">
        <f>STANDARDIZE('사진(느림)'!C841,AVERAGE('사진(느림)'!C$2:C$2305),_xlfn.STDEV.P('사진(느림)'!C$2:C$2305))</f>
        <v>-0.65382774896292339</v>
      </c>
      <c r="D841">
        <f>STANDARDIZE('사진(느림)'!D841,AVERAGE('사진(느림)'!D$2:D$2305),_xlfn.STDEV.P('사진(느림)'!D$2:D$2305))</f>
        <v>-0.82569044351566523</v>
      </c>
      <c r="E841">
        <f>STANDARDIZE('사진(느림)'!E841,AVERAGE('사진(느림)'!E$2:E$2305),_xlfn.STDEV.P('사진(느림)'!E$2:E$2305))</f>
        <v>-0.85434892358994008</v>
      </c>
      <c r="F841">
        <f>STANDARDIZE('사진(느림)'!F841,AVERAGE('사진(느림)'!F$2:F$2305),_xlfn.STDEV.P('사진(느림)'!F$2:F$2305))</f>
        <v>0.32800876691386305</v>
      </c>
      <c r="G841">
        <f>STANDARDIZE('사진(느림)'!G841,AVERAGE('사진(느림)'!G$2:G$2305),_xlfn.STDEV.P('사진(느림)'!G$2:G$2305))</f>
        <v>-0.8509592731294825</v>
      </c>
      <c r="H841">
        <f>STANDARDIZE('사진(느림)'!H841,AVERAGE('사진(느림)'!H$2:H$2305),_xlfn.STDEV.P('사진(느림)'!H$2:H$2305))</f>
        <v>-0.21275865118448267</v>
      </c>
      <c r="I841">
        <f>STANDARDIZE('사진(느림)'!I841,AVERAGE('사진(느림)'!I$2:I$2305),_xlfn.STDEV.P('사진(느림)'!I$2:I$2305))</f>
        <v>-0.4493581110292898</v>
      </c>
      <c r="J841">
        <f>STANDARDIZE('사진(느림)'!J841,AVERAGE('사진(느림)'!J$2:J$2305),_xlfn.STDEV.P('사진(느림)'!J$2:J$2305))</f>
        <v>-0.78003335217289249</v>
      </c>
      <c r="K841">
        <f>STANDARDIZE('사진(느림)'!K841,AVERAGE('사진(느림)'!K$2:K$2305),_xlfn.STDEV.P('사진(느림)'!K$2:K$2305))</f>
        <v>-1.4879428077472057</v>
      </c>
      <c r="L841">
        <f>STANDARDIZE('사진(느림)'!L841,AVERAGE('사진(느림)'!L$2:L$2305),_xlfn.STDEV.P('사진(느림)'!L$2:L$2305))</f>
        <v>1.4261787995782489</v>
      </c>
      <c r="M841">
        <f>STANDARDIZE('사진(느림)'!M841,AVERAGE('사진(느림)'!M$2:M$2305),_xlfn.STDEV.P('사진(느림)'!M$2:M$2305))</f>
        <v>0.60538272158974005</v>
      </c>
    </row>
    <row r="842" spans="1:13" x14ac:dyDescent="0.3">
      <c r="A842" t="s">
        <v>158</v>
      </c>
      <c r="B842">
        <v>7</v>
      </c>
      <c r="C842">
        <f>STANDARDIZE('사진(느림)'!C842,AVERAGE('사진(느림)'!C$2:C$2305),_xlfn.STDEV.P('사진(느림)'!C$2:C$2305))</f>
        <v>-0.68145488155846523</v>
      </c>
      <c r="D842">
        <f>STANDARDIZE('사진(느림)'!D842,AVERAGE('사진(느림)'!D$2:D$2305),_xlfn.STDEV.P('사진(느림)'!D$2:D$2305))</f>
        <v>7.5755165840262872E-2</v>
      </c>
      <c r="E842">
        <f>STANDARDIZE('사진(느림)'!E842,AVERAGE('사진(느림)'!E$2:E$2305),_xlfn.STDEV.P('사진(느림)'!E$2:E$2305))</f>
        <v>-0.60012800782070941</v>
      </c>
      <c r="F842">
        <f>STANDARDIZE('사진(느림)'!F842,AVERAGE('사진(느림)'!F$2:F$2305),_xlfn.STDEV.P('사진(느림)'!F$2:F$2305))</f>
        <v>-0.38016236310226348</v>
      </c>
      <c r="G842">
        <f>STANDARDIZE('사진(느림)'!G842,AVERAGE('사진(느림)'!G$2:G$2305),_xlfn.STDEV.P('사진(느림)'!G$2:G$2305))</f>
        <v>-0.88513970648077811</v>
      </c>
      <c r="H842">
        <f>STANDARDIZE('사진(느림)'!H842,AVERAGE('사진(느림)'!H$2:H$2305),_xlfn.STDEV.P('사진(느림)'!H$2:H$2305))</f>
        <v>0.11675982184441799</v>
      </c>
      <c r="I842">
        <f>STANDARDIZE('사진(느림)'!I842,AVERAGE('사진(느림)'!I$2:I$2305),_xlfn.STDEV.P('사진(느림)'!I$2:I$2305))</f>
        <v>-0.63897187454506943</v>
      </c>
      <c r="J842">
        <f>STANDARDIZE('사진(느림)'!J842,AVERAGE('사진(느림)'!J$2:J$2305),_xlfn.STDEV.P('사진(느림)'!J$2:J$2305))</f>
        <v>-0.78003335217289249</v>
      </c>
      <c r="K842">
        <f>STANDARDIZE('사진(느림)'!K842,AVERAGE('사진(느림)'!K$2:K$2305),_xlfn.STDEV.P('사진(느림)'!K$2:K$2305))</f>
        <v>-1.4879428077472057</v>
      </c>
      <c r="L842">
        <f>STANDARDIZE('사진(느림)'!L842,AVERAGE('사진(느림)'!L$2:L$2305),_xlfn.STDEV.P('사진(느림)'!L$2:L$2305))</f>
        <v>1.4261787995782489</v>
      </c>
      <c r="M842">
        <f>STANDARDIZE('사진(느림)'!M842,AVERAGE('사진(느림)'!M$2:M$2305),_xlfn.STDEV.P('사진(느림)'!M$2:M$2305))</f>
        <v>9.1075276699390639E-2</v>
      </c>
    </row>
    <row r="843" spans="1:13" x14ac:dyDescent="0.3">
      <c r="A843" t="s">
        <v>164</v>
      </c>
      <c r="B843">
        <v>7</v>
      </c>
      <c r="C843">
        <f>STANDARDIZE('사진(느림)'!C843,AVERAGE('사진(느림)'!C$2:C$2305),_xlfn.STDEV.P('사진(느림)'!C$2:C$2305))</f>
        <v>-0.43281068819858876</v>
      </c>
      <c r="D843">
        <f>STANDARDIZE('사진(느림)'!D843,AVERAGE('사진(느림)'!D$2:D$2305),_xlfn.STDEV.P('사진(느림)'!D$2:D$2305))</f>
        <v>0.12583547747114784</v>
      </c>
      <c r="E843">
        <f>STANDARDIZE('사진(느림)'!E843,AVERAGE('사진(느림)'!E$2:E$2305),_xlfn.STDEV.P('사진(느림)'!E$2:E$2305))</f>
        <v>-0.58221759629963865</v>
      </c>
      <c r="F843">
        <f>STANDARDIZE('사진(느림)'!F843,AVERAGE('사진(느림)'!F$2:F$2305),_xlfn.STDEV.P('사진(느림)'!F$2:F$2305))</f>
        <v>-1.6824588528658957</v>
      </c>
      <c r="G843">
        <f>STANDARDIZE('사진(느림)'!G843,AVERAGE('사진(느림)'!G$2:G$2305),_xlfn.STDEV.P('사진(느림)'!G$2:G$2305))</f>
        <v>-0.15823582387655058</v>
      </c>
      <c r="H843">
        <f>STANDARDIZE('사진(느림)'!H843,AVERAGE('사진(느림)'!H$2:H$2305),_xlfn.STDEV.P('사진(느림)'!H$2:H$2305))</f>
        <v>-1.360758492704524</v>
      </c>
      <c r="I843">
        <f>STANDARDIZE('사진(느림)'!I843,AVERAGE('사진(느림)'!I$2:I$2305),_xlfn.STDEV.P('사진(느림)'!I$2:I$2305))</f>
        <v>-0.4551358157347567</v>
      </c>
      <c r="J843">
        <f>STANDARDIZE('사진(느림)'!J843,AVERAGE('사진(느림)'!J$2:J$2305),_xlfn.STDEV.P('사진(느림)'!J$2:J$2305))</f>
        <v>-0.78003335217289249</v>
      </c>
      <c r="K843">
        <f>STANDARDIZE('사진(느림)'!K843,AVERAGE('사진(느림)'!K$2:K$2305),_xlfn.STDEV.P('사진(느림)'!K$2:K$2305))</f>
        <v>0.95380949214564459</v>
      </c>
      <c r="L843">
        <f>STANDARDIZE('사진(느림)'!L843,AVERAGE('사진(느림)'!L$2:L$2305),_xlfn.STDEV.P('사진(느림)'!L$2:L$2305))</f>
        <v>-0.71050691659356757</v>
      </c>
      <c r="M843">
        <f>STANDARDIZE('사진(느림)'!M843,AVERAGE('사진(느림)'!M$2:M$2305),_xlfn.STDEV.P('사진(느림)'!M$2:M$2305))</f>
        <v>-0.78753327498828918</v>
      </c>
    </row>
    <row r="844" spans="1:13" x14ac:dyDescent="0.3">
      <c r="A844" t="s">
        <v>160</v>
      </c>
      <c r="B844">
        <v>7</v>
      </c>
      <c r="C844">
        <f>STANDARDIZE('사진(느림)'!C844,AVERAGE('사진(느림)'!C$2:C$2305),_xlfn.STDEV.P('사진(느림)'!C$2:C$2305))</f>
        <v>-0.30020045173998772</v>
      </c>
      <c r="D844">
        <f>STANDARDIZE('사진(느림)'!D844,AVERAGE('사진(느림)'!D$2:D$2305),_xlfn.STDEV.P('사진(느림)'!D$2:D$2305))</f>
        <v>-0.32488732720681679</v>
      </c>
      <c r="E844">
        <f>STANDARDIZE('사진(느림)'!E844,AVERAGE('사진(느림)'!E$2:E$2305),_xlfn.STDEV.P('사진(느림)'!E$2:E$2305))</f>
        <v>-0.47029980092419038</v>
      </c>
      <c r="F844">
        <f>STANDARDIZE('사진(느림)'!F844,AVERAGE('사진(느림)'!F$2:F$2305),_xlfn.STDEV.P('사진(느림)'!F$2:F$2305))</f>
        <v>-3.8783671610825882E-2</v>
      </c>
      <c r="G844">
        <f>STANDARDIZE('사진(느림)'!G844,AVERAGE('사진(느림)'!G$2:G$2305),_xlfn.STDEV.P('사진(느림)'!G$2:G$2305))</f>
        <v>0.40915936975496259</v>
      </c>
      <c r="H844">
        <f>STANDARDIZE('사진(느림)'!H844,AVERAGE('사진(느림)'!H$2:H$2305),_xlfn.STDEV.P('사진(느림)'!H$2:H$2305))</f>
        <v>0.10613019368219542</v>
      </c>
      <c r="I844">
        <f>STANDARDIZE('사진(느림)'!I844,AVERAGE('사진(느림)'!I$2:I$2305),_xlfn.STDEV.P('사진(느림)'!I$2:I$2305))</f>
        <v>-0.46091352044022366</v>
      </c>
      <c r="J844">
        <f>STANDARDIZE('사진(느림)'!J844,AVERAGE('사진(느림)'!J$2:J$2305),_xlfn.STDEV.P('사진(느림)'!J$2:J$2305))</f>
        <v>0.44209008959514107</v>
      </c>
      <c r="K844">
        <f>STANDARDIZE('사진(느림)'!K844,AVERAGE('사진(느림)'!K$2:K$2305),_xlfn.STDEV.P('사진(느림)'!K$2:K$2305))</f>
        <v>0.34337141717243208</v>
      </c>
      <c r="L844">
        <f>STANDARDIZE('사진(느림)'!L844,AVERAGE('사진(느림)'!L$2:L$2305),_xlfn.STDEV.P('사진(느림)'!L$2:L$2305))</f>
        <v>-0.96188170673142825</v>
      </c>
      <c r="M844">
        <f>STANDARDIZE('사진(느림)'!M844,AVERAGE('사진(느림)'!M$2:M$2305),_xlfn.STDEV.P('사진(느림)'!M$2:M$2305))</f>
        <v>0.41251742975585953</v>
      </c>
    </row>
    <row r="845" spans="1:13" x14ac:dyDescent="0.3">
      <c r="A845" t="s">
        <v>162</v>
      </c>
      <c r="B845">
        <v>7</v>
      </c>
      <c r="C845">
        <f>STANDARDIZE('사진(느림)'!C845,AVERAGE('사진(느림)'!C$2:C$2305),_xlfn.STDEV.P('사진(느림)'!C$2:C$2305))</f>
        <v>-0.76986170586419878</v>
      </c>
      <c r="D845">
        <f>STANDARDIZE('사진(느림)'!D845,AVERAGE('사진(느림)'!D$2:D$2305),_xlfn.STDEV.P('사진(느림)'!D$2:D$2305))</f>
        <v>-0.8056583188633113</v>
      </c>
      <c r="E845">
        <f>STANDARDIZE('사진(느림)'!E845,AVERAGE('사진(느림)'!E$2:E$2305),_xlfn.STDEV.P('사진(느림)'!E$2:E$2305))</f>
        <v>-0.58301955502446268</v>
      </c>
      <c r="F845">
        <f>STANDARDIZE('사진(느림)'!F845,AVERAGE('사진(느림)'!F$2:F$2305),_xlfn.STDEV.P('사진(느림)'!F$2:F$2305))</f>
        <v>0.10029653603383387</v>
      </c>
      <c r="G845">
        <f>STANDARDIZE('사진(느림)'!G845,AVERAGE('사진(느림)'!G$2:G$2305),_xlfn.STDEV.P('사진(느림)'!G$2:G$2305))</f>
        <v>-0.75069666863234741</v>
      </c>
      <c r="H845">
        <f>STANDARDIZE('사진(느림)'!H845,AVERAGE('사진(느림)'!H$2:H$2305),_xlfn.STDEV.P('사진(느림)'!H$2:H$2305))</f>
        <v>-0.21275865118448267</v>
      </c>
      <c r="I845">
        <f>STANDARDIZE('사진(느림)'!I845,AVERAGE('사진(느림)'!I$2:I$2305),_xlfn.STDEV.P('사진(느림)'!I$2:I$2305))</f>
        <v>-0.60640662984152838</v>
      </c>
      <c r="J845">
        <f>STANDARDIZE('사진(느림)'!J845,AVERAGE('사진(느림)'!J$2:J$2305),_xlfn.STDEV.P('사진(느림)'!J$2:J$2305))</f>
        <v>-0.78003335217289249</v>
      </c>
      <c r="K845">
        <f>STANDARDIZE('사진(느림)'!K845,AVERAGE('사진(느림)'!K$2:K$2305),_xlfn.STDEV.P('사진(느림)'!K$2:K$2305))</f>
        <v>-0.8775047327739931</v>
      </c>
      <c r="L845">
        <f>STANDARDIZE('사진(느림)'!L845,AVERAGE('사진(느림)'!L$2:L$2305),_xlfn.STDEV.P('사진(느림)'!L$2:L$2305))</f>
        <v>1.1748040094403882</v>
      </c>
      <c r="M845">
        <f>STANDARDIZE('사진(느림)'!M845,AVERAGE('사진(느림)'!M$2:M$2305),_xlfn.STDEV.P('사진(느림)'!M$2:M$2305))</f>
        <v>0.66967115220103424</v>
      </c>
    </row>
    <row r="846" spans="1:13" x14ac:dyDescent="0.3">
      <c r="A846" t="s">
        <v>166</v>
      </c>
      <c r="B846">
        <v>7</v>
      </c>
      <c r="C846">
        <f>STANDARDIZE('사진(느림)'!C846,AVERAGE('사진(느림)'!C$2:C$2305),_xlfn.STDEV.P('사진(느림)'!C$2:C$2305))</f>
        <v>-0.18416649483871234</v>
      </c>
      <c r="D846">
        <f>STANDARDIZE('사진(느림)'!D846,AVERAGE('사진(느림)'!D$2:D$2305),_xlfn.STDEV.P('사진(느림)'!D$2:D$2305))</f>
        <v>-3.442151974768403E-2</v>
      </c>
      <c r="E846">
        <f>STANDARDIZE('사진(느림)'!E846,AVERAGE('사진(느림)'!E$2:E$2305),_xlfn.STDEV.P('사진(느림)'!E$2:E$2305))</f>
        <v>-0.40837076606277611</v>
      </c>
      <c r="F846">
        <f>STANDARDIZE('사진(느림)'!F846,AVERAGE('사진(느림)'!F$2:F$2305),_xlfn.STDEV.P('사진(느림)'!F$2:F$2305))</f>
        <v>-0.31112800548955061</v>
      </c>
      <c r="G846">
        <f>STANDARDIZE('사진(느림)'!G846,AVERAGE('사진(느림)'!G$2:G$2305),_xlfn.STDEV.P('사진(느림)'!G$2:G$2305))</f>
        <v>-0.57295841520560842</v>
      </c>
      <c r="H846">
        <f>STANDARDIZE('사진(느림)'!H846,AVERAGE('사진(느림)'!H$2:H$2305),_xlfn.STDEV.P('사진(느림)'!H$2:H$2305))</f>
        <v>-9.1580890135145129E-2</v>
      </c>
      <c r="I846">
        <f>STANDARDIZE('사진(느림)'!I846,AVERAGE('사진(느림)'!I$2:I$2305),_xlfn.STDEV.P('사진(느림)'!I$2:I$2305))</f>
        <v>-0.41469188279648778</v>
      </c>
      <c r="J846">
        <f>STANDARDIZE('사진(느림)'!J846,AVERAGE('사진(느림)'!J$2:J$2305),_xlfn.STDEV.P('사진(느림)'!J$2:J$2305))</f>
        <v>0.45495454687691006</v>
      </c>
      <c r="K846">
        <f>STANDARDIZE('사진(느림)'!K846,AVERAGE('사진(느림)'!K$2:K$2305),_xlfn.STDEV.P('사진(느림)'!K$2:K$2305))</f>
        <v>0.95380949214564459</v>
      </c>
      <c r="L846">
        <f>STANDARDIZE('사진(느림)'!L846,AVERAGE('사진(느림)'!L$2:L$2305),_xlfn.STDEV.P('사진(느림)'!L$2:L$2305))</f>
        <v>-0.71050691659356757</v>
      </c>
      <c r="M846">
        <f>STANDARDIZE('사진(느림)'!M846,AVERAGE('사진(느림)'!M$2:M$2305),_xlfn.STDEV.P('사진(느림)'!M$2:M$2305))</f>
        <v>-0.48752059880225102</v>
      </c>
    </row>
    <row r="847" spans="1:13" x14ac:dyDescent="0.3">
      <c r="A847" t="s">
        <v>168</v>
      </c>
      <c r="B847">
        <v>7</v>
      </c>
      <c r="C847">
        <f>STANDARDIZE('사진(느림)'!C847,AVERAGE('사진(느림)'!C$2:C$2305),_xlfn.STDEV.P('사진(느림)'!C$2:C$2305))</f>
        <v>-1.4605400207527444</v>
      </c>
      <c r="D847">
        <f>STANDARDIZE('사진(느림)'!D847,AVERAGE('사진(느림)'!D$2:D$2305),_xlfn.STDEV.P('사진(느림)'!D$2:D$2305))</f>
        <v>0.12583547747114784</v>
      </c>
      <c r="E847">
        <f>STANDARDIZE('사진(느림)'!E847,AVERAGE('사진(느림)'!E$2:E$2305),_xlfn.STDEV.P('사진(느림)'!E$2:E$2305))</f>
        <v>-0.62240463906582255</v>
      </c>
      <c r="F847">
        <f>STANDARDIZE('사진(느림)'!F847,AVERAGE('사진(느림)'!F$2:F$2305),_xlfn.STDEV.P('사진(느림)'!F$2:F$2305))</f>
        <v>0.1319056741348929</v>
      </c>
      <c r="G847">
        <f>STANDARDIZE('사진(느림)'!G847,AVERAGE('사진(느림)'!G$2:G$2305),_xlfn.STDEV.P('사진(느림)'!G$2:G$2305))</f>
        <v>-0.55472885075158396</v>
      </c>
      <c r="H847">
        <f>STANDARDIZE('사진(느림)'!H847,AVERAGE('사진(느림)'!H$2:H$2305),_xlfn.STDEV.P('사진(느림)'!H$2:H$2305))</f>
        <v>-0.21275865118448267</v>
      </c>
      <c r="I847">
        <f>STANDARDIZE('사진(느림)'!I847,AVERAGE('사진(느림)'!I$2:I$2305),_xlfn.STDEV.P('사진(느림)'!I$2:I$2305))</f>
        <v>-0.98405841922614201</v>
      </c>
      <c r="J847">
        <f>STANDARDIZE('사진(느림)'!J847,AVERAGE('사진(느림)'!J$2:J$2305),_xlfn.STDEV.P('사진(느림)'!J$2:J$2305))</f>
        <v>-0.78003335217289249</v>
      </c>
      <c r="K847">
        <f>STANDARDIZE('사진(느림)'!K847,AVERAGE('사진(느림)'!K$2:K$2305),_xlfn.STDEV.P('사진(느림)'!K$2:K$2305))</f>
        <v>-1.4879428077472057</v>
      </c>
      <c r="L847">
        <f>STANDARDIZE('사진(느림)'!L847,AVERAGE('사진(느림)'!L$2:L$2305),_xlfn.STDEV.P('사진(느림)'!L$2:L$2305))</f>
        <v>1.0491166143714579</v>
      </c>
      <c r="M847">
        <f>STANDARDIZE('사진(느림)'!M847,AVERAGE('사진(느림)'!M$2:M$2305),_xlfn.STDEV.P('사진(느림)'!M$2:M$2305))</f>
        <v>0.69110062907146497</v>
      </c>
    </row>
    <row r="848" spans="1:13" x14ac:dyDescent="0.3">
      <c r="A848" t="s">
        <v>172</v>
      </c>
      <c r="B848">
        <v>7</v>
      </c>
      <c r="C848">
        <f>STANDARDIZE('사진(느림)'!C848,AVERAGE('사진(느림)'!C$2:C$2305),_xlfn.STDEV.P('사진(느림)'!C$2:C$2305))</f>
        <v>-7.9183390975653078E-2</v>
      </c>
      <c r="D848">
        <f>STANDARDIZE('사진(느림)'!D848,AVERAGE('사진(느림)'!D$2:D$2305),_xlfn.STDEV.P('사진(느림)'!D$2:D$2305))</f>
        <v>0.2760764123638027</v>
      </c>
      <c r="E848">
        <f>STANDARDIZE('사진(느림)'!E848,AVERAGE('사진(느림)'!E$2:E$2305),_xlfn.STDEV.P('사진(느림)'!E$2:E$2305))</f>
        <v>-0.25813716494573324</v>
      </c>
      <c r="F848">
        <f>STANDARDIZE('사진(느림)'!F848,AVERAGE('사진(느림)'!F$2:F$2305),_xlfn.STDEV.P('사진(느림)'!F$2:F$2305))</f>
        <v>-7.7979002856139013E-2</v>
      </c>
      <c r="G848">
        <f>STANDARDIZE('사진(느림)'!G848,AVERAGE('사진(느림)'!G$2:G$2305),_xlfn.STDEV.P('사진(느림)'!G$2:G$2305))</f>
        <v>0.29750328747406241</v>
      </c>
      <c r="H848">
        <f>STANDARDIZE('사진(느림)'!H848,AVERAGE('사진(느림)'!H$2:H$2305),_xlfn.STDEV.P('사진(느림)'!H$2:H$2305))</f>
        <v>-0.20000309738981564</v>
      </c>
      <c r="I848">
        <f>STANDARDIZE('사진(느림)'!I848,AVERAGE('사진(느림)'!I$2:I$2305),_xlfn.STDEV.P('사진(느림)'!I$2:I$2305))</f>
        <v>-0.51133712514248086</v>
      </c>
      <c r="J848">
        <f>STANDARDIZE('사진(느림)'!J848,AVERAGE('사진(느림)'!J$2:J$2305),_xlfn.STDEV.P('사진(느림)'!J$2:J$2305))</f>
        <v>0.45495454687691006</v>
      </c>
      <c r="K848">
        <f>STANDARDIZE('사진(느림)'!K848,AVERAGE('사진(느림)'!K$2:K$2305),_xlfn.STDEV.P('사진(느림)'!K$2:K$2305))</f>
        <v>1.5642475671188572</v>
      </c>
      <c r="L848">
        <f>STANDARDIZE('사진(느림)'!L848,AVERAGE('사진(느림)'!L$2:L$2305),_xlfn.STDEV.P('사진(느림)'!L$2:L$2305))</f>
        <v>-0.96188170673142825</v>
      </c>
      <c r="M848">
        <f>STANDARDIZE('사진(느림)'!M848,AVERAGE('사진(느림)'!M$2:M$2305),_xlfn.STDEV.P('사진(느림)'!M$2:M$2305))</f>
        <v>0.1125047535698214</v>
      </c>
    </row>
    <row r="849" spans="1:13" x14ac:dyDescent="0.3">
      <c r="A849" t="s">
        <v>174</v>
      </c>
      <c r="B849">
        <v>7</v>
      </c>
      <c r="C849">
        <f>STANDARDIZE('사진(느림)'!C849,AVERAGE('사진(느림)'!C$2:C$2305),_xlfn.STDEV.P('사진(느림)'!C$2:C$2305))</f>
        <v>-0.21179362743425417</v>
      </c>
      <c r="D849">
        <f>STANDARDIZE('사진(느림)'!D849,AVERAGE('사진(느림)'!D$2:D$2305),_xlfn.STDEV.P('사진(느림)'!D$2:D$2305))</f>
        <v>-0.41503188814240971</v>
      </c>
      <c r="E849">
        <f>STANDARDIZE('사진(느림)'!E849,AVERAGE('사진(느림)'!E$2:E$2305),_xlfn.STDEV.P('사진(느림)'!E$2:E$2305))</f>
        <v>-0.43955804980593444</v>
      </c>
      <c r="F849">
        <f>STANDARDIZE('사진(느림)'!F849,AVERAGE('사진(느림)'!F$2:F$2305),_xlfn.STDEV.P('사진(느림)'!F$2:F$2305))</f>
        <v>-0.27964530394089571</v>
      </c>
      <c r="G849">
        <f>STANDARDIZE('사진(느림)'!G849,AVERAGE('사진(느림)'!G$2:G$2305),_xlfn.STDEV.P('사진(느림)'!G$2:G$2305))</f>
        <v>-5.1137132709156395E-2</v>
      </c>
      <c r="H849">
        <f>STANDARDIZE('사진(느림)'!H849,AVERAGE('사진(느림)'!H$2:H$2305),_xlfn.STDEV.P('사진(느림)'!H$2:H$2305))</f>
        <v>-0.35519566855826556</v>
      </c>
      <c r="I849">
        <f>STANDARDIZE('사진(느림)'!I849,AVERAGE('사진(느림)'!I$2:I$2305),_xlfn.STDEV.P('사진(느림)'!I$2:I$2305))</f>
        <v>-0.37424794985821919</v>
      </c>
      <c r="J849">
        <f>STANDARDIZE('사진(느림)'!J849,AVERAGE('사진(느림)'!J$2:J$2305),_xlfn.STDEV.P('사진(느림)'!J$2:J$2305))</f>
        <v>0.45495454687691006</v>
      </c>
      <c r="K849">
        <f>STANDARDIZE('사진(느림)'!K849,AVERAGE('사진(느림)'!K$2:K$2305),_xlfn.STDEV.P('사진(느림)'!K$2:K$2305))</f>
        <v>0.95380949214564459</v>
      </c>
      <c r="L849">
        <f>STANDARDIZE('사진(느림)'!L849,AVERAGE('사진(느림)'!L$2:L$2305),_xlfn.STDEV.P('사진(느림)'!L$2:L$2305))</f>
        <v>-0.96188170673142825</v>
      </c>
      <c r="M849">
        <f>STANDARDIZE('사진(느림)'!M849,AVERAGE('사진(느림)'!M$2:M$2305),_xlfn.STDEV.P('사진(느림)'!M$2:M$2305))</f>
        <v>-1.0875459511743253</v>
      </c>
    </row>
    <row r="850" spans="1:13" x14ac:dyDescent="0.3">
      <c r="A850" t="s">
        <v>176</v>
      </c>
      <c r="B850">
        <v>7</v>
      </c>
      <c r="C850">
        <f>STANDARDIZE('사진(느림)'!C850,AVERAGE('사진(느림)'!C$2:C$2305),_xlfn.STDEV.P('사진(느림)'!C$2:C$2305))</f>
        <v>-0.27257331914444588</v>
      </c>
      <c r="D850">
        <f>STANDARDIZE('사진(느림)'!D850,AVERAGE('사진(느림)'!D$2:D$2305),_xlfn.STDEV.P('사진(느림)'!D$2:D$2305))</f>
        <v>-0.14459820533563092</v>
      </c>
      <c r="E850">
        <f>STANDARDIZE('사진(느림)'!E850,AVERAGE('사진(느림)'!E$2:E$2305),_xlfn.STDEV.P('사진(느림)'!E$2:E$2305))</f>
        <v>-0.18667373191141062</v>
      </c>
      <c r="F850">
        <f>STANDARDIZE('사진(느림)'!F850,AVERAGE('사진(느림)'!F$2:F$2305),_xlfn.STDEV.P('사진(느림)'!F$2:F$2305))</f>
        <v>-0.44843810140055107</v>
      </c>
      <c r="G850">
        <f>STANDARDIZE('사진(느림)'!G850,AVERAGE('사진(느림)'!G$2:G$2305),_xlfn.STDEV.P('사진(느림)'!G$2:G$2305))</f>
        <v>0.13799459850134801</v>
      </c>
      <c r="H850">
        <f>STANDARDIZE('사진(느림)'!H850,AVERAGE('사진(느림)'!H$2:H$2305),_xlfn.STDEV.P('사진(느림)'!H$2:H$2305))</f>
        <v>-0.27547345734159601</v>
      </c>
      <c r="I850">
        <f>STANDARDIZE('사진(느림)'!I850,AVERAGE('사진(느림)'!I$2:I$2305),_xlfn.STDEV.P('사진(느림)'!I$2:I$2305))</f>
        <v>-0.22612861104533868</v>
      </c>
      <c r="J850">
        <f>STANDARDIZE('사진(느림)'!J850,AVERAGE('사진(느림)'!J$2:J$2305),_xlfn.STDEV.P('사진(느림)'!J$2:J$2305))</f>
        <v>0.45495454687691006</v>
      </c>
      <c r="K850">
        <f>STANDARDIZE('사진(느림)'!K850,AVERAGE('사진(느림)'!K$2:K$2305),_xlfn.STDEV.P('사진(느림)'!K$2:K$2305))</f>
        <v>0.95380949214564459</v>
      </c>
      <c r="L850">
        <f>STANDARDIZE('사진(느림)'!L850,AVERAGE('사진(느림)'!L$2:L$2305),_xlfn.STDEV.P('사진(느림)'!L$2:L$2305))</f>
        <v>-0.96188170673142825</v>
      </c>
      <c r="M850">
        <f>STANDARDIZE('사진(느림)'!M850,AVERAGE('사진(느림)'!M$2:M$2305),_xlfn.STDEV.P('사진(느림)'!M$2:M$2305))</f>
        <v>-4.4305443429615945</v>
      </c>
    </row>
    <row r="851" spans="1:13" x14ac:dyDescent="0.3">
      <c r="A851" t="s">
        <v>170</v>
      </c>
      <c r="B851">
        <v>7</v>
      </c>
      <c r="C851">
        <f>STANDARDIZE('사진(느림)'!C851,AVERAGE('사진(느림)'!C$2:C$2305),_xlfn.STDEV.P('사진(느림)'!C$2:C$2305))</f>
        <v>-0.48806495338967243</v>
      </c>
      <c r="D851">
        <f>STANDARDIZE('사진(느림)'!D851,AVERAGE('사진(느림)'!D$2:D$2305),_xlfn.STDEV.P('사진(느림)'!D$2:D$2305))</f>
        <v>-0.23474276627122387</v>
      </c>
      <c r="E851">
        <f>STANDARDIZE('사진(느림)'!E851,AVERAGE('사진(느림)'!E$2:E$2305),_xlfn.STDEV.P('사진(느림)'!E$2:E$2305))</f>
        <v>-0.33548162862876596</v>
      </c>
      <c r="F851">
        <f>STANDARDIZE('사진(느림)'!F851,AVERAGE('사진(느림)'!F$2:F$2305),_xlfn.STDEV.P('사진(느림)'!F$2:F$2305))</f>
        <v>0.15845735013978243</v>
      </c>
      <c r="G851">
        <f>STANDARDIZE('사진(느림)'!G851,AVERAGE('사진(느림)'!G$2:G$2305),_xlfn.STDEV.P('사진(느림)'!G$2:G$2305))</f>
        <v>-0.56840102409210247</v>
      </c>
      <c r="H851">
        <f>STANDARDIZE('사진(느림)'!H851,AVERAGE('사진(느림)'!H$2:H$2305),_xlfn.STDEV.P('사진(느림)'!H$2:H$2305))</f>
        <v>-3.3117935242920733E-2</v>
      </c>
      <c r="I851">
        <f>STANDARDIZE('사진(느림)'!I851,AVERAGE('사진(느림)'!I$2:I$2305),_xlfn.STDEV.P('사진(느림)'!I$2:I$2305))</f>
        <v>-0.49557974867302529</v>
      </c>
      <c r="J851">
        <f>STANDARDIZE('사진(느림)'!J851,AVERAGE('사진(느림)'!J$2:J$2305),_xlfn.STDEV.P('사진(느림)'!J$2:J$2305))</f>
        <v>-0.78003335217289249</v>
      </c>
      <c r="K851">
        <f>STANDARDIZE('사진(느림)'!K851,AVERAGE('사진(느림)'!K$2:K$2305),_xlfn.STDEV.P('사진(느림)'!K$2:K$2305))</f>
        <v>-0.26706665780078048</v>
      </c>
      <c r="L851">
        <f>STANDARDIZE('사진(느림)'!L851,AVERAGE('사진(느림)'!L$2:L$2305),_xlfn.STDEV.P('사진(느림)'!L$2:L$2305))</f>
        <v>0.54636703409573628</v>
      </c>
      <c r="M851">
        <f>STANDARDIZE('사진(느림)'!M851,AVERAGE('사진(느림)'!M$2:M$2305),_xlfn.STDEV.P('사진(느림)'!M$2:M$2305))</f>
        <v>-2.4804619477523544</v>
      </c>
    </row>
    <row r="852" spans="1:13" x14ac:dyDescent="0.3">
      <c r="A852" t="s">
        <v>178</v>
      </c>
      <c r="B852">
        <v>7</v>
      </c>
      <c r="C852">
        <f>STANDARDIZE('사진(느림)'!C852,AVERAGE('사진(느림)'!C$2:C$2305),_xlfn.STDEV.P('사진(느림)'!C$2:C$2305))</f>
        <v>1.4748859849189291E-2</v>
      </c>
      <c r="D852">
        <f>STANDARDIZE('사진(느림)'!D852,AVERAGE('사진(느림)'!D$2:D$2305),_xlfn.STDEV.P('사진(느림)'!D$2:D$2305))</f>
        <v>0.16589972677585579</v>
      </c>
      <c r="E852">
        <f>STANDARDIZE('사진(느림)'!E852,AVERAGE('사진(느림)'!E$2:E$2305),_xlfn.STDEV.P('사진(느림)'!E$2:E$2305))</f>
        <v>-0.2015545215831458</v>
      </c>
      <c r="F852">
        <f>STANDARDIZE('사진(느림)'!F852,AVERAGE('사진(느림)'!F$2:F$2305),_xlfn.STDEV.P('사진(느림)'!F$2:F$2305))</f>
        <v>-0.54326551570372816</v>
      </c>
      <c r="G852">
        <f>STANDARDIZE('사진(느림)'!G852,AVERAGE('사진(느림)'!G$2:G$2305),_xlfn.STDEV.P('사진(느림)'!G$2:G$2305))</f>
        <v>0.13343720738784157</v>
      </c>
      <c r="H852">
        <f>STANDARDIZE('사진(느림)'!H852,AVERAGE('사진(느림)'!H$2:H$2305),_xlfn.STDEV.P('사진(느림)'!H$2:H$2305))</f>
        <v>-0.11602903490825697</v>
      </c>
      <c r="I852">
        <f>STANDARDIZE('사진(느림)'!I852,AVERAGE('사진(느림)'!I$2:I$2305),_xlfn.STDEV.P('사진(느림)'!I$2:I$2305))</f>
        <v>-0.36216729456496988</v>
      </c>
      <c r="J852">
        <f>STANDARDIZE('사진(느림)'!J852,AVERAGE('사진(느림)'!J$2:J$2305),_xlfn.STDEV.P('사진(느림)'!J$2:J$2305))</f>
        <v>0.45495454687691006</v>
      </c>
      <c r="K852">
        <f>STANDARDIZE('사진(느림)'!K852,AVERAGE('사진(느림)'!K$2:K$2305),_xlfn.STDEV.P('사진(느림)'!K$2:K$2305))</f>
        <v>0.95380949214564459</v>
      </c>
      <c r="L852">
        <f>STANDARDIZE('사진(느림)'!L852,AVERAGE('사진(느림)'!L$2:L$2305),_xlfn.STDEV.P('사진(느림)'!L$2:L$2305))</f>
        <v>-0.96188170673142825</v>
      </c>
      <c r="M852">
        <f>STANDARDIZE('사진(느림)'!M852,AVERAGE('사진(느림)'!M$2:M$2305),_xlfn.STDEV.P('사진(느림)'!M$2:M$2305))</f>
        <v>0.1125047535698214</v>
      </c>
    </row>
    <row r="853" spans="1:13" x14ac:dyDescent="0.3">
      <c r="A853" t="s">
        <v>180</v>
      </c>
      <c r="B853">
        <v>7</v>
      </c>
      <c r="C853">
        <f>STANDARDIZE('사진(느림)'!C853,AVERAGE('사진(느림)'!C$2:C$2305),_xlfn.STDEV.P('사진(느림)'!C$2:C$2305))</f>
        <v>-6.2607111418328143E-2</v>
      </c>
      <c r="D853">
        <f>STANDARDIZE('사진(느림)'!D853,AVERAGE('사진(느림)'!D$2:D$2305),_xlfn.STDEV.P('사진(느림)'!D$2:D$2305))</f>
        <v>0.10580335281879386</v>
      </c>
      <c r="E853">
        <f>STANDARDIZE('사진(느림)'!E853,AVERAGE('사진(느림)'!E$2:E$2305),_xlfn.STDEV.P('사진(느림)'!E$2:E$2305))</f>
        <v>-0.27604757646680411</v>
      </c>
      <c r="F853">
        <f>STANDARDIZE('사진(느림)'!F853,AVERAGE('사진(느림)'!F$2:F$2305),_xlfn.STDEV.P('사진(느림)'!F$2:F$2305))</f>
        <v>-0.19430063106803649</v>
      </c>
      <c r="G853">
        <f>STANDARDIZE('사진(느림)'!G853,AVERAGE('사진(느림)'!G$2:G$2305),_xlfn.STDEV.P('사진(느림)'!G$2:G$2305))</f>
        <v>-2.6071481584872807E-2</v>
      </c>
      <c r="H853">
        <f>STANDARDIZE('사진(느림)'!H853,AVERAGE('사진(느림)'!H$2:H$2305),_xlfn.STDEV.P('사진(느림)'!H$2:H$2305))</f>
        <v>0.27620424427775703</v>
      </c>
      <c r="I853">
        <f>STANDARDIZE('사진(느림)'!I853,AVERAGE('사진(느림)'!I$2:I$2305),_xlfn.STDEV.P('사진(느림)'!I$2:I$2305))</f>
        <v>-0.31384467339197369</v>
      </c>
      <c r="J853">
        <f>STANDARDIZE('사진(느림)'!J853,AVERAGE('사진(느림)'!J$2:J$2305),_xlfn.STDEV.P('사진(느림)'!J$2:J$2305))</f>
        <v>0.45495454687691006</v>
      </c>
      <c r="K853">
        <f>STANDARDIZE('사진(느림)'!K853,AVERAGE('사진(느림)'!K$2:K$2305),_xlfn.STDEV.P('사진(느림)'!K$2:K$2305))</f>
        <v>0.95380949214564459</v>
      </c>
      <c r="L853">
        <f>STANDARDIZE('사진(느림)'!L853,AVERAGE('사진(느림)'!L$2:L$2305),_xlfn.STDEV.P('사진(느림)'!L$2:L$2305))</f>
        <v>-0.96188170673142825</v>
      </c>
      <c r="M853">
        <f>STANDARDIZE('사진(느림)'!M853,AVERAGE('사진(느림)'!M$2:M$2305),_xlfn.STDEV.P('사진(느림)'!M$2:M$2305))</f>
        <v>0.28394056853327121</v>
      </c>
    </row>
    <row r="854" spans="1:13" x14ac:dyDescent="0.3">
      <c r="A854" t="s">
        <v>182</v>
      </c>
      <c r="B854">
        <v>7</v>
      </c>
      <c r="C854">
        <f>STANDARDIZE('사진(느림)'!C854,AVERAGE('사진(느림)'!C$2:C$2305),_xlfn.STDEV.P('사진(느림)'!C$2:C$2305))</f>
        <v>-0.41623440864126304</v>
      </c>
      <c r="D854">
        <f>STANDARDIZE('사진(느림)'!D854,AVERAGE('사진(느림)'!D$2:D$2305),_xlfn.STDEV.P('사진(느림)'!D$2:D$2305))</f>
        <v>0.23601216305909473</v>
      </c>
      <c r="E854">
        <f>STANDARDIZE('사진(느림)'!E854,AVERAGE('사진(느림)'!E$2:E$2305),_xlfn.STDEV.P('사진(느림)'!E$2:E$2305))</f>
        <v>-0.44534997392966363</v>
      </c>
      <c r="F854">
        <f>STANDARDIZE('사진(느림)'!F854,AVERAGE('사진(느림)'!F$2:F$2305),_xlfn.STDEV.P('사진(느림)'!F$2:F$2305))</f>
        <v>-7.7979002856139013E-2</v>
      </c>
      <c r="G854">
        <f>STANDARDIZE('사진(느림)'!G854,AVERAGE('사진(느림)'!G$2:G$2305),_xlfn.STDEV.P('사진(느림)'!G$2:G$2305))</f>
        <v>0.11748633849057005</v>
      </c>
      <c r="H854">
        <f>STANDARDIZE('사진(느림)'!H854,AVERAGE('사진(느림)'!H$2:H$2305),_xlfn.STDEV.P('사진(느림)'!H$2:H$2305))</f>
        <v>-0.11602903490825697</v>
      </c>
      <c r="I854">
        <f>STANDARDIZE('사진(느림)'!I854,AVERAGE('사진(느림)'!I$2:I$2305),_xlfn.STDEV.P('사진(느림)'!I$2:I$2305))</f>
        <v>-0.23505779104469682</v>
      </c>
      <c r="J854">
        <f>STANDARDIZE('사진(느림)'!J854,AVERAGE('사진(느림)'!J$2:J$2305),_xlfn.STDEV.P('사진(느림)'!J$2:J$2305))</f>
        <v>0.45495454687691006</v>
      </c>
      <c r="K854">
        <f>STANDARDIZE('사진(느림)'!K854,AVERAGE('사진(느림)'!K$2:K$2305),_xlfn.STDEV.P('사진(느림)'!K$2:K$2305))</f>
        <v>0.34337141717243208</v>
      </c>
      <c r="L854">
        <f>STANDARDIZE('사진(느림)'!L854,AVERAGE('사진(느림)'!L$2:L$2305),_xlfn.STDEV.P('사진(느림)'!L$2:L$2305))</f>
        <v>-0.96188170673142825</v>
      </c>
      <c r="M854">
        <f>STANDARDIZE('사진(느림)'!M854,AVERAGE('사진(느림)'!M$2:M$2305),_xlfn.STDEV.P('사진(느림)'!M$2:M$2305))</f>
        <v>-0.20893739948664558</v>
      </c>
    </row>
    <row r="855" spans="1:13" x14ac:dyDescent="0.3">
      <c r="A855" t="s">
        <v>184</v>
      </c>
      <c r="B855">
        <v>7</v>
      </c>
      <c r="C855">
        <f>STANDARDIZE('사진(느림)'!C855,AVERAGE('사진(느림)'!C$2:C$2305),_xlfn.STDEV.P('사진(느림)'!C$2:C$2305))</f>
        <v>-0.68145488155846523</v>
      </c>
      <c r="D855">
        <f>STANDARDIZE('사진(느림)'!D855,AVERAGE('사진(느림)'!D$2:D$2305),_xlfn.STDEV.P('사진(느림)'!D$2:D$2305))</f>
        <v>-0.47512826209947162</v>
      </c>
      <c r="E855">
        <f>STANDARDIZE('사진(느림)'!E855,AVERAGE('사진(느림)'!E$2:E$2305),_xlfn.STDEV.P('사진(느림)'!E$2:E$2305))</f>
        <v>-0.68326439562747165</v>
      </c>
      <c r="F855">
        <f>STANDARDIZE('사진(느림)'!F855,AVERAGE('사진(느림)'!F$2:F$2305),_xlfn.STDEV.P('사진(느림)'!F$2:F$2305))</f>
        <v>6.4262118598626641E-2</v>
      </c>
      <c r="G855">
        <f>STANDARDIZE('사진(느림)'!G855,AVERAGE('사진(느림)'!G$2:G$2305),_xlfn.STDEV.P('사진(느림)'!G$2:G$2305))</f>
        <v>-0.65727015080547169</v>
      </c>
      <c r="H855">
        <f>STANDARDIZE('사진(느림)'!H855,AVERAGE('사진(느림)'!H$2:H$2305),_xlfn.STDEV.P('사진(느림)'!H$2:H$2305))</f>
        <v>-8.6266076054033747E-2</v>
      </c>
      <c r="I855">
        <f>STANDARDIZE('사진(느림)'!I855,AVERAGE('사진(느림)'!I$2:I$2305),_xlfn.STDEV.P('사진(느림)'!I$2:I$2305))</f>
        <v>-0.57226564749104147</v>
      </c>
      <c r="J855">
        <f>STANDARDIZE('사진(느림)'!J855,AVERAGE('사진(느림)'!J$2:J$2305),_xlfn.STDEV.P('사진(느림)'!J$2:J$2305))</f>
        <v>-0.78003335217289249</v>
      </c>
      <c r="K855">
        <f>STANDARDIZE('사진(느림)'!K855,AVERAGE('사진(느림)'!K$2:K$2305),_xlfn.STDEV.P('사진(느림)'!K$2:K$2305))</f>
        <v>-1.4879428077472057</v>
      </c>
      <c r="L855">
        <f>STANDARDIZE('사진(느림)'!L855,AVERAGE('사진(느림)'!L$2:L$2305),_xlfn.STDEV.P('사진(느림)'!L$2:L$2305))</f>
        <v>1.1748040094403882</v>
      </c>
      <c r="M855">
        <f>STANDARDIZE('사진(느림)'!M855,AVERAGE('사진(느림)'!M$2:M$2305),_xlfn.STDEV.P('사진(느림)'!M$2:M$2305))</f>
        <v>1.2482670277026759</v>
      </c>
    </row>
    <row r="856" spans="1:13" x14ac:dyDescent="0.3">
      <c r="A856" t="s">
        <v>186</v>
      </c>
      <c r="B856">
        <v>7</v>
      </c>
      <c r="C856">
        <f>STANDARDIZE('사진(느림)'!C856,AVERAGE('사진(느림)'!C$2:C$2305),_xlfn.STDEV.P('사진(느림)'!C$2:C$2305))</f>
        <v>0.41810499574409982</v>
      </c>
      <c r="D856">
        <f>STANDARDIZE('사진(느림)'!D856,AVERAGE('사진(느림)'!D$2:D$2305),_xlfn.STDEV.P('사진(느림)'!D$2:D$2305))</f>
        <v>-1.186268687258037</v>
      </c>
      <c r="E856">
        <f>STANDARDIZE('사진(느림)'!E856,AVERAGE('사진(느림)'!E$2:E$2305),_xlfn.STDEV.P('사진(느림)'!E$2:E$2305))</f>
        <v>-0.25733520622090938</v>
      </c>
      <c r="F856">
        <f>STANDARDIZE('사진(느림)'!F856,AVERAGE('사진(느림)'!F$2:F$2305),_xlfn.STDEV.P('사진(느림)'!F$2:F$2305))</f>
        <v>-0.16522022401506203</v>
      </c>
      <c r="G856">
        <f>STANDARDIZE('사진(느림)'!G856,AVERAGE('사진(느림)'!G$2:G$2305),_xlfn.STDEV.P('사진(느림)'!G$2:G$2305))</f>
        <v>0.38637241418743207</v>
      </c>
      <c r="H856">
        <f>STANDARDIZE('사진(느림)'!H856,AVERAGE('사진(느림)'!H$2:H$2305),_xlfn.STDEV.P('사진(느림)'!H$2:H$2305))</f>
        <v>-8.5203113237811517E-2</v>
      </c>
      <c r="I856">
        <f>STANDARDIZE('사진(느림)'!I856,AVERAGE('사진(느림)'!I$2:I$2305),_xlfn.STDEV.P('사진(느림)'!I$2:I$2305))</f>
        <v>-0.26132008516045574</v>
      </c>
      <c r="J856">
        <f>STANDARDIZE('사진(느림)'!J856,AVERAGE('사진(느림)'!J$2:J$2305),_xlfn.STDEV.P('사진(느림)'!J$2:J$2305))</f>
        <v>0.45495454687691006</v>
      </c>
      <c r="K856">
        <f>STANDARDIZE('사진(느림)'!K856,AVERAGE('사진(느림)'!K$2:K$2305),_xlfn.STDEV.P('사진(느림)'!K$2:K$2305))</f>
        <v>0.34337141717243208</v>
      </c>
      <c r="L856">
        <f>STANDARDIZE('사진(느림)'!L856,AVERAGE('사진(느림)'!L$2:L$2305),_xlfn.STDEV.P('사진(느림)'!L$2:L$2305))</f>
        <v>-0.96188170673142825</v>
      </c>
      <c r="M856">
        <f>STANDARDIZE('사진(느림)'!M856,AVERAGE('사진(느림)'!M$2:M$2305),_xlfn.STDEV.P('사진(느림)'!M$2:M$2305))</f>
        <v>1.0768312127392261</v>
      </c>
    </row>
    <row r="857" spans="1:13" x14ac:dyDescent="0.3">
      <c r="A857" t="s">
        <v>188</v>
      </c>
      <c r="B857">
        <v>7</v>
      </c>
      <c r="C857">
        <f>STANDARDIZE('사진(느림)'!C857,AVERAGE('사진(느림)'!C$2:C$2305),_xlfn.STDEV.P('사진(느림)'!C$2:C$2305))</f>
        <v>-0.3499292904119633</v>
      </c>
      <c r="D857">
        <f>STANDARDIZE('사진(느림)'!D857,AVERAGE('사진(느림)'!D$2:D$2305),_xlfn.STDEV.P('사진(느림)'!D$2:D$2305))</f>
        <v>-0.20469457929269289</v>
      </c>
      <c r="E857">
        <f>STANDARDIZE('사진(느림)'!E857,AVERAGE('사진(느림)'!E$2:E$2305),_xlfn.STDEV.P('사진(느림)'!E$2:E$2305))</f>
        <v>-0.35624344894921123</v>
      </c>
      <c r="F857">
        <f>STANDARDIZE('사진(느림)'!F857,AVERAGE('사진(느림)'!F$2:F$2305),_xlfn.STDEV.P('사진(느림)'!F$2:F$2305))</f>
        <v>-0.15826621363282889</v>
      </c>
      <c r="G857">
        <f>STANDARDIZE('사진(느림)'!G857,AVERAGE('사진(느림)'!G$2:G$2305),_xlfn.STDEV.P('사진(느림)'!G$2:G$2305))</f>
        <v>-5.1137132709156395E-2</v>
      </c>
      <c r="H857">
        <f>STANDARDIZE('사진(느림)'!H857,AVERAGE('사진(느림)'!H$2:H$2305),_xlfn.STDEV.P('사진(느림)'!H$2:H$2305))</f>
        <v>-0.35519566855826556</v>
      </c>
      <c r="I857">
        <f>STANDARDIZE('사진(느림)'!I857,AVERAGE('사진(느림)'!I$2:I$2305),_xlfn.STDEV.P('사진(느림)'!I$2:I$2305))</f>
        <v>-0.16677582634372332</v>
      </c>
      <c r="J857">
        <f>STANDARDIZE('사진(느림)'!J857,AVERAGE('사진(느림)'!J$2:J$2305),_xlfn.STDEV.P('사진(느림)'!J$2:J$2305))</f>
        <v>0.45495454687691006</v>
      </c>
      <c r="K857">
        <f>STANDARDIZE('사진(느림)'!K857,AVERAGE('사진(느림)'!K$2:K$2305),_xlfn.STDEV.P('사진(느림)'!K$2:K$2305))</f>
        <v>0.34337141717243208</v>
      </c>
      <c r="L857">
        <f>STANDARDIZE('사진(느림)'!L857,AVERAGE('사진(느림)'!L$2:L$2305),_xlfn.STDEV.P('사진(느림)'!L$2:L$2305))</f>
        <v>-0.71050691659356757</v>
      </c>
      <c r="M857">
        <f>STANDARDIZE('사진(느림)'!M857,AVERAGE('사진(느림)'!M$2:M$2305),_xlfn.STDEV.P('사진(느림)'!M$2:M$2305))</f>
        <v>0.69110062907146497</v>
      </c>
    </row>
    <row r="858" spans="1:13" x14ac:dyDescent="0.3">
      <c r="A858" t="s">
        <v>190</v>
      </c>
      <c r="B858">
        <v>7</v>
      </c>
      <c r="C858">
        <f>STANDARDIZE('사진(느림)'!C858,AVERAGE('사진(느림)'!C$2:C$2305),_xlfn.STDEV.P('사진(느림)'!C$2:C$2305))</f>
        <v>-0.54331921858075605</v>
      </c>
      <c r="D858">
        <f>STANDARDIZE('사진(느림)'!D858,AVERAGE('사진(느림)'!D$2:D$2305),_xlfn.STDEV.P('사진(느림)'!D$2:D$2305))</f>
        <v>-0.6954816332753655</v>
      </c>
      <c r="E858">
        <f>STANDARDIZE('사진(느림)'!E858,AVERAGE('사진(느림)'!E$2:E$2305),_xlfn.STDEV.P('사진(느림)'!E$2:E$2305))</f>
        <v>-0.77477679678239608</v>
      </c>
      <c r="F858">
        <f>STANDARDIZE('사진(느림)'!F858,AVERAGE('사진(느림)'!F$2:F$2305),_xlfn.STDEV.P('사진(느림)'!F$2:F$2305))</f>
        <v>0.1319056741348929</v>
      </c>
      <c r="G858">
        <f>STANDARDIZE('사진(느림)'!G858,AVERAGE('사진(느림)'!G$2:G$2305),_xlfn.STDEV.P('사진(느림)'!G$2:G$2305))</f>
        <v>-0.89197579315103759</v>
      </c>
      <c r="H858">
        <f>STANDARDIZE('사진(느림)'!H858,AVERAGE('사진(느림)'!H$2:H$2305),_xlfn.STDEV.P('사진(느림)'!H$2:H$2305))</f>
        <v>5.2982052871082409E-2</v>
      </c>
      <c r="I858">
        <f>STANDARDIZE('사진(느림)'!I858,AVERAGE('사진(느림)'!I$2:I$2305),_xlfn.STDEV.P('사진(느림)'!I$2:I$2305))</f>
        <v>-0.82648465453158826</v>
      </c>
      <c r="J858">
        <f>STANDARDIZE('사진(느림)'!J858,AVERAGE('사진(느림)'!J$2:J$2305),_xlfn.STDEV.P('사진(느림)'!J$2:J$2305))</f>
        <v>-0.78003335217289249</v>
      </c>
      <c r="K858">
        <f>STANDARDIZE('사진(느림)'!K858,AVERAGE('사진(느림)'!K$2:K$2305),_xlfn.STDEV.P('사진(느림)'!K$2:K$2305))</f>
        <v>-1.4879428077472057</v>
      </c>
      <c r="L858">
        <f>STANDARDIZE('사진(느림)'!L858,AVERAGE('사진(느림)'!L$2:L$2305),_xlfn.STDEV.P('사진(느림)'!L$2:L$2305))</f>
        <v>1.3004914045093185</v>
      </c>
      <c r="M858">
        <f>STANDARDIZE('사진(느림)'!M858,AVERAGE('사진(느림)'!M$2:M$2305),_xlfn.STDEV.P('사진(느림)'!M$2:M$2305))</f>
        <v>0.51966481410801513</v>
      </c>
    </row>
    <row r="859" spans="1:13" x14ac:dyDescent="0.3">
      <c r="A859" t="s">
        <v>194</v>
      </c>
      <c r="B859">
        <v>7</v>
      </c>
      <c r="C859">
        <f>STANDARDIZE('사진(느림)'!C859,AVERAGE('사진(느림)'!C$2:C$2305),_xlfn.STDEV.P('사진(느림)'!C$2:C$2305))</f>
        <v>-0.13996308268584479</v>
      </c>
      <c r="D859">
        <f>STANDARDIZE('사진(느림)'!D859,AVERAGE('사진(느림)'!D$2:D$2305),_xlfn.STDEV.P('사진(느림)'!D$2:D$2305))</f>
        <v>-0.71551375792771943</v>
      </c>
      <c r="E859">
        <f>STANDARDIZE('사진(느림)'!E859,AVERAGE('사진(느림)'!E$2:E$2305),_xlfn.STDEV.P('사진(느림)'!E$2:E$2305))</f>
        <v>-0.19273297561008143</v>
      </c>
      <c r="F859">
        <f>STANDARDIZE('사진(느림)'!F859,AVERAGE('사진(느림)'!F$2:F$2305),_xlfn.STDEV.P('사진(느림)'!F$2:F$2305))</f>
        <v>-1.8721136814722499</v>
      </c>
      <c r="G859">
        <f>STANDARDIZE('사진(느림)'!G859,AVERAGE('사진(느림)'!G$2:G$2305),_xlfn.STDEV.P('사진(느림)'!G$2:G$2305))</f>
        <v>-0.31546581729251194</v>
      </c>
      <c r="H859">
        <f>STANDARDIZE('사진(느림)'!H859,AVERAGE('사진(느림)'!H$2:H$2305),_xlfn.STDEV.P('사진(느림)'!H$2:H$2305))</f>
        <v>-1.360758492704524</v>
      </c>
      <c r="I859">
        <f>STANDARDIZE('사진(느림)'!I859,AVERAGE('사진(느림)'!I$2:I$2305),_xlfn.STDEV.P('사진(느림)'!I$2:I$2305))</f>
        <v>-0.46721647102800568</v>
      </c>
      <c r="J859">
        <f>STANDARDIZE('사진(느림)'!J859,AVERAGE('사진(느림)'!J$2:J$2305),_xlfn.STDEV.P('사진(느림)'!J$2:J$2305))</f>
        <v>0.45495454687691006</v>
      </c>
      <c r="K859">
        <f>STANDARDIZE('사진(느림)'!K859,AVERAGE('사진(느림)'!K$2:K$2305),_xlfn.STDEV.P('사진(느림)'!K$2:K$2305))</f>
        <v>-0.26706665780078048</v>
      </c>
      <c r="L859">
        <f>STANDARDIZE('사진(느림)'!L859,AVERAGE('사진(느림)'!L$2:L$2305),_xlfn.STDEV.P('사진(느림)'!L$2:L$2305))</f>
        <v>-0.71050691659356757</v>
      </c>
      <c r="M859">
        <f>STANDARDIZE('사진(느림)'!M859,AVERAGE('사진(느림)'!M$2:M$2305),_xlfn.STDEV.P('사진(느림)'!M$2:M$2305))</f>
        <v>0.73395958281232643</v>
      </c>
    </row>
    <row r="860" spans="1:13" x14ac:dyDescent="0.3">
      <c r="A860" t="s">
        <v>198</v>
      </c>
      <c r="B860">
        <v>7</v>
      </c>
      <c r="C860">
        <f>STANDARDIZE('사진(느림)'!C860,AVERAGE('사진(느림)'!C$2:C$2305),_xlfn.STDEV.P('사진(느림)'!C$2:C$2305))</f>
        <v>-0.70355658763489826</v>
      </c>
      <c r="D860">
        <f>STANDARDIZE('사진(느림)'!D860,AVERAGE('사진(느림)'!D$2:D$2305),_xlfn.STDEV.P('사진(느림)'!D$2:D$2305))</f>
        <v>-0.53522463605653359</v>
      </c>
      <c r="E860">
        <f>STANDARDIZE('사진(느림)'!E860,AVERAGE('사진(느림)'!E$2:E$2305),_xlfn.STDEV.P('사진(느림)'!E$2:E$2305))</f>
        <v>-0.70411532247289754</v>
      </c>
      <c r="F860">
        <f>STANDARDIZE('사진(느림)'!F860,AVERAGE('사진(느림)'!F$2:F$2305),_xlfn.STDEV.P('사진(느림)'!F$2:F$2305))</f>
        <v>0.63613464512298656</v>
      </c>
      <c r="G860">
        <f>STANDARDIZE('사진(느림)'!G860,AVERAGE('사진(느림)'!G$2:G$2305),_xlfn.STDEV.P('사진(느림)'!G$2:G$2305))</f>
        <v>-0.88513970648077811</v>
      </c>
      <c r="H860">
        <f>STANDARDIZE('사진(느림)'!H860,AVERAGE('사진(느림)'!H$2:H$2305),_xlfn.STDEV.P('사진(느림)'!H$2:H$2305))</f>
        <v>-0.14898088221114711</v>
      </c>
      <c r="I860">
        <f>STANDARDIZE('사진(느림)'!I860,AVERAGE('사진(느림)'!I$2:I$2305),_xlfn.STDEV.P('사진(느림)'!I$2:I$2305))</f>
        <v>-0.60903285925310413</v>
      </c>
      <c r="J860">
        <f>STANDARDIZE('사진(느림)'!J860,AVERAGE('사진(느림)'!J$2:J$2305),_xlfn.STDEV.P('사진(느림)'!J$2:J$2305))</f>
        <v>-0.78003335217289249</v>
      </c>
      <c r="K860">
        <f>STANDARDIZE('사진(느림)'!K860,AVERAGE('사진(느림)'!K$2:K$2305),_xlfn.STDEV.P('사진(느림)'!K$2:K$2305))</f>
        <v>-0.26706665780078048</v>
      </c>
      <c r="L860">
        <f>STANDARDIZE('사진(느림)'!L860,AVERAGE('사진(느림)'!L$2:L$2305),_xlfn.STDEV.P('사진(느림)'!L$2:L$2305))</f>
        <v>0.79774182423359707</v>
      </c>
      <c r="M860">
        <f>STANDARDIZE('사진(느림)'!M860,AVERAGE('사진(느림)'!M$2:M$2305),_xlfn.STDEV.P('사진(느림)'!M$2:M$2305))</f>
        <v>0.47680586036715178</v>
      </c>
    </row>
    <row r="861" spans="1:13" x14ac:dyDescent="0.3">
      <c r="A861" t="s">
        <v>196</v>
      </c>
      <c r="B861">
        <v>7</v>
      </c>
      <c r="C861">
        <f>STANDARDIZE('사진(느림)'!C861,AVERAGE('사진(느림)'!C$2:C$2305),_xlfn.STDEV.P('사진(느림)'!C$2:C$2305))</f>
        <v>-1.2878272746352537E-2</v>
      </c>
      <c r="D861">
        <f>STANDARDIZE('사진(느림)'!D861,AVERAGE('사진(느림)'!D$2:D$2305),_xlfn.STDEV.P('사진(느림)'!D$2:D$2305))</f>
        <v>-0.14459820533563092</v>
      </c>
      <c r="E861">
        <f>STANDARDIZE('사진(느림)'!E861,AVERAGE('사진(느림)'!E$2:E$2305),_xlfn.STDEV.P('사진(느림)'!E$2:E$2305))</f>
        <v>-0.37495581919510645</v>
      </c>
      <c r="F861">
        <f>STANDARDIZE('사진(느림)'!F861,AVERAGE('사진(느림)'!F$2:F$2305),_xlfn.STDEV.P('사진(느림)'!F$2:F$2305))</f>
        <v>-0.19430063106803649</v>
      </c>
      <c r="G861">
        <f>STANDARDIZE('사진(느림)'!G861,AVERAGE('사진(느림)'!G$2:G$2305),_xlfn.STDEV.P('사진(느림)'!G$2:G$2305))</f>
        <v>-0.21292451723862418</v>
      </c>
      <c r="H861">
        <f>STANDARDIZE('사진(느림)'!H861,AVERAGE('사진(느림)'!H$2:H$2305),_xlfn.STDEV.P('사진(느림)'!H$2:H$2305))</f>
        <v>-0.10858829519470131</v>
      </c>
      <c r="I861">
        <f>STANDARDIZE('사진(느림)'!I861,AVERAGE('사진(느림)'!I$2:I$2305),_xlfn.STDEV.P('사진(느림)'!I$2:I$2305))</f>
        <v>-0.45881253691096296</v>
      </c>
      <c r="J861">
        <f>STANDARDIZE('사진(느림)'!J861,AVERAGE('사진(느림)'!J$2:J$2305),_xlfn.STDEV.P('사진(느림)'!J$2:J$2305))</f>
        <v>0.45495454687691006</v>
      </c>
      <c r="K861">
        <f>STANDARDIZE('사진(느림)'!K861,AVERAGE('사진(느림)'!K$2:K$2305),_xlfn.STDEV.P('사진(느림)'!K$2:K$2305))</f>
        <v>1.5642475671188572</v>
      </c>
      <c r="L861">
        <f>STANDARDIZE('사진(느림)'!L861,AVERAGE('사진(느림)'!L$2:L$2305),_xlfn.STDEV.P('사진(느림)'!L$2:L$2305))</f>
        <v>-0.96188170673142825</v>
      </c>
      <c r="M861">
        <f>STANDARDIZE('사진(느림)'!M861,AVERAGE('사진(느림)'!M$2:M$2305),_xlfn.STDEV.P('사진(느림)'!M$2:M$2305))</f>
        <v>0.69110062907146497</v>
      </c>
    </row>
    <row r="862" spans="1:13" x14ac:dyDescent="0.3">
      <c r="A862" t="s">
        <v>192</v>
      </c>
      <c r="B862">
        <v>7</v>
      </c>
      <c r="C862">
        <f>STANDARDIZE('사진(느림)'!C862,AVERAGE('사진(느림)'!C$2:C$2305),_xlfn.STDEV.P('사진(느림)'!C$2:C$2305))</f>
        <v>-0.40518355560304697</v>
      </c>
      <c r="D862">
        <f>STANDARDIZE('사진(느림)'!D862,AVERAGE('사진(느림)'!D$2:D$2305),_xlfn.STDEV.P('사진(느림)'!D$2:D$2305))</f>
        <v>0.32615672399468765</v>
      </c>
      <c r="E862">
        <f>STANDARDIZE('사진(느림)'!E862,AVERAGE('사진(느림)'!E$2:E$2305),_xlfn.STDEV.P('사진(느림)'!E$2:E$2305))</f>
        <v>-0.47163639879889696</v>
      </c>
      <c r="F862">
        <f>STANDARDIZE('사진(느림)'!F862,AVERAGE('사진(느림)'!F$2:F$2305),_xlfn.STDEV.P('사진(느림)'!F$2:F$2305))</f>
        <v>-1.2399309194510693</v>
      </c>
      <c r="G862">
        <f>STANDARDIZE('사진(느림)'!G862,AVERAGE('사진(느림)'!G$2:G$2305),_xlfn.STDEV.P('사진(느림)'!G$2:G$2305))</f>
        <v>-0.36787581509783251</v>
      </c>
      <c r="H862">
        <f>STANDARDIZE('사진(느림)'!H862,AVERAGE('사진(느림)'!H$2:H$2305),_xlfn.STDEV.P('사진(느림)'!H$2:H$2305))</f>
        <v>3.9540555884067778</v>
      </c>
      <c r="I862">
        <f>STANDARDIZE('사진(느림)'!I862,AVERAGE('사진(느림)'!I$2:I$2305),_xlfn.STDEV.P('사진(느림)'!I$2:I$2305))</f>
        <v>-0.30964270633345198</v>
      </c>
      <c r="J862">
        <f>STANDARDIZE('사진(느림)'!J862,AVERAGE('사진(느림)'!J$2:J$2305),_xlfn.STDEV.P('사진(느림)'!J$2:J$2305))</f>
        <v>0.45495454687691006</v>
      </c>
      <c r="K862">
        <f>STANDARDIZE('사진(느림)'!K862,AVERAGE('사진(느림)'!K$2:K$2305),_xlfn.STDEV.P('사진(느림)'!K$2:K$2305))</f>
        <v>0.95380949214564459</v>
      </c>
      <c r="L862">
        <f>STANDARDIZE('사진(느림)'!L862,AVERAGE('사진(느림)'!L$2:L$2305),_xlfn.STDEV.P('사진(느림)'!L$2:L$2305))</f>
        <v>-0.96188170673142825</v>
      </c>
      <c r="M862">
        <f>STANDARDIZE('사진(느림)'!M862,AVERAGE('사진(느림)'!M$2:M$2305),_xlfn.STDEV.P('사진(느림)'!M$2:M$2305))</f>
        <v>1.2054080739618145</v>
      </c>
    </row>
    <row r="863" spans="1:13" x14ac:dyDescent="0.3">
      <c r="A863" t="s">
        <v>200</v>
      </c>
      <c r="B863">
        <v>7</v>
      </c>
      <c r="C863">
        <f>STANDARDIZE('사진(느림)'!C863,AVERAGE('사진(느림)'!C$2:C$2305),_xlfn.STDEV.P('사진(느림)'!C$2:C$2305))</f>
        <v>-0.53779379206164724</v>
      </c>
      <c r="D863">
        <f>STANDARDIZE('사진(느림)'!D863,AVERAGE('사진(느림)'!D$2:D$2305),_xlfn.STDEV.P('사진(느림)'!D$2:D$2305))</f>
        <v>-0.87577075514655023</v>
      </c>
      <c r="E863">
        <f>STANDARDIZE('사진(느림)'!E863,AVERAGE('사진(느림)'!E$2:E$2305),_xlfn.STDEV.P('사진(느림)'!E$2:E$2305))</f>
        <v>-0.61643450189213234</v>
      </c>
      <c r="F863">
        <f>STANDARDIZE('사진(느림)'!F863,AVERAGE('사진(느림)'!F$2:F$2305),_xlfn.STDEV.P('사진(느림)'!F$2:F$2305))</f>
        <v>0.12229649615217107</v>
      </c>
      <c r="G863">
        <f>STANDARDIZE('사진(느림)'!G863,AVERAGE('사진(느림)'!G$2:G$2305),_xlfn.STDEV.P('사진(느림)'!G$2:G$2305))</f>
        <v>-0.88513970648077811</v>
      </c>
      <c r="H863">
        <f>STANDARDIZE('사진(느림)'!H863,AVERAGE('사진(느림)'!H$2:H$2305),_xlfn.STDEV.P('사진(느림)'!H$2:H$2305))</f>
        <v>-0.21275865118448267</v>
      </c>
      <c r="I863">
        <f>STANDARDIZE('사진(느림)'!I863,AVERAGE('사진(느림)'!I$2:I$2305),_xlfn.STDEV.P('사진(느림)'!I$2:I$2305))</f>
        <v>-0.57226564749104147</v>
      </c>
      <c r="J863">
        <f>STANDARDIZE('사진(느림)'!J863,AVERAGE('사진(느림)'!J$2:J$2305),_xlfn.STDEV.P('사진(느림)'!J$2:J$2305))</f>
        <v>-0.78003335217289249</v>
      </c>
      <c r="K863">
        <f>STANDARDIZE('사진(느림)'!K863,AVERAGE('사진(느림)'!K$2:K$2305),_xlfn.STDEV.P('사진(느림)'!K$2:K$2305))</f>
        <v>0.34337141717243208</v>
      </c>
      <c r="L863">
        <f>STANDARDIZE('사진(느림)'!L863,AVERAGE('사진(느림)'!L$2:L$2305),_xlfn.STDEV.P('사진(느림)'!L$2:L$2305))</f>
        <v>1.0491166143714579</v>
      </c>
      <c r="M863">
        <f>STANDARDIZE('사진(느림)'!M863,AVERAGE('사진(느림)'!M$2:M$2305),_xlfn.STDEV.P('사진(느림)'!M$2:M$2305))</f>
        <v>-0.80896275185871991</v>
      </c>
    </row>
    <row r="864" spans="1:13" x14ac:dyDescent="0.3">
      <c r="A864" t="s">
        <v>202</v>
      </c>
      <c r="B864">
        <v>7</v>
      </c>
      <c r="C864">
        <f>STANDARDIZE('사진(느림)'!C864,AVERAGE('사진(느림)'!C$2:C$2305),_xlfn.STDEV.P('사진(느림)'!C$2:C$2305))</f>
        <v>-0.6096243368100559</v>
      </c>
      <c r="D864">
        <f>STANDARDIZE('사진(느림)'!D864,AVERAGE('사진(느림)'!D$2:D$2305),_xlfn.STDEV.P('사진(느림)'!D$2:D$2305))</f>
        <v>-0.13458214300945395</v>
      </c>
      <c r="E864">
        <f>STANDARDIZE('사진(느림)'!E864,AVERAGE('사진(느림)'!E$2:E$2305),_xlfn.STDEV.P('사진(느림)'!E$2:E$2305))</f>
        <v>-0.35624344894921123</v>
      </c>
      <c r="F864">
        <f>STANDARDIZE('사진(느림)'!F864,AVERAGE('사진(느림)'!F$2:F$2305),_xlfn.STDEV.P('사진(느림)'!F$2:F$2305))</f>
        <v>-4.1312402658910459E-2</v>
      </c>
      <c r="G864">
        <f>STANDARDIZE('사진(느림)'!G864,AVERAGE('사진(느림)'!G$2:G$2305),_xlfn.STDEV.P('사진(느림)'!G$2:G$2305))</f>
        <v>-0.10582582607122999</v>
      </c>
      <c r="H864">
        <f>STANDARDIZE('사진(느림)'!H864,AVERAGE('사진(느림)'!H$2:H$2305),_xlfn.STDEV.P('사진(느림)'!H$2:H$2305))</f>
        <v>-0.21275865118448267</v>
      </c>
      <c r="I864">
        <f>STANDARDIZE('사진(느림)'!I864,AVERAGE('사진(느림)'!I$2:I$2305),_xlfn.STDEV.P('사진(느림)'!I$2:I$2305))</f>
        <v>-0.5460033533752825</v>
      </c>
      <c r="J864">
        <f>STANDARDIZE('사진(느림)'!J864,AVERAGE('사진(느림)'!J$2:J$2305),_xlfn.STDEV.P('사진(느림)'!J$2:J$2305))</f>
        <v>-0.78003335217289249</v>
      </c>
      <c r="K864">
        <f>STANDARDIZE('사진(느림)'!K864,AVERAGE('사진(느림)'!K$2:K$2305),_xlfn.STDEV.P('사진(느림)'!K$2:K$2305))</f>
        <v>-0.26706665780078048</v>
      </c>
      <c r="L864">
        <f>STANDARDIZE('사진(느림)'!L864,AVERAGE('사진(느림)'!L$2:L$2305),_xlfn.STDEV.P('사진(느림)'!L$2:L$2305))</f>
        <v>-0.96188170673142825</v>
      </c>
      <c r="M864">
        <f>STANDARDIZE('사진(느림)'!M864,AVERAGE('사진(느림)'!M$2:M$2305),_xlfn.STDEV.P('사진(느림)'!M$2:M$2305))</f>
        <v>0.62681219846017078</v>
      </c>
    </row>
    <row r="865" spans="1:13" x14ac:dyDescent="0.3">
      <c r="A865" t="s">
        <v>204</v>
      </c>
      <c r="B865">
        <v>7</v>
      </c>
      <c r="C865">
        <f>STANDARDIZE('사진(느림)'!C865,AVERAGE('사진(느림)'!C$2:C$2305),_xlfn.STDEV.P('사진(느림)'!C$2:C$2305))</f>
        <v>-0.5322683655425392</v>
      </c>
      <c r="D865">
        <f>STANDARDIZE('사진(느림)'!D865,AVERAGE('사진(느림)'!D$2:D$2305),_xlfn.STDEV.P('사진(느림)'!D$2:D$2305))</f>
        <v>-0.48514432442564864</v>
      </c>
      <c r="E865">
        <f>STANDARDIZE('사진(느림)'!E865,AVERAGE('사진(느림)'!E$2:E$2305),_xlfn.STDEV.P('사진(느림)'!E$2:E$2305))</f>
        <v>-0.59415787064701919</v>
      </c>
      <c r="F865">
        <f>STANDARDIZE('사진(느림)'!F865,AVERAGE('사진(느림)'!F$2:F$2305),_xlfn.STDEV.P('사진(느림)'!F$2:F$2305))</f>
        <v>0.23305491605828182</v>
      </c>
      <c r="G865">
        <f>STANDARDIZE('사진(느림)'!G865,AVERAGE('사진(느림)'!G$2:G$2305),_xlfn.STDEV.P('사진(느림)'!G$2:G$2305))</f>
        <v>-0.62536841301092905</v>
      </c>
      <c r="H865">
        <f>STANDARDIZE('사진(느림)'!H865,AVERAGE('사진(느림)'!H$2:H$2305),_xlfn.STDEV.P('사진(느림)'!H$2:H$2305))</f>
        <v>-0.21275865118448267</v>
      </c>
      <c r="I865">
        <f>STANDARDIZE('사진(느림)'!I865,AVERAGE('사진(느림)'!I$2:I$2305),_xlfn.STDEV.P('사진(느림)'!I$2:I$2305))</f>
        <v>-0.65315351336757899</v>
      </c>
      <c r="J865">
        <f>STANDARDIZE('사진(느림)'!J865,AVERAGE('사진(느림)'!J$2:J$2305),_xlfn.STDEV.P('사진(느림)'!J$2:J$2305))</f>
        <v>-0.78003335217289249</v>
      </c>
      <c r="K865">
        <f>STANDARDIZE('사진(느림)'!K865,AVERAGE('사진(느림)'!K$2:K$2305),_xlfn.STDEV.P('사진(느림)'!K$2:K$2305))</f>
        <v>-1.4879428077472057</v>
      </c>
      <c r="L865">
        <f>STANDARDIZE('사진(느림)'!L865,AVERAGE('사진(느림)'!L$2:L$2305),_xlfn.STDEV.P('사진(느림)'!L$2:L$2305))</f>
        <v>1.1748040094403882</v>
      </c>
      <c r="M865">
        <f>STANDARDIZE('사진(느림)'!M865,AVERAGE('사진(느림)'!M$2:M$2305),_xlfn.STDEV.P('사진(느림)'!M$2:M$2305))</f>
        <v>0.64824167533060162</v>
      </c>
    </row>
    <row r="866" spans="1:13" x14ac:dyDescent="0.3">
      <c r="A866" t="s">
        <v>206</v>
      </c>
      <c r="B866">
        <v>7</v>
      </c>
      <c r="C866">
        <f>STANDARDIZE('사진(느림)'!C866,AVERAGE('사진(느림)'!C$2:C$2305),_xlfn.STDEV.P('사진(느림)'!C$2:C$2305))</f>
        <v>-0.70908201415400707</v>
      </c>
      <c r="D866">
        <f>STANDARDIZE('사진(느림)'!D866,AVERAGE('사진(느림)'!D$2:D$2305),_xlfn.STDEV.P('사진(느림)'!D$2:D$2305))</f>
        <v>-0.72552982025389645</v>
      </c>
      <c r="E866">
        <f>STANDARDIZE('사진(느림)'!E866,AVERAGE('사진(느림)'!E$2:E$2305),_xlfn.STDEV.P('사진(느림)'!E$2:E$2305))</f>
        <v>-0.69021470457594691</v>
      </c>
      <c r="F866">
        <f>STANDARDIZE('사진(느림)'!F866,AVERAGE('사진(느림)'!F$2:F$2305),_xlfn.STDEV.P('사진(느림)'!F$2:F$2305))</f>
        <v>0.40627299285208518</v>
      </c>
      <c r="G866">
        <f>STANDARDIZE('사진(느림)'!G866,AVERAGE('사진(느림)'!G$2:G$2305),_xlfn.STDEV.P('사진(느림)'!G$2:G$2305))</f>
        <v>-0.94894318206986428</v>
      </c>
      <c r="H866">
        <f>STANDARDIZE('사진(느림)'!H866,AVERAGE('사진(느림)'!H$2:H$2305),_xlfn.STDEV.P('사진(느림)'!H$2:H$2305))</f>
        <v>5.2982052871082409E-2</v>
      </c>
      <c r="I866">
        <f>STANDARDIZE('사진(느림)'!I866,AVERAGE('사진(느림)'!I$2:I$2305),_xlfn.STDEV.P('사진(느림)'!I$2:I$2305))</f>
        <v>-0.62216400631098367</v>
      </c>
      <c r="J866">
        <f>STANDARDIZE('사진(느림)'!J866,AVERAGE('사진(느림)'!J$2:J$2305),_xlfn.STDEV.P('사진(느림)'!J$2:J$2305))</f>
        <v>-0.78003335217289249</v>
      </c>
      <c r="K866">
        <f>STANDARDIZE('사진(느림)'!K866,AVERAGE('사진(느림)'!K$2:K$2305),_xlfn.STDEV.P('사진(느림)'!K$2:K$2305))</f>
        <v>-0.26706665780078048</v>
      </c>
      <c r="L866">
        <f>STANDARDIZE('사진(느림)'!L866,AVERAGE('사진(느림)'!L$2:L$2305),_xlfn.STDEV.P('사진(느림)'!L$2:L$2305))</f>
        <v>1.1748040094403882</v>
      </c>
      <c r="M866">
        <f>STANDARDIZE('사진(느림)'!M866,AVERAGE('사진(느림)'!M$2:M$2305),_xlfn.STDEV.P('사진(느림)'!M$2:M$2305))</f>
        <v>6.9645799828959895E-2</v>
      </c>
    </row>
    <row r="867" spans="1:13" x14ac:dyDescent="0.3">
      <c r="A867" t="s">
        <v>208</v>
      </c>
      <c r="B867">
        <v>7</v>
      </c>
      <c r="C867">
        <f>STANDARDIZE('사진(느림)'!C867,AVERAGE('사진(느림)'!C$2:C$2305),_xlfn.STDEV.P('사진(느림)'!C$2:C$2305))</f>
        <v>-0.52674293902343039</v>
      </c>
      <c r="D867">
        <f>STANDARDIZE('사진(느림)'!D867,AVERAGE('사진(느림)'!D$2:D$2305),_xlfn.STDEV.P('사진(느림)'!D$2:D$2305))</f>
        <v>-1.0460438146915589</v>
      </c>
      <c r="E867">
        <f>STANDARDIZE('사진(느림)'!E867,AVERAGE('사진(느림)'!E$2:E$2305),_xlfn.STDEV.P('사진(느림)'!E$2:E$2305))</f>
        <v>-0.58221759629963865</v>
      </c>
      <c r="F867">
        <f>STANDARDIZE('사진(느림)'!F867,AVERAGE('사진(느림)'!F$2:F$2305),_xlfn.STDEV.P('사진(느림)'!F$2:F$2305))</f>
        <v>-0.242346520981646</v>
      </c>
      <c r="G867">
        <f>STANDARDIZE('사진(느림)'!G867,AVERAGE('사진(느림)'!G$2:G$2305),_xlfn.STDEV.P('사진(느림)'!G$2:G$2305))</f>
        <v>-0.85779535979974153</v>
      </c>
      <c r="H867">
        <f>STANDARDIZE('사진(느림)'!H867,AVERAGE('사진(느림)'!H$2:H$2305),_xlfn.STDEV.P('사진(느림)'!H$2:H$2305))</f>
        <v>-1.2921641734697842E-2</v>
      </c>
      <c r="I867">
        <f>STANDARDIZE('사진(느림)'!I867,AVERAGE('사진(느림)'!I$2:I$2305),_xlfn.STDEV.P('사진(느림)'!I$2:I$2305))</f>
        <v>-0.51974105925952352</v>
      </c>
      <c r="J867">
        <f>STANDARDIZE('사진(느림)'!J867,AVERAGE('사진(느림)'!J$2:J$2305),_xlfn.STDEV.P('사진(느림)'!J$2:J$2305))</f>
        <v>-0.78003335217289249</v>
      </c>
      <c r="K867">
        <f>STANDARDIZE('사진(느림)'!K867,AVERAGE('사진(느림)'!K$2:K$2305),_xlfn.STDEV.P('사진(느림)'!K$2:K$2305))</f>
        <v>-1.4879428077472057</v>
      </c>
      <c r="L867">
        <f>STANDARDIZE('사진(느림)'!L867,AVERAGE('사진(느림)'!L$2:L$2305),_xlfn.STDEV.P('사진(느림)'!L$2:L$2305))</f>
        <v>1.0491166143714579</v>
      </c>
      <c r="M867">
        <f>STANDARDIZE('사진(느림)'!M867,AVERAGE('사진(느림)'!M$2:M$2305),_xlfn.STDEV.P('사진(느림)'!M$2:M$2305))</f>
        <v>0.75538905968275916</v>
      </c>
    </row>
    <row r="868" spans="1:13" x14ac:dyDescent="0.3">
      <c r="A868" t="s">
        <v>210</v>
      </c>
      <c r="B868">
        <v>7</v>
      </c>
      <c r="C868">
        <f>STANDARDIZE('사진(느림)'!C868,AVERAGE('사진(느림)'!C$2:C$2305),_xlfn.STDEV.P('사진(느림)'!C$2:C$2305))</f>
        <v>0.21918964105619898</v>
      </c>
      <c r="D868">
        <f>STANDARDIZE('사진(느림)'!D868,AVERAGE('사진(느림)'!D$2:D$2305),_xlfn.STDEV.P('사진(느림)'!D$2:D$2305))</f>
        <v>-0.90581894212508118</v>
      </c>
      <c r="E868">
        <f>STANDARDIZE('사진(느림)'!E868,AVERAGE('사진(느림)'!E$2:E$2305),_xlfn.STDEV.P('사진(느림)'!E$2:E$2305))</f>
        <v>-0.48277471442145353</v>
      </c>
      <c r="F868">
        <f>STANDARDIZE('사진(느림)'!F868,AVERAGE('사진(느림)'!F$2:F$2305),_xlfn.STDEV.P('사진(느림)'!F$2:F$2305))</f>
        <v>-0.25309362793600598</v>
      </c>
      <c r="G868">
        <f>STANDARDIZE('사진(느림)'!G868,AVERAGE('사진(느림)'!G$2:G$2305),_xlfn.STDEV.P('사진(느림)'!G$2:G$2305))</f>
        <v>0.32484763415509899</v>
      </c>
      <c r="H868">
        <f>STANDARDIZE('사진(느림)'!H868,AVERAGE('사진(느림)'!H$2:H$2305),_xlfn.STDEV.P('사진(느림)'!H$2:H$2305))</f>
        <v>-0.30736234182826394</v>
      </c>
      <c r="I868">
        <f>STANDARDIZE('사진(느림)'!I868,AVERAGE('사진(느림)'!I$2:I$2305),_xlfn.STDEV.P('사진(느림)'!I$2:I$2305))</f>
        <v>-0.20459352987041615</v>
      </c>
      <c r="J868">
        <f>STANDARDIZE('사진(느림)'!J868,AVERAGE('사진(느림)'!J$2:J$2305),_xlfn.STDEV.P('사진(느림)'!J$2:J$2305))</f>
        <v>0.45495454687691006</v>
      </c>
      <c r="K868">
        <f>STANDARDIZE('사진(느림)'!K868,AVERAGE('사진(느림)'!K$2:K$2305),_xlfn.STDEV.P('사진(느림)'!K$2:K$2305))</f>
        <v>0.95380949214564459</v>
      </c>
      <c r="L868">
        <f>STANDARDIZE('사진(느림)'!L868,AVERAGE('사진(느림)'!L$2:L$2305),_xlfn.STDEV.P('사진(느림)'!L$2:L$2305))</f>
        <v>-0.96188170673142825</v>
      </c>
      <c r="M868">
        <f>STANDARDIZE('사진(느림)'!M868,AVERAGE('사진(느림)'!M$2:M$2305),_xlfn.STDEV.P('사진(느림)'!M$2:M$2305))</f>
        <v>0.26251109166284048</v>
      </c>
    </row>
    <row r="869" spans="1:13" x14ac:dyDescent="0.3">
      <c r="A869" t="s">
        <v>212</v>
      </c>
      <c r="B869">
        <v>7</v>
      </c>
      <c r="C869">
        <f>STANDARDIZE('사진(느림)'!C869,AVERAGE('사진(느림)'!C$2:C$2305),_xlfn.STDEV.P('사진(느림)'!C$2:C$2305))</f>
        <v>-0.50464123294699736</v>
      </c>
      <c r="D869">
        <f>STANDARDIZE('사진(느림)'!D869,AVERAGE('사진(느림)'!D$2:D$2305),_xlfn.STDEV.P('사진(느림)'!D$2:D$2305))</f>
        <v>-0.63538525931830347</v>
      </c>
      <c r="E869">
        <f>STANDARDIZE('사진(느림)'!E869,AVERAGE('사진(느림)'!E$2:E$2305),_xlfn.STDEV.P('사진(느림)'!E$2:E$2305))</f>
        <v>-0.55842615412985763</v>
      </c>
      <c r="F869">
        <f>STANDARDIZE('사진(느림)'!F869,AVERAGE('사진(느림)'!F$2:F$2305),_xlfn.STDEV.P('사진(느림)'!F$2:F$2305))</f>
        <v>0.25834222653912903</v>
      </c>
      <c r="G869">
        <f>STANDARDIZE('사진(느림)'!G869,AVERAGE('사진(느림)'!G$2:G$2305),_xlfn.STDEV.P('사진(느림)'!G$2:G$2305))</f>
        <v>-0.83956579534571707</v>
      </c>
      <c r="H869">
        <f>STANDARDIZE('사진(느림)'!H869,AVERAGE('사진(느림)'!H$2:H$2305),_xlfn.STDEV.P('사진(느림)'!H$2:H$2305))</f>
        <v>5.2982052871082409E-2</v>
      </c>
      <c r="I869">
        <f>STANDARDIZE('사진(느림)'!I869,AVERAGE('사진(느림)'!I$2:I$2305),_xlfn.STDEV.P('사진(느림)'!I$2:I$2305))</f>
        <v>-0.55650827102158629</v>
      </c>
      <c r="J869">
        <f>STANDARDIZE('사진(느림)'!J869,AVERAGE('사진(느림)'!J$2:J$2305),_xlfn.STDEV.P('사진(느림)'!J$2:J$2305))</f>
        <v>-0.78003335217289249</v>
      </c>
      <c r="K869">
        <f>STANDARDIZE('사진(느림)'!K869,AVERAGE('사진(느림)'!K$2:K$2305),_xlfn.STDEV.P('사진(느림)'!K$2:K$2305))</f>
        <v>-0.26706665780078048</v>
      </c>
      <c r="L869">
        <f>STANDARDIZE('사진(느림)'!L869,AVERAGE('사진(느림)'!L$2:L$2305),_xlfn.STDEV.P('사진(느림)'!L$2:L$2305))</f>
        <v>1.0491166143714579</v>
      </c>
      <c r="M869">
        <f>STANDARDIZE('사진(느림)'!M869,AVERAGE('사진(느림)'!M$2:M$2305),_xlfn.STDEV.P('사진(느림)'!M$2:M$2305))</f>
        <v>-1.6447123498055363</v>
      </c>
    </row>
    <row r="870" spans="1:13" x14ac:dyDescent="0.3">
      <c r="A870" t="s">
        <v>214</v>
      </c>
      <c r="B870">
        <v>7</v>
      </c>
      <c r="C870">
        <f>STANDARDIZE('사진(느림)'!C870,AVERAGE('사진(느림)'!C$2:C$2305),_xlfn.STDEV.P('사진(느림)'!C$2:C$2305))</f>
        <v>-7.3528462272444851E-3</v>
      </c>
      <c r="D870">
        <f>STANDARDIZE('사진(느림)'!D870,AVERAGE('사진(느림)'!D$2:D$2305),_xlfn.STDEV.P('사진(느림)'!D$2:D$2305))</f>
        <v>-2.4405457421507036E-2</v>
      </c>
      <c r="E870">
        <f>STANDARDIZE('사진(느림)'!E870,AVERAGE('사진(느림)'!E$2:E$2305),_xlfn.STDEV.P('사진(느림)'!E$2:E$2305))</f>
        <v>-0.53258526188552668</v>
      </c>
      <c r="F870">
        <f>STANDARDIZE('사진(느림)'!F870,AVERAGE('사진(느림)'!F$2:F$2305),_xlfn.STDEV.P('사진(느림)'!F$2:F$2305))</f>
        <v>0.65535300108843064</v>
      </c>
      <c r="G870">
        <f>STANDARDIZE('사진(느림)'!G870,AVERAGE('사진(느림)'!G$2:G$2305),_xlfn.STDEV.P('사진(느림)'!G$2:G$2305))</f>
        <v>-0.41344972623289405</v>
      </c>
      <c r="H870">
        <f>STANDARDIZE('사진(느림)'!H870,AVERAGE('사진(느림)'!H$2:H$2305),_xlfn.STDEV.P('사진(느림)'!H$2:H$2305))</f>
        <v>-0.21275865118448267</v>
      </c>
      <c r="I870">
        <f>STANDARDIZE('사진(느림)'!I870,AVERAGE('사진(느림)'!I$2:I$2305),_xlfn.STDEV.P('사진(느림)'!I$2:I$2305))</f>
        <v>-0.5880230239604971</v>
      </c>
      <c r="J870">
        <f>STANDARDIZE('사진(느림)'!J870,AVERAGE('사진(느림)'!J$2:J$2305),_xlfn.STDEV.P('사진(느림)'!J$2:J$2305))</f>
        <v>-0.78003335217289249</v>
      </c>
      <c r="K870">
        <f>STANDARDIZE('사진(느림)'!K870,AVERAGE('사진(느림)'!K$2:K$2305),_xlfn.STDEV.P('사진(느림)'!K$2:K$2305))</f>
        <v>0.34337141717243208</v>
      </c>
      <c r="L870">
        <f>STANDARDIZE('사진(느림)'!L870,AVERAGE('사진(느림)'!L$2:L$2305),_xlfn.STDEV.P('사진(느림)'!L$2:L$2305))</f>
        <v>-0.83619431166249791</v>
      </c>
      <c r="M870">
        <f>STANDARDIZE('사진(느림)'!M870,AVERAGE('사진(느림)'!M$2:M$2305),_xlfn.STDEV.P('사진(느림)'!M$2:M$2305))</f>
        <v>0.60538272158974005</v>
      </c>
    </row>
    <row r="871" spans="1:13" x14ac:dyDescent="0.3">
      <c r="A871" t="s">
        <v>216</v>
      </c>
      <c r="B871">
        <v>7</v>
      </c>
      <c r="C871">
        <f>STANDARDIZE('사진(느림)'!C871,AVERAGE('사진(느림)'!C$2:C$2305),_xlfn.STDEV.P('사진(느림)'!C$2:C$2305))</f>
        <v>-0.95220078099477468</v>
      </c>
      <c r="D871">
        <f>STANDARDIZE('사진(느림)'!D871,AVERAGE('사진(느림)'!D$2:D$2305),_xlfn.STDEV.P('사진(느림)'!D$2:D$2305))</f>
        <v>-0.6954816332753655</v>
      </c>
      <c r="E871">
        <f>STANDARDIZE('사진(느림)'!E871,AVERAGE('사진(느림)'!E$2:E$2305),_xlfn.STDEV.P('사진(느림)'!E$2:E$2305))</f>
        <v>-0.67970013462825352</v>
      </c>
      <c r="F871">
        <f>STANDARDIZE('사진(느림)'!F871,AVERAGE('사진(느림)'!F$2:F$2305),_xlfn.STDEV.P('사진(느림)'!F$2:F$2305))</f>
        <v>0.46215794901475776</v>
      </c>
      <c r="G871">
        <f>STANDARDIZE('사진(느림)'!G871,AVERAGE('사진(느림)'!G$2:G$2305),_xlfn.STDEV.P('사진(느림)'!G$2:G$2305))</f>
        <v>-0.65727015080547169</v>
      </c>
      <c r="H871">
        <f>STANDARDIZE('사진(느림)'!H871,AVERAGE('사진(느림)'!H$2:H$2305),_xlfn.STDEV.P('사진(느림)'!H$2:H$2305))</f>
        <v>-0.21275865118448267</v>
      </c>
      <c r="I871">
        <f>STANDARDIZE('사진(느림)'!I871,AVERAGE('사진(느림)'!I$2:I$2305),_xlfn.STDEV.P('사진(느림)'!I$2:I$2305))</f>
        <v>-0.62479023572255943</v>
      </c>
      <c r="J871">
        <f>STANDARDIZE('사진(느림)'!J871,AVERAGE('사진(느림)'!J$2:J$2305),_xlfn.STDEV.P('사진(느림)'!J$2:J$2305))</f>
        <v>-0.78003335217289249</v>
      </c>
      <c r="K871">
        <f>STANDARDIZE('사진(느림)'!K871,AVERAGE('사진(느림)'!K$2:K$2305),_xlfn.STDEV.P('사진(느림)'!K$2:K$2305))</f>
        <v>-0.26706665780078048</v>
      </c>
      <c r="L871">
        <f>STANDARDIZE('사진(느림)'!L871,AVERAGE('사진(느림)'!L$2:L$2305),_xlfn.STDEV.P('사진(느림)'!L$2:L$2305))</f>
        <v>0.67205442916466662</v>
      </c>
      <c r="M871">
        <f>STANDARDIZE('사진(느림)'!M871,AVERAGE('사진(느림)'!M$2:M$2305),_xlfn.STDEV.P('사진(느림)'!M$2:M$2305))</f>
        <v>0.66967115220103424</v>
      </c>
    </row>
    <row r="872" spans="1:13" x14ac:dyDescent="0.3">
      <c r="A872" t="s">
        <v>218</v>
      </c>
      <c r="B872">
        <v>7</v>
      </c>
      <c r="C872">
        <f>STANDARDIZE('사진(느림)'!C872,AVERAGE('사진(느림)'!C$2:C$2305),_xlfn.STDEV.P('사진(느림)'!C$2:C$2305))</f>
        <v>-0.59857348377183972</v>
      </c>
      <c r="D872">
        <f>STANDARDIZE('사진(느림)'!D872,AVERAGE('사진(느림)'!D$2:D$2305),_xlfn.STDEV.P('사진(느림)'!D$2:D$2305))</f>
        <v>-0.5953210100135955</v>
      </c>
      <c r="E872">
        <f>STANDARDIZE('사진(느림)'!E872,AVERAGE('사진(느림)'!E$2:E$2305),_xlfn.STDEV.P('사진(느림)'!E$2:E$2305))</f>
        <v>-0.70197676587336655</v>
      </c>
      <c r="F872">
        <f>STANDARDIZE('사진(느림)'!F872,AVERAGE('사진(느림)'!F$2:F$2305),_xlfn.STDEV.P('사진(느림)'!F$2:F$2305))</f>
        <v>0.43788213095314421</v>
      </c>
      <c r="G872">
        <f>STANDARDIZE('사진(느림)'!G872,AVERAGE('사진(느림)'!G$2:G$2305),_xlfn.STDEV.P('사진(느림)'!G$2:G$2305))</f>
        <v>-0.89197579315103759</v>
      </c>
      <c r="H872">
        <f>STANDARDIZE('사진(느림)'!H872,AVERAGE('사진(느림)'!H$2:H$2305),_xlfn.STDEV.P('사진(느림)'!H$2:H$2305))</f>
        <v>6.2116889573028142E-3</v>
      </c>
      <c r="I872">
        <f>STANDARDIZE('사진(느림)'!I872,AVERAGE('사진(느림)'!I$2:I$2305),_xlfn.STDEV.P('사진(느림)'!I$2:I$2305))</f>
        <v>-0.39683352279777184</v>
      </c>
      <c r="J872">
        <f>STANDARDIZE('사진(느림)'!J872,AVERAGE('사진(느림)'!J$2:J$2305),_xlfn.STDEV.P('사진(느림)'!J$2:J$2305))</f>
        <v>-0.78003335217289249</v>
      </c>
      <c r="K872">
        <f>STANDARDIZE('사진(느림)'!K872,AVERAGE('사진(느림)'!K$2:K$2305),_xlfn.STDEV.P('사진(느림)'!K$2:K$2305))</f>
        <v>-0.26706665780078048</v>
      </c>
      <c r="L872">
        <f>STANDARDIZE('사진(느림)'!L872,AVERAGE('사진(느림)'!L$2:L$2305),_xlfn.STDEV.P('사진(느림)'!L$2:L$2305))</f>
        <v>1.1748040094403882</v>
      </c>
      <c r="M872">
        <f>STANDARDIZE('사진(느림)'!M872,AVERAGE('사진(느림)'!M$2:M$2305),_xlfn.STDEV.P('사진(느림)'!M$2:M$2305))</f>
        <v>-2.0733018872141606</v>
      </c>
    </row>
    <row r="873" spans="1:13" x14ac:dyDescent="0.3">
      <c r="A873" t="s">
        <v>220</v>
      </c>
      <c r="B873">
        <v>7</v>
      </c>
      <c r="C873">
        <f>STANDARDIZE('사진(느림)'!C873,AVERAGE('사진(느림)'!C$2:C$2305),_xlfn.STDEV.P('사진(느림)'!C$2:C$2305))</f>
        <v>-0.47701410035145553</v>
      </c>
      <c r="D873">
        <f>STANDARDIZE('사진(느림)'!D873,AVERAGE('사진(느림)'!D$2:D$2305),_xlfn.STDEV.P('사진(느림)'!D$2:D$2305))</f>
        <v>-5.4453644400038012E-2</v>
      </c>
      <c r="E873">
        <f>STANDARDIZE('사진(느림)'!E873,AVERAGE('사진(느림)'!E$2:E$2305),_xlfn.STDEV.P('사진(느림)'!E$2:E$2305))</f>
        <v>-0.41950908168533263</v>
      </c>
      <c r="F873">
        <f>STANDARDIZE('사진(느림)'!F873,AVERAGE('사진(느림)'!F$2:F$2305),_xlfn.STDEV.P('사진(느림)'!F$2:F$2305))</f>
        <v>-7.9243368380181312E-2</v>
      </c>
      <c r="G873">
        <f>STANDARDIZE('사진(느림)'!G873,AVERAGE('사진(느림)'!G$2:G$2305),_xlfn.STDEV.P('사진(느림)'!G$2:G$2305))</f>
        <v>-0.13544886830902</v>
      </c>
      <c r="H873">
        <f>STANDARDIZE('사진(느림)'!H873,AVERAGE('사진(느림)'!H$2:H$2305),_xlfn.STDEV.P('사진(느림)'!H$2:H$2305))</f>
        <v>-0.23508087032515024</v>
      </c>
      <c r="I873">
        <f>STANDARDIZE('사진(느림)'!I873,AVERAGE('사진(느림)'!I$2:I$2305),_xlfn.STDEV.P('사진(느림)'!I$2:I$2305))</f>
        <v>-0.46091352044022366</v>
      </c>
      <c r="J873">
        <f>STANDARDIZE('사진(느림)'!J873,AVERAGE('사진(느림)'!J$2:J$2305),_xlfn.STDEV.P('사진(느림)'!J$2:J$2305))</f>
        <v>0.45495454687691006</v>
      </c>
      <c r="K873">
        <f>STANDARDIZE('사진(느림)'!K873,AVERAGE('사진(느림)'!K$2:K$2305),_xlfn.STDEV.P('사진(느림)'!K$2:K$2305))</f>
        <v>1.5642475671188572</v>
      </c>
      <c r="L873">
        <f>STANDARDIZE('사진(느림)'!L873,AVERAGE('사진(느림)'!L$2:L$2305),_xlfn.STDEV.P('사진(느림)'!L$2:L$2305))</f>
        <v>-0.96188170673142825</v>
      </c>
      <c r="M873">
        <f>STANDARDIZE('사진(느림)'!M873,AVERAGE('사진(느림)'!M$2:M$2305),_xlfn.STDEV.P('사진(느림)'!M$2:M$2305))</f>
        <v>0.54109429097844597</v>
      </c>
    </row>
    <row r="874" spans="1:13" x14ac:dyDescent="0.3">
      <c r="A874" t="s">
        <v>222</v>
      </c>
      <c r="B874">
        <v>7</v>
      </c>
      <c r="C874">
        <f>STANDARDIZE('사진(느림)'!C874,AVERAGE('사진(느림)'!C$2:C$2305),_xlfn.STDEV.P('사진(느림)'!C$2:C$2305))</f>
        <v>-0.28914959870177082</v>
      </c>
      <c r="D874">
        <f>STANDARDIZE('사진(느림)'!D874,AVERAGE('사진(느림)'!D$2:D$2305),_xlfn.STDEV.P('사진(느림)'!D$2:D$2305))</f>
        <v>-0.12456608068327694</v>
      </c>
      <c r="E874">
        <f>STANDARDIZE('사진(느림)'!E874,AVERAGE('사진(느림)'!E$2:E$2305),_xlfn.STDEV.P('사진(느림)'!E$2:E$2305))</f>
        <v>-0.58613828339877849</v>
      </c>
      <c r="F874">
        <f>STANDARDIZE('사진(느림)'!F874,AVERAGE('사진(느림)'!F$2:F$2305),_xlfn.STDEV.P('사진(느림)'!F$2:F$2305))</f>
        <v>-1.8721136814722499</v>
      </c>
      <c r="G874">
        <f>STANDARDIZE('사진(느림)'!G874,AVERAGE('사진(느림)'!G$2:G$2305),_xlfn.STDEV.P('사진(느림)'!G$2:G$2305))</f>
        <v>-1.0947796977020603</v>
      </c>
      <c r="H874">
        <f>STANDARDIZE('사진(느림)'!H874,AVERAGE('사진(느림)'!H$2:H$2305),_xlfn.STDEV.P('사진(느림)'!H$2:H$2305))</f>
        <v>-1.360758492704524</v>
      </c>
      <c r="I874">
        <f>STANDARDIZE('사진(느림)'!I874,AVERAGE('사진(느림)'!I$2:I$2305),_xlfn.STDEV.P('사진(느림)'!I$2:I$2305))</f>
        <v>-0.30964270633345198</v>
      </c>
      <c r="J874">
        <f>STANDARDIZE('사진(느림)'!J874,AVERAGE('사진(느림)'!J$2:J$2305),_xlfn.STDEV.P('사진(느림)'!J$2:J$2305))</f>
        <v>0.45495454687691006</v>
      </c>
      <c r="K874">
        <f>STANDARDIZE('사진(느림)'!K874,AVERAGE('사진(느림)'!K$2:K$2305),_xlfn.STDEV.P('사진(느림)'!K$2:K$2305))</f>
        <v>0.95380949214564459</v>
      </c>
      <c r="L874">
        <f>STANDARDIZE('사진(느림)'!L874,AVERAGE('사진(느림)'!L$2:L$2305),_xlfn.STDEV.P('사진(느림)'!L$2:L$2305))</f>
        <v>-0.96188170673142825</v>
      </c>
      <c r="M874">
        <f>STANDARDIZE('사진(느림)'!M874,AVERAGE('사진(느림)'!M$2:M$2305),_xlfn.STDEV.P('사진(느림)'!M$2:M$2305))</f>
        <v>0.7125301059418957</v>
      </c>
    </row>
    <row r="875" spans="1:13" x14ac:dyDescent="0.3">
      <c r="A875" t="s">
        <v>224</v>
      </c>
      <c r="B875">
        <v>7</v>
      </c>
      <c r="C875">
        <f>STANDARDIZE('사진(느림)'!C875,AVERAGE('사진(느림)'!C$2:C$2305),_xlfn.STDEV.P('사진(느림)'!C$2:C$2305))</f>
        <v>-0.11233595009030296</v>
      </c>
      <c r="D875">
        <f>STANDARDIZE('사진(느림)'!D875,AVERAGE('사진(느림)'!D$2:D$2305),_xlfn.STDEV.P('사진(느림)'!D$2:D$2305))</f>
        <v>-0.10453395603092297</v>
      </c>
      <c r="E875">
        <f>STANDARDIZE('사진(느림)'!E875,AVERAGE('사진(느림)'!E$2:E$2305),_xlfn.STDEV.P('사진(느림)'!E$2:E$2305))</f>
        <v>-0.56885161755257074</v>
      </c>
      <c r="F875">
        <f>STANDARDIZE('사진(느림)'!F875,AVERAGE('사진(느림)'!F$2:F$2305),_xlfn.STDEV.P('사진(느림)'!F$2:F$2305))</f>
        <v>-0.47562196016746172</v>
      </c>
      <c r="G875">
        <f>STANDARDIZE('사진(느림)'!G875,AVERAGE('사진(느림)'!G$2:G$2305),_xlfn.STDEV.P('사진(느림)'!G$2:G$2305))</f>
        <v>-0.75297536418910038</v>
      </c>
      <c r="H875">
        <f>STANDARDIZE('사진(느림)'!H875,AVERAGE('사진(느림)'!H$2:H$2305),_xlfn.STDEV.P('사진(느림)'!H$2:H$2305))</f>
        <v>-0.43598084259115749</v>
      </c>
      <c r="I875">
        <f>STANDARDIZE('사진(느림)'!I875,AVERAGE('사진(느림)'!I$2:I$2305),_xlfn.STDEV.P('사진(느림)'!I$2:I$2305))</f>
        <v>-0.72301121571549809</v>
      </c>
      <c r="J875">
        <f>STANDARDIZE('사진(느림)'!J875,AVERAGE('사진(느림)'!J$2:J$2305),_xlfn.STDEV.P('사진(느림)'!J$2:J$2305))</f>
        <v>-0.78003335217289249</v>
      </c>
      <c r="K875">
        <f>STANDARDIZE('사진(느림)'!K875,AVERAGE('사진(느림)'!K$2:K$2305),_xlfn.STDEV.P('사진(느림)'!K$2:K$2305))</f>
        <v>-1.4879428077472057</v>
      </c>
      <c r="L875">
        <f>STANDARDIZE('사진(느림)'!L875,AVERAGE('사진(느림)'!L$2:L$2305),_xlfn.STDEV.P('사진(느림)'!L$2:L$2305))</f>
        <v>1.1748040094403882</v>
      </c>
      <c r="M875">
        <f>STANDARDIZE('사진(느림)'!M875,AVERAGE('사진(느림)'!M$2:M$2305),_xlfn.STDEV.P('사진(느림)'!M$2:M$2305))</f>
        <v>-0.46609112193182028</v>
      </c>
    </row>
    <row r="876" spans="1:13" x14ac:dyDescent="0.3">
      <c r="A876" t="s">
        <v>226</v>
      </c>
      <c r="B876">
        <v>7</v>
      </c>
      <c r="C876">
        <f>STANDARDIZE('사진(느림)'!C876,AVERAGE('사진(느림)'!C$2:C$2305),_xlfn.STDEV.P('사진(느림)'!C$2:C$2305))</f>
        <v>-0.67040402852024839</v>
      </c>
      <c r="D876">
        <f>STANDARDIZE('사진(느림)'!D876,AVERAGE('사진(느림)'!D$2:D$2305),_xlfn.STDEV.P('사진(느림)'!D$2:D$2305))</f>
        <v>0.46638159656116551</v>
      </c>
      <c r="E876">
        <f>STANDARDIZE('사진(느림)'!E876,AVERAGE('사진(느림)'!E$2:E$2305),_xlfn.STDEV.P('사진(느림)'!E$2:E$2305))</f>
        <v>-0.58230670282461894</v>
      </c>
      <c r="F876">
        <f>STANDARDIZE('사진(느림)'!F876,AVERAGE('사진(느림)'!F$2:F$2305),_xlfn.STDEV.P('사진(느림)'!F$2:F$2305))</f>
        <v>-1.2399309194510693</v>
      </c>
      <c r="G876">
        <f>STANDARDIZE('사진(느림)'!G876,AVERAGE('사진(느림)'!G$2:G$2305),_xlfn.STDEV.P('사진(느림)'!G$2:G$2305))</f>
        <v>-0.70968014861079221</v>
      </c>
      <c r="H876">
        <f>STANDARDIZE('사진(느림)'!H876,AVERAGE('사진(느림)'!H$2:H$2305),_xlfn.STDEV.P('사진(느림)'!H$2:H$2305))</f>
        <v>3.9540555884067778</v>
      </c>
      <c r="I876">
        <f>STANDARDIZE('사진(느림)'!I876,AVERAGE('사진(느림)'!I$2:I$2305),_xlfn.STDEV.P('사진(느림)'!I$2:I$2305))</f>
        <v>-0.36636926162349159</v>
      </c>
      <c r="J876">
        <f>STANDARDIZE('사진(느림)'!J876,AVERAGE('사진(느림)'!J$2:J$2305),_xlfn.STDEV.P('사진(느림)'!J$2:J$2305))</f>
        <v>-0.78003335217289249</v>
      </c>
      <c r="K876">
        <f>STANDARDIZE('사진(느림)'!K876,AVERAGE('사진(느림)'!K$2:K$2305),_xlfn.STDEV.P('사진(느림)'!K$2:K$2305))</f>
        <v>-0.26706665780078048</v>
      </c>
      <c r="L876">
        <f>STANDARDIZE('사진(느림)'!L876,AVERAGE('사진(느림)'!L$2:L$2305),_xlfn.STDEV.P('사진(느림)'!L$2:L$2305))</f>
        <v>1.1748040094403882</v>
      </c>
      <c r="M876">
        <f>STANDARDIZE('사진(느림)'!M876,AVERAGE('사진(느림)'!M$2:M$2305),_xlfn.STDEV.P('사진(느림)'!M$2:M$2305))</f>
        <v>0.54109429097844597</v>
      </c>
    </row>
    <row r="877" spans="1:13" x14ac:dyDescent="0.3">
      <c r="A877" t="s">
        <v>228</v>
      </c>
      <c r="B877">
        <v>7</v>
      </c>
      <c r="C877">
        <f>STANDARDIZE('사진(느림)'!C877,AVERAGE('사진(느림)'!C$2:C$2305),_xlfn.STDEV.P('사진(느림)'!C$2:C$2305))</f>
        <v>-0.86931938320814917</v>
      </c>
      <c r="D877">
        <f>STANDARDIZE('사진(느림)'!D877,AVERAGE('사진(느림)'!D$2:D$2305),_xlfn.STDEV.P('사진(느림)'!D$2:D$2305))</f>
        <v>-0.10453395603092297</v>
      </c>
      <c r="E877">
        <f>STANDARDIZE('사진(느림)'!E877,AVERAGE('사진(느림)'!E$2:E$2305),_xlfn.STDEV.P('사진(느림)'!E$2:E$2305))</f>
        <v>-0.59415787064701919</v>
      </c>
      <c r="F877">
        <f>STANDARDIZE('사진(느림)'!F877,AVERAGE('사진(느림)'!F$2:F$2305),_xlfn.STDEV.P('사진(느림)'!F$2:F$2305))</f>
        <v>-0.21642702773877781</v>
      </c>
      <c r="G877">
        <f>STANDARDIZE('사진(느림)'!G877,AVERAGE('사진(느림)'!G$2:G$2305),_xlfn.STDEV.P('사진(느림)'!G$2:G$2305))</f>
        <v>-0.82817231756195153</v>
      </c>
      <c r="H877">
        <f>STANDARDIZE('사진(느림)'!H877,AVERAGE('사진(느림)'!H$2:H$2305),_xlfn.STDEV.P('사진(느림)'!H$2:H$2305))</f>
        <v>-0.22126235371426078</v>
      </c>
      <c r="I877">
        <f>STANDARDIZE('사진(느림)'!I877,AVERAGE('사진(느림)'!I$2:I$2305),_xlfn.STDEV.P('사진(느림)'!I$2:I$2305))</f>
        <v>-0.51974105925952352</v>
      </c>
      <c r="J877">
        <f>STANDARDIZE('사진(느림)'!J877,AVERAGE('사진(느림)'!J$2:J$2305),_xlfn.STDEV.P('사진(느림)'!J$2:J$2305))</f>
        <v>-0.78003335217289249</v>
      </c>
      <c r="K877">
        <f>STANDARDIZE('사진(느림)'!K877,AVERAGE('사진(느림)'!K$2:K$2305),_xlfn.STDEV.P('사진(느림)'!K$2:K$2305))</f>
        <v>-1.4879428077472057</v>
      </c>
      <c r="L877">
        <f>STANDARDIZE('사진(느림)'!L877,AVERAGE('사진(느림)'!L$2:L$2305),_xlfn.STDEV.P('사진(느림)'!L$2:L$2305))</f>
        <v>1.6775535897161098</v>
      </c>
      <c r="M877">
        <f>STANDARDIZE('사진(느림)'!M877,AVERAGE('사진(느림)'!M$2:M$2305),_xlfn.STDEV.P('사진(느림)'!M$2:M$2305))</f>
        <v>0.73395958281232643</v>
      </c>
    </row>
    <row r="878" spans="1:13" x14ac:dyDescent="0.3">
      <c r="A878" t="s">
        <v>230</v>
      </c>
      <c r="B878">
        <v>7</v>
      </c>
      <c r="C878">
        <f>STANDARDIZE('사진(느림)'!C878,AVERAGE('사진(느림)'!C$2:C$2305),_xlfn.STDEV.P('사진(느림)'!C$2:C$2305))</f>
        <v>-0.5322683655425392</v>
      </c>
      <c r="D878">
        <f>STANDARDIZE('사진(느림)'!D878,AVERAGE('사진(느림)'!D$2:D$2305),_xlfn.STDEV.P('사진(느림)'!D$2:D$2305))</f>
        <v>-0.52520857373035656</v>
      </c>
      <c r="E878">
        <f>STANDARDIZE('사진(느림)'!E878,AVERAGE('사진(느림)'!E$2:E$2305),_xlfn.STDEV.P('사진(느림)'!E$2:E$2305))</f>
        <v>-0.30937341680949337</v>
      </c>
      <c r="F878">
        <f>STANDARDIZE('사진(느림)'!F878,AVERAGE('사진(느림)'!F$2:F$2305),_xlfn.STDEV.P('사진(느림)'!F$2:F$2305))</f>
        <v>-9.5047937430710827E-2</v>
      </c>
      <c r="G878">
        <f>STANDARDIZE('사진(느림)'!G878,AVERAGE('사진(느림)'!G$2:G$2305),_xlfn.STDEV.P('사진(느림)'!G$2:G$2305))</f>
        <v>3.5453298447459848E-2</v>
      </c>
      <c r="H878">
        <f>STANDARDIZE('사진(느림)'!H878,AVERAGE('사진(느림)'!H$2:H$2305),_xlfn.STDEV.P('사진(느림)'!H$2:H$2305))</f>
        <v>5.2982052871082409E-2</v>
      </c>
      <c r="I878">
        <f>STANDARDIZE('사진(느림)'!I878,AVERAGE('사진(느림)'!I$2:I$2305),_xlfn.STDEV.P('사진(느림)'!I$2:I$2305))</f>
        <v>-0.30964270633345198</v>
      </c>
      <c r="J878">
        <f>STANDARDIZE('사진(느림)'!J878,AVERAGE('사진(느림)'!J$2:J$2305),_xlfn.STDEV.P('사진(느림)'!J$2:J$2305))</f>
        <v>-0.78003335217289249</v>
      </c>
      <c r="K878">
        <f>STANDARDIZE('사진(느림)'!K878,AVERAGE('사진(느림)'!K$2:K$2305),_xlfn.STDEV.P('사진(느림)'!K$2:K$2305))</f>
        <v>-0.26706665780078048</v>
      </c>
      <c r="L878">
        <f>STANDARDIZE('사진(느림)'!L878,AVERAGE('사진(느림)'!L$2:L$2305),_xlfn.STDEV.P('사진(느림)'!L$2:L$2305))</f>
        <v>-0.96188170673142825</v>
      </c>
      <c r="M878">
        <f>STANDARDIZE('사진(느림)'!M878,AVERAGE('사진(느림)'!M$2:M$2305),_xlfn.STDEV.P('사진(느림)'!M$2:M$2305))</f>
        <v>0.36965847601499613</v>
      </c>
    </row>
    <row r="879" spans="1:13" x14ac:dyDescent="0.3">
      <c r="A879" t="s">
        <v>232</v>
      </c>
      <c r="B879">
        <v>7</v>
      </c>
      <c r="C879">
        <f>STANDARDIZE('사진(느림)'!C879,AVERAGE('사진(느림)'!C$2:C$2305),_xlfn.STDEV.P('사진(느림)'!C$2:C$2305))</f>
        <v>-0.74775999978776497</v>
      </c>
      <c r="D879">
        <f>STANDARDIZE('사진(느림)'!D879,AVERAGE('사진(느림)'!D$2:D$2305),_xlfn.STDEV.P('사진(느림)'!D$2:D$2305))</f>
        <v>-7.4485769052391987E-2</v>
      </c>
      <c r="E879">
        <f>STANDARDIZE('사진(느림)'!E879,AVERAGE('사진(느림)'!E$2:E$2305),_xlfn.STDEV.P('사진(느림)'!E$2:E$2305))</f>
        <v>-0.58391062027426721</v>
      </c>
      <c r="F879">
        <f>STANDARDIZE('사진(느림)'!F879,AVERAGE('사진(느림)'!F$2:F$2305),_xlfn.STDEV.P('사진(느림)'!F$2:F$2305))</f>
        <v>-1.0714756977085474E-2</v>
      </c>
      <c r="G879">
        <f>STANDARDIZE('사진(느림)'!G879,AVERAGE('사진(느림)'!G$2:G$2305),_xlfn.STDEV.P('사진(느림)'!G$2:G$2305))</f>
        <v>-0.77120492864312495</v>
      </c>
      <c r="H879">
        <f>STANDARDIZE('사진(느림)'!H879,AVERAGE('사진(느림)'!H$2:H$2305),_xlfn.STDEV.P('사진(느림)'!H$2:H$2305))</f>
        <v>8.3376145897474784E-3</v>
      </c>
      <c r="I879">
        <f>STANDARDIZE('사진(느림)'!I879,AVERAGE('사진(느림)'!I$2:I$2305),_xlfn.STDEV.P('사진(느림)'!I$2:I$2305))</f>
        <v>-0.67731482395407727</v>
      </c>
      <c r="J879">
        <f>STANDARDIZE('사진(느림)'!J879,AVERAGE('사진(느림)'!J$2:J$2305),_xlfn.STDEV.P('사진(느림)'!J$2:J$2305))</f>
        <v>-0.78003335217289249</v>
      </c>
      <c r="K879">
        <f>STANDARDIZE('사진(느림)'!K879,AVERAGE('사진(느림)'!K$2:K$2305),_xlfn.STDEV.P('사진(느림)'!K$2:K$2305))</f>
        <v>-1.4879428077472057</v>
      </c>
      <c r="L879">
        <f>STANDARDIZE('사진(느림)'!L879,AVERAGE('사진(느림)'!L$2:L$2305),_xlfn.STDEV.P('사진(느림)'!L$2:L$2305))</f>
        <v>0.92342921930252742</v>
      </c>
      <c r="M879">
        <f>STANDARDIZE('사진(느림)'!M879,AVERAGE('사진(느림)'!M$2:M$2305),_xlfn.STDEV.P('사진(느림)'!M$2:M$2305))</f>
        <v>0.17679318418111556</v>
      </c>
    </row>
    <row r="880" spans="1:13" x14ac:dyDescent="0.3">
      <c r="A880" t="s">
        <v>234</v>
      </c>
      <c r="B880">
        <v>7</v>
      </c>
      <c r="C880">
        <f>STANDARDIZE('사진(느림)'!C880,AVERAGE('사진(느림)'!C$2:C$2305),_xlfn.STDEV.P('사진(느림)'!C$2:C$2305))</f>
        <v>-0.63172604288648959</v>
      </c>
      <c r="D880">
        <f>STANDARDIZE('사진(느림)'!D880,AVERAGE('사진(느림)'!D$2:D$2305),_xlfn.STDEV.P('사진(느림)'!D$2:D$2305))</f>
        <v>-0.63538525931830347</v>
      </c>
      <c r="E880">
        <f>STANDARDIZE('사진(느림)'!E880,AVERAGE('사진(느림)'!E$2:E$2305),_xlfn.STDEV.P('사진(느림)'!E$2:E$2305))</f>
        <v>-0.59335591192219517</v>
      </c>
      <c r="F880">
        <f>STANDARDIZE('사진(느림)'!F880,AVERAGE('사진(느림)'!F$2:F$2305),_xlfn.STDEV.P('사진(느림)'!F$2:F$2305))</f>
        <v>-0.12046168446396253</v>
      </c>
      <c r="G880">
        <f>STANDARDIZE('사진(느림)'!G880,AVERAGE('사진(느림)'!G$2:G$2305),_xlfn.STDEV.P('사진(느림)'!G$2:G$2305))</f>
        <v>-0.88513970648077811</v>
      </c>
      <c r="H880">
        <f>STANDARDIZE('사진(느림)'!H880,AVERAGE('사진(느림)'!H$2:H$2305),_xlfn.STDEV.P('사진(느림)'!H$2:H$2305))</f>
        <v>-0.22126235371426078</v>
      </c>
      <c r="I880">
        <f>STANDARDIZE('사진(느림)'!I880,AVERAGE('사진(느림)'!I$2:I$2305),_xlfn.STDEV.P('사진(느림)'!I$2:I$2305))</f>
        <v>-0.4934787651437646</v>
      </c>
      <c r="J880">
        <f>STANDARDIZE('사진(느림)'!J880,AVERAGE('사진(느림)'!J$2:J$2305),_xlfn.STDEV.P('사진(느림)'!J$2:J$2305))</f>
        <v>-0.78003335217289249</v>
      </c>
      <c r="K880">
        <f>STANDARDIZE('사진(느림)'!K880,AVERAGE('사진(느림)'!K$2:K$2305),_xlfn.STDEV.P('사진(느림)'!K$2:K$2305))</f>
        <v>-1.4879428077472057</v>
      </c>
      <c r="L880">
        <f>STANDARDIZE('사진(느림)'!L880,AVERAGE('사진(느림)'!L$2:L$2305),_xlfn.STDEV.P('사진(느림)'!L$2:L$2305))</f>
        <v>1.1748040094403882</v>
      </c>
      <c r="M880">
        <f>STANDARDIZE('사진(느림)'!M880,AVERAGE('사진(느림)'!M$2:M$2305),_xlfn.STDEV.P('사진(느림)'!M$2:M$2305))</f>
        <v>-0.44466164506138955</v>
      </c>
    </row>
    <row r="881" spans="1:13" x14ac:dyDescent="0.3">
      <c r="A881" t="s">
        <v>236</v>
      </c>
      <c r="B881">
        <v>7</v>
      </c>
      <c r="C881">
        <f>STANDARDIZE('사진(느림)'!C881,AVERAGE('사진(느림)'!C$2:C$2305),_xlfn.STDEV.P('사진(느림)'!C$2:C$2305))</f>
        <v>-0.63725146940559763</v>
      </c>
      <c r="D881">
        <f>STANDARDIZE('사진(느림)'!D881,AVERAGE('사진(느림)'!D$2:D$2305),_xlfn.STDEV.P('사진(느림)'!D$2:D$2305))</f>
        <v>0.11581941514497084</v>
      </c>
      <c r="E881">
        <f>STANDARDIZE('사진(느림)'!E881,AVERAGE('사진(느림)'!E$2:E$2305),_xlfn.STDEV.P('사진(느림)'!E$2:E$2305))</f>
        <v>-0.50861560666578498</v>
      </c>
      <c r="F881">
        <f>STANDARDIZE('사진(느림)'!F881,AVERAGE('사진(느림)'!F$2:F$2305),_xlfn.STDEV.P('사진(느림)'!F$2:F$2305))</f>
        <v>-0.35866814919354328</v>
      </c>
      <c r="G881">
        <f>STANDARDIZE('사진(느림)'!G881,AVERAGE('사진(느림)'!G$2:G$2305),_xlfn.STDEV.P('사진(느림)'!G$2:G$2305))</f>
        <v>-0.88513970648077811</v>
      </c>
      <c r="H881">
        <f>STANDARDIZE('사진(느림)'!H881,AVERAGE('사진(느림)'!H$2:H$2305),_xlfn.STDEV.P('사진(느림)'!H$2:H$2305))</f>
        <v>-0.36476233390426605</v>
      </c>
      <c r="I881">
        <f>STANDARDIZE('사진(느림)'!I881,AVERAGE('사진(느림)'!I$2:I$2305),_xlfn.STDEV.P('사진(느림)'!I$2:I$2305))</f>
        <v>-0.4934787651437646</v>
      </c>
      <c r="J881">
        <f>STANDARDIZE('사진(느림)'!J881,AVERAGE('사진(느림)'!J$2:J$2305),_xlfn.STDEV.P('사진(느림)'!J$2:J$2305))</f>
        <v>-0.78003335217289249</v>
      </c>
      <c r="K881">
        <f>STANDARDIZE('사진(느림)'!K881,AVERAGE('사진(느림)'!K$2:K$2305),_xlfn.STDEV.P('사진(느림)'!K$2:K$2305))</f>
        <v>-0.26706665780078048</v>
      </c>
      <c r="L881">
        <f>STANDARDIZE('사진(느림)'!L881,AVERAGE('사진(느림)'!L$2:L$2305),_xlfn.STDEV.P('사진(느림)'!L$2:L$2305))</f>
        <v>1.0491166143714579</v>
      </c>
      <c r="M881">
        <f>STANDARDIZE('사진(느림)'!M881,AVERAGE('사진(느림)'!M$2:M$2305),_xlfn.STDEV.P('사진(느림)'!M$2:M$2305))</f>
        <v>-0.68038589063613353</v>
      </c>
    </row>
    <row r="882" spans="1:13" x14ac:dyDescent="0.3">
      <c r="A882" t="s">
        <v>238</v>
      </c>
      <c r="B882">
        <v>7</v>
      </c>
      <c r="C882">
        <f>STANDARDIZE('사진(느림)'!C882,AVERAGE('사진(느림)'!C$2:C$2305),_xlfn.STDEV.P('사진(느림)'!C$2:C$2305))</f>
        <v>-1.0129804727049672</v>
      </c>
      <c r="D882">
        <f>STANDARDIZE('사진(느림)'!D882,AVERAGE('사진(느림)'!D$2:D$2305),_xlfn.STDEV.P('사진(느림)'!D$2:D$2305))</f>
        <v>-0.57528888536124156</v>
      </c>
      <c r="E882">
        <f>STANDARDIZE('사진(느림)'!E882,AVERAGE('사진(느림)'!E$2:E$2305),_xlfn.STDEV.P('사진(느림)'!E$2:E$2305))</f>
        <v>-0.49257643216930347</v>
      </c>
      <c r="F882">
        <f>STANDARDIZE('사진(느림)'!F882,AVERAGE('사진(느림)'!F$2:F$2305),_xlfn.STDEV.P('사진(느림)'!F$2:F$2305))</f>
        <v>-0.26004763831823913</v>
      </c>
      <c r="G882">
        <f>STANDARDIZE('사진(느림)'!G882,AVERAGE('사진(느림)'!G$2:G$2305),_xlfn.STDEV.P('사진(느림)'!G$2:G$2305))</f>
        <v>-0.52510580851379385</v>
      </c>
      <c r="H882">
        <f>STANDARDIZE('사진(느림)'!H882,AVERAGE('사진(느림)'!H$2:H$2305),_xlfn.STDEV.P('사진(느림)'!H$2:H$2305))</f>
        <v>0.60572271730665772</v>
      </c>
      <c r="I882">
        <f>STANDARDIZE('사진(느림)'!I882,AVERAGE('사진(느림)'!I$2:I$2305),_xlfn.STDEV.P('사진(느림)'!I$2:I$2305))</f>
        <v>-0.38212663809294678</v>
      </c>
      <c r="J882">
        <f>STANDARDIZE('사진(느림)'!J882,AVERAGE('사진(느림)'!J$2:J$2305),_xlfn.STDEV.P('사진(느림)'!J$2:J$2305))</f>
        <v>-0.78003335217289249</v>
      </c>
      <c r="K882">
        <f>STANDARDIZE('사진(느림)'!K882,AVERAGE('사진(느림)'!K$2:K$2305),_xlfn.STDEV.P('사진(느림)'!K$2:K$2305))</f>
        <v>-1.4879428077472057</v>
      </c>
      <c r="L882">
        <f>STANDARDIZE('사진(느림)'!L882,AVERAGE('사진(느림)'!L$2:L$2305),_xlfn.STDEV.P('사진(느림)'!L$2:L$2305))</f>
        <v>0.92342921930252742</v>
      </c>
      <c r="M882">
        <f>STANDARDIZE('사진(느림)'!M882,AVERAGE('사진(느림)'!M$2:M$2305),_xlfn.STDEV.P('사진(느림)'!M$2:M$2305))</f>
        <v>0.86253644403491481</v>
      </c>
    </row>
    <row r="883" spans="1:13" x14ac:dyDescent="0.3">
      <c r="A883" t="s">
        <v>240</v>
      </c>
      <c r="B883">
        <v>7</v>
      </c>
      <c r="C883">
        <f>STANDARDIZE('사진(느림)'!C883,AVERAGE('사진(느림)'!C$2:C$2305),_xlfn.STDEV.P('사진(느림)'!C$2:C$2305))</f>
        <v>-0.19521734787692843</v>
      </c>
      <c r="D883">
        <f>STANDARDIZE('사진(느림)'!D883,AVERAGE('사진(느림)'!D$2:D$2305),_xlfn.STDEV.P('사진(느림)'!D$2:D$2305))</f>
        <v>-0.72552982025389645</v>
      </c>
      <c r="E883">
        <f>STANDARDIZE('사진(느림)'!E883,AVERAGE('사진(느림)'!E$2:E$2305),_xlfn.STDEV.P('사진(느림)'!E$2:E$2305))</f>
        <v>-0.24931561897266838</v>
      </c>
      <c r="F883">
        <f>STANDARDIZE('사진(느림)'!F883,AVERAGE('사진(느림)'!F$2:F$2305),_xlfn.STDEV.P('사진(느림)'!F$2:F$2305))</f>
        <v>0.29336515155510257</v>
      </c>
      <c r="G883">
        <f>STANDARDIZE('사진(느림)'!G883,AVERAGE('사진(느림)'!G$2:G$2305),_xlfn.STDEV.P('사진(느림)'!G$2:G$2305))</f>
        <v>-0.379269292881598</v>
      </c>
      <c r="H883">
        <f>STANDARDIZE('사진(느림)'!H883,AVERAGE('사진(느림)'!H$2:H$2305),_xlfn.STDEV.P('사진(느림)'!H$2:H$2305))</f>
        <v>5.2982052871082409E-2</v>
      </c>
      <c r="I883">
        <f>STANDARDIZE('사진(느림)'!I883,AVERAGE('사진(느림)'!I$2:I$2305),_xlfn.STDEV.P('사진(느림)'!I$2:I$2305))</f>
        <v>-0.29913778868714858</v>
      </c>
      <c r="J883">
        <f>STANDARDIZE('사진(느림)'!J883,AVERAGE('사진(느림)'!J$2:J$2305),_xlfn.STDEV.P('사진(느림)'!J$2:J$2305))</f>
        <v>0.45495454687691006</v>
      </c>
      <c r="K883">
        <f>STANDARDIZE('사진(느림)'!K883,AVERAGE('사진(느림)'!K$2:K$2305),_xlfn.STDEV.P('사진(느림)'!K$2:K$2305))</f>
        <v>0.34337141717243208</v>
      </c>
      <c r="L883">
        <f>STANDARDIZE('사진(느림)'!L883,AVERAGE('사진(느림)'!L$2:L$2305),_xlfn.STDEV.P('사진(느림)'!L$2:L$2305))</f>
        <v>-0.96188170673142825</v>
      </c>
      <c r="M883">
        <f>STANDARDIZE('사진(느림)'!M883,AVERAGE('사진(느림)'!M$2:M$2305),_xlfn.STDEV.P('사진(느림)'!M$2:M$2305))</f>
        <v>-0.98039856682216975</v>
      </c>
    </row>
    <row r="884" spans="1:13" x14ac:dyDescent="0.3">
      <c r="A884" t="s">
        <v>242</v>
      </c>
      <c r="B884">
        <v>7</v>
      </c>
      <c r="C884">
        <f>STANDARDIZE('사진(느림)'!C884,AVERAGE('사진(느림)'!C$2:C$2305),_xlfn.STDEV.P('사진(느림)'!C$2:C$2305))</f>
        <v>-0.47701410035145553</v>
      </c>
      <c r="D884">
        <f>STANDARDIZE('사진(느림)'!D884,AVERAGE('사진(느림)'!D$2:D$2305),_xlfn.STDEV.P('사진(느림)'!D$2:D$2305))</f>
        <v>-2.4405457421507036E-2</v>
      </c>
      <c r="E884">
        <f>STANDARDIZE('사진(느림)'!E884,AVERAGE('사진(느림)'!E$2:E$2305),_xlfn.STDEV.P('사진(느림)'!E$2:E$2305))</f>
        <v>-0.39723245044021954</v>
      </c>
      <c r="F884">
        <f>STANDARDIZE('사진(느림)'!F884,AVERAGE('사진(느림)'!F$2:F$2305),_xlfn.STDEV.P('사진(느림)'!F$2:F$2305))</f>
        <v>2.190587354320761E-2</v>
      </c>
      <c r="G884">
        <f>STANDARDIZE('사진(느림)'!G884,AVERAGE('사진(느림)'!G$2:G$2305),_xlfn.STDEV.P('사진(느림)'!G$2:G$2305))</f>
        <v>9.2420687366286461E-2</v>
      </c>
      <c r="H884">
        <f>STANDARDIZE('사진(느림)'!H884,AVERAGE('사진(느림)'!H$2:H$2305),_xlfn.STDEV.P('사진(느림)'!H$2:H$2305))</f>
        <v>-0.23508087032515024</v>
      </c>
      <c r="I884">
        <f>STANDARDIZE('사진(느림)'!I884,AVERAGE('사진(느림)'!I$2:I$2305),_xlfn.STDEV.P('사진(느림)'!I$2:I$2305))</f>
        <v>-0.30964270633345198</v>
      </c>
      <c r="J884">
        <f>STANDARDIZE('사진(느림)'!J884,AVERAGE('사진(느림)'!J$2:J$2305),_xlfn.STDEV.P('사진(느림)'!J$2:J$2305))</f>
        <v>0.45495454687691006</v>
      </c>
      <c r="K884">
        <f>STANDARDIZE('사진(느림)'!K884,AVERAGE('사진(느림)'!K$2:K$2305),_xlfn.STDEV.P('사진(느림)'!K$2:K$2305))</f>
        <v>1.5642475671188572</v>
      </c>
      <c r="L884">
        <f>STANDARDIZE('사진(느림)'!L884,AVERAGE('사진(느림)'!L$2:L$2305),_xlfn.STDEV.P('사진(느림)'!L$2:L$2305))</f>
        <v>-0.96188170673142825</v>
      </c>
      <c r="M884">
        <f>STANDARDIZE('사진(느림)'!M884,AVERAGE('사진(느림)'!M$2:M$2305),_xlfn.STDEV.P('사진(느림)'!M$2:M$2305))</f>
        <v>0.64824167533060162</v>
      </c>
    </row>
    <row r="885" spans="1:13" x14ac:dyDescent="0.3">
      <c r="A885" t="s">
        <v>244</v>
      </c>
      <c r="B885">
        <v>7</v>
      </c>
      <c r="C885">
        <f>STANDARDIZE('사진(느림)'!C885,AVERAGE('사진(느림)'!C$2:C$2305),_xlfn.STDEV.P('사진(느림)'!C$2:C$2305))</f>
        <v>-0.39965812908393811</v>
      </c>
      <c r="D885">
        <f>STANDARDIZE('사진(느림)'!D885,AVERAGE('사진(느림)'!D$2:D$2305),_xlfn.STDEV.P('사진(느림)'!D$2:D$2305))</f>
        <v>-0.57528888536124156</v>
      </c>
      <c r="E885">
        <f>STANDARDIZE('사진(느림)'!E885,AVERAGE('사진(느림)'!E$2:E$2305),_xlfn.STDEV.P('사진(느림)'!E$2:E$2305))</f>
        <v>-0.20298022598283325</v>
      </c>
      <c r="F885">
        <f>STANDARDIZE('사진(느림)'!F885,AVERAGE('사진(느림)'!F$2:F$2305),_xlfn.STDEV.P('사진(느림)'!F$2:F$2305))</f>
        <v>-8.6197378762414442E-2</v>
      </c>
      <c r="G885">
        <f>STANDARDIZE('사진(느림)'!G885,AVERAGE('사진(느림)'!G$2:G$2305),_xlfn.STDEV.P('사진(느림)'!G$2:G$2305))</f>
        <v>-0.63904058635144712</v>
      </c>
      <c r="H885">
        <f>STANDARDIZE('사진(느림)'!H885,AVERAGE('사진(느림)'!H$2:H$2305),_xlfn.STDEV.P('사진(느림)'!H$2:H$2305))</f>
        <v>0.12738945000664056</v>
      </c>
      <c r="I885">
        <f>STANDARDIZE('사진(느림)'!I885,AVERAGE('사진(느림)'!I$2:I$2305),_xlfn.STDEV.P('사진(느림)'!I$2:I$2305))</f>
        <v>-0.46091352044022366</v>
      </c>
      <c r="J885">
        <f>STANDARDIZE('사진(느림)'!J885,AVERAGE('사진(느림)'!J$2:J$2305),_xlfn.STDEV.P('사진(느림)'!J$2:J$2305))</f>
        <v>0.45495454687691006</v>
      </c>
      <c r="K885">
        <f>STANDARDIZE('사진(느림)'!K885,AVERAGE('사진(느림)'!K$2:K$2305),_xlfn.STDEV.P('사진(느림)'!K$2:K$2305))</f>
        <v>-0.26706665780078048</v>
      </c>
      <c r="L885">
        <f>STANDARDIZE('사진(느림)'!L885,AVERAGE('사진(느림)'!L$2:L$2305),_xlfn.STDEV.P('사진(느림)'!L$2:L$2305))</f>
        <v>-0.71050691659356757</v>
      </c>
      <c r="M885">
        <f>STANDARDIZE('사진(느림)'!M885,AVERAGE('사진(느림)'!M$2:M$2305),_xlfn.STDEV.P('사진(느림)'!M$2:M$2305))</f>
        <v>-0.25179635322750898</v>
      </c>
    </row>
    <row r="886" spans="1:13" x14ac:dyDescent="0.3">
      <c r="A886" t="s">
        <v>246</v>
      </c>
      <c r="B886">
        <v>7</v>
      </c>
      <c r="C886">
        <f>STANDARDIZE('사진(느림)'!C886,AVERAGE('사진(느림)'!C$2:C$2305),_xlfn.STDEV.P('사진(느림)'!C$2:C$2305))</f>
        <v>-0.24494618654890404</v>
      </c>
      <c r="D886">
        <f>STANDARDIZE('사진(느림)'!D886,AVERAGE('사진(느림)'!D$2:D$2305),_xlfn.STDEV.P('사진(느림)'!D$2:D$2305))</f>
        <v>8.5771228166439867E-2</v>
      </c>
      <c r="E886">
        <f>STANDARDIZE('사진(느림)'!E886,AVERAGE('사진(느림)'!E$2:E$2305),_xlfn.STDEV.P('사진(느림)'!E$2:E$2305))</f>
        <v>-0.17562452281383442</v>
      </c>
      <c r="F886">
        <f>STANDARDIZE('사진(느림)'!F886,AVERAGE('사진(느림)'!F$2:F$2305),_xlfn.STDEV.P('사진(느림)'!F$2:F$2305))</f>
        <v>-0.12855362381783347</v>
      </c>
      <c r="G886">
        <f>STANDARDIZE('사진(느림)'!G886,AVERAGE('사진(느림)'!G$2:G$2305),_xlfn.STDEV.P('사진(느림)'!G$2:G$2305))</f>
        <v>0.4387824119927522</v>
      </c>
      <c r="H886">
        <f>STANDARDIZE('사진(느림)'!H886,AVERAGE('사진(느림)'!H$2:H$2305),_xlfn.STDEV.P('사진(느림)'!H$2:H$2305))</f>
        <v>-0.17980680388159276</v>
      </c>
      <c r="I886">
        <f>STANDARDIZE('사진(느림)'!I886,AVERAGE('사진(느림)'!I$2:I$2305),_xlfn.STDEV.P('사진(느림)'!I$2:I$2305))</f>
        <v>-0.52709450161193616</v>
      </c>
      <c r="J886">
        <f>STANDARDIZE('사진(느림)'!J886,AVERAGE('사진(느림)'!J$2:J$2305),_xlfn.STDEV.P('사진(느림)'!J$2:J$2305))</f>
        <v>0.45495454687691006</v>
      </c>
      <c r="K886">
        <f>STANDARDIZE('사진(느림)'!K886,AVERAGE('사진(느림)'!K$2:K$2305),_xlfn.STDEV.P('사진(느림)'!K$2:K$2305))</f>
        <v>1.5642475671188572</v>
      </c>
      <c r="L886">
        <f>STANDARDIZE('사진(느림)'!L886,AVERAGE('사진(느림)'!L$2:L$2305),_xlfn.STDEV.P('사진(느림)'!L$2:L$2305))</f>
        <v>-0.71050691659356757</v>
      </c>
      <c r="M886">
        <f>STANDARDIZE('사진(느림)'!M886,AVERAGE('사진(느림)'!M$2:M$2305),_xlfn.STDEV.P('사진(느림)'!M$2:M$2305))</f>
        <v>-1.6661418266759689</v>
      </c>
    </row>
    <row r="887" spans="1:13" x14ac:dyDescent="0.3">
      <c r="A887" t="s">
        <v>248</v>
      </c>
      <c r="B887">
        <v>7</v>
      </c>
      <c r="C887">
        <f>STANDARDIZE('사진(느림)'!C887,AVERAGE('사진(느림)'!C$2:C$2305),_xlfn.STDEV.P('사진(느림)'!C$2:C$2305))</f>
        <v>-0.7146074406731151</v>
      </c>
      <c r="D887">
        <f>STANDARDIZE('사진(느림)'!D887,AVERAGE('사진(느림)'!D$2:D$2305),_xlfn.STDEV.P('사진(느림)'!D$2:D$2305))</f>
        <v>-0.55525676070888763</v>
      </c>
      <c r="E887">
        <f>STANDARDIZE('사진(느림)'!E887,AVERAGE('사진(느림)'!E$2:E$2305),_xlfn.STDEV.P('사진(느림)'!E$2:E$2305))</f>
        <v>-0.52652601818685585</v>
      </c>
      <c r="F887">
        <f>STANDARDIZE('사진(느림)'!F887,AVERAGE('사진(느림)'!F$2:F$2305),_xlfn.STDEV.P('사진(느림)'!F$2:F$2305))</f>
        <v>-0.48523113815018371</v>
      </c>
      <c r="G887">
        <f>STANDARDIZE('사진(느림)'!G887,AVERAGE('사진(느림)'!G$2:G$2305),_xlfn.STDEV.P('사진(느림)'!G$2:G$2305))</f>
        <v>-0.57295841520560842</v>
      </c>
      <c r="H887">
        <f>STANDARDIZE('사진(느림)'!H887,AVERAGE('사진(느림)'!H$2:H$2305),_xlfn.STDEV.P('사진(느림)'!H$2:H$2305))</f>
        <v>-0.30736234182826394</v>
      </c>
      <c r="I887">
        <f>STANDARDIZE('사진(느림)'!I887,AVERAGE('사진(느림)'!I$2:I$2305),_xlfn.STDEV.P('사진(느림)'!I$2:I$2305))</f>
        <v>-0.72353646159781315</v>
      </c>
      <c r="J887">
        <f>STANDARDIZE('사진(느림)'!J887,AVERAGE('사진(느림)'!J$2:J$2305),_xlfn.STDEV.P('사진(느림)'!J$2:J$2305))</f>
        <v>-0.78003335217289249</v>
      </c>
      <c r="K887">
        <f>STANDARDIZE('사진(느림)'!K887,AVERAGE('사진(느림)'!K$2:K$2305),_xlfn.STDEV.P('사진(느림)'!K$2:K$2305))</f>
        <v>-1.4879428077472057</v>
      </c>
      <c r="L887">
        <f>STANDARDIZE('사진(느림)'!L887,AVERAGE('사진(느림)'!L$2:L$2305),_xlfn.STDEV.P('사진(느림)'!L$2:L$2305))</f>
        <v>1.3859588331561912</v>
      </c>
      <c r="M887">
        <f>STANDARDIZE('사진(느림)'!M887,AVERAGE('사진(느림)'!M$2:M$2305),_xlfn.STDEV.P('사진(느림)'!M$2:M$2305))</f>
        <v>0.45537638349672099</v>
      </c>
    </row>
    <row r="888" spans="1:13" x14ac:dyDescent="0.3">
      <c r="A888" t="s">
        <v>250</v>
      </c>
      <c r="B888">
        <v>7</v>
      </c>
      <c r="C888">
        <f>STANDARDIZE('사진(느림)'!C888,AVERAGE('사진(느림)'!C$2:C$2305),_xlfn.STDEV.P('사진(느림)'!C$2:C$2305))</f>
        <v>-0.10128509705208685</v>
      </c>
      <c r="D888">
        <f>STANDARDIZE('사진(느림)'!D888,AVERAGE('사진(느림)'!D$2:D$2305),_xlfn.STDEV.P('사진(느림)'!D$2:D$2305))</f>
        <v>-0.23474276627122387</v>
      </c>
      <c r="E888">
        <f>STANDARDIZE('사진(느림)'!E888,AVERAGE('사진(느림)'!E$2:E$2305),_xlfn.STDEV.P('사진(느림)'!E$2:E$2305))</f>
        <v>-0.12804163847427258</v>
      </c>
      <c r="F888">
        <f>STANDARDIZE('사진(느림)'!F888,AVERAGE('사진(느림)'!F$2:F$2305),_xlfn.STDEV.P('사진(느림)'!F$2:F$2305))</f>
        <v>-1.5560223004616596</v>
      </c>
      <c r="G888">
        <f>STANDARDIZE('사진(느림)'!G888,AVERAGE('사진(느림)'!G$2:G$2305),_xlfn.STDEV.P('사진(느림)'!G$2:G$2305))</f>
        <v>0.29750328747406241</v>
      </c>
      <c r="H888">
        <f>STANDARDIZE('사진(느림)'!H888,AVERAGE('사진(느림)'!H$2:H$2305),_xlfn.STDEV.P('사진(느림)'!H$2:H$2305))</f>
        <v>-1.360758492704524</v>
      </c>
      <c r="I888">
        <f>STANDARDIZE('사진(느림)'!I888,AVERAGE('사진(느림)'!I$2:I$2305),_xlfn.STDEV.P('사진(느림)'!I$2:I$2305))</f>
        <v>-0.58119482749039963</v>
      </c>
      <c r="J888">
        <f>STANDARDIZE('사진(느림)'!J888,AVERAGE('사진(느림)'!J$2:J$2305),_xlfn.STDEV.P('사진(느림)'!J$2:J$2305))</f>
        <v>0.45495454687691006</v>
      </c>
      <c r="K888">
        <f>STANDARDIZE('사진(느림)'!K888,AVERAGE('사진(느림)'!K$2:K$2305),_xlfn.STDEV.P('사진(느림)'!K$2:K$2305))</f>
        <v>0.95380949214564459</v>
      </c>
      <c r="L888">
        <f>STANDARDIZE('사진(느림)'!L888,AVERAGE('사진(느림)'!L$2:L$2305),_xlfn.STDEV.P('사진(느림)'!L$2:L$2305))</f>
        <v>-0.96188170673142825</v>
      </c>
      <c r="M888">
        <f>STANDARDIZE('사진(느림)'!M888,AVERAGE('사진(느림)'!M$2:M$2305),_xlfn.STDEV.P('사진(느림)'!M$2:M$2305))</f>
        <v>0.64824167533060162</v>
      </c>
    </row>
    <row r="889" spans="1:13" x14ac:dyDescent="0.3">
      <c r="A889" t="s">
        <v>252</v>
      </c>
      <c r="B889">
        <v>7</v>
      </c>
      <c r="C889">
        <f>STANDARDIZE('사진(느림)'!C889,AVERAGE('사진(느림)'!C$2:C$2305),_xlfn.STDEV.P('사진(느림)'!C$2:C$2305))</f>
        <v>-0.69803116111579011</v>
      </c>
      <c r="D889">
        <f>STANDARDIZE('사진(느림)'!D889,AVERAGE('사진(느림)'!D$2:D$2305),_xlfn.STDEV.P('사진(느림)'!D$2:D$2305))</f>
        <v>-4.4437582073861018E-2</v>
      </c>
      <c r="E889">
        <f>STANDARDIZE('사진(느림)'!E889,AVERAGE('사진(느림)'!E$2:E$2305),_xlfn.STDEV.P('사진(느림)'!E$2:E$2305))</f>
        <v>-0.57330694380159331</v>
      </c>
      <c r="F889">
        <f>STANDARDIZE('사진(느림)'!F889,AVERAGE('사진(느림)'!F$2:F$2305),_xlfn.STDEV.P('사진(느림)'!F$2:F$2305))</f>
        <v>-0.31112800548955061</v>
      </c>
      <c r="G889">
        <f>STANDARDIZE('사진(느림)'!G889,AVERAGE('사진(느림)'!G$2:G$2305),_xlfn.STDEV.P('사진(느림)'!G$2:G$2305))</f>
        <v>-0.79627057976740889</v>
      </c>
      <c r="H889">
        <f>STANDARDIZE('사진(느림)'!H889,AVERAGE('사진(느림)'!H$2:H$2305),_xlfn.STDEV.P('사진(느림)'!H$2:H$2305))</f>
        <v>-0.21275865118448267</v>
      </c>
      <c r="I889">
        <f>STANDARDIZE('사진(느림)'!I889,AVERAGE('사진(느림)'!I$2:I$2305),_xlfn.STDEV.P('사진(느림)'!I$2:I$2305))</f>
        <v>-0.75295023100746328</v>
      </c>
      <c r="J889">
        <f>STANDARDIZE('사진(느림)'!J889,AVERAGE('사진(느림)'!J$2:J$2305),_xlfn.STDEV.P('사진(느림)'!J$2:J$2305))</f>
        <v>-0.78003335217289249</v>
      </c>
      <c r="K889">
        <f>STANDARDIZE('사진(느림)'!K889,AVERAGE('사진(느림)'!K$2:K$2305),_xlfn.STDEV.P('사진(느림)'!K$2:K$2305))</f>
        <v>-0.8775047327739931</v>
      </c>
      <c r="L889">
        <f>STANDARDIZE('사진(느림)'!L889,AVERAGE('사진(느림)'!L$2:L$2305),_xlfn.STDEV.P('사진(느림)'!L$2:L$2305))</f>
        <v>1.0491166143714579</v>
      </c>
      <c r="M889">
        <f>STANDARDIZE('사진(느림)'!M889,AVERAGE('사진(느림)'!M$2:M$2305),_xlfn.STDEV.P('사진(느림)'!M$2:M$2305))</f>
        <v>0.73395958281232643</v>
      </c>
    </row>
    <row r="890" spans="1:13" x14ac:dyDescent="0.3">
      <c r="A890" t="s">
        <v>254</v>
      </c>
      <c r="B890">
        <v>7</v>
      </c>
      <c r="C890">
        <f>STANDARDIZE('사진(느림)'!C890,AVERAGE('사진(느림)'!C$2:C$2305),_xlfn.STDEV.P('사진(느림)'!C$2:C$2305))</f>
        <v>-0.74775999978776497</v>
      </c>
      <c r="D890">
        <f>STANDARDIZE('사진(느림)'!D890,AVERAGE('사진(느림)'!D$2:D$2305),_xlfn.STDEV.P('사진(느림)'!D$2:D$2305))</f>
        <v>0.33617278632086467</v>
      </c>
      <c r="E890">
        <f>STANDARDIZE('사진(느림)'!E890,AVERAGE('사진(느림)'!E$2:E$2305),_xlfn.STDEV.P('사진(느림)'!E$2:E$2305))</f>
        <v>-0.57927708097528352</v>
      </c>
      <c r="F890">
        <f>STANDARDIZE('사진(느림)'!F890,AVERAGE('사진(느림)'!F$2:F$2305),_xlfn.STDEV.P('사진(느림)'!F$2:F$2305))</f>
        <v>-0.20567992078441744</v>
      </c>
      <c r="G890">
        <f>STANDARDIZE('사진(느림)'!G890,AVERAGE('사진(느림)'!G$2:G$2305),_xlfn.STDEV.P('사진(느림)'!G$2:G$2305))</f>
        <v>-0.68233580192975563</v>
      </c>
      <c r="H890">
        <f>STANDARDIZE('사진(느림)'!H890,AVERAGE('사진(느림)'!H$2:H$2305),_xlfn.STDEV.P('사진(느림)'!H$2:H$2305))</f>
        <v>-0.30204752774715254</v>
      </c>
      <c r="I890">
        <f>STANDARDIZE('사진(느림)'!I890,AVERAGE('사진(느림)'!I$2:I$2305),_xlfn.STDEV.P('사진(느림)'!I$2:I$2305))</f>
        <v>-0.66891088983703462</v>
      </c>
      <c r="J890">
        <f>STANDARDIZE('사진(느림)'!J890,AVERAGE('사진(느림)'!J$2:J$2305),_xlfn.STDEV.P('사진(느림)'!J$2:J$2305))</f>
        <v>-0.78003335217289249</v>
      </c>
      <c r="K890">
        <f>STANDARDIZE('사진(느림)'!K890,AVERAGE('사진(느림)'!K$2:K$2305),_xlfn.STDEV.P('사진(느림)'!K$2:K$2305))</f>
        <v>-0.8775047327739931</v>
      </c>
      <c r="L890">
        <f>STANDARDIZE('사진(느림)'!L890,AVERAGE('사진(느림)'!L$2:L$2305),_xlfn.STDEV.P('사진(느림)'!L$2:L$2305))</f>
        <v>1.1748040094403882</v>
      </c>
      <c r="M890">
        <f>STANDARDIZE('사진(느림)'!M890,AVERAGE('사진(느림)'!M$2:M$2305),_xlfn.STDEV.P('사진(느림)'!M$2:M$2305))</f>
        <v>-0.85182170559958137</v>
      </c>
    </row>
    <row r="891" spans="1:13" x14ac:dyDescent="0.3">
      <c r="A891" t="s">
        <v>256</v>
      </c>
      <c r="B891">
        <v>7</v>
      </c>
      <c r="C891">
        <f>STANDARDIZE('사진(느림)'!C891,AVERAGE('사진(느림)'!C$2:C$2305),_xlfn.STDEV.P('사진(느림)'!C$2:C$2305))</f>
        <v>-0.60409891029094775</v>
      </c>
      <c r="D891">
        <f>STANDARDIZE('사진(느림)'!D891,AVERAGE('사진(느림)'!D$2:D$2305),_xlfn.STDEV.P('사진(느림)'!D$2:D$2305))</f>
        <v>0.42631734725645759</v>
      </c>
      <c r="E891">
        <f>STANDARDIZE('사진(느림)'!E891,AVERAGE('사진(느림)'!E$2:E$2305),_xlfn.STDEV.P('사진(느림)'!E$2:E$2305))</f>
        <v>-0.58667292254866121</v>
      </c>
      <c r="F891">
        <f>STANDARDIZE('사진(느림)'!F891,AVERAGE('사진(느림)'!F$2:F$2305),_xlfn.STDEV.P('사진(느림)'!F$2:F$2305))</f>
        <v>-0.26889819698653572</v>
      </c>
      <c r="G891">
        <f>STANDARDIZE('사진(느림)'!G891,AVERAGE('사진(느림)'!G$2:G$2305),_xlfn.STDEV.P('사진(느림)'!G$2:G$2305))</f>
        <v>-0.67549971525949626</v>
      </c>
      <c r="H891">
        <f>STANDARDIZE('사진(느림)'!H891,AVERAGE('사진(느림)'!H$2:H$2305),_xlfn.STDEV.P('사진(느림)'!H$2:H$2305))</f>
        <v>-0.30736234182826394</v>
      </c>
      <c r="I891">
        <f>STANDARDIZE('사진(느림)'!I891,AVERAGE('사진(느림)'!I$2:I$2305),_xlfn.STDEV.P('사진(느림)'!I$2:I$2305))</f>
        <v>-0.36636926162349159</v>
      </c>
      <c r="J891">
        <f>STANDARDIZE('사진(느림)'!J891,AVERAGE('사진(느림)'!J$2:J$2305),_xlfn.STDEV.P('사진(느림)'!J$2:J$2305))</f>
        <v>-0.78003335217289249</v>
      </c>
      <c r="K891">
        <f>STANDARDIZE('사진(느림)'!K891,AVERAGE('사진(느림)'!K$2:K$2305),_xlfn.STDEV.P('사진(느림)'!K$2:K$2305))</f>
        <v>-0.8775047327739931</v>
      </c>
      <c r="L891">
        <f>STANDARDIZE('사진(느림)'!L891,AVERAGE('사진(느림)'!L$2:L$2305),_xlfn.STDEV.P('사진(느림)'!L$2:L$2305))</f>
        <v>0.92342921930252742</v>
      </c>
      <c r="M891">
        <f>STANDARDIZE('사진(느림)'!M891,AVERAGE('사진(느림)'!M$2:M$2305),_xlfn.STDEV.P('사진(느림)'!M$2:M$2305))</f>
        <v>-2.5447503783636467</v>
      </c>
    </row>
    <row r="892" spans="1:13" x14ac:dyDescent="0.3">
      <c r="A892" t="s">
        <v>258</v>
      </c>
      <c r="B892">
        <v>7</v>
      </c>
      <c r="C892">
        <f>STANDARDIZE('사진(느림)'!C892,AVERAGE('사진(느림)'!C$2:C$2305),_xlfn.STDEV.P('사진(느림)'!C$2:C$2305))</f>
        <v>-0.52121751250432236</v>
      </c>
      <c r="D892">
        <f>STANDARDIZE('사진(느림)'!D892,AVERAGE('사진(느림)'!D$2:D$2305),_xlfn.STDEV.P('사진(느림)'!D$2:D$2305))</f>
        <v>-0.21471064161886988</v>
      </c>
      <c r="E892">
        <f>STANDARDIZE('사진(느림)'!E892,AVERAGE('사진(느림)'!E$2:E$2305),_xlfn.STDEV.P('사진(느림)'!E$2:E$2305))</f>
        <v>-0.37860918671930471</v>
      </c>
      <c r="F892">
        <f>STANDARDIZE('사진(느림)'!F892,AVERAGE('사진(느림)'!F$2:F$2305),_xlfn.STDEV.P('사진(느림)'!F$2:F$2305))</f>
        <v>-0.28179472533176775</v>
      </c>
      <c r="G892">
        <f>STANDARDIZE('사진(느림)'!G892,AVERAGE('사진(느림)'!G$2:G$2305),_xlfn.STDEV.P('사진(느림)'!G$2:G$2305))</f>
        <v>-0.19697364834135267</v>
      </c>
      <c r="H892">
        <f>STANDARDIZE('사진(느림)'!H892,AVERAGE('사진(느림)'!H$2:H$2305),_xlfn.STDEV.P('사진(느림)'!H$2:H$2305))</f>
        <v>-0.29141789958492997</v>
      </c>
      <c r="I892">
        <f>STANDARDIZE('사진(느림)'!I892,AVERAGE('사진(느림)'!I$2:I$2305),_xlfn.STDEV.P('사진(느림)'!I$2:I$2305))</f>
        <v>-0.14313976163954048</v>
      </c>
      <c r="J892">
        <f>STANDARDIZE('사진(느림)'!J892,AVERAGE('사진(느림)'!J$2:J$2305),_xlfn.STDEV.P('사진(느림)'!J$2:J$2305))</f>
        <v>0.45495454687691006</v>
      </c>
      <c r="K892">
        <f>STANDARDIZE('사진(느림)'!K892,AVERAGE('사진(느림)'!K$2:K$2305),_xlfn.STDEV.P('사진(느림)'!K$2:K$2305))</f>
        <v>2.1746856420920699</v>
      </c>
      <c r="L892">
        <f>STANDARDIZE('사진(느림)'!L892,AVERAGE('사진(느림)'!L$2:L$2305),_xlfn.STDEV.P('사진(느림)'!L$2:L$2305))</f>
        <v>-0.83619431166249791</v>
      </c>
      <c r="M892">
        <f>STANDARDIZE('사진(느림)'!M892,AVERAGE('사진(느림)'!M$2:M$2305),_xlfn.STDEV.P('사진(느림)'!M$2:M$2305))</f>
        <v>0.69110062907146497</v>
      </c>
    </row>
    <row r="893" spans="1:13" x14ac:dyDescent="0.3">
      <c r="A893" t="s">
        <v>260</v>
      </c>
      <c r="B893">
        <v>7</v>
      </c>
      <c r="C893">
        <f>STANDARDIZE('사진(느림)'!C893,AVERAGE('사진(느림)'!C$2:C$2305),_xlfn.STDEV.P('사진(느림)'!C$2:C$2305))</f>
        <v>-1.0129804727049672</v>
      </c>
      <c r="D893">
        <f>STANDARDIZE('사진(느림)'!D893,AVERAGE('사진(느림)'!D$2:D$2305),_xlfn.STDEV.P('사진(느림)'!D$2:D$2305))</f>
        <v>-0.6954816332753655</v>
      </c>
      <c r="E893">
        <f>STANDARDIZE('사진(느림)'!E893,AVERAGE('사진(느림)'!E$2:E$2305),_xlfn.STDEV.P('사진(느림)'!E$2:E$2305))</f>
        <v>-0.59415787064701919</v>
      </c>
      <c r="F893">
        <f>STANDARDIZE('사진(느림)'!F893,AVERAGE('사진(느림)'!F$2:F$2305),_xlfn.STDEV.P('사진(느림)'!F$2:F$2305))</f>
        <v>0.45469819242290782</v>
      </c>
      <c r="G893">
        <f>STANDARDIZE('사진(느림)'!G893,AVERAGE('사진(느림)'!G$2:G$2305),_xlfn.STDEV.P('사진(느림)'!G$2:G$2305))</f>
        <v>-0.77348362419987793</v>
      </c>
      <c r="H893">
        <f>STANDARDIZE('사진(느림)'!H893,AVERAGE('사진(느림)'!H$2:H$2305),_xlfn.STDEV.P('사진(느림)'!H$2:H$2305))</f>
        <v>-0.21275865118448267</v>
      </c>
      <c r="I893">
        <f>STANDARDIZE('사진(느림)'!I893,AVERAGE('사진(느림)'!I$2:I$2305),_xlfn.STDEV.P('사진(느림)'!I$2:I$2305))</f>
        <v>-0.62479023572255943</v>
      </c>
      <c r="J893">
        <f>STANDARDIZE('사진(느림)'!J893,AVERAGE('사진(느림)'!J$2:J$2305),_xlfn.STDEV.P('사진(느림)'!J$2:J$2305))</f>
        <v>-0.78003335217289249</v>
      </c>
      <c r="K893">
        <f>STANDARDIZE('사진(느림)'!K893,AVERAGE('사진(느림)'!K$2:K$2305),_xlfn.STDEV.P('사진(느림)'!K$2:K$2305))</f>
        <v>-0.26706665780078048</v>
      </c>
      <c r="L893">
        <f>STANDARDIZE('사진(느림)'!L893,AVERAGE('사진(느림)'!L$2:L$2305),_xlfn.STDEV.P('사진(느림)'!L$2:L$2305))</f>
        <v>0.82287930324738312</v>
      </c>
      <c r="M893">
        <f>STANDARDIZE('사진(느림)'!M893,AVERAGE('사진(느림)'!M$2:M$2305),_xlfn.STDEV.P('사진(느림)'!M$2:M$2305))</f>
        <v>0.13393423044025404</v>
      </c>
    </row>
    <row r="894" spans="1:13" x14ac:dyDescent="0.3">
      <c r="A894" t="s">
        <v>262</v>
      </c>
      <c r="B894">
        <v>7</v>
      </c>
      <c r="C894">
        <f>STANDARDIZE('사진(느림)'!C894,AVERAGE('사진(느림)'!C$2:C$2305),_xlfn.STDEV.P('사진(느림)'!C$2:C$2305))</f>
        <v>-0.14548850920495363</v>
      </c>
      <c r="D894">
        <f>STANDARDIZE('사진(느림)'!D894,AVERAGE('사진(느림)'!D$2:D$2305),_xlfn.STDEV.P('사진(느림)'!D$2:D$2305))</f>
        <v>0.19594791375438678</v>
      </c>
      <c r="E894">
        <f>STANDARDIZE('사진(느림)'!E894,AVERAGE('사진(느림)'!E$2:E$2305),_xlfn.STDEV.P('사진(느림)'!E$2:E$2305))</f>
        <v>-0.47029980092419038</v>
      </c>
      <c r="F894">
        <f>STANDARDIZE('사진(느림)'!F894,AVERAGE('사진(느림)'!F$2:F$2305),_xlfn.STDEV.P('사진(느림)'!F$2:F$2305))</f>
        <v>-0.16522022401506203</v>
      </c>
      <c r="G894">
        <f>STANDARDIZE('사진(느림)'!G894,AVERAGE('사진(느림)'!G$2:G$2305),_xlfn.STDEV.P('사진(느림)'!G$2:G$2305))</f>
        <v>-0.24026886391966079</v>
      </c>
      <c r="H894">
        <f>STANDARDIZE('사진(느림)'!H894,AVERAGE('사진(느림)'!H$2:H$2305),_xlfn.STDEV.P('사진(느림)'!H$2:H$2305))</f>
        <v>-6.394385691336639E-2</v>
      </c>
      <c r="I894">
        <f>STANDARDIZE('사진(느림)'!I894,AVERAGE('사진(느림)'!I$2:I$2305),_xlfn.STDEV.P('사진(느림)'!I$2:I$2305))</f>
        <v>-0.46091352044022366</v>
      </c>
      <c r="J894">
        <f>STANDARDIZE('사진(느림)'!J894,AVERAGE('사진(느림)'!J$2:J$2305),_xlfn.STDEV.P('사진(느림)'!J$2:J$2305))</f>
        <v>0.45495454687691006</v>
      </c>
      <c r="K894">
        <f>STANDARDIZE('사진(느림)'!K894,AVERAGE('사진(느림)'!K$2:K$2305),_xlfn.STDEV.P('사진(느림)'!K$2:K$2305))</f>
        <v>0.95380949214564459</v>
      </c>
      <c r="L894">
        <f>STANDARDIZE('사진(느림)'!L894,AVERAGE('사진(느림)'!L$2:L$2305),_xlfn.STDEV.P('사진(느림)'!L$2:L$2305))</f>
        <v>-0.83619431166249791</v>
      </c>
      <c r="M894">
        <f>STANDARDIZE('사진(느림)'!M894,AVERAGE('사진(느림)'!M$2:M$2305),_xlfn.STDEV.P('사진(느림)'!M$2:M$2305))</f>
        <v>-0.46609112193182028</v>
      </c>
    </row>
    <row r="895" spans="1:13" x14ac:dyDescent="0.3">
      <c r="A895" t="s">
        <v>264</v>
      </c>
      <c r="B895">
        <v>7</v>
      </c>
      <c r="C895">
        <f>STANDARDIZE('사진(느림)'!C895,AVERAGE('사진(느림)'!C$2:C$2305),_xlfn.STDEV.P('사진(느림)'!C$2:C$2305))</f>
        <v>-0.35545471693107134</v>
      </c>
      <c r="D895">
        <f>STANDARDIZE('사진(느림)'!D895,AVERAGE('사진(느림)'!D$2:D$2305),_xlfn.STDEV.P('사진(느림)'!D$2:D$2305))</f>
        <v>-4.3733327691530544E-3</v>
      </c>
      <c r="E895">
        <f>STANDARDIZE('사진(느림)'!E895,AVERAGE('사진(느림)'!E$2:E$2305),_xlfn.STDEV.P('사진(느림)'!E$2:E$2305))</f>
        <v>-0.43804323888126656</v>
      </c>
      <c r="F895">
        <f>STANDARDIZE('사진(느림)'!F895,AVERAGE('사진(느림)'!F$2:F$2305),_xlfn.STDEV.P('사진(느림)'!F$2:F$2305))</f>
        <v>-0.1677489550631466</v>
      </c>
      <c r="G895">
        <f>STANDARDIZE('사진(느림)'!G895,AVERAGE('사진(느림)'!G$2:G$2305),_xlfn.STDEV.P('사진(느림)'!G$2:G$2305))</f>
        <v>-5.1137132709156395E-2</v>
      </c>
      <c r="H895">
        <f>STANDARDIZE('사진(느림)'!H895,AVERAGE('사진(느림)'!H$2:H$2305),_xlfn.STDEV.P('사진(느림)'!H$2:H$2305))</f>
        <v>-0.21275865118448267</v>
      </c>
      <c r="I895">
        <f>STANDARDIZE('사진(느림)'!I895,AVERAGE('사진(느림)'!I$2:I$2305),_xlfn.STDEV.P('사진(느림)'!I$2:I$2305))</f>
        <v>-0.57594236866724779</v>
      </c>
      <c r="J895">
        <f>STANDARDIZE('사진(느림)'!J895,AVERAGE('사진(느림)'!J$2:J$2305),_xlfn.STDEV.P('사진(느림)'!J$2:J$2305))</f>
        <v>0.45495454687691006</v>
      </c>
      <c r="K895">
        <f>STANDARDIZE('사진(느림)'!K895,AVERAGE('사진(느림)'!K$2:K$2305),_xlfn.STDEV.P('사진(느림)'!K$2:K$2305))</f>
        <v>-0.26706665780078048</v>
      </c>
      <c r="L895">
        <f>STANDARDIZE('사진(느림)'!L895,AVERAGE('사진(느림)'!L$2:L$2305),_xlfn.STDEV.P('사진(느림)'!L$2:L$2305))</f>
        <v>-0.71050691659356757</v>
      </c>
      <c r="M895">
        <f>STANDARDIZE('사진(느림)'!M895,AVERAGE('사진(느림)'!M$2:M$2305),_xlfn.STDEV.P('사진(느림)'!M$2:M$2305))</f>
        <v>0.36965847601499613</v>
      </c>
    </row>
    <row r="896" spans="1:13" x14ac:dyDescent="0.3">
      <c r="A896" t="s">
        <v>266</v>
      </c>
      <c r="B896">
        <v>7</v>
      </c>
      <c r="C896">
        <f>STANDARDIZE('사진(느림)'!C896,AVERAGE('사진(느림)'!C$2:C$2305),_xlfn.STDEV.P('사진(느림)'!C$2:C$2305))</f>
        <v>-0.59304805725273091</v>
      </c>
      <c r="D896">
        <f>STANDARDIZE('사진(느림)'!D896,AVERAGE('사진(느림)'!D$2:D$2305),_xlfn.STDEV.P('사진(느림)'!D$2:D$2305))</f>
        <v>-0.92585106677743512</v>
      </c>
      <c r="E896">
        <f>STANDARDIZE('사진(느림)'!E896,AVERAGE('사진(느림)'!E$2:E$2305),_xlfn.STDEV.P('사진(느림)'!E$2:E$2305))</f>
        <v>-0.76880665960870587</v>
      </c>
      <c r="F896">
        <f>STANDARDIZE('사진(느림)'!F896,AVERAGE('사진(느림)'!F$2:F$2305),_xlfn.STDEV.P('사진(느림)'!F$2:F$2305))</f>
        <v>-0.14246164458229937</v>
      </c>
      <c r="G896">
        <f>STANDARDIZE('사진(느림)'!G896,AVERAGE('사진(느림)'!G$2:G$2305),_xlfn.STDEV.P('사진(느림)'!G$2:G$2305))</f>
        <v>2.0293119106063919</v>
      </c>
      <c r="H896">
        <f>STANDARDIZE('사진(느림)'!H896,AVERAGE('사진(느림)'!H$2:H$2305),_xlfn.STDEV.P('사진(느림)'!H$2:H$2305))</f>
        <v>-0.21275865118448267</v>
      </c>
      <c r="I896">
        <f>STANDARDIZE('사진(느림)'!I896,AVERAGE('사진(느림)'!I$2:I$2305),_xlfn.STDEV.P('사진(느림)'!I$2:I$2305))</f>
        <v>-0.87900924276310621</v>
      </c>
      <c r="J896">
        <f>STANDARDIZE('사진(느림)'!J896,AVERAGE('사진(느림)'!J$2:J$2305),_xlfn.STDEV.P('사진(느림)'!J$2:J$2305))</f>
        <v>-0.78003335217289249</v>
      </c>
      <c r="K896">
        <f>STANDARDIZE('사진(느림)'!K896,AVERAGE('사진(느림)'!K$2:K$2305),_xlfn.STDEV.P('사진(느림)'!K$2:K$2305))</f>
        <v>0.34337141717243208</v>
      </c>
      <c r="L896">
        <f>STANDARDIZE('사진(느림)'!L896,AVERAGE('사진(느림)'!L$2:L$2305),_xlfn.STDEV.P('사진(느림)'!L$2:L$2305))</f>
        <v>1.1748040094403882</v>
      </c>
      <c r="M896">
        <f>STANDARDIZE('사진(느림)'!M896,AVERAGE('사진(느림)'!M$2:M$2305),_xlfn.STDEV.P('사진(느림)'!M$2:M$2305))</f>
        <v>-2.2447377021776105</v>
      </c>
    </row>
    <row r="897" spans="1:13" x14ac:dyDescent="0.3">
      <c r="A897" t="s">
        <v>268</v>
      </c>
      <c r="B897">
        <v>7</v>
      </c>
      <c r="C897">
        <f>STANDARDIZE('사진(느림)'!C897,AVERAGE('사진(느림)'!C$2:C$2305),_xlfn.STDEV.P('사진(느림)'!C$2:C$2305))</f>
        <v>-0.10128509705208685</v>
      </c>
      <c r="D897">
        <f>STANDARDIZE('사진(느림)'!D897,AVERAGE('사진(느림)'!D$2:D$2305),_xlfn.STDEV.P('사진(느림)'!D$2:D$2305))</f>
        <v>-6.4469706726215006E-2</v>
      </c>
      <c r="E897">
        <f>STANDARDIZE('사진(느림)'!E897,AVERAGE('사진(느림)'!E$2:E$2305),_xlfn.STDEV.P('사진(느림)'!E$2:E$2305))</f>
        <v>-0.22614792247775106</v>
      </c>
      <c r="F897">
        <f>STANDARDIZE('사진(느림)'!F897,AVERAGE('사진(느림)'!F$2:F$2305),_xlfn.STDEV.P('사진(느림)'!F$2:F$2305))</f>
        <v>-0.13613981696208757</v>
      </c>
      <c r="G897">
        <f>STANDARDIZE('사진(느림)'!G897,AVERAGE('사진(느림)'!G$2:G$2305),_xlfn.STDEV.P('사진(느림)'!G$2:G$2305))</f>
        <v>0.26332285412276635</v>
      </c>
      <c r="H897">
        <f>STANDARDIZE('사진(느림)'!H897,AVERAGE('사진(느림)'!H$2:H$2305),_xlfn.STDEV.P('사진(느림)'!H$2:H$2305))</f>
        <v>-0.17980680388159276</v>
      </c>
      <c r="I897">
        <f>STANDARDIZE('사진(느림)'!I897,AVERAGE('사진(느림)'!I$2:I$2305),_xlfn.STDEV.P('사진(느림)'!I$2:I$2305))</f>
        <v>-0.1604728757559413</v>
      </c>
      <c r="J897">
        <f>STANDARDIZE('사진(느림)'!J897,AVERAGE('사진(느림)'!J$2:J$2305),_xlfn.STDEV.P('사진(느림)'!J$2:J$2305))</f>
        <v>0.45495454687691006</v>
      </c>
      <c r="K897">
        <f>STANDARDIZE('사진(느림)'!K897,AVERAGE('사진(느림)'!K$2:K$2305),_xlfn.STDEV.P('사진(느림)'!K$2:K$2305))</f>
        <v>0.95380949214564459</v>
      </c>
      <c r="L897">
        <f>STANDARDIZE('사진(느림)'!L897,AVERAGE('사진(느림)'!L$2:L$2305),_xlfn.STDEV.P('사진(느림)'!L$2:L$2305))</f>
        <v>-0.71050691659356757</v>
      </c>
      <c r="M897">
        <f>STANDARDIZE('사진(느림)'!M897,AVERAGE('사진(느림)'!M$2:M$2305),_xlfn.STDEV.P('사진(느림)'!M$2:M$2305))</f>
        <v>0.26251109166284048</v>
      </c>
    </row>
    <row r="898" spans="1:13" x14ac:dyDescent="0.3">
      <c r="A898" t="s">
        <v>14</v>
      </c>
      <c r="B898">
        <v>8</v>
      </c>
      <c r="C898">
        <f>STANDARDIZE('사진(느림)'!C898,AVERAGE('사진(느림)'!C$2:C$2305),_xlfn.STDEV.P('사진(느림)'!C$2:C$2305))</f>
        <v>0.38495243662944995</v>
      </c>
      <c r="D898">
        <f>STANDARDIZE('사진(느림)'!D898,AVERAGE('사진(느림)'!D$2:D$2305),_xlfn.STDEV.P('사진(느림)'!D$2:D$2305))</f>
        <v>-0.26479095324975482</v>
      </c>
      <c r="E898">
        <f>STANDARDIZE('사진(느림)'!E898,AVERAGE('사진(느림)'!E$2:E$2305),_xlfn.STDEV.P('사진(느림)'!E$2:E$2305))</f>
        <v>-0.14499415485180392</v>
      </c>
      <c r="F898">
        <f>STANDARDIZE('사진(느림)'!F898,AVERAGE('사진(느림)'!F$2:F$2305),_xlfn.STDEV.P('사진(느림)'!F$2:F$2305))</f>
        <v>-1.8721136814722499</v>
      </c>
      <c r="G898">
        <f>STANDARDIZE('사진(느림)'!G898,AVERAGE('사진(느림)'!G$2:G$2305),_xlfn.STDEV.P('사진(느림)'!G$2:G$2305))</f>
        <v>-0.28812147061147536</v>
      </c>
      <c r="H898">
        <f>STANDARDIZE('사진(느림)'!H898,AVERAGE('사진(느림)'!H$2:H$2305),_xlfn.STDEV.P('사진(느림)'!H$2:H$2305))</f>
        <v>-1.360758492704524</v>
      </c>
      <c r="I898">
        <f>STANDARDIZE('사진(느림)'!I898,AVERAGE('사진(느림)'!I$2:I$2305),_xlfn.STDEV.P('사진(느림)'!I$2:I$2305))</f>
        <v>-0.27497647810065029</v>
      </c>
      <c r="J898">
        <f>STANDARDIZE('사진(느림)'!J898,AVERAGE('사진(느림)'!J$2:J$2305),_xlfn.STDEV.P('사진(느림)'!J$2:J$2305))</f>
        <v>0.61576026289901975</v>
      </c>
      <c r="K898">
        <f>STANDARDIZE('사진(느림)'!K898,AVERAGE('사진(느림)'!K$2:K$2305),_xlfn.STDEV.P('사진(느림)'!K$2:K$2305))</f>
        <v>0.34337141717243208</v>
      </c>
      <c r="L898">
        <f>STANDARDIZE('사진(느림)'!L898,AVERAGE('사진(느림)'!L$2:L$2305),_xlfn.STDEV.P('사진(느림)'!L$2:L$2305))</f>
        <v>-0.71050691659356757</v>
      </c>
      <c r="M898">
        <f>STANDARDIZE('사진(느림)'!M898,AVERAGE('사진(느림)'!M$2:M$2305),_xlfn.STDEV.P('사진(느림)'!M$2:M$2305))</f>
        <v>-0.2946553069683705</v>
      </c>
    </row>
    <row r="899" spans="1:13" x14ac:dyDescent="0.3">
      <c r="A899" t="s">
        <v>16</v>
      </c>
      <c r="B899">
        <v>8</v>
      </c>
      <c r="C899">
        <f>STANDARDIZE('사진(느림)'!C899,AVERAGE('사진(느림)'!C$2:C$2305),_xlfn.STDEV.P('사진(느림)'!C$2:C$2305))</f>
        <v>0.17498622890333143</v>
      </c>
      <c r="D899">
        <f>STANDARDIZE('사진(느림)'!D899,AVERAGE('사진(느림)'!D$2:D$2305),_xlfn.STDEV.P('사진(느림)'!D$2:D$2305))</f>
        <v>-0.76559406955860332</v>
      </c>
      <c r="E899">
        <f>STANDARDIZE('사진(느림)'!E899,AVERAGE('사진(느림)'!E$2:E$2305),_xlfn.STDEV.P('사진(느림)'!E$2:E$2305))</f>
        <v>-0.21901940047931479</v>
      </c>
      <c r="F899">
        <f>STANDARDIZE('사진(느림)'!F899,AVERAGE('사진(느림)'!F$2:F$2305),_xlfn.STDEV.P('사진(느림)'!F$2:F$2305))</f>
        <v>0.33420415798167075</v>
      </c>
      <c r="G899">
        <f>STANDARDIZE('사진(느림)'!G899,AVERAGE('사진(느림)'!G$2:G$2305),_xlfn.STDEV.P('사진(느림)'!G$2:G$2305))</f>
        <v>0.30889676525782789</v>
      </c>
      <c r="H899">
        <f>STANDARDIZE('사진(느림)'!H899,AVERAGE('사진(느림)'!H$2:H$2305),_xlfn.STDEV.P('사진(느림)'!H$2:H$2305))</f>
        <v>-0.12772162588670197</v>
      </c>
      <c r="I899">
        <f>STANDARDIZE('사진(느림)'!I899,AVERAGE('사진(느림)'!I$2:I$2305),_xlfn.STDEV.P('사진(느림)'!I$2:I$2305))</f>
        <v>-0.1258066475231393</v>
      </c>
      <c r="J899">
        <f>STANDARDIZE('사진(느림)'!J899,AVERAGE('사진(느림)'!J$2:J$2305),_xlfn.STDEV.P('사진(느림)'!J$2:J$2305))</f>
        <v>0.61576026289901975</v>
      </c>
      <c r="K899">
        <f>STANDARDIZE('사진(느림)'!K899,AVERAGE('사진(느림)'!K$2:K$2305),_xlfn.STDEV.P('사진(느림)'!K$2:K$2305))</f>
        <v>-0.26706665780078048</v>
      </c>
      <c r="L899">
        <f>STANDARDIZE('사진(느림)'!L899,AVERAGE('사진(느림)'!L$2:L$2305),_xlfn.STDEV.P('사진(느림)'!L$2:L$2305))</f>
        <v>-0.96188170673142825</v>
      </c>
      <c r="M899">
        <f>STANDARDIZE('사진(느림)'!M899,AVERAGE('사진(느림)'!M$2:M$2305),_xlfn.STDEV.P('사진(느림)'!M$2:M$2305))</f>
        <v>-1.430417581101225</v>
      </c>
    </row>
    <row r="900" spans="1:13" x14ac:dyDescent="0.3">
      <c r="A900" t="s">
        <v>18</v>
      </c>
      <c r="B900">
        <v>8</v>
      </c>
      <c r="C900">
        <f>STANDARDIZE('사진(느림)'!C900,AVERAGE('사진(느림)'!C$2:C$2305),_xlfn.STDEV.P('사진(느림)'!C$2:C$2305))</f>
        <v>-0.13443765616673672</v>
      </c>
      <c r="D900">
        <f>STANDARDIZE('사진(느림)'!D900,AVERAGE('사진(느림)'!D$2:D$2305),_xlfn.STDEV.P('사진(느림)'!D$2:D$2305))</f>
        <v>-2.4405457421507036E-2</v>
      </c>
      <c r="E900">
        <f>STANDARDIZE('사진(느림)'!E900,AVERAGE('사진(느림)'!E$2:E$2305),_xlfn.STDEV.P('사진(느림)'!E$2:E$2305))</f>
        <v>-0.2608994672201273</v>
      </c>
      <c r="F900">
        <f>STANDARDIZE('사진(느림)'!F900,AVERAGE('사진(느림)'!F$2:F$2305),_xlfn.STDEV.P('사진(느림)'!F$2:F$2305))</f>
        <v>-9.5047937430710827E-2</v>
      </c>
      <c r="G900">
        <f>STANDARDIZE('사진(느림)'!G900,AVERAGE('사진(느림)'!G$2:G$2305),_xlfn.STDEV.P('사진(느림)'!G$2:G$2305))</f>
        <v>-0.42028581290315314</v>
      </c>
      <c r="H900">
        <f>STANDARDIZE('사진(느림)'!H900,AVERAGE('사진(느림)'!H$2:H$2305),_xlfn.STDEV.P('사진(느림)'!H$2:H$2305))</f>
        <v>-2.3551269896920409E-2</v>
      </c>
      <c r="I900">
        <f>STANDARDIZE('사진(느림)'!I900,AVERAGE('사진(느림)'!I$2:I$2305),_xlfn.STDEV.P('사진(느림)'!I$2:I$2305))</f>
        <v>-0.2434617251617395</v>
      </c>
      <c r="J900">
        <f>STANDARDIZE('사진(느림)'!J900,AVERAGE('사진(느림)'!J$2:J$2305),_xlfn.STDEV.P('사진(느림)'!J$2:J$2305))</f>
        <v>0.61576026289901975</v>
      </c>
      <c r="K900">
        <f>STANDARDIZE('사진(느림)'!K900,AVERAGE('사진(느림)'!K$2:K$2305),_xlfn.STDEV.P('사진(느림)'!K$2:K$2305))</f>
        <v>0.95380949214564459</v>
      </c>
      <c r="L900">
        <f>STANDARDIZE('사진(느림)'!L900,AVERAGE('사진(느림)'!L$2:L$2305),_xlfn.STDEV.P('사진(느림)'!L$2:L$2305))</f>
        <v>-0.96188170673142825</v>
      </c>
      <c r="M900">
        <f>STANDARDIZE('사진(느림)'!M900,AVERAGE('사진(느림)'!M$2:M$2305),_xlfn.STDEV.P('사진(느림)'!M$2:M$2305))</f>
        <v>-1.5589944423238113</v>
      </c>
    </row>
    <row r="901" spans="1:13" x14ac:dyDescent="0.3">
      <c r="A901" t="s">
        <v>20</v>
      </c>
      <c r="B901">
        <v>8</v>
      </c>
      <c r="C901">
        <f>STANDARDIZE('사진(느림)'!C901,AVERAGE('사진(느림)'!C$2:C$2305),_xlfn.STDEV.P('사진(느림)'!C$2:C$2305))</f>
        <v>0.19156250846065714</v>
      </c>
      <c r="D901">
        <f>STANDARDIZE('사진(느림)'!D901,AVERAGE('사진(느림)'!D$2:D$2305),_xlfn.STDEV.P('사진(느림)'!D$2:D$2305))</f>
        <v>-0.29483914022828578</v>
      </c>
      <c r="E901">
        <f>STANDARDIZE('사진(느림)'!E901,AVERAGE('사진(느림)'!E$2:E$2305),_xlfn.STDEV.P('사진(느림)'!E$2:E$2305))</f>
        <v>-0.14390259992079338</v>
      </c>
      <c r="F901">
        <f>STANDARDIZE('사진(느림)'!F901,AVERAGE('사진(느림)'!F$2:F$2305),_xlfn.STDEV.P('사진(느림)'!F$2:F$2305))</f>
        <v>0.43219248609495375</v>
      </c>
      <c r="G901">
        <f>STANDARDIZE('사진(느림)'!G901,AVERAGE('사진(느림)'!G$2:G$2305),_xlfn.STDEV.P('사진(느림)'!G$2:G$2305))</f>
        <v>0.46156936756028322</v>
      </c>
      <c r="H901">
        <f>STANDARDIZE('사진(느림)'!H901,AVERAGE('사진(느림)'!H$2:H$2305),_xlfn.STDEV.P('사진(느림)'!H$2:H$2305))</f>
        <v>-0.12772162588670197</v>
      </c>
      <c r="I901">
        <f>STANDARDIZE('사진(느림)'!I901,AVERAGE('사진(느림)'!I$2:I$2305),_xlfn.STDEV.P('사진(느림)'!I$2:I$2305))</f>
        <v>-0.13263484399323675</v>
      </c>
      <c r="J901">
        <f>STANDARDIZE('사진(느림)'!J901,AVERAGE('사진(느림)'!J$2:J$2305),_xlfn.STDEV.P('사진(느림)'!J$2:J$2305))</f>
        <v>0.61576026289901975</v>
      </c>
      <c r="K901">
        <f>STANDARDIZE('사진(느림)'!K901,AVERAGE('사진(느림)'!K$2:K$2305),_xlfn.STDEV.P('사진(느림)'!K$2:K$2305))</f>
        <v>-0.8775047327739931</v>
      </c>
      <c r="L901">
        <f>STANDARDIZE('사진(느림)'!L901,AVERAGE('사진(느림)'!L$2:L$2305),_xlfn.STDEV.P('사진(느림)'!L$2:L$2305))</f>
        <v>-0.96188170673142825</v>
      </c>
      <c r="M901">
        <f>STANDARDIZE('사진(느림)'!M901,AVERAGE('사진(느림)'!M$2:M$2305),_xlfn.STDEV.P('사진(느림)'!M$2:M$2305))</f>
        <v>-0.59466798315440861</v>
      </c>
    </row>
    <row r="902" spans="1:13" x14ac:dyDescent="0.3">
      <c r="A902" t="s">
        <v>22</v>
      </c>
      <c r="B902">
        <v>8</v>
      </c>
      <c r="C902">
        <f>STANDARDIZE('사진(느림)'!C902,AVERAGE('사진(느림)'!C$2:C$2305),_xlfn.STDEV.P('사진(느림)'!C$2:C$2305))</f>
        <v>-0.26152246610622898</v>
      </c>
      <c r="D902">
        <f>STANDARDIZE('사진(느림)'!D902,AVERAGE('사진(느림)'!D$2:D$2305),_xlfn.STDEV.P('사진(느림)'!D$2:D$2305))</f>
        <v>-0.26479095324975482</v>
      </c>
      <c r="E902">
        <f>STANDARDIZE('사진(느림)'!E902,AVERAGE('사진(느림)'!E$2:E$2305),_xlfn.STDEV.P('사진(느림)'!E$2:E$2305))</f>
        <v>-0.29404709451285582</v>
      </c>
      <c r="F902">
        <f>STANDARDIZE('사진(느림)'!F902,AVERAGE('사진(느림)'!F$2:F$2305),_xlfn.STDEV.P('사진(느림)'!F$2:F$2305))</f>
        <v>3.1388614973525318E-2</v>
      </c>
      <c r="G902">
        <f>STANDARDIZE('사진(느림)'!G902,AVERAGE('사진(느림)'!G$2:G$2305),_xlfn.STDEV.P('사진(느림)'!G$2:G$2305))</f>
        <v>-0.23343277724940173</v>
      </c>
      <c r="H902">
        <f>STANDARDIZE('사진(느림)'!H902,AVERAGE('사진(느림)'!H$2:H$2305),_xlfn.STDEV.P('사진(느림)'!H$2:H$2305))</f>
        <v>3.0228005086361011E-3</v>
      </c>
      <c r="I902">
        <f>STANDARDIZE('사진(느림)'!I902,AVERAGE('사진(느림)'!I$2:I$2305),_xlfn.STDEV.P('사진(느림)'!I$2:I$2305))</f>
        <v>-0.29388532986399674</v>
      </c>
      <c r="J902">
        <f>STANDARDIZE('사진(느림)'!J902,AVERAGE('사진(느림)'!J$2:J$2305),_xlfn.STDEV.P('사진(느림)'!J$2:J$2305))</f>
        <v>-0.78003335217289249</v>
      </c>
      <c r="K902">
        <f>STANDARDIZE('사진(느림)'!K902,AVERAGE('사진(느림)'!K$2:K$2305),_xlfn.STDEV.P('사진(느림)'!K$2:K$2305))</f>
        <v>0.95380949214564459</v>
      </c>
      <c r="L902">
        <f>STANDARDIZE('사진(느림)'!L902,AVERAGE('사진(느림)'!L$2:L$2305),_xlfn.STDEV.P('사진(느림)'!L$2:L$2305))</f>
        <v>0.54636703409573628</v>
      </c>
      <c r="M902">
        <f>STANDARDIZE('사진(느림)'!M902,AVERAGE('사진(느림)'!M$2:M$2305),_xlfn.STDEV.P('사진(느림)'!M$2:M$2305))</f>
        <v>0.69110062907146497</v>
      </c>
    </row>
    <row r="903" spans="1:13" x14ac:dyDescent="0.3">
      <c r="A903" t="s">
        <v>24</v>
      </c>
      <c r="B903">
        <v>8</v>
      </c>
      <c r="C903">
        <f>STANDARDIZE('사진(느림)'!C903,AVERAGE('사진(느림)'!C$2:C$2305),_xlfn.STDEV.P('사진(느림)'!C$2:C$2305))</f>
        <v>-0.74223457326865694</v>
      </c>
      <c r="D903">
        <f>STANDARDIZE('사진(느림)'!D903,AVERAGE('사진(느림)'!D$2:D$2305),_xlfn.STDEV.P('사진(느림)'!D$2:D$2305))</f>
        <v>-1.166236562605683</v>
      </c>
      <c r="E903">
        <f>STANDARDIZE('사진(느림)'!E903,AVERAGE('사진(느림)'!E$2:E$2305),_xlfn.STDEV.P('사진(느림)'!E$2:E$2305))</f>
        <v>-0.61509790401742548</v>
      </c>
      <c r="F903">
        <f>STANDARDIZE('사진(느림)'!F903,AVERAGE('사진(느림)'!F$2:F$2305),_xlfn.STDEV.P('사진(느림)'!F$2:F$2305))</f>
        <v>-1.5560223004616596</v>
      </c>
      <c r="G903">
        <f>STANDARDIZE('사진(느림)'!G903,AVERAGE('사진(느림)'!G$2:G$2305),_xlfn.STDEV.P('사진(느림)'!G$2:G$2305))</f>
        <v>-1.5049448979176119</v>
      </c>
      <c r="H903">
        <f>STANDARDIZE('사진(느림)'!H903,AVERAGE('사진(느림)'!H$2:H$2305),_xlfn.STDEV.P('사진(느림)'!H$2:H$2305))</f>
        <v>-1.360758492704524</v>
      </c>
      <c r="I903">
        <f>STANDARDIZE('사진(느림)'!I903,AVERAGE('사진(느림)'!I$2:I$2305),_xlfn.STDEV.P('사진(느림)'!I$2:I$2305))</f>
        <v>-0.69727416748205417</v>
      </c>
      <c r="J903">
        <f>STANDARDIZE('사진(느림)'!J903,AVERAGE('사진(느림)'!J$2:J$2305),_xlfn.STDEV.P('사진(느림)'!J$2:J$2305))</f>
        <v>-0.78003335217289249</v>
      </c>
      <c r="K903">
        <f>STANDARDIZE('사진(느림)'!K903,AVERAGE('사진(느림)'!K$2:K$2305),_xlfn.STDEV.P('사진(느림)'!K$2:K$2305))</f>
        <v>-1.4879428077472057</v>
      </c>
      <c r="L903">
        <f>STANDARDIZE('사진(느림)'!L903,AVERAGE('사진(느림)'!L$2:L$2305),_xlfn.STDEV.P('사진(느림)'!L$2:L$2305))</f>
        <v>-0.83619431166249791</v>
      </c>
      <c r="M903">
        <f>STANDARDIZE('사진(느림)'!M903,AVERAGE('사진(느림)'!M$2:M$2305),_xlfn.STDEV.P('사진(느림)'!M$2:M$2305))</f>
        <v>-0.6589564137657008</v>
      </c>
    </row>
    <row r="904" spans="1:13" x14ac:dyDescent="0.3">
      <c r="A904" t="s">
        <v>26</v>
      </c>
      <c r="B904">
        <v>8</v>
      </c>
      <c r="C904">
        <f>STANDARDIZE('사진(느림)'!C904,AVERAGE('사진(느림)'!C$2:C$2305),_xlfn.STDEV.P('사진(느림)'!C$2:C$2305))</f>
        <v>-0.52674293902343039</v>
      </c>
      <c r="D904">
        <f>STANDARDIZE('사진(느림)'!D904,AVERAGE('사진(느림)'!D$2:D$2305),_xlfn.STDEV.P('사진(느림)'!D$2:D$2305))</f>
        <v>-0.1746463923141619</v>
      </c>
      <c r="E904">
        <f>STANDARDIZE('사진(느림)'!E904,AVERAGE('사진(느림)'!E$2:E$2305),_xlfn.STDEV.P('사진(느림)'!E$2:E$2305))</f>
        <v>-0.58765309432344603</v>
      </c>
      <c r="F904">
        <f>STANDARDIZE('사진(느림)'!F904,AVERAGE('사진(느림)'!F$2:F$2305),_xlfn.STDEV.P('사진(느림)'!F$2:F$2305))</f>
        <v>0.27174450109397813</v>
      </c>
      <c r="G904">
        <f>STANDARDIZE('사진(느림)'!G904,AVERAGE('사진(느림)'!G$2:G$2305),_xlfn.STDEV.P('사진(느림)'!G$2:G$2305))</f>
        <v>-0.75981145085935986</v>
      </c>
      <c r="H904">
        <f>STANDARDIZE('사진(느림)'!H904,AVERAGE('사진(느림)'!H$2:H$2305),_xlfn.STDEV.P('사진(느림)'!H$2:H$2305))</f>
        <v>0.15927833449330844</v>
      </c>
      <c r="I904">
        <f>STANDARDIZE('사진(느림)'!I904,AVERAGE('사진(느림)'!I$2:I$2305),_xlfn.STDEV.P('사진(느림)'!I$2:I$2305))</f>
        <v>-0.31804664045049502</v>
      </c>
      <c r="J904">
        <f>STANDARDIZE('사진(느림)'!J904,AVERAGE('사진(느림)'!J$2:J$2305),_xlfn.STDEV.P('사진(느림)'!J$2:J$2305))</f>
        <v>-0.78003335217289249</v>
      </c>
      <c r="K904">
        <f>STANDARDIZE('사진(느림)'!K904,AVERAGE('사진(느림)'!K$2:K$2305),_xlfn.STDEV.P('사진(느림)'!K$2:K$2305))</f>
        <v>-0.26706665780078048</v>
      </c>
      <c r="L904">
        <f>STANDARDIZE('사진(느림)'!L904,AVERAGE('사진(느림)'!L$2:L$2305),_xlfn.STDEV.P('사진(느림)'!L$2:L$2305))</f>
        <v>1.1748040094403882</v>
      </c>
      <c r="M904">
        <f>STANDARDIZE('사진(느림)'!M904,AVERAGE('사진(느림)'!M$2:M$2305),_xlfn.STDEV.P('사진(느림)'!M$2:M$2305))</f>
        <v>1.0339722589983646</v>
      </c>
    </row>
    <row r="905" spans="1:13" x14ac:dyDescent="0.3">
      <c r="A905" t="s">
        <v>28</v>
      </c>
      <c r="B905">
        <v>8</v>
      </c>
      <c r="C905">
        <f>STANDARDIZE('사진(느림)'!C905,AVERAGE('사진(느림)'!C$2:C$2305),_xlfn.STDEV.P('사진(느림)'!C$2:C$2305))</f>
        <v>7.0003125040272951E-2</v>
      </c>
      <c r="D905">
        <f>STANDARDIZE('사진(느림)'!D905,AVERAGE('사진(느림)'!D$2:D$2305),_xlfn.STDEV.P('사진(느림)'!D$2:D$2305))</f>
        <v>0.10580335281879386</v>
      </c>
      <c r="E905">
        <f>STANDARDIZE('사진(느림)'!E905,AVERAGE('사진(느림)'!E$2:E$2305),_xlfn.STDEV.P('사진(느림)'!E$2:E$2305))</f>
        <v>-0.1780303989883065</v>
      </c>
      <c r="F905">
        <f>STANDARDIZE('사진(느림)'!F905,AVERAGE('사진(느림)'!F$2:F$2305),_xlfn.STDEV.P('사진(느림)'!F$2:F$2305))</f>
        <v>8.6388515269367971E-2</v>
      </c>
      <c r="G905">
        <f>STANDARDIZE('사진(느림)'!G905,AVERAGE('사진(느림)'!G$2:G$2305),_xlfn.STDEV.P('사진(느림)'!G$2:G$2305))</f>
        <v>0.61652066541949158</v>
      </c>
      <c r="H905">
        <f>STANDARDIZE('사진(느림)'!H905,AVERAGE('사진(느림)'!H$2:H$2305),_xlfn.STDEV.P('사진(느림)'!H$2:H$2305))</f>
        <v>-0.19787717175737116</v>
      </c>
      <c r="I905">
        <f>STANDARDIZE('사진(느림)'!I905,AVERAGE('사진(느림)'!I$2:I$2305),_xlfn.STDEV.P('사진(느림)'!I$2:I$2305))</f>
        <v>-0.2308558239861751</v>
      </c>
      <c r="J905">
        <f>STANDARDIZE('사진(느림)'!J905,AVERAGE('사진(느림)'!J$2:J$2305),_xlfn.STDEV.P('사진(느림)'!J$2:J$2305))</f>
        <v>0.61576026289901975</v>
      </c>
      <c r="K905">
        <f>STANDARDIZE('사진(느림)'!K905,AVERAGE('사진(느림)'!K$2:K$2305),_xlfn.STDEV.P('사진(느림)'!K$2:K$2305))</f>
        <v>1.5642475671188572</v>
      </c>
      <c r="L905">
        <f>STANDARDIZE('사진(느림)'!L905,AVERAGE('사진(느림)'!L$2:L$2305),_xlfn.STDEV.P('사진(느림)'!L$2:L$2305))</f>
        <v>-0.96188170673142825</v>
      </c>
      <c r="M905">
        <f>STANDARDIZE('사진(느림)'!M905,AVERAGE('사진(느림)'!M$2:M$2305),_xlfn.STDEV.P('사진(느림)'!M$2:M$2305))</f>
        <v>-0.35894373757966463</v>
      </c>
    </row>
    <row r="906" spans="1:13" x14ac:dyDescent="0.3">
      <c r="A906" t="s">
        <v>30</v>
      </c>
      <c r="B906">
        <v>8</v>
      </c>
      <c r="C906">
        <f>STANDARDIZE('사진(느림)'!C906,AVERAGE('사진(느림)'!C$2:C$2305),_xlfn.STDEV.P('사진(느림)'!C$2:C$2305))</f>
        <v>-0.10128509705208685</v>
      </c>
      <c r="D906">
        <f>STANDARDIZE('사진(느림)'!D906,AVERAGE('사진(느림)'!D$2:D$2305),_xlfn.STDEV.P('사진(느림)'!D$2:D$2305))</f>
        <v>-1.116156250974798</v>
      </c>
      <c r="E906">
        <f>STANDARDIZE('사진(느림)'!E906,AVERAGE('사진(느림)'!E$2:E$2305),_xlfn.STDEV.P('사진(느림)'!E$2:E$2305))</f>
        <v>-0.20636627393209039</v>
      </c>
      <c r="F906">
        <f>STANDARDIZE('사진(느림)'!F906,AVERAGE('사진(느림)'!F$2:F$2305),_xlfn.STDEV.P('사진(느림)'!F$2:F$2305))</f>
        <v>0.22357217462796411</v>
      </c>
      <c r="G906">
        <f>STANDARDIZE('사진(느림)'!G906,AVERAGE('사진(느림)'!G$2:G$2305),_xlfn.STDEV.P('사진(느림)'!G$2:G$2305))</f>
        <v>-8.7596261617205462E-2</v>
      </c>
      <c r="H906">
        <f>STANDARDIZE('사진(느림)'!H906,AVERAGE('사진(느림)'!H$2:H$2305),_xlfn.STDEV.P('사진(느림)'!H$2:H$2305))</f>
        <v>7.7430197644194246E-2</v>
      </c>
      <c r="I906">
        <f>STANDARDIZE('사진(느림)'!I906,AVERAGE('사진(느림)'!I$2:I$2305),_xlfn.STDEV.P('사진(느림)'!I$2:I$2305))</f>
        <v>-5.5948945175220567E-2</v>
      </c>
      <c r="J906">
        <f>STANDARDIZE('사진(느림)'!J906,AVERAGE('사진(느림)'!J$2:J$2305),_xlfn.STDEV.P('사진(느림)'!J$2:J$2305))</f>
        <v>0.61576026289901975</v>
      </c>
      <c r="K906">
        <f>STANDARDIZE('사진(느림)'!K906,AVERAGE('사진(느림)'!K$2:K$2305),_xlfn.STDEV.P('사진(느림)'!K$2:K$2305))</f>
        <v>-1.4879428077472057</v>
      </c>
      <c r="L906">
        <f>STANDARDIZE('사진(느림)'!L906,AVERAGE('사진(느림)'!L$2:L$2305),_xlfn.STDEV.P('사진(느림)'!L$2:L$2305))</f>
        <v>-0.71050691659356757</v>
      </c>
      <c r="M906">
        <f>STANDARDIZE('사진(느림)'!M906,AVERAGE('사진(느림)'!M$2:M$2305),_xlfn.STDEV.P('사진(느림)'!M$2:M$2305))</f>
        <v>-0.48752059880225102</v>
      </c>
    </row>
    <row r="907" spans="1:13" x14ac:dyDescent="0.3">
      <c r="A907" t="s">
        <v>32</v>
      </c>
      <c r="B907">
        <v>8</v>
      </c>
      <c r="C907">
        <f>STANDARDIZE('사진(느림)'!C907,AVERAGE('사진(느림)'!C$2:C$2305),_xlfn.STDEV.P('사진(느림)'!C$2:C$2305))</f>
        <v>-8.4708817494761127E-2</v>
      </c>
      <c r="D907">
        <f>STANDARDIZE('사진(느림)'!D907,AVERAGE('사진(느림)'!D$2:D$2305),_xlfn.STDEV.P('사진(느림)'!D$2:D$2305))</f>
        <v>0.1558836644496788</v>
      </c>
      <c r="E907">
        <f>STANDARDIZE('사진(느림)'!E907,AVERAGE('사진(느림)'!E$2:E$2305),_xlfn.STDEV.P('사진(느림)'!E$2:E$2305))</f>
        <v>-0.20788108485675824</v>
      </c>
      <c r="F907">
        <f>STANDARDIZE('사진(느림)'!F907,AVERAGE('사진(느림)'!F$2:F$2305),_xlfn.STDEV.P('사진(느림)'!F$2:F$2305))</f>
        <v>-0.23223159678930733</v>
      </c>
      <c r="G907">
        <f>STANDARDIZE('사진(느림)'!G907,AVERAGE('사진(느림)'!G$2:G$2305),_xlfn.STDEV.P('사진(느림)'!G$2:G$2305))</f>
        <v>0.20635546520393971</v>
      </c>
      <c r="H907">
        <f>STANDARDIZE('사진(느림)'!H907,AVERAGE('사진(느림)'!H$2:H$2305),_xlfn.STDEV.P('사진(느림)'!H$2:H$2305))</f>
        <v>-0.30736234182826394</v>
      </c>
      <c r="I907">
        <f>STANDARDIZE('사진(느림)'!I907,AVERAGE('사진(느림)'!I$2:I$2305),_xlfn.STDEV.P('사진(느림)'!I$2:I$2305))</f>
        <v>-0.1258066475231393</v>
      </c>
      <c r="J907">
        <f>STANDARDIZE('사진(느림)'!J907,AVERAGE('사진(느림)'!J$2:J$2305),_xlfn.STDEV.P('사진(느림)'!J$2:J$2305))</f>
        <v>0.61576026289901975</v>
      </c>
      <c r="K907">
        <f>STANDARDIZE('사진(느림)'!K907,AVERAGE('사진(느림)'!K$2:K$2305),_xlfn.STDEV.P('사진(느림)'!K$2:K$2305))</f>
        <v>0.95380949214564459</v>
      </c>
      <c r="L907">
        <f>STANDARDIZE('사진(느림)'!L907,AVERAGE('사진(느림)'!L$2:L$2305),_xlfn.STDEV.P('사진(느림)'!L$2:L$2305))</f>
        <v>-0.96188170673142825</v>
      </c>
      <c r="M907">
        <f>STANDARDIZE('사진(느림)'!M907,AVERAGE('사진(느림)'!M$2:M$2305),_xlfn.STDEV.P('사진(느림)'!M$2:M$2305))</f>
        <v>0.45537638349672099</v>
      </c>
    </row>
    <row r="908" spans="1:13" x14ac:dyDescent="0.3">
      <c r="A908" t="s">
        <v>34</v>
      </c>
      <c r="B908">
        <v>8</v>
      </c>
      <c r="C908">
        <f>STANDARDIZE('사진(느림)'!C908,AVERAGE('사진(느림)'!C$2:C$2305),_xlfn.STDEV.P('사진(느림)'!C$2:C$2305))</f>
        <v>-7.9183390975653078E-2</v>
      </c>
      <c r="D908">
        <f>STANDARDIZE('사진(느림)'!D908,AVERAGE('사진(느림)'!D$2:D$2305),_xlfn.STDEV.P('사진(느림)'!D$2:D$2305))</f>
        <v>-0.51519251140417965</v>
      </c>
      <c r="E908">
        <f>STANDARDIZE('사진(느림)'!E908,AVERAGE('사진(느림)'!E$2:E$2305),_xlfn.STDEV.P('사진(느림)'!E$2:E$2305))</f>
        <v>-1.8667991019522961E-3</v>
      </c>
      <c r="F908">
        <f>STANDARDIZE('사진(느림)'!F908,AVERAGE('사진(느림)'!F$2:F$2305),_xlfn.STDEV.P('사진(느림)'!F$2:F$2305))</f>
        <v>-4.6496301307484458E-2</v>
      </c>
      <c r="G908">
        <f>STANDARDIZE('사진(느림)'!G908,AVERAGE('사진(느림)'!G$2:G$2305),_xlfn.STDEV.P('사진(느림)'!G$2:G$2305))</f>
        <v>0.31573285192808692</v>
      </c>
      <c r="H908">
        <f>STANDARDIZE('사진(느림)'!H908,AVERAGE('사진(느림)'!H$2:H$2305),_xlfn.STDEV.P('사진(느림)'!H$2:H$2305))</f>
        <v>-0.19787717175737116</v>
      </c>
      <c r="I908">
        <f>STANDARDIZE('사진(느림)'!I908,AVERAGE('사진(느림)'!I$2:I$2305),_xlfn.STDEV.P('사진(느림)'!I$2:I$2305))</f>
        <v>-0.15206894163889825</v>
      </c>
      <c r="J908">
        <f>STANDARDIZE('사진(느림)'!J908,AVERAGE('사진(느림)'!J$2:J$2305),_xlfn.STDEV.P('사진(느림)'!J$2:J$2305))</f>
        <v>0.61576026289901975</v>
      </c>
      <c r="K908">
        <f>STANDARDIZE('사진(느림)'!K908,AVERAGE('사진(느림)'!K$2:K$2305),_xlfn.STDEV.P('사진(느림)'!K$2:K$2305))</f>
        <v>1.5642475671188572</v>
      </c>
      <c r="L908">
        <f>STANDARDIZE('사진(느림)'!L908,AVERAGE('사진(느림)'!L$2:L$2305),_xlfn.STDEV.P('사진(느림)'!L$2:L$2305))</f>
        <v>-0.96188170673142825</v>
      </c>
      <c r="M908">
        <f>STANDARDIZE('사진(느림)'!M908,AVERAGE('사진(느림)'!M$2:M$2305),_xlfn.STDEV.P('사진(느림)'!M$2:M$2305))</f>
        <v>-1.0661164743038947</v>
      </c>
    </row>
    <row r="909" spans="1:13" x14ac:dyDescent="0.3">
      <c r="A909" t="s">
        <v>36</v>
      </c>
      <c r="B909">
        <v>8</v>
      </c>
      <c r="C909">
        <f>STANDARDIZE('사진(느림)'!C909,AVERAGE('사진(느림)'!C$2:C$2305),_xlfn.STDEV.P('사진(느림)'!C$2:C$2305))</f>
        <v>-0.55437007161897223</v>
      </c>
      <c r="D909">
        <f>STANDARDIZE('사진(느림)'!D909,AVERAGE('사진(느림)'!D$2:D$2305),_xlfn.STDEV.P('사진(느림)'!D$2:D$2305))</f>
        <v>5.6427295570239365E-3</v>
      </c>
      <c r="E909">
        <f>STANDARDIZE('사진(느림)'!E909,AVERAGE('사진(느림)'!E$2:E$2305),_xlfn.STDEV.P('사진(느림)'!E$2:E$2305))</f>
        <v>-0.22258366147853267</v>
      </c>
      <c r="F909">
        <f>STANDARDIZE('사진(느림)'!F909,AVERAGE('사진(느림)'!F$2:F$2305),_xlfn.STDEV.P('사진(느림)'!F$2:F$2305))</f>
        <v>5.7940290978414841E-2</v>
      </c>
      <c r="G909">
        <f>STANDARDIZE('사진(느림)'!G909,AVERAGE('사진(느림)'!G$2:G$2305),_xlfn.STDEV.P('사진(느림)'!G$2:G$2305))</f>
        <v>-0.54561406852457139</v>
      </c>
      <c r="H909">
        <f>STANDARDIZE('사진(느림)'!H909,AVERAGE('사진(느림)'!H$2:H$2305),_xlfn.STDEV.P('사진(느림)'!H$2:H$2305))</f>
        <v>-0.12772162588670197</v>
      </c>
      <c r="I909">
        <f>STANDARDIZE('사진(느림)'!I909,AVERAGE('사진(느림)'!I$2:I$2305),_xlfn.STDEV.P('사진(느림)'!I$2:I$2305))</f>
        <v>-0.3359050004492109</v>
      </c>
      <c r="J909">
        <f>STANDARDIZE('사진(느림)'!J909,AVERAGE('사진(느림)'!J$2:J$2305),_xlfn.STDEV.P('사진(느림)'!J$2:J$2305))</f>
        <v>-0.78003335217289249</v>
      </c>
      <c r="K909">
        <f>STANDARDIZE('사진(느림)'!K909,AVERAGE('사진(느림)'!K$2:K$2305),_xlfn.STDEV.P('사진(느림)'!K$2:K$2305))</f>
        <v>-0.26706665780078048</v>
      </c>
      <c r="L909">
        <f>STANDARDIZE('사진(느림)'!L909,AVERAGE('사진(느림)'!L$2:L$2305),_xlfn.STDEV.P('사진(느림)'!L$2:L$2305))</f>
        <v>1.0491166143714579</v>
      </c>
      <c r="M909">
        <f>STANDARDIZE('사진(느림)'!M909,AVERAGE('사진(느림)'!M$2:M$2305),_xlfn.STDEV.P('사진(느림)'!M$2:M$2305))</f>
        <v>0.39108795288542686</v>
      </c>
    </row>
    <row r="910" spans="1:13" x14ac:dyDescent="0.3">
      <c r="A910" t="s">
        <v>38</v>
      </c>
      <c r="B910">
        <v>8</v>
      </c>
      <c r="C910">
        <f>STANDARDIZE('사진(느림)'!C910,AVERAGE('사진(느림)'!C$2:C$2305),_xlfn.STDEV.P('사진(느림)'!C$2:C$2305))</f>
        <v>0.4678338344160754</v>
      </c>
      <c r="D910">
        <f>STANDARDIZE('사진(느림)'!D910,AVERAGE('사진(느림)'!D$2:D$2305),_xlfn.STDEV.P('사진(느림)'!D$2:D$2305))</f>
        <v>-0.97593137840832012</v>
      </c>
      <c r="E910">
        <f>STANDARDIZE('사진(느림)'!E910,AVERAGE('사진(느림)'!E$2:E$2305),_xlfn.STDEV.P('사진(느림)'!E$2:E$2305))</f>
        <v>2.4776051867203046E-2</v>
      </c>
      <c r="F910">
        <f>STANDARDIZE('사진(느림)'!F910,AVERAGE('사진(느림)'!F$2:F$2305),_xlfn.STDEV.P('사진(느림)'!F$2:F$2305))</f>
        <v>-0.21105347426159762</v>
      </c>
      <c r="G910">
        <f>STANDARDIZE('사진(느림)'!G910,AVERAGE('사진(느림)'!G$2:G$2305),_xlfn.STDEV.P('사진(느림)'!G$2:G$2305))</f>
        <v>0.88768543667310618</v>
      </c>
      <c r="H910">
        <f>STANDARDIZE('사진(느림)'!H910,AVERAGE('사진(느림)'!H$2:H$2305),_xlfn.STDEV.P('사진(느림)'!H$2:H$2305))</f>
        <v>-0.3998401068396007</v>
      </c>
      <c r="I910">
        <f>STANDARDIZE('사진(느림)'!I910,AVERAGE('사진(느림)'!I$2:I$2305),_xlfn.STDEV.P('사진(느림)'!I$2:I$2305))</f>
        <v>0.2156031759817271</v>
      </c>
      <c r="J910">
        <f>STANDARDIZE('사진(느림)'!J910,AVERAGE('사진(느림)'!J$2:J$2305),_xlfn.STDEV.P('사진(느림)'!J$2:J$2305))</f>
        <v>0.61576026289901975</v>
      </c>
      <c r="K910">
        <f>STANDARDIZE('사진(느림)'!K910,AVERAGE('사진(느림)'!K$2:K$2305),_xlfn.STDEV.P('사진(느림)'!K$2:K$2305))</f>
        <v>0.34337141717243208</v>
      </c>
      <c r="L910">
        <f>STANDARDIZE('사진(느림)'!L910,AVERAGE('사진(느림)'!L$2:L$2305),_xlfn.STDEV.P('사진(느림)'!L$2:L$2305))</f>
        <v>-0.71050691659356757</v>
      </c>
      <c r="M910">
        <f>STANDARDIZE('사진(느림)'!M910,AVERAGE('사진(느림)'!M$2:M$2305),_xlfn.STDEV.P('사진(느림)'!M$2:M$2305))</f>
        <v>0.60538272158974005</v>
      </c>
    </row>
    <row r="911" spans="1:13" x14ac:dyDescent="0.3">
      <c r="A911" t="s">
        <v>40</v>
      </c>
      <c r="B911">
        <v>8</v>
      </c>
      <c r="C911">
        <f>STANDARDIZE('사진(느림)'!C911,AVERAGE('사진(느림)'!C$2:C$2305),_xlfn.STDEV.P('사진(느림)'!C$2:C$2305))</f>
        <v>-0.46596324731323868</v>
      </c>
      <c r="D911">
        <f>STANDARDIZE('사진(느림)'!D911,AVERAGE('사진(느림)'!D$2:D$2305),_xlfn.STDEV.P('사진(느림)'!D$2:D$2305))</f>
        <v>-0.27480701557593185</v>
      </c>
      <c r="E911">
        <f>STANDARDIZE('사진(느림)'!E911,AVERAGE('사진(느림)'!E$2:E$2305),_xlfn.STDEV.P('사진(느림)'!E$2:E$2305))</f>
        <v>-0.11565583150198983</v>
      </c>
      <c r="F911">
        <f>STANDARDIZE('사진(느림)'!F911,AVERAGE('사진(느림)'!F$2:F$2305),_xlfn.STDEV.P('사진(느림)'!F$2:F$2305))</f>
        <v>-4.7634230279122267E-2</v>
      </c>
      <c r="G911">
        <f>STANDARDIZE('사진(느림)'!G911,AVERAGE('사진(느림)'!G$2:G$2305),_xlfn.STDEV.P('사진(느림)'!G$2:G$2305))</f>
        <v>0.1767324229661501</v>
      </c>
      <c r="H911">
        <f>STANDARDIZE('사진(느림)'!H911,AVERAGE('사진(느림)'!H$2:H$2305),_xlfn.STDEV.P('사진(느림)'!H$2:H$2305))</f>
        <v>-0.12772162588670197</v>
      </c>
      <c r="I911">
        <f>STANDARDIZE('사진(느림)'!I911,AVERAGE('사진(느림)'!I$2:I$2305),_xlfn.STDEV.P('사진(느림)'!I$2:I$2305))</f>
        <v>-0.13263484399323675</v>
      </c>
      <c r="J911">
        <f>STANDARDIZE('사진(느림)'!J911,AVERAGE('사진(느림)'!J$2:J$2305),_xlfn.STDEV.P('사진(느림)'!J$2:J$2305))</f>
        <v>0.61576026289901975</v>
      </c>
      <c r="K911">
        <f>STANDARDIZE('사진(느림)'!K911,AVERAGE('사진(느림)'!K$2:K$2305),_xlfn.STDEV.P('사진(느림)'!K$2:K$2305))</f>
        <v>0.95380949214564459</v>
      </c>
      <c r="L911">
        <f>STANDARDIZE('사진(느림)'!L911,AVERAGE('사진(느림)'!L$2:L$2305),_xlfn.STDEV.P('사진(느림)'!L$2:L$2305))</f>
        <v>-0.83619431166249791</v>
      </c>
      <c r="M911">
        <f>STANDARDIZE('사진(느림)'!M911,AVERAGE('사진(느림)'!M$2:M$2305),_xlfn.STDEV.P('사진(느림)'!M$2:M$2305))</f>
        <v>0.75538905968275916</v>
      </c>
    </row>
    <row r="912" spans="1:13" x14ac:dyDescent="0.3">
      <c r="A912" t="s">
        <v>42</v>
      </c>
      <c r="B912">
        <v>8</v>
      </c>
      <c r="C912">
        <f>STANDARDIZE('사진(느림)'!C912,AVERAGE('사진(느림)'!C$2:C$2305),_xlfn.STDEV.P('사진(느림)'!C$2:C$2305))</f>
        <v>-0.34440386389285449</v>
      </c>
      <c r="D912">
        <f>STANDARDIZE('사진(느림)'!D912,AVERAGE('사진(느림)'!D$2:D$2305),_xlfn.STDEV.P('사진(느림)'!D$2:D$2305))</f>
        <v>0.24602822538527172</v>
      </c>
      <c r="E912">
        <f>STANDARDIZE('사진(느림)'!E912,AVERAGE('사진(느림)'!E$2:E$2305),_xlfn.STDEV.P('사진(느림)'!E$2:E$2305))</f>
        <v>-0.31044269510925881</v>
      </c>
      <c r="F912">
        <f>STANDARDIZE('사진(느림)'!F912,AVERAGE('사진(느림)'!F$2:F$2305),_xlfn.STDEV.P('사진(느림)'!F$2:F$2305))</f>
        <v>0.13051487205844614</v>
      </c>
      <c r="G912">
        <f>STANDARDIZE('사진(느림)'!G912,AVERAGE('사진(느림)'!G$2:G$2305),_xlfn.STDEV.P('사진(느림)'!G$2:G$2305))</f>
        <v>-0.34736755508705497</v>
      </c>
      <c r="H912">
        <f>STANDARDIZE('사진(느림)'!H912,AVERAGE('사진(느림)'!H$2:H$2305),_xlfn.STDEV.P('사진(느림)'!H$2:H$2305))</f>
        <v>-2.2488307080698169E-2</v>
      </c>
      <c r="I912">
        <f>STANDARDIZE('사진(느림)'!I912,AVERAGE('사진(느림)'!I$2:I$2305),_xlfn.STDEV.P('사진(느림)'!I$2:I$2305))</f>
        <v>-0.26972401927749845</v>
      </c>
      <c r="J912">
        <f>STANDARDIZE('사진(느림)'!J912,AVERAGE('사진(느림)'!J$2:J$2305),_xlfn.STDEV.P('사진(느림)'!J$2:J$2305))</f>
        <v>-0.78003335217289249</v>
      </c>
      <c r="K912">
        <f>STANDARDIZE('사진(느림)'!K912,AVERAGE('사진(느림)'!K$2:K$2305),_xlfn.STDEV.P('사진(느림)'!K$2:K$2305))</f>
        <v>-0.8775047327739931</v>
      </c>
      <c r="L912">
        <f>STANDARDIZE('사진(느림)'!L912,AVERAGE('사진(느림)'!L$2:L$2305),_xlfn.STDEV.P('사진(느림)'!L$2:L$2305))</f>
        <v>1.1748040094403882</v>
      </c>
      <c r="M912">
        <f>STANDARDIZE('사진(느림)'!M912,AVERAGE('사진(느림)'!M$2:M$2305),_xlfn.STDEV.P('사진(느림)'!M$2:M$2305))</f>
        <v>0.17679318418111556</v>
      </c>
    </row>
    <row r="913" spans="1:13" x14ac:dyDescent="0.3">
      <c r="A913" t="s">
        <v>44</v>
      </c>
      <c r="B913">
        <v>8</v>
      </c>
      <c r="C913">
        <f>STANDARDIZE('사진(느림)'!C913,AVERAGE('사진(느림)'!C$2:C$2305),_xlfn.STDEV.P('사진(느림)'!C$2:C$2305))</f>
        <v>-0.35545471693107134</v>
      </c>
      <c r="D913">
        <f>STANDARDIZE('사진(느림)'!D913,AVERAGE('사진(느림)'!D$2:D$2305),_xlfn.STDEV.P('사진(느림)'!D$2:D$2305))</f>
        <v>-0.56527282303506454</v>
      </c>
      <c r="E913">
        <f>STANDARDIZE('사진(느림)'!E913,AVERAGE('사진(느림)'!E$2:E$2305),_xlfn.STDEV.P('사진(느림)'!E$2:E$2305))</f>
        <v>-0.24646421017329398</v>
      </c>
      <c r="F913">
        <f>STANDARDIZE('사진(느림)'!F913,AVERAGE('사진(느림)'!F$2:F$2305),_xlfn.STDEV.P('사진(느림)'!F$2:F$2305))</f>
        <v>0.51880152449185546</v>
      </c>
      <c r="G913">
        <f>STANDARDIZE('사진(느림)'!G913,AVERAGE('사진(느림)'!G$2:G$2305),_xlfn.STDEV.P('사진(느림)'!G$2:G$2305))</f>
        <v>-0.79399188421065592</v>
      </c>
      <c r="H913">
        <f>STANDARDIZE('사진(느림)'!H913,AVERAGE('사진(느림)'!H$2:H$2305),_xlfn.STDEV.P('사진(느림)'!H$2:H$2305))</f>
        <v>-0.12772162588670197</v>
      </c>
      <c r="I913">
        <f>STANDARDIZE('사진(느림)'!I913,AVERAGE('사진(느림)'!I$2:I$2305),_xlfn.STDEV.P('사진(느림)'!I$2:I$2305))</f>
        <v>-0.25869385574887965</v>
      </c>
      <c r="J913">
        <f>STANDARDIZE('사진(느림)'!J913,AVERAGE('사진(느림)'!J$2:J$2305),_xlfn.STDEV.P('사진(느림)'!J$2:J$2305))</f>
        <v>-0.78003335217289249</v>
      </c>
      <c r="K913">
        <f>STANDARDIZE('사진(느림)'!K913,AVERAGE('사진(느림)'!K$2:K$2305),_xlfn.STDEV.P('사진(느림)'!K$2:K$2305))</f>
        <v>0.34337141717243208</v>
      </c>
      <c r="L913">
        <f>STANDARDIZE('사진(느림)'!L913,AVERAGE('사진(느림)'!L$2:L$2305),_xlfn.STDEV.P('사진(느림)'!L$2:L$2305))</f>
        <v>1.1748040094403882</v>
      </c>
      <c r="M913">
        <f>STANDARDIZE('사진(느림)'!M913,AVERAGE('사진(느림)'!M$2:M$2305),_xlfn.STDEV.P('사진(느림)'!M$2:M$2305))</f>
        <v>0.5625237678488767</v>
      </c>
    </row>
    <row r="914" spans="1:13" x14ac:dyDescent="0.3">
      <c r="A914" t="s">
        <v>46</v>
      </c>
      <c r="B914">
        <v>8</v>
      </c>
      <c r="C914">
        <f>STANDARDIZE('사진(느림)'!C914,AVERAGE('사진(느림)'!C$2:C$2305),_xlfn.STDEV.P('사진(느림)'!C$2:C$2305))</f>
        <v>-0.11233595009030296</v>
      </c>
      <c r="D914">
        <f>STANDARDIZE('사진(느림)'!D914,AVERAGE('사진(느림)'!D$2:D$2305),_xlfn.STDEV.P('사진(느림)'!D$2:D$2305))</f>
        <v>-0.52520857373035656</v>
      </c>
      <c r="E914">
        <f>STANDARDIZE('사진(느림)'!E914,AVERAGE('사진(느림)'!E$2:E$2305),_xlfn.STDEV.P('사진(느림)'!E$2:E$2305))</f>
        <v>-0.23309823142622613</v>
      </c>
      <c r="F914">
        <f>STANDARDIZE('사진(느림)'!F914,AVERAGE('사진(느림)'!F$2:F$2305),_xlfn.STDEV.P('사진(느림)'!F$2:F$2305))</f>
        <v>-0.16066850812850936</v>
      </c>
      <c r="G914">
        <f>STANDARDIZE('사진(느림)'!G914,AVERAGE('사진(느림)'!G$2:G$2305),_xlfn.STDEV.P('사진(느림)'!G$2:G$2305))</f>
        <v>-0.19013756167109364</v>
      </c>
      <c r="H914">
        <f>STANDARDIZE('사진(느림)'!H914,AVERAGE('사진(느림)'!H$2:H$2305),_xlfn.STDEV.P('사진(느림)'!H$2:H$2305))</f>
        <v>-0.15535865910848071</v>
      </c>
      <c r="I914">
        <f>STANDARDIZE('사진(느림)'!I914,AVERAGE('사진(느림)'!I$2:I$2305),_xlfn.STDEV.P('사진(느림)'!I$2:I$2305))</f>
        <v>0.40469169361519125</v>
      </c>
      <c r="J914">
        <f>STANDARDIZE('사진(느림)'!J914,AVERAGE('사진(느림)'!J$2:J$2305),_xlfn.STDEV.P('사진(느림)'!J$2:J$2305))</f>
        <v>0.61576026289901975</v>
      </c>
      <c r="K914">
        <f>STANDARDIZE('사진(느림)'!K914,AVERAGE('사진(느림)'!K$2:K$2305),_xlfn.STDEV.P('사진(느림)'!K$2:K$2305))</f>
        <v>-0.26706665780078048</v>
      </c>
      <c r="L914">
        <f>STANDARDIZE('사진(느림)'!L914,AVERAGE('사진(느림)'!L$2:L$2305),_xlfn.STDEV.P('사진(느림)'!L$2:L$2305))</f>
        <v>-0.96188170673142825</v>
      </c>
      <c r="M914">
        <f>STANDARDIZE('사진(느림)'!M914,AVERAGE('사진(느림)'!M$2:M$2305),_xlfn.STDEV.P('사진(느림)'!M$2:M$2305))</f>
        <v>0.17679318418111556</v>
      </c>
    </row>
    <row r="915" spans="1:13" x14ac:dyDescent="0.3">
      <c r="A915" t="s">
        <v>48</v>
      </c>
      <c r="B915">
        <v>8</v>
      </c>
      <c r="C915">
        <f>STANDARDIZE('사진(느림)'!C915,AVERAGE('사진(느림)'!C$2:C$2305),_xlfn.STDEV.P('사진(느림)'!C$2:C$2305))</f>
        <v>-0.32230215781642146</v>
      </c>
      <c r="D915">
        <f>STANDARDIZE('사진(느림)'!D915,AVERAGE('사진(느림)'!D$2:D$2305),_xlfn.STDEV.P('사진(느림)'!D$2:D$2305))</f>
        <v>-0.84572256816801916</v>
      </c>
      <c r="E915">
        <f>STANDARDIZE('사진(느림)'!E915,AVERAGE('사진(느림)'!E$2:E$2305),_xlfn.STDEV.P('사진(느림)'!E$2:E$2305))</f>
        <v>-0.53552577720988148</v>
      </c>
      <c r="F915">
        <f>STANDARDIZE('사진(느림)'!F915,AVERAGE('사진(느림)'!F$2:F$2305),_xlfn.STDEV.P('사진(느림)'!F$2:F$2305))</f>
        <v>0.38161786513325929</v>
      </c>
      <c r="G915">
        <f>STANDARDIZE('사진(느림)'!G915,AVERAGE('사진(느림)'!G$2:G$2305),_xlfn.STDEV.P('사진(느림)'!G$2:G$2305))</f>
        <v>-0.75981145085935986</v>
      </c>
      <c r="H915">
        <f>STANDARDIZE('사진(느림)'!H915,AVERAGE('사진(느림)'!H$2:H$2305),_xlfn.STDEV.P('사진(느림)'!H$2:H$2305))</f>
        <v>-0.12772162588670197</v>
      </c>
      <c r="I915">
        <f>STANDARDIZE('사진(느림)'!I915,AVERAGE('사진(느림)'!I$2:I$2305),_xlfn.STDEV.P('사진(느림)'!I$2:I$2305))</f>
        <v>-0.37057122868201292</v>
      </c>
      <c r="J915">
        <f>STANDARDIZE('사진(느림)'!J915,AVERAGE('사진(느림)'!J$2:J$2305),_xlfn.STDEV.P('사진(느림)'!J$2:J$2305))</f>
        <v>-0.78003335217289249</v>
      </c>
      <c r="K915">
        <f>STANDARDIZE('사진(느림)'!K915,AVERAGE('사진(느림)'!K$2:K$2305),_xlfn.STDEV.P('사진(느림)'!K$2:K$2305))</f>
        <v>-0.8775047327739931</v>
      </c>
      <c r="L915">
        <f>STANDARDIZE('사진(느림)'!L915,AVERAGE('사진(느림)'!L$2:L$2305),_xlfn.STDEV.P('사진(느림)'!L$2:L$2305))</f>
        <v>1.1748040094403882</v>
      </c>
      <c r="M915">
        <f>STANDARDIZE('사진(느림)'!M915,AVERAGE('사진(느림)'!M$2:M$2305),_xlfn.STDEV.P('사진(느림)'!M$2:M$2305))</f>
        <v>0.7125301059418957</v>
      </c>
    </row>
    <row r="916" spans="1:13" x14ac:dyDescent="0.3">
      <c r="A916" t="s">
        <v>50</v>
      </c>
      <c r="B916">
        <v>8</v>
      </c>
      <c r="C916">
        <f>STANDARDIZE('사진(느림)'!C916,AVERAGE('사진(느림)'!C$2:C$2305),_xlfn.STDEV.P('사진(느림)'!C$2:C$2305))</f>
        <v>5.3426845482948009E-2</v>
      </c>
      <c r="D916">
        <f>STANDARDIZE('사진(느림)'!D916,AVERAGE('사진(느림)'!D$2:D$2305),_xlfn.STDEV.P('사진(느림)'!D$2:D$2305))</f>
        <v>-0.45509613744711769</v>
      </c>
      <c r="E916">
        <f>STANDARDIZE('사진(느림)'!E916,AVERAGE('사진(느림)'!E$2:E$2305),_xlfn.STDEV.P('사진(느림)'!E$2:E$2305))</f>
        <v>-0.28228503321543569</v>
      </c>
      <c r="F916">
        <f>STANDARDIZE('사진(느림)'!F916,AVERAGE('사진(느림)'!F$2:F$2305),_xlfn.STDEV.P('사진(느림)'!F$2:F$2305))</f>
        <v>-1.5560223004616596</v>
      </c>
      <c r="G916">
        <f>STANDARDIZE('사진(느림)'!G916,AVERAGE('사진(느림)'!G$2:G$2305),_xlfn.STDEV.P('사진(느림)'!G$2:G$2305))</f>
        <v>-8.9874957173958478E-2</v>
      </c>
      <c r="H916">
        <f>STANDARDIZE('사진(느림)'!H916,AVERAGE('사진(느림)'!H$2:H$2305),_xlfn.STDEV.P('사진(느림)'!H$2:H$2305))</f>
        <v>-1.360758492704524</v>
      </c>
      <c r="I916">
        <f>STANDARDIZE('사진(느림)'!I916,AVERAGE('사진(느림)'!I$2:I$2305),_xlfn.STDEV.P('사진(느림)'!I$2:I$2305))</f>
        <v>-0.1783312357546572</v>
      </c>
      <c r="J916">
        <f>STANDARDIZE('사진(느림)'!J916,AVERAGE('사진(느림)'!J$2:J$2305),_xlfn.STDEV.P('사진(느림)'!J$2:J$2305))</f>
        <v>0.61576026289901975</v>
      </c>
      <c r="K916">
        <f>STANDARDIZE('사진(느림)'!K916,AVERAGE('사진(느림)'!K$2:K$2305),_xlfn.STDEV.P('사진(느림)'!K$2:K$2305))</f>
        <v>0.95380949214564459</v>
      </c>
      <c r="L916">
        <f>STANDARDIZE('사진(느림)'!L916,AVERAGE('사진(느림)'!L$2:L$2305),_xlfn.STDEV.P('사진(느림)'!L$2:L$2305))</f>
        <v>-0.96188170673142825</v>
      </c>
      <c r="M916">
        <f>STANDARDIZE('사진(느림)'!M916,AVERAGE('사진(느림)'!M$2:M$2305),_xlfn.STDEV.P('사진(느림)'!M$2:M$2305))</f>
        <v>0.19822266105154629</v>
      </c>
    </row>
    <row r="917" spans="1:13" x14ac:dyDescent="0.3">
      <c r="A917" t="s">
        <v>52</v>
      </c>
      <c r="B917">
        <v>8</v>
      </c>
      <c r="C917">
        <f>STANDARDIZE('사진(느림)'!C917,AVERAGE('사진(느림)'!C$2:C$2305),_xlfn.STDEV.P('사진(느림)'!C$2:C$2305))</f>
        <v>-0.13443765616673672</v>
      </c>
      <c r="D917">
        <f>STANDARDIZE('사진(느림)'!D917,AVERAGE('사진(느림)'!D$2:D$2305),_xlfn.STDEV.P('사진(느림)'!D$2:D$2305))</f>
        <v>0.10580335281879386</v>
      </c>
      <c r="E917">
        <f>STANDARDIZE('사진(느림)'!E917,AVERAGE('사진(느림)'!E$2:E$2305),_xlfn.STDEV.P('사진(느림)'!E$2:E$2305))</f>
        <v>-0.20039613675839996</v>
      </c>
      <c r="F917">
        <f>STANDARDIZE('사진(느림)'!F917,AVERAGE('사진(느림)'!F$2:F$2305),_xlfn.STDEV.P('사진(느림)'!F$2:F$2305))</f>
        <v>-1.5560223004616596</v>
      </c>
      <c r="G917">
        <f>STANDARDIZE('사진(느림)'!G917,AVERAGE('사진(느림)'!G$2:G$2305),_xlfn.STDEV.P('사진(느림)'!G$2:G$2305))</f>
        <v>0.13799459850134801</v>
      </c>
      <c r="H917">
        <f>STANDARDIZE('사진(느림)'!H917,AVERAGE('사진(느림)'!H$2:H$2305),_xlfn.STDEV.P('사진(느림)'!H$2:H$2305))</f>
        <v>-1.360758492704524</v>
      </c>
      <c r="I917">
        <f>STANDARDIZE('사진(느림)'!I917,AVERAGE('사진(느림)'!I$2:I$2305),_xlfn.STDEV.P('사진(느림)'!I$2:I$2305))</f>
        <v>-8.3786976937925112E-2</v>
      </c>
      <c r="J917">
        <f>STANDARDIZE('사진(느림)'!J917,AVERAGE('사진(느림)'!J$2:J$2305),_xlfn.STDEV.P('사진(느림)'!J$2:J$2305))</f>
        <v>0.61576026289901975</v>
      </c>
      <c r="K917">
        <f>STANDARDIZE('사진(느림)'!K917,AVERAGE('사진(느림)'!K$2:K$2305),_xlfn.STDEV.P('사진(느림)'!K$2:K$2305))</f>
        <v>0.95380949214564459</v>
      </c>
      <c r="L917">
        <f>STANDARDIZE('사진(느림)'!L917,AVERAGE('사진(느림)'!L$2:L$2305),_xlfn.STDEV.P('사진(느림)'!L$2:L$2305))</f>
        <v>-0.96188170673142825</v>
      </c>
      <c r="M917">
        <f>STANDARDIZE('사진(느림)'!M917,AVERAGE('사진(느림)'!M$2:M$2305),_xlfn.STDEV.P('사진(느림)'!M$2:M$2305))</f>
        <v>0.4982353372375844</v>
      </c>
    </row>
    <row r="918" spans="1:13" x14ac:dyDescent="0.3">
      <c r="A918" t="s">
        <v>54</v>
      </c>
      <c r="B918">
        <v>8</v>
      </c>
      <c r="C918">
        <f>STANDARDIZE('사진(느림)'!C918,AVERAGE('사진(느림)'!C$2:C$2305),_xlfn.STDEV.P('사진(느림)'!C$2:C$2305))</f>
        <v>-7.9183390975653078E-2</v>
      </c>
      <c r="D918">
        <f>STANDARDIZE('사진(느림)'!D918,AVERAGE('사진(느림)'!D$2:D$2305),_xlfn.STDEV.P('사진(느림)'!D$2:D$2305))</f>
        <v>-0.26479095324975482</v>
      </c>
      <c r="E918">
        <f>STANDARDIZE('사진(느림)'!E918,AVERAGE('사진(느림)'!E$2:E$2305),_xlfn.STDEV.P('사진(느림)'!E$2:E$2305))</f>
        <v>-0.19148548426035472</v>
      </c>
      <c r="F918">
        <f>STANDARDIZE('사진(느림)'!F918,AVERAGE('사진(느림)'!F$2:F$2305),_xlfn.STDEV.P('사진(느림)'!F$2:F$2305))</f>
        <v>-3.1829661228592751E-2</v>
      </c>
      <c r="G918">
        <f>STANDARDIZE('사진(느림)'!G918,AVERAGE('사진(느림)'!G$2:G$2305),_xlfn.STDEV.P('사진(느림)'!G$2:G$2305))</f>
        <v>0.40460197864145658</v>
      </c>
      <c r="H918">
        <f>STANDARDIZE('사진(느림)'!H918,AVERAGE('사진(느림)'!H$2:H$2305),_xlfn.STDEV.P('사진(느림)'!H$2:H$2305))</f>
        <v>-0.12772162588670197</v>
      </c>
      <c r="I918">
        <f>STANDARDIZE('사진(느림)'!I918,AVERAGE('사진(느림)'!I$2:I$2305),_xlfn.STDEV.P('사진(느림)'!I$2:I$2305))</f>
        <v>-7.1706321644676163E-2</v>
      </c>
      <c r="J918">
        <f>STANDARDIZE('사진(느림)'!J918,AVERAGE('사진(느림)'!J$2:J$2305),_xlfn.STDEV.P('사진(느림)'!J$2:J$2305))</f>
        <v>0.61576026289901975</v>
      </c>
      <c r="K918">
        <f>STANDARDIZE('사진(느림)'!K918,AVERAGE('사진(느림)'!K$2:K$2305),_xlfn.STDEV.P('사진(느림)'!K$2:K$2305))</f>
        <v>-0.26706665780078048</v>
      </c>
      <c r="L918">
        <f>STANDARDIZE('사진(느림)'!L918,AVERAGE('사진(느림)'!L$2:L$2305),_xlfn.STDEV.P('사진(느림)'!L$2:L$2305))</f>
        <v>-0.96188170673142825</v>
      </c>
      <c r="M918">
        <f>STANDARDIZE('사진(느림)'!M918,AVERAGE('사진(느림)'!M$2:M$2305),_xlfn.STDEV.P('사진(느림)'!M$2:M$2305))</f>
        <v>0.90539539777577627</v>
      </c>
    </row>
    <row r="919" spans="1:13" x14ac:dyDescent="0.3">
      <c r="A919" t="s">
        <v>56</v>
      </c>
      <c r="B919">
        <v>8</v>
      </c>
      <c r="C919">
        <f>STANDARDIZE('사진(느림)'!C919,AVERAGE('사진(느림)'!C$2:C$2305),_xlfn.STDEV.P('사진(느림)'!C$2:C$2305))</f>
        <v>-0.18416649483871234</v>
      </c>
      <c r="D919">
        <f>STANDARDIZE('사진(느림)'!D919,AVERAGE('사진(느림)'!D$2:D$2305),_xlfn.STDEV.P('사진(느림)'!D$2:D$2305))</f>
        <v>-0.60533707233977252</v>
      </c>
      <c r="E919">
        <f>STANDARDIZE('사진(느림)'!E919,AVERAGE('사진(느림)'!E$2:E$2305),_xlfn.STDEV.P('사진(느림)'!E$2:E$2305))</f>
        <v>-6.6647242762741019E-2</v>
      </c>
      <c r="F919">
        <f>STANDARDIZE('사진(느림)'!F919,AVERAGE('사진(느림)'!F$2:F$2305),_xlfn.STDEV.P('사진(느림)'!F$2:F$2305))</f>
        <v>-1.5560223004616596</v>
      </c>
      <c r="G919">
        <f>STANDARDIZE('사진(느림)'!G919,AVERAGE('사진(느림)'!G$2:G$2305),_xlfn.STDEV.P('사진(느림)'!G$2:G$2305))</f>
        <v>-0.16279321499005661</v>
      </c>
      <c r="H919">
        <f>STANDARDIZE('사진(느림)'!H919,AVERAGE('사진(느림)'!H$2:H$2305),_xlfn.STDEV.P('사진(느림)'!H$2:H$2305))</f>
        <v>-1.360758492704524</v>
      </c>
      <c r="I919">
        <f>STANDARDIZE('사진(느림)'!I919,AVERAGE('사진(느림)'!I$2:I$2305),_xlfn.STDEV.P('사진(느림)'!I$2:I$2305))</f>
        <v>4.069629717077218E-2</v>
      </c>
      <c r="J919">
        <f>STANDARDIZE('사진(느림)'!J919,AVERAGE('사진(느림)'!J$2:J$2305),_xlfn.STDEV.P('사진(느림)'!J$2:J$2305))</f>
        <v>0.61576026289901975</v>
      </c>
      <c r="K919">
        <f>STANDARDIZE('사진(느림)'!K919,AVERAGE('사진(느림)'!K$2:K$2305),_xlfn.STDEV.P('사진(느림)'!K$2:K$2305))</f>
        <v>-0.26706665780078048</v>
      </c>
      <c r="L919">
        <f>STANDARDIZE('사진(느림)'!L919,AVERAGE('사진(느림)'!L$2:L$2305),_xlfn.STDEV.P('사진(느림)'!L$2:L$2305))</f>
        <v>-0.71050691659356757</v>
      </c>
      <c r="M919">
        <f>STANDARDIZE('사진(느림)'!M919,AVERAGE('사진(느림)'!M$2:M$2305),_xlfn.STDEV.P('사진(느림)'!M$2:M$2305))</f>
        <v>0.60538272158974005</v>
      </c>
    </row>
    <row r="920" spans="1:13" x14ac:dyDescent="0.3">
      <c r="A920" t="s">
        <v>58</v>
      </c>
      <c r="B920">
        <v>8</v>
      </c>
      <c r="C920">
        <f>STANDARDIZE('사진(느림)'!C920,AVERAGE('사진(느림)'!C$2:C$2305),_xlfn.STDEV.P('사진(느림)'!C$2:C$2305))</f>
        <v>-7.9183390975653078E-2</v>
      </c>
      <c r="D920">
        <f>STANDARDIZE('사진(느림)'!D920,AVERAGE('사진(느림)'!D$2:D$2305),_xlfn.STDEV.P('사진(느림)'!D$2:D$2305))</f>
        <v>0.24602822538527172</v>
      </c>
      <c r="E920">
        <f>STANDARDIZE('사진(느림)'!E920,AVERAGE('사진(느림)'!E$2:E$2305),_xlfn.STDEV.P('사진(느림)'!E$2:E$2305))</f>
        <v>-0.12233882087552375</v>
      </c>
      <c r="F920">
        <f>STANDARDIZE('사진(느림)'!F920,AVERAGE('사진(느림)'!F$2:F$2305),_xlfn.STDEV.P('사진(느림)'!F$2:F$2305))</f>
        <v>-1.8563091124217204</v>
      </c>
      <c r="G920">
        <f>STANDARDIZE('사진(느림)'!G920,AVERAGE('사진(느림)'!G$2:G$2305),_xlfn.STDEV.P('사진(느림)'!G$2:G$2305))</f>
        <v>-1.261124473345034</v>
      </c>
      <c r="H920">
        <f>STANDARDIZE('사진(느림)'!H920,AVERAGE('사진(느림)'!H$2:H$2305),_xlfn.STDEV.P('사진(느림)'!H$2:H$2305))</f>
        <v>-1.360758492704524</v>
      </c>
      <c r="I920">
        <f>STANDARDIZE('사진(느림)'!I920,AVERAGE('사진(느림)'!I$2:I$2305),_xlfn.STDEV.P('사진(느림)'!I$2:I$2305))</f>
        <v>-0.1783312357546572</v>
      </c>
      <c r="J920">
        <f>STANDARDIZE('사진(느림)'!J920,AVERAGE('사진(느림)'!J$2:J$2305),_xlfn.STDEV.P('사진(느림)'!J$2:J$2305))</f>
        <v>0.61576026289901975</v>
      </c>
      <c r="K920">
        <f>STANDARDIZE('사진(느림)'!K920,AVERAGE('사진(느림)'!K$2:K$2305),_xlfn.STDEV.P('사진(느림)'!K$2:K$2305))</f>
        <v>0.95380949214564459</v>
      </c>
      <c r="L920">
        <f>STANDARDIZE('사진(느림)'!L920,AVERAGE('사진(느림)'!L$2:L$2305),_xlfn.STDEV.P('사진(느림)'!L$2:L$2305))</f>
        <v>-0.96188170673142825</v>
      </c>
      <c r="M920">
        <f>STANDARDIZE('사진(느림)'!M920,AVERAGE('사진(느림)'!M$2:M$2305),_xlfn.STDEV.P('사진(느림)'!M$2:M$2305))</f>
        <v>0.81967749029405135</v>
      </c>
    </row>
    <row r="921" spans="1:13" x14ac:dyDescent="0.3">
      <c r="A921" t="s">
        <v>60</v>
      </c>
      <c r="B921">
        <v>8</v>
      </c>
      <c r="C921">
        <f>STANDARDIZE('사진(느림)'!C921,AVERAGE('사진(느림)'!C$2:C$2305),_xlfn.STDEV.P('사진(느림)'!C$2:C$2305))</f>
        <v>-0.44938696775591375</v>
      </c>
      <c r="D921">
        <f>STANDARDIZE('사진(느림)'!D921,AVERAGE('사진(느림)'!D$2:D$2305),_xlfn.STDEV.P('사진(느림)'!D$2:D$2305))</f>
        <v>3.5690916535554909E-2</v>
      </c>
      <c r="E921">
        <f>STANDARDIZE('사진(느림)'!E921,AVERAGE('사진(느림)'!E$2:E$2305),_xlfn.STDEV.P('사진(느림)'!E$2:E$2305))</f>
        <v>-0.34911492695077495</v>
      </c>
      <c r="F921">
        <f>STANDARDIZE('사진(느림)'!F921,AVERAGE('사진(느림)'!F$2:F$2305),_xlfn.STDEV.P('사진(느림)'!F$2:F$2305))</f>
        <v>7.1469002085668018E-2</v>
      </c>
      <c r="G921">
        <f>STANDARDIZE('사진(느림)'!G921,AVERAGE('사진(느림)'!G$2:G$2305),_xlfn.STDEV.P('사진(느림)'!G$2:G$2305))</f>
        <v>-0.42484320401665915</v>
      </c>
      <c r="H921">
        <f>STANDARDIZE('사진(느림)'!H921,AVERAGE('사진(느림)'!H$2:H$2305),_xlfn.STDEV.P('사진(느림)'!H$2:H$2305))</f>
        <v>2.9596870914192611E-2</v>
      </c>
      <c r="I921">
        <f>STANDARDIZE('사진(느림)'!I921,AVERAGE('사진(느림)'!I$2:I$2305),_xlfn.STDEV.P('사진(느림)'!I$2:I$2305))</f>
        <v>-0.45881253691096296</v>
      </c>
      <c r="J921">
        <f>STANDARDIZE('사진(느림)'!J921,AVERAGE('사진(느림)'!J$2:J$2305),_xlfn.STDEV.P('사진(느림)'!J$2:J$2305))</f>
        <v>-0.78003335217289249</v>
      </c>
      <c r="K921">
        <f>STANDARDIZE('사진(느림)'!K921,AVERAGE('사진(느림)'!K$2:K$2305),_xlfn.STDEV.P('사진(느림)'!K$2:K$2305))</f>
        <v>-0.26706665780078048</v>
      </c>
      <c r="L921">
        <f>STANDARDIZE('사진(느림)'!L921,AVERAGE('사진(느림)'!L$2:L$2305),_xlfn.STDEV.P('사진(느림)'!L$2:L$2305))</f>
        <v>0.92342921930252742</v>
      </c>
      <c r="M921">
        <f>STANDARDIZE('사진(느림)'!M921,AVERAGE('사진(느림)'!M$2:M$2305),_xlfn.STDEV.P('사진(느림)'!M$2:M$2305))</f>
        <v>0.36965847601499613</v>
      </c>
    </row>
    <row r="922" spans="1:13" x14ac:dyDescent="0.3">
      <c r="A922" t="s">
        <v>62</v>
      </c>
      <c r="B922">
        <v>8</v>
      </c>
      <c r="C922">
        <f>STANDARDIZE('사진(느림)'!C922,AVERAGE('사진(느림)'!C$2:C$2305),_xlfn.STDEV.P('사진(느림)'!C$2:C$2305))</f>
        <v>-0.98535334010942532</v>
      </c>
      <c r="D922">
        <f>STANDARDIZE('사진(느림)'!D922,AVERAGE('사진(느림)'!D$2:D$2305),_xlfn.STDEV.P('사진(느림)'!D$2:D$2305))</f>
        <v>-0.52520857373035656</v>
      </c>
      <c r="E922">
        <f>STANDARDIZE('사진(느림)'!E922,AVERAGE('사진(느림)'!E$2:E$2305),_xlfn.STDEV.P('사진(느림)'!E$2:E$2305))</f>
        <v>-0.44633014570444873</v>
      </c>
      <c r="F922">
        <f>STANDARDIZE('사진(느림)'!F922,AVERAGE('사진(느림)'!F$2:F$2305),_xlfn.STDEV.P('사진(느림)'!F$2:F$2305))</f>
        <v>0.26908933349348907</v>
      </c>
      <c r="G922">
        <f>STANDARDIZE('사진(느림)'!G922,AVERAGE('사진(느림)'!G$2:G$2305),_xlfn.STDEV.P('사진(느림)'!G$2:G$2305))</f>
        <v>-0.54561406852457139</v>
      </c>
      <c r="H922">
        <f>STANDARDIZE('사진(느림)'!H922,AVERAGE('사진(느림)'!H$2:H$2305),_xlfn.STDEV.P('사진(느림)'!H$2:H$2305))</f>
        <v>0.40375978222442838</v>
      </c>
      <c r="I922">
        <f>STANDARDIZE('사진(느림)'!I922,AVERAGE('사진(느림)'!I$2:I$2305),_xlfn.STDEV.P('사진(느림)'!I$2:I$2305))</f>
        <v>-0.45461056985244164</v>
      </c>
      <c r="J922">
        <f>STANDARDIZE('사진(느림)'!J922,AVERAGE('사진(느림)'!J$2:J$2305),_xlfn.STDEV.P('사진(느림)'!J$2:J$2305))</f>
        <v>-0.78003335217289249</v>
      </c>
      <c r="K922">
        <f>STANDARDIZE('사진(느림)'!K922,AVERAGE('사진(느림)'!K$2:K$2305),_xlfn.STDEV.P('사진(느림)'!K$2:K$2305))</f>
        <v>-1.4879428077472057</v>
      </c>
      <c r="L922">
        <f>STANDARDIZE('사진(느림)'!L922,AVERAGE('사진(느림)'!L$2:L$2305),_xlfn.STDEV.P('사진(느림)'!L$2:L$2305))</f>
        <v>1.1748040094403882</v>
      </c>
      <c r="M922">
        <f>STANDARDIZE('사진(느림)'!M922,AVERAGE('사진(느림)'!M$2:M$2305),_xlfn.STDEV.P('사진(느림)'!M$2:M$2305))</f>
        <v>0.84110696716448208</v>
      </c>
    </row>
    <row r="923" spans="1:13" x14ac:dyDescent="0.3">
      <c r="A923" t="s">
        <v>64</v>
      </c>
      <c r="B923">
        <v>8</v>
      </c>
      <c r="C923">
        <f>STANDARDIZE('사진(느림)'!C923,AVERAGE('사진(느림)'!C$2:C$2305),_xlfn.STDEV.P('사진(느림)'!C$2:C$2305))</f>
        <v>-0.16759021528138662</v>
      </c>
      <c r="D923">
        <f>STANDARDIZE('사진(느림)'!D923,AVERAGE('사진(느림)'!D$2:D$2305),_xlfn.STDEV.P('사진(느림)'!D$2:D$2305))</f>
        <v>-0.82569044351566523</v>
      </c>
      <c r="E923">
        <f>STANDARDIZE('사진(느림)'!E923,AVERAGE('사진(느림)'!E$2:E$2305),_xlfn.STDEV.P('사진(느림)'!E$2:E$2305))</f>
        <v>-0.51262540028990522</v>
      </c>
      <c r="F923">
        <f>STANDARDIZE('사진(느림)'!F923,AVERAGE('사진(느림)'!F$2:F$2305),_xlfn.STDEV.P('사진(느림)'!F$2:F$2305))</f>
        <v>0.28995136464018811</v>
      </c>
      <c r="G923">
        <f>STANDARDIZE('사진(느림)'!G923,AVERAGE('사진(느림)'!G$2:G$2305),_xlfn.STDEV.P('사진(느림)'!G$2:G$2305))</f>
        <v>-0.30407233950874685</v>
      </c>
      <c r="H923">
        <f>STANDARDIZE('사진(느림)'!H923,AVERAGE('사진(느림)'!H$2:H$2305),_xlfn.STDEV.P('사진(느림)'!H$2:H$2305))</f>
        <v>-0.12772162588670197</v>
      </c>
      <c r="I923">
        <f>STANDARDIZE('사진(느림)'!I923,AVERAGE('사진(느림)'!I$2:I$2305),_xlfn.STDEV.P('사진(느림)'!I$2:I$2305))</f>
        <v>-0.3884295886807288</v>
      </c>
      <c r="J923">
        <f>STANDARDIZE('사진(느림)'!J923,AVERAGE('사진(느림)'!J$2:J$2305),_xlfn.STDEV.P('사진(느림)'!J$2:J$2305))</f>
        <v>-0.78003335217289249</v>
      </c>
      <c r="K923">
        <f>STANDARDIZE('사진(느림)'!K923,AVERAGE('사진(느림)'!K$2:K$2305),_xlfn.STDEV.P('사진(느림)'!K$2:K$2305))</f>
        <v>-0.26706665780078048</v>
      </c>
      <c r="L923">
        <f>STANDARDIZE('사진(느림)'!L923,AVERAGE('사진(느림)'!L$2:L$2305),_xlfn.STDEV.P('사진(느림)'!L$2:L$2305))</f>
        <v>1.0491166143714579</v>
      </c>
      <c r="M923">
        <f>STANDARDIZE('사진(느림)'!M923,AVERAGE('사진(느림)'!M$2:M$2305),_xlfn.STDEV.P('사진(느림)'!M$2:M$2305))</f>
        <v>0.17679318418111556</v>
      </c>
    </row>
    <row r="924" spans="1:13" x14ac:dyDescent="0.3">
      <c r="A924" t="s">
        <v>68</v>
      </c>
      <c r="B924">
        <v>8</v>
      </c>
      <c r="C924">
        <f>STANDARDIZE('사진(느림)'!C924,AVERAGE('사진(느림)'!C$2:C$2305),_xlfn.STDEV.P('사진(느림)'!C$2:C$2305))</f>
        <v>6.4477698521164112E-2</v>
      </c>
      <c r="D924">
        <f>STANDARDIZE('사진(느림)'!D924,AVERAGE('사진(느림)'!D$2:D$2305),_xlfn.STDEV.P('사진(느림)'!D$2:D$2305))</f>
        <v>7.5755165840262872E-2</v>
      </c>
      <c r="E924">
        <f>STANDARDIZE('사진(느림)'!E924,AVERAGE('사진(느림)'!E$2:E$2305),_xlfn.STDEV.P('사진(느림)'!E$2:E$2305))</f>
        <v>-0.23461304235089395</v>
      </c>
      <c r="F924">
        <f>STANDARDIZE('사진(느림)'!F924,AVERAGE('사진(느림)'!F$2:F$2305),_xlfn.STDEV.P('사진(느림)'!F$2:F$2305))</f>
        <v>-1.2399309194510693</v>
      </c>
      <c r="G924">
        <f>STANDARDIZE('사진(느림)'!G924,AVERAGE('사진(느림)'!G$2:G$2305),_xlfn.STDEV.P('사진(느림)'!G$2:G$2305))</f>
        <v>-6.2530610492921884E-2</v>
      </c>
      <c r="H924">
        <f>STANDARDIZE('사진(느림)'!H924,AVERAGE('사진(느림)'!H$2:H$2305),_xlfn.STDEV.P('사진(느림)'!H$2:H$2305))</f>
        <v>3.9540555884067778</v>
      </c>
      <c r="I924">
        <f>STANDARDIZE('사진(느림)'!I924,AVERAGE('사진(느림)'!I$2:I$2305),_xlfn.STDEV.P('사진(느림)'!I$2:I$2305))</f>
        <v>-0.19198762869485211</v>
      </c>
      <c r="J924">
        <f>STANDARDIZE('사진(느림)'!J924,AVERAGE('사진(느림)'!J$2:J$2305),_xlfn.STDEV.P('사진(느림)'!J$2:J$2305))</f>
        <v>0.61576026289901975</v>
      </c>
      <c r="K924">
        <f>STANDARDIZE('사진(느림)'!K924,AVERAGE('사진(느림)'!K$2:K$2305),_xlfn.STDEV.P('사진(느림)'!K$2:K$2305))</f>
        <v>1.5642475671188572</v>
      </c>
      <c r="L924">
        <f>STANDARDIZE('사진(느림)'!L924,AVERAGE('사진(느림)'!L$2:L$2305),_xlfn.STDEV.P('사진(느림)'!L$2:L$2305))</f>
        <v>-0.96188170673142825</v>
      </c>
      <c r="M924">
        <f>STANDARDIZE('사진(느림)'!M924,AVERAGE('사진(느림)'!M$2:M$2305),_xlfn.STDEV.P('사진(느림)'!M$2:M$2305))</f>
        <v>0.7125301059418957</v>
      </c>
    </row>
    <row r="925" spans="1:13" x14ac:dyDescent="0.3">
      <c r="A925" t="s">
        <v>70</v>
      </c>
      <c r="B925">
        <v>8</v>
      </c>
      <c r="C925">
        <f>STANDARDIZE('사진(느림)'!C925,AVERAGE('사진(느림)'!C$2:C$2305),_xlfn.STDEV.P('사진(느림)'!C$2:C$2305))</f>
        <v>-0.30020045173998772</v>
      </c>
      <c r="D925">
        <f>STANDARDIZE('사진(느림)'!D925,AVERAGE('사진(느림)'!D$2:D$2305),_xlfn.STDEV.P('사진(느림)'!D$2:D$2305))</f>
        <v>-4.4437582073861018E-2</v>
      </c>
      <c r="E925">
        <f>STANDARDIZE('사진(느림)'!E925,AVERAGE('사진(느림)'!E$2:E$2305),_xlfn.STDEV.P('사진(느림)'!E$2:E$2305))</f>
        <v>-0.24646421017329398</v>
      </c>
      <c r="F925">
        <f>STANDARDIZE('사진(느림)'!F925,AVERAGE('사진(느림)'!F$2:F$2305),_xlfn.STDEV.P('사진(느림)'!F$2:F$2305))</f>
        <v>-1.8721136814722499</v>
      </c>
      <c r="G925">
        <f>STANDARDIZE('사진(느림)'!G925,AVERAGE('사진(느림)'!G$2:G$2305),_xlfn.STDEV.P('사진(느림)'!G$2:G$2305))</f>
        <v>-1.3135344711503545</v>
      </c>
      <c r="H925">
        <f>STANDARDIZE('사진(느림)'!H925,AVERAGE('사진(느림)'!H$2:H$2305),_xlfn.STDEV.P('사진(느림)'!H$2:H$2305))</f>
        <v>-1.360758492704524</v>
      </c>
      <c r="I925">
        <f>STANDARDIZE('사진(느림)'!I925,AVERAGE('사진(느림)'!I$2:I$2305),_xlfn.STDEV.P('사진(느림)'!I$2:I$2305))</f>
        <v>-0.36741975338812172</v>
      </c>
      <c r="J925">
        <f>STANDARDIZE('사진(느림)'!J925,AVERAGE('사진(느림)'!J$2:J$2305),_xlfn.STDEV.P('사진(느림)'!J$2:J$2305))</f>
        <v>0.61576026289901975</v>
      </c>
      <c r="K925">
        <f>STANDARDIZE('사진(느림)'!K925,AVERAGE('사진(느림)'!K$2:K$2305),_xlfn.STDEV.P('사진(느림)'!K$2:K$2305))</f>
        <v>0.95380949214564459</v>
      </c>
      <c r="L925">
        <f>STANDARDIZE('사진(느림)'!L925,AVERAGE('사진(느림)'!L$2:L$2305),_xlfn.STDEV.P('사진(느림)'!L$2:L$2305))</f>
        <v>-0.96188170673142825</v>
      </c>
      <c r="M925">
        <f>STANDARDIZE('사진(느림)'!M925,AVERAGE('사진(느림)'!M$2:M$2305),_xlfn.STDEV.P('사진(느림)'!M$2:M$2305))</f>
        <v>1.1411196433505202</v>
      </c>
    </row>
    <row r="926" spans="1:13" x14ac:dyDescent="0.3">
      <c r="A926" t="s">
        <v>66</v>
      </c>
      <c r="B926">
        <v>8</v>
      </c>
      <c r="C926">
        <f>STANDARDIZE('사진(느림)'!C926,AVERAGE('사진(느림)'!C$2:C$2305),_xlfn.STDEV.P('사진(느림)'!C$2:C$2305))</f>
        <v>-0.72013286719222314</v>
      </c>
      <c r="D926">
        <f>STANDARDIZE('사진(느림)'!D926,AVERAGE('사진(느림)'!D$2:D$2305),_xlfn.STDEV.P('사진(느림)'!D$2:D$2305))</f>
        <v>-0.84572256816801916</v>
      </c>
      <c r="E926">
        <f>STANDARDIZE('사진(느림)'!E926,AVERAGE('사진(느림)'!E$2:E$2305),_xlfn.STDEV.P('사진(느림)'!E$2:E$2305))</f>
        <v>-0.39429193511586474</v>
      </c>
      <c r="F926">
        <f>STANDARDIZE('사진(느림)'!F926,AVERAGE('사진(느림)'!F$2:F$2305),_xlfn.STDEV.P('사진(느림)'!F$2:F$2305))</f>
        <v>0.19512395033701099</v>
      </c>
      <c r="G926">
        <f>STANDARDIZE('사진(느림)'!G926,AVERAGE('사진(느림)'!G$2:G$2305),_xlfn.STDEV.P('사진(느림)'!G$2:G$2305))</f>
        <v>-0.41800711734640011</v>
      </c>
      <c r="H926">
        <f>STANDARDIZE('사진(느림)'!H926,AVERAGE('사진(느림)'!H$2:H$2305),_xlfn.STDEV.P('사진(느림)'!H$2:H$2305))</f>
        <v>-0.46042898736426935</v>
      </c>
      <c r="I926">
        <f>STANDARDIZE('사진(느림)'!I926,AVERAGE('사진(느림)'!I$2:I$2305),_xlfn.STDEV.P('사진(느림)'!I$2:I$2305))</f>
        <v>-0.40208598162092374</v>
      </c>
      <c r="J926">
        <f>STANDARDIZE('사진(느림)'!J926,AVERAGE('사진(느림)'!J$2:J$2305),_xlfn.STDEV.P('사진(느림)'!J$2:J$2305))</f>
        <v>-0.78003335217289249</v>
      </c>
      <c r="K926">
        <f>STANDARDIZE('사진(느림)'!K926,AVERAGE('사진(느림)'!K$2:K$2305),_xlfn.STDEV.P('사진(느림)'!K$2:K$2305))</f>
        <v>-1.4879428077472057</v>
      </c>
      <c r="L926">
        <f>STANDARDIZE('사진(느림)'!L926,AVERAGE('사진(느림)'!L$2:L$2305),_xlfn.STDEV.P('사진(느림)'!L$2:L$2305))</f>
        <v>1.1748040094403882</v>
      </c>
      <c r="M926">
        <f>STANDARDIZE('사진(느림)'!M926,AVERAGE('사진(느림)'!M$2:M$2305),_xlfn.STDEV.P('사진(느림)'!M$2:M$2305))</f>
        <v>9.1075276699390639E-2</v>
      </c>
    </row>
    <row r="927" spans="1:13" x14ac:dyDescent="0.3">
      <c r="A927" t="s">
        <v>72</v>
      </c>
      <c r="B927">
        <v>8</v>
      </c>
      <c r="C927">
        <f>STANDARDIZE('사진(느림)'!C927,AVERAGE('사진(느림)'!C$2:C$2305),_xlfn.STDEV.P('사진(느림)'!C$2:C$2305))</f>
        <v>-7.9183390975653078E-2</v>
      </c>
      <c r="D927">
        <f>STANDARDIZE('사진(느림)'!D927,AVERAGE('사진(느림)'!D$2:D$2305),_xlfn.STDEV.P('사진(느림)'!D$2:D$2305))</f>
        <v>-4.3733327691530544E-3</v>
      </c>
      <c r="E927">
        <f>STANDARDIZE('사진(느림)'!E927,AVERAGE('사진(느림)'!E$2:E$2305),_xlfn.STDEV.P('사진(느림)'!E$2:E$2305))</f>
        <v>-6.3617620913405851E-2</v>
      </c>
      <c r="F927">
        <f>STANDARDIZE('사진(느림)'!F927,AVERAGE('사진(느림)'!F$2:F$2305),_xlfn.STDEV.P('사진(느림)'!F$2:F$2305))</f>
        <v>-0.15080645704097928</v>
      </c>
      <c r="G927">
        <f>STANDARDIZE('사진(느림)'!G927,AVERAGE('사진(느림)'!G$2:G$2305),_xlfn.STDEV.P('사진(느림)'!G$2:G$2305))</f>
        <v>-0.10582582607122999</v>
      </c>
      <c r="H927">
        <f>STANDARDIZE('사진(느림)'!H927,AVERAGE('사진(느림)'!H$2:H$2305),_xlfn.STDEV.P('사진(느림)'!H$2:H$2305))</f>
        <v>-0.25421420101715092</v>
      </c>
      <c r="I927">
        <f>STANDARDIZE('사진(느림)'!I927,AVERAGE('사진(느림)'!I$2:I$2305),_xlfn.STDEV.P('사진(느림)'!I$2:I$2305))</f>
        <v>-0.45881253691096296</v>
      </c>
      <c r="J927">
        <f>STANDARDIZE('사진(느림)'!J927,AVERAGE('사진(느림)'!J$2:J$2305),_xlfn.STDEV.P('사진(느림)'!J$2:J$2305))</f>
        <v>0.61576026289901975</v>
      </c>
      <c r="K927">
        <f>STANDARDIZE('사진(느림)'!K927,AVERAGE('사진(느림)'!K$2:K$2305),_xlfn.STDEV.P('사진(느림)'!K$2:K$2305))</f>
        <v>2.1746856420920699</v>
      </c>
      <c r="L927">
        <f>STANDARDIZE('사진(느림)'!L927,AVERAGE('사진(느림)'!L$2:L$2305),_xlfn.STDEV.P('사진(느림)'!L$2:L$2305))</f>
        <v>-0.96188170673142825</v>
      </c>
      <c r="M927">
        <f>STANDARDIZE('사진(느림)'!M927,AVERAGE('사진(느림)'!M$2:M$2305),_xlfn.STDEV.P('사진(느림)'!M$2:M$2305))</f>
        <v>-2.4161735171410603</v>
      </c>
    </row>
    <row r="928" spans="1:13" x14ac:dyDescent="0.3">
      <c r="A928" t="s">
        <v>74</v>
      </c>
      <c r="B928">
        <v>8</v>
      </c>
      <c r="C928">
        <f>STANDARDIZE('사진(느림)'!C928,AVERAGE('사진(느림)'!C$2:C$2305),_xlfn.STDEV.P('사진(느림)'!C$2:C$2305))</f>
        <v>0.23024049409441508</v>
      </c>
      <c r="D928">
        <f>STANDARDIZE('사진(느림)'!D928,AVERAGE('사진(느림)'!D$2:D$2305),_xlfn.STDEV.P('사진(느림)'!D$2:D$2305))</f>
        <v>0.22599610073291773</v>
      </c>
      <c r="E928">
        <f>STANDARDIZE('사진(느림)'!E928,AVERAGE('사진(느림)'!E$2:E$2305),_xlfn.STDEV.P('사진(느림)'!E$2:E$2305))</f>
        <v>-0.15352610461868207</v>
      </c>
      <c r="F928">
        <f>STANDARDIZE('사진(느림)'!F928,AVERAGE('사진(느림)'!F$2:F$2305),_xlfn.STDEV.P('사진(느림)'!F$2:F$2305))</f>
        <v>0.2718709376463822</v>
      </c>
      <c r="G928">
        <f>STANDARDIZE('사진(느림)'!G928,AVERAGE('사진(느림)'!G$2:G$2305),_xlfn.STDEV.P('사진(느림)'!G$2:G$2305))</f>
        <v>0.46156936756028322</v>
      </c>
      <c r="H928">
        <f>STANDARDIZE('사진(느림)'!H928,AVERAGE('사진(느림)'!H$2:H$2305),_xlfn.STDEV.P('사진(느림)'!H$2:H$2305))</f>
        <v>-0.25952901509826226</v>
      </c>
      <c r="I928">
        <f>STANDARDIZE('사진(느림)'!I928,AVERAGE('사진(느림)'!I$2:I$2305),_xlfn.STDEV.P('사진(느림)'!I$2:I$2305))</f>
        <v>0.15467465363316613</v>
      </c>
      <c r="J928">
        <f>STANDARDIZE('사진(느림)'!J928,AVERAGE('사진(느림)'!J$2:J$2305),_xlfn.STDEV.P('사진(느림)'!J$2:J$2305))</f>
        <v>-0.78003335217289249</v>
      </c>
      <c r="K928">
        <f>STANDARDIZE('사진(느림)'!K928,AVERAGE('사진(느림)'!K$2:K$2305),_xlfn.STDEV.P('사진(느림)'!K$2:K$2305))</f>
        <v>-0.26706665780078048</v>
      </c>
      <c r="L928">
        <f>STANDARDIZE('사진(느림)'!L928,AVERAGE('사진(느림)'!L$2:L$2305),_xlfn.STDEV.P('사진(느림)'!L$2:L$2305))</f>
        <v>-0.96188170673142825</v>
      </c>
      <c r="M928">
        <f>STANDARDIZE('사진(느림)'!M928,AVERAGE('사진(느림)'!M$2:M$2305),_xlfn.STDEV.P('사진(느림)'!M$2:M$2305))</f>
        <v>-0.23036687635707823</v>
      </c>
    </row>
    <row r="929" spans="1:13" x14ac:dyDescent="0.3">
      <c r="A929" t="s">
        <v>76</v>
      </c>
      <c r="B929">
        <v>8</v>
      </c>
      <c r="C929">
        <f>STANDARDIZE('사진(느림)'!C929,AVERAGE('사진(느림)'!C$2:C$2305),_xlfn.STDEV.P('사진(느림)'!C$2:C$2305))</f>
        <v>-0.37203099648839627</v>
      </c>
      <c r="D929">
        <f>STANDARDIZE('사진(느림)'!D929,AVERAGE('사진(느림)'!D$2:D$2305),_xlfn.STDEV.P('사진(느림)'!D$2:D$2305))</f>
        <v>-0.84572256816801916</v>
      </c>
      <c r="E929">
        <f>STANDARDIZE('사진(느림)'!E929,AVERAGE('사진(느림)'!E$2:E$2305),_xlfn.STDEV.P('사진(느림)'!E$2:E$2305))</f>
        <v>-0.43822145193122736</v>
      </c>
      <c r="F929">
        <f>STANDARDIZE('사진(느림)'!F929,AVERAGE('사진(느림)'!F$2:F$2305),_xlfn.STDEV.P('사진(느림)'!F$2:F$2305))</f>
        <v>0.15276770528159195</v>
      </c>
      <c r="G929">
        <f>STANDARDIZE('사진(느림)'!G929,AVERAGE('사진(느림)'!G$2:G$2305),_xlfn.STDEV.P('사진(느림)'!G$2:G$2305))</f>
        <v>-0.75981145085935986</v>
      </c>
      <c r="H929">
        <f>STANDARDIZE('사진(느림)'!H929,AVERAGE('사진(느림)'!H$2:H$2305),_xlfn.STDEV.P('사진(느림)'!H$2:H$2305))</f>
        <v>-0.12772162588670197</v>
      </c>
      <c r="I929">
        <f>STANDARDIZE('사진(느림)'!I929,AVERAGE('사진(느림)'!I$2:I$2305),_xlfn.STDEV.P('사진(느림)'!I$2:I$2305))</f>
        <v>-0.3884295886807288</v>
      </c>
      <c r="J929">
        <f>STANDARDIZE('사진(느림)'!J929,AVERAGE('사진(느림)'!J$2:J$2305),_xlfn.STDEV.P('사진(느림)'!J$2:J$2305))</f>
        <v>-0.78003335217289249</v>
      </c>
      <c r="K929">
        <f>STANDARDIZE('사진(느림)'!K929,AVERAGE('사진(느림)'!K$2:K$2305),_xlfn.STDEV.P('사진(느림)'!K$2:K$2305))</f>
        <v>0.34337141717243208</v>
      </c>
      <c r="L929">
        <f>STANDARDIZE('사진(느림)'!L929,AVERAGE('사진(느림)'!L$2:L$2305),_xlfn.STDEV.P('사진(느림)'!L$2:L$2305))</f>
        <v>1.1748040094403882</v>
      </c>
      <c r="M929">
        <f>STANDARDIZE('사진(느림)'!M929,AVERAGE('사진(느림)'!M$2:M$2305),_xlfn.STDEV.P('사진(느림)'!M$2:M$2305))</f>
        <v>0.66967115220103424</v>
      </c>
    </row>
    <row r="930" spans="1:13" x14ac:dyDescent="0.3">
      <c r="A930" t="s">
        <v>78</v>
      </c>
      <c r="B930">
        <v>8</v>
      </c>
      <c r="C930">
        <f>STANDARDIZE('사진(느림)'!C930,AVERAGE('사진(느림)'!C$2:C$2305),_xlfn.STDEV.P('사진(느림)'!C$2:C$2305))</f>
        <v>0.17498622890333143</v>
      </c>
      <c r="D930">
        <f>STANDARDIZE('사진(느림)'!D930,AVERAGE('사진(느림)'!D$2:D$2305),_xlfn.STDEV.P('사진(느림)'!D$2:D$2305))</f>
        <v>7.5755165840262872E-2</v>
      </c>
      <c r="E930">
        <f>STANDARDIZE('사진(느림)'!E930,AVERAGE('사진(느림)'!E$2:E$2305),_xlfn.STDEV.P('사진(느림)'!E$2:E$2305))</f>
        <v>-0.14907077836965946</v>
      </c>
      <c r="F930">
        <f>STANDARDIZE('사진(느림)'!F930,AVERAGE('사진(느림)'!F$2:F$2305),_xlfn.STDEV.P('사진(느림)'!F$2:F$2305))</f>
        <v>-9.5047937430710827E-2</v>
      </c>
      <c r="G930">
        <f>STANDARDIZE('사진(느림)'!G930,AVERAGE('사진(느림)'!G$2:G$2305),_xlfn.STDEV.P('사진(느림)'!G$2:G$2305))</f>
        <v>-8.7596261617205462E-2</v>
      </c>
      <c r="H930">
        <f>STANDARDIZE('사진(느림)'!H930,AVERAGE('사진(느림)'!H$2:H$2305),_xlfn.STDEV.P('사진(느림)'!H$2:H$2305))</f>
        <v>-0.17342902698425913</v>
      </c>
      <c r="I930">
        <f>STANDARDIZE('사진(느림)'!I930,AVERAGE('사진(느림)'!I$2:I$2305),_xlfn.STDEV.P('사진(느림)'!I$2:I$2305))</f>
        <v>4.069629717077218E-2</v>
      </c>
      <c r="J930">
        <f>STANDARDIZE('사진(느림)'!J930,AVERAGE('사진(느림)'!J$2:J$2305),_xlfn.STDEV.P('사진(느림)'!J$2:J$2305))</f>
        <v>0.61576026289901975</v>
      </c>
      <c r="K930">
        <f>STANDARDIZE('사진(느림)'!K930,AVERAGE('사진(느림)'!K$2:K$2305),_xlfn.STDEV.P('사진(느림)'!K$2:K$2305))</f>
        <v>-0.26706665780078048</v>
      </c>
      <c r="L930">
        <f>STANDARDIZE('사진(느림)'!L930,AVERAGE('사진(느림)'!L$2:L$2305),_xlfn.STDEV.P('사진(느림)'!L$2:L$2305))</f>
        <v>-0.96188170673142825</v>
      </c>
      <c r="M930">
        <f>STANDARDIZE('사진(느림)'!M930,AVERAGE('사진(느림)'!M$2:M$2305),_xlfn.STDEV.P('사진(느림)'!M$2:M$2305))</f>
        <v>0.62681219846017078</v>
      </c>
    </row>
    <row r="931" spans="1:13" x14ac:dyDescent="0.3">
      <c r="A931" t="s">
        <v>80</v>
      </c>
      <c r="B931">
        <v>8</v>
      </c>
      <c r="C931">
        <f>STANDARDIZE('사진(느림)'!C931,AVERAGE('사진(느림)'!C$2:C$2305),_xlfn.STDEV.P('사진(느림)'!C$2:C$2305))</f>
        <v>0.74963058689060169</v>
      </c>
      <c r="D931">
        <f>STANDARDIZE('사진(느림)'!D931,AVERAGE('사진(느림)'!D$2:D$2305),_xlfn.STDEV.P('사진(느림)'!D$2:D$2305))</f>
        <v>0.58657434447528833</v>
      </c>
      <c r="E931">
        <f>STANDARDIZE('사진(느림)'!E931,AVERAGE('사진(느림)'!E$2:E$2305),_xlfn.STDEV.P('사진(느림)'!E$2:E$2305))</f>
        <v>-0.41460822281140763</v>
      </c>
      <c r="F931">
        <f>STANDARDIZE('사진(느림)'!F931,AVERAGE('사진(느림)'!F$2:F$2305),_xlfn.STDEV.P('사진(느림)'!F$2:F$2305))</f>
        <v>-1.4928040242595415</v>
      </c>
      <c r="G931">
        <f>STANDARDIZE('사진(느림)'!G931,AVERAGE('사진(느림)'!G$2:G$2305),_xlfn.STDEV.P('사진(느림)'!G$2:G$2305))</f>
        <v>-1.2269440399937381</v>
      </c>
      <c r="H931">
        <f>STANDARDIZE('사진(느림)'!H931,AVERAGE('사진(느림)'!H$2:H$2305),_xlfn.STDEV.P('사진(느림)'!H$2:H$2305))</f>
        <v>-1.360758492704524</v>
      </c>
      <c r="I931">
        <f>STANDARDIZE('사진(느림)'!I931,AVERAGE('사진(느림)'!I$2:I$2305),_xlfn.STDEV.P('사진(느림)'!I$2:I$2305))</f>
        <v>-0.39525778515082627</v>
      </c>
      <c r="J931">
        <f>STANDARDIZE('사진(느림)'!J931,AVERAGE('사진(느림)'!J$2:J$2305),_xlfn.STDEV.P('사진(느림)'!J$2:J$2305))</f>
        <v>0.61576026289901975</v>
      </c>
      <c r="K931">
        <f>STANDARDIZE('사진(느림)'!K931,AVERAGE('사진(느림)'!K$2:K$2305),_xlfn.STDEV.P('사진(느림)'!K$2:K$2305))</f>
        <v>-1.4879428077472057</v>
      </c>
      <c r="L931">
        <f>STANDARDIZE('사진(느림)'!L931,AVERAGE('사진(느림)'!L$2:L$2305),_xlfn.STDEV.P('사진(느림)'!L$2:L$2305))</f>
        <v>-0.71050691659356757</v>
      </c>
      <c r="M931">
        <f>STANDARDIZE('사진(느림)'!M931,AVERAGE('사진(느림)'!M$2:M$2305),_xlfn.STDEV.P('사진(느림)'!M$2:M$2305))</f>
        <v>5.3573692176657386E-3</v>
      </c>
    </row>
    <row r="932" spans="1:13" x14ac:dyDescent="0.3">
      <c r="A932" t="s">
        <v>82</v>
      </c>
      <c r="B932">
        <v>8</v>
      </c>
      <c r="C932">
        <f>STANDARDIZE('사진(느림)'!C932,AVERAGE('사진(느림)'!C$2:C$2305),_xlfn.STDEV.P('사진(느림)'!C$2:C$2305))</f>
        <v>-0.13443765616673672</v>
      </c>
      <c r="D932">
        <f>STANDARDIZE('사진(느림)'!D932,AVERAGE('사진(느림)'!D$2:D$2305),_xlfn.STDEV.P('사진(느림)'!D$2:D$2305))</f>
        <v>-0.78562619421095725</v>
      </c>
      <c r="E932">
        <f>STANDARDIZE('사진(느림)'!E932,AVERAGE('사진(느림)'!E$2:E$2305),_xlfn.STDEV.P('사진(느림)'!E$2:E$2305))</f>
        <v>-0.27096850454291838</v>
      </c>
      <c r="F932">
        <f>STANDARDIZE('사진(느림)'!F932,AVERAGE('사진(느림)'!F$2:F$2305),_xlfn.STDEV.P('사진(느림)'!F$2:F$2305))</f>
        <v>0.5327095452563213</v>
      </c>
      <c r="G932">
        <f>STANDARDIZE('사진(느림)'!G932,AVERAGE('사진(느림)'!G$2:G$2305),_xlfn.STDEV.P('사진(느림)'!G$2:G$2305))</f>
        <v>-0.61397493522716351</v>
      </c>
      <c r="H932">
        <f>STANDARDIZE('사진(느림)'!H932,AVERAGE('사진(느림)'!H$2:H$2305),_xlfn.STDEV.P('사진(느림)'!H$2:H$2305))</f>
        <v>-0.12772162588670197</v>
      </c>
      <c r="I932">
        <f>STANDARDIZE('사진(느림)'!I932,AVERAGE('사진(느림)'!I$2:I$2305),_xlfn.STDEV.P('사진(느림)'!I$2:I$2305))</f>
        <v>-9.4291894584228847E-2</v>
      </c>
      <c r="J932">
        <f>STANDARDIZE('사진(느림)'!J932,AVERAGE('사진(느림)'!J$2:J$2305),_xlfn.STDEV.P('사진(느림)'!J$2:J$2305))</f>
        <v>-0.78003335217289249</v>
      </c>
      <c r="K932">
        <f>STANDARDIZE('사진(느림)'!K932,AVERAGE('사진(느림)'!K$2:K$2305),_xlfn.STDEV.P('사진(느림)'!K$2:K$2305))</f>
        <v>-0.26706665780078048</v>
      </c>
      <c r="L932">
        <f>STANDARDIZE('사진(느림)'!L932,AVERAGE('사진(느림)'!L$2:L$2305),_xlfn.STDEV.P('사진(느림)'!L$2:L$2305))</f>
        <v>0.67205442916466662</v>
      </c>
      <c r="M932">
        <f>STANDARDIZE('사진(느림)'!M932,AVERAGE('사진(느림)'!M$2:M$2305),_xlfn.STDEV.P('사진(느림)'!M$2:M$2305))</f>
        <v>0.69110062907146497</v>
      </c>
    </row>
    <row r="933" spans="1:13" x14ac:dyDescent="0.3">
      <c r="A933" t="s">
        <v>84</v>
      </c>
      <c r="B933">
        <v>8</v>
      </c>
      <c r="C933">
        <f>STANDARDIZE('사진(느림)'!C933,AVERAGE('사진(느림)'!C$2:C$2305),_xlfn.STDEV.P('사진(느림)'!C$2:C$2305))</f>
        <v>-7.3528462272444851E-3</v>
      </c>
      <c r="D933">
        <f>STANDARDIZE('사진(느림)'!D933,AVERAGE('사진(느림)'!D$2:D$2305),_xlfn.STDEV.P('사진(느림)'!D$2:D$2305))</f>
        <v>-0.3048552025544628</v>
      </c>
      <c r="E933">
        <f>STANDARDIZE('사진(느림)'!E933,AVERAGE('사진(느림)'!E$2:E$2305),_xlfn.STDEV.P('사진(느림)'!E$2:E$2305))</f>
        <v>-0.14613026304530469</v>
      </c>
      <c r="F933">
        <f>STANDARDIZE('사진(느림)'!F933,AVERAGE('사진(느림)'!F$2:F$2305),_xlfn.STDEV.P('사진(느림)'!F$2:F$2305))</f>
        <v>-1.8721136814722499</v>
      </c>
      <c r="G933">
        <f>STANDARDIZE('사진(느림)'!G933,AVERAGE('사진(느림)'!G$2:G$2305),_xlfn.STDEV.P('사진(느림)'!G$2:G$2305))</f>
        <v>9.2420687366286461E-2</v>
      </c>
      <c r="H933">
        <f>STANDARDIZE('사진(느림)'!H933,AVERAGE('사진(느림)'!H$2:H$2305),_xlfn.STDEV.P('사진(느림)'!H$2:H$2305))</f>
        <v>-1.360758492704524</v>
      </c>
      <c r="I933">
        <f>STANDARDIZE('사진(느림)'!I933,AVERAGE('사진(느림)'!I$2:I$2305),_xlfn.STDEV.P('사진(느림)'!I$2:I$2305))</f>
        <v>-0.1258066475231393</v>
      </c>
      <c r="J933">
        <f>STANDARDIZE('사진(느림)'!J933,AVERAGE('사진(느림)'!J$2:J$2305),_xlfn.STDEV.P('사진(느림)'!J$2:J$2305))</f>
        <v>0.61576026289901975</v>
      </c>
      <c r="K933">
        <f>STANDARDIZE('사진(느림)'!K933,AVERAGE('사진(느림)'!K$2:K$2305),_xlfn.STDEV.P('사진(느림)'!K$2:K$2305))</f>
        <v>0.95380949214564459</v>
      </c>
      <c r="L933">
        <f>STANDARDIZE('사진(느림)'!L933,AVERAGE('사진(느림)'!L$2:L$2305),_xlfn.STDEV.P('사진(느림)'!L$2:L$2305))</f>
        <v>-0.96188170673142825</v>
      </c>
      <c r="M933">
        <f>STANDARDIZE('사진(느림)'!M933,AVERAGE('사진(느림)'!M$2:M$2305),_xlfn.STDEV.P('사진(느림)'!M$2:M$2305))</f>
        <v>0.17679318418111556</v>
      </c>
    </row>
    <row r="934" spans="1:13" x14ac:dyDescent="0.3">
      <c r="A934" t="s">
        <v>86</v>
      </c>
      <c r="B934">
        <v>8</v>
      </c>
      <c r="C934">
        <f>STANDARDIZE('사진(느림)'!C934,AVERAGE('사진(느림)'!C$2:C$2305),_xlfn.STDEV.P('사진(느림)'!C$2:C$2305))</f>
        <v>-1.6263028163259954</v>
      </c>
      <c r="D934">
        <f>STANDARDIZE('사진(느림)'!D934,AVERAGE('사진(느림)'!D$2:D$2305),_xlfn.STDEV.P('사진(느림)'!D$2:D$2305))</f>
        <v>0.13585153979732481</v>
      </c>
      <c r="E934">
        <f>STANDARDIZE('사진(느림)'!E934,AVERAGE('사진(느림)'!E$2:E$2305),_xlfn.STDEV.P('사진(느림)'!E$2:E$2305))</f>
        <v>-0.32550169783095528</v>
      </c>
      <c r="F934">
        <f>STANDARDIZE('사진(느림)'!F934,AVERAGE('사진(느림)'!F$2:F$2305),_xlfn.STDEV.P('사진(느림)'!F$2:F$2305))</f>
        <v>-6.7737642111395865E-2</v>
      </c>
      <c r="G934">
        <f>STANDARDIZE('사진(느림)'!G934,AVERAGE('사진(느림)'!G$2:G$2305),_xlfn.STDEV.P('사진(느림)'!G$2:G$2305))</f>
        <v>-0.42484320401665915</v>
      </c>
      <c r="H934">
        <f>STANDARDIZE('사진(느림)'!H934,AVERAGE('사진(느림)'!H$2:H$2305),_xlfn.STDEV.P('사진(느림)'!H$2:H$2305))</f>
        <v>-2.2488307080698169E-2</v>
      </c>
      <c r="I934">
        <f>STANDARDIZE('사진(느림)'!I934,AVERAGE('사진(느림)'!I$2:I$2305),_xlfn.STDEV.P('사진(느림)'!I$2:I$2305))</f>
        <v>-0.45881253691096296</v>
      </c>
      <c r="J934">
        <f>STANDARDIZE('사진(느림)'!J934,AVERAGE('사진(느림)'!J$2:J$2305),_xlfn.STDEV.P('사진(느림)'!J$2:J$2305))</f>
        <v>-0.78003335217289249</v>
      </c>
      <c r="K934">
        <f>STANDARDIZE('사진(느림)'!K934,AVERAGE('사진(느림)'!K$2:K$2305),_xlfn.STDEV.P('사진(느림)'!K$2:K$2305))</f>
        <v>-1.4879428077472057</v>
      </c>
      <c r="L934">
        <f>STANDARDIZE('사진(느림)'!L934,AVERAGE('사진(느림)'!L$2:L$2305),_xlfn.STDEV.P('사진(느림)'!L$2:L$2305))</f>
        <v>1.1748040094403882</v>
      </c>
      <c r="M934">
        <f>STANDARDIZE('사진(느림)'!M934,AVERAGE('사진(느림)'!M$2:M$2305),_xlfn.STDEV.P('사진(느림)'!M$2:M$2305))</f>
        <v>0.39108795288542686</v>
      </c>
    </row>
    <row r="935" spans="1:13" x14ac:dyDescent="0.3">
      <c r="A935" t="s">
        <v>88</v>
      </c>
      <c r="B935">
        <v>8</v>
      </c>
      <c r="C935">
        <f>STANDARDIZE('사진(느림)'!C935,AVERAGE('사진(느림)'!C$2:C$2305),_xlfn.STDEV.P('사진(느림)'!C$2:C$2305))</f>
        <v>-0.85274310365082429</v>
      </c>
      <c r="D935">
        <f>STANDARDIZE('사진(느림)'!D935,AVERAGE('사진(느림)'!D$2:D$2305),_xlfn.STDEV.P('사진(느림)'!D$2:D$2305))</f>
        <v>-0.60533707233977252</v>
      </c>
      <c r="E935">
        <f>STANDARDIZE('사진(느림)'!E935,AVERAGE('사진(느림)'!E$2:E$2305),_xlfn.STDEV.P('사진(느림)'!E$2:E$2305))</f>
        <v>-0.18961424723576539</v>
      </c>
      <c r="F935">
        <f>STANDARDIZE('사진(느림)'!F935,AVERAGE('사진(느림)'!F$2:F$2305),_xlfn.STDEV.P('사진(느림)'!F$2:F$2305))</f>
        <v>0.34052598560188252</v>
      </c>
      <c r="G935">
        <f>STANDARDIZE('사진(느림)'!G935,AVERAGE('사진(느림)'!G$2:G$2305),_xlfn.STDEV.P('사진(느림)'!G$2:G$2305))</f>
        <v>-0.76436884197286581</v>
      </c>
      <c r="H935">
        <f>STANDARDIZE('사진(느림)'!H935,AVERAGE('사진(느림)'!H$2:H$2305),_xlfn.STDEV.P('사진(느림)'!H$2:H$2305))</f>
        <v>-0.3881475158611557</v>
      </c>
      <c r="I935">
        <f>STANDARDIZE('사진(느림)'!I935,AVERAGE('사진(느림)'!I$2:I$2305),_xlfn.STDEV.P('사진(느림)'!I$2:I$2305))</f>
        <v>-0.25081516751415206</v>
      </c>
      <c r="J935">
        <f>STANDARDIZE('사진(느림)'!J935,AVERAGE('사진(느림)'!J$2:J$2305),_xlfn.STDEV.P('사진(느림)'!J$2:J$2305))</f>
        <v>-0.78003335217289249</v>
      </c>
      <c r="K935">
        <f>STANDARDIZE('사진(느림)'!K935,AVERAGE('사진(느림)'!K$2:K$2305),_xlfn.STDEV.P('사진(느림)'!K$2:K$2305))</f>
        <v>-0.8775047327739931</v>
      </c>
      <c r="L935">
        <f>STANDARDIZE('사진(느림)'!L935,AVERAGE('사진(느림)'!L$2:L$2305),_xlfn.STDEV.P('사진(느림)'!L$2:L$2305))</f>
        <v>0.92342921930252742</v>
      </c>
      <c r="M935">
        <f>STANDARDIZE('사진(느림)'!M935,AVERAGE('사진(느림)'!M$2:M$2305),_xlfn.STDEV.P('사진(느림)'!M$2:M$2305))</f>
        <v>-2.7376156701975294</v>
      </c>
    </row>
    <row r="936" spans="1:13" x14ac:dyDescent="0.3">
      <c r="A936" t="s">
        <v>90</v>
      </c>
      <c r="B936">
        <v>8</v>
      </c>
      <c r="C936">
        <f>STANDARDIZE('사진(느림)'!C936,AVERAGE('사진(느림)'!C$2:C$2305),_xlfn.STDEV.P('사진(느림)'!C$2:C$2305))</f>
        <v>-0.60409891029094775</v>
      </c>
      <c r="D936">
        <f>STANDARDIZE('사진(느림)'!D936,AVERAGE('사진(느림)'!D$2:D$2305),_xlfn.STDEV.P('사진(느림)'!D$2:D$2305))</f>
        <v>2.5674854209377918E-2</v>
      </c>
      <c r="E936">
        <f>STANDARDIZE('사진(느림)'!E936,AVERAGE('사진(느림)'!E$2:E$2305),_xlfn.STDEV.P('사진(느림)'!E$2:E$2305))</f>
        <v>-0.35499595759948505</v>
      </c>
      <c r="F936">
        <f>STANDARDIZE('사진(느림)'!F936,AVERAGE('사진(느림)'!F$2:F$2305),_xlfn.STDEV.P('사진(느림)'!F$2:F$2305))</f>
        <v>-4.0136196996609442E-3</v>
      </c>
      <c r="G936">
        <f>STANDARDIZE('사진(느림)'!G936,AVERAGE('사진(느림)'!G$2:G$2305),_xlfn.STDEV.P('사진(느림)'!G$2:G$2305))</f>
        <v>-0.75981145085935986</v>
      </c>
      <c r="H936">
        <f>STANDARDIZE('사진(느림)'!H936,AVERAGE('사진(느림)'!H$2:H$2305),_xlfn.STDEV.P('사진(느림)'!H$2:H$2305))</f>
        <v>1.4715391487080905E-2</v>
      </c>
      <c r="I936">
        <f>STANDARDIZE('사진(느림)'!I936,AVERAGE('사진(느림)'!I$2:I$2305),_xlfn.STDEV.P('사진(느림)'!I$2:I$2305))</f>
        <v>-0.3553390980948728</v>
      </c>
      <c r="J936">
        <f>STANDARDIZE('사진(느림)'!J936,AVERAGE('사진(느림)'!J$2:J$2305),_xlfn.STDEV.P('사진(느림)'!J$2:J$2305))</f>
        <v>-0.78003335217289249</v>
      </c>
      <c r="K936">
        <f>STANDARDIZE('사진(느림)'!K936,AVERAGE('사진(느림)'!K$2:K$2305),_xlfn.STDEV.P('사진(느림)'!K$2:K$2305))</f>
        <v>-0.8775047327739931</v>
      </c>
      <c r="L936">
        <f>STANDARDIZE('사진(느림)'!L936,AVERAGE('사진(느림)'!L$2:L$2305),_xlfn.STDEV.P('사진(느림)'!L$2:L$2305))</f>
        <v>1.3004914045093185</v>
      </c>
      <c r="M936">
        <f>STANDARDIZE('사진(느림)'!M936,AVERAGE('사진(느림)'!M$2:M$2305),_xlfn.STDEV.P('사진(느림)'!M$2:M$2305))</f>
        <v>0.64824167533060162</v>
      </c>
    </row>
    <row r="937" spans="1:13" x14ac:dyDescent="0.3">
      <c r="A937" t="s">
        <v>92</v>
      </c>
      <c r="B937">
        <v>8</v>
      </c>
      <c r="C937">
        <f>STANDARDIZE('사진(느림)'!C937,AVERAGE('사진(느림)'!C$2:C$2305),_xlfn.STDEV.P('사진(느림)'!C$2:C$2305))</f>
        <v>-0.11233595009030296</v>
      </c>
      <c r="D937">
        <f>STANDARDIZE('사진(느림)'!D937,AVERAGE('사진(느림)'!D$2:D$2305),_xlfn.STDEV.P('사진(느림)'!D$2:D$2305))</f>
        <v>-0.21471064161886988</v>
      </c>
      <c r="E937">
        <f>STANDARDIZE('사진(느림)'!E937,AVERAGE('사진(느림)'!E$2:E$2305),_xlfn.STDEV.P('사진(느림)'!E$2:E$2305))</f>
        <v>-0.20788108485675824</v>
      </c>
      <c r="F937">
        <f>STANDARDIZE('사진(느림)'!F937,AVERAGE('사진(느림)'!F$2:F$2305),_xlfn.STDEV.P('사진(느림)'!F$2:F$2305))</f>
        <v>5.7940290978414841E-2</v>
      </c>
      <c r="G937">
        <f>STANDARDIZE('사진(느림)'!G937,AVERAGE('사진(느림)'!G$2:G$2305),_xlfn.STDEV.P('사진(느림)'!G$2:G$2305))</f>
        <v>0.61652066541949158</v>
      </c>
      <c r="H937">
        <f>STANDARDIZE('사진(느림)'!H937,AVERAGE('사진(느림)'!H$2:H$2305),_xlfn.STDEV.P('사진(느림)'!H$2:H$2305))</f>
        <v>-1.7173492999586794E-2</v>
      </c>
      <c r="I937">
        <f>STANDARDIZE('사진(느림)'!I937,AVERAGE('사진(느림)'!I$2:I$2305),_xlfn.STDEV.P('사진(느림)'!I$2:I$2305))</f>
        <v>-0.1783312357546572</v>
      </c>
      <c r="J937">
        <f>STANDARDIZE('사진(느림)'!J937,AVERAGE('사진(느림)'!J$2:J$2305),_xlfn.STDEV.P('사진(느림)'!J$2:J$2305))</f>
        <v>0.61576026289901975</v>
      </c>
      <c r="K937">
        <f>STANDARDIZE('사진(느림)'!K937,AVERAGE('사진(느림)'!K$2:K$2305),_xlfn.STDEV.P('사진(느림)'!K$2:K$2305))</f>
        <v>0.95380949214564459</v>
      </c>
      <c r="L937">
        <f>STANDARDIZE('사진(느림)'!L937,AVERAGE('사진(느림)'!L$2:L$2305),_xlfn.STDEV.P('사진(느림)'!L$2:L$2305))</f>
        <v>-0.96188170673142825</v>
      </c>
      <c r="M937">
        <f>STANDARDIZE('사진(느림)'!M937,AVERAGE('사진(느림)'!M$2:M$2305),_xlfn.STDEV.P('사진(느림)'!M$2:M$2305))</f>
        <v>0.34822899914456534</v>
      </c>
    </row>
    <row r="938" spans="1:13" x14ac:dyDescent="0.3">
      <c r="A938" t="s">
        <v>94</v>
      </c>
      <c r="B938">
        <v>8</v>
      </c>
      <c r="C938">
        <f>STANDARDIZE('사진(느림)'!C938,AVERAGE('사진(느림)'!C$2:C$2305),_xlfn.STDEV.P('사진(느림)'!C$2:C$2305))</f>
        <v>-0.7367091467495489</v>
      </c>
      <c r="D938">
        <f>STANDARDIZE('사진(느림)'!D938,AVERAGE('사진(느림)'!D$2:D$2305),_xlfn.STDEV.P('사진(느림)'!D$2:D$2305))</f>
        <v>-0.51519251140417965</v>
      </c>
      <c r="E938">
        <f>STANDARDIZE('사진(느림)'!E938,AVERAGE('사진(느림)'!E$2:E$2305),_xlfn.STDEV.P('사진(느림)'!E$2:E$2305))</f>
        <v>-0.45524079820249397</v>
      </c>
      <c r="F938">
        <f>STANDARDIZE('사진(느림)'!F938,AVERAGE('사진(느림)'!F$2:F$2305),_xlfn.STDEV.P('사진(느림)'!F$2:F$2305))</f>
        <v>0.51880152449185546</v>
      </c>
      <c r="G938">
        <f>STANDARDIZE('사진(느림)'!G938,AVERAGE('사진(느림)'!G$2:G$2305),_xlfn.STDEV.P('사진(느림)'!G$2:G$2305))</f>
        <v>-0.75981145085935986</v>
      </c>
      <c r="H938">
        <f>STANDARDIZE('사진(느림)'!H938,AVERAGE('사진(느림)'!H$2:H$2305),_xlfn.STDEV.P('사진(느림)'!H$2:H$2305))</f>
        <v>-0.12772162588670197</v>
      </c>
      <c r="I938">
        <f>STANDARDIZE('사진(느림)'!I938,AVERAGE('사진(느림)'!I$2:I$2305),_xlfn.STDEV.P('사진(느림)'!I$2:I$2305))</f>
        <v>-0.26132008516045574</v>
      </c>
      <c r="J938">
        <f>STANDARDIZE('사진(느림)'!J938,AVERAGE('사진(느림)'!J$2:J$2305),_xlfn.STDEV.P('사진(느림)'!J$2:J$2305))</f>
        <v>-0.78003335217289249</v>
      </c>
      <c r="K938">
        <f>STANDARDIZE('사진(느림)'!K938,AVERAGE('사진(느림)'!K$2:K$2305),_xlfn.STDEV.P('사진(느림)'!K$2:K$2305))</f>
        <v>0.34337141717243208</v>
      </c>
      <c r="L938">
        <f>STANDARDIZE('사진(느림)'!L938,AVERAGE('사진(느림)'!L$2:L$2305),_xlfn.STDEV.P('사진(느림)'!L$2:L$2305))</f>
        <v>1.0491166143714579</v>
      </c>
      <c r="M938">
        <f>STANDARDIZE('사진(느림)'!M938,AVERAGE('사진(느림)'!M$2:M$2305),_xlfn.STDEV.P('사진(느림)'!M$2:M$2305))</f>
        <v>-1.3446996736195</v>
      </c>
    </row>
    <row r="939" spans="1:13" x14ac:dyDescent="0.3">
      <c r="A939" t="s">
        <v>96</v>
      </c>
      <c r="B939">
        <v>8</v>
      </c>
      <c r="C939">
        <f>STANDARDIZE('사진(느림)'!C939,AVERAGE('사진(느림)'!C$2:C$2305),_xlfn.STDEV.P('사진(느림)'!C$2:C$2305))</f>
        <v>-0.76986170586419878</v>
      </c>
      <c r="D939">
        <f>STANDARDIZE('사진(느림)'!D939,AVERAGE('사진(느림)'!D$2:D$2305),_xlfn.STDEV.P('사진(느림)'!D$2:D$2305))</f>
        <v>0.55652615749675738</v>
      </c>
      <c r="E939">
        <f>STANDARDIZE('사진(느림)'!E939,AVERAGE('사진(느림)'!E$2:E$2305),_xlfn.STDEV.P('사진(느림)'!E$2:E$2305))</f>
        <v>-0.42699402978369039</v>
      </c>
      <c r="F939">
        <f>STANDARDIZE('사진(느림)'!F939,AVERAGE('사진(느림)'!F$2:F$2305),_xlfn.STDEV.P('사진(느림)'!F$2:F$2305))</f>
        <v>-0.36498997681375511</v>
      </c>
      <c r="G939">
        <f>STANDARDIZE('사진(느림)'!G939,AVERAGE('사진(느림)'!G$2:G$2305),_xlfn.STDEV.P('사진(느림)'!G$2:G$2305))</f>
        <v>-0.75981145085935986</v>
      </c>
      <c r="H939">
        <f>STANDARDIZE('사진(느림)'!H939,AVERAGE('사진(느림)'!H$2:H$2305),_xlfn.STDEV.P('사진(느림)'!H$2:H$2305))</f>
        <v>-0.3222438212553756</v>
      </c>
      <c r="I939">
        <f>STANDARDIZE('사진(느림)'!I939,AVERAGE('사진(느림)'!I$2:I$2305),_xlfn.STDEV.P('사진(느림)'!I$2:I$2305))</f>
        <v>-0.57594236866724779</v>
      </c>
      <c r="J939">
        <f>STANDARDIZE('사진(느림)'!J939,AVERAGE('사진(느림)'!J$2:J$2305),_xlfn.STDEV.P('사진(느림)'!J$2:J$2305))</f>
        <v>-0.78003335217289249</v>
      </c>
      <c r="K939">
        <f>STANDARDIZE('사진(느림)'!K939,AVERAGE('사진(느림)'!K$2:K$2305),_xlfn.STDEV.P('사진(느림)'!K$2:K$2305))</f>
        <v>-0.8775047327739931</v>
      </c>
      <c r="L939">
        <f>STANDARDIZE('사진(느림)'!L939,AVERAGE('사진(느림)'!L$2:L$2305),_xlfn.STDEV.P('사진(느림)'!L$2:L$2305))</f>
        <v>1.1748040094403882</v>
      </c>
      <c r="M939">
        <f>STANDARDIZE('사진(느림)'!M939,AVERAGE('사진(느림)'!M$2:M$2305),_xlfn.STDEV.P('사진(느림)'!M$2:M$2305))</f>
        <v>-0.18750792261621482</v>
      </c>
    </row>
    <row r="940" spans="1:13" x14ac:dyDescent="0.3">
      <c r="A940" t="s">
        <v>98</v>
      </c>
      <c r="B940">
        <v>8</v>
      </c>
      <c r="C940">
        <f>STANDARDIZE('사진(느림)'!C940,AVERAGE('사진(느림)'!C$2:C$2305),_xlfn.STDEV.P('사진(느림)'!C$2:C$2305))</f>
        <v>-0.30572587825909575</v>
      </c>
      <c r="D940">
        <f>STANDARDIZE('사진(느림)'!D940,AVERAGE('사진(느림)'!D$2:D$2305),_xlfn.STDEV.P('사진(느림)'!D$2:D$2305))</f>
        <v>-0.84572256816801916</v>
      </c>
      <c r="E940">
        <f>STANDARDIZE('사진(느림)'!E940,AVERAGE('사진(느림)'!E$2:E$2305),_xlfn.STDEV.P('사진(느림)'!E$2:E$2305))</f>
        <v>-0.51556591561426002</v>
      </c>
      <c r="F940">
        <f>STANDARDIZE('사진(느림)'!F940,AVERAGE('사진(느림)'!F$2:F$2305),_xlfn.STDEV.P('사진(느림)'!F$2:F$2305))</f>
        <v>0.24443420577466315</v>
      </c>
      <c r="G940">
        <f>STANDARDIZE('사진(느림)'!G940,AVERAGE('사진(느림)'!G$2:G$2305),_xlfn.STDEV.P('사진(느림)'!G$2:G$2305))</f>
        <v>-0.75981145085935986</v>
      </c>
      <c r="H940">
        <f>STANDARDIZE('사진(느림)'!H940,AVERAGE('사진(느림)'!H$2:H$2305),_xlfn.STDEV.P('사진(느림)'!H$2:H$2305))</f>
        <v>-0.12772162588670197</v>
      </c>
      <c r="I940">
        <f>STANDARDIZE('사진(느림)'!I940,AVERAGE('사진(느림)'!I$2:I$2305),_xlfn.STDEV.P('사진(느림)'!I$2:I$2305))</f>
        <v>-0.3884295886807288</v>
      </c>
      <c r="J940">
        <f>STANDARDIZE('사진(느림)'!J940,AVERAGE('사진(느림)'!J$2:J$2305),_xlfn.STDEV.P('사진(느림)'!J$2:J$2305))</f>
        <v>-0.78003335217289249</v>
      </c>
      <c r="K940">
        <f>STANDARDIZE('사진(느림)'!K940,AVERAGE('사진(느림)'!K$2:K$2305),_xlfn.STDEV.P('사진(느림)'!K$2:K$2305))</f>
        <v>0.34337141717243208</v>
      </c>
      <c r="L940">
        <f>STANDARDIZE('사진(느림)'!L940,AVERAGE('사진(느림)'!L$2:L$2305),_xlfn.STDEV.P('사진(느림)'!L$2:L$2305))</f>
        <v>1.0491166143714579</v>
      </c>
      <c r="M940">
        <f>STANDARDIZE('사진(느림)'!M940,AVERAGE('사진(느림)'!M$2:M$2305),_xlfn.STDEV.P('사진(느림)'!M$2:M$2305))</f>
        <v>0.62681219846017078</v>
      </c>
    </row>
    <row r="941" spans="1:13" x14ac:dyDescent="0.3">
      <c r="A941" t="s">
        <v>100</v>
      </c>
      <c r="B941">
        <v>8</v>
      </c>
      <c r="C941">
        <f>STANDARDIZE('사진(느림)'!C941,AVERAGE('사진(느림)'!C$2:C$2305),_xlfn.STDEV.P('사진(느림)'!C$2:C$2305))</f>
        <v>9.2234333300804539E-3</v>
      </c>
      <c r="D941">
        <f>STANDARDIZE('사진(느림)'!D941,AVERAGE('사진(느림)'!D$2:D$2305),_xlfn.STDEV.P('사진(느림)'!D$2:D$2305))</f>
        <v>-0.26479095324975482</v>
      </c>
      <c r="E941">
        <f>STANDARDIZE('사진(느림)'!E941,AVERAGE('사진(느림)'!E$2:E$2305),_xlfn.STDEV.P('사진(느림)'!E$2:E$2305))</f>
        <v>-0.18854496893599992</v>
      </c>
      <c r="F941">
        <f>STANDARDIZE('사진(느림)'!F941,AVERAGE('사진(느림)'!F$2:F$2305),_xlfn.STDEV.P('사진(느림)'!F$2:F$2305))</f>
        <v>-0.35361068709737398</v>
      </c>
      <c r="G941">
        <f>STANDARDIZE('사진(느림)'!G941,AVERAGE('사진(느림)'!G$2:G$2305),_xlfn.STDEV.P('사진(느림)'!G$2:G$2305))</f>
        <v>8.1089517664232457E-3</v>
      </c>
      <c r="H941">
        <f>STANDARDIZE('사진(느림)'!H941,AVERAGE('사진(느림)'!H$2:H$2305),_xlfn.STDEV.P('사진(느림)'!H$2:H$2305))</f>
        <v>-1.7173492999586794E-2</v>
      </c>
      <c r="I941">
        <f>STANDARDIZE('사진(느림)'!I941,AVERAGE('사진(느림)'!I$2:I$2305),_xlfn.STDEV.P('사진(느림)'!I$2:I$2305))</f>
        <v>-0.15206894163889825</v>
      </c>
      <c r="J941">
        <f>STANDARDIZE('사진(느림)'!J941,AVERAGE('사진(느림)'!J$2:J$2305),_xlfn.STDEV.P('사진(느림)'!J$2:J$2305))</f>
        <v>0.61576026289901975</v>
      </c>
      <c r="K941">
        <f>STANDARDIZE('사진(느림)'!K941,AVERAGE('사진(느림)'!K$2:K$2305),_xlfn.STDEV.P('사진(느림)'!K$2:K$2305))</f>
        <v>0.95380949214564459</v>
      </c>
      <c r="L941">
        <f>STANDARDIZE('사진(느림)'!L941,AVERAGE('사진(느림)'!L$2:L$2305),_xlfn.STDEV.P('사진(느림)'!L$2:L$2305))</f>
        <v>-0.96188170673142825</v>
      </c>
      <c r="M941">
        <f>STANDARDIZE('사진(느림)'!M941,AVERAGE('사진(느림)'!M$2:M$2305),_xlfn.STDEV.P('사진(느림)'!M$2:M$2305))</f>
        <v>0.26251109166284048</v>
      </c>
    </row>
    <row r="942" spans="1:13" x14ac:dyDescent="0.3">
      <c r="A942" t="s">
        <v>102</v>
      </c>
      <c r="B942">
        <v>8</v>
      </c>
      <c r="C942">
        <f>STANDARDIZE('사진(느림)'!C942,AVERAGE('사진(느림)'!C$2:C$2305),_xlfn.STDEV.P('사진(느림)'!C$2:C$2305))</f>
        <v>-0.25599703958712094</v>
      </c>
      <c r="D942">
        <f>STANDARDIZE('사진(느림)'!D942,AVERAGE('사진(느림)'!D$2:D$2305),_xlfn.STDEV.P('사진(느림)'!D$2:D$2305))</f>
        <v>-0.29483914022828578</v>
      </c>
      <c r="E942">
        <f>STANDARDIZE('사진(느림)'!E942,AVERAGE('사진(느림)'!E$2:E$2305),_xlfn.STDEV.P('사진(느림)'!E$2:E$2305))</f>
        <v>-0.19148548426035472</v>
      </c>
      <c r="F942">
        <f>STANDARDIZE('사진(느림)'!F942,AVERAGE('사진(느림)'!F$2:F$2305),_xlfn.STDEV.P('사진(느림)'!F$2:F$2305))</f>
        <v>0.10535399813000339</v>
      </c>
      <c r="G942">
        <f>STANDARDIZE('사진(느림)'!G942,AVERAGE('사진(느림)'!G$2:G$2305),_xlfn.STDEV.P('사진(느림)'!G$2:G$2305))</f>
        <v>0.58689762318170147</v>
      </c>
      <c r="H942">
        <f>STANDARDIZE('사진(느림)'!H942,AVERAGE('사진(느림)'!H$2:H$2305),_xlfn.STDEV.P('사진(느림)'!H$2:H$2305))</f>
        <v>-0.12772162588670197</v>
      </c>
      <c r="I942">
        <f>STANDARDIZE('사진(느림)'!I942,AVERAGE('사진(느림)'!I$2:I$2305),_xlfn.STDEV.P('사진(느림)'!I$2:I$2305))</f>
        <v>0.23346153598044297</v>
      </c>
      <c r="J942">
        <f>STANDARDIZE('사진(느림)'!J942,AVERAGE('사진(느림)'!J$2:J$2305),_xlfn.STDEV.P('사진(느림)'!J$2:J$2305))</f>
        <v>0.61576026289901975</v>
      </c>
      <c r="K942">
        <f>STANDARDIZE('사진(느림)'!K942,AVERAGE('사진(느림)'!K$2:K$2305),_xlfn.STDEV.P('사진(느림)'!K$2:K$2305))</f>
        <v>-0.26706665780078048</v>
      </c>
      <c r="L942">
        <f>STANDARDIZE('사진(느림)'!L942,AVERAGE('사진(느림)'!L$2:L$2305),_xlfn.STDEV.P('사진(느림)'!L$2:L$2305))</f>
        <v>-0.96188170673142825</v>
      </c>
      <c r="M942">
        <f>STANDARDIZE('사진(느림)'!M942,AVERAGE('사진(느림)'!M$2:M$2305),_xlfn.STDEV.P('사진(느림)'!M$2:M$2305))</f>
        <v>0.60538272158974005</v>
      </c>
    </row>
    <row r="943" spans="1:13" x14ac:dyDescent="0.3">
      <c r="A943" t="s">
        <v>104</v>
      </c>
      <c r="B943">
        <v>8</v>
      </c>
      <c r="C943">
        <f>STANDARDIZE('사진(느림)'!C943,AVERAGE('사진(느림)'!C$2:C$2305),_xlfn.STDEV.P('사진(느림)'!C$2:C$2305))</f>
        <v>-0.24494618654890404</v>
      </c>
      <c r="D943">
        <f>STANDARDIZE('사진(느림)'!D943,AVERAGE('사진(느림)'!D$2:D$2305),_xlfn.STDEV.P('사진(느림)'!D$2:D$2305))</f>
        <v>-0.84572256816801916</v>
      </c>
      <c r="E943">
        <f>STANDARDIZE('사진(느림)'!E943,AVERAGE('사진(느림)'!E$2:E$2305),_xlfn.STDEV.P('사진(느림)'!E$2:E$2305))</f>
        <v>-0.51556591561426002</v>
      </c>
      <c r="F943">
        <f>STANDARDIZE('사진(느림)'!F943,AVERAGE('사진(느림)'!F$2:F$2305),_xlfn.STDEV.P('사진(느림)'!F$2:F$2305))</f>
        <v>0.24443420577466315</v>
      </c>
      <c r="G943">
        <f>STANDARDIZE('사진(느림)'!G943,AVERAGE('사진(느림)'!G$2:G$2305),_xlfn.STDEV.P('사진(느림)'!G$2:G$2305))</f>
        <v>-0.75981145085935986</v>
      </c>
      <c r="H943">
        <f>STANDARDIZE('사진(느림)'!H943,AVERAGE('사진(느림)'!H$2:H$2305),_xlfn.STDEV.P('사진(느림)'!H$2:H$2305))</f>
        <v>-6.2880894097143952E-2</v>
      </c>
      <c r="I943">
        <f>STANDARDIZE('사진(느림)'!I943,AVERAGE('사진(느림)'!I$2:I$2305),_xlfn.STDEV.P('사진(느림)'!I$2:I$2305))</f>
        <v>-0.3884295886807288</v>
      </c>
      <c r="J943">
        <f>STANDARDIZE('사진(느림)'!J943,AVERAGE('사진(느림)'!J$2:J$2305),_xlfn.STDEV.P('사진(느림)'!J$2:J$2305))</f>
        <v>-0.78003335217289249</v>
      </c>
      <c r="K943">
        <f>STANDARDIZE('사진(느림)'!K943,AVERAGE('사진(느림)'!K$2:K$2305),_xlfn.STDEV.P('사진(느림)'!K$2:K$2305))</f>
        <v>0.34337141717243208</v>
      </c>
      <c r="L943">
        <f>STANDARDIZE('사진(느림)'!L943,AVERAGE('사진(느림)'!L$2:L$2305),_xlfn.STDEV.P('사진(느림)'!L$2:L$2305))</f>
        <v>1.1748040094403882</v>
      </c>
      <c r="M943">
        <f>STANDARDIZE('사진(느림)'!M943,AVERAGE('사진(느림)'!M$2:M$2305),_xlfn.STDEV.P('사진(느림)'!M$2:M$2305))</f>
        <v>-0.72324484437699499</v>
      </c>
    </row>
    <row r="944" spans="1:13" x14ac:dyDescent="0.3">
      <c r="A944" t="s">
        <v>106</v>
      </c>
      <c r="B944">
        <v>8</v>
      </c>
      <c r="C944">
        <f>STANDARDIZE('사진(느림)'!C944,AVERAGE('사진(느림)'!C$2:C$2305),_xlfn.STDEV.P('사진(느림)'!C$2:C$2305))</f>
        <v>-0.74223457326865694</v>
      </c>
      <c r="D944">
        <f>STANDARDIZE('사진(느림)'!D944,AVERAGE('사진(느림)'!D$2:D$2305),_xlfn.STDEV.P('사진(느림)'!D$2:D$2305))</f>
        <v>-0.23474276627122387</v>
      </c>
      <c r="E944">
        <f>STANDARDIZE('사진(느림)'!E944,AVERAGE('사진(느림)'!E$2:E$2305),_xlfn.STDEV.P('사진(느림)'!E$2:E$2305))</f>
        <v>-0.29698760983721062</v>
      </c>
      <c r="F944">
        <f>STANDARDIZE('사진(느림)'!F944,AVERAGE('사진(느림)'!F$2:F$2305),_xlfn.STDEV.P('사진(느림)'!F$2:F$2305))</f>
        <v>-1.8721136814722499</v>
      </c>
      <c r="G944">
        <f>STANDARDIZE('사진(느림)'!G944,AVERAGE('사진(느림)'!G$2:G$2305),_xlfn.STDEV.P('사진(느림)'!G$2:G$2305))</f>
        <v>-0.31774451284926497</v>
      </c>
      <c r="H944">
        <f>STANDARDIZE('사진(느림)'!H944,AVERAGE('사진(느림)'!H$2:H$2305),_xlfn.STDEV.P('사진(느림)'!H$2:H$2305))</f>
        <v>-1.360758492704524</v>
      </c>
      <c r="I944">
        <f>STANDARDIZE('사진(느림)'!I944,AVERAGE('사진(느림)'!I$2:I$2305),_xlfn.STDEV.P('사진(느림)'!I$2:I$2305))</f>
        <v>-0.3884295886807288</v>
      </c>
      <c r="J944">
        <f>STANDARDIZE('사진(느림)'!J944,AVERAGE('사진(느림)'!J$2:J$2305),_xlfn.STDEV.P('사진(느림)'!J$2:J$2305))</f>
        <v>-0.78003335217289249</v>
      </c>
      <c r="K944">
        <f>STANDARDIZE('사진(느림)'!K944,AVERAGE('사진(느림)'!K$2:K$2305),_xlfn.STDEV.P('사진(느림)'!K$2:K$2305))</f>
        <v>-0.26706665780078048</v>
      </c>
      <c r="L944">
        <f>STANDARDIZE('사진(느림)'!L944,AVERAGE('사진(느림)'!L$2:L$2305),_xlfn.STDEV.P('사진(느림)'!L$2:L$2305))</f>
        <v>0.67205442916466662</v>
      </c>
      <c r="M944">
        <f>STANDARDIZE('사진(느림)'!M944,AVERAGE('사진(느림)'!M$2:M$2305),_xlfn.STDEV.P('사진(느림)'!M$2:M$2305))</f>
        <v>0.4982353372375844</v>
      </c>
    </row>
    <row r="945" spans="1:13" x14ac:dyDescent="0.3">
      <c r="A945" t="s">
        <v>108</v>
      </c>
      <c r="B945">
        <v>8</v>
      </c>
      <c r="C945">
        <f>STANDARDIZE('사진(느림)'!C945,AVERAGE('사진(느림)'!C$2:C$2305),_xlfn.STDEV.P('사진(느림)'!C$2:C$2305))</f>
        <v>0.19708793497976521</v>
      </c>
      <c r="D945">
        <f>STANDARDIZE('사진(느림)'!D945,AVERAGE('사진(느림)'!D$2:D$2305),_xlfn.STDEV.P('사진(느림)'!D$2:D$2305))</f>
        <v>-0.93586712910361214</v>
      </c>
      <c r="E945">
        <f>STANDARDIZE('사진(느림)'!E945,AVERAGE('사진(느림)'!E$2:E$2305),_xlfn.STDEV.P('사진(느림)'!E$2:E$2305))</f>
        <v>-5.2390198765868937E-2</v>
      </c>
      <c r="F945">
        <f>STANDARDIZE('사진(느림)'!F945,AVERAGE('사진(느림)'!F$2:F$2305),_xlfn.STDEV.P('사진(느림)'!F$2:F$2305))</f>
        <v>-0.14246164458229937</v>
      </c>
      <c r="G945">
        <f>STANDARDIZE('사진(느림)'!G945,AVERAGE('사진(느림)'!G$2:G$2305),_xlfn.STDEV.P('사진(느림)'!G$2:G$2305))</f>
        <v>0.26332285412276635</v>
      </c>
      <c r="H945">
        <f>STANDARDIZE('사진(느림)'!H945,AVERAGE('사진(느림)'!H$2:H$2305),_xlfn.STDEV.P('사진(느림)'!H$2:H$2305))</f>
        <v>0.13801907816886311</v>
      </c>
      <c r="I945">
        <f>STANDARDIZE('사진(느림)'!I945,AVERAGE('사진(느림)'!I$2:I$2305),_xlfn.STDEV.P('사진(느림)'!I$2:I$2305))</f>
        <v>-7.328205929162139E-2</v>
      </c>
      <c r="J945">
        <f>STANDARDIZE('사진(느림)'!J945,AVERAGE('사진(느림)'!J$2:J$2305),_xlfn.STDEV.P('사진(느림)'!J$2:J$2305))</f>
        <v>0.61576026289901975</v>
      </c>
      <c r="K945">
        <f>STANDARDIZE('사진(느림)'!K945,AVERAGE('사진(느림)'!K$2:K$2305),_xlfn.STDEV.P('사진(느림)'!K$2:K$2305))</f>
        <v>-1.4879428077472057</v>
      </c>
      <c r="L945">
        <f>STANDARDIZE('사진(느림)'!L945,AVERAGE('사진(느림)'!L$2:L$2305),_xlfn.STDEV.P('사진(느림)'!L$2:L$2305))</f>
        <v>-0.96188170673142825</v>
      </c>
      <c r="M945">
        <f>STANDARDIZE('사진(느림)'!M945,AVERAGE('사진(느림)'!M$2:M$2305),_xlfn.STDEV.P('사진(느림)'!M$2:M$2305))</f>
        <v>0.19822266105154629</v>
      </c>
    </row>
    <row r="946" spans="1:13" x14ac:dyDescent="0.3">
      <c r="A946" t="s">
        <v>110</v>
      </c>
      <c r="B946">
        <v>8</v>
      </c>
      <c r="C946">
        <f>STANDARDIZE('사진(느림)'!C946,AVERAGE('사진(느림)'!C$2:C$2305),_xlfn.STDEV.P('사진(느림)'!C$2:C$2305))</f>
        <v>-0.52121751250432236</v>
      </c>
      <c r="D946">
        <f>STANDARDIZE('사진(느림)'!D946,AVERAGE('사진(느림)'!D$2:D$2305),_xlfn.STDEV.P('사진(느림)'!D$2:D$2305))</f>
        <v>-0.56527282303506454</v>
      </c>
      <c r="E946">
        <f>STANDARDIZE('사진(느림)'!E946,AVERAGE('사진(느림)'!E$2:E$2305),_xlfn.STDEV.P('사진(느림)'!E$2:E$2305))</f>
        <v>-0.46575536815018742</v>
      </c>
      <c r="F946">
        <f>STANDARDIZE('사진(느림)'!F946,AVERAGE('사진(느림)'!F$2:F$2305),_xlfn.STDEV.P('사진(느림)'!F$2:F$2305))</f>
        <v>0.25834222653912903</v>
      </c>
      <c r="G946">
        <f>STANDARDIZE('사진(느림)'!G946,AVERAGE('사진(느림)'!G$2:G$2305),_xlfn.STDEV.P('사진(느림)'!G$2:G$2305))</f>
        <v>-4.8858437152403372E-2</v>
      </c>
      <c r="H946">
        <f>STANDARDIZE('사진(느림)'!H946,AVERAGE('사진(느림)'!H$2:H$2305),_xlfn.STDEV.P('사진(느림)'!H$2:H$2305))</f>
        <v>-0.12772162588670197</v>
      </c>
      <c r="I946">
        <f>STANDARDIZE('사진(느림)'!I946,AVERAGE('사진(느림)'!I$2:I$2305),_xlfn.STDEV.P('사진(느림)'!I$2:I$2305))</f>
        <v>-0.1604728757559413</v>
      </c>
      <c r="J946">
        <f>STANDARDIZE('사진(느림)'!J946,AVERAGE('사진(느림)'!J$2:J$2305),_xlfn.STDEV.P('사진(느림)'!J$2:J$2305))</f>
        <v>-0.78003335217289249</v>
      </c>
      <c r="K946">
        <f>STANDARDIZE('사진(느림)'!K946,AVERAGE('사진(느림)'!K$2:K$2305),_xlfn.STDEV.P('사진(느림)'!K$2:K$2305))</f>
        <v>-0.26706665780078048</v>
      </c>
      <c r="L946">
        <f>STANDARDIZE('사진(느림)'!L946,AVERAGE('사진(느림)'!L$2:L$2305),_xlfn.STDEV.P('사진(느림)'!L$2:L$2305))</f>
        <v>1.0491166143714579</v>
      </c>
      <c r="M946">
        <f>STANDARDIZE('사진(느림)'!M946,AVERAGE('사진(느림)'!M$2:M$2305),_xlfn.STDEV.P('사진(느림)'!M$2:M$2305))</f>
        <v>-0.50895007567268369</v>
      </c>
    </row>
    <row r="947" spans="1:13" x14ac:dyDescent="0.3">
      <c r="A947" t="s">
        <v>112</v>
      </c>
      <c r="B947">
        <v>8</v>
      </c>
      <c r="C947">
        <f>STANDARDIZE('사진(느림)'!C947,AVERAGE('사진(느림)'!C$2:C$2305),_xlfn.STDEV.P('사진(느림)'!C$2:C$2305))</f>
        <v>0.17498622890333143</v>
      </c>
      <c r="D947">
        <f>STANDARDIZE('사진(느림)'!D947,AVERAGE('사진(느림)'!D$2:D$2305),_xlfn.STDEV.P('사진(느림)'!D$2:D$2305))</f>
        <v>5.5723041187908891E-2</v>
      </c>
      <c r="E947">
        <f>STANDARDIZE('사진(느림)'!E947,AVERAGE('사진(느림)'!E$2:E$2305),_xlfn.STDEV.P('사진(느림)'!E$2:E$2305))</f>
        <v>-0.32309582165648321</v>
      </c>
      <c r="F947">
        <f>STANDARDIZE('사진(느림)'!F947,AVERAGE('사진(느림)'!F$2:F$2305),_xlfn.STDEV.P('사진(느림)'!F$2:F$2305))</f>
        <v>-0.46424267045108059</v>
      </c>
      <c r="G947">
        <f>STANDARDIZE('사진(느림)'!G947,AVERAGE('사진(느림)'!G$2:G$2305),_xlfn.STDEV.P('사진(느림)'!G$2:G$2305))</f>
        <v>-8.7596261617205462E-2</v>
      </c>
      <c r="H947">
        <f>STANDARDIZE('사진(느림)'!H947,AVERAGE('사진(느림)'!H$2:H$2305),_xlfn.STDEV.P('사진(느림)'!H$2:H$2305))</f>
        <v>-0.26484382917937344</v>
      </c>
      <c r="I947">
        <f>STANDARDIZE('사진(느림)'!I947,AVERAGE('사진(느림)'!I$2:I$2305),_xlfn.STDEV.P('사진(느림)'!I$2:I$2305))</f>
        <v>0.15467465363316613</v>
      </c>
      <c r="J947">
        <f>STANDARDIZE('사진(느림)'!J947,AVERAGE('사진(느림)'!J$2:J$2305),_xlfn.STDEV.P('사진(느림)'!J$2:J$2305))</f>
        <v>-0.78003335217289249</v>
      </c>
      <c r="K947">
        <f>STANDARDIZE('사진(느림)'!K947,AVERAGE('사진(느림)'!K$2:K$2305),_xlfn.STDEV.P('사진(느림)'!K$2:K$2305))</f>
        <v>0.95380949214564459</v>
      </c>
      <c r="L947">
        <f>STANDARDIZE('사진(느림)'!L947,AVERAGE('사진(느림)'!L$2:L$2305),_xlfn.STDEV.P('사진(느림)'!L$2:L$2305))</f>
        <v>-0.96188170673142825</v>
      </c>
      <c r="M947">
        <f>STANDARDIZE('사진(느림)'!M947,AVERAGE('사진(느림)'!M$2:M$2305),_xlfn.STDEV.P('사진(느림)'!M$2:M$2305))</f>
        <v>-2.3947440402706297</v>
      </c>
    </row>
    <row r="948" spans="1:13" x14ac:dyDescent="0.3">
      <c r="A948" t="s">
        <v>114</v>
      </c>
      <c r="B948">
        <v>8</v>
      </c>
      <c r="C948">
        <f>STANDARDIZE('사진(느림)'!C948,AVERAGE('사진(느림)'!C$2:C$2305),_xlfn.STDEV.P('사진(느림)'!C$2:C$2305))</f>
        <v>0.29102018580460759</v>
      </c>
      <c r="D948">
        <f>STANDARDIZE('사진(느림)'!D948,AVERAGE('사진(느림)'!D$2:D$2305),_xlfn.STDEV.P('사진(느림)'!D$2:D$2305))</f>
        <v>-0.74556194490624927</v>
      </c>
      <c r="E948">
        <f>STANDARDIZE('사진(느림)'!E948,AVERAGE('사진(느림)'!E$2:E$2305),_xlfn.STDEV.P('사진(느림)'!E$2:E$2305))</f>
        <v>-0.48446773839608209</v>
      </c>
      <c r="F948">
        <f>STANDARDIZE('사진(느림)'!F948,AVERAGE('사진(느림)'!F$2:F$2305),_xlfn.STDEV.P('사진(느림)'!F$2:F$2305))</f>
        <v>8.6388515269367971E-2</v>
      </c>
      <c r="G948">
        <f>STANDARDIZE('사진(느림)'!G948,AVERAGE('사진(느림)'!G$2:G$2305),_xlfn.STDEV.P('사진(느림)'!G$2:G$2305))</f>
        <v>0.72361935658688536</v>
      </c>
      <c r="H948">
        <f>STANDARDIZE('사진(느림)'!H948,AVERAGE('사진(느림)'!H$2:H$2305),_xlfn.STDEV.P('사진(느림)'!H$2:H$2305))</f>
        <v>-6.2880894097143952E-2</v>
      </c>
      <c r="I948">
        <f>STANDARDIZE('사진(느림)'!I948,AVERAGE('사진(느림)'!I$2:I$2305),_xlfn.STDEV.P('사진(느림)'!I$2:I$2305))</f>
        <v>-0.51133712514248086</v>
      </c>
      <c r="J948">
        <f>STANDARDIZE('사진(느림)'!J948,AVERAGE('사진(느림)'!J$2:J$2305),_xlfn.STDEV.P('사진(느림)'!J$2:J$2305))</f>
        <v>0.61576026289901975</v>
      </c>
      <c r="K948">
        <f>STANDARDIZE('사진(느림)'!K948,AVERAGE('사진(느림)'!K$2:K$2305),_xlfn.STDEV.P('사진(느림)'!K$2:K$2305))</f>
        <v>0.95380949214564459</v>
      </c>
      <c r="L948">
        <f>STANDARDIZE('사진(느림)'!L948,AVERAGE('사진(느림)'!L$2:L$2305),_xlfn.STDEV.P('사진(느림)'!L$2:L$2305))</f>
        <v>-0.71050691659356757</v>
      </c>
      <c r="M948">
        <f>STANDARDIZE('사진(느림)'!M948,AVERAGE('사진(느림)'!M$2:M$2305),_xlfn.STDEV.P('사진(느림)'!M$2:M$2305))</f>
        <v>-1.5589944423238113</v>
      </c>
    </row>
    <row r="949" spans="1:13" x14ac:dyDescent="0.3">
      <c r="A949" t="s">
        <v>116</v>
      </c>
      <c r="B949">
        <v>8</v>
      </c>
      <c r="C949">
        <f>STANDARDIZE('사진(느림)'!C949,AVERAGE('사진(느림)'!C$2:C$2305),_xlfn.STDEV.P('사진(느림)'!C$2:C$2305))</f>
        <v>-1.8403699265461374E-2</v>
      </c>
      <c r="D949">
        <f>STANDARDIZE('사진(느림)'!D949,AVERAGE('사진(느림)'!D$2:D$2305),_xlfn.STDEV.P('사진(느림)'!D$2:D$2305))</f>
        <v>0.58657434447528833</v>
      </c>
      <c r="E949">
        <f>STANDARDIZE('사진(느림)'!E949,AVERAGE('사진(느림)'!E$2:E$2305),_xlfn.STDEV.P('사진(느림)'!E$2:E$2305))</f>
        <v>-0.22498953765300522</v>
      </c>
      <c r="F949">
        <f>STANDARDIZE('사진(느림)'!F949,AVERAGE('사진(느림)'!F$2:F$2305),_xlfn.STDEV.P('사진(느림)'!F$2:F$2305))</f>
        <v>-0.11401342029134624</v>
      </c>
      <c r="G949">
        <f>STANDARDIZE('사진(느림)'!G949,AVERAGE('사진(느림)'!G$2:G$2305),_xlfn.STDEV.P('사진(느림)'!G$2:G$2305))</f>
        <v>-8.7596261617205462E-2</v>
      </c>
      <c r="H949">
        <f>STANDARDIZE('사진(느림)'!H949,AVERAGE('사진(느림)'!H$2:H$2305),_xlfn.STDEV.P('사진(느림)'!H$2:H$2305))</f>
        <v>-0.26484382917937344</v>
      </c>
      <c r="I949">
        <f>STANDARDIZE('사진(느림)'!I949,AVERAGE('사진(느림)'!I$2:I$2305),_xlfn.STDEV.P('사진(느림)'!I$2:I$2305))</f>
        <v>-0.2308558239861751</v>
      </c>
      <c r="J949">
        <f>STANDARDIZE('사진(느림)'!J949,AVERAGE('사진(느림)'!J$2:J$2305),_xlfn.STDEV.P('사진(느림)'!J$2:J$2305))</f>
        <v>0.61576026289901975</v>
      </c>
      <c r="K949">
        <f>STANDARDIZE('사진(느림)'!K949,AVERAGE('사진(느림)'!K$2:K$2305),_xlfn.STDEV.P('사진(느림)'!K$2:K$2305))</f>
        <v>1.5642475671188572</v>
      </c>
      <c r="L949">
        <f>STANDARDIZE('사진(느림)'!L949,AVERAGE('사진(느림)'!L$2:L$2305),_xlfn.STDEV.P('사진(느림)'!L$2:L$2305))</f>
        <v>-0.96188170673142825</v>
      </c>
      <c r="M949">
        <f>STANDARDIZE('사진(느림)'!M949,AVERAGE('사진(느림)'!M$2:M$2305),_xlfn.STDEV.P('사진(느림)'!M$2:M$2305))</f>
        <v>0.24108161479240969</v>
      </c>
    </row>
    <row r="950" spans="1:13" x14ac:dyDescent="0.3">
      <c r="A950" t="s">
        <v>118</v>
      </c>
      <c r="B950">
        <v>8</v>
      </c>
      <c r="C950">
        <f>STANDARDIZE('사진(느림)'!C950,AVERAGE('사진(느림)'!C$2:C$2305),_xlfn.STDEV.P('사진(느림)'!C$2:C$2305))</f>
        <v>-0.10128509705208685</v>
      </c>
      <c r="D950">
        <f>STANDARDIZE('사진(느림)'!D950,AVERAGE('사진(느림)'!D$2:D$2305),_xlfn.STDEV.P('사진(느림)'!D$2:D$2305))</f>
        <v>-0.32488732720681679</v>
      </c>
      <c r="E950">
        <f>STANDARDIZE('사진(느림)'!E950,AVERAGE('사진(느림)'!E$2:E$2305),_xlfn.STDEV.P('사진(느림)'!E$2:E$2305))</f>
        <v>-1.362886039937195E-2</v>
      </c>
      <c r="F950">
        <f>STANDARDIZE('사진(느림)'!F950,AVERAGE('사진(느림)'!F$2:F$2305),_xlfn.STDEV.P('사진(느림)'!F$2:F$2305))</f>
        <v>0.27730770939976446</v>
      </c>
      <c r="G950">
        <f>STANDARDIZE('사진(느림)'!G950,AVERAGE('사진(느림)'!G$2:G$2305),_xlfn.STDEV.P('사진(느림)'!G$2:G$2305))</f>
        <v>0.46156936756028322</v>
      </c>
      <c r="H950">
        <f>STANDARDIZE('사진(느림)'!H950,AVERAGE('사진(느림)'!H$2:H$2305),_xlfn.STDEV.P('사진(느림)'!H$2:H$2305))</f>
        <v>-0.25952901509826226</v>
      </c>
      <c r="I950">
        <f>STANDARDIZE('사진(느림)'!I950,AVERAGE('사진(느림)'!I$2:I$2305),_xlfn.STDEV.P('사진(느림)'!I$2:I$2305))</f>
        <v>-0.16992730163761452</v>
      </c>
      <c r="J950">
        <f>STANDARDIZE('사진(느림)'!J950,AVERAGE('사진(느림)'!J$2:J$2305),_xlfn.STDEV.P('사진(느림)'!J$2:J$2305))</f>
        <v>0.61576026289901975</v>
      </c>
      <c r="K950">
        <f>STANDARDIZE('사진(느림)'!K950,AVERAGE('사진(느림)'!K$2:K$2305),_xlfn.STDEV.P('사진(느림)'!K$2:K$2305))</f>
        <v>0.34337141717243208</v>
      </c>
      <c r="L950">
        <f>STANDARDIZE('사진(느림)'!L950,AVERAGE('사진(느림)'!L$2:L$2305),_xlfn.STDEV.P('사진(느림)'!L$2:L$2305))</f>
        <v>-0.96188170673142825</v>
      </c>
      <c r="M950">
        <f>STANDARDIZE('사진(느림)'!M950,AVERAGE('사진(느림)'!M$2:M$2305),_xlfn.STDEV.P('사진(느림)'!M$2:M$2305))</f>
        <v>-0.27322583009793971</v>
      </c>
    </row>
    <row r="951" spans="1:13" x14ac:dyDescent="0.3">
      <c r="A951" t="s">
        <v>120</v>
      </c>
      <c r="B951">
        <v>8</v>
      </c>
      <c r="C951">
        <f>STANDARDIZE('사진(느림)'!C951,AVERAGE('사진(느림)'!C$2:C$2305),_xlfn.STDEV.P('사진(느림)'!C$2:C$2305))</f>
        <v>-0.63172604288648959</v>
      </c>
      <c r="D951">
        <f>STANDARDIZE('사진(느림)'!D951,AVERAGE('사진(느림)'!D$2:D$2305),_xlfn.STDEV.P('사진(느림)'!D$2:D$2305))</f>
        <v>-0.27480701557593185</v>
      </c>
      <c r="E951">
        <f>STANDARDIZE('사진(느림)'!E951,AVERAGE('사진(느림)'!E$2:E$2305),_xlfn.STDEV.P('사진(느림)'!E$2:E$2305))</f>
        <v>-0.55637670405530737</v>
      </c>
      <c r="F951">
        <f>STANDARDIZE('사진(느림)'!F951,AVERAGE('사진(느림)'!F$2:F$2305),_xlfn.STDEV.P('사진(느림)'!F$2:F$2305))</f>
        <v>0.20018141243318049</v>
      </c>
      <c r="G951">
        <f>STANDARDIZE('사진(느림)'!G951,AVERAGE('사진(느림)'!G$2:G$2305),_xlfn.STDEV.P('사진(느림)'!G$2:G$2305))</f>
        <v>-0.75981145085935986</v>
      </c>
      <c r="H951">
        <f>STANDARDIZE('사진(느림)'!H951,AVERAGE('사진(느림)'!H$2:H$2305),_xlfn.STDEV.P('사진(느림)'!H$2:H$2305))</f>
        <v>0.15927833449330844</v>
      </c>
      <c r="I951">
        <f>STANDARDIZE('사진(느림)'!I951,AVERAGE('사진(느림)'!I$2:I$2305),_xlfn.STDEV.P('사진(느림)'!I$2:I$2305))</f>
        <v>-0.532346960435088</v>
      </c>
      <c r="J951">
        <f>STANDARDIZE('사진(느림)'!J951,AVERAGE('사진(느림)'!J$2:J$2305),_xlfn.STDEV.P('사진(느림)'!J$2:J$2305))</f>
        <v>-0.78003335217289249</v>
      </c>
      <c r="K951">
        <f>STANDARDIZE('사진(느림)'!K951,AVERAGE('사진(느림)'!K$2:K$2305),_xlfn.STDEV.P('사진(느림)'!K$2:K$2305))</f>
        <v>-1.4879428077472057</v>
      </c>
      <c r="L951">
        <f>STANDARDIZE('사진(느림)'!L951,AVERAGE('사진(느림)'!L$2:L$2305),_xlfn.STDEV.P('사진(느림)'!L$2:L$2305))</f>
        <v>1.1748040094403882</v>
      </c>
      <c r="M951">
        <f>STANDARDIZE('사진(느림)'!M951,AVERAGE('사진(느림)'!M$2:M$2305),_xlfn.STDEV.P('사진(느림)'!M$2:M$2305))</f>
        <v>1.3554144120548315</v>
      </c>
    </row>
    <row r="952" spans="1:13" x14ac:dyDescent="0.3">
      <c r="A952" t="s">
        <v>122</v>
      </c>
      <c r="B952">
        <v>8</v>
      </c>
      <c r="C952">
        <f>STANDARDIZE('사진(느림)'!C952,AVERAGE('사진(느림)'!C$2:C$2305),_xlfn.STDEV.P('사진(느림)'!C$2:C$2305))</f>
        <v>-0.63172604288648959</v>
      </c>
      <c r="D952">
        <f>STANDARDIZE('사진(느림)'!D952,AVERAGE('사진(느림)'!D$2:D$2305),_xlfn.STDEV.P('사진(느림)'!D$2:D$2305))</f>
        <v>-0.55525676070888763</v>
      </c>
      <c r="E952">
        <f>STANDARDIZE('사진(느림)'!E952,AVERAGE('사진(느림)'!E$2:E$2305),_xlfn.STDEV.P('사진(느림)'!E$2:E$2305))</f>
        <v>-0.43679574753154038</v>
      </c>
      <c r="F952">
        <f>STANDARDIZE('사진(느림)'!F952,AVERAGE('사진(느림)'!F$2:F$2305),_xlfn.STDEV.P('사진(느림)'!F$2:F$2305))</f>
        <v>0.56431868335738034</v>
      </c>
      <c r="G952">
        <f>STANDARDIZE('사진(느림)'!G952,AVERAGE('사진(느림)'!G$2:G$2305),_xlfn.STDEV.P('사진(느림)'!G$2:G$2305))</f>
        <v>-1.5049448979176119</v>
      </c>
      <c r="H952">
        <f>STANDARDIZE('사진(느림)'!H952,AVERAGE('사진(느림)'!H$2:H$2305),_xlfn.STDEV.P('사진(느림)'!H$2:H$2305))</f>
        <v>-0.10646236956225665</v>
      </c>
      <c r="I952">
        <f>STANDARDIZE('사진(느림)'!I952,AVERAGE('사진(느림)'!I$2:I$2305),_xlfn.STDEV.P('사진(느림)'!I$2:I$2305))</f>
        <v>-0.19934107104726465</v>
      </c>
      <c r="J952">
        <f>STANDARDIZE('사진(느림)'!J952,AVERAGE('사진(느림)'!J$2:J$2305),_xlfn.STDEV.P('사진(느림)'!J$2:J$2305))</f>
        <v>-0.78003335217289249</v>
      </c>
      <c r="K952">
        <f>STANDARDIZE('사진(느림)'!K952,AVERAGE('사진(느림)'!K$2:K$2305),_xlfn.STDEV.P('사진(느림)'!K$2:K$2305))</f>
        <v>-1.4879428077472057</v>
      </c>
      <c r="L952">
        <f>STANDARDIZE('사진(느림)'!L952,AVERAGE('사진(느림)'!L$2:L$2305),_xlfn.STDEV.P('사진(느림)'!L$2:L$2305))</f>
        <v>1.1748040094403882</v>
      </c>
      <c r="M952">
        <f>STANDARDIZE('사진(느림)'!M952,AVERAGE('사진(느림)'!M$2:M$2305),_xlfn.STDEV.P('사진(느림)'!M$2:M$2305))</f>
        <v>0.69110062907146497</v>
      </c>
    </row>
    <row r="953" spans="1:13" x14ac:dyDescent="0.3">
      <c r="A953" t="s">
        <v>124</v>
      </c>
      <c r="B953">
        <v>8</v>
      </c>
      <c r="C953">
        <f>STANDARDIZE('사진(느림)'!C953,AVERAGE('사진(느림)'!C$2:C$2305),_xlfn.STDEV.P('사진(느림)'!C$2:C$2305))</f>
        <v>7.5528551559380999E-2</v>
      </c>
      <c r="D953">
        <f>STANDARDIZE('사진(느림)'!D953,AVERAGE('사진(느림)'!D$2:D$2305),_xlfn.STDEV.P('사진(느림)'!D$2:D$2305))</f>
        <v>0.23601216305909473</v>
      </c>
      <c r="E953">
        <f>STANDARDIZE('사진(느림)'!E953,AVERAGE('사진(느림)'!E$2:E$2305),_xlfn.STDEV.P('사진(느림)'!E$2:E$2305))</f>
        <v>-0.23461304235089395</v>
      </c>
      <c r="F953">
        <f>STANDARDIZE('사진(느림)'!F953,AVERAGE('사진(느림)'!F$2:F$2305),_xlfn.STDEV.P('사진(느림)'!F$2:F$2305))</f>
        <v>-1.2399309194510693</v>
      </c>
      <c r="G953">
        <f>STANDARDIZE('사진(느림)'!G953,AVERAGE('사진(느림)'!G$2:G$2305),_xlfn.STDEV.P('사진(느림)'!G$2:G$2305))</f>
        <v>-8.7596261617205462E-2</v>
      </c>
      <c r="H953">
        <f>STANDARDIZE('사진(느림)'!H953,AVERAGE('사진(느림)'!H$2:H$2305),_xlfn.STDEV.P('사진(느림)'!H$2:H$2305))</f>
        <v>3.9540555884067778</v>
      </c>
      <c r="I953">
        <f>STANDARDIZE('사진(느림)'!I953,AVERAGE('사진(느림)'!I$2:I$2305),_xlfn.STDEV.P('사진(느림)'!I$2:I$2305))</f>
        <v>-2.8991110613875905E-3</v>
      </c>
      <c r="J953">
        <f>STANDARDIZE('사진(느림)'!J953,AVERAGE('사진(느림)'!J$2:J$2305),_xlfn.STDEV.P('사진(느림)'!J$2:J$2305))</f>
        <v>-0.78003335217289249</v>
      </c>
      <c r="K953">
        <f>STANDARDIZE('사진(느림)'!K953,AVERAGE('사진(느림)'!K$2:K$2305),_xlfn.STDEV.P('사진(느림)'!K$2:K$2305))</f>
        <v>-0.26706665780078048</v>
      </c>
      <c r="L953">
        <f>STANDARDIZE('사진(느림)'!L953,AVERAGE('사진(느림)'!L$2:L$2305),_xlfn.STDEV.P('사진(느림)'!L$2:L$2305))</f>
        <v>-0.96188170673142825</v>
      </c>
      <c r="M953">
        <f>STANDARDIZE('사진(느림)'!M953,AVERAGE('사진(느림)'!M$2:M$2305),_xlfn.STDEV.P('사진(느림)'!M$2:M$2305))</f>
        <v>0.7125301059418957</v>
      </c>
    </row>
    <row r="954" spans="1:13" x14ac:dyDescent="0.3">
      <c r="A954" t="s">
        <v>126</v>
      </c>
      <c r="B954">
        <v>8</v>
      </c>
      <c r="C954">
        <f>STANDARDIZE('사진(느림)'!C954,AVERAGE('사진(느림)'!C$2:C$2305),_xlfn.STDEV.P('사진(느림)'!C$2:C$2305))</f>
        <v>0.11420653719313971</v>
      </c>
      <c r="D954">
        <f>STANDARDIZE('사진(느림)'!D954,AVERAGE('사진(느림)'!D$2:D$2305),_xlfn.STDEV.P('사진(느림)'!D$2:D$2305))</f>
        <v>-0.35493551418534774</v>
      </c>
      <c r="E954">
        <f>STANDARDIZE('사진(느림)'!E954,AVERAGE('사진(느림)'!E$2:E$2305),_xlfn.STDEV.P('사진(느림)'!E$2:E$2305))</f>
        <v>-2.5658241271733224E-2</v>
      </c>
      <c r="F954">
        <f>STANDARDIZE('사진(느림)'!F954,AVERAGE('사진(느림)'!F$2:F$2305),_xlfn.STDEV.P('사진(느림)'!F$2:F$2305))</f>
        <v>-1.5560223004616596</v>
      </c>
      <c r="G954">
        <f>STANDARDIZE('사진(느림)'!G954,AVERAGE('사진(느림)'!G$2:G$2305),_xlfn.STDEV.P('사진(느림)'!G$2:G$2305))</f>
        <v>0.36130676306314807</v>
      </c>
      <c r="H954">
        <f>STANDARDIZE('사진(느림)'!H954,AVERAGE('사진(느림)'!H$2:H$2305),_xlfn.STDEV.P('사진(느림)'!H$2:H$2305))</f>
        <v>-1.360758492704524</v>
      </c>
      <c r="I954">
        <f>STANDARDIZE('사진(느림)'!I954,AVERAGE('사진(느림)'!I$2:I$2305),_xlfn.STDEV.P('사진(느림)'!I$2:I$2305))</f>
        <v>-0.14156402399259488</v>
      </c>
      <c r="J954">
        <f>STANDARDIZE('사진(느림)'!J954,AVERAGE('사진(느림)'!J$2:J$2305),_xlfn.STDEV.P('사진(느림)'!J$2:J$2305))</f>
        <v>0.61576026289901975</v>
      </c>
      <c r="K954">
        <f>STANDARDIZE('사진(느림)'!K954,AVERAGE('사진(느림)'!K$2:K$2305),_xlfn.STDEV.P('사진(느림)'!K$2:K$2305))</f>
        <v>1.5642475671188572</v>
      </c>
      <c r="L954">
        <f>STANDARDIZE('사진(느림)'!L954,AVERAGE('사진(느림)'!L$2:L$2305),_xlfn.STDEV.P('사진(느림)'!L$2:L$2305))</f>
        <v>-0.96188170673142825</v>
      </c>
      <c r="M954">
        <f>STANDARDIZE('사진(느림)'!M954,AVERAGE('사진(느림)'!M$2:M$2305),_xlfn.STDEV.P('사진(느림)'!M$2:M$2305))</f>
        <v>0.66967115220103424</v>
      </c>
    </row>
    <row r="955" spans="1:13" x14ac:dyDescent="0.3">
      <c r="A955" t="s">
        <v>128</v>
      </c>
      <c r="B955">
        <v>8</v>
      </c>
      <c r="C955">
        <f>STANDARDIZE('사진(느림)'!C955,AVERAGE('사진(느림)'!C$2:C$2305),_xlfn.STDEV.P('사진(느림)'!C$2:C$2305))</f>
        <v>-0.52121751250432236</v>
      </c>
      <c r="D955">
        <f>STANDARDIZE('사진(느림)'!D955,AVERAGE('사진(느림)'!D$2:D$2305),_xlfn.STDEV.P('사진(느림)'!D$2:D$2305))</f>
        <v>-0.56527282303506454</v>
      </c>
      <c r="E955">
        <f>STANDARDIZE('사진(느림)'!E955,AVERAGE('사진(느림)'!E$2:E$2305),_xlfn.STDEV.P('사진(느림)'!E$2:E$2305))</f>
        <v>-0.46575536815018742</v>
      </c>
      <c r="F955">
        <f>STANDARDIZE('사진(느림)'!F955,AVERAGE('사진(느림)'!F$2:F$2305),_xlfn.STDEV.P('사진(느림)'!F$2:F$2305))</f>
        <v>0.35000872703220026</v>
      </c>
      <c r="G955">
        <f>STANDARDIZE('사진(느림)'!G955,AVERAGE('사진(느림)'!G$2:G$2305),_xlfn.STDEV.P('사진(느림)'!G$2:G$2305))</f>
        <v>-4.8858437152403372E-2</v>
      </c>
      <c r="H955">
        <f>STANDARDIZE('사진(느림)'!H955,AVERAGE('사진(느림)'!H$2:H$2305),_xlfn.STDEV.P('사진(느림)'!H$2:H$2305))</f>
        <v>-0.12772162588670197</v>
      </c>
      <c r="I955">
        <f>STANDARDIZE('사진(느림)'!I955,AVERAGE('사진(느림)'!I$2:I$2305),_xlfn.STDEV.P('사진(느림)'!I$2:I$2305))</f>
        <v>-0.1604728757559413</v>
      </c>
      <c r="J955">
        <f>STANDARDIZE('사진(느림)'!J955,AVERAGE('사진(느림)'!J$2:J$2305),_xlfn.STDEV.P('사진(느림)'!J$2:J$2305))</f>
        <v>-0.78003335217289249</v>
      </c>
      <c r="K955">
        <f>STANDARDIZE('사진(느림)'!K955,AVERAGE('사진(느림)'!K$2:K$2305),_xlfn.STDEV.P('사진(느림)'!K$2:K$2305))</f>
        <v>-0.26706665780078048</v>
      </c>
      <c r="L955">
        <f>STANDARDIZE('사진(느림)'!L955,AVERAGE('사진(느림)'!L$2:L$2305),_xlfn.STDEV.P('사진(느림)'!L$2:L$2305))</f>
        <v>0.92342921930252742</v>
      </c>
      <c r="M955">
        <f>STANDARDIZE('사진(느림)'!M955,AVERAGE('사진(느림)'!M$2:M$2305),_xlfn.STDEV.P('사진(느림)'!M$2:M$2305))</f>
        <v>0.81967749029405135</v>
      </c>
    </row>
    <row r="956" spans="1:13" x14ac:dyDescent="0.3">
      <c r="A956" t="s">
        <v>130</v>
      </c>
      <c r="B956">
        <v>8</v>
      </c>
      <c r="C956">
        <f>STANDARDIZE('사진(느림)'!C956,AVERAGE('사진(느림)'!C$2:C$2305),_xlfn.STDEV.P('사진(느림)'!C$2:C$2305))</f>
        <v>0.45125755485874969</v>
      </c>
      <c r="D956">
        <f>STANDARDIZE('사진(느림)'!D956,AVERAGE('사진(느림)'!D$2:D$2305),_xlfn.STDEV.P('사진(느림)'!D$2:D$2305))</f>
        <v>-0.56527282303506454</v>
      </c>
      <c r="E956">
        <f>STANDARDIZE('사진(느림)'!E956,AVERAGE('사진(느림)'!E$2:E$2305),_xlfn.STDEV.P('사진(느림)'!E$2:E$2305))</f>
        <v>4.8161902715816328E-3</v>
      </c>
      <c r="F956">
        <f>STANDARDIZE('사진(느림)'!F956,AVERAGE('사진(느림)'!F$2:F$2305),_xlfn.STDEV.P('사진(느림)'!F$2:F$2305))</f>
        <v>-0.12665707553176986</v>
      </c>
      <c r="G956">
        <f>STANDARDIZE('사진(느림)'!G956,AVERAGE('사진(느림)'!G$2:G$2305),_xlfn.STDEV.P('사진(느림)'!G$2:G$2305))</f>
        <v>0.51853675647910979</v>
      </c>
      <c r="H956">
        <f>STANDARDIZE('사진(느림)'!H956,AVERAGE('사진(느림)'!H$2:H$2305),_xlfn.STDEV.P('사진(느림)'!H$2:H$2305))</f>
        <v>-0.25952901509826226</v>
      </c>
      <c r="I956">
        <f>STANDARDIZE('사진(느림)'!I956,AVERAGE('사진(느림)'!I$2:I$2305),_xlfn.STDEV.P('사진(느림)'!I$2:I$2305))</f>
        <v>0.11580645834184276</v>
      </c>
      <c r="J956">
        <f>STANDARDIZE('사진(느림)'!J956,AVERAGE('사진(느림)'!J$2:J$2305),_xlfn.STDEV.P('사진(느림)'!J$2:J$2305))</f>
        <v>0.61576026289901975</v>
      </c>
      <c r="K956">
        <f>STANDARDIZE('사진(느림)'!K956,AVERAGE('사진(느림)'!K$2:K$2305),_xlfn.STDEV.P('사진(느림)'!K$2:K$2305))</f>
        <v>0.95380949214564459</v>
      </c>
      <c r="L956">
        <f>STANDARDIZE('사진(느림)'!L956,AVERAGE('사진(느림)'!L$2:L$2305),_xlfn.STDEV.P('사진(느림)'!L$2:L$2305))</f>
        <v>-0.96188170673142825</v>
      </c>
      <c r="M956">
        <f>STANDARDIZE('사진(느림)'!M956,AVERAGE('사진(느림)'!M$2:M$2305),_xlfn.STDEV.P('사진(느림)'!M$2:M$2305))</f>
        <v>-0.98039856682216975</v>
      </c>
    </row>
    <row r="957" spans="1:13" x14ac:dyDescent="0.3">
      <c r="A957" t="s">
        <v>132</v>
      </c>
      <c r="B957">
        <v>8</v>
      </c>
      <c r="C957">
        <f>STANDARDIZE('사진(느림)'!C957,AVERAGE('사진(느림)'!C$2:C$2305),_xlfn.STDEV.P('사진(느림)'!C$2:C$2305))</f>
        <v>-0.44938696775591375</v>
      </c>
      <c r="D957">
        <f>STANDARDIZE('사진(느림)'!D957,AVERAGE('사진(느림)'!D$2:D$2305),_xlfn.STDEV.P('사진(느림)'!D$2:D$2305))</f>
        <v>-0.7555780072324263</v>
      </c>
      <c r="E957">
        <f>STANDARDIZE('사진(느림)'!E957,AVERAGE('사진(느림)'!E$2:E$2305),_xlfn.STDEV.P('사진(느림)'!E$2:E$2305))</f>
        <v>-0.40400454633873384</v>
      </c>
      <c r="F957">
        <f>STANDARDIZE('사진(느림)'!F957,AVERAGE('사진(느림)'!F$2:F$2305),_xlfn.STDEV.P('사진(느림)'!F$2:F$2305))</f>
        <v>0.1319056741348929</v>
      </c>
      <c r="G957">
        <f>STANDARDIZE('사진(느림)'!G957,AVERAGE('사진(느림)'!G$2:G$2305),_xlfn.STDEV.P('사진(느림)'!G$2:G$2305))</f>
        <v>-0.81677883977818644</v>
      </c>
      <c r="H957">
        <f>STANDARDIZE('사진(느림)'!H957,AVERAGE('사진(느림)'!H$2:H$2305),_xlfn.STDEV.P('사진(느림)'!H$2:H$2305))</f>
        <v>0.16034129730953067</v>
      </c>
      <c r="I957">
        <f>STANDARDIZE('사진(느림)'!I957,AVERAGE('사진(느림)'!I$2:I$2305),_xlfn.STDEV.P('사진(느림)'!I$2:I$2305))</f>
        <v>-0.46301450396948435</v>
      </c>
      <c r="J957">
        <f>STANDARDIZE('사진(느림)'!J957,AVERAGE('사진(느림)'!J$2:J$2305),_xlfn.STDEV.P('사진(느림)'!J$2:J$2305))</f>
        <v>-0.78003335217289249</v>
      </c>
      <c r="K957">
        <f>STANDARDIZE('사진(느림)'!K957,AVERAGE('사진(느림)'!K$2:K$2305),_xlfn.STDEV.P('사진(느림)'!K$2:K$2305))</f>
        <v>-0.26706665780078048</v>
      </c>
      <c r="L957">
        <f>STANDARDIZE('사진(느림)'!L957,AVERAGE('사진(느림)'!L$2:L$2305),_xlfn.STDEV.P('사진(느림)'!L$2:L$2305))</f>
        <v>0.92342921930252742</v>
      </c>
      <c r="M957">
        <f>STANDARDIZE('사진(느림)'!M957,AVERAGE('사진(느림)'!M$2:M$2305),_xlfn.STDEV.P('사진(느림)'!M$2:M$2305))</f>
        <v>0.30537004540370194</v>
      </c>
    </row>
    <row r="958" spans="1:13" x14ac:dyDescent="0.3">
      <c r="A958" t="s">
        <v>136</v>
      </c>
      <c r="B958">
        <v>8</v>
      </c>
      <c r="C958">
        <f>STANDARDIZE('사진(느림)'!C958,AVERAGE('사진(느림)'!C$2:C$2305),_xlfn.STDEV.P('사진(느림)'!C$2:C$2305))</f>
        <v>-0.10128509705208685</v>
      </c>
      <c r="D958">
        <f>STANDARDIZE('사진(느림)'!D958,AVERAGE('사진(느림)'!D$2:D$2305),_xlfn.STDEV.P('사진(느림)'!D$2:D$2305))</f>
        <v>0.20596397608056377</v>
      </c>
      <c r="E958">
        <f>STANDARDIZE('사진(느림)'!E958,AVERAGE('사진(느림)'!E$2:E$2305),_xlfn.STDEV.P('사진(느림)'!E$2:E$2305))</f>
        <v>-0.15807053739268506</v>
      </c>
      <c r="F958">
        <f>STANDARDIZE('사진(느림)'!F958,AVERAGE('사진(느림)'!F$2:F$2305),_xlfn.STDEV.P('사진(느림)'!F$2:F$2305))</f>
        <v>-0.23223159678930733</v>
      </c>
      <c r="G958">
        <f>STANDARDIZE('사진(느림)'!G958,AVERAGE('사진(느림)'!G$2:G$2305),_xlfn.STDEV.P('사진(느림)'!G$2:G$2305))</f>
        <v>0.10837155626355799</v>
      </c>
      <c r="H958">
        <f>STANDARDIZE('사진(느림)'!H958,AVERAGE('사진(느림)'!H$2:H$2305),_xlfn.STDEV.P('사진(느림)'!H$2:H$2305))</f>
        <v>-0.25421420101715092</v>
      </c>
      <c r="I958">
        <f>STANDARDIZE('사진(느림)'!I958,AVERAGE('사진(느림)'!I$2:I$2305),_xlfn.STDEV.P('사진(느림)'!I$2:I$2305))</f>
        <v>-0.1783312357546572</v>
      </c>
      <c r="J958">
        <f>STANDARDIZE('사진(느림)'!J958,AVERAGE('사진(느림)'!J$2:J$2305),_xlfn.STDEV.P('사진(느림)'!J$2:J$2305))</f>
        <v>0.61576026289901975</v>
      </c>
      <c r="K958">
        <f>STANDARDIZE('사진(느림)'!K958,AVERAGE('사진(느림)'!K$2:K$2305),_xlfn.STDEV.P('사진(느림)'!K$2:K$2305))</f>
        <v>0.95380949214564459</v>
      </c>
      <c r="L958">
        <f>STANDARDIZE('사진(느림)'!L958,AVERAGE('사진(느림)'!L$2:L$2305),_xlfn.STDEV.P('사진(느림)'!L$2:L$2305))</f>
        <v>-0.71050691659356757</v>
      </c>
      <c r="M958">
        <f>STANDARDIZE('사진(느림)'!M958,AVERAGE('사진(느림)'!M$2:M$2305),_xlfn.STDEV.P('사진(느림)'!M$2:M$2305))</f>
        <v>-0.23036687635707823</v>
      </c>
    </row>
    <row r="959" spans="1:13" x14ac:dyDescent="0.3">
      <c r="A959" t="s">
        <v>138</v>
      </c>
      <c r="B959">
        <v>8</v>
      </c>
      <c r="C959">
        <f>STANDARDIZE('사진(느림)'!C959,AVERAGE('사진(느림)'!C$2:C$2305),_xlfn.STDEV.P('사진(느림)'!C$2:C$2305))</f>
        <v>-0.45491239427502178</v>
      </c>
      <c r="D959">
        <f>STANDARDIZE('사진(느림)'!D959,AVERAGE('사진(느림)'!D$2:D$2305),_xlfn.STDEV.P('사진(느림)'!D$2:D$2305))</f>
        <v>-0.77561013188478023</v>
      </c>
      <c r="E959">
        <f>STANDARDIZE('사진(느림)'!E959,AVERAGE('사진(느림)'!E$2:E$2305),_xlfn.STDEV.P('사진(느림)'!E$2:E$2305))</f>
        <v>-0.47689368377274394</v>
      </c>
      <c r="F959">
        <f>STANDARDIZE('사진(느림)'!F959,AVERAGE('사진(느림)'!F$2:F$2305),_xlfn.STDEV.P('사진(느림)'!F$2:F$2305))</f>
        <v>0.66926102185289649</v>
      </c>
      <c r="G959">
        <f>STANDARDIZE('사진(느림)'!G959,AVERAGE('사진(느림)'!G$2:G$2305),_xlfn.STDEV.P('사진(느림)'!G$2:G$2305))</f>
        <v>-0.43167929068691818</v>
      </c>
      <c r="H959">
        <f>STANDARDIZE('사진(느림)'!H959,AVERAGE('사진(느림)'!H$2:H$2305),_xlfn.STDEV.P('사진(느림)'!H$2:H$2305))</f>
        <v>-0.12772162588670197</v>
      </c>
      <c r="I959">
        <f>STANDARDIZE('사진(느림)'!I959,AVERAGE('사진(느림)'!I$2:I$2305),_xlfn.STDEV.P('사진(느림)'!I$2:I$2305))</f>
        <v>-0.27655221574759592</v>
      </c>
      <c r="J959">
        <f>STANDARDIZE('사진(느림)'!J959,AVERAGE('사진(느림)'!J$2:J$2305),_xlfn.STDEV.P('사진(느림)'!J$2:J$2305))</f>
        <v>-0.78003335217289249</v>
      </c>
      <c r="K959">
        <f>STANDARDIZE('사진(느림)'!K959,AVERAGE('사진(느림)'!K$2:K$2305),_xlfn.STDEV.P('사진(느림)'!K$2:K$2305))</f>
        <v>-0.8775047327739931</v>
      </c>
      <c r="L959">
        <f>STANDARDIZE('사진(느림)'!L959,AVERAGE('사진(느림)'!L$2:L$2305),_xlfn.STDEV.P('사진(느림)'!L$2:L$2305))</f>
        <v>1.1748040094403882</v>
      </c>
      <c r="M959">
        <f>STANDARDIZE('사진(느림)'!M959,AVERAGE('사진(느림)'!M$2:M$2305),_xlfn.STDEV.P('사진(느림)'!M$2:M$2305))</f>
        <v>-0.44466164506138955</v>
      </c>
    </row>
    <row r="960" spans="1:13" x14ac:dyDescent="0.3">
      <c r="A960" t="s">
        <v>134</v>
      </c>
      <c r="B960">
        <v>8</v>
      </c>
      <c r="C960">
        <f>STANDARDIZE('사진(느림)'!C960,AVERAGE('사진(느림)'!C$2:C$2305),_xlfn.STDEV.P('사진(느림)'!C$2:C$2305))</f>
        <v>0.19156250846065714</v>
      </c>
      <c r="D960">
        <f>STANDARDIZE('사진(느림)'!D960,AVERAGE('사진(느림)'!D$2:D$2305),_xlfn.STDEV.P('사진(느림)'!D$2:D$2305))</f>
        <v>-0.8056583188633113</v>
      </c>
      <c r="E960">
        <f>STANDARDIZE('사진(느림)'!E960,AVERAGE('사진(느림)'!E$2:E$2305),_xlfn.STDEV.P('사진(느림)'!E$2:E$2305))</f>
        <v>-0.34385764197692847</v>
      </c>
      <c r="F960">
        <f>STANDARDIZE('사진(느림)'!F960,AVERAGE('사진(느림)'!F$2:F$2305),_xlfn.STDEV.P('사진(느림)'!F$2:F$2305))</f>
        <v>4.2135721927885318E-2</v>
      </c>
      <c r="G960">
        <f>STANDARDIZE('사진(느림)'!G960,AVERAGE('사진(느림)'!G$2:G$2305),_xlfn.STDEV.P('사진(느림)'!G$2:G$2305))</f>
        <v>-0.16735060610356306</v>
      </c>
      <c r="H960">
        <f>STANDARDIZE('사진(느림)'!H960,AVERAGE('사진(느림)'!H$2:H$2305),_xlfn.STDEV.P('사진(느림)'!H$2:H$2305))</f>
        <v>-0.15216977065981399</v>
      </c>
      <c r="I960">
        <f>STANDARDIZE('사진(느림)'!I960,AVERAGE('사진(느림)'!I$2:I$2305),_xlfn.STDEV.P('사진(느림)'!I$2:I$2305))</f>
        <v>-7.328205929162139E-2</v>
      </c>
      <c r="J960">
        <f>STANDARDIZE('사진(느림)'!J960,AVERAGE('사진(느림)'!J$2:J$2305),_xlfn.STDEV.P('사진(느림)'!J$2:J$2305))</f>
        <v>-0.78003335217289249</v>
      </c>
      <c r="K960">
        <f>STANDARDIZE('사진(느림)'!K960,AVERAGE('사진(느림)'!K$2:K$2305),_xlfn.STDEV.P('사진(느림)'!K$2:K$2305))</f>
        <v>0.95380949214564459</v>
      </c>
      <c r="L960">
        <f>STANDARDIZE('사진(느림)'!L960,AVERAGE('사진(느림)'!L$2:L$2305),_xlfn.STDEV.P('사진(느림)'!L$2:L$2305))</f>
        <v>-0.96188170673142825</v>
      </c>
      <c r="M960">
        <f>STANDARDIZE('사진(느림)'!M960,AVERAGE('사진(느림)'!M$2:M$2305),_xlfn.STDEV.P('사진(느림)'!M$2:M$2305))</f>
        <v>6.9645799828959895E-2</v>
      </c>
    </row>
    <row r="961" spans="1:13" x14ac:dyDescent="0.3">
      <c r="A961" t="s">
        <v>140</v>
      </c>
      <c r="B961">
        <v>8</v>
      </c>
      <c r="C961">
        <f>STANDARDIZE('사진(느림)'!C961,AVERAGE('사진(느림)'!C$2:C$2305),_xlfn.STDEV.P('사진(느림)'!C$2:C$2305))</f>
        <v>-1.0682347378960504</v>
      </c>
      <c r="D961">
        <f>STANDARDIZE('사진(느림)'!D961,AVERAGE('사진(느림)'!D$2:D$2305),_xlfn.STDEV.P('사진(느림)'!D$2:D$2305))</f>
        <v>-1.3465256844768687</v>
      </c>
      <c r="E961">
        <f>STANDARDIZE('사진(느림)'!E961,AVERAGE('사진(느림)'!E$2:E$2305),_xlfn.STDEV.P('사진(느림)'!E$2:E$2305))</f>
        <v>-0.13276428429823681</v>
      </c>
      <c r="F961">
        <f>STANDARDIZE('사진(느림)'!F961,AVERAGE('사진(느림)'!F$2:F$2305),_xlfn.STDEV.P('사진(느림)'!F$2:F$2305))</f>
        <v>-3.2714717095422681E-2</v>
      </c>
      <c r="G961">
        <f>STANDARDIZE('사진(느림)'!G961,AVERAGE('사진(느림)'!G$2:G$2305),_xlfn.STDEV.P('사진(느림)'!G$2:G$2305))</f>
        <v>-0.41800711734640011</v>
      </c>
      <c r="H961">
        <f>STANDARDIZE('사진(느림)'!H961,AVERAGE('사진(느림)'!H$2:H$2305),_xlfn.STDEV.P('사진(느림)'!H$2:H$2305))</f>
        <v>-0.12772162588670197</v>
      </c>
      <c r="I961">
        <f>STANDARDIZE('사진(느림)'!I961,AVERAGE('사진(느림)'!I$2:I$2305),_xlfn.STDEV.P('사진(느림)'!I$2:I$2305))</f>
        <v>-1.9841265791542428</v>
      </c>
      <c r="J961">
        <f>STANDARDIZE('사진(느림)'!J961,AVERAGE('사진(느림)'!J$2:J$2305),_xlfn.STDEV.P('사진(느림)'!J$2:J$2305))</f>
        <v>-0.78003335217289249</v>
      </c>
      <c r="K961">
        <f>STANDARDIZE('사진(느림)'!K961,AVERAGE('사진(느림)'!K$2:K$2305),_xlfn.STDEV.P('사진(느림)'!K$2:K$2305))</f>
        <v>-0.26706665780078048</v>
      </c>
      <c r="L961">
        <f>STANDARDIZE('사진(느림)'!L961,AVERAGE('사진(느림)'!L$2:L$2305),_xlfn.STDEV.P('사진(느림)'!L$2:L$2305))</f>
        <v>0.67205442916466662</v>
      </c>
      <c r="M961">
        <f>STANDARDIZE('사진(느림)'!M961,AVERAGE('사진(느림)'!M$2:M$2305),_xlfn.STDEV.P('사진(느림)'!M$2:M$2305))</f>
        <v>1.2268375508322451</v>
      </c>
    </row>
    <row r="962" spans="1:13" x14ac:dyDescent="0.3">
      <c r="A962" t="s">
        <v>142</v>
      </c>
      <c r="B962">
        <v>8</v>
      </c>
      <c r="C962">
        <f>STANDARDIZE('사진(느림)'!C962,AVERAGE('사진(느림)'!C$2:C$2305),_xlfn.STDEV.P('사진(느림)'!C$2:C$2305))</f>
        <v>-0.46596324731323868</v>
      </c>
      <c r="D962">
        <f>STANDARDIZE('사진(느림)'!D962,AVERAGE('사진(느림)'!D$2:D$2305),_xlfn.STDEV.P('사진(느림)'!D$2:D$2305))</f>
        <v>-0.16463032998798491</v>
      </c>
      <c r="E962">
        <f>STANDARDIZE('사진(느림)'!E962,AVERAGE('사진(느림)'!E$2:E$2305),_xlfn.STDEV.P('사진(느림)'!E$2:E$2305))</f>
        <v>-0.43822145193122736</v>
      </c>
      <c r="F962">
        <f>STANDARDIZE('사진(느림)'!F962,AVERAGE('사진(느림)'!F$2:F$2305),_xlfn.STDEV.P('사진(느림)'!F$2:F$2305))</f>
        <v>0.28995136464018811</v>
      </c>
      <c r="G962">
        <f>STANDARDIZE('사진(느림)'!G962,AVERAGE('사진(느림)'!G$2:G$2305),_xlfn.STDEV.P('사진(느림)'!G$2:G$2305))</f>
        <v>-0.43167929068691818</v>
      </c>
      <c r="H962">
        <f>STANDARDIZE('사진(느림)'!H962,AVERAGE('사진(느림)'!H$2:H$2305),_xlfn.STDEV.P('사진(느림)'!H$2:H$2305))</f>
        <v>-0.12772162588670197</v>
      </c>
      <c r="I962">
        <f>STANDARDIZE('사진(느림)'!I962,AVERAGE('사진(느림)'!I$2:I$2305),_xlfn.STDEV.P('사진(느림)'!I$2:I$2305))</f>
        <v>-0.4409541769122467</v>
      </c>
      <c r="J962">
        <f>STANDARDIZE('사진(느림)'!J962,AVERAGE('사진(느림)'!J$2:J$2305),_xlfn.STDEV.P('사진(느림)'!J$2:J$2305))</f>
        <v>-0.78003335217289249</v>
      </c>
      <c r="K962">
        <f>STANDARDIZE('사진(느림)'!K962,AVERAGE('사진(느림)'!K$2:K$2305),_xlfn.STDEV.P('사진(느림)'!K$2:K$2305))</f>
        <v>-0.8775047327739931</v>
      </c>
      <c r="L962">
        <f>STANDARDIZE('사진(느림)'!L962,AVERAGE('사진(느림)'!L$2:L$2305),_xlfn.STDEV.P('사진(느림)'!L$2:L$2305))</f>
        <v>1.1748040094403882</v>
      </c>
      <c r="M962">
        <f>STANDARDIZE('사진(느림)'!M962,AVERAGE('사진(느림)'!M$2:M$2305),_xlfn.STDEV.P('사진(느림)'!M$2:M$2305))</f>
        <v>1.4411323195365584</v>
      </c>
    </row>
    <row r="963" spans="1:13" x14ac:dyDescent="0.3">
      <c r="A963" t="s">
        <v>144</v>
      </c>
      <c r="B963">
        <v>8</v>
      </c>
      <c r="C963">
        <f>STANDARDIZE('사진(느림)'!C963,AVERAGE('사진(느림)'!C$2:C$2305),_xlfn.STDEV.P('사진(느림)'!C$2:C$2305))</f>
        <v>-0.13443765616673672</v>
      </c>
      <c r="D963">
        <f>STANDARDIZE('사진(느림)'!D963,AVERAGE('사진(느림)'!D$2:D$2305),_xlfn.STDEV.P('사진(느림)'!D$2:D$2305))</f>
        <v>-0.39499976349005572</v>
      </c>
      <c r="E963">
        <f>STANDARDIZE('사진(느림)'!E963,AVERAGE('사진(느림)'!E$2:E$2305),_xlfn.STDEV.P('사진(느림)'!E$2:E$2305))</f>
        <v>-0.15593198079315465</v>
      </c>
      <c r="F963">
        <f>STANDARDIZE('사진(느림)'!F963,AVERAGE('사진(느림)'!F$2:F$2305),_xlfn.STDEV.P('사진(느림)'!F$2:F$2305))</f>
        <v>-7.9243368380181312E-2</v>
      </c>
      <c r="G963">
        <f>STANDARDIZE('사진(느림)'!G963,AVERAGE('사진(느림)'!G$2:G$2305),_xlfn.STDEV.P('사진(느림)'!G$2:G$2305))</f>
        <v>0.50714327869534437</v>
      </c>
      <c r="H963">
        <f>STANDARDIZE('사진(느림)'!H963,AVERAGE('사진(느림)'!H$2:H$2305),_xlfn.STDEV.P('사진(느림)'!H$2:H$2305))</f>
        <v>-0.18512161796270393</v>
      </c>
      <c r="I963">
        <f>STANDARDIZE('사진(느림)'!I963,AVERAGE('사진(느림)'!I$2:I$2305),_xlfn.STDEV.P('사진(느림)'!I$2:I$2305))</f>
        <v>-0.26447156045434661</v>
      </c>
      <c r="J963">
        <f>STANDARDIZE('사진(느림)'!J963,AVERAGE('사진(느림)'!J$2:J$2305),_xlfn.STDEV.P('사진(느림)'!J$2:J$2305))</f>
        <v>0.61576026289901975</v>
      </c>
      <c r="K963">
        <f>STANDARDIZE('사진(느림)'!K963,AVERAGE('사진(느림)'!K$2:K$2305),_xlfn.STDEV.P('사진(느림)'!K$2:K$2305))</f>
        <v>-0.26706665780078048</v>
      </c>
      <c r="L963">
        <f>STANDARDIZE('사진(느림)'!L963,AVERAGE('사진(느림)'!L$2:L$2305),_xlfn.STDEV.P('사진(느림)'!L$2:L$2305))</f>
        <v>-0.96188170673142825</v>
      </c>
      <c r="M963">
        <f>STANDARDIZE('사진(느림)'!M963,AVERAGE('사진(느림)'!M$2:M$2305),_xlfn.STDEV.P('사진(느림)'!M$2:M$2305))</f>
        <v>0.73395958281232643</v>
      </c>
    </row>
    <row r="964" spans="1:13" x14ac:dyDescent="0.3">
      <c r="A964" t="s">
        <v>146</v>
      </c>
      <c r="B964">
        <v>8</v>
      </c>
      <c r="C964">
        <f>STANDARDIZE('사진(느림)'!C964,AVERAGE('사진(느림)'!C$2:C$2305),_xlfn.STDEV.P('사진(느림)'!C$2:C$2305))</f>
        <v>-0.59857348377183972</v>
      </c>
      <c r="D964">
        <f>STANDARDIZE('사진(느림)'!D964,AVERAGE('사진(느림)'!D$2:D$2305),_xlfn.STDEV.P('사진(느림)'!D$2:D$2305))</f>
        <v>-1.066075939343913</v>
      </c>
      <c r="E964">
        <f>STANDARDIZE('사진(느림)'!E964,AVERAGE('사진(느림)'!E$2:E$2305),_xlfn.STDEV.P('사진(느림)'!E$2:E$2305))</f>
        <v>-0.41594482068611421</v>
      </c>
      <c r="F964">
        <f>STANDARDIZE('사진(느림)'!F964,AVERAGE('사진(느림)'!F$2:F$2305),_xlfn.STDEV.P('사진(느림)'!F$2:F$2305))</f>
        <v>0.16528492396961109</v>
      </c>
      <c r="G964">
        <f>STANDARDIZE('사진(느림)'!G964,AVERAGE('사진(느림)'!G$2:G$2305),_xlfn.STDEV.P('사진(느림)'!G$2:G$2305))</f>
        <v>-0.41800711734640011</v>
      </c>
      <c r="H964">
        <f>STANDARDIZE('사진(느림)'!H964,AVERAGE('사진(느림)'!H$2:H$2305),_xlfn.STDEV.P('사진(느림)'!H$2:H$2305))</f>
        <v>-0.12772162588670197</v>
      </c>
      <c r="I964">
        <f>STANDARDIZE('사진(느림)'!I964,AVERAGE('사진(느림)'!I$2:I$2305),_xlfn.STDEV.P('사진(느림)'!I$2:I$2305))</f>
        <v>-0.72143547806855246</v>
      </c>
      <c r="J964">
        <f>STANDARDIZE('사진(느림)'!J964,AVERAGE('사진(느림)'!J$2:J$2305),_xlfn.STDEV.P('사진(느림)'!J$2:J$2305))</f>
        <v>-0.78003335217289249</v>
      </c>
      <c r="K964">
        <f>STANDARDIZE('사진(느림)'!K964,AVERAGE('사진(느림)'!K$2:K$2305),_xlfn.STDEV.P('사진(느림)'!K$2:K$2305))</f>
        <v>-1.4879428077472057</v>
      </c>
      <c r="L964">
        <f>STANDARDIZE('사진(느림)'!L964,AVERAGE('사진(느림)'!L$2:L$2305),_xlfn.STDEV.P('사진(느림)'!L$2:L$2305))</f>
        <v>1.0491166143714579</v>
      </c>
      <c r="M964">
        <f>STANDARDIZE('사진(느림)'!M964,AVERAGE('사진(느림)'!M$2:M$2305),_xlfn.STDEV.P('사진(느림)'!M$2:M$2305))</f>
        <v>-2.3733145634001991</v>
      </c>
    </row>
    <row r="965" spans="1:13" x14ac:dyDescent="0.3">
      <c r="A965" t="s">
        <v>148</v>
      </c>
      <c r="B965">
        <v>8</v>
      </c>
      <c r="C965">
        <f>STANDARDIZE('사진(느림)'!C965,AVERAGE('사진(느림)'!C$2:C$2305),_xlfn.STDEV.P('사진(느림)'!C$2:C$2305))</f>
        <v>-9.0234244013869966E-2</v>
      </c>
      <c r="D965">
        <f>STANDARDIZE('사진(느림)'!D965,AVERAGE('사진(느림)'!D$2:D$2305),_xlfn.STDEV.P('사진(느림)'!D$2:D$2305))</f>
        <v>0.62663859377999631</v>
      </c>
      <c r="E965">
        <f>STANDARDIZE('사진(느림)'!E965,AVERAGE('사진(느림)'!E$2:E$2305),_xlfn.STDEV.P('사진(느림)'!E$2:E$2305))</f>
        <v>-0.1967427692342017</v>
      </c>
      <c r="F965">
        <f>STANDARDIZE('사진(느림)'!F965,AVERAGE('사진(느림)'!F$2:F$2305),_xlfn.STDEV.P('사진(느림)'!F$2:F$2305))</f>
        <v>-1.2399309194510693</v>
      </c>
      <c r="G965">
        <f>STANDARDIZE('사진(느림)'!G965,AVERAGE('사진(느림)'!G$2:G$2305),_xlfn.STDEV.P('사진(느림)'!G$2:G$2305))</f>
        <v>6.5076340685249867E-2</v>
      </c>
      <c r="H965">
        <f>STANDARDIZE('사진(느림)'!H965,AVERAGE('사진(느림)'!H$2:H$2305),_xlfn.STDEV.P('사진(느림)'!H$2:H$2305))</f>
        <v>3.9540555884067778</v>
      </c>
      <c r="I965">
        <f>STANDARDIZE('사진(느림)'!I965,AVERAGE('사진(느림)'!I$2:I$2305),_xlfn.STDEV.P('사진(느림)'!I$2:I$2305))</f>
        <v>-0.15206894163889825</v>
      </c>
      <c r="J965">
        <f>STANDARDIZE('사진(느림)'!J965,AVERAGE('사진(느림)'!J$2:J$2305),_xlfn.STDEV.P('사진(느림)'!J$2:J$2305))</f>
        <v>0.61576026289901975</v>
      </c>
      <c r="K965">
        <f>STANDARDIZE('사진(느림)'!K965,AVERAGE('사진(느림)'!K$2:K$2305),_xlfn.STDEV.P('사진(느림)'!K$2:K$2305))</f>
        <v>1.5642475671188572</v>
      </c>
      <c r="L965">
        <f>STANDARDIZE('사진(느림)'!L965,AVERAGE('사진(느림)'!L$2:L$2305),_xlfn.STDEV.P('사진(느림)'!L$2:L$2305))</f>
        <v>-0.96188170673142825</v>
      </c>
      <c r="M965">
        <f>STANDARDIZE('사진(느림)'!M965,AVERAGE('사진(느림)'!M$2:M$2305),_xlfn.STDEV.P('사진(느림)'!M$2:M$2305))</f>
        <v>0.41251742975585953</v>
      </c>
    </row>
    <row r="966" spans="1:13" x14ac:dyDescent="0.3">
      <c r="A966" t="s">
        <v>150</v>
      </c>
      <c r="B966">
        <v>8</v>
      </c>
      <c r="C966">
        <f>STANDARDIZE('사진(느림)'!C966,AVERAGE('사진(느림)'!C$2:C$2305),_xlfn.STDEV.P('사진(느림)'!C$2:C$2305))</f>
        <v>2.0274286368297343E-2</v>
      </c>
      <c r="D966">
        <f>STANDARDIZE('사진(느림)'!D966,AVERAGE('사진(느림)'!D$2:D$2305),_xlfn.STDEV.P('사진(느림)'!D$2:D$2305))</f>
        <v>7.5755165840262872E-2</v>
      </c>
      <c r="E966">
        <f>STANDARDIZE('사진(느림)'!E966,AVERAGE('사진(느림)'!E$2:E$2305),_xlfn.STDEV.P('사진(느림)'!E$2:E$2305))</f>
        <v>-0.30812592545976714</v>
      </c>
      <c r="F966">
        <f>STANDARDIZE('사진(느림)'!F966,AVERAGE('사진(느림)'!F$2:F$2305),_xlfn.STDEV.P('사진(느림)'!F$2:F$2305))</f>
        <v>-0.54263333294170679</v>
      </c>
      <c r="G966">
        <f>STANDARDIZE('사진(느림)'!G966,AVERAGE('사진(느림)'!G$2:G$2305),_xlfn.STDEV.P('사진(느림)'!G$2:G$2305))</f>
        <v>-0.57295841520560842</v>
      </c>
      <c r="H966">
        <f>STANDARDIZE('사진(느림)'!H966,AVERAGE('사진(느림)'!H$2:H$2305),_xlfn.STDEV.P('사진(느림)'!H$2:H$2305))</f>
        <v>-1.360758492704524</v>
      </c>
      <c r="I966">
        <f>STANDARDIZE('사진(느림)'!I966,AVERAGE('사진(느림)'!I$2:I$2305),_xlfn.STDEV.P('사진(느림)'!I$2:I$2305))</f>
        <v>-0.14681648281574675</v>
      </c>
      <c r="J966">
        <f>STANDARDIZE('사진(느림)'!J966,AVERAGE('사진(느림)'!J$2:J$2305),_xlfn.STDEV.P('사진(느림)'!J$2:J$2305))</f>
        <v>0.61576026289901975</v>
      </c>
      <c r="K966">
        <f>STANDARDIZE('사진(느림)'!K966,AVERAGE('사진(느림)'!K$2:K$2305),_xlfn.STDEV.P('사진(느림)'!K$2:K$2305))</f>
        <v>0.95380949214564459</v>
      </c>
      <c r="L966">
        <f>STANDARDIZE('사진(느림)'!L966,AVERAGE('사진(느림)'!L$2:L$2305),_xlfn.STDEV.P('사진(느림)'!L$2:L$2305))</f>
        <v>-0.83619431166249791</v>
      </c>
      <c r="M966">
        <f>STANDARDIZE('사진(느림)'!M966,AVERAGE('사진(느림)'!M$2:M$2305),_xlfn.STDEV.P('사진(느림)'!M$2:M$2305))</f>
        <v>-1.280411243008206</v>
      </c>
    </row>
    <row r="967" spans="1:13" x14ac:dyDescent="0.3">
      <c r="A967" t="s">
        <v>152</v>
      </c>
      <c r="B967">
        <v>8</v>
      </c>
      <c r="C967">
        <f>STANDARDIZE('사진(느림)'!C967,AVERAGE('사진(느림)'!C$2:C$2305),_xlfn.STDEV.P('사진(느림)'!C$2:C$2305))</f>
        <v>-0.3388784373737464</v>
      </c>
      <c r="D967">
        <f>STANDARDIZE('사진(느림)'!D967,AVERAGE('사진(느림)'!D$2:D$2305),_xlfn.STDEV.P('사진(느림)'!D$2:D$2305))</f>
        <v>-0.55525676070888763</v>
      </c>
      <c r="E967">
        <f>STANDARDIZE('사진(느림)'!E967,AVERAGE('사진(느림)'!E$2:E$2305),_xlfn.STDEV.P('사진(느림)'!E$2:E$2305))</f>
        <v>0.18766277953146976</v>
      </c>
      <c r="F967">
        <f>STANDARDIZE('사진(느림)'!F967,AVERAGE('사진(느림)'!F$2:F$2305),_xlfn.STDEV.P('사진(느림)'!F$2:F$2305))</f>
        <v>-0.14992140117414934</v>
      </c>
      <c r="G967">
        <f>STANDARDIZE('사진(느림)'!G967,AVERAGE('사진(느림)'!G$2:G$2305),_xlfn.STDEV.P('사진(느림)'!G$2:G$2305))</f>
        <v>0.46156936756028322</v>
      </c>
      <c r="H967">
        <f>STANDARDIZE('사진(느림)'!H967,AVERAGE('사진(느림)'!H$2:H$2305),_xlfn.STDEV.P('사진(느림)'!H$2:H$2305))</f>
        <v>0.13801907816886311</v>
      </c>
      <c r="I967">
        <f>STANDARDIZE('사진(느림)'!I967,AVERAGE('사진(느림)'!I$2:I$2305),_xlfn.STDEV.P('사진(느림)'!I$2:I$2305))</f>
        <v>-0.25711811810193408</v>
      </c>
      <c r="J967">
        <f>STANDARDIZE('사진(느림)'!J967,AVERAGE('사진(느림)'!J$2:J$2305),_xlfn.STDEV.P('사진(느림)'!J$2:J$2305))</f>
        <v>0.61576026289901975</v>
      </c>
      <c r="K967">
        <f>STANDARDIZE('사진(느림)'!K967,AVERAGE('사진(느림)'!K$2:K$2305),_xlfn.STDEV.P('사진(느림)'!K$2:K$2305))</f>
        <v>-0.8775047327739931</v>
      </c>
      <c r="L967">
        <f>STANDARDIZE('사진(느림)'!L967,AVERAGE('사진(느림)'!L$2:L$2305),_xlfn.STDEV.P('사진(느림)'!L$2:L$2305))</f>
        <v>-0.96188170673142825</v>
      </c>
      <c r="M967">
        <f>STANDARDIZE('사진(느림)'!M967,AVERAGE('사진(느림)'!M$2:M$2305),_xlfn.STDEV.P('사진(느림)'!M$2:M$2305))</f>
        <v>0.64824167533060162</v>
      </c>
    </row>
    <row r="968" spans="1:13" x14ac:dyDescent="0.3">
      <c r="A968" t="s">
        <v>154</v>
      </c>
      <c r="B968">
        <v>8</v>
      </c>
      <c r="C968">
        <f>STANDARDIZE('사진(느림)'!C968,AVERAGE('사진(느림)'!C$2:C$2305),_xlfn.STDEV.P('사진(느림)'!C$2:C$2305))</f>
        <v>-0.75328542630687378</v>
      </c>
      <c r="D968">
        <f>STANDARDIZE('사진(느림)'!D968,AVERAGE('사진(느림)'!D$2:D$2305),_xlfn.STDEV.P('사진(느림)'!D$2:D$2305))</f>
        <v>-1.3465256844768687</v>
      </c>
      <c r="E968">
        <f>STANDARDIZE('사진(느림)'!E968,AVERAGE('사진(느림)'!E$2:E$2305),_xlfn.STDEV.P('사진(느림)'!E$2:E$2305))</f>
        <v>-0.50665526311621478</v>
      </c>
      <c r="F968">
        <f>STANDARDIZE('사진(느림)'!F968,AVERAGE('사진(느림)'!F$2:F$2305),_xlfn.STDEV.P('사진(느림)'!F$2:F$2305))</f>
        <v>0.28995136464018811</v>
      </c>
      <c r="G968">
        <f>STANDARDIZE('사진(느림)'!G968,AVERAGE('사진(느림)'!G$2:G$2305),_xlfn.STDEV.P('사진(느림)'!G$2:G$2305))</f>
        <v>-0.75981145085935986</v>
      </c>
      <c r="H968">
        <f>STANDARDIZE('사진(느림)'!H968,AVERAGE('사진(느림)'!H$2:H$2305),_xlfn.STDEV.P('사진(느림)'!H$2:H$2305))</f>
        <v>-0.12772162588670197</v>
      </c>
      <c r="I968">
        <f>STANDARDIZE('사진(느림)'!I968,AVERAGE('사진(느림)'!I$2:I$2305),_xlfn.STDEV.P('사진(느림)'!I$2:I$2305))</f>
        <v>-0.34430893456625394</v>
      </c>
      <c r="J968">
        <f>STANDARDIZE('사진(느림)'!J968,AVERAGE('사진(느림)'!J$2:J$2305),_xlfn.STDEV.P('사진(느림)'!J$2:J$2305))</f>
        <v>-0.78003335217289249</v>
      </c>
      <c r="K968">
        <f>STANDARDIZE('사진(느림)'!K968,AVERAGE('사진(느림)'!K$2:K$2305),_xlfn.STDEV.P('사진(느림)'!K$2:K$2305))</f>
        <v>-0.26706665780078048</v>
      </c>
      <c r="L968">
        <f>STANDARDIZE('사진(느림)'!L968,AVERAGE('사진(느림)'!L$2:L$2305),_xlfn.STDEV.P('사진(느림)'!L$2:L$2305))</f>
        <v>1.5518661946471792</v>
      </c>
      <c r="M968">
        <f>STANDARDIZE('사진(느림)'!M968,AVERAGE('사진(느림)'!M$2:M$2305),_xlfn.STDEV.P('사진(느림)'!M$2:M$2305))</f>
        <v>0.60538272158974005</v>
      </c>
    </row>
    <row r="969" spans="1:13" x14ac:dyDescent="0.3">
      <c r="A969" t="s">
        <v>156</v>
      </c>
      <c r="B969">
        <v>8</v>
      </c>
      <c r="C969">
        <f>STANDARDIZE('사진(느림)'!C969,AVERAGE('사진(느림)'!C$2:C$2305),_xlfn.STDEV.P('사진(느림)'!C$2:C$2305))</f>
        <v>-0.47701410035145553</v>
      </c>
      <c r="D969">
        <f>STANDARDIZE('사진(느림)'!D969,AVERAGE('사진(느림)'!D$2:D$2305),_xlfn.STDEV.P('사진(느림)'!D$2:D$2305))</f>
        <v>-0.72552982025389645</v>
      </c>
      <c r="E969">
        <f>STANDARDIZE('사진(느림)'!E969,AVERAGE('사진(느림)'!E$2:E$2305),_xlfn.STDEV.P('사진(느림)'!E$2:E$2305))</f>
        <v>-0.69841250487414841</v>
      </c>
      <c r="F969">
        <f>STANDARDIZE('사진(느림)'!F969,AVERAGE('사진(느림)'!F$2:F$2305),_xlfn.STDEV.P('사진(느림)'!F$2:F$2305))</f>
        <v>0.4860544574191582</v>
      </c>
      <c r="G969">
        <f>STANDARDIZE('사진(느림)'!G969,AVERAGE('사진(느림)'!G$2:G$2305),_xlfn.STDEV.P('사진(느림)'!G$2:G$2305))</f>
        <v>-0.7256310175080638</v>
      </c>
      <c r="H969">
        <f>STANDARDIZE('사진(느림)'!H969,AVERAGE('사진(느림)'!H$2:H$2305),_xlfn.STDEV.P('사진(느림)'!H$2:H$2305))</f>
        <v>-0.12772162588670197</v>
      </c>
      <c r="I969">
        <f>STANDARDIZE('사진(느림)'!I969,AVERAGE('사진(느림)'!I$2:I$2305),_xlfn.STDEV.P('사진(느림)'!I$2:I$2305))</f>
        <v>-0.23925975810321815</v>
      </c>
      <c r="J969">
        <f>STANDARDIZE('사진(느림)'!J969,AVERAGE('사진(느림)'!J$2:J$2305),_xlfn.STDEV.P('사진(느림)'!J$2:J$2305))</f>
        <v>-0.78003335217289249</v>
      </c>
      <c r="K969">
        <f>STANDARDIZE('사진(느림)'!K969,AVERAGE('사진(느림)'!K$2:K$2305),_xlfn.STDEV.P('사진(느림)'!K$2:K$2305))</f>
        <v>-1.4879428077472057</v>
      </c>
      <c r="L969">
        <f>STANDARDIZE('사진(느림)'!L969,AVERAGE('사진(느림)'!L$2:L$2305),_xlfn.STDEV.P('사진(느림)'!L$2:L$2305))</f>
        <v>1.4261787995782489</v>
      </c>
      <c r="M969">
        <f>STANDARDIZE('사진(느림)'!M969,AVERAGE('사진(느림)'!M$2:M$2305),_xlfn.STDEV.P('사진(느림)'!M$2:M$2305))</f>
        <v>0.60538272158974005</v>
      </c>
    </row>
    <row r="970" spans="1:13" x14ac:dyDescent="0.3">
      <c r="A970" t="s">
        <v>158</v>
      </c>
      <c r="B970">
        <v>8</v>
      </c>
      <c r="C970">
        <f>STANDARDIZE('사진(느림)'!C970,AVERAGE('사진(느림)'!C$2:C$2305),_xlfn.STDEV.P('사진(느림)'!C$2:C$2305))</f>
        <v>-0.55989549813808104</v>
      </c>
      <c r="D970">
        <f>STANDARDIZE('사진(느림)'!D970,AVERAGE('사진(느림)'!D$2:D$2305),_xlfn.STDEV.P('사진(느림)'!D$2:D$2305))</f>
        <v>0.29610853701615669</v>
      </c>
      <c r="E970">
        <f>STANDARDIZE('사진(느림)'!E970,AVERAGE('사진(느림)'!E$2:E$2305),_xlfn.STDEV.P('사진(느림)'!E$2:E$2305))</f>
        <v>-0.42414262098431599</v>
      </c>
      <c r="F970">
        <f>STANDARDIZE('사진(느림)'!F970,AVERAGE('사진(느림)'!F$2:F$2305),_xlfn.STDEV.P('사진(느림)'!F$2:F$2305))</f>
        <v>-0.27901312117887456</v>
      </c>
      <c r="G970">
        <f>STANDARDIZE('사진(느림)'!G970,AVERAGE('사진(느림)'!G$2:G$2305),_xlfn.STDEV.P('사진(느림)'!G$2:G$2305))</f>
        <v>-0.75981145085935986</v>
      </c>
      <c r="H970">
        <f>STANDARDIZE('사진(느림)'!H970,AVERAGE('사진(느림)'!H$2:H$2305),_xlfn.STDEV.P('사진(느림)'!H$2:H$2305))</f>
        <v>0.15927833449330844</v>
      </c>
      <c r="I970">
        <f>STANDARDIZE('사진(느림)'!I970,AVERAGE('사진(느림)'!I$2:I$2305),_xlfn.STDEV.P('사진(느림)'!I$2:I$2305))</f>
        <v>-0.46038827455790859</v>
      </c>
      <c r="J970">
        <f>STANDARDIZE('사진(느림)'!J970,AVERAGE('사진(느림)'!J$2:J$2305),_xlfn.STDEV.P('사진(느림)'!J$2:J$2305))</f>
        <v>-0.78003335217289249</v>
      </c>
      <c r="K970">
        <f>STANDARDIZE('사진(느림)'!K970,AVERAGE('사진(느림)'!K$2:K$2305),_xlfn.STDEV.P('사진(느림)'!K$2:K$2305))</f>
        <v>-1.4879428077472057</v>
      </c>
      <c r="L970">
        <f>STANDARDIZE('사진(느림)'!L970,AVERAGE('사진(느림)'!L$2:L$2305),_xlfn.STDEV.P('사진(느림)'!L$2:L$2305))</f>
        <v>1.4261787995782489</v>
      </c>
      <c r="M970">
        <f>STANDARDIZE('사진(느림)'!M970,AVERAGE('사진(느림)'!M$2:M$2305),_xlfn.STDEV.P('사진(느림)'!M$2:M$2305))</f>
        <v>9.1075276699390639E-2</v>
      </c>
    </row>
    <row r="971" spans="1:13" x14ac:dyDescent="0.3">
      <c r="A971" t="s">
        <v>164</v>
      </c>
      <c r="B971">
        <v>8</v>
      </c>
      <c r="C971">
        <f>STANDARDIZE('사진(느림)'!C971,AVERAGE('사진(느림)'!C$2:C$2305),_xlfn.STDEV.P('사진(느림)'!C$2:C$2305))</f>
        <v>-0.25599703958712094</v>
      </c>
      <c r="D971">
        <f>STANDARDIZE('사진(느림)'!D971,AVERAGE('사진(느림)'!D$2:D$2305),_xlfn.STDEV.P('사진(느림)'!D$2:D$2305))</f>
        <v>0.35620491097321866</v>
      </c>
      <c r="E971">
        <f>STANDARDIZE('사진(느림)'!E971,AVERAGE('사진(느림)'!E$2:E$2305),_xlfn.STDEV.P('사진(느림)'!E$2:E$2305))</f>
        <v>-0.39954922008971122</v>
      </c>
      <c r="F971">
        <f>STANDARDIZE('사진(느림)'!F971,AVERAGE('사진(느림)'!F$2:F$2305),_xlfn.STDEV.P('사진(느림)'!F$2:F$2305))</f>
        <v>-1.6824588528658957</v>
      </c>
      <c r="G971">
        <f>STANDARDIZE('사진(느림)'!G971,AVERAGE('사진(느림)'!G$2:G$2305),_xlfn.STDEV.P('사진(느림)'!G$2:G$2305))</f>
        <v>4.684677623122533E-2</v>
      </c>
      <c r="H971">
        <f>STANDARDIZE('사진(느림)'!H971,AVERAGE('사진(느림)'!H$2:H$2305),_xlfn.STDEV.P('사진(느림)'!H$2:H$2305))</f>
        <v>-1.360758492704524</v>
      </c>
      <c r="I971">
        <f>STANDARDIZE('사진(느림)'!I971,AVERAGE('사진(느림)'!I$2:I$2305),_xlfn.STDEV.P('사진(느림)'!I$2:I$2305))</f>
        <v>-0.27655221574759592</v>
      </c>
      <c r="J971">
        <f>STANDARDIZE('사진(느림)'!J971,AVERAGE('사진(느림)'!J$2:J$2305),_xlfn.STDEV.P('사진(느림)'!J$2:J$2305))</f>
        <v>-0.78003335217289249</v>
      </c>
      <c r="K971">
        <f>STANDARDIZE('사진(느림)'!K971,AVERAGE('사진(느림)'!K$2:K$2305),_xlfn.STDEV.P('사진(느림)'!K$2:K$2305))</f>
        <v>0.95380949214564459</v>
      </c>
      <c r="L971">
        <f>STANDARDIZE('사진(느림)'!L971,AVERAGE('사진(느림)'!L$2:L$2305),_xlfn.STDEV.P('사진(느림)'!L$2:L$2305))</f>
        <v>-0.71050691659356757</v>
      </c>
      <c r="M971">
        <f>STANDARDIZE('사진(느림)'!M971,AVERAGE('사진(느림)'!M$2:M$2305),_xlfn.STDEV.P('사진(느림)'!M$2:M$2305))</f>
        <v>-0.78753327498828918</v>
      </c>
    </row>
    <row r="972" spans="1:13" x14ac:dyDescent="0.3">
      <c r="A972" t="s">
        <v>160</v>
      </c>
      <c r="B972">
        <v>8</v>
      </c>
      <c r="C972">
        <f>STANDARDIZE('사진(느림)'!C972,AVERAGE('사진(느림)'!C$2:C$2305),_xlfn.STDEV.P('사진(느림)'!C$2:C$2305))</f>
        <v>-0.13443765616673672</v>
      </c>
      <c r="D972">
        <f>STANDARDIZE('사진(느림)'!D972,AVERAGE('사진(느림)'!D$2:D$2305),_xlfn.STDEV.P('사진(느림)'!D$2:D$2305))</f>
        <v>-0.11455001835709996</v>
      </c>
      <c r="E972">
        <f>STANDARDIZE('사진(느림)'!E972,AVERAGE('사진(느림)'!E$2:E$2305),_xlfn.STDEV.P('사진(느림)'!E$2:E$2305))</f>
        <v>-0.29208675096328562</v>
      </c>
      <c r="F972">
        <f>STANDARDIZE('사진(느림)'!F972,AVERAGE('사진(느림)'!F$2:F$2305),_xlfn.STDEV.P('사진(느림)'!F$2:F$2305))</f>
        <v>0.1192620188944693</v>
      </c>
      <c r="G972">
        <f>STANDARDIZE('사진(느림)'!G972,AVERAGE('사진(느림)'!G$2:G$2305),_xlfn.STDEV.P('사진(느림)'!G$2:G$2305))</f>
        <v>0.61424196986273849</v>
      </c>
      <c r="H972">
        <f>STANDARDIZE('사진(느림)'!H972,AVERAGE('사진(느림)'!H$2:H$2305),_xlfn.STDEV.P('사진(느림)'!H$2:H$2305))</f>
        <v>0.19116721897997613</v>
      </c>
      <c r="I972">
        <f>STANDARDIZE('사진(느림)'!I972,AVERAGE('사진(느림)'!I$2:I$2305),_xlfn.STDEV.P('사진(느림)'!I$2:I$2305))</f>
        <v>-0.30333975574566996</v>
      </c>
      <c r="J972">
        <f>STANDARDIZE('사진(느림)'!J972,AVERAGE('사진(느림)'!J$2:J$2305),_xlfn.STDEV.P('사진(느림)'!J$2:J$2305))</f>
        <v>0.60289580561725076</v>
      </c>
      <c r="K972">
        <f>STANDARDIZE('사진(느림)'!K972,AVERAGE('사진(느림)'!K$2:K$2305),_xlfn.STDEV.P('사진(느림)'!K$2:K$2305))</f>
        <v>0.34337141717243208</v>
      </c>
      <c r="L972">
        <f>STANDARDIZE('사진(느림)'!L972,AVERAGE('사진(느림)'!L$2:L$2305),_xlfn.STDEV.P('사진(느림)'!L$2:L$2305))</f>
        <v>-0.96188170673142825</v>
      </c>
      <c r="M972">
        <f>STANDARDIZE('사진(느림)'!M972,AVERAGE('사진(느림)'!M$2:M$2305),_xlfn.STDEV.P('사진(느림)'!M$2:M$2305))</f>
        <v>0.41251742975585953</v>
      </c>
    </row>
    <row r="973" spans="1:13" x14ac:dyDescent="0.3">
      <c r="A973" t="s">
        <v>162</v>
      </c>
      <c r="B973">
        <v>8</v>
      </c>
      <c r="C973">
        <f>STANDARDIZE('사진(느림)'!C973,AVERAGE('사진(느림)'!C$2:C$2305),_xlfn.STDEV.P('사진(느림)'!C$2:C$2305))</f>
        <v>-0.60409891029094775</v>
      </c>
      <c r="D973">
        <f>STANDARDIZE('사진(느림)'!D973,AVERAGE('사진(느림)'!D$2:D$2305),_xlfn.STDEV.P('사진(느림)'!D$2:D$2305))</f>
        <v>-0.6954816332753655</v>
      </c>
      <c r="E973">
        <f>STANDARDIZE('사진(느림)'!E973,AVERAGE('사진(느림)'!E$2:E$2305),_xlfn.STDEV.P('사진(느림)'!E$2:E$2305))</f>
        <v>-0.4048065050635577</v>
      </c>
      <c r="F973">
        <f>STANDARDIZE('사진(느림)'!F973,AVERAGE('사진(느림)'!F$2:F$2305),_xlfn.STDEV.P('사진(느림)'!F$2:F$2305))</f>
        <v>0.25834222653912903</v>
      </c>
      <c r="G973">
        <f>STANDARDIZE('사진(느림)'!G973,AVERAGE('사진(느림)'!G$2:G$2305),_xlfn.STDEV.P('사진(느림)'!G$2:G$2305))</f>
        <v>-0.61397493522716351</v>
      </c>
      <c r="H973">
        <f>STANDARDIZE('사진(느림)'!H973,AVERAGE('사진(느림)'!H$2:H$2305),_xlfn.STDEV.P('사진(느림)'!H$2:H$2305))</f>
        <v>-0.12772162588670197</v>
      </c>
      <c r="I973">
        <f>STANDARDIZE('사진(느림)'!I973,AVERAGE('사진(느림)'!I$2:I$2305),_xlfn.STDEV.P('사진(느림)'!I$2:I$2305))</f>
        <v>-0.43044925926594335</v>
      </c>
      <c r="J973">
        <f>STANDARDIZE('사진(느림)'!J973,AVERAGE('사진(느림)'!J$2:J$2305),_xlfn.STDEV.P('사진(느림)'!J$2:J$2305))</f>
        <v>-0.78003335217289249</v>
      </c>
      <c r="K973">
        <f>STANDARDIZE('사진(느림)'!K973,AVERAGE('사진(느림)'!K$2:K$2305),_xlfn.STDEV.P('사진(느림)'!K$2:K$2305))</f>
        <v>-0.8775047327739931</v>
      </c>
      <c r="L973">
        <f>STANDARDIZE('사진(느림)'!L973,AVERAGE('사진(느림)'!L$2:L$2305),_xlfn.STDEV.P('사진(느림)'!L$2:L$2305))</f>
        <v>1.1748040094403882</v>
      </c>
      <c r="M973">
        <f>STANDARDIZE('사진(느림)'!M973,AVERAGE('사진(느림)'!M$2:M$2305),_xlfn.STDEV.P('사진(느림)'!M$2:M$2305))</f>
        <v>0.66967115220103424</v>
      </c>
    </row>
    <row r="974" spans="1:13" x14ac:dyDescent="0.3">
      <c r="A974" t="s">
        <v>166</v>
      </c>
      <c r="B974">
        <v>8</v>
      </c>
      <c r="C974">
        <f>STANDARDIZE('사진(느림)'!C974,AVERAGE('사진(느림)'!C$2:C$2305),_xlfn.STDEV.P('사진(느림)'!C$2:C$2305))</f>
        <v>-7.3528462272444851E-3</v>
      </c>
      <c r="D974">
        <f>STANDARDIZE('사진(느림)'!D974,AVERAGE('사진(느림)'!D$2:D$2305),_xlfn.STDEV.P('사진(느림)'!D$2:D$2305))</f>
        <v>0.1558836644496788</v>
      </c>
      <c r="E974">
        <f>STANDARDIZE('사진(느림)'!E974,AVERAGE('사진(느림)'!E$2:E$2305),_xlfn.STDEV.P('사진(느림)'!E$2:E$2305))</f>
        <v>-0.21901940047931479</v>
      </c>
      <c r="F974">
        <f>STANDARDIZE('사진(느림)'!F974,AVERAGE('사진(느림)'!F$2:F$2305),_xlfn.STDEV.P('사진(느림)'!F$2:F$2305))</f>
        <v>-0.19101328070552609</v>
      </c>
      <c r="G974">
        <f>STANDARDIZE('사진(느림)'!G974,AVERAGE('사진(느림)'!G$2:G$2305),_xlfn.STDEV.P('사진(느림)'!G$2:G$2305))</f>
        <v>-0.42484320401665915</v>
      </c>
      <c r="H974">
        <f>STANDARDIZE('사진(느림)'!H974,AVERAGE('사진(느림)'!H$2:H$2305),_xlfn.STDEV.P('사진(느림)'!H$2:H$2305))</f>
        <v>-2.2488307080698169E-2</v>
      </c>
      <c r="I974">
        <f>STANDARDIZE('사진(느림)'!I974,AVERAGE('사진(느림)'!I$2:I$2305),_xlfn.STDEV.P('사진(느림)'!I$2:I$2305))</f>
        <v>-0.2308558239861751</v>
      </c>
      <c r="J974">
        <f>STANDARDIZE('사진(느림)'!J974,AVERAGE('사진(느림)'!J$2:J$2305),_xlfn.STDEV.P('사진(느림)'!J$2:J$2305))</f>
        <v>0.61576026289901975</v>
      </c>
      <c r="K974">
        <f>STANDARDIZE('사진(느림)'!K974,AVERAGE('사진(느림)'!K$2:K$2305),_xlfn.STDEV.P('사진(느림)'!K$2:K$2305))</f>
        <v>0.95380949214564459</v>
      </c>
      <c r="L974">
        <f>STANDARDIZE('사진(느림)'!L974,AVERAGE('사진(느림)'!L$2:L$2305),_xlfn.STDEV.P('사진(느림)'!L$2:L$2305))</f>
        <v>-0.71050691659356757</v>
      </c>
      <c r="M974">
        <f>STANDARDIZE('사진(느림)'!M974,AVERAGE('사진(느림)'!M$2:M$2305),_xlfn.STDEV.P('사진(느림)'!M$2:M$2305))</f>
        <v>-0.48752059880225102</v>
      </c>
    </row>
    <row r="975" spans="1:13" x14ac:dyDescent="0.3">
      <c r="A975" t="s">
        <v>168</v>
      </c>
      <c r="B975">
        <v>8</v>
      </c>
      <c r="C975">
        <f>STANDARDIZE('사진(느림)'!C975,AVERAGE('사진(느림)'!C$2:C$2305),_xlfn.STDEV.P('사진(느림)'!C$2:C$2305))</f>
        <v>-1.3168789312559268</v>
      </c>
      <c r="D975">
        <f>STANDARDIZE('사진(느림)'!D975,AVERAGE('사진(느림)'!D$2:D$2305),_xlfn.STDEV.P('사진(느림)'!D$2:D$2305))</f>
        <v>0.35620491097321866</v>
      </c>
      <c r="E975">
        <f>STANDARDIZE('사진(느림)'!E975,AVERAGE('사진(느림)'!E$2:E$2305),_xlfn.STDEV.P('사진(느림)'!E$2:E$2305))</f>
        <v>-0.44641925222942908</v>
      </c>
      <c r="F975">
        <f>STANDARDIZE('사진(느림)'!F975,AVERAGE('사진(느림)'!F$2:F$2305),_xlfn.STDEV.P('사진(느림)'!F$2:F$2305))</f>
        <v>0.28995136464018811</v>
      </c>
      <c r="G975">
        <f>STANDARDIZE('사진(느림)'!G975,AVERAGE('사진(느림)'!G$2:G$2305),_xlfn.STDEV.P('사진(느림)'!G$2:G$2305))</f>
        <v>-0.42940059513016521</v>
      </c>
      <c r="H975">
        <f>STANDARDIZE('사진(느림)'!H975,AVERAGE('사진(느림)'!H$2:H$2305),_xlfn.STDEV.P('사진(느림)'!H$2:H$2305))</f>
        <v>-0.12772162588670197</v>
      </c>
      <c r="I975">
        <f>STANDARDIZE('사진(느림)'!I975,AVERAGE('사진(느림)'!I$2:I$2305),_xlfn.STDEV.P('사진(느림)'!I$2:I$2305))</f>
        <v>-0.82648465453158826</v>
      </c>
      <c r="J975">
        <f>STANDARDIZE('사진(느림)'!J975,AVERAGE('사진(느림)'!J$2:J$2305),_xlfn.STDEV.P('사진(느림)'!J$2:J$2305))</f>
        <v>-0.78003335217289249</v>
      </c>
      <c r="K975">
        <f>STANDARDIZE('사진(느림)'!K975,AVERAGE('사진(느림)'!K$2:K$2305),_xlfn.STDEV.P('사진(느림)'!K$2:K$2305))</f>
        <v>-1.4879428077472057</v>
      </c>
      <c r="L975">
        <f>STANDARDIZE('사진(느림)'!L975,AVERAGE('사진(느림)'!L$2:L$2305),_xlfn.STDEV.P('사진(느림)'!L$2:L$2305))</f>
        <v>1.0491166143714579</v>
      </c>
      <c r="M975">
        <f>STANDARDIZE('사진(느림)'!M975,AVERAGE('사진(느림)'!M$2:M$2305),_xlfn.STDEV.P('사진(느림)'!M$2:M$2305))</f>
        <v>0.69110062907146497</v>
      </c>
    </row>
    <row r="976" spans="1:13" x14ac:dyDescent="0.3">
      <c r="A976" t="s">
        <v>172</v>
      </c>
      <c r="B976">
        <v>8</v>
      </c>
      <c r="C976">
        <f>STANDARDIZE('사진(느림)'!C976,AVERAGE('사진(느림)'!C$2:C$2305),_xlfn.STDEV.P('사진(느림)'!C$2:C$2305))</f>
        <v>0.11420653719313971</v>
      </c>
      <c r="D976">
        <f>STANDARDIZE('사진(느림)'!D976,AVERAGE('사진(느림)'!D$2:D$2305),_xlfn.STDEV.P('사진(느림)'!D$2:D$2305))</f>
        <v>0.45636553423498855</v>
      </c>
      <c r="E976">
        <f>STANDARDIZE('사진(느림)'!E976,AVERAGE('사진(느림)'!E$2:E$2305),_xlfn.STDEV.P('사진(느림)'!E$2:E$2305))</f>
        <v>-5.0964494366181473E-2</v>
      </c>
      <c r="F976">
        <f>STANDARDIZE('사진(느림)'!F976,AVERAGE('사진(느림)'!F$2:F$2305),_xlfn.STDEV.P('사진(느림)'!F$2:F$2305))</f>
        <v>5.4779377168308933E-2</v>
      </c>
      <c r="G976">
        <f>STANDARDIZE('사진(느림)'!G976,AVERAGE('사진(느림)'!G$2:G$2305),_xlfn.STDEV.P('사진(느림)'!G$2:G$2305))</f>
        <v>0.50258588758183831</v>
      </c>
      <c r="H976">
        <f>STANDARDIZE('사진(느림)'!H976,AVERAGE('사진(느림)'!H$2:H$2305),_xlfn.STDEV.P('사진(느림)'!H$2:H$2305))</f>
        <v>-0.13941421686514677</v>
      </c>
      <c r="I976">
        <f>STANDARDIZE('사진(느림)'!I976,AVERAGE('사진(느림)'!I$2:I$2305),_xlfn.STDEV.P('사진(느림)'!I$2:I$2305))</f>
        <v>-0.35376336044792717</v>
      </c>
      <c r="J976">
        <f>STANDARDIZE('사진(느림)'!J976,AVERAGE('사진(느림)'!J$2:J$2305),_xlfn.STDEV.P('사진(느림)'!J$2:J$2305))</f>
        <v>0.61576026289901975</v>
      </c>
      <c r="K976">
        <f>STANDARDIZE('사진(느림)'!K976,AVERAGE('사진(느림)'!K$2:K$2305),_xlfn.STDEV.P('사진(느림)'!K$2:K$2305))</f>
        <v>1.5642475671188572</v>
      </c>
      <c r="L976">
        <f>STANDARDIZE('사진(느림)'!L976,AVERAGE('사진(느림)'!L$2:L$2305),_xlfn.STDEV.P('사진(느림)'!L$2:L$2305))</f>
        <v>-0.96188170673142825</v>
      </c>
      <c r="M976">
        <f>STANDARDIZE('사진(느림)'!M976,AVERAGE('사진(느림)'!M$2:M$2305),_xlfn.STDEV.P('사진(느림)'!M$2:M$2305))</f>
        <v>0.1125047535698214</v>
      </c>
    </row>
    <row r="977" spans="1:13" x14ac:dyDescent="0.3">
      <c r="A977" t="s">
        <v>174</v>
      </c>
      <c r="B977">
        <v>8</v>
      </c>
      <c r="C977">
        <f>STANDARDIZE('사진(느림)'!C977,AVERAGE('사진(느림)'!C$2:C$2305),_xlfn.STDEV.P('사진(느림)'!C$2:C$2305))</f>
        <v>-1.8403699265461374E-2</v>
      </c>
      <c r="D977">
        <f>STANDARDIZE('사진(느림)'!D977,AVERAGE('사진(느림)'!D$2:D$2305),_xlfn.STDEV.P('사진(느림)'!D$2:D$2305))</f>
        <v>-0.22472670394504687</v>
      </c>
      <c r="E977">
        <f>STANDARDIZE('사진(느림)'!E977,AVERAGE('사진(느림)'!E$2:E$2305),_xlfn.STDEV.P('사진(느림)'!E$2:E$2305))</f>
        <v>-0.25020668422247311</v>
      </c>
      <c r="F977">
        <f>STANDARDIZE('사진(느림)'!F977,AVERAGE('사진(느림)'!F$2:F$2305),_xlfn.STDEV.P('사진(느림)'!F$2:F$2305))</f>
        <v>-0.16901332058718926</v>
      </c>
      <c r="G977">
        <f>STANDARDIZE('사진(느림)'!G977,AVERAGE('사진(느림)'!G$2:G$2305),_xlfn.STDEV.P('사진(느림)'!G$2:G$2305))</f>
        <v>0.10837155626355799</v>
      </c>
      <c r="H977">
        <f>STANDARDIZE('사진(느림)'!H977,AVERAGE('사진(느림)'!H$2:H$2305),_xlfn.STDEV.P('사진(느림)'!H$2:H$2305))</f>
        <v>-0.30736234182826394</v>
      </c>
      <c r="I977">
        <f>STANDARDIZE('사진(느림)'!I977,AVERAGE('사진(느림)'!I$2:I$2305),_xlfn.STDEV.P('사진(느림)'!I$2:I$2305))</f>
        <v>-0.18515943222475464</v>
      </c>
      <c r="J977">
        <f>STANDARDIZE('사진(느림)'!J977,AVERAGE('사진(느림)'!J$2:J$2305),_xlfn.STDEV.P('사진(느림)'!J$2:J$2305))</f>
        <v>0.61576026289901975</v>
      </c>
      <c r="K977">
        <f>STANDARDIZE('사진(느림)'!K977,AVERAGE('사진(느림)'!K$2:K$2305),_xlfn.STDEV.P('사진(느림)'!K$2:K$2305))</f>
        <v>0.95380949214564459</v>
      </c>
      <c r="L977">
        <f>STANDARDIZE('사진(느림)'!L977,AVERAGE('사진(느림)'!L$2:L$2305),_xlfn.STDEV.P('사진(느림)'!L$2:L$2305))</f>
        <v>-0.96188170673142825</v>
      </c>
      <c r="M977">
        <f>STANDARDIZE('사진(느림)'!M977,AVERAGE('사진(느림)'!M$2:M$2305),_xlfn.STDEV.P('사진(느림)'!M$2:M$2305))</f>
        <v>-1.0875459511743253</v>
      </c>
    </row>
    <row r="978" spans="1:13" x14ac:dyDescent="0.3">
      <c r="A978" t="s">
        <v>176</v>
      </c>
      <c r="B978">
        <v>8</v>
      </c>
      <c r="C978">
        <f>STANDARDIZE('사진(느림)'!C978,AVERAGE('사진(느림)'!C$2:C$2305),_xlfn.STDEV.P('사진(느림)'!C$2:C$2305))</f>
        <v>-9.5759670532978014E-2</v>
      </c>
      <c r="D978">
        <f>STANDARDIZE('사진(느림)'!D978,AVERAGE('사진(느림)'!D$2:D$2305),_xlfn.STDEV.P('사진(느림)'!D$2:D$2305))</f>
        <v>2.5674854209377918E-2</v>
      </c>
      <c r="E978">
        <f>STANDARDIZE('사진(느림)'!E978,AVERAGE('사진(느림)'!E$2:E$2305),_xlfn.STDEV.P('사진(느림)'!E$2:E$2305))</f>
        <v>3.3864917415209028E-2</v>
      </c>
      <c r="F978">
        <f>STANDARDIZE('사진(느림)'!F978,AVERAGE('사진(느림)'!F$2:F$2305),_xlfn.STDEV.P('사진(느림)'!F$2:F$2305))</f>
        <v>-0.35361068709737398</v>
      </c>
      <c r="G978">
        <f>STANDARDIZE('사진(느림)'!G978,AVERAGE('사진(느림)'!G$2:G$2305),_xlfn.STDEV.P('사진(느림)'!G$2:G$2305))</f>
        <v>0.30889676525782789</v>
      </c>
      <c r="H978">
        <f>STANDARDIZE('사진(느림)'!H978,AVERAGE('사진(느림)'!H$2:H$2305),_xlfn.STDEV.P('사진(느림)'!H$2:H$2305))</f>
        <v>-0.22764013061159438</v>
      </c>
      <c r="I978">
        <f>STANDARDIZE('사진(느림)'!I978,AVERAGE('사진(느림)'!I$2:I$2305),_xlfn.STDEV.P('사진(느림)'!I$2:I$2305))</f>
        <v>-1.6030258119267067E-2</v>
      </c>
      <c r="J978">
        <f>STANDARDIZE('사진(느림)'!J978,AVERAGE('사진(느림)'!J$2:J$2305),_xlfn.STDEV.P('사진(느림)'!J$2:J$2305))</f>
        <v>0.61576026289901975</v>
      </c>
      <c r="K978">
        <f>STANDARDIZE('사진(느림)'!K978,AVERAGE('사진(느림)'!K$2:K$2305),_xlfn.STDEV.P('사진(느림)'!K$2:K$2305))</f>
        <v>0.95380949214564459</v>
      </c>
      <c r="L978">
        <f>STANDARDIZE('사진(느림)'!L978,AVERAGE('사진(느림)'!L$2:L$2305),_xlfn.STDEV.P('사진(느림)'!L$2:L$2305))</f>
        <v>-0.96188170673142825</v>
      </c>
      <c r="M978">
        <f>STANDARDIZE('사진(느림)'!M978,AVERAGE('사진(느림)'!M$2:M$2305),_xlfn.STDEV.P('사진(느림)'!M$2:M$2305))</f>
        <v>-4.4305443429615945</v>
      </c>
    </row>
    <row r="979" spans="1:13" x14ac:dyDescent="0.3">
      <c r="A979" t="s">
        <v>170</v>
      </c>
      <c r="B979">
        <v>8</v>
      </c>
      <c r="C979">
        <f>STANDARDIZE('사진(느림)'!C979,AVERAGE('사진(느림)'!C$2:C$2305),_xlfn.STDEV.P('사진(느림)'!C$2:C$2305))</f>
        <v>-0.28914959870177082</v>
      </c>
      <c r="D979">
        <f>STANDARDIZE('사진(느림)'!D979,AVERAGE('사진(느림)'!D$2:D$2305),_xlfn.STDEV.P('사진(느림)'!D$2:D$2305))</f>
        <v>-4.4437582073861018E-2</v>
      </c>
      <c r="E979">
        <f>STANDARDIZE('사진(느림)'!E979,AVERAGE('사진(느림)'!E$2:E$2305),_xlfn.STDEV.P('사진(느림)'!E$2:E$2305))</f>
        <v>-0.13721961054725945</v>
      </c>
      <c r="F979">
        <f>STANDARDIZE('사진(느림)'!F979,AVERAGE('사진(느림)'!F$2:F$2305),_xlfn.STDEV.P('사진(느림)'!F$2:F$2305))</f>
        <v>0.33230760969560713</v>
      </c>
      <c r="G979">
        <f>STANDARDIZE('사진(느림)'!G979,AVERAGE('사진(느림)'!G$2:G$2305),_xlfn.STDEV.P('사진(느림)'!G$2:G$2305))</f>
        <v>-0.43167929068691818</v>
      </c>
      <c r="H979">
        <f>STANDARDIZE('사진(느림)'!H979,AVERAGE('사진(느림)'!H$2:H$2305),_xlfn.STDEV.P('사진(느림)'!H$2:H$2305))</f>
        <v>3.5974647811526227E-2</v>
      </c>
      <c r="I979">
        <f>STANDARDIZE('사진(느림)'!I979,AVERAGE('사진(느림)'!I$2:I$2305),_xlfn.STDEV.P('사진(느림)'!I$2:I$2305))</f>
        <v>-0.32224860750901635</v>
      </c>
      <c r="J979">
        <f>STANDARDIZE('사진(느림)'!J979,AVERAGE('사진(느림)'!J$2:J$2305),_xlfn.STDEV.P('사진(느림)'!J$2:J$2305))</f>
        <v>-0.78003335217289249</v>
      </c>
      <c r="K979">
        <f>STANDARDIZE('사진(느림)'!K979,AVERAGE('사진(느림)'!K$2:K$2305),_xlfn.STDEV.P('사진(느림)'!K$2:K$2305))</f>
        <v>-0.26706665780078048</v>
      </c>
      <c r="L979">
        <f>STANDARDIZE('사진(느림)'!L979,AVERAGE('사진(느림)'!L$2:L$2305),_xlfn.STDEV.P('사진(느림)'!L$2:L$2305))</f>
        <v>0.54636703409573628</v>
      </c>
      <c r="M979">
        <f>STANDARDIZE('사진(느림)'!M979,AVERAGE('사진(느림)'!M$2:M$2305),_xlfn.STDEV.P('사진(느림)'!M$2:M$2305))</f>
        <v>-2.4804619477523544</v>
      </c>
    </row>
    <row r="980" spans="1:13" x14ac:dyDescent="0.3">
      <c r="A980" t="s">
        <v>178</v>
      </c>
      <c r="B980">
        <v>8</v>
      </c>
      <c r="C980">
        <f>STANDARDIZE('사진(느림)'!C980,AVERAGE('사진(느림)'!C$2:C$2305),_xlfn.STDEV.P('사진(느림)'!C$2:C$2305))</f>
        <v>0.20261336149887324</v>
      </c>
      <c r="D980">
        <f>STANDARDIZE('사진(느림)'!D980,AVERAGE('사진(느림)'!D$2:D$2305),_xlfn.STDEV.P('사진(느림)'!D$2:D$2305))</f>
        <v>0.35620491097321866</v>
      </c>
      <c r="E980">
        <f>STANDARDIZE('사진(느림)'!E980,AVERAGE('사진(느림)'!E$2:E$2305),_xlfn.STDEV.P('사진(느림)'!E$2:E$2305))</f>
        <v>1.6756464618962536E-2</v>
      </c>
      <c r="F980">
        <f>STANDARDIZE('사진(느림)'!F980,AVERAGE('사진(느림)'!F$2:F$2305),_xlfn.STDEV.P('사진(느림)'!F$2:F$2305))</f>
        <v>-0.44843810140055107</v>
      </c>
      <c r="G980">
        <f>STANDARDIZE('사진(느림)'!G980,AVERAGE('사진(느림)'!G$2:G$2305),_xlfn.STDEV.P('사진(느림)'!G$2:G$2305))</f>
        <v>0.31573285192808692</v>
      </c>
      <c r="H980">
        <f>STANDARDIZE('사진(느림)'!H980,AVERAGE('사진(느림)'!H$2:H$2305),_xlfn.STDEV.P('사진(느림)'!H$2:H$2305))</f>
        <v>-5.2251265934921395E-2</v>
      </c>
      <c r="I980">
        <f>STANDARDIZE('사진(느림)'!I980,AVERAGE('사진(느림)'!I$2:I$2305),_xlfn.STDEV.P('사진(느림)'!I$2:I$2305))</f>
        <v>-0.1783312357546572</v>
      </c>
      <c r="J980">
        <f>STANDARDIZE('사진(느림)'!J980,AVERAGE('사진(느림)'!J$2:J$2305),_xlfn.STDEV.P('사진(느림)'!J$2:J$2305))</f>
        <v>0.61576026289901975</v>
      </c>
      <c r="K980">
        <f>STANDARDIZE('사진(느림)'!K980,AVERAGE('사진(느림)'!K$2:K$2305),_xlfn.STDEV.P('사진(느림)'!K$2:K$2305))</f>
        <v>0.95380949214564459</v>
      </c>
      <c r="L980">
        <f>STANDARDIZE('사진(느림)'!L980,AVERAGE('사진(느림)'!L$2:L$2305),_xlfn.STDEV.P('사진(느림)'!L$2:L$2305))</f>
        <v>-0.96188170673142825</v>
      </c>
      <c r="M980">
        <f>STANDARDIZE('사진(느림)'!M980,AVERAGE('사진(느림)'!M$2:M$2305),_xlfn.STDEV.P('사진(느림)'!M$2:M$2305))</f>
        <v>0.1125047535698214</v>
      </c>
    </row>
    <row r="981" spans="1:13" x14ac:dyDescent="0.3">
      <c r="A981" t="s">
        <v>180</v>
      </c>
      <c r="B981">
        <v>8</v>
      </c>
      <c r="C981">
        <f>STANDARDIZE('사진(느림)'!C981,AVERAGE('사진(느림)'!C$2:C$2305),_xlfn.STDEV.P('사진(느림)'!C$2:C$2305))</f>
        <v>0.11973196371224776</v>
      </c>
      <c r="D981">
        <f>STANDARDIZE('사진(느림)'!D981,AVERAGE('사진(느림)'!D$2:D$2305),_xlfn.STDEV.P('사진(느림)'!D$2:D$2305))</f>
        <v>0.32615672399468765</v>
      </c>
      <c r="E981">
        <f>STANDARDIZE('사진(느림)'!E981,AVERAGE('사진(느림)'!E$2:E$2305),_xlfn.STDEV.P('사진(느림)'!E$2:E$2305))</f>
        <v>-7.5557895260786254E-2</v>
      </c>
      <c r="F981">
        <f>STANDARDIZE('사진(느림)'!F981,AVERAGE('사진(느림)'!F$2:F$2305),_xlfn.STDEV.P('사진(느림)'!F$2:F$2305))</f>
        <v>-9.3151389144647573E-2</v>
      </c>
      <c r="G981">
        <f>STANDARDIZE('사진(느림)'!G981,AVERAGE('사진(느림)'!G$2:G$2305),_xlfn.STDEV.P('사진(느림)'!G$2:G$2305))</f>
        <v>0.12204372960407649</v>
      </c>
      <c r="H981">
        <f>STANDARDIZE('사진(느림)'!H981,AVERAGE('사진(느림)'!H$2:H$2305),_xlfn.STDEV.P('사진(느림)'!H$2:H$2305))</f>
        <v>0.34529682733220401</v>
      </c>
      <c r="I981">
        <f>STANDARDIZE('사진(느림)'!I981,AVERAGE('사진(느림)'!I$2:I$2305),_xlfn.STDEV.P('사진(느림)'!I$2:I$2305))</f>
        <v>-0.11687746752378153</v>
      </c>
      <c r="J981">
        <f>STANDARDIZE('사진(느림)'!J981,AVERAGE('사진(느림)'!J$2:J$2305),_xlfn.STDEV.P('사진(느림)'!J$2:J$2305))</f>
        <v>0.61576026289901975</v>
      </c>
      <c r="K981">
        <f>STANDARDIZE('사진(느림)'!K981,AVERAGE('사진(느림)'!K$2:K$2305),_xlfn.STDEV.P('사진(느림)'!K$2:K$2305))</f>
        <v>0.95380949214564459</v>
      </c>
      <c r="L981">
        <f>STANDARDIZE('사진(느림)'!L981,AVERAGE('사진(느림)'!L$2:L$2305),_xlfn.STDEV.P('사진(느림)'!L$2:L$2305))</f>
        <v>-0.96188170673142825</v>
      </c>
      <c r="M981">
        <f>STANDARDIZE('사진(느림)'!M981,AVERAGE('사진(느림)'!M$2:M$2305),_xlfn.STDEV.P('사진(느림)'!M$2:M$2305))</f>
        <v>0.28394056853327121</v>
      </c>
    </row>
    <row r="982" spans="1:13" x14ac:dyDescent="0.3">
      <c r="A982" t="s">
        <v>182</v>
      </c>
      <c r="B982">
        <v>8</v>
      </c>
      <c r="C982">
        <f>STANDARDIZE('사진(느림)'!C982,AVERAGE('사진(느림)'!C$2:C$2305),_xlfn.STDEV.P('사진(느림)'!C$2:C$2305))</f>
        <v>-0.22284448047247027</v>
      </c>
      <c r="D982">
        <f>STANDARDIZE('사진(느림)'!D982,AVERAGE('사진(느림)'!D$2:D$2305),_xlfn.STDEV.P('사진(느림)'!D$2:D$2305))</f>
        <v>0.49642978353969652</v>
      </c>
      <c r="E982">
        <f>STANDARDIZE('사진(느림)'!E982,AVERAGE('사진(느림)'!E$2:E$2305),_xlfn.STDEV.P('사진(느림)'!E$2:E$2305))</f>
        <v>-0.24486029272364576</v>
      </c>
      <c r="F982">
        <f>STANDARDIZE('사진(느림)'!F982,AVERAGE('사진(느림)'!F$2:F$2305),_xlfn.STDEV.P('사진(느림)'!F$2:F$2305))</f>
        <v>5.4779377168308933E-2</v>
      </c>
      <c r="G982">
        <f>STANDARDIZE('사진(느림)'!G982,AVERAGE('사진(느림)'!G$2:G$2305),_xlfn.STDEV.P('사진(느림)'!G$2:G$2305))</f>
        <v>0.24281459411198877</v>
      </c>
      <c r="H982">
        <f>STANDARDIZE('사진(느림)'!H982,AVERAGE('사진(느림)'!H$2:H$2305),_xlfn.STDEV.P('사진(느림)'!H$2:H$2305))</f>
        <v>-5.2251265934921395E-2</v>
      </c>
      <c r="I982">
        <f>STANDARDIZE('사진(느림)'!I982,AVERAGE('사진(느림)'!I$2:I$2305),_xlfn.STDEV.P('사진(느림)'!I$2:I$2305))</f>
        <v>-3.5464355764928554E-2</v>
      </c>
      <c r="J982">
        <f>STANDARDIZE('사진(느림)'!J982,AVERAGE('사진(느림)'!J$2:J$2305),_xlfn.STDEV.P('사진(느림)'!J$2:J$2305))</f>
        <v>0.61576026289901975</v>
      </c>
      <c r="K982">
        <f>STANDARDIZE('사진(느림)'!K982,AVERAGE('사진(느림)'!K$2:K$2305),_xlfn.STDEV.P('사진(느림)'!K$2:K$2305))</f>
        <v>0.34337141717243208</v>
      </c>
      <c r="L982">
        <f>STANDARDIZE('사진(느림)'!L982,AVERAGE('사진(느림)'!L$2:L$2305),_xlfn.STDEV.P('사진(느림)'!L$2:L$2305))</f>
        <v>-0.96188170673142825</v>
      </c>
      <c r="M982">
        <f>STANDARDIZE('사진(느림)'!M982,AVERAGE('사진(느림)'!M$2:M$2305),_xlfn.STDEV.P('사진(느림)'!M$2:M$2305))</f>
        <v>-0.20893739948664558</v>
      </c>
    </row>
    <row r="983" spans="1:13" x14ac:dyDescent="0.3">
      <c r="A983" t="s">
        <v>184</v>
      </c>
      <c r="B983">
        <v>8</v>
      </c>
      <c r="C983">
        <f>STANDARDIZE('사진(느림)'!C983,AVERAGE('사진(느림)'!C$2:C$2305),_xlfn.STDEV.P('사진(느림)'!C$2:C$2305))</f>
        <v>-0.54884464509986419</v>
      </c>
      <c r="D983">
        <f>STANDARDIZE('사진(느림)'!D983,AVERAGE('사진(느림)'!D$2:D$2305),_xlfn.STDEV.P('사진(느림)'!D$2:D$2305))</f>
        <v>-0.3048552025544628</v>
      </c>
      <c r="E983">
        <f>STANDARDIZE('사진(느림)'!E983,AVERAGE('사진(느림)'!E$2:E$2305),_xlfn.STDEV.P('사진(느림)'!E$2:E$2305))</f>
        <v>-0.50505134566656662</v>
      </c>
      <c r="F983">
        <f>STANDARDIZE('사진(느림)'!F983,AVERAGE('사진(느림)'!F$2:F$2305),_xlfn.STDEV.P('사진(느림)'!F$2:F$2305))</f>
        <v>0.19702049862307461</v>
      </c>
      <c r="G983">
        <f>STANDARDIZE('사진(느림)'!G983,AVERAGE('사진(느림)'!G$2:G$2305),_xlfn.STDEV.P('사진(느림)'!G$2:G$2305))</f>
        <v>-0.53194189518405333</v>
      </c>
      <c r="H983">
        <f>STANDARDIZE('사진(느림)'!H983,AVERAGE('사진(느림)'!H$2:H$2305),_xlfn.STDEV.P('사진(느림)'!H$2:H$2305))</f>
        <v>-1.7173492999586794E-2</v>
      </c>
      <c r="I983">
        <f>STANDARDIZE('사진(느림)'!I983,AVERAGE('사진(느림)'!I$2:I$2305),_xlfn.STDEV.P('사진(느림)'!I$2:I$2305))</f>
        <v>-0.3884295886807288</v>
      </c>
      <c r="J983">
        <f>STANDARDIZE('사진(느림)'!J983,AVERAGE('사진(느림)'!J$2:J$2305),_xlfn.STDEV.P('사진(느림)'!J$2:J$2305))</f>
        <v>-0.78003335217289249</v>
      </c>
      <c r="K983">
        <f>STANDARDIZE('사진(느림)'!K983,AVERAGE('사진(느림)'!K$2:K$2305),_xlfn.STDEV.P('사진(느림)'!K$2:K$2305))</f>
        <v>-1.4879428077472057</v>
      </c>
      <c r="L983">
        <f>STANDARDIZE('사진(느림)'!L983,AVERAGE('사진(느림)'!L$2:L$2305),_xlfn.STDEV.P('사진(느림)'!L$2:L$2305))</f>
        <v>1.1748040094403882</v>
      </c>
      <c r="M983">
        <f>STANDARDIZE('사진(느림)'!M983,AVERAGE('사진(느림)'!M$2:M$2305),_xlfn.STDEV.P('사진(느림)'!M$2:M$2305))</f>
        <v>1.2482670277026759</v>
      </c>
    </row>
    <row r="984" spans="1:13" x14ac:dyDescent="0.3">
      <c r="A984" t="s">
        <v>186</v>
      </c>
      <c r="B984">
        <v>8</v>
      </c>
      <c r="C984">
        <f>STANDARDIZE('사진(느림)'!C984,AVERAGE('사진(느림)'!C$2:C$2305),_xlfn.STDEV.P('사진(느림)'!C$2:C$2305))</f>
        <v>0.69437632169951813</v>
      </c>
      <c r="D984">
        <f>STANDARDIZE('사진(느림)'!D984,AVERAGE('사진(느림)'!D$2:D$2305),_xlfn.STDEV.P('사진(느림)'!D$2:D$2305))</f>
        <v>-1.036027752365382</v>
      </c>
      <c r="E984">
        <f>STANDARDIZE('사진(느림)'!E984,AVERAGE('사진(느림)'!E$2:E$2305),_xlfn.STDEV.P('사진(느림)'!E$2:E$2305))</f>
        <v>-4.570720939233501E-2</v>
      </c>
      <c r="F984">
        <f>STANDARDIZE('사진(느림)'!F984,AVERAGE('사진(느림)'!F$2:F$2305),_xlfn.STDEV.P('사진(느림)'!F$2:F$2305))</f>
        <v>-3.8783671610825882E-2</v>
      </c>
      <c r="G984">
        <f>STANDARDIZE('사진(느림)'!G984,AVERAGE('사진(느림)'!G$2:G$2305),_xlfn.STDEV.P('사진(느림)'!G$2:G$2305))</f>
        <v>0.56866805872767701</v>
      </c>
      <c r="H984">
        <f>STANDARDIZE('사진(느림)'!H984,AVERAGE('사진(느림)'!H$2:H$2305),_xlfn.STDEV.P('사진(느림)'!H$2:H$2305))</f>
        <v>-5.4809020211419894E-3</v>
      </c>
      <c r="I984">
        <f>STANDARDIZE('사진(느림)'!I984,AVERAGE('사진(느림)'!I$2:I$2305),_xlfn.STDEV.P('사진(느림)'!I$2:I$2305))</f>
        <v>-6.1726649880687511E-2</v>
      </c>
      <c r="J984">
        <f>STANDARDIZE('사진(느림)'!J984,AVERAGE('사진(느림)'!J$2:J$2305),_xlfn.STDEV.P('사진(느림)'!J$2:J$2305))</f>
        <v>0.61576026289901975</v>
      </c>
      <c r="K984">
        <f>STANDARDIZE('사진(느림)'!K984,AVERAGE('사진(느림)'!K$2:K$2305),_xlfn.STDEV.P('사진(느림)'!K$2:K$2305))</f>
        <v>0.34337141717243208</v>
      </c>
      <c r="L984">
        <f>STANDARDIZE('사진(느림)'!L984,AVERAGE('사진(느림)'!L$2:L$2305),_xlfn.STDEV.P('사진(느림)'!L$2:L$2305))</f>
        <v>-0.96188170673142825</v>
      </c>
      <c r="M984">
        <f>STANDARDIZE('사진(느림)'!M984,AVERAGE('사진(느림)'!M$2:M$2305),_xlfn.STDEV.P('사진(느림)'!M$2:M$2305))</f>
        <v>1.0768312127392261</v>
      </c>
    </row>
    <row r="985" spans="1:13" x14ac:dyDescent="0.3">
      <c r="A985" t="s">
        <v>188</v>
      </c>
      <c r="B985">
        <v>8</v>
      </c>
      <c r="C985">
        <f>STANDARDIZE('사진(느림)'!C985,AVERAGE('사진(느림)'!C$2:C$2305),_xlfn.STDEV.P('사진(느림)'!C$2:C$2305))</f>
        <v>-0.16206478876227856</v>
      </c>
      <c r="D985">
        <f>STANDARDIZE('사진(느림)'!D985,AVERAGE('사진(느림)'!D$2:D$2305),_xlfn.STDEV.P('사진(느림)'!D$2:D$2305))</f>
        <v>-3.442151974768403E-2</v>
      </c>
      <c r="E985">
        <f>STANDARDIZE('사진(느림)'!E985,AVERAGE('사진(느림)'!E$2:E$2305),_xlfn.STDEV.P('사진(느림)'!E$2:E$2305))</f>
        <v>-0.15575376774319338</v>
      </c>
      <c r="F985">
        <f>STANDARDIZE('사진(느림)'!F985,AVERAGE('사진(느림)'!F$2:F$2305),_xlfn.STDEV.P('사진(느림)'!F$2:F$2305))</f>
        <v>-3.1829661228592751E-2</v>
      </c>
      <c r="G985">
        <f>STANDARDIZE('사진(느림)'!G985,AVERAGE('사진(느림)'!G$2:G$2305),_xlfn.STDEV.P('사진(느림)'!G$2:G$2305))</f>
        <v>0.10837155626355799</v>
      </c>
      <c r="H985">
        <f>STANDARDIZE('사진(느림)'!H985,AVERAGE('사진(느림)'!H$2:H$2305),_xlfn.STDEV.P('사진(느림)'!H$2:H$2305))</f>
        <v>-0.30736234182826394</v>
      </c>
      <c r="I985">
        <f>STANDARDIZE('사진(느림)'!I985,AVERAGE('사진(느림)'!I$2:I$2305),_xlfn.STDEV.P('사진(느림)'!I$2:I$2305))</f>
        <v>2.2312691289741213E-2</v>
      </c>
      <c r="J985">
        <f>STANDARDIZE('사진(느림)'!J985,AVERAGE('사진(느림)'!J$2:J$2305),_xlfn.STDEV.P('사진(느림)'!J$2:J$2305))</f>
        <v>0.61576026289901975</v>
      </c>
      <c r="K985">
        <f>STANDARDIZE('사진(느림)'!K985,AVERAGE('사진(느림)'!K$2:K$2305),_xlfn.STDEV.P('사진(느림)'!K$2:K$2305))</f>
        <v>0.34337141717243208</v>
      </c>
      <c r="L985">
        <f>STANDARDIZE('사진(느림)'!L985,AVERAGE('사진(느림)'!L$2:L$2305),_xlfn.STDEV.P('사진(느림)'!L$2:L$2305))</f>
        <v>-0.71050691659356757</v>
      </c>
      <c r="M985">
        <f>STANDARDIZE('사진(느림)'!M985,AVERAGE('사진(느림)'!M$2:M$2305),_xlfn.STDEV.P('사진(느림)'!M$2:M$2305))</f>
        <v>0.69110062907146497</v>
      </c>
    </row>
    <row r="986" spans="1:13" x14ac:dyDescent="0.3">
      <c r="A986" t="s">
        <v>190</v>
      </c>
      <c r="B986">
        <v>8</v>
      </c>
      <c r="C986">
        <f>STANDARDIZE('사진(느림)'!C986,AVERAGE('사진(느림)'!C$2:C$2305),_xlfn.STDEV.P('사진(느림)'!C$2:C$2305))</f>
        <v>-0.36650556996928824</v>
      </c>
      <c r="D986">
        <f>STANDARDIZE('사진(느림)'!D986,AVERAGE('사진(느림)'!D$2:D$2305),_xlfn.STDEV.P('사진(느림)'!D$2:D$2305))</f>
        <v>-0.56527282303506454</v>
      </c>
      <c r="E986">
        <f>STANDARDIZE('사진(느림)'!E986,AVERAGE('사진(느림)'!E$2:E$2305),_xlfn.STDEV.P('사진(느림)'!E$2:E$2305))</f>
        <v>-0.60992972556855918</v>
      </c>
      <c r="F986">
        <f>STANDARDIZE('사진(느림)'!F986,AVERAGE('사진(느림)'!F$2:F$2305),_xlfn.STDEV.P('사진(느림)'!F$2:F$2305))</f>
        <v>0.28995136464018811</v>
      </c>
      <c r="G986">
        <f>STANDARDIZE('사진(느림)'!G986,AVERAGE('사진(느림)'!G$2:G$2305),_xlfn.STDEV.P('사진(느림)'!G$2:G$2305))</f>
        <v>-0.77804101531338432</v>
      </c>
      <c r="H986">
        <f>STANDARDIZE('사진(느림)'!H986,AVERAGE('사진(느림)'!H$2:H$2305),_xlfn.STDEV.P('사진(느림)'!H$2:H$2305))</f>
        <v>0.13801907816886311</v>
      </c>
      <c r="I986">
        <f>STANDARDIZE('사진(느림)'!I986,AVERAGE('사진(느림)'!I$2:I$2305),_xlfn.STDEV.P('사진(느림)'!I$2:I$2305))</f>
        <v>-0.66891088983703462</v>
      </c>
      <c r="J986">
        <f>STANDARDIZE('사진(느림)'!J986,AVERAGE('사진(느림)'!J$2:J$2305),_xlfn.STDEV.P('사진(느림)'!J$2:J$2305))</f>
        <v>-0.78003335217289249</v>
      </c>
      <c r="K986">
        <f>STANDARDIZE('사진(느림)'!K986,AVERAGE('사진(느림)'!K$2:K$2305),_xlfn.STDEV.P('사진(느림)'!K$2:K$2305))</f>
        <v>-1.4879428077472057</v>
      </c>
      <c r="L986">
        <f>STANDARDIZE('사진(느림)'!L986,AVERAGE('사진(느림)'!L$2:L$2305),_xlfn.STDEV.P('사진(느림)'!L$2:L$2305))</f>
        <v>1.3004914045093185</v>
      </c>
      <c r="M986">
        <f>STANDARDIZE('사진(느림)'!M986,AVERAGE('사진(느림)'!M$2:M$2305),_xlfn.STDEV.P('사진(느림)'!M$2:M$2305))</f>
        <v>0.51966481410801513</v>
      </c>
    </row>
    <row r="987" spans="1:13" x14ac:dyDescent="0.3">
      <c r="A987" t="s">
        <v>194</v>
      </c>
      <c r="B987">
        <v>8</v>
      </c>
      <c r="C987">
        <f>STANDARDIZE('사진(느림)'!C987,AVERAGE('사진(느림)'!C$2:C$2305),_xlfn.STDEV.P('사진(느림)'!C$2:C$2305))</f>
        <v>4.7901418963839169E-2</v>
      </c>
      <c r="D987">
        <f>STANDARDIZE('사진(느림)'!D987,AVERAGE('사진(느림)'!D$2:D$2305),_xlfn.STDEV.P('사진(느림)'!D$2:D$2305))</f>
        <v>-0.61535313466594954</v>
      </c>
      <c r="E987">
        <f>STANDARDIZE('사진(느림)'!E987,AVERAGE('사진(느림)'!E$2:E$2305),_xlfn.STDEV.P('사진(느림)'!E$2:E$2305))</f>
        <v>1.8895021218492965E-2</v>
      </c>
      <c r="F987">
        <f>STANDARDIZE('사진(느림)'!F987,AVERAGE('사진(느림)'!F$2:F$2305),_xlfn.STDEV.P('사진(느림)'!F$2:F$2305))</f>
        <v>-1.8721136814722499</v>
      </c>
      <c r="G987">
        <f>STANDARDIZE('사진(느림)'!G987,AVERAGE('사진(느림)'!G$2:G$2305),_xlfn.STDEV.P('사진(느림)'!G$2:G$2305))</f>
        <v>-0.19013756167109364</v>
      </c>
      <c r="H987">
        <f>STANDARDIZE('사진(느림)'!H987,AVERAGE('사진(느림)'!H$2:H$2305),_xlfn.STDEV.P('사진(느림)'!H$2:H$2305))</f>
        <v>-1.360758492704524</v>
      </c>
      <c r="I987">
        <f>STANDARDIZE('사진(느림)'!I987,AVERAGE('사진(느림)'!I$2:I$2305),_xlfn.STDEV.P('사진(느림)'!I$2:I$2305))</f>
        <v>-0.283380412217693</v>
      </c>
      <c r="J987">
        <f>STANDARDIZE('사진(느림)'!J987,AVERAGE('사진(느림)'!J$2:J$2305),_xlfn.STDEV.P('사진(느림)'!J$2:J$2305))</f>
        <v>0.61576026289901975</v>
      </c>
      <c r="K987">
        <f>STANDARDIZE('사진(느림)'!K987,AVERAGE('사진(느림)'!K$2:K$2305),_xlfn.STDEV.P('사진(느림)'!K$2:K$2305))</f>
        <v>-0.26706665780078048</v>
      </c>
      <c r="L987">
        <f>STANDARDIZE('사진(느림)'!L987,AVERAGE('사진(느림)'!L$2:L$2305),_xlfn.STDEV.P('사진(느림)'!L$2:L$2305))</f>
        <v>-0.71050691659356757</v>
      </c>
      <c r="M987">
        <f>STANDARDIZE('사진(느림)'!M987,AVERAGE('사진(느림)'!M$2:M$2305),_xlfn.STDEV.P('사진(느림)'!M$2:M$2305))</f>
        <v>0.73395958281232643</v>
      </c>
    </row>
    <row r="988" spans="1:13" x14ac:dyDescent="0.3">
      <c r="A988" t="s">
        <v>198</v>
      </c>
      <c r="B988">
        <v>8</v>
      </c>
      <c r="C988">
        <f>STANDARDIZE('사진(느림)'!C988,AVERAGE('사진(느림)'!C$2:C$2305),_xlfn.STDEV.P('사진(느림)'!C$2:C$2305))</f>
        <v>-0.54331921858075605</v>
      </c>
      <c r="D988">
        <f>STANDARDIZE('사진(느림)'!D988,AVERAGE('사진(느림)'!D$2:D$2305),_xlfn.STDEV.P('사진(느림)'!D$2:D$2305))</f>
        <v>-0.37496763883770173</v>
      </c>
      <c r="E988">
        <f>STANDARDIZE('사진(느림)'!E988,AVERAGE('사진(느림)'!E$2:E$2305),_xlfn.STDEV.P('사진(느림)'!E$2:E$2305))</f>
        <v>-0.5303575987610154</v>
      </c>
      <c r="F988">
        <f>STANDARDIZE('사진(느림)'!F988,AVERAGE('사진(느림)'!F$2:F$2305),_xlfn.STDEV.P('사진(느림)'!F$2:F$2305))</f>
        <v>0.83843312896976441</v>
      </c>
      <c r="G988">
        <f>STANDARDIZE('사진(느림)'!G988,AVERAGE('사진(느림)'!G$2:G$2305),_xlfn.STDEV.P('사진(느림)'!G$2:G$2305))</f>
        <v>-0.75981145085935986</v>
      </c>
      <c r="H988">
        <f>STANDARDIZE('사진(느림)'!H988,AVERAGE('사진(느림)'!H$2:H$2305),_xlfn.STDEV.P('사진(느림)'!H$2:H$2305))</f>
        <v>-0.10646236956225665</v>
      </c>
      <c r="I988">
        <f>STANDARDIZE('사진(느림)'!I988,AVERAGE('사진(느림)'!I$2:I$2305),_xlfn.STDEV.P('사진(느림)'!I$2:I$2305))</f>
        <v>-0.40943942397333627</v>
      </c>
      <c r="J988">
        <f>STANDARDIZE('사진(느림)'!J988,AVERAGE('사진(느림)'!J$2:J$2305),_xlfn.STDEV.P('사진(느림)'!J$2:J$2305))</f>
        <v>-0.78003335217289249</v>
      </c>
      <c r="K988">
        <f>STANDARDIZE('사진(느림)'!K988,AVERAGE('사진(느림)'!K$2:K$2305),_xlfn.STDEV.P('사진(느림)'!K$2:K$2305))</f>
        <v>-0.26706665780078048</v>
      </c>
      <c r="L988">
        <f>STANDARDIZE('사진(느림)'!L988,AVERAGE('사진(느림)'!L$2:L$2305),_xlfn.STDEV.P('사진(느림)'!L$2:L$2305))</f>
        <v>0.79774182423359707</v>
      </c>
      <c r="M988">
        <f>STANDARDIZE('사진(느림)'!M988,AVERAGE('사진(느림)'!M$2:M$2305),_xlfn.STDEV.P('사진(느림)'!M$2:M$2305))</f>
        <v>0.47680586036715178</v>
      </c>
    </row>
    <row r="989" spans="1:13" x14ac:dyDescent="0.3">
      <c r="A989" t="s">
        <v>196</v>
      </c>
      <c r="B989">
        <v>8</v>
      </c>
      <c r="C989">
        <f>STANDARDIZE('사진(느림)'!C989,AVERAGE('사진(느림)'!C$2:C$2305),_xlfn.STDEV.P('사진(느림)'!C$2:C$2305))</f>
        <v>0.17498622890333143</v>
      </c>
      <c r="D989">
        <f>STANDARDIZE('사진(느림)'!D989,AVERAGE('사진(느림)'!D$2:D$2305),_xlfn.STDEV.P('사진(느림)'!D$2:D$2305))</f>
        <v>7.5755165840262872E-2</v>
      </c>
      <c r="E989">
        <f>STANDARDIZE('사진(느림)'!E989,AVERAGE('사진(느림)'!E$2:E$2305),_xlfn.STDEV.P('사진(느림)'!E$2:E$2305))</f>
        <v>-0.18560445361164515</v>
      </c>
      <c r="F989">
        <f>STANDARDIZE('사진(느림)'!F989,AVERAGE('사진(느림)'!F$2:F$2305),_xlfn.STDEV.P('사진(느림)'!F$2:F$2305))</f>
        <v>-9.3151389144647573E-2</v>
      </c>
      <c r="G989">
        <f>STANDARDIZE('사진(느림)'!G989,AVERAGE('사진(느림)'!G$2:G$2305),_xlfn.STDEV.P('사진(느림)'!G$2:G$2305))</f>
        <v>-8.7596261617205462E-2</v>
      </c>
      <c r="H989">
        <f>STANDARDIZE('사진(느림)'!H989,AVERAGE('사진(느림)'!H$2:H$2305),_xlfn.STDEV.P('사진(느림)'!H$2:H$2305))</f>
        <v>-3.4180898059142976E-2</v>
      </c>
      <c r="I989">
        <f>STANDARDIZE('사진(느림)'!I989,AVERAGE('사진(느림)'!I$2:I$2305),_xlfn.STDEV.P('사진(느림)'!I$2:I$2305))</f>
        <v>-0.30123877221640927</v>
      </c>
      <c r="J989">
        <f>STANDARDIZE('사진(느림)'!J989,AVERAGE('사진(느림)'!J$2:J$2305),_xlfn.STDEV.P('사진(느림)'!J$2:J$2305))</f>
        <v>0.61576026289901975</v>
      </c>
      <c r="K989">
        <f>STANDARDIZE('사진(느림)'!K989,AVERAGE('사진(느림)'!K$2:K$2305),_xlfn.STDEV.P('사진(느림)'!K$2:K$2305))</f>
        <v>1.5642475671188572</v>
      </c>
      <c r="L989">
        <f>STANDARDIZE('사진(느림)'!L989,AVERAGE('사진(느림)'!L$2:L$2305),_xlfn.STDEV.P('사진(느림)'!L$2:L$2305))</f>
        <v>-0.96188170673142825</v>
      </c>
      <c r="M989">
        <f>STANDARDIZE('사진(느림)'!M989,AVERAGE('사진(느림)'!M$2:M$2305),_xlfn.STDEV.P('사진(느림)'!M$2:M$2305))</f>
        <v>0.69110062907146497</v>
      </c>
    </row>
    <row r="990" spans="1:13" x14ac:dyDescent="0.3">
      <c r="A990" t="s">
        <v>192</v>
      </c>
      <c r="B990">
        <v>8</v>
      </c>
      <c r="C990">
        <f>STANDARDIZE('사진(느림)'!C990,AVERAGE('사진(느림)'!C$2:C$2305),_xlfn.STDEV.P('사진(느림)'!C$2:C$2305))</f>
        <v>-0.21731905395336221</v>
      </c>
      <c r="D990">
        <f>STANDARDIZE('사진(느림)'!D990,AVERAGE('사진(느림)'!D$2:D$2305),_xlfn.STDEV.P('사진(느림)'!D$2:D$2305))</f>
        <v>0.54651009517058036</v>
      </c>
      <c r="E990">
        <f>STANDARDIZE('사진(느림)'!E990,AVERAGE('사진(느림)'!E$2:E$2305),_xlfn.STDEV.P('사진(느림)'!E$2:E$2305))</f>
        <v>-0.2934233488379922</v>
      </c>
      <c r="F990">
        <f>STANDARDIZE('사진(느림)'!F990,AVERAGE('사진(느림)'!F$2:F$2305),_xlfn.STDEV.P('사진(느림)'!F$2:F$2305))</f>
        <v>-1.2399309194510693</v>
      </c>
      <c r="G990">
        <f>STANDARDIZE('사진(느림)'!G990,AVERAGE('사진(느림)'!G$2:G$2305),_xlfn.STDEV.P('사진(느림)'!G$2:G$2305))</f>
        <v>-0.21976060390888325</v>
      </c>
      <c r="H990">
        <f>STANDARDIZE('사진(느림)'!H990,AVERAGE('사진(느림)'!H$2:H$2305),_xlfn.STDEV.P('사진(느림)'!H$2:H$2305))</f>
        <v>3.9540555884067778</v>
      </c>
      <c r="I990">
        <f>STANDARDIZE('사진(느림)'!I990,AVERAGE('사진(느림)'!I$2:I$2305),_xlfn.STDEV.P('사진(느림)'!I$2:I$2305))</f>
        <v>-0.1258066475231393</v>
      </c>
      <c r="J990">
        <f>STANDARDIZE('사진(느림)'!J990,AVERAGE('사진(느림)'!J$2:J$2305),_xlfn.STDEV.P('사진(느림)'!J$2:J$2305))</f>
        <v>0.61576026289901975</v>
      </c>
      <c r="K990">
        <f>STANDARDIZE('사진(느림)'!K990,AVERAGE('사진(느림)'!K$2:K$2305),_xlfn.STDEV.P('사진(느림)'!K$2:K$2305))</f>
        <v>0.95380949214564459</v>
      </c>
      <c r="L990">
        <f>STANDARDIZE('사진(느림)'!L990,AVERAGE('사진(느림)'!L$2:L$2305),_xlfn.STDEV.P('사진(느림)'!L$2:L$2305))</f>
        <v>-0.96188170673142825</v>
      </c>
      <c r="M990">
        <f>STANDARDIZE('사진(느림)'!M990,AVERAGE('사진(느림)'!M$2:M$2305),_xlfn.STDEV.P('사진(느림)'!M$2:M$2305))</f>
        <v>1.2054080739618145</v>
      </c>
    </row>
    <row r="991" spans="1:13" x14ac:dyDescent="0.3">
      <c r="A991" t="s">
        <v>200</v>
      </c>
      <c r="B991">
        <v>8</v>
      </c>
      <c r="C991">
        <f>STANDARDIZE('사진(느림)'!C991,AVERAGE('사진(느림)'!C$2:C$2305),_xlfn.STDEV.P('사진(느림)'!C$2:C$2305))</f>
        <v>-0.37203099648839627</v>
      </c>
      <c r="D991">
        <f>STANDARDIZE('사진(느림)'!D991,AVERAGE('사진(느림)'!D$2:D$2305),_xlfn.STDEV.P('사진(느림)'!D$2:D$2305))</f>
        <v>-0.79564225653713427</v>
      </c>
      <c r="E991">
        <f>STANDARDIZE('사진(느림)'!E991,AVERAGE('사진(느림)'!E$2:E$2305),_xlfn.STDEV.P('사진(느림)'!E$2:E$2305))</f>
        <v>-0.43822145193122736</v>
      </c>
      <c r="F991">
        <f>STANDARDIZE('사진(느림)'!F991,AVERAGE('사진(느림)'!F$2:F$2305),_xlfn.STDEV.P('사진(느림)'!F$2:F$2305))</f>
        <v>0.26137670379683081</v>
      </c>
      <c r="G991">
        <f>STANDARDIZE('사진(느림)'!G991,AVERAGE('사진(느림)'!G$2:G$2305),_xlfn.STDEV.P('사진(느림)'!G$2:G$2305))</f>
        <v>-0.75981145085935986</v>
      </c>
      <c r="H991">
        <f>STANDARDIZE('사진(느림)'!H991,AVERAGE('사진(느림)'!H$2:H$2305),_xlfn.STDEV.P('사진(느림)'!H$2:H$2305))</f>
        <v>-0.12772162588670197</v>
      </c>
      <c r="I991">
        <f>STANDARDIZE('사진(느림)'!I991,AVERAGE('사진(느림)'!I$2:I$2305),_xlfn.STDEV.P('사진(느림)'!I$2:I$2305))</f>
        <v>-0.3884295886807288</v>
      </c>
      <c r="J991">
        <f>STANDARDIZE('사진(느림)'!J991,AVERAGE('사진(느림)'!J$2:J$2305),_xlfn.STDEV.P('사진(느림)'!J$2:J$2305))</f>
        <v>-0.78003335217289249</v>
      </c>
      <c r="K991">
        <f>STANDARDIZE('사진(느림)'!K991,AVERAGE('사진(느림)'!K$2:K$2305),_xlfn.STDEV.P('사진(느림)'!K$2:K$2305))</f>
        <v>0.34337141717243208</v>
      </c>
      <c r="L991">
        <f>STANDARDIZE('사진(느림)'!L991,AVERAGE('사진(느림)'!L$2:L$2305),_xlfn.STDEV.P('사진(느림)'!L$2:L$2305))</f>
        <v>1.0491166143714579</v>
      </c>
      <c r="M991">
        <f>STANDARDIZE('사진(느림)'!M991,AVERAGE('사진(느림)'!M$2:M$2305),_xlfn.STDEV.P('사진(느림)'!M$2:M$2305))</f>
        <v>-0.80896275185871991</v>
      </c>
    </row>
    <row r="992" spans="1:13" x14ac:dyDescent="0.3">
      <c r="A992" t="s">
        <v>202</v>
      </c>
      <c r="B992">
        <v>8</v>
      </c>
      <c r="C992">
        <f>STANDARDIZE('사진(느림)'!C992,AVERAGE('사진(느림)'!C$2:C$2305),_xlfn.STDEV.P('사진(느림)'!C$2:C$2305))</f>
        <v>-0.41623440864126304</v>
      </c>
      <c r="D992">
        <f>STANDARDIZE('사진(느림)'!D992,AVERAGE('사진(느림)'!D$2:D$2305),_xlfn.STDEV.P('사진(느림)'!D$2:D$2305))</f>
        <v>4.5706978861731903E-2</v>
      </c>
      <c r="E992">
        <f>STANDARDIZE('사진(느림)'!E992,AVERAGE('사진(느림)'!E$2:E$2305),_xlfn.STDEV.P('사진(느림)'!E$2:E$2305))</f>
        <v>-0.15575376774319338</v>
      </c>
      <c r="F992">
        <f>STANDARDIZE('사진(느림)'!F992,AVERAGE('사진(느림)'!F$2:F$2305),_xlfn.STDEV.P('사진(느림)'!F$2:F$2305))</f>
        <v>7.5641408315007971E-2</v>
      </c>
      <c r="G992">
        <f>STANDARDIZE('사진(느림)'!G992,AVERAGE('사진(느림)'!G$2:G$2305),_xlfn.STDEV.P('사진(느림)'!G$2:G$2305))</f>
        <v>7.6469818469014947E-2</v>
      </c>
      <c r="H992">
        <f>STANDARDIZE('사진(느림)'!H992,AVERAGE('사진(느림)'!H$2:H$2305),_xlfn.STDEV.P('사진(느림)'!H$2:H$2305))</f>
        <v>-0.12772162588670197</v>
      </c>
      <c r="I992">
        <f>STANDARDIZE('사진(느림)'!I992,AVERAGE('사진(느림)'!I$2:I$2305),_xlfn.STDEV.P('사진(느림)'!I$2:I$2305))</f>
        <v>-0.36216729456496988</v>
      </c>
      <c r="J992">
        <f>STANDARDIZE('사진(느림)'!J992,AVERAGE('사진(느림)'!J$2:J$2305),_xlfn.STDEV.P('사진(느림)'!J$2:J$2305))</f>
        <v>-0.78003335217289249</v>
      </c>
      <c r="K992">
        <f>STANDARDIZE('사진(느림)'!K992,AVERAGE('사진(느림)'!K$2:K$2305),_xlfn.STDEV.P('사진(느림)'!K$2:K$2305))</f>
        <v>-0.26706665780078048</v>
      </c>
      <c r="L992">
        <f>STANDARDIZE('사진(느림)'!L992,AVERAGE('사진(느림)'!L$2:L$2305),_xlfn.STDEV.P('사진(느림)'!L$2:L$2305))</f>
        <v>-0.96188170673142825</v>
      </c>
      <c r="M992">
        <f>STANDARDIZE('사진(느림)'!M992,AVERAGE('사진(느림)'!M$2:M$2305),_xlfn.STDEV.P('사진(느림)'!M$2:M$2305))</f>
        <v>0.62681219846017078</v>
      </c>
    </row>
    <row r="993" spans="1:13" x14ac:dyDescent="0.3">
      <c r="A993" t="s">
        <v>204</v>
      </c>
      <c r="B993">
        <v>8</v>
      </c>
      <c r="C993">
        <f>STANDARDIZE('사진(느림)'!C993,AVERAGE('사진(느림)'!C$2:C$2305),_xlfn.STDEV.P('사진(느림)'!C$2:C$2305))</f>
        <v>-0.36098014345017942</v>
      </c>
      <c r="D993">
        <f>STANDARDIZE('사진(느림)'!D993,AVERAGE('사진(느림)'!D$2:D$2305),_xlfn.STDEV.P('사진(느림)'!D$2:D$2305))</f>
        <v>-0.37496763883770173</v>
      </c>
      <c r="E993">
        <f>STANDARDIZE('사진(느림)'!E993,AVERAGE('사진(느림)'!E$2:E$2305),_xlfn.STDEV.P('사진(느림)'!E$2:E$2305))</f>
        <v>-0.41594482068611421</v>
      </c>
      <c r="F993">
        <f>STANDARDIZE('사진(느림)'!F993,AVERAGE('사진(느림)'!F$2:F$2305),_xlfn.STDEV.P('사진(느림)'!F$2:F$2305))</f>
        <v>0.38161786513325929</v>
      </c>
      <c r="G993">
        <f>STANDARDIZE('사진(느림)'!G993,AVERAGE('사진(느림)'!G$2:G$2305),_xlfn.STDEV.P('사진(느림)'!G$2:G$2305))</f>
        <v>-0.48864667960574482</v>
      </c>
      <c r="H993">
        <f>STANDARDIZE('사진(느림)'!H993,AVERAGE('사진(느림)'!H$2:H$2305),_xlfn.STDEV.P('사진(느림)'!H$2:H$2305))</f>
        <v>-0.12772162588670197</v>
      </c>
      <c r="I993">
        <f>STANDARDIZE('사진(느림)'!I993,AVERAGE('사진(느림)'!I$2:I$2305),_xlfn.STDEV.P('사진(느림)'!I$2:I$2305))</f>
        <v>-0.47982237220357005</v>
      </c>
      <c r="J993">
        <f>STANDARDIZE('사진(느림)'!J993,AVERAGE('사진(느림)'!J$2:J$2305),_xlfn.STDEV.P('사진(느림)'!J$2:J$2305))</f>
        <v>-0.78003335217289249</v>
      </c>
      <c r="K993">
        <f>STANDARDIZE('사진(느림)'!K993,AVERAGE('사진(느림)'!K$2:K$2305),_xlfn.STDEV.P('사진(느림)'!K$2:K$2305))</f>
        <v>-1.4879428077472057</v>
      </c>
      <c r="L993">
        <f>STANDARDIZE('사진(느림)'!L993,AVERAGE('사진(느림)'!L$2:L$2305),_xlfn.STDEV.P('사진(느림)'!L$2:L$2305))</f>
        <v>1.1748040094403882</v>
      </c>
      <c r="M993">
        <f>STANDARDIZE('사진(느림)'!M993,AVERAGE('사진(느림)'!M$2:M$2305),_xlfn.STDEV.P('사진(느림)'!M$2:M$2305))</f>
        <v>0.64824167533060162</v>
      </c>
    </row>
    <row r="994" spans="1:13" x14ac:dyDescent="0.3">
      <c r="A994" t="s">
        <v>206</v>
      </c>
      <c r="B994">
        <v>8</v>
      </c>
      <c r="C994">
        <f>STANDARDIZE('사진(느림)'!C994,AVERAGE('사진(느림)'!C$2:C$2305),_xlfn.STDEV.P('사진(느림)'!C$2:C$2305))</f>
        <v>-0.54331921858075605</v>
      </c>
      <c r="D994">
        <f>STANDARDIZE('사진(느림)'!D994,AVERAGE('사진(느림)'!D$2:D$2305),_xlfn.STDEV.P('사진(느림)'!D$2:D$2305))</f>
        <v>-0.60533707233977252</v>
      </c>
      <c r="E994">
        <f>STANDARDIZE('사진(느림)'!E994,AVERAGE('사진(느림)'!E$2:E$2305),_xlfn.STDEV.P('사진(느림)'!E$2:E$2305))</f>
        <v>-0.51868464398857606</v>
      </c>
      <c r="F994">
        <f>STANDARDIZE('사진(느림)'!F994,AVERAGE('사진(느림)'!F$2:F$2305),_xlfn.STDEV.P('사진(느림)'!F$2:F$2305))</f>
        <v>0.59592782145843937</v>
      </c>
      <c r="G994">
        <f>STANDARDIZE('사진(느림)'!G994,AVERAGE('사진(느림)'!G$2:G$2305),_xlfn.STDEV.P('사진(느림)'!G$2:G$2305))</f>
        <v>-0.83500840423221101</v>
      </c>
      <c r="H994">
        <f>STANDARDIZE('사진(느림)'!H994,AVERAGE('사진(느림)'!H$2:H$2305),_xlfn.STDEV.P('사진(느림)'!H$2:H$2305))</f>
        <v>0.13801907816886311</v>
      </c>
      <c r="I994">
        <f>STANDARDIZE('사진(느림)'!I994,AVERAGE('사진(느림)'!I$2:I$2305),_xlfn.STDEV.P('사진(느림)'!I$2:I$2305))</f>
        <v>-0.42257057103121576</v>
      </c>
      <c r="J994">
        <f>STANDARDIZE('사진(느림)'!J994,AVERAGE('사진(느림)'!J$2:J$2305),_xlfn.STDEV.P('사진(느림)'!J$2:J$2305))</f>
        <v>-0.78003335217289249</v>
      </c>
      <c r="K994">
        <f>STANDARDIZE('사진(느림)'!K994,AVERAGE('사진(느림)'!K$2:K$2305),_xlfn.STDEV.P('사진(느림)'!K$2:K$2305))</f>
        <v>-0.26706665780078048</v>
      </c>
      <c r="L994">
        <f>STANDARDIZE('사진(느림)'!L994,AVERAGE('사진(느림)'!L$2:L$2305),_xlfn.STDEV.P('사진(느림)'!L$2:L$2305))</f>
        <v>1.1748040094403882</v>
      </c>
      <c r="M994">
        <f>STANDARDIZE('사진(느림)'!M994,AVERAGE('사진(느림)'!M$2:M$2305),_xlfn.STDEV.P('사진(느림)'!M$2:M$2305))</f>
        <v>6.9645799828959895E-2</v>
      </c>
    </row>
    <row r="995" spans="1:13" x14ac:dyDescent="0.3">
      <c r="A995" t="s">
        <v>208</v>
      </c>
      <c r="B995">
        <v>8</v>
      </c>
      <c r="C995">
        <f>STANDARDIZE('사진(느림)'!C995,AVERAGE('사진(느림)'!C$2:C$2305),_xlfn.STDEV.P('사진(느림)'!C$2:C$2305))</f>
        <v>-0.39413270256483007</v>
      </c>
      <c r="D995">
        <f>STANDARDIZE('사진(느림)'!D995,AVERAGE('사진(느림)'!D$2:D$2305),_xlfn.STDEV.P('사진(느림)'!D$2:D$2305))</f>
        <v>-0.97593137840832012</v>
      </c>
      <c r="E995">
        <f>STANDARDIZE('사진(느림)'!E995,AVERAGE('사진(느림)'!E$2:E$2305),_xlfn.STDEV.P('사진(느림)'!E$2:E$2305))</f>
        <v>-0.39954922008971122</v>
      </c>
      <c r="F995">
        <f>STANDARDIZE('사진(느림)'!F995,AVERAGE('사진(느림)'!F$2:F$2305),_xlfn.STDEV.P('사진(느림)'!F$2:F$2305))</f>
        <v>-0.10010539952688034</v>
      </c>
      <c r="G995">
        <f>STANDARDIZE('사진(느림)'!G995,AVERAGE('사진(느림)'!G$2:G$2305),_xlfn.STDEV.P('사진(느림)'!G$2:G$2305))</f>
        <v>-0.74386058196208826</v>
      </c>
      <c r="H995">
        <f>STANDARDIZE('사진(느림)'!H995,AVERAGE('사진(느림)'!H$2:H$2305),_xlfn.STDEV.P('사진(느림)'!H$2:H$2305))</f>
        <v>9.3374639887528199E-2</v>
      </c>
      <c r="I995">
        <f>STANDARDIZE('사진(느림)'!I995,AVERAGE('사진(느림)'!I$2:I$2305),_xlfn.STDEV.P('사진(느림)'!I$2:I$2305))</f>
        <v>-0.3359050004492109</v>
      </c>
      <c r="J995">
        <f>STANDARDIZE('사진(느림)'!J995,AVERAGE('사진(느림)'!J$2:J$2305),_xlfn.STDEV.P('사진(느림)'!J$2:J$2305))</f>
        <v>-0.78003335217289249</v>
      </c>
      <c r="K995">
        <f>STANDARDIZE('사진(느림)'!K995,AVERAGE('사진(느림)'!K$2:K$2305),_xlfn.STDEV.P('사진(느림)'!K$2:K$2305))</f>
        <v>-1.4879428077472057</v>
      </c>
      <c r="L995">
        <f>STANDARDIZE('사진(느림)'!L995,AVERAGE('사진(느림)'!L$2:L$2305),_xlfn.STDEV.P('사진(느림)'!L$2:L$2305))</f>
        <v>1.0491166143714579</v>
      </c>
      <c r="M995">
        <f>STANDARDIZE('사진(느림)'!M995,AVERAGE('사진(느림)'!M$2:M$2305),_xlfn.STDEV.P('사진(느림)'!M$2:M$2305))</f>
        <v>0.75538905968275916</v>
      </c>
    </row>
    <row r="996" spans="1:13" x14ac:dyDescent="0.3">
      <c r="A996" t="s">
        <v>210</v>
      </c>
      <c r="B996">
        <v>8</v>
      </c>
      <c r="C996">
        <f>STANDARDIZE('사진(느림)'!C996,AVERAGE('사진(느림)'!C$2:C$2305),_xlfn.STDEV.P('사진(느림)'!C$2:C$2305))</f>
        <v>0.45125755485874969</v>
      </c>
      <c r="D996">
        <f>STANDARDIZE('사진(느림)'!D996,AVERAGE('사진(느림)'!D$2:D$2305),_xlfn.STDEV.P('사진(느림)'!D$2:D$2305))</f>
        <v>-0.81567438118948821</v>
      </c>
      <c r="E996">
        <f>STANDARDIZE('사진(느림)'!E996,AVERAGE('사진(느림)'!E$2:E$2305),_xlfn.STDEV.P('사진(느림)'!E$2:E$2305))</f>
        <v>-0.30456166446054878</v>
      </c>
      <c r="F996">
        <f>STANDARDIZE('사진(느림)'!F996,AVERAGE('사진(느림)'!F$2:F$2305),_xlfn.STDEV.P('사진(느림)'!F$2:F$2305))</f>
        <v>-0.12665707553176986</v>
      </c>
      <c r="G996">
        <f>STANDARDIZE('사진(느림)'!G996,AVERAGE('사진(느림)'!G$2:G$2305),_xlfn.STDEV.P('사진(느림)'!G$2:G$2305))</f>
        <v>0.51853675647910979</v>
      </c>
      <c r="H996">
        <f>STANDARDIZE('사진(느림)'!H996,AVERAGE('사진(느림)'!H$2:H$2305),_xlfn.STDEV.P('사진(느림)'!H$2:H$2305))</f>
        <v>-0.25952901509826226</v>
      </c>
      <c r="I996">
        <f>STANDARDIZE('사진(느림)'!I996,AVERAGE('사진(느림)'!I$2:I$2305),_xlfn.STDEV.P('사진(느림)'!I$2:I$2305))</f>
        <v>-2.0757471060103484E-2</v>
      </c>
      <c r="J996">
        <f>STANDARDIZE('사진(느림)'!J996,AVERAGE('사진(느림)'!J$2:J$2305),_xlfn.STDEV.P('사진(느림)'!J$2:J$2305))</f>
        <v>0.61576026289901975</v>
      </c>
      <c r="K996">
        <f>STANDARDIZE('사진(느림)'!K996,AVERAGE('사진(느림)'!K$2:K$2305),_xlfn.STDEV.P('사진(느림)'!K$2:K$2305))</f>
        <v>0.95380949214564459</v>
      </c>
      <c r="L996">
        <f>STANDARDIZE('사진(느림)'!L996,AVERAGE('사진(느림)'!L$2:L$2305),_xlfn.STDEV.P('사진(느림)'!L$2:L$2305))</f>
        <v>-0.96188170673142825</v>
      </c>
      <c r="M996">
        <f>STANDARDIZE('사진(느림)'!M996,AVERAGE('사진(느림)'!M$2:M$2305),_xlfn.STDEV.P('사진(느림)'!M$2:M$2305))</f>
        <v>0.26251109166284048</v>
      </c>
    </row>
    <row r="997" spans="1:13" x14ac:dyDescent="0.3">
      <c r="A997" t="s">
        <v>212</v>
      </c>
      <c r="B997">
        <v>8</v>
      </c>
      <c r="C997">
        <f>STANDARDIZE('사진(느림)'!C997,AVERAGE('사진(느림)'!C$2:C$2305),_xlfn.STDEV.P('사진(느림)'!C$2:C$2305))</f>
        <v>-0.32230215781642146</v>
      </c>
      <c r="D997">
        <f>STANDARDIZE('사진(느림)'!D997,AVERAGE('사진(느림)'!D$2:D$2305),_xlfn.STDEV.P('사진(느림)'!D$2:D$2305))</f>
        <v>-0.49516038675182561</v>
      </c>
      <c r="E997">
        <f>STANDARDIZE('사진(느림)'!E997,AVERAGE('사진(느림)'!E$2:E$2305),_xlfn.STDEV.P('사진(느림)'!E$2:E$2305))</f>
        <v>-0.37353011479541898</v>
      </c>
      <c r="F997">
        <f>STANDARDIZE('사진(느림)'!F997,AVERAGE('사진(느림)'!F$2:F$2305),_xlfn.STDEV.P('사진(느림)'!F$2:F$2305))</f>
        <v>0.41638791704442424</v>
      </c>
      <c r="G997">
        <f>STANDARDIZE('사진(느림)'!G997,AVERAGE('사진(느림)'!G$2:G$2305),_xlfn.STDEV.P('사진(느림)'!G$2:G$2305))</f>
        <v>-0.71423753972429826</v>
      </c>
      <c r="H997">
        <f>STANDARDIZE('사진(느림)'!H997,AVERAGE('사진(느림)'!H$2:H$2305),_xlfn.STDEV.P('사진(느림)'!H$2:H$2305))</f>
        <v>0.13801907816886311</v>
      </c>
      <c r="I997">
        <f>STANDARDIZE('사진(느림)'!I997,AVERAGE('사진(느림)'!I$2:I$2305),_xlfn.STDEV.P('사진(느림)'!I$2:I$2305))</f>
        <v>-0.35691483574181837</v>
      </c>
      <c r="J997">
        <f>STANDARDIZE('사진(느림)'!J997,AVERAGE('사진(느림)'!J$2:J$2305),_xlfn.STDEV.P('사진(느림)'!J$2:J$2305))</f>
        <v>-0.78003335217289249</v>
      </c>
      <c r="K997">
        <f>STANDARDIZE('사진(느림)'!K997,AVERAGE('사진(느림)'!K$2:K$2305),_xlfn.STDEV.P('사진(느림)'!K$2:K$2305))</f>
        <v>-0.26706665780078048</v>
      </c>
      <c r="L997">
        <f>STANDARDIZE('사진(느림)'!L997,AVERAGE('사진(느림)'!L$2:L$2305),_xlfn.STDEV.P('사진(느림)'!L$2:L$2305))</f>
        <v>1.0491166143714579</v>
      </c>
      <c r="M997">
        <f>STANDARDIZE('사진(느림)'!M997,AVERAGE('사진(느림)'!M$2:M$2305),_xlfn.STDEV.P('사진(느림)'!M$2:M$2305))</f>
        <v>-1.6447123498055363</v>
      </c>
    </row>
    <row r="998" spans="1:13" x14ac:dyDescent="0.3">
      <c r="A998" t="s">
        <v>214</v>
      </c>
      <c r="B998">
        <v>8</v>
      </c>
      <c r="C998">
        <f>STANDARDIZE('사진(느림)'!C998,AVERAGE('사진(느림)'!C$2:C$2305),_xlfn.STDEV.P('사진(느림)'!C$2:C$2305))</f>
        <v>0.20813878801798208</v>
      </c>
      <c r="D998">
        <f>STANDARDIZE('사진(느림)'!D998,AVERAGE('사진(느림)'!D$2:D$2305),_xlfn.STDEV.P('사진(느림)'!D$2:D$2305))</f>
        <v>0.21598003840674077</v>
      </c>
      <c r="E998">
        <f>STANDARDIZE('사진(느림)'!E998,AVERAGE('사진(느림)'!E$2:E$2305),_xlfn.STDEV.P('사진(느림)'!E$2:E$2305))</f>
        <v>-0.35882753817364454</v>
      </c>
      <c r="F998">
        <f>STANDARDIZE('사진(느림)'!F998,AVERAGE('사진(느림)'!F$2:F$2305),_xlfn.STDEV.P('사진(느림)'!F$2:F$2305))</f>
        <v>0.86713422636552617</v>
      </c>
      <c r="G998">
        <f>STANDARDIZE('사진(느림)'!G998,AVERAGE('사진(느림)'!G$2:G$2305),_xlfn.STDEV.P('사진(느림)'!G$2:G$2305))</f>
        <v>-0.29951494839524084</v>
      </c>
      <c r="H998">
        <f>STANDARDIZE('사진(느림)'!H998,AVERAGE('사진(느림)'!H$2:H$2305),_xlfn.STDEV.P('사진(느림)'!H$2:H$2305))</f>
        <v>-0.12772162588670197</v>
      </c>
      <c r="I998">
        <f>STANDARDIZE('사진(느림)'!I998,AVERAGE('사진(느림)'!I$2:I$2305),_xlfn.STDEV.P('사진(느림)'!I$2:I$2305))</f>
        <v>-0.41994434161963962</v>
      </c>
      <c r="J998">
        <f>STANDARDIZE('사진(느림)'!J998,AVERAGE('사진(느림)'!J$2:J$2305),_xlfn.STDEV.P('사진(느림)'!J$2:J$2305))</f>
        <v>-0.78003335217289249</v>
      </c>
      <c r="K998">
        <f>STANDARDIZE('사진(느림)'!K998,AVERAGE('사진(느림)'!K$2:K$2305),_xlfn.STDEV.P('사진(느림)'!K$2:K$2305))</f>
        <v>0.34337141717243208</v>
      </c>
      <c r="L998">
        <f>STANDARDIZE('사진(느림)'!L998,AVERAGE('사진(느림)'!L$2:L$2305),_xlfn.STDEV.P('사진(느림)'!L$2:L$2305))</f>
        <v>-0.83619431166249791</v>
      </c>
      <c r="M998">
        <f>STANDARDIZE('사진(느림)'!M998,AVERAGE('사진(느림)'!M$2:M$2305),_xlfn.STDEV.P('사진(느림)'!M$2:M$2305))</f>
        <v>0.60538272158974005</v>
      </c>
    </row>
    <row r="999" spans="1:13" x14ac:dyDescent="0.3">
      <c r="A999" t="s">
        <v>216</v>
      </c>
      <c r="B999">
        <v>8</v>
      </c>
      <c r="C999">
        <f>STANDARDIZE('사진(느림)'!C999,AVERAGE('사진(느림)'!C$2:C$2305),_xlfn.STDEV.P('사진(느림)'!C$2:C$2305))</f>
        <v>-0.77538713238330681</v>
      </c>
      <c r="D999">
        <f>STANDARDIZE('사진(느림)'!D999,AVERAGE('사진(느림)'!D$2:D$2305),_xlfn.STDEV.P('사진(느림)'!D$2:D$2305))</f>
        <v>-0.56527282303506454</v>
      </c>
      <c r="E999">
        <f>STANDARDIZE('사진(느림)'!E999,AVERAGE('사진(느림)'!E$2:E$2305),_xlfn.STDEV.P('사진(느림)'!E$2:E$2305))</f>
        <v>-0.51262540028990522</v>
      </c>
      <c r="F999">
        <f>STANDARDIZE('사진(느림)'!F999,AVERAGE('사진(느림)'!F$2:F$2305),_xlfn.STDEV.P('사진(느림)'!F$2:F$2305))</f>
        <v>0.65497369143121786</v>
      </c>
      <c r="G999">
        <f>STANDARDIZE('사진(느림)'!G999,AVERAGE('사진(느림)'!G$2:G$2305),_xlfn.STDEV.P('사진(느림)'!G$2:G$2305))</f>
        <v>-0.53194189518405333</v>
      </c>
      <c r="H999">
        <f>STANDARDIZE('사진(느림)'!H999,AVERAGE('사진(느림)'!H$2:H$2305),_xlfn.STDEV.P('사진(느림)'!H$2:H$2305))</f>
        <v>-0.12772162588670197</v>
      </c>
      <c r="I999">
        <f>STANDARDIZE('사진(느림)'!I999,AVERAGE('사진(느림)'!I$2:I$2305),_xlfn.STDEV.P('사진(느림)'!I$2:I$2305))</f>
        <v>-0.4409541769122467</v>
      </c>
      <c r="J999">
        <f>STANDARDIZE('사진(느림)'!J999,AVERAGE('사진(느림)'!J$2:J$2305),_xlfn.STDEV.P('사진(느림)'!J$2:J$2305))</f>
        <v>-0.78003335217289249</v>
      </c>
      <c r="K999">
        <f>STANDARDIZE('사진(느림)'!K999,AVERAGE('사진(느림)'!K$2:K$2305),_xlfn.STDEV.P('사진(느림)'!K$2:K$2305))</f>
        <v>-0.26706665780078048</v>
      </c>
      <c r="L999">
        <f>STANDARDIZE('사진(느림)'!L999,AVERAGE('사진(느림)'!L$2:L$2305),_xlfn.STDEV.P('사진(느림)'!L$2:L$2305))</f>
        <v>0.67205442916466662</v>
      </c>
      <c r="M999">
        <f>STANDARDIZE('사진(느림)'!M999,AVERAGE('사진(느림)'!M$2:M$2305),_xlfn.STDEV.P('사진(느림)'!M$2:M$2305))</f>
        <v>0.66967115220103424</v>
      </c>
    </row>
    <row r="1000" spans="1:13" x14ac:dyDescent="0.3">
      <c r="A1000" t="s">
        <v>218</v>
      </c>
      <c r="B1000">
        <v>8</v>
      </c>
      <c r="C1000">
        <f>STANDARDIZE('사진(느림)'!C1000,AVERAGE('사진(느림)'!C$2:C$2305),_xlfn.STDEV.P('사진(느림)'!C$2:C$2305))</f>
        <v>-0.42175983516037191</v>
      </c>
      <c r="D1000">
        <f>STANDARDIZE('사진(느림)'!D1000,AVERAGE('사진(느림)'!D$2:D$2305),_xlfn.STDEV.P('사진(느림)'!D$2:D$2305))</f>
        <v>-0.48514432442564864</v>
      </c>
      <c r="E1000">
        <f>STANDARDIZE('사진(느림)'!E1000,AVERAGE('사진(느림)'!E$2:E$2305),_xlfn.STDEV.P('사진(느림)'!E$2:E$2305))</f>
        <v>-0.53490203153501836</v>
      </c>
      <c r="F1000">
        <f>STANDARDIZE('사진(느림)'!F1000,AVERAGE('사진(느림)'!F$2:F$2305),_xlfn.STDEV.P('사진(느림)'!F$2:F$2305))</f>
        <v>0.6275369595594984</v>
      </c>
      <c r="G1000">
        <f>STANDARDIZE('사진(느림)'!G1000,AVERAGE('사진(느림)'!G$2:G$2305),_xlfn.STDEV.P('사진(느림)'!G$2:G$2305))</f>
        <v>-0.77804101531338432</v>
      </c>
      <c r="H1000">
        <f>STANDARDIZE('사진(느림)'!H1000,AVERAGE('사진(느림)'!H$2:H$2305),_xlfn.STDEV.P('사진(느림)'!H$2:H$2305))</f>
        <v>8.5933900173972344E-2</v>
      </c>
      <c r="I1000">
        <f>STANDARDIZE('사진(느림)'!I1000,AVERAGE('사진(느림)'!I$2:I$2305),_xlfn.STDEV.P('사진(느림)'!I$2:I$2305))</f>
        <v>-0.18673516987170025</v>
      </c>
      <c r="J1000">
        <f>STANDARDIZE('사진(느림)'!J1000,AVERAGE('사진(느림)'!J$2:J$2305),_xlfn.STDEV.P('사진(느림)'!J$2:J$2305))</f>
        <v>-0.78003335217289249</v>
      </c>
      <c r="K1000">
        <f>STANDARDIZE('사진(느림)'!K1000,AVERAGE('사진(느림)'!K$2:K$2305),_xlfn.STDEV.P('사진(느림)'!K$2:K$2305))</f>
        <v>-0.26706665780078048</v>
      </c>
      <c r="L1000">
        <f>STANDARDIZE('사진(느림)'!L1000,AVERAGE('사진(느림)'!L$2:L$2305),_xlfn.STDEV.P('사진(느림)'!L$2:L$2305))</f>
        <v>1.1748040094403882</v>
      </c>
      <c r="M1000">
        <f>STANDARDIZE('사진(느림)'!M1000,AVERAGE('사진(느림)'!M$2:M$2305),_xlfn.STDEV.P('사진(느림)'!M$2:M$2305))</f>
        <v>-2.0733018872141606</v>
      </c>
    </row>
    <row r="1001" spans="1:13" x14ac:dyDescent="0.3">
      <c r="A1001" t="s">
        <v>220</v>
      </c>
      <c r="B1001">
        <v>8</v>
      </c>
      <c r="C1001">
        <f>STANDARDIZE('사진(느림)'!C1001,AVERAGE('사진(느림)'!C$2:C$2305),_xlfn.STDEV.P('사진(느림)'!C$2:C$2305))</f>
        <v>-0.30572587825909575</v>
      </c>
      <c r="D1001">
        <f>STANDARDIZE('사진(느림)'!D1001,AVERAGE('사진(느림)'!D$2:D$2305),_xlfn.STDEV.P('사진(느림)'!D$2:D$2305))</f>
        <v>0.12583547747114784</v>
      </c>
      <c r="E1001">
        <f>STANDARDIZE('사진(느림)'!E1001,AVERAGE('사진(느림)'!E$2:E$2305),_xlfn.STDEV.P('사진(느림)'!E$2:E$2305))</f>
        <v>-0.23015771610187133</v>
      </c>
      <c r="F1001">
        <f>STANDARDIZE('사진(느림)'!F1001,AVERAGE('사진(느림)'!F$2:F$2305),_xlfn.STDEV.P('사진(느림)'!F$2:F$2305))</f>
        <v>4.7193184024054841E-2</v>
      </c>
      <c r="G1001">
        <f>STANDARDIZE('사진(느림)'!G1001,AVERAGE('사진(느림)'!G$2:G$2305),_xlfn.STDEV.P('사진(느림)'!G$2:G$2305))</f>
        <v>3.5453298447459848E-2</v>
      </c>
      <c r="H1001">
        <f>STANDARDIZE('사진(느림)'!H1001,AVERAGE('사진(느림)'!H$2:H$2305),_xlfn.STDEV.P('사진(느림)'!H$2:H$2305))</f>
        <v>-0.18193272951403722</v>
      </c>
      <c r="I1001">
        <f>STANDARDIZE('사진(느림)'!I1001,AVERAGE('사진(느림)'!I$2:I$2305),_xlfn.STDEV.P('사진(느림)'!I$2:I$2305))</f>
        <v>-0.30333975574566996</v>
      </c>
      <c r="J1001">
        <f>STANDARDIZE('사진(느림)'!J1001,AVERAGE('사진(느림)'!J$2:J$2305),_xlfn.STDEV.P('사진(느림)'!J$2:J$2305))</f>
        <v>0.61576026289901975</v>
      </c>
      <c r="K1001">
        <f>STANDARDIZE('사진(느림)'!K1001,AVERAGE('사진(느림)'!K$2:K$2305),_xlfn.STDEV.P('사진(느림)'!K$2:K$2305))</f>
        <v>1.5642475671188572</v>
      </c>
      <c r="L1001">
        <f>STANDARDIZE('사진(느림)'!L1001,AVERAGE('사진(느림)'!L$2:L$2305),_xlfn.STDEV.P('사진(느림)'!L$2:L$2305))</f>
        <v>-0.96188170673142825</v>
      </c>
      <c r="M1001">
        <f>STANDARDIZE('사진(느림)'!M1001,AVERAGE('사진(느림)'!M$2:M$2305),_xlfn.STDEV.P('사진(느림)'!M$2:M$2305))</f>
        <v>0.54109429097844597</v>
      </c>
    </row>
    <row r="1002" spans="1:13" x14ac:dyDescent="0.3">
      <c r="A1002" t="s">
        <v>222</v>
      </c>
      <c r="B1002">
        <v>8</v>
      </c>
      <c r="C1002">
        <f>STANDARDIZE('사진(느림)'!C1002,AVERAGE('사진(느림)'!C$2:C$2305),_xlfn.STDEV.P('사진(느림)'!C$2:C$2305))</f>
        <v>-0.11233595009030296</v>
      </c>
      <c r="D1002">
        <f>STANDARDIZE('사진(느림)'!D1002,AVERAGE('사진(느림)'!D$2:D$2305),_xlfn.STDEV.P('사진(느림)'!D$2:D$2305))</f>
        <v>5.5723041187908891E-2</v>
      </c>
      <c r="E1002">
        <f>STANDARDIZE('사진(느림)'!E1002,AVERAGE('사진(느림)'!E$2:E$2305),_xlfn.STDEV.P('사진(느림)'!E$2:E$2305))</f>
        <v>-0.40124224406433978</v>
      </c>
      <c r="F1002">
        <f>STANDARDIZE('사진(느림)'!F1002,AVERAGE('사진(느림)'!F$2:F$2305),_xlfn.STDEV.P('사진(느림)'!F$2:F$2305))</f>
        <v>-1.8721136814722499</v>
      </c>
      <c r="G1002">
        <f>STANDARDIZE('사진(느림)'!G1002,AVERAGE('사진(느림)'!G$2:G$2305),_xlfn.STDEV.P('사진(느림)'!G$2:G$2305))</f>
        <v>-0.96945144208064182</v>
      </c>
      <c r="H1002">
        <f>STANDARDIZE('사진(느림)'!H1002,AVERAGE('사진(느림)'!H$2:H$2305),_xlfn.STDEV.P('사진(느림)'!H$2:H$2305))</f>
        <v>-1.360758492704524</v>
      </c>
      <c r="I1002">
        <f>STANDARDIZE('사진(느림)'!I1002,AVERAGE('사진(느림)'!I$2:I$2305),_xlfn.STDEV.P('사진(느림)'!I$2:I$2305))</f>
        <v>-0.1258066475231393</v>
      </c>
      <c r="J1002">
        <f>STANDARDIZE('사진(느림)'!J1002,AVERAGE('사진(느림)'!J$2:J$2305),_xlfn.STDEV.P('사진(느림)'!J$2:J$2305))</f>
        <v>0.61576026289901975</v>
      </c>
      <c r="K1002">
        <f>STANDARDIZE('사진(느림)'!K1002,AVERAGE('사진(느림)'!K$2:K$2305),_xlfn.STDEV.P('사진(느림)'!K$2:K$2305))</f>
        <v>0.95380949214564459</v>
      </c>
      <c r="L1002">
        <f>STANDARDIZE('사진(느림)'!L1002,AVERAGE('사진(느림)'!L$2:L$2305),_xlfn.STDEV.P('사진(느림)'!L$2:L$2305))</f>
        <v>-0.96188170673142825</v>
      </c>
      <c r="M1002">
        <f>STANDARDIZE('사진(느림)'!M1002,AVERAGE('사진(느림)'!M$2:M$2305),_xlfn.STDEV.P('사진(느림)'!M$2:M$2305))</f>
        <v>0.7125301059418957</v>
      </c>
    </row>
    <row r="1003" spans="1:13" x14ac:dyDescent="0.3">
      <c r="A1003" t="s">
        <v>224</v>
      </c>
      <c r="B1003">
        <v>8</v>
      </c>
      <c r="C1003">
        <f>STANDARDIZE('사진(느림)'!C1003,AVERAGE('사진(느림)'!C$2:C$2305),_xlfn.STDEV.P('사진(느림)'!C$2:C$2305))</f>
        <v>4.7901418963839169E-2</v>
      </c>
      <c r="D1003">
        <f>STANDARDIZE('사진(느림)'!D1003,AVERAGE('사진(느림)'!D$2:D$2305),_xlfn.STDEV.P('사진(느림)'!D$2:D$2305))</f>
        <v>8.5771228166439867E-2</v>
      </c>
      <c r="E1003">
        <f>STANDARDIZE('사진(느림)'!E1003,AVERAGE('사진(느림)'!E$2:E$2305),_xlfn.STDEV.P('사진(느림)'!E$2:E$2305))</f>
        <v>-0.38395557821813203</v>
      </c>
      <c r="F1003">
        <f>STANDARDIZE('사진(느림)'!F1003,AVERAGE('사진(느림)'!F$2:F$2305),_xlfn.STDEV.P('사진(느림)'!F$2:F$2305))</f>
        <v>-0.36498997681375511</v>
      </c>
      <c r="G1003">
        <f>STANDARDIZE('사진(느림)'!G1003,AVERAGE('사진(느림)'!G$2:G$2305),_xlfn.STDEV.P('사진(느림)'!G$2:G$2305))</f>
        <v>-0.62764710856768202</v>
      </c>
      <c r="H1003">
        <f>STANDARDIZE('사진(느림)'!H1003,AVERAGE('사진(느림)'!H$2:H$2305),_xlfn.STDEV.P('사진(느림)'!H$2:H$2305))</f>
        <v>-0.39346232994226704</v>
      </c>
      <c r="I1003">
        <f>STANDARDIZE('사진(느림)'!I1003,AVERAGE('사진(느림)'!I$2:I$2305),_xlfn.STDEV.P('사진(느림)'!I$2:I$2305))</f>
        <v>-0.53917515690518547</v>
      </c>
      <c r="J1003">
        <f>STANDARDIZE('사진(느림)'!J1003,AVERAGE('사진(느림)'!J$2:J$2305),_xlfn.STDEV.P('사진(느림)'!J$2:J$2305))</f>
        <v>-0.78003335217289249</v>
      </c>
      <c r="K1003">
        <f>STANDARDIZE('사진(느림)'!K1003,AVERAGE('사진(느림)'!K$2:K$2305),_xlfn.STDEV.P('사진(느림)'!K$2:K$2305))</f>
        <v>-1.4879428077472057</v>
      </c>
      <c r="L1003">
        <f>STANDARDIZE('사진(느림)'!L1003,AVERAGE('사진(느림)'!L$2:L$2305),_xlfn.STDEV.P('사진(느림)'!L$2:L$2305))</f>
        <v>1.1748040094403882</v>
      </c>
      <c r="M1003">
        <f>STANDARDIZE('사진(느림)'!M1003,AVERAGE('사진(느림)'!M$2:M$2305),_xlfn.STDEV.P('사진(느림)'!M$2:M$2305))</f>
        <v>-0.46609112193182028</v>
      </c>
    </row>
    <row r="1004" spans="1:13" x14ac:dyDescent="0.3">
      <c r="A1004" t="s">
        <v>226</v>
      </c>
      <c r="B1004">
        <v>8</v>
      </c>
      <c r="C1004">
        <f>STANDARDIZE('사진(느림)'!C1004,AVERAGE('사진(느림)'!C$2:C$2305),_xlfn.STDEV.P('사진(느림)'!C$2:C$2305))</f>
        <v>-0.48806495338967243</v>
      </c>
      <c r="D1004">
        <f>STANDARDIZE('사진(느림)'!D1004,AVERAGE('사진(느림)'!D$2:D$2305),_xlfn.STDEV.P('사진(느림)'!D$2:D$2305))</f>
        <v>0.70676709238941227</v>
      </c>
      <c r="E1004">
        <f>STANDARDIZE('사진(느림)'!E1004,AVERAGE('사진(느림)'!E$2:E$2305),_xlfn.STDEV.P('사진(느림)'!E$2:E$2305))</f>
        <v>-0.40632131598822552</v>
      </c>
      <c r="F1004">
        <f>STANDARDIZE('사진(느림)'!F1004,AVERAGE('사진(느림)'!F$2:F$2305),_xlfn.STDEV.P('사진(느림)'!F$2:F$2305))</f>
        <v>-1.2399309194510693</v>
      </c>
      <c r="G1004">
        <f>STANDARDIZE('사진(느림)'!G1004,AVERAGE('사진(느림)'!G$2:G$2305),_xlfn.STDEV.P('사진(느림)'!G$2:G$2305))</f>
        <v>-0.56156493742184299</v>
      </c>
      <c r="H1004">
        <f>STANDARDIZE('사진(느림)'!H1004,AVERAGE('사진(느림)'!H$2:H$2305),_xlfn.STDEV.P('사진(느림)'!H$2:H$2305))</f>
        <v>3.9540555884067778</v>
      </c>
      <c r="I1004">
        <f>STANDARDIZE('사진(느림)'!I1004,AVERAGE('사진(느림)'!I$2:I$2305),_xlfn.STDEV.P('사진(느림)'!I$2:I$2305))</f>
        <v>-0.16940205575529943</v>
      </c>
      <c r="J1004">
        <f>STANDARDIZE('사진(느림)'!J1004,AVERAGE('사진(느림)'!J$2:J$2305),_xlfn.STDEV.P('사진(느림)'!J$2:J$2305))</f>
        <v>-0.78003335217289249</v>
      </c>
      <c r="K1004">
        <f>STANDARDIZE('사진(느림)'!K1004,AVERAGE('사진(느림)'!K$2:K$2305),_xlfn.STDEV.P('사진(느림)'!K$2:K$2305))</f>
        <v>-0.26706665780078048</v>
      </c>
      <c r="L1004">
        <f>STANDARDIZE('사진(느림)'!L1004,AVERAGE('사진(느림)'!L$2:L$2305),_xlfn.STDEV.P('사진(느림)'!L$2:L$2305))</f>
        <v>1.1748040094403882</v>
      </c>
      <c r="M1004">
        <f>STANDARDIZE('사진(느림)'!M1004,AVERAGE('사진(느림)'!M$2:M$2305),_xlfn.STDEV.P('사진(느림)'!M$2:M$2305))</f>
        <v>0.54109429097844597</v>
      </c>
    </row>
    <row r="1005" spans="1:13" x14ac:dyDescent="0.3">
      <c r="A1005" t="s">
        <v>228</v>
      </c>
      <c r="B1005">
        <v>8</v>
      </c>
      <c r="C1005">
        <f>STANDARDIZE('사진(느림)'!C1005,AVERAGE('사진(느림)'!C$2:C$2305),_xlfn.STDEV.P('사진(느림)'!C$2:C$2305))</f>
        <v>-0.74775999978776497</v>
      </c>
      <c r="D1005">
        <f>STANDARDIZE('사진(느림)'!D1005,AVERAGE('사진(느림)'!D$2:D$2305),_xlfn.STDEV.P('사진(느림)'!D$2:D$2305))</f>
        <v>0.1458676021235018</v>
      </c>
      <c r="E1005">
        <f>STANDARDIZE('사진(느림)'!E1005,AVERAGE('사진(느림)'!E$2:E$2305),_xlfn.STDEV.P('사진(느림)'!E$2:E$2305))</f>
        <v>-0.41594482068611421</v>
      </c>
      <c r="F1005">
        <f>STANDARDIZE('사진(느림)'!F1005,AVERAGE('사진(느림)'!F$2:F$2305),_xlfn.STDEV.P('사진(느림)'!F$2:F$2305))</f>
        <v>-0.10579504438507119</v>
      </c>
      <c r="G1005">
        <f>STANDARDIZE('사진(느림)'!G1005,AVERAGE('사진(느림)'!G$2:G$2305),_xlfn.STDEV.P('사진(느림)'!G$2:G$2305))</f>
        <v>-0.70284406194053317</v>
      </c>
      <c r="H1005">
        <f>STANDARDIZE('사진(느림)'!H1005,AVERAGE('사진(느림)'!H$2:H$2305),_xlfn.STDEV.P('사진(느림)'!H$2:H$2305))</f>
        <v>-0.16279939882203656</v>
      </c>
      <c r="I1005">
        <f>STANDARDIZE('사진(느림)'!I1005,AVERAGE('사진(느림)'!I$2:I$2305),_xlfn.STDEV.P('사진(느림)'!I$2:I$2305))</f>
        <v>-0.3359050004492109</v>
      </c>
      <c r="J1005">
        <f>STANDARDIZE('사진(느림)'!J1005,AVERAGE('사진(느림)'!J$2:J$2305),_xlfn.STDEV.P('사진(느림)'!J$2:J$2305))</f>
        <v>-0.78003335217289249</v>
      </c>
      <c r="K1005">
        <f>STANDARDIZE('사진(느림)'!K1005,AVERAGE('사진(느림)'!K$2:K$2305),_xlfn.STDEV.P('사진(느림)'!K$2:K$2305))</f>
        <v>-1.4879428077472057</v>
      </c>
      <c r="L1005">
        <f>STANDARDIZE('사진(느림)'!L1005,AVERAGE('사진(느림)'!L$2:L$2305),_xlfn.STDEV.P('사진(느림)'!L$2:L$2305))</f>
        <v>1.6775535897161098</v>
      </c>
      <c r="M1005">
        <f>STANDARDIZE('사진(느림)'!M1005,AVERAGE('사진(느림)'!M$2:M$2305),_xlfn.STDEV.P('사진(느림)'!M$2:M$2305))</f>
        <v>0.73395958281232643</v>
      </c>
    </row>
    <row r="1006" spans="1:13" x14ac:dyDescent="0.3">
      <c r="A1006" t="s">
        <v>230</v>
      </c>
      <c r="B1006">
        <v>8</v>
      </c>
      <c r="C1006">
        <f>STANDARDIZE('사진(느림)'!C1006,AVERAGE('사진(느림)'!C$2:C$2305),_xlfn.STDEV.P('사진(느림)'!C$2:C$2305))</f>
        <v>-0.37755642300750514</v>
      </c>
      <c r="D1006">
        <f>STANDARDIZE('사진(느림)'!D1006,AVERAGE('사진(느림)'!D$2:D$2305),_xlfn.STDEV.P('사진(느림)'!D$2:D$2305))</f>
        <v>-0.3849837011638787</v>
      </c>
      <c r="E1006">
        <f>STANDARDIZE('사진(느림)'!E1006,AVERAGE('사진(느림)'!E$2:E$2305),_xlfn.STDEV.P('사진(느림)'!E$2:E$2305))</f>
        <v>-0.10220074622994159</v>
      </c>
      <c r="F1006">
        <f>STANDARDIZE('사진(느림)'!F1006,AVERAGE('사진(느림)'!F$2:F$2305),_xlfn.STDEV.P('사진(느림)'!F$2:F$2305))</f>
        <v>3.1388614973525318E-2</v>
      </c>
      <c r="G1006">
        <f>STANDARDIZE('사진(느림)'!G1006,AVERAGE('사진(느림)'!G$2:G$2305),_xlfn.STDEV.P('사진(느림)'!G$2:G$2305))</f>
        <v>0.20635546520393971</v>
      </c>
      <c r="H1006">
        <f>STANDARDIZE('사진(느림)'!H1006,AVERAGE('사진(느림)'!H$2:H$2305),_xlfn.STDEV.P('사진(느림)'!H$2:H$2305))</f>
        <v>0.13801907816886311</v>
      </c>
      <c r="I1006">
        <f>STANDARDIZE('사진(느림)'!I1006,AVERAGE('사진(느림)'!I$2:I$2305),_xlfn.STDEV.P('사진(느림)'!I$2:I$2305))</f>
        <v>-0.1258066475231393</v>
      </c>
      <c r="J1006">
        <f>STANDARDIZE('사진(느림)'!J1006,AVERAGE('사진(느림)'!J$2:J$2305),_xlfn.STDEV.P('사진(느림)'!J$2:J$2305))</f>
        <v>-0.78003335217289249</v>
      </c>
      <c r="K1006">
        <f>STANDARDIZE('사진(느림)'!K1006,AVERAGE('사진(느림)'!K$2:K$2305),_xlfn.STDEV.P('사진(느림)'!K$2:K$2305))</f>
        <v>-0.26706665780078048</v>
      </c>
      <c r="L1006">
        <f>STANDARDIZE('사진(느림)'!L1006,AVERAGE('사진(느림)'!L$2:L$2305),_xlfn.STDEV.P('사진(느림)'!L$2:L$2305))</f>
        <v>-0.96188170673142825</v>
      </c>
      <c r="M1006">
        <f>STANDARDIZE('사진(느림)'!M1006,AVERAGE('사진(느림)'!M$2:M$2305),_xlfn.STDEV.P('사진(느림)'!M$2:M$2305))</f>
        <v>0.36965847601499613</v>
      </c>
    </row>
    <row r="1007" spans="1:13" x14ac:dyDescent="0.3">
      <c r="A1007" t="s">
        <v>232</v>
      </c>
      <c r="B1007">
        <v>8</v>
      </c>
      <c r="C1007">
        <f>STANDARDIZE('사진(느림)'!C1007,AVERAGE('사진(느림)'!C$2:C$2305),_xlfn.STDEV.P('사진(느림)'!C$2:C$2305))</f>
        <v>-0.61514976332916471</v>
      </c>
      <c r="D1007">
        <f>STANDARDIZE('사진(느림)'!D1007,AVERAGE('사진(느림)'!D$2:D$2305),_xlfn.STDEV.P('사진(느림)'!D$2:D$2305))</f>
        <v>0.10580335281879386</v>
      </c>
      <c r="E1007">
        <f>STANDARDIZE('사진(느림)'!E1007,AVERAGE('사진(느림)'!E$2:E$2305),_xlfn.STDEV.P('사진(느림)'!E$2:E$2305))</f>
        <v>-0.40124224406433978</v>
      </c>
      <c r="F1007">
        <f>STANDARDIZE('사진(느림)'!F1007,AVERAGE('사진(느림)'!F$2:F$2305),_xlfn.STDEV.P('사진(느림)'!F$2:F$2305))</f>
        <v>0.11572179542715066</v>
      </c>
      <c r="G1007">
        <f>STANDARDIZE('사진(느림)'!G1007,AVERAGE('사진(느림)'!G$2:G$2305),_xlfn.STDEV.P('사진(느림)'!G$2:G$2305))</f>
        <v>-0.64587667302170659</v>
      </c>
      <c r="H1007">
        <f>STANDARDIZE('사진(느림)'!H1007,AVERAGE('사진(느림)'!H$2:H$2305),_xlfn.STDEV.P('사진(느림)'!H$2:H$2305))</f>
        <v>8.2745011725305628E-2</v>
      </c>
      <c r="I1007">
        <f>STANDARDIZE('사진(느림)'!I1007,AVERAGE('사진(느림)'!I$2:I$2305),_xlfn.STDEV.P('사진(느림)'!I$2:I$2305))</f>
        <v>-0.4934787651437646</v>
      </c>
      <c r="J1007">
        <f>STANDARDIZE('사진(느림)'!J1007,AVERAGE('사진(느림)'!J$2:J$2305),_xlfn.STDEV.P('사진(느림)'!J$2:J$2305))</f>
        <v>-0.78003335217289249</v>
      </c>
      <c r="K1007">
        <f>STANDARDIZE('사진(느림)'!K1007,AVERAGE('사진(느림)'!K$2:K$2305),_xlfn.STDEV.P('사진(느림)'!K$2:K$2305))</f>
        <v>-1.4879428077472057</v>
      </c>
      <c r="L1007">
        <f>STANDARDIZE('사진(느림)'!L1007,AVERAGE('사진(느림)'!L$2:L$2305),_xlfn.STDEV.P('사진(느림)'!L$2:L$2305))</f>
        <v>0.92342921930252742</v>
      </c>
      <c r="M1007">
        <f>STANDARDIZE('사진(느림)'!M1007,AVERAGE('사진(느림)'!M$2:M$2305),_xlfn.STDEV.P('사진(느림)'!M$2:M$2305))</f>
        <v>0.17679318418111556</v>
      </c>
    </row>
    <row r="1008" spans="1:13" x14ac:dyDescent="0.3">
      <c r="A1008" t="s">
        <v>234</v>
      </c>
      <c r="B1008">
        <v>8</v>
      </c>
      <c r="C1008">
        <f>STANDARDIZE('사진(느림)'!C1008,AVERAGE('사진(느림)'!C$2:C$2305),_xlfn.STDEV.P('사진(느림)'!C$2:C$2305))</f>
        <v>-0.49359037990878046</v>
      </c>
      <c r="D1008">
        <f>STANDARDIZE('사진(느림)'!D1008,AVERAGE('사진(느림)'!D$2:D$2305),_xlfn.STDEV.P('사진(느림)'!D$2:D$2305))</f>
        <v>-0.49516038675182561</v>
      </c>
      <c r="E1008">
        <f>STANDARDIZE('사진(느림)'!E1008,AVERAGE('사진(느림)'!E$2:E$2305),_xlfn.STDEV.P('사진(느림)'!E$2:E$2305))</f>
        <v>-0.41068753571226779</v>
      </c>
      <c r="F1008">
        <f>STANDARDIZE('사진(느림)'!F1008,AVERAGE('사진(느림)'!F$2:F$2305),_xlfn.STDEV.P('사진(느림)'!F$2:F$2305))</f>
        <v>-1.299061492036181E-2</v>
      </c>
      <c r="G1008">
        <f>STANDARDIZE('사진(느림)'!G1008,AVERAGE('사진(느림)'!G$2:G$2305),_xlfn.STDEV.P('사진(느림)'!G$2:G$2305))</f>
        <v>-0.75981145085935986</v>
      </c>
      <c r="H1008">
        <f>STANDARDIZE('사진(느림)'!H1008,AVERAGE('사진(느림)'!H$2:H$2305),_xlfn.STDEV.P('사진(느림)'!H$2:H$2305))</f>
        <v>-0.16279939882203656</v>
      </c>
      <c r="I1008">
        <f>STANDARDIZE('사진(느림)'!I1008,AVERAGE('사진(느림)'!I$2:I$2305),_xlfn.STDEV.P('사진(느림)'!I$2:I$2305))</f>
        <v>-0.30964270633345198</v>
      </c>
      <c r="J1008">
        <f>STANDARDIZE('사진(느림)'!J1008,AVERAGE('사진(느림)'!J$2:J$2305),_xlfn.STDEV.P('사진(느림)'!J$2:J$2305))</f>
        <v>-0.78003335217289249</v>
      </c>
      <c r="K1008">
        <f>STANDARDIZE('사진(느림)'!K1008,AVERAGE('사진(느림)'!K$2:K$2305),_xlfn.STDEV.P('사진(느림)'!K$2:K$2305))</f>
        <v>-1.4879428077472057</v>
      </c>
      <c r="L1008">
        <f>STANDARDIZE('사진(느림)'!L1008,AVERAGE('사진(느림)'!L$2:L$2305),_xlfn.STDEV.P('사진(느림)'!L$2:L$2305))</f>
        <v>1.1748040094403882</v>
      </c>
      <c r="M1008">
        <f>STANDARDIZE('사진(느림)'!M1008,AVERAGE('사진(느림)'!M$2:M$2305),_xlfn.STDEV.P('사진(느림)'!M$2:M$2305))</f>
        <v>-0.44466164506138955</v>
      </c>
    </row>
    <row r="1009" spans="1:13" x14ac:dyDescent="0.3">
      <c r="A1009" t="s">
        <v>236</v>
      </c>
      <c r="B1009">
        <v>8</v>
      </c>
      <c r="C1009">
        <f>STANDARDIZE('사진(느림)'!C1009,AVERAGE('사진(느림)'!C$2:C$2305),_xlfn.STDEV.P('사진(느림)'!C$2:C$2305))</f>
        <v>-0.50464123294699736</v>
      </c>
      <c r="D1009">
        <f>STANDARDIZE('사진(느림)'!D1009,AVERAGE('사진(느림)'!D$2:D$2305),_xlfn.STDEV.P('사진(느림)'!D$2:D$2305))</f>
        <v>0.32615672399468765</v>
      </c>
      <c r="E1009">
        <f>STANDARDIZE('사진(느림)'!E1009,AVERAGE('사진(느림)'!E$2:E$2305),_xlfn.STDEV.P('사진(느림)'!E$2:E$2305))</f>
        <v>-0.31926424108232371</v>
      </c>
      <c r="F1009">
        <f>STANDARDIZE('사진(느림)'!F1009,AVERAGE('사진(느림)'!F$2:F$2305),_xlfn.STDEV.P('사진(느림)'!F$2:F$2305))</f>
        <v>-0.24803616583983684</v>
      </c>
      <c r="G1009">
        <f>STANDARDIZE('사진(느림)'!G1009,AVERAGE('사진(느림)'!G$2:G$2305),_xlfn.STDEV.P('사진(느림)'!G$2:G$2305))</f>
        <v>-0.75981145085935986</v>
      </c>
      <c r="H1009">
        <f>STANDARDIZE('사진(느림)'!H1009,AVERAGE('사진(느림)'!H$2:H$2305),_xlfn.STDEV.P('사진(느림)'!H$2:H$2305))</f>
        <v>-0.3222438212553756</v>
      </c>
      <c r="I1009">
        <f>STANDARDIZE('사진(느림)'!I1009,AVERAGE('사진(느림)'!I$2:I$2305),_xlfn.STDEV.P('사진(느림)'!I$2:I$2305))</f>
        <v>-0.30964270633345198</v>
      </c>
      <c r="J1009">
        <f>STANDARDIZE('사진(느림)'!J1009,AVERAGE('사진(느림)'!J$2:J$2305),_xlfn.STDEV.P('사진(느림)'!J$2:J$2305))</f>
        <v>-0.78003335217289249</v>
      </c>
      <c r="K1009">
        <f>STANDARDIZE('사진(느림)'!K1009,AVERAGE('사진(느림)'!K$2:K$2305),_xlfn.STDEV.P('사진(느림)'!K$2:K$2305))</f>
        <v>-0.26706665780078048</v>
      </c>
      <c r="L1009">
        <f>STANDARDIZE('사진(느림)'!L1009,AVERAGE('사진(느림)'!L$2:L$2305),_xlfn.STDEV.P('사진(느림)'!L$2:L$2305))</f>
        <v>1.0491166143714579</v>
      </c>
      <c r="M1009">
        <f>STANDARDIZE('사진(느림)'!M1009,AVERAGE('사진(느림)'!M$2:M$2305),_xlfn.STDEV.P('사진(느림)'!M$2:M$2305))</f>
        <v>-0.68038589063613353</v>
      </c>
    </row>
    <row r="1010" spans="1:13" x14ac:dyDescent="0.3">
      <c r="A1010" t="s">
        <v>238</v>
      </c>
      <c r="B1010">
        <v>8</v>
      </c>
      <c r="C1010">
        <f>STANDARDIZE('사진(느림)'!C1010,AVERAGE('사진(느림)'!C$2:C$2305),_xlfn.STDEV.P('사진(느림)'!C$2:C$2305))</f>
        <v>-0.92457364839923284</v>
      </c>
      <c r="D1010">
        <f>STANDARDIZE('사진(느림)'!D1010,AVERAGE('사진(느림)'!D$2:D$2305),_xlfn.STDEV.P('사진(느림)'!D$2:D$2305))</f>
        <v>-0.41503188814240971</v>
      </c>
      <c r="E1010">
        <f>STANDARDIZE('사진(느림)'!E1010,AVERAGE('사진(느림)'!E$2:E$2305),_xlfn.STDEV.P('사진(느림)'!E$2:E$2305))</f>
        <v>-0.3032250665858422</v>
      </c>
      <c r="F1010">
        <f>STANDARDIZE('사진(느림)'!F1010,AVERAGE('사진(느림)'!F$2:F$2305),_xlfn.STDEV.P('사진(느림)'!F$2:F$2305))</f>
        <v>-0.14941565496453252</v>
      </c>
      <c r="G1010">
        <f>STANDARDIZE('사진(느림)'!G1010,AVERAGE('사진(느림)'!G$2:G$2305),_xlfn.STDEV.P('사진(느림)'!G$2:G$2305))</f>
        <v>-0.3997775528923756</v>
      </c>
      <c r="H1010">
        <f>STANDARDIZE('사진(느림)'!H1010,AVERAGE('사진(느림)'!H$2:H$2305),_xlfn.STDEV.P('사진(느림)'!H$2:H$2305))</f>
        <v>0.8183152805511098</v>
      </c>
      <c r="I1010">
        <f>STANDARDIZE('사진(느림)'!I1010,AVERAGE('사진(느림)'!I$2:I$2305),_xlfn.STDEV.P('사진(느림)'!I$2:I$2305))</f>
        <v>-0.21142172634051362</v>
      </c>
      <c r="J1010">
        <f>STANDARDIZE('사진(느림)'!J1010,AVERAGE('사진(느림)'!J$2:J$2305),_xlfn.STDEV.P('사진(느림)'!J$2:J$2305))</f>
        <v>-0.78003335217289249</v>
      </c>
      <c r="K1010">
        <f>STANDARDIZE('사진(느림)'!K1010,AVERAGE('사진(느림)'!K$2:K$2305),_xlfn.STDEV.P('사진(느림)'!K$2:K$2305))</f>
        <v>-1.4879428077472057</v>
      </c>
      <c r="L1010">
        <f>STANDARDIZE('사진(느림)'!L1010,AVERAGE('사진(느림)'!L$2:L$2305),_xlfn.STDEV.P('사진(느림)'!L$2:L$2305))</f>
        <v>0.92342921930252742</v>
      </c>
      <c r="M1010">
        <f>STANDARDIZE('사진(느림)'!M1010,AVERAGE('사진(느림)'!M$2:M$2305),_xlfn.STDEV.P('사진(느림)'!M$2:M$2305))</f>
        <v>0.86253644403491481</v>
      </c>
    </row>
    <row r="1011" spans="1:13" x14ac:dyDescent="0.3">
      <c r="A1011" t="s">
        <v>240</v>
      </c>
      <c r="B1011">
        <v>8</v>
      </c>
      <c r="C1011">
        <f>STANDARDIZE('사진(느림)'!C1011,AVERAGE('사진(느림)'!C$2:C$2305),_xlfn.STDEV.P('사진(느림)'!C$2:C$2305))</f>
        <v>-1.8274197081356483E-3</v>
      </c>
      <c r="D1011">
        <f>STANDARDIZE('사진(느림)'!D1011,AVERAGE('사진(느림)'!D$2:D$2305),_xlfn.STDEV.P('사진(느림)'!D$2:D$2305))</f>
        <v>-0.5953210100135955</v>
      </c>
      <c r="E1011">
        <f>STANDARDIZE('사진(느림)'!E1011,AVERAGE('사진(느림)'!E$2:E$2305),_xlfn.STDEV.P('사진(느림)'!E$2:E$2305))</f>
        <v>-4.8825937766650535E-2</v>
      </c>
      <c r="F1011">
        <f>STANDARDIZE('사진(느림)'!F1011,AVERAGE('사진(느림)'!F$2:F$2305),_xlfn.STDEV.P('사진(느림)'!F$2:F$2305))</f>
        <v>0.47037632492103321</v>
      </c>
      <c r="G1011">
        <f>STANDARDIZE('사진(느림)'!G1011,AVERAGE('사진(느림)'!G$2:G$2305),_xlfn.STDEV.P('사진(느림)'!G$2:G$2305))</f>
        <v>-0.26533451504394479</v>
      </c>
      <c r="H1011">
        <f>STANDARDIZE('사진(느림)'!H1011,AVERAGE('사진(느림)'!H$2:H$2305),_xlfn.STDEV.P('사진(느림)'!H$2:H$2305))</f>
        <v>0.13801907816886311</v>
      </c>
      <c r="I1011">
        <f>STANDARDIZE('사진(느림)'!I1011,AVERAGE('사진(느림)'!I$2:I$2305),_xlfn.STDEV.P('사진(느림)'!I$2:I$2305))</f>
        <v>-0.10479681223053221</v>
      </c>
      <c r="J1011">
        <f>STANDARDIZE('사진(느림)'!J1011,AVERAGE('사진(느림)'!J$2:J$2305),_xlfn.STDEV.P('사진(느림)'!J$2:J$2305))</f>
        <v>0.61576026289901975</v>
      </c>
      <c r="K1011">
        <f>STANDARDIZE('사진(느림)'!K1011,AVERAGE('사진(느림)'!K$2:K$2305),_xlfn.STDEV.P('사진(느림)'!K$2:K$2305))</f>
        <v>0.34337141717243208</v>
      </c>
      <c r="L1011">
        <f>STANDARDIZE('사진(느림)'!L1011,AVERAGE('사진(느림)'!L$2:L$2305),_xlfn.STDEV.P('사진(느림)'!L$2:L$2305))</f>
        <v>-0.96188170673142825</v>
      </c>
      <c r="M1011">
        <f>STANDARDIZE('사진(느림)'!M1011,AVERAGE('사진(느림)'!M$2:M$2305),_xlfn.STDEV.P('사진(느림)'!M$2:M$2305))</f>
        <v>-0.98039856682216975</v>
      </c>
    </row>
    <row r="1012" spans="1:13" x14ac:dyDescent="0.3">
      <c r="A1012" t="s">
        <v>242</v>
      </c>
      <c r="B1012">
        <v>8</v>
      </c>
      <c r="C1012">
        <f>STANDARDIZE('사진(느림)'!C1012,AVERAGE('사진(느림)'!C$2:C$2305),_xlfn.STDEV.P('사진(느림)'!C$2:C$2305))</f>
        <v>-0.30572587825909575</v>
      </c>
      <c r="D1012">
        <f>STANDARDIZE('사진(느림)'!D1012,AVERAGE('사진(느림)'!D$2:D$2305),_xlfn.STDEV.P('사진(느림)'!D$2:D$2305))</f>
        <v>0.1558836644496788</v>
      </c>
      <c r="E1012">
        <f>STANDARDIZE('사진(느림)'!E1012,AVERAGE('사진(느림)'!E$2:E$2305),_xlfn.STDEV.P('사진(느림)'!E$2:E$2305))</f>
        <v>-0.20788108485675824</v>
      </c>
      <c r="F1012">
        <f>STANDARDIZE('사진(느림)'!F1012,AVERAGE('사진(느림)'!F$2:F$2305),_xlfn.STDEV.P('사진(느림)'!F$2:F$2305))</f>
        <v>0.13885968451712605</v>
      </c>
      <c r="G1012">
        <f>STANDARDIZE('사진(느림)'!G1012,AVERAGE('사진(느림)'!G$2:G$2305),_xlfn.STDEV.P('사진(느림)'!G$2:G$2305))</f>
        <v>0.26332285412276635</v>
      </c>
      <c r="H1012">
        <f>STANDARDIZE('사진(느림)'!H1012,AVERAGE('사진(느림)'!H$2:H$2305),_xlfn.STDEV.P('사진(느림)'!H$2:H$2305))</f>
        <v>-0.18193272951403722</v>
      </c>
      <c r="I1012">
        <f>STANDARDIZE('사진(느림)'!I1012,AVERAGE('사진(느림)'!I$2:I$2305),_xlfn.STDEV.P('사진(느림)'!I$2:I$2305))</f>
        <v>-0.1258066475231393</v>
      </c>
      <c r="J1012">
        <f>STANDARDIZE('사진(느림)'!J1012,AVERAGE('사진(느림)'!J$2:J$2305),_xlfn.STDEV.P('사진(느림)'!J$2:J$2305))</f>
        <v>0.61576026289901975</v>
      </c>
      <c r="K1012">
        <f>STANDARDIZE('사진(느림)'!K1012,AVERAGE('사진(느림)'!K$2:K$2305),_xlfn.STDEV.P('사진(느림)'!K$2:K$2305))</f>
        <v>1.5642475671188572</v>
      </c>
      <c r="L1012">
        <f>STANDARDIZE('사진(느림)'!L1012,AVERAGE('사진(느림)'!L$2:L$2305),_xlfn.STDEV.P('사진(느림)'!L$2:L$2305))</f>
        <v>-0.96188170673142825</v>
      </c>
      <c r="M1012">
        <f>STANDARDIZE('사진(느림)'!M1012,AVERAGE('사진(느림)'!M$2:M$2305),_xlfn.STDEV.P('사진(느림)'!M$2:M$2305))</f>
        <v>0.64824167533060162</v>
      </c>
    </row>
    <row r="1013" spans="1:13" x14ac:dyDescent="0.3">
      <c r="A1013" t="s">
        <v>244</v>
      </c>
      <c r="B1013">
        <v>8</v>
      </c>
      <c r="C1013">
        <f>STANDARDIZE('사진(느림)'!C1013,AVERAGE('사진(느림)'!C$2:C$2305),_xlfn.STDEV.P('사진(느림)'!C$2:C$2305))</f>
        <v>-0.22284448047247027</v>
      </c>
      <c r="D1013">
        <f>STANDARDIZE('사진(느림)'!D1013,AVERAGE('사진(느림)'!D$2:D$2305),_xlfn.STDEV.P('사진(느림)'!D$2:D$2305))</f>
        <v>-0.41503188814240971</v>
      </c>
      <c r="E1013">
        <f>STANDARDIZE('사진(느림)'!E1013,AVERAGE('사진(느림)'!E$2:E$2305),_xlfn.STDEV.P('사진(느림)'!E$2:E$2305))</f>
        <v>8.6477708457411446E-3</v>
      </c>
      <c r="F1013">
        <f>STANDARDIZE('사진(느림)'!F1013,AVERAGE('사진(느림)'!F$2:F$2305),_xlfn.STDEV.P('사진(느림)'!F$2:F$2305))</f>
        <v>4.0239173641821703E-2</v>
      </c>
      <c r="G1013">
        <f>STANDARDIZE('사진(느림)'!G1013,AVERAGE('사진(느림)'!G$2:G$2305),_xlfn.STDEV.P('사진(느림)'!G$2:G$2305))</f>
        <v>-0.51371233073002887</v>
      </c>
      <c r="H1013">
        <f>STANDARDIZE('사진(느림)'!H1013,AVERAGE('사진(느림)'!H$2:H$2305),_xlfn.STDEV.P('사진(느림)'!H$2:H$2305))</f>
        <v>0.23368573162886658</v>
      </c>
      <c r="I1013">
        <f>STANDARDIZE('사진(느림)'!I1013,AVERAGE('사진(느림)'!I$2:I$2305),_xlfn.STDEV.P('사진(느림)'!I$2:I$2305))</f>
        <v>-0.30333975574566996</v>
      </c>
      <c r="J1013">
        <f>STANDARDIZE('사진(느림)'!J1013,AVERAGE('사진(느림)'!J$2:J$2305),_xlfn.STDEV.P('사진(느림)'!J$2:J$2305))</f>
        <v>0.61576026289901975</v>
      </c>
      <c r="K1013">
        <f>STANDARDIZE('사진(느림)'!K1013,AVERAGE('사진(느림)'!K$2:K$2305),_xlfn.STDEV.P('사진(느림)'!K$2:K$2305))</f>
        <v>-0.26706665780078048</v>
      </c>
      <c r="L1013">
        <f>STANDARDIZE('사진(느림)'!L1013,AVERAGE('사진(느림)'!L$2:L$2305),_xlfn.STDEV.P('사진(느림)'!L$2:L$2305))</f>
        <v>-0.71050691659356757</v>
      </c>
      <c r="M1013">
        <f>STANDARDIZE('사진(느림)'!M1013,AVERAGE('사진(느림)'!M$2:M$2305),_xlfn.STDEV.P('사진(느림)'!M$2:M$2305))</f>
        <v>-0.25179635322750898</v>
      </c>
    </row>
    <row r="1014" spans="1:13" x14ac:dyDescent="0.3">
      <c r="A1014" t="s">
        <v>246</v>
      </c>
      <c r="B1014">
        <v>8</v>
      </c>
      <c r="C1014">
        <f>STANDARDIZE('사진(느림)'!C1014,AVERAGE('사진(느림)'!C$2:C$2305),_xlfn.STDEV.P('사진(느림)'!C$2:C$2305))</f>
        <v>-7.9183390975653078E-2</v>
      </c>
      <c r="D1014">
        <f>STANDARDIZE('사진(느림)'!D1014,AVERAGE('사진(느림)'!D$2:D$2305),_xlfn.STDEV.P('사진(느림)'!D$2:D$2305))</f>
        <v>0.28609247468997967</v>
      </c>
      <c r="E1014">
        <f>STANDARDIZE('사진(느림)'!E1014,AVERAGE('사진(느림)'!E$2:E$2305),_xlfn.STDEV.P('사진(느림)'!E$2:E$2305))</f>
        <v>3.8231137139251276E-2</v>
      </c>
      <c r="F1014">
        <f>STANDARDIZE('사진(느림)'!F1014,AVERAGE('사진(느림)'!F$2:F$2305),_xlfn.STDEV.P('사진(느림)'!F$2:F$2305))</f>
        <v>1.3687497636932187E-2</v>
      </c>
      <c r="G1014">
        <f>STANDARDIZE('사진(느림)'!G1014,AVERAGE('사진(느림)'!G$2:G$2305),_xlfn.STDEV.P('사진(느림)'!G$2:G$2305))</f>
        <v>0.63247153431676306</v>
      </c>
      <c r="H1014">
        <f>STANDARDIZE('사진(느림)'!H1014,AVERAGE('사진(느림)'!H$2:H$2305),_xlfn.STDEV.P('사진(느림)'!H$2:H$2305))</f>
        <v>-0.11602903490825697</v>
      </c>
      <c r="I1014">
        <f>STANDARDIZE('사진(느림)'!I1014,AVERAGE('사진(느림)'!I$2:I$2305),_xlfn.STDEV.P('사진(느림)'!I$2:I$2305))</f>
        <v>-0.38527811338683798</v>
      </c>
      <c r="J1014">
        <f>STANDARDIZE('사진(느림)'!J1014,AVERAGE('사진(느림)'!J$2:J$2305),_xlfn.STDEV.P('사진(느림)'!J$2:J$2305))</f>
        <v>0.61576026289901975</v>
      </c>
      <c r="K1014">
        <f>STANDARDIZE('사진(느림)'!K1014,AVERAGE('사진(느림)'!K$2:K$2305),_xlfn.STDEV.P('사진(느림)'!K$2:K$2305))</f>
        <v>1.5642475671188572</v>
      </c>
      <c r="L1014">
        <f>STANDARDIZE('사진(느림)'!L1014,AVERAGE('사진(느림)'!L$2:L$2305),_xlfn.STDEV.P('사진(느림)'!L$2:L$2305))</f>
        <v>-0.71050691659356757</v>
      </c>
      <c r="M1014">
        <f>STANDARDIZE('사진(느림)'!M1014,AVERAGE('사진(느림)'!M$2:M$2305),_xlfn.STDEV.P('사진(느림)'!M$2:M$2305))</f>
        <v>-1.6661418266759689</v>
      </c>
    </row>
    <row r="1015" spans="1:13" x14ac:dyDescent="0.3">
      <c r="A1015" t="s">
        <v>248</v>
      </c>
      <c r="B1015">
        <v>8</v>
      </c>
      <c r="C1015">
        <f>STANDARDIZE('사진(느림)'!C1015,AVERAGE('사진(느림)'!C$2:C$2305),_xlfn.STDEV.P('사진(느림)'!C$2:C$2305))</f>
        <v>-0.54884464509986419</v>
      </c>
      <c r="D1015">
        <f>STANDARDIZE('사진(느림)'!D1015,AVERAGE('사진(느림)'!D$2:D$2305),_xlfn.STDEV.P('사진(느림)'!D$2:D$2305))</f>
        <v>-0.45509613744711769</v>
      </c>
      <c r="E1015">
        <f>STANDARDIZE('사진(느림)'!E1015,AVERAGE('사진(느림)'!E$2:E$2305),_xlfn.STDEV.P('사진(느림)'!E$2:E$2305))</f>
        <v>-0.34385764197692847</v>
      </c>
      <c r="F1015">
        <f>STANDARDIZE('사진(느림)'!F1015,AVERAGE('사진(느림)'!F$2:F$2305),_xlfn.STDEV.P('사진(느림)'!F$2:F$2305))</f>
        <v>-0.38408189622679484</v>
      </c>
      <c r="G1015">
        <f>STANDARDIZE('사진(느림)'!G1015,AVERAGE('사진(느림)'!G$2:G$2305),_xlfn.STDEV.P('사진(느림)'!G$2:G$2305))</f>
        <v>-0.42484320401665915</v>
      </c>
      <c r="H1015">
        <f>STANDARDIZE('사진(느림)'!H1015,AVERAGE('사진(느림)'!H$2:H$2305),_xlfn.STDEV.P('사진(느림)'!H$2:H$2305))</f>
        <v>-0.25952901509826226</v>
      </c>
      <c r="I1015">
        <f>STANDARDIZE('사진(느림)'!I1015,AVERAGE('사진(느림)'!I$2:I$2305),_xlfn.STDEV.P('사진(느림)'!I$2:I$2305))</f>
        <v>-0.56596269690325951</v>
      </c>
      <c r="J1015">
        <f>STANDARDIZE('사진(느림)'!J1015,AVERAGE('사진(느림)'!J$2:J$2305),_xlfn.STDEV.P('사진(느림)'!J$2:J$2305))</f>
        <v>-0.78003335217289249</v>
      </c>
      <c r="K1015">
        <f>STANDARDIZE('사진(느림)'!K1015,AVERAGE('사진(느림)'!K$2:K$2305),_xlfn.STDEV.P('사진(느림)'!K$2:K$2305))</f>
        <v>-1.4879428077472057</v>
      </c>
      <c r="L1015">
        <f>STANDARDIZE('사진(느림)'!L1015,AVERAGE('사진(느림)'!L$2:L$2305),_xlfn.STDEV.P('사진(느림)'!L$2:L$2305))</f>
        <v>1.4211513037754917</v>
      </c>
      <c r="M1015">
        <f>STANDARDIZE('사진(느림)'!M1015,AVERAGE('사진(느림)'!M$2:M$2305),_xlfn.STDEV.P('사진(느림)'!M$2:M$2305))</f>
        <v>0.45537638349672099</v>
      </c>
    </row>
    <row r="1016" spans="1:13" x14ac:dyDescent="0.3">
      <c r="A1016" t="s">
        <v>250</v>
      </c>
      <c r="B1016">
        <v>8</v>
      </c>
      <c r="C1016">
        <f>STANDARDIZE('사진(느림)'!C1016,AVERAGE('사진(느림)'!C$2:C$2305),_xlfn.STDEV.P('사진(느림)'!C$2:C$2305))</f>
        <v>7.5528551559380999E-2</v>
      </c>
      <c r="D1016">
        <f>STANDARDIZE('사진(느림)'!D1016,AVERAGE('사진(느림)'!D$2:D$2305),_xlfn.STDEV.P('사진(느림)'!D$2:D$2305))</f>
        <v>-4.4437582073861018E-2</v>
      </c>
      <c r="E1016">
        <f>STANDARDIZE('사진(느림)'!E1016,AVERAGE('사진(느림)'!E$2:E$2305),_xlfn.STDEV.P('사진(느림)'!E$2:E$2305))</f>
        <v>9.026934772783575E-2</v>
      </c>
      <c r="F1016">
        <f>STANDARDIZE('사진(느림)'!F1016,AVERAGE('사진(느림)'!F$2:F$2305),_xlfn.STDEV.P('사진(느림)'!F$2:F$2305))</f>
        <v>-1.5560223004616596</v>
      </c>
      <c r="G1016">
        <f>STANDARDIZE('사진(느림)'!G1016,AVERAGE('사진(느림)'!G$2:G$2305),_xlfn.STDEV.P('사진(느림)'!G$2:G$2305))</f>
        <v>0.50258588758183831</v>
      </c>
      <c r="H1016">
        <f>STANDARDIZE('사진(느림)'!H1016,AVERAGE('사진(느림)'!H$2:H$2305),_xlfn.STDEV.P('사진(느림)'!H$2:H$2305))</f>
        <v>-1.360758492704524</v>
      </c>
      <c r="I1016">
        <f>STANDARDIZE('사진(느림)'!I1016,AVERAGE('사진(느림)'!I$2:I$2305),_xlfn.STDEV.P('사진(느림)'!I$2:I$2305))</f>
        <v>-0.41836860397269404</v>
      </c>
      <c r="J1016">
        <f>STANDARDIZE('사진(느림)'!J1016,AVERAGE('사진(느림)'!J$2:J$2305),_xlfn.STDEV.P('사진(느림)'!J$2:J$2305))</f>
        <v>0.61576026289901975</v>
      </c>
      <c r="K1016">
        <f>STANDARDIZE('사진(느림)'!K1016,AVERAGE('사진(느림)'!K$2:K$2305),_xlfn.STDEV.P('사진(느림)'!K$2:K$2305))</f>
        <v>0.95380949214564459</v>
      </c>
      <c r="L1016">
        <f>STANDARDIZE('사진(느림)'!L1016,AVERAGE('사진(느림)'!L$2:L$2305),_xlfn.STDEV.P('사진(느림)'!L$2:L$2305))</f>
        <v>-0.96188170673142825</v>
      </c>
      <c r="M1016">
        <f>STANDARDIZE('사진(느림)'!M1016,AVERAGE('사진(느림)'!M$2:M$2305),_xlfn.STDEV.P('사진(느림)'!M$2:M$2305))</f>
        <v>0.64824167533060162</v>
      </c>
    </row>
    <row r="1017" spans="1:13" x14ac:dyDescent="0.3">
      <c r="A1017" t="s">
        <v>252</v>
      </c>
      <c r="B1017">
        <v>8</v>
      </c>
      <c r="C1017">
        <f>STANDARDIZE('사진(느림)'!C1017,AVERAGE('사진(느림)'!C$2:C$2305),_xlfn.STDEV.P('사진(느림)'!C$2:C$2305))</f>
        <v>-0.51569208598521421</v>
      </c>
      <c r="D1017">
        <f>STANDARDIZE('사진(느림)'!D1017,AVERAGE('사진(느림)'!D$2:D$2305),_xlfn.STDEV.P('사진(느림)'!D$2:D$2305))</f>
        <v>0.16589972677585579</v>
      </c>
      <c r="E1017">
        <f>STANDARDIZE('사진(느림)'!E1017,AVERAGE('사진(느림)'!E$2:E$2305),_xlfn.STDEV.P('사진(느림)'!E$2:E$2305))</f>
        <v>-0.39063856759166599</v>
      </c>
      <c r="F1017">
        <f>STANDARDIZE('사진(느림)'!F1017,AVERAGE('사진(느림)'!F$2:F$2305),_xlfn.STDEV.P('사진(느림)'!F$2:F$2305))</f>
        <v>-0.19101328070552609</v>
      </c>
      <c r="G1017">
        <f>STANDARDIZE('사진(느림)'!G1017,AVERAGE('사진(느림)'!G$2:G$2305),_xlfn.STDEV.P('사진(느림)'!G$2:G$2305))</f>
        <v>-0.65954884636222466</v>
      </c>
      <c r="H1017">
        <f>STANDARDIZE('사진(느림)'!H1017,AVERAGE('사진(느림)'!H$2:H$2305),_xlfn.STDEV.P('사진(느림)'!H$2:H$2305))</f>
        <v>-0.12772162588670197</v>
      </c>
      <c r="I1017">
        <f>STANDARDIZE('사진(느림)'!I1017,AVERAGE('사진(느림)'!I$2:I$2305),_xlfn.STDEV.P('사진(느림)'!I$2:I$2305))</f>
        <v>-0.5874977780781816</v>
      </c>
      <c r="J1017">
        <f>STANDARDIZE('사진(느림)'!J1017,AVERAGE('사진(느림)'!J$2:J$2305),_xlfn.STDEV.P('사진(느림)'!J$2:J$2305))</f>
        <v>-0.78003335217289249</v>
      </c>
      <c r="K1017">
        <f>STANDARDIZE('사진(느림)'!K1017,AVERAGE('사진(느림)'!K$2:K$2305),_xlfn.STDEV.P('사진(느림)'!K$2:K$2305))</f>
        <v>-0.8775047327739931</v>
      </c>
      <c r="L1017">
        <f>STANDARDIZE('사진(느림)'!L1017,AVERAGE('사진(느림)'!L$2:L$2305),_xlfn.STDEV.P('사진(느림)'!L$2:L$2305))</f>
        <v>1.0491166143714579</v>
      </c>
      <c r="M1017">
        <f>STANDARDIZE('사진(느림)'!M1017,AVERAGE('사진(느림)'!M$2:M$2305),_xlfn.STDEV.P('사진(느림)'!M$2:M$2305))</f>
        <v>0.73395958281232643</v>
      </c>
    </row>
    <row r="1018" spans="1:13" x14ac:dyDescent="0.3">
      <c r="A1018" t="s">
        <v>254</v>
      </c>
      <c r="B1018">
        <v>8</v>
      </c>
      <c r="C1018">
        <f>STANDARDIZE('사진(느림)'!C1018,AVERAGE('사진(느림)'!C$2:C$2305),_xlfn.STDEV.P('사진(느림)'!C$2:C$2305))</f>
        <v>-0.61514976332916471</v>
      </c>
      <c r="D1018">
        <f>STANDARDIZE('사진(느림)'!D1018,AVERAGE('사진(느림)'!D$2:D$2305),_xlfn.STDEV.P('사진(느림)'!D$2:D$2305))</f>
        <v>0.56654221982293429</v>
      </c>
      <c r="E1018">
        <f>STANDARDIZE('사진(느림)'!E1018,AVERAGE('사진(느림)'!E$2:E$2305),_xlfn.STDEV.P('사진(느림)'!E$2:E$2305))</f>
        <v>-0.39883636788986776</v>
      </c>
      <c r="F1018">
        <f>STANDARDIZE('사진(느림)'!F1018,AVERAGE('사진(느림)'!F$2:F$2305),_xlfn.STDEV.P('사진(느림)'!F$2:F$2305))</f>
        <v>-7.9243368380181312E-2</v>
      </c>
      <c r="G1018">
        <f>STANDARDIZE('사진(느림)'!G1018,AVERAGE('사진(느림)'!G$2:G$2305),_xlfn.STDEV.P('사진(느림)'!G$2:G$2305))</f>
        <v>-0.54561406852457139</v>
      </c>
      <c r="H1018">
        <f>STANDARDIZE('사진(느림)'!H1018,AVERAGE('사진(느림)'!H$2:H$2305),_xlfn.STDEV.P('사진(느림)'!H$2:H$2305))</f>
        <v>-0.25421420101715092</v>
      </c>
      <c r="I1018">
        <f>STANDARDIZE('사진(느림)'!I1018,AVERAGE('사진(느림)'!I$2:I$2305),_xlfn.STDEV.P('사진(느림)'!I$2:I$2305))</f>
        <v>-0.51133712514248086</v>
      </c>
      <c r="J1018">
        <f>STANDARDIZE('사진(느림)'!J1018,AVERAGE('사진(느림)'!J$2:J$2305),_xlfn.STDEV.P('사진(느림)'!J$2:J$2305))</f>
        <v>-0.78003335217289249</v>
      </c>
      <c r="K1018">
        <f>STANDARDIZE('사진(느림)'!K1018,AVERAGE('사진(느림)'!K$2:K$2305),_xlfn.STDEV.P('사진(느림)'!K$2:K$2305))</f>
        <v>-0.8775047327739931</v>
      </c>
      <c r="L1018">
        <f>STANDARDIZE('사진(느림)'!L1018,AVERAGE('사진(느림)'!L$2:L$2305),_xlfn.STDEV.P('사진(느림)'!L$2:L$2305))</f>
        <v>1.1748040094403882</v>
      </c>
      <c r="M1018">
        <f>STANDARDIZE('사진(느림)'!M1018,AVERAGE('사진(느림)'!M$2:M$2305),_xlfn.STDEV.P('사진(느림)'!M$2:M$2305))</f>
        <v>-0.85182170559958137</v>
      </c>
    </row>
    <row r="1019" spans="1:13" x14ac:dyDescent="0.3">
      <c r="A1019" t="s">
        <v>256</v>
      </c>
      <c r="B1019">
        <v>8</v>
      </c>
      <c r="C1019">
        <f>STANDARDIZE('사진(느림)'!C1019,AVERAGE('사진(느림)'!C$2:C$2305),_xlfn.STDEV.P('사진(느림)'!C$2:C$2305))</f>
        <v>-0.47148867383234672</v>
      </c>
      <c r="D1019">
        <f>STANDARDIZE('사진(느림)'!D1019,AVERAGE('사진(느림)'!D$2:D$2305),_xlfn.STDEV.P('사진(느림)'!D$2:D$2305))</f>
        <v>0.65668678075852727</v>
      </c>
      <c r="E1019">
        <f>STANDARDIZE('사진(느림)'!E1019,AVERAGE('사진(느림)'!E$2:E$2305),_xlfn.STDEV.P('사진(느림)'!E$2:E$2305))</f>
        <v>-0.40400454633873384</v>
      </c>
      <c r="F1019">
        <f>STANDARDIZE('사진(느림)'!F1019,AVERAGE('사진(느림)'!F$2:F$2305),_xlfn.STDEV.P('사진(느림)'!F$2:F$2305))</f>
        <v>-0.14246164458229937</v>
      </c>
      <c r="G1019">
        <f>STANDARDIZE('사진(느림)'!G1019,AVERAGE('사진(느림)'!G$2:G$2305),_xlfn.STDEV.P('사진(느림)'!G$2:G$2305))</f>
        <v>-0.52738450407054727</v>
      </c>
      <c r="H1019">
        <f>STANDARDIZE('사진(느림)'!H1019,AVERAGE('사진(느림)'!H$2:H$2305),_xlfn.STDEV.P('사진(느림)'!H$2:H$2305))</f>
        <v>-0.25952901509826226</v>
      </c>
      <c r="I1019">
        <f>STANDARDIZE('사진(느림)'!I1019,AVERAGE('사진(느림)'!I$2:I$2305),_xlfn.STDEV.P('사진(느림)'!I$2:I$2305))</f>
        <v>-0.16940205575529943</v>
      </c>
      <c r="J1019">
        <f>STANDARDIZE('사진(느림)'!J1019,AVERAGE('사진(느림)'!J$2:J$2305),_xlfn.STDEV.P('사진(느림)'!J$2:J$2305))</f>
        <v>-0.78003335217289249</v>
      </c>
      <c r="K1019">
        <f>STANDARDIZE('사진(느림)'!K1019,AVERAGE('사진(느림)'!K$2:K$2305),_xlfn.STDEV.P('사진(느림)'!K$2:K$2305))</f>
        <v>-0.8775047327739931</v>
      </c>
      <c r="L1019">
        <f>STANDARDIZE('사진(느림)'!L1019,AVERAGE('사진(느림)'!L$2:L$2305),_xlfn.STDEV.P('사진(느림)'!L$2:L$2305))</f>
        <v>0.92342921930252742</v>
      </c>
      <c r="M1019">
        <f>STANDARDIZE('사진(느림)'!M1019,AVERAGE('사진(느림)'!M$2:M$2305),_xlfn.STDEV.P('사진(느림)'!M$2:M$2305))</f>
        <v>-2.5447503783636467</v>
      </c>
    </row>
    <row r="1020" spans="1:13" x14ac:dyDescent="0.3">
      <c r="A1020" t="s">
        <v>258</v>
      </c>
      <c r="B1020">
        <v>8</v>
      </c>
      <c r="C1020">
        <f>STANDARDIZE('사진(느림)'!C1020,AVERAGE('사진(느림)'!C$2:C$2305),_xlfn.STDEV.P('사진(느림)'!C$2:C$2305))</f>
        <v>-0.36098014345017942</v>
      </c>
      <c r="D1020">
        <f>STANDARDIZE('사진(느림)'!D1020,AVERAGE('사진(느림)'!D$2:D$2305),_xlfn.STDEV.P('사진(느림)'!D$2:D$2305))</f>
        <v>-2.4405457421507036E-2</v>
      </c>
      <c r="E1020">
        <f>STANDARDIZE('사진(느림)'!E1020,AVERAGE('사진(느림)'!E$2:E$2305),_xlfn.STDEV.P('사진(느림)'!E$2:E$2305))</f>
        <v>-0.1848024948868208</v>
      </c>
      <c r="F1020">
        <f>STANDARDIZE('사진(느림)'!F1020,AVERAGE('사진(느림)'!F$2:F$2305),_xlfn.STDEV.P('사진(느림)'!F$2:F$2305))</f>
        <v>-0.18380639721848471</v>
      </c>
      <c r="G1020">
        <f>STANDARDIZE('사진(느림)'!G1020,AVERAGE('사진(느림)'!G$2:G$2305),_xlfn.STDEV.P('사진(느림)'!G$2:G$2305))</f>
        <v>-4.8858437152403372E-2</v>
      </c>
      <c r="H1020">
        <f>STANDARDIZE('사진(느림)'!H1020,AVERAGE('사진(느림)'!H$2:H$2305),_xlfn.STDEV.P('사진(느림)'!H$2:H$2305))</f>
        <v>-0.24358457285492832</v>
      </c>
      <c r="I1020">
        <f>STANDARDIZE('사진(느림)'!I1020,AVERAGE('사진(느림)'!I$2:I$2305),_xlfn.STDEV.P('사진(느림)'!I$2:I$2305))</f>
        <v>6.1706132463379637E-2</v>
      </c>
      <c r="J1020">
        <f>STANDARDIZE('사진(느림)'!J1020,AVERAGE('사진(느림)'!J$2:J$2305),_xlfn.STDEV.P('사진(느림)'!J$2:J$2305))</f>
        <v>0.61576026289901975</v>
      </c>
      <c r="K1020">
        <f>STANDARDIZE('사진(느림)'!K1020,AVERAGE('사진(느림)'!K$2:K$2305),_xlfn.STDEV.P('사진(느림)'!K$2:K$2305))</f>
        <v>2.1746856420920699</v>
      </c>
      <c r="L1020">
        <f>STANDARDIZE('사진(느림)'!L1020,AVERAGE('사진(느림)'!L$2:L$2305),_xlfn.STDEV.P('사진(느림)'!L$2:L$2305))</f>
        <v>-0.83619431166249791</v>
      </c>
      <c r="M1020">
        <f>STANDARDIZE('사진(느림)'!M1020,AVERAGE('사진(느림)'!M$2:M$2305),_xlfn.STDEV.P('사진(느림)'!M$2:M$2305))</f>
        <v>0.69110062907146497</v>
      </c>
    </row>
    <row r="1021" spans="1:13" x14ac:dyDescent="0.3">
      <c r="A1021" t="s">
        <v>260</v>
      </c>
      <c r="B1021">
        <v>8</v>
      </c>
      <c r="C1021">
        <f>STANDARDIZE('사진(느림)'!C1021,AVERAGE('사진(느림)'!C$2:C$2305),_xlfn.STDEV.P('사진(느림)'!C$2:C$2305))</f>
        <v>-0.86931938320814917</v>
      </c>
      <c r="D1021">
        <f>STANDARDIZE('사진(느림)'!D1021,AVERAGE('사진(느림)'!D$2:D$2305),_xlfn.STDEV.P('사진(느림)'!D$2:D$2305))</f>
        <v>-0.56527282303506454</v>
      </c>
      <c r="E1021">
        <f>STANDARDIZE('사진(느림)'!E1021,AVERAGE('사진(느림)'!E$2:E$2305),_xlfn.STDEV.P('사진(느림)'!E$2:E$2305))</f>
        <v>-0.41594482068611421</v>
      </c>
      <c r="F1021">
        <f>STANDARDIZE('사진(느림)'!F1021,AVERAGE('사진(느림)'!F$2:F$2305),_xlfn.STDEV.P('사진(느림)'!F$2:F$2305))</f>
        <v>0.63170936578883841</v>
      </c>
      <c r="G1021">
        <f>STANDARDIZE('사진(느림)'!G1021,AVERAGE('사진(느림)'!G$2:G$2305),_xlfn.STDEV.P('사진(느림)'!G$2:G$2305))</f>
        <v>-0.63676189079469414</v>
      </c>
      <c r="H1021">
        <f>STANDARDIZE('사진(느림)'!H1021,AVERAGE('사진(느림)'!H$2:H$2305),_xlfn.STDEV.P('사진(느림)'!H$2:H$2305))</f>
        <v>-0.12772162588670197</v>
      </c>
      <c r="I1021">
        <f>STANDARDIZE('사진(느림)'!I1021,AVERAGE('사진(느림)'!I$2:I$2305),_xlfn.STDEV.P('사진(느림)'!I$2:I$2305))</f>
        <v>-0.4409541769122467</v>
      </c>
      <c r="J1021">
        <f>STANDARDIZE('사진(느림)'!J1021,AVERAGE('사진(느림)'!J$2:J$2305),_xlfn.STDEV.P('사진(느림)'!J$2:J$2305))</f>
        <v>-0.78003335217289249</v>
      </c>
      <c r="K1021">
        <f>STANDARDIZE('사진(느림)'!K1021,AVERAGE('사진(느림)'!K$2:K$2305),_xlfn.STDEV.P('사진(느림)'!K$2:K$2305))</f>
        <v>-0.26706665780078048</v>
      </c>
      <c r="L1021">
        <f>STANDARDIZE('사진(느림)'!L1021,AVERAGE('사진(느림)'!L$2:L$2305),_xlfn.STDEV.P('사진(느림)'!L$2:L$2305))</f>
        <v>0.82287930324738312</v>
      </c>
      <c r="M1021">
        <f>STANDARDIZE('사진(느림)'!M1021,AVERAGE('사진(느림)'!M$2:M$2305),_xlfn.STDEV.P('사진(느림)'!M$2:M$2305))</f>
        <v>0.13393423044025404</v>
      </c>
    </row>
    <row r="1022" spans="1:13" x14ac:dyDescent="0.3">
      <c r="A1022" t="s">
        <v>262</v>
      </c>
      <c r="B1022">
        <v>8</v>
      </c>
      <c r="C1022">
        <f>STANDARDIZE('사진(느림)'!C1022,AVERAGE('사진(느림)'!C$2:C$2305),_xlfn.STDEV.P('사진(느림)'!C$2:C$2305))</f>
        <v>3.6850565925622282E-2</v>
      </c>
      <c r="D1022">
        <f>STANDARDIZE('사진(느림)'!D1022,AVERAGE('사진(느림)'!D$2:D$2305),_xlfn.STDEV.P('사진(느림)'!D$2:D$2305))</f>
        <v>0.4062852226041036</v>
      </c>
      <c r="E1022">
        <f>STANDARDIZE('사진(느림)'!E1022,AVERAGE('사진(느림)'!E$2:E$2305),_xlfn.STDEV.P('사진(느림)'!E$2:E$2305))</f>
        <v>-0.28094843534072911</v>
      </c>
      <c r="F1022">
        <f>STANDARDIZE('사진(느림)'!F1022,AVERAGE('사진(느림)'!F$2:F$2305),_xlfn.STDEV.P('사진(느림)'!F$2:F$2305))</f>
        <v>-3.8783671610825882E-2</v>
      </c>
      <c r="G1022">
        <f>STANDARDIZE('사진(느림)'!G1022,AVERAGE('사진(느림)'!G$2:G$2305),_xlfn.STDEV.P('사진(느림)'!G$2:G$2305))</f>
        <v>-0.11494060829824247</v>
      </c>
      <c r="H1022">
        <f>STANDARDIZE('사진(느림)'!H1022,AVERAGE('사진(느림)'!H$2:H$2305),_xlfn.STDEV.P('사진(느림)'!H$2:H$2305))</f>
        <v>1.0463540222191954E-2</v>
      </c>
      <c r="I1022">
        <f>STANDARDIZE('사진(느림)'!I1022,AVERAGE('사진(느림)'!I$2:I$2305),_xlfn.STDEV.P('사진(느림)'!I$2:I$2305))</f>
        <v>-0.27707746162991098</v>
      </c>
      <c r="J1022">
        <f>STANDARDIZE('사진(느림)'!J1022,AVERAGE('사진(느림)'!J$2:J$2305),_xlfn.STDEV.P('사진(느림)'!J$2:J$2305))</f>
        <v>0.61576026289901975</v>
      </c>
      <c r="K1022">
        <f>STANDARDIZE('사진(느림)'!K1022,AVERAGE('사진(느림)'!K$2:K$2305),_xlfn.STDEV.P('사진(느림)'!K$2:K$2305))</f>
        <v>0.95380949214564459</v>
      </c>
      <c r="L1022">
        <f>STANDARDIZE('사진(느림)'!L1022,AVERAGE('사진(느림)'!L$2:L$2305),_xlfn.STDEV.P('사진(느림)'!L$2:L$2305))</f>
        <v>-0.83619431166249791</v>
      </c>
      <c r="M1022">
        <f>STANDARDIZE('사진(느림)'!M1022,AVERAGE('사진(느림)'!M$2:M$2305),_xlfn.STDEV.P('사진(느림)'!M$2:M$2305))</f>
        <v>-0.46609112193182028</v>
      </c>
    </row>
    <row r="1023" spans="1:13" x14ac:dyDescent="0.3">
      <c r="A1023" t="s">
        <v>264</v>
      </c>
      <c r="B1023">
        <v>8</v>
      </c>
      <c r="C1023">
        <f>STANDARDIZE('사진(느림)'!C1023,AVERAGE('사진(느림)'!C$2:C$2305),_xlfn.STDEV.P('사진(느림)'!C$2:C$2305))</f>
        <v>-0.1896919213578204</v>
      </c>
      <c r="D1023">
        <f>STANDARDIZE('사진(느림)'!D1023,AVERAGE('사진(느림)'!D$2:D$2305),_xlfn.STDEV.P('사진(느림)'!D$2:D$2305))</f>
        <v>0.19594791375438678</v>
      </c>
      <c r="E1023">
        <f>STANDARDIZE('사진(느림)'!E1023,AVERAGE('사진(느림)'!E$2:E$2305),_xlfn.STDEV.P('사진(느림)'!E$2:E$2305))</f>
        <v>-0.24646421017329398</v>
      </c>
      <c r="F1023">
        <f>STANDARDIZE('사진(느림)'!F1023,AVERAGE('사진(느림)'!F$2:F$2305),_xlfn.STDEV.P('사진(느림)'!F$2:F$2305))</f>
        <v>-5.0795144089228174E-2</v>
      </c>
      <c r="G1023">
        <f>STANDARDIZE('사진(느림)'!G1023,AVERAGE('사진(느림)'!G$2:G$2305),_xlfn.STDEV.P('사진(느림)'!G$2:G$2305))</f>
        <v>0.10837155626355799</v>
      </c>
      <c r="H1023">
        <f>STANDARDIZE('사진(느림)'!H1023,AVERAGE('사진(느림)'!H$2:H$2305),_xlfn.STDEV.P('사진(느림)'!H$2:H$2305))</f>
        <v>-0.12772162588670197</v>
      </c>
      <c r="I1023">
        <f>STANDARDIZE('사진(느림)'!I1023,AVERAGE('사진(느림)'!I$2:I$2305),_xlfn.STDEV.P('사진(느림)'!I$2:I$2305))</f>
        <v>-0.39735876868008696</v>
      </c>
      <c r="J1023">
        <f>STANDARDIZE('사진(느림)'!J1023,AVERAGE('사진(느림)'!J$2:J$2305),_xlfn.STDEV.P('사진(느림)'!J$2:J$2305))</f>
        <v>0.61576026289901975</v>
      </c>
      <c r="K1023">
        <f>STANDARDIZE('사진(느림)'!K1023,AVERAGE('사진(느림)'!K$2:K$2305),_xlfn.STDEV.P('사진(느림)'!K$2:K$2305))</f>
        <v>-0.26706665780078048</v>
      </c>
      <c r="L1023">
        <f>STANDARDIZE('사진(느림)'!L1023,AVERAGE('사진(느림)'!L$2:L$2305),_xlfn.STDEV.P('사진(느림)'!L$2:L$2305))</f>
        <v>-0.71050691659356757</v>
      </c>
      <c r="M1023">
        <f>STANDARDIZE('사진(느림)'!M1023,AVERAGE('사진(느림)'!M$2:M$2305),_xlfn.STDEV.P('사진(느림)'!M$2:M$2305))</f>
        <v>0.36965847601499613</v>
      </c>
    </row>
    <row r="1024" spans="1:13" x14ac:dyDescent="0.3">
      <c r="A1024" t="s">
        <v>266</v>
      </c>
      <c r="B1024">
        <v>8</v>
      </c>
      <c r="C1024">
        <f>STANDARDIZE('사진(느림)'!C1024,AVERAGE('사진(느림)'!C$2:C$2305),_xlfn.STDEV.P('사진(느림)'!C$2:C$2305))</f>
        <v>-0.44386154123680488</v>
      </c>
      <c r="D1024">
        <f>STANDARDIZE('사진(느림)'!D1024,AVERAGE('사진(느림)'!D$2:D$2305),_xlfn.STDEV.P('사진(느림)'!D$2:D$2305))</f>
        <v>-0.84572256816801916</v>
      </c>
      <c r="E1024">
        <f>STANDARDIZE('사진(느림)'!E1024,AVERAGE('사진(느림)'!E$2:E$2305),_xlfn.STDEV.P('사진(느림)'!E$2:E$2305))</f>
        <v>-0.60173192527035768</v>
      </c>
      <c r="F1024">
        <f>STANDARDIZE('사진(느림)'!F1024,AVERAGE('사진(느림)'!F$2:F$2305),_xlfn.STDEV.P('사진(느림)'!F$2:F$2305))</f>
        <v>-1.6025092178063232E-2</v>
      </c>
      <c r="G1024">
        <f>STANDARDIZE('사진(느림)'!G1024,AVERAGE('사진(느림)'!G$2:G$2305),_xlfn.STDEV.P('사진(느림)'!G$2:G$2305))</f>
        <v>2.4280836330381783</v>
      </c>
      <c r="H1024">
        <f>STANDARDIZE('사진(느림)'!H1024,AVERAGE('사진(느림)'!H$2:H$2305),_xlfn.STDEV.P('사진(느림)'!H$2:H$2305))</f>
        <v>-0.12772162588670197</v>
      </c>
      <c r="I1024">
        <f>STANDARDIZE('사진(느림)'!I1024,AVERAGE('사진(느림)'!I$2:I$2305),_xlfn.STDEV.P('사진(느림)'!I$2:I$2305))</f>
        <v>-0.72143547806855246</v>
      </c>
      <c r="J1024">
        <f>STANDARDIZE('사진(느림)'!J1024,AVERAGE('사진(느림)'!J$2:J$2305),_xlfn.STDEV.P('사진(느림)'!J$2:J$2305))</f>
        <v>-0.78003335217289249</v>
      </c>
      <c r="K1024">
        <f>STANDARDIZE('사진(느림)'!K1024,AVERAGE('사진(느림)'!K$2:K$2305),_xlfn.STDEV.P('사진(느림)'!K$2:K$2305))</f>
        <v>0.34337141717243208</v>
      </c>
      <c r="L1024">
        <f>STANDARDIZE('사진(느림)'!L1024,AVERAGE('사진(느림)'!L$2:L$2305),_xlfn.STDEV.P('사진(느림)'!L$2:L$2305))</f>
        <v>1.1748040094403882</v>
      </c>
      <c r="M1024">
        <f>STANDARDIZE('사진(느림)'!M1024,AVERAGE('사진(느림)'!M$2:M$2305),_xlfn.STDEV.P('사진(느림)'!M$2:M$2305))</f>
        <v>-2.2447377021776105</v>
      </c>
    </row>
    <row r="1025" spans="1:13" x14ac:dyDescent="0.3">
      <c r="A1025" t="s">
        <v>268</v>
      </c>
      <c r="B1025">
        <v>8</v>
      </c>
      <c r="C1025">
        <f>STANDARDIZE('사진(느림)'!C1025,AVERAGE('사진(느림)'!C$2:C$2305),_xlfn.STDEV.P('사진(느림)'!C$2:C$2305))</f>
        <v>7.5528551559380999E-2</v>
      </c>
      <c r="D1025">
        <f>STANDARDIZE('사진(느림)'!D1025,AVERAGE('사진(느림)'!D$2:D$2305),_xlfn.STDEV.P('사진(느림)'!D$2:D$2305))</f>
        <v>0.10580335281879386</v>
      </c>
      <c r="E1025">
        <f>STANDARDIZE('사진(느림)'!E1025,AVERAGE('사진(느림)'!E$2:E$2305),_xlfn.STDEV.P('사진(느림)'!E$2:E$2305))</f>
        <v>-1.4519925649176675E-2</v>
      </c>
      <c r="F1025">
        <f>STANDARDIZE('사진(느림)'!F1025,AVERAGE('사진(느림)'!F$2:F$2305),_xlfn.STDEV.P('사진(느림)'!F$2:F$2305))</f>
        <v>-1.9186005988169136E-2</v>
      </c>
      <c r="G1025">
        <f>STANDARDIZE('사진(느림)'!G1025,AVERAGE('사진(느림)'!G$2:G$2305),_xlfn.STDEV.P('사진(느림)'!G$2:G$2305))</f>
        <v>0.43422502087924619</v>
      </c>
      <c r="H1025">
        <f>STANDARDIZE('사진(느림)'!H1025,AVERAGE('사진(느림)'!H$2:H$2305),_xlfn.STDEV.P('사진(느림)'!H$2:H$2305))</f>
        <v>-0.11602903490825697</v>
      </c>
      <c r="I1025">
        <f>STANDARDIZE('사진(느림)'!I1025,AVERAGE('사진(느림)'!I$2:I$2305),_xlfn.STDEV.P('사진(느림)'!I$2:I$2305))</f>
        <v>4.9625477170130314E-2</v>
      </c>
      <c r="J1025">
        <f>STANDARDIZE('사진(느림)'!J1025,AVERAGE('사진(느림)'!J$2:J$2305),_xlfn.STDEV.P('사진(느림)'!J$2:J$2305))</f>
        <v>0.61576026289901975</v>
      </c>
      <c r="K1025">
        <f>STANDARDIZE('사진(느림)'!K1025,AVERAGE('사진(느림)'!K$2:K$2305),_xlfn.STDEV.P('사진(느림)'!K$2:K$2305))</f>
        <v>0.95380949214564459</v>
      </c>
      <c r="L1025">
        <f>STANDARDIZE('사진(느림)'!L1025,AVERAGE('사진(느림)'!L$2:L$2305),_xlfn.STDEV.P('사진(느림)'!L$2:L$2305))</f>
        <v>-0.71050691659356757</v>
      </c>
      <c r="M1025">
        <f>STANDARDIZE('사진(느림)'!M1025,AVERAGE('사진(느림)'!M$2:M$2305),_xlfn.STDEV.P('사진(느림)'!M$2:M$2305))</f>
        <v>0.26251109166284048</v>
      </c>
    </row>
    <row r="1026" spans="1:13" x14ac:dyDescent="0.3">
      <c r="A1026" t="s">
        <v>14</v>
      </c>
      <c r="B1026">
        <v>9</v>
      </c>
      <c r="C1026">
        <f>STANDARDIZE('사진(느림)'!C1026,AVERAGE('사진(느림)'!C$2:C$2305),_xlfn.STDEV.P('사진(느림)'!C$2:C$2305))</f>
        <v>0.63359662998932642</v>
      </c>
      <c r="D1026">
        <f>STANDARDIZE('사진(느림)'!D1026,AVERAGE('사진(느림)'!D$2:D$2305),_xlfn.STDEV.P('사진(느림)'!D$2:D$2305))</f>
        <v>-8.4501831378568981E-2</v>
      </c>
      <c r="E1026">
        <f>STANDARDIZE('사진(느림)'!E1026,AVERAGE('사진(느림)'!E$2:E$2305),_xlfn.STDEV.P('사진(느림)'!E$2:E$2305))</f>
        <v>4.2686463388273893E-2</v>
      </c>
      <c r="F1026">
        <f>STANDARDIZE('사진(느림)'!F1026,AVERAGE('사진(느림)'!F$2:F$2305),_xlfn.STDEV.P('사진(느림)'!F$2:F$2305))</f>
        <v>-1.8721136814722499</v>
      </c>
      <c r="G1026">
        <f>STANDARDIZE('사진(느림)'!G1026,AVERAGE('사진(느림)'!G$2:G$2305),_xlfn.STDEV.P('사진(느림)'!G$2:G$2305))</f>
        <v>-0.17418669277382209</v>
      </c>
      <c r="H1026">
        <f>STANDARDIZE('사진(느림)'!H1026,AVERAGE('사진(느림)'!H$2:H$2305),_xlfn.STDEV.P('사진(느림)'!H$2:H$2305))</f>
        <v>-1.360758492704524</v>
      </c>
      <c r="I1026">
        <f>STANDARDIZE('사진(느림)'!I1026,AVERAGE('사진(느림)'!I$2:I$2305),_xlfn.STDEV.P('사진(느림)'!I$2:I$2305))</f>
        <v>-0.11740271340609661</v>
      </c>
      <c r="J1026">
        <f>STANDARDIZE('사진(느림)'!J1026,AVERAGE('사진(느림)'!J$2:J$2305),_xlfn.STDEV.P('사진(느림)'!J$2:J$2305))</f>
        <v>0.77656597892112944</v>
      </c>
      <c r="K1026">
        <f>STANDARDIZE('사진(느림)'!K1026,AVERAGE('사진(느림)'!K$2:K$2305),_xlfn.STDEV.P('사진(느림)'!K$2:K$2305))</f>
        <v>0.34337141717243208</v>
      </c>
      <c r="L1026">
        <f>STANDARDIZE('사진(느림)'!L1026,AVERAGE('사진(느림)'!L$2:L$2305),_xlfn.STDEV.P('사진(느림)'!L$2:L$2305))</f>
        <v>-0.71050691659356757</v>
      </c>
      <c r="M1026">
        <f>STANDARDIZE('사진(느림)'!M1026,AVERAGE('사진(느림)'!M$2:M$2305),_xlfn.STDEV.P('사진(느림)'!M$2:M$2305))</f>
        <v>-0.2946553069683705</v>
      </c>
    </row>
    <row r="1027" spans="1:13" x14ac:dyDescent="0.3">
      <c r="A1027" t="s">
        <v>16</v>
      </c>
      <c r="B1027">
        <v>9</v>
      </c>
      <c r="C1027">
        <f>STANDARDIZE('사진(느림)'!C1027,AVERAGE('사진(느림)'!C$2:C$2305),_xlfn.STDEV.P('사진(느림)'!C$2:C$2305))</f>
        <v>0.36285073055301614</v>
      </c>
      <c r="D1027">
        <f>STANDARDIZE('사진(느림)'!D1027,AVERAGE('사진(느림)'!D$2:D$2305),_xlfn.STDEV.P('사진(느림)'!D$2:D$2305))</f>
        <v>-0.68546557094918847</v>
      </c>
      <c r="E1027">
        <f>STANDARDIZE('사진(느림)'!E1027,AVERAGE('사진(느림)'!E$2:E$2305),_xlfn.STDEV.P('사진(느림)'!E$2:E$2305))</f>
        <v>-2.9668034895853478E-2</v>
      </c>
      <c r="F1027">
        <f>STANDARDIZE('사진(느림)'!F1027,AVERAGE('사진(느림)'!F$2:F$2305),_xlfn.STDEV.P('사진(느림)'!F$2:F$2305))</f>
        <v>0.48276710705664821</v>
      </c>
      <c r="G1027">
        <f>STANDARDIZE('사진(느림)'!G1027,AVERAGE('사진(느림)'!G$2:G$2305),_xlfn.STDEV.P('사진(느림)'!G$2:G$2305))</f>
        <v>0.47979893201430773</v>
      </c>
      <c r="H1027">
        <f>STANDARDIZE('사진(느림)'!H1027,AVERAGE('사진(느림)'!H$2:H$2305),_xlfn.STDEV.P('사진(느림)'!H$2:H$2305))</f>
        <v>-4.2684600588921061E-2</v>
      </c>
      <c r="I1027">
        <f>STANDARDIZE('사진(느림)'!I1027,AVERAGE('사진(느림)'!I$2:I$2305),_xlfn.STDEV.P('사진(느림)'!I$2:I$2305))</f>
        <v>5.8029411287173371E-2</v>
      </c>
      <c r="J1027">
        <f>STANDARDIZE('사진(느림)'!J1027,AVERAGE('사진(느림)'!J$2:J$2305),_xlfn.STDEV.P('사진(느림)'!J$2:J$2305))</f>
        <v>0.77656597892112944</v>
      </c>
      <c r="K1027">
        <f>STANDARDIZE('사진(느림)'!K1027,AVERAGE('사진(느림)'!K$2:K$2305),_xlfn.STDEV.P('사진(느림)'!K$2:K$2305))</f>
        <v>-0.26706665780078048</v>
      </c>
      <c r="L1027">
        <f>STANDARDIZE('사진(느림)'!L1027,AVERAGE('사진(느림)'!L$2:L$2305),_xlfn.STDEV.P('사진(느림)'!L$2:L$2305))</f>
        <v>-0.96188170673142825</v>
      </c>
      <c r="M1027">
        <f>STANDARDIZE('사진(느림)'!M1027,AVERAGE('사진(느림)'!M$2:M$2305),_xlfn.STDEV.P('사진(느림)'!M$2:M$2305))</f>
        <v>-1.430417581101225</v>
      </c>
    </row>
    <row r="1028" spans="1:13" x14ac:dyDescent="0.3">
      <c r="A1028" t="s">
        <v>18</v>
      </c>
      <c r="B1028">
        <v>9</v>
      </c>
      <c r="C1028">
        <f>STANDARDIZE('사진(느림)'!C1028,AVERAGE('사진(느림)'!C$2:C$2305),_xlfn.STDEV.P('사진(느림)'!C$2:C$2305))</f>
        <v>3.1325139406514227E-2</v>
      </c>
      <c r="D1028">
        <f>STANDARDIZE('사진(느림)'!D1028,AVERAGE('사진(느림)'!D$2:D$2305),_xlfn.STDEV.P('사진(느림)'!D$2:D$2305))</f>
        <v>0.1558836644496788</v>
      </c>
      <c r="E1028">
        <f>STANDARDIZE('사진(느림)'!E1028,AVERAGE('사진(느림)'!E$2:E$2305),_xlfn.STDEV.P('사진(느림)'!E$2:E$2305))</f>
        <v>-7.8231091010199927E-2</v>
      </c>
      <c r="F1028">
        <f>STANDARDIZE('사진(느림)'!F1028,AVERAGE('사진(느림)'!F$2:F$2305),_xlfn.STDEV.P('사진(느림)'!F$2:F$2305))</f>
        <v>3.1388614973525318E-2</v>
      </c>
      <c r="G1028">
        <f>STANDARDIZE('사진(느림)'!G1028,AVERAGE('사진(느림)'!G$2:G$2305),_xlfn.STDEV.P('사진(느림)'!G$2:G$2305))</f>
        <v>-0.24938364614667327</v>
      </c>
      <c r="H1028">
        <f>STANDARDIZE('사진(느림)'!H1028,AVERAGE('사진(느림)'!H$2:H$2305),_xlfn.STDEV.P('사진(느림)'!H$2:H$2305))</f>
        <v>5.0856127238637742E-2</v>
      </c>
      <c r="I1028">
        <f>STANDARDIZE('사진(느림)'!I1028,AVERAGE('사진(느림)'!I$2:I$2305),_xlfn.STDEV.P('사진(느림)'!I$2:I$2305))</f>
        <v>-7.0130583997730561E-2</v>
      </c>
      <c r="J1028">
        <f>STANDARDIZE('사진(느림)'!J1028,AVERAGE('사진(느림)'!J$2:J$2305),_xlfn.STDEV.P('사진(느림)'!J$2:J$2305))</f>
        <v>0.77656597892112944</v>
      </c>
      <c r="K1028">
        <f>STANDARDIZE('사진(느림)'!K1028,AVERAGE('사진(느림)'!K$2:K$2305),_xlfn.STDEV.P('사진(느림)'!K$2:K$2305))</f>
        <v>0.95380949214564459</v>
      </c>
      <c r="L1028">
        <f>STANDARDIZE('사진(느림)'!L1028,AVERAGE('사진(느림)'!L$2:L$2305),_xlfn.STDEV.P('사진(느림)'!L$2:L$2305))</f>
        <v>-0.96188170673142825</v>
      </c>
      <c r="M1028">
        <f>STANDARDIZE('사진(느림)'!M1028,AVERAGE('사진(느림)'!M$2:M$2305),_xlfn.STDEV.P('사진(느림)'!M$2:M$2305))</f>
        <v>-1.5589944423238113</v>
      </c>
    </row>
    <row r="1029" spans="1:13" x14ac:dyDescent="0.3">
      <c r="A1029" t="s">
        <v>20</v>
      </c>
      <c r="B1029">
        <v>9</v>
      </c>
      <c r="C1029">
        <f>STANDARDIZE('사진(느림)'!C1029,AVERAGE('사진(느림)'!C$2:C$2305),_xlfn.STDEV.P('사진(느림)'!C$2:C$2305))</f>
        <v>0.38495243662944995</v>
      </c>
      <c r="D1029">
        <f>STANDARDIZE('사진(느림)'!D1029,AVERAGE('사진(느림)'!D$2:D$2305),_xlfn.STDEV.P('사진(느림)'!D$2:D$2305))</f>
        <v>-0.16463032998798491</v>
      </c>
      <c r="E1029">
        <f>STANDARDIZE('사진(느림)'!E1029,AVERAGE('사진(느림)'!E$2:E$2305),_xlfn.STDEV.P('사진(느림)'!E$2:E$2305))</f>
        <v>5.4359418160713172E-2</v>
      </c>
      <c r="F1029">
        <f>STANDARDIZE('사진(느림)'!F1029,AVERAGE('사진(느림)'!F$2:F$2305),_xlfn.STDEV.P('사진(느림)'!F$2:F$2305))</f>
        <v>0.58075543516993122</v>
      </c>
      <c r="G1029">
        <f>STANDARDIZE('사진(느림)'!G1029,AVERAGE('사진(느림)'!G$2:G$2305),_xlfn.STDEV.P('사진(느림)'!G$2:G$2305))</f>
        <v>0.65525848988429358</v>
      </c>
      <c r="H1029">
        <f>STANDARDIZE('사진(느림)'!H1029,AVERAGE('사진(느림)'!H$2:H$2305),_xlfn.STDEV.P('사진(느림)'!H$2:H$2305))</f>
        <v>-4.2684600588921061E-2</v>
      </c>
      <c r="I1029">
        <f>STANDARDIZE('사진(느림)'!I1029,AVERAGE('사진(느림)'!I$2:I$2305),_xlfn.STDEV.P('사진(느림)'!I$2:I$2305))</f>
        <v>5.6453673640227776E-2</v>
      </c>
      <c r="J1029">
        <f>STANDARDIZE('사진(느림)'!J1029,AVERAGE('사진(느림)'!J$2:J$2305),_xlfn.STDEV.P('사진(느림)'!J$2:J$2305))</f>
        <v>0.77656597892112944</v>
      </c>
      <c r="K1029">
        <f>STANDARDIZE('사진(느림)'!K1029,AVERAGE('사진(느림)'!K$2:K$2305),_xlfn.STDEV.P('사진(느림)'!K$2:K$2305))</f>
        <v>-0.8775047327739931</v>
      </c>
      <c r="L1029">
        <f>STANDARDIZE('사진(느림)'!L1029,AVERAGE('사진(느림)'!L$2:L$2305),_xlfn.STDEV.P('사진(느림)'!L$2:L$2305))</f>
        <v>-0.96188170673142825</v>
      </c>
      <c r="M1029">
        <f>STANDARDIZE('사진(느림)'!M1029,AVERAGE('사진(느림)'!M$2:M$2305),_xlfn.STDEV.P('사진(느림)'!M$2:M$2305))</f>
        <v>-0.59466798315440861</v>
      </c>
    </row>
    <row r="1030" spans="1:13" x14ac:dyDescent="0.3">
      <c r="A1030" t="s">
        <v>22</v>
      </c>
      <c r="B1030">
        <v>9</v>
      </c>
      <c r="C1030">
        <f>STANDARDIZE('사진(느림)'!C1030,AVERAGE('사진(느림)'!C$2:C$2305),_xlfn.STDEV.P('사진(느림)'!C$2:C$2305))</f>
        <v>-0.12891222964762869</v>
      </c>
      <c r="D1030">
        <f>STANDARDIZE('사진(느림)'!D1030,AVERAGE('사진(느림)'!D$2:D$2305),_xlfn.STDEV.P('사진(느림)'!D$2:D$2305))</f>
        <v>-8.4501831378568981E-2</v>
      </c>
      <c r="E1030">
        <f>STANDARDIZE('사진(느림)'!E1030,AVERAGE('사진(느림)'!E$2:E$2305),_xlfn.STDEV.P('사진(느림)'!E$2:E$2305))</f>
        <v>-0.10692339205390583</v>
      </c>
      <c r="F1030">
        <f>STANDARDIZE('사진(느림)'!F1030,AVERAGE('사진(느림)'!F$2:F$2305),_xlfn.STDEV.P('사진(느림)'!F$2:F$2305))</f>
        <v>0.15782516737776145</v>
      </c>
      <c r="G1030">
        <f>STANDARDIZE('사진(느림)'!G1030,AVERAGE('사진(느림)'!G$2:G$2305),_xlfn.STDEV.P('사진(느림)'!G$2:G$2305))</f>
        <v>-7.3924088276687366E-2</v>
      </c>
      <c r="H1030">
        <f>STANDARDIZE('사진(느림)'!H1030,AVERAGE('사진(느림)'!H$2:H$2305),_xlfn.STDEV.P('사진(느림)'!H$2:H$2305))</f>
        <v>7.7430197644194246E-2</v>
      </c>
      <c r="I1030">
        <f>STANDARDIZE('사진(느림)'!I1030,AVERAGE('사진(느림)'!I$2:I$2305),_xlfn.STDEV.P('사진(느림)'!I$2:I$2305))</f>
        <v>-0.11530172987683593</v>
      </c>
      <c r="J1030">
        <f>STANDARDIZE('사진(느림)'!J1030,AVERAGE('사진(느림)'!J$2:J$2305),_xlfn.STDEV.P('사진(느림)'!J$2:J$2305))</f>
        <v>-0.78003335217289249</v>
      </c>
      <c r="K1030">
        <f>STANDARDIZE('사진(느림)'!K1030,AVERAGE('사진(느림)'!K$2:K$2305),_xlfn.STDEV.P('사진(느림)'!K$2:K$2305))</f>
        <v>0.95380949214564459</v>
      </c>
      <c r="L1030">
        <f>STANDARDIZE('사진(느림)'!L1030,AVERAGE('사진(느림)'!L$2:L$2305),_xlfn.STDEV.P('사진(느림)'!L$2:L$2305))</f>
        <v>0.54636703409573628</v>
      </c>
      <c r="M1030">
        <f>STANDARDIZE('사진(느림)'!M1030,AVERAGE('사진(느림)'!M$2:M$2305),_xlfn.STDEV.P('사진(느림)'!M$2:M$2305))</f>
        <v>0.69110062907146497</v>
      </c>
    </row>
    <row r="1031" spans="1:13" x14ac:dyDescent="0.3">
      <c r="A1031" t="s">
        <v>24</v>
      </c>
      <c r="B1031">
        <v>9</v>
      </c>
      <c r="C1031">
        <f>STANDARDIZE('사진(느림)'!C1031,AVERAGE('사진(느림)'!C$2:C$2305),_xlfn.STDEV.P('사진(느림)'!C$2:C$2305))</f>
        <v>-0.57647177769540592</v>
      </c>
      <c r="D1031">
        <f>STANDARDIZE('사진(느림)'!D1031,AVERAGE('사진(느림)'!D$2:D$2305),_xlfn.STDEV.P('사진(느림)'!D$2:D$2305))</f>
        <v>-1.136188375627152</v>
      </c>
      <c r="E1031">
        <f>STANDARDIZE('사진(느림)'!E1031,AVERAGE('사진(느림)'!E$2:E$2305),_xlfn.STDEV.P('사진(느림)'!E$2:E$2305))</f>
        <v>-0.47029980092419038</v>
      </c>
      <c r="F1031">
        <f>STANDARDIZE('사진(느림)'!F1031,AVERAGE('사진(느림)'!F$2:F$2305),_xlfn.STDEV.P('사진(느림)'!F$2:F$2305))</f>
        <v>-1.5560223004616596</v>
      </c>
      <c r="G1031">
        <f>STANDARDIZE('사진(느림)'!G1031,AVERAGE('사진(느림)'!G$2:G$2305),_xlfn.STDEV.P('사진(느림)'!G$2:G$2305))</f>
        <v>-1.3910101200799587</v>
      </c>
      <c r="H1031">
        <f>STANDARDIZE('사진(느림)'!H1031,AVERAGE('사진(느림)'!H$2:H$2305),_xlfn.STDEV.P('사진(느림)'!H$2:H$2305))</f>
        <v>-1.360758492704524</v>
      </c>
      <c r="I1031">
        <f>STANDARDIZE('사진(느림)'!I1031,AVERAGE('사진(느림)'!I$2:I$2305),_xlfn.STDEV.P('사진(느림)'!I$2:I$2305))</f>
        <v>-0.56596269690325951</v>
      </c>
      <c r="J1031">
        <f>STANDARDIZE('사진(느림)'!J1031,AVERAGE('사진(느림)'!J$2:J$2305),_xlfn.STDEV.P('사진(느림)'!J$2:J$2305))</f>
        <v>-0.78003335217289249</v>
      </c>
      <c r="K1031">
        <f>STANDARDIZE('사진(느림)'!K1031,AVERAGE('사진(느림)'!K$2:K$2305),_xlfn.STDEV.P('사진(느림)'!K$2:K$2305))</f>
        <v>-1.4879428077472057</v>
      </c>
      <c r="L1031">
        <f>STANDARDIZE('사진(느림)'!L1031,AVERAGE('사진(느림)'!L$2:L$2305),_xlfn.STDEV.P('사진(느림)'!L$2:L$2305))</f>
        <v>-0.83619431166249791</v>
      </c>
      <c r="M1031">
        <f>STANDARDIZE('사진(느림)'!M1031,AVERAGE('사진(느림)'!M$2:M$2305),_xlfn.STDEV.P('사진(느림)'!M$2:M$2305))</f>
        <v>-0.6589564137657008</v>
      </c>
    </row>
    <row r="1032" spans="1:13" x14ac:dyDescent="0.3">
      <c r="A1032" t="s">
        <v>26</v>
      </c>
      <c r="B1032">
        <v>9</v>
      </c>
      <c r="C1032">
        <f>STANDARDIZE('사진(느림)'!C1032,AVERAGE('사진(느림)'!C$2:C$2305),_xlfn.STDEV.P('사진(느림)'!C$2:C$2305))</f>
        <v>-0.35545471693107134</v>
      </c>
      <c r="D1032">
        <f>STANDARDIZE('사진(느림)'!D1032,AVERAGE('사진(느림)'!D$2:D$2305),_xlfn.STDEV.P('사진(느림)'!D$2:D$2305))</f>
        <v>-4.3733327691530544E-3</v>
      </c>
      <c r="E1032">
        <f>STANDARDIZE('사진(느림)'!E1032,AVERAGE('사진(느림)'!E$2:E$2305),_xlfn.STDEV.P('사진(느림)'!E$2:E$2305))</f>
        <v>-0.42280602310960941</v>
      </c>
      <c r="F1032">
        <f>STANDARDIZE('사진(느림)'!F1032,AVERAGE('사진(느림)'!F$2:F$2305),_xlfn.STDEV.P('사진(느림)'!F$2:F$2305))</f>
        <v>0.40766379492853194</v>
      </c>
      <c r="G1032">
        <f>STANDARDIZE('사진(느림)'!G1032,AVERAGE('사진(느림)'!G$2:G$2305),_xlfn.STDEV.P('사진(느림)'!G$2:G$2305))</f>
        <v>-0.63448319523794106</v>
      </c>
      <c r="H1032">
        <f>STANDARDIZE('사진(느림)'!H1032,AVERAGE('사진(느림)'!H$2:H$2305),_xlfn.STDEV.P('사진(느림)'!H$2:H$2305))</f>
        <v>0.2017968471421987</v>
      </c>
      <c r="I1032">
        <f>STANDARDIZE('사진(느림)'!I1032,AVERAGE('사진(느림)'!I$2:I$2305),_xlfn.STDEV.P('사진(느림)'!I$2:I$2305))</f>
        <v>-0.1079482875244234</v>
      </c>
      <c r="J1032">
        <f>STANDARDIZE('사진(느림)'!J1032,AVERAGE('사진(느림)'!J$2:J$2305),_xlfn.STDEV.P('사진(느림)'!J$2:J$2305))</f>
        <v>-0.78003335217289249</v>
      </c>
      <c r="K1032">
        <f>STANDARDIZE('사진(느림)'!K1032,AVERAGE('사진(느림)'!K$2:K$2305),_xlfn.STDEV.P('사진(느림)'!K$2:K$2305))</f>
        <v>-0.26706665780078048</v>
      </c>
      <c r="L1032">
        <f>STANDARDIZE('사진(느림)'!L1032,AVERAGE('사진(느림)'!L$2:L$2305),_xlfn.STDEV.P('사진(느림)'!L$2:L$2305))</f>
        <v>1.1748040094403882</v>
      </c>
      <c r="M1032">
        <f>STANDARDIZE('사진(느림)'!M1032,AVERAGE('사진(느림)'!M$2:M$2305),_xlfn.STDEV.P('사진(느림)'!M$2:M$2305))</f>
        <v>1.0339722589983646</v>
      </c>
    </row>
    <row r="1033" spans="1:13" x14ac:dyDescent="0.3">
      <c r="A1033" t="s">
        <v>28</v>
      </c>
      <c r="B1033">
        <v>9</v>
      </c>
      <c r="C1033">
        <f>STANDARDIZE('사진(느림)'!C1033,AVERAGE('사진(느림)'!C$2:C$2305),_xlfn.STDEV.P('사진(느림)'!C$2:C$2305))</f>
        <v>0.26339305320906575</v>
      </c>
      <c r="D1033">
        <f>STANDARDIZE('사진(느림)'!D1033,AVERAGE('사진(느림)'!D$2:D$2305),_xlfn.STDEV.P('사진(느림)'!D$2:D$2305))</f>
        <v>0.32615672399468765</v>
      </c>
      <c r="E1033">
        <f>STANDARDIZE('사진(느림)'!E1033,AVERAGE('사진(느림)'!E$2:E$2305),_xlfn.STDEV.P('사진(느림)'!E$2:E$2305))</f>
        <v>2.2459282217711367E-2</v>
      </c>
      <c r="F1033">
        <f>STANDARDIZE('사진(느림)'!F1033,AVERAGE('사진(느림)'!F$2:F$2305),_xlfn.STDEV.P('사진(느림)'!F$2:F$2305))</f>
        <v>0.21914689529381592</v>
      </c>
      <c r="G1033">
        <f>STANDARDIZE('사진(느림)'!G1033,AVERAGE('사진(느림)'!G$2:G$2305),_xlfn.STDEV.P('사진(느림)'!G$2:G$2305))</f>
        <v>0.82160326552726748</v>
      </c>
      <c r="H1033">
        <f>STANDARDIZE('사진(느림)'!H1033,AVERAGE('사진(느림)'!H$2:H$2305),_xlfn.STDEV.P('사진(느림)'!H$2:H$2305))</f>
        <v>-0.14472903094625814</v>
      </c>
      <c r="I1033">
        <f>STANDARDIZE('사진(느림)'!I1033,AVERAGE('사진(느림)'!I$2:I$2305),_xlfn.STDEV.P('사진(느림)'!I$2:I$2305))</f>
        <v>-4.7019765175862434E-2</v>
      </c>
      <c r="J1033">
        <f>STANDARDIZE('사진(느림)'!J1033,AVERAGE('사진(느림)'!J$2:J$2305),_xlfn.STDEV.P('사진(느림)'!J$2:J$2305))</f>
        <v>0.77656597892112944</v>
      </c>
      <c r="K1033">
        <f>STANDARDIZE('사진(느림)'!K1033,AVERAGE('사진(느림)'!K$2:K$2305),_xlfn.STDEV.P('사진(느림)'!K$2:K$2305))</f>
        <v>1.5642475671188572</v>
      </c>
      <c r="L1033">
        <f>STANDARDIZE('사진(느림)'!L1033,AVERAGE('사진(느림)'!L$2:L$2305),_xlfn.STDEV.P('사진(느림)'!L$2:L$2305))</f>
        <v>-0.96188170673142825</v>
      </c>
      <c r="M1033">
        <f>STANDARDIZE('사진(느림)'!M1033,AVERAGE('사진(느림)'!M$2:M$2305),_xlfn.STDEV.P('사진(느림)'!M$2:M$2305))</f>
        <v>-0.35894373757966463</v>
      </c>
    </row>
    <row r="1034" spans="1:13" x14ac:dyDescent="0.3">
      <c r="A1034" t="s">
        <v>30</v>
      </c>
      <c r="B1034">
        <v>9</v>
      </c>
      <c r="C1034">
        <f>STANDARDIZE('사진(느림)'!C1034,AVERAGE('사진(느림)'!C$2:C$2305),_xlfn.STDEV.P('사진(느림)'!C$2:C$2305))</f>
        <v>8.1053978078489838E-2</v>
      </c>
      <c r="D1034">
        <f>STANDARDIZE('사진(느림)'!D1034,AVERAGE('사진(느림)'!D$2:D$2305),_xlfn.STDEV.P('사진(느림)'!D$2:D$2305))</f>
        <v>-1.0560598770177361</v>
      </c>
      <c r="E1034">
        <f>STANDARDIZE('사진(느림)'!E1034,AVERAGE('사진(느림)'!E$2:E$2305),_xlfn.STDEV.P('사진(느림)'!E$2:E$2305))</f>
        <v>-1.478724522411779E-2</v>
      </c>
      <c r="F1034">
        <f>STANDARDIZE('사진(느림)'!F1034,AVERAGE('사진(느림)'!F$2:F$2305),_xlfn.STDEV.P('사진(느림)'!F$2:F$2305))</f>
        <v>0.37213512370294161</v>
      </c>
      <c r="G1034">
        <f>STANDARDIZE('사진(느림)'!G1034,AVERAGE('사진(느림)'!G$2:G$2305),_xlfn.STDEV.P('사진(느림)'!G$2:G$2305))</f>
        <v>3.7731994004212864E-2</v>
      </c>
      <c r="H1034">
        <f>STANDARDIZE('사진(느림)'!H1034,AVERAGE('사진(느림)'!H$2:H$2305),_xlfn.STDEV.P('사진(느림)'!H$2:H$2305))</f>
        <v>0.15183759477975259</v>
      </c>
      <c r="I1034">
        <f>STANDARDIZE('사진(느림)'!I1034,AVERAGE('사진(느림)'!I$2:I$2305),_xlfn.STDEV.P('사진(느림)'!I$2:I$2305))</f>
        <v>0.14101826069297158</v>
      </c>
      <c r="J1034">
        <f>STANDARDIZE('사진(느림)'!J1034,AVERAGE('사진(느림)'!J$2:J$2305),_xlfn.STDEV.P('사진(느림)'!J$2:J$2305))</f>
        <v>0.77656597892112944</v>
      </c>
      <c r="K1034">
        <f>STANDARDIZE('사진(느림)'!K1034,AVERAGE('사진(느림)'!K$2:K$2305),_xlfn.STDEV.P('사진(느림)'!K$2:K$2305))</f>
        <v>-1.4879428077472057</v>
      </c>
      <c r="L1034">
        <f>STANDARDIZE('사진(느림)'!L1034,AVERAGE('사진(느림)'!L$2:L$2305),_xlfn.STDEV.P('사진(느림)'!L$2:L$2305))</f>
        <v>-0.71050691659356757</v>
      </c>
      <c r="M1034">
        <f>STANDARDIZE('사진(느림)'!M1034,AVERAGE('사진(느림)'!M$2:M$2305),_xlfn.STDEV.P('사진(느림)'!M$2:M$2305))</f>
        <v>-0.48752059880225102</v>
      </c>
    </row>
    <row r="1035" spans="1:13" x14ac:dyDescent="0.3">
      <c r="A1035" t="s">
        <v>32</v>
      </c>
      <c r="B1035">
        <v>9</v>
      </c>
      <c r="C1035">
        <f>STANDARDIZE('사진(느림)'!C1035,AVERAGE('사진(느림)'!C$2:C$2305),_xlfn.STDEV.P('사진(느림)'!C$2:C$2305))</f>
        <v>8.6579404597597887E-2</v>
      </c>
      <c r="D1035">
        <f>STANDARDIZE('사진(느림)'!D1035,AVERAGE('사진(느림)'!D$2:D$2305),_xlfn.STDEV.P('사진(느림)'!D$2:D$2305))</f>
        <v>0.33617278632086467</v>
      </c>
      <c r="E1035">
        <f>STANDARDIZE('사진(느림)'!E1035,AVERAGE('사진(느림)'!E$2:E$2305),_xlfn.STDEV.P('사진(느림)'!E$2:E$2305))</f>
        <v>-1.852971927329693E-2</v>
      </c>
      <c r="F1035">
        <f>STANDARDIZE('사진(느림)'!F1035,AVERAGE('사진(느림)'!F$2:F$2305),_xlfn.STDEV.P('사진(느림)'!F$2:F$2305))</f>
        <v>-0.1215996134356007</v>
      </c>
      <c r="G1035">
        <f>STANDARDIZE('사진(느림)'!G1035,AVERAGE('사진(느림)'!G$2:G$2305),_xlfn.STDEV.P('사진(느림)'!G$2:G$2305))</f>
        <v>0.37725763196041956</v>
      </c>
      <c r="H1035">
        <f>STANDARDIZE('사진(느림)'!H1035,AVERAGE('사진(느림)'!H$2:H$2305),_xlfn.STDEV.P('사진(느림)'!H$2:H$2305))</f>
        <v>-0.25952901509826226</v>
      </c>
      <c r="I1035">
        <f>STANDARDIZE('사진(느림)'!I1035,AVERAGE('사진(느림)'!I$2:I$2305),_xlfn.STDEV.P('사진(느림)'!I$2:I$2305))</f>
        <v>5.8029411287173371E-2</v>
      </c>
      <c r="J1035">
        <f>STANDARDIZE('사진(느림)'!J1035,AVERAGE('사진(느림)'!J$2:J$2305),_xlfn.STDEV.P('사진(느림)'!J$2:J$2305))</f>
        <v>0.77656597892112944</v>
      </c>
      <c r="K1035">
        <f>STANDARDIZE('사진(느림)'!K1035,AVERAGE('사진(느림)'!K$2:K$2305),_xlfn.STDEV.P('사진(느림)'!K$2:K$2305))</f>
        <v>0.95380949214564459</v>
      </c>
      <c r="L1035">
        <f>STANDARDIZE('사진(느림)'!L1035,AVERAGE('사진(느림)'!L$2:L$2305),_xlfn.STDEV.P('사진(느림)'!L$2:L$2305))</f>
        <v>-0.96188170673142825</v>
      </c>
      <c r="M1035">
        <f>STANDARDIZE('사진(느림)'!M1035,AVERAGE('사진(느림)'!M$2:M$2305),_xlfn.STDEV.P('사진(느림)'!M$2:M$2305))</f>
        <v>0.45537638349672099</v>
      </c>
    </row>
    <row r="1036" spans="1:13" x14ac:dyDescent="0.3">
      <c r="A1036" t="s">
        <v>34</v>
      </c>
      <c r="B1036">
        <v>9</v>
      </c>
      <c r="C1036">
        <f>STANDARDIZE('사진(느림)'!C1036,AVERAGE('사진(느림)'!C$2:C$2305),_xlfn.STDEV.P('사진(느림)'!C$2:C$2305))</f>
        <v>0.11420653719313971</v>
      </c>
      <c r="D1036">
        <f>STANDARDIZE('사진(느림)'!D1036,AVERAGE('사진(느림)'!D$2:D$2305),_xlfn.STDEV.P('사진(느림)'!D$2:D$2305))</f>
        <v>-0.37496763883770173</v>
      </c>
      <c r="E1036">
        <f>STANDARDIZE('사진(느림)'!E1036,AVERAGE('사진(느림)'!E$2:E$2305),_xlfn.STDEV.P('사진(느림)'!E$2:E$2305))</f>
        <v>0.21198886085113341</v>
      </c>
      <c r="F1036">
        <f>STANDARDIZE('사진(느림)'!F1036,AVERAGE('사진(느림)'!F$2:F$2305),_xlfn.STDEV.P('사진(느림)'!F$2:F$2305))</f>
        <v>8.6262078716963494E-2</v>
      </c>
      <c r="G1036">
        <f>STANDARDIZE('사진(느림)'!G1036,AVERAGE('사진(느림)'!G$2:G$2305),_xlfn.STDEV.P('사진(느림)'!G$2:G$2305))</f>
        <v>0.49802849646833186</v>
      </c>
      <c r="H1036">
        <f>STANDARDIZE('사진(느림)'!H1036,AVERAGE('사진(느림)'!H$2:H$2305),_xlfn.STDEV.P('사진(느림)'!H$2:H$2305))</f>
        <v>-0.14472903094625814</v>
      </c>
      <c r="I1036">
        <f>STANDARDIZE('사진(느림)'!I1036,AVERAGE('사진(느림)'!I$2:I$2305),_xlfn.STDEV.P('사진(느림)'!I$2:I$2305))</f>
        <v>3.1767117171414422E-2</v>
      </c>
      <c r="J1036">
        <f>STANDARDIZE('사진(느림)'!J1036,AVERAGE('사진(느림)'!J$2:J$2305),_xlfn.STDEV.P('사진(느림)'!J$2:J$2305))</f>
        <v>0.77656597892112944</v>
      </c>
      <c r="K1036">
        <f>STANDARDIZE('사진(느림)'!K1036,AVERAGE('사진(느림)'!K$2:K$2305),_xlfn.STDEV.P('사진(느림)'!K$2:K$2305))</f>
        <v>1.5642475671188572</v>
      </c>
      <c r="L1036">
        <f>STANDARDIZE('사진(느림)'!L1036,AVERAGE('사진(느림)'!L$2:L$2305),_xlfn.STDEV.P('사진(느림)'!L$2:L$2305))</f>
        <v>-0.96188170673142825</v>
      </c>
      <c r="M1036">
        <f>STANDARDIZE('사진(느림)'!M1036,AVERAGE('사진(느림)'!M$2:M$2305),_xlfn.STDEV.P('사진(느림)'!M$2:M$2305))</f>
        <v>-1.0661164743038947</v>
      </c>
    </row>
    <row r="1037" spans="1:13" x14ac:dyDescent="0.3">
      <c r="A1037" t="s">
        <v>36</v>
      </c>
      <c r="B1037">
        <v>9</v>
      </c>
      <c r="C1037">
        <f>STANDARDIZE('사진(느림)'!C1037,AVERAGE('사진(느림)'!C$2:C$2305),_xlfn.STDEV.P('사진(느림)'!C$2:C$2305))</f>
        <v>-0.36098014345017942</v>
      </c>
      <c r="D1037">
        <f>STANDARDIZE('사진(느림)'!D1037,AVERAGE('사진(느림)'!D$2:D$2305),_xlfn.STDEV.P('사진(느림)'!D$2:D$2305))</f>
        <v>0.21598003840674077</v>
      </c>
      <c r="E1037">
        <f>STANDARDIZE('사진(느림)'!E1037,AVERAGE('사진(느림)'!E$2:E$2305),_xlfn.STDEV.P('사진(느림)'!E$2:E$2305))</f>
        <v>-2.2093980272514822E-2</v>
      </c>
      <c r="F1037">
        <f>STANDARDIZE('사진(느림)'!F1037,AVERAGE('사진(느림)'!F$2:F$2305),_xlfn.STDEV.P('사진(느림)'!F$2:F$2305))</f>
        <v>0.20018141243318049</v>
      </c>
      <c r="G1037">
        <f>STANDARDIZE('사진(느림)'!G1037,AVERAGE('사진(느림)'!G$2:G$2305),_xlfn.STDEV.P('사진(느림)'!G$2:G$2305))</f>
        <v>-0.40889233511938766</v>
      </c>
      <c r="H1037">
        <f>STANDARDIZE('사진(느림)'!H1037,AVERAGE('사진(느림)'!H$2:H$2305),_xlfn.STDEV.P('사진(느림)'!H$2:H$2305))</f>
        <v>-4.2684600588921061E-2</v>
      </c>
      <c r="I1037">
        <f>STANDARDIZE('사진(느림)'!I1037,AVERAGE('사진(느림)'!I$2:I$2305),_xlfn.STDEV.P('사진(느림)'!I$2:I$2305))</f>
        <v>-0.15206894163889825</v>
      </c>
      <c r="J1037">
        <f>STANDARDIZE('사진(느림)'!J1037,AVERAGE('사진(느림)'!J$2:J$2305),_xlfn.STDEV.P('사진(느림)'!J$2:J$2305))</f>
        <v>-0.78003335217289249</v>
      </c>
      <c r="K1037">
        <f>STANDARDIZE('사진(느림)'!K1037,AVERAGE('사진(느림)'!K$2:K$2305),_xlfn.STDEV.P('사진(느림)'!K$2:K$2305))</f>
        <v>-0.26706665780078048</v>
      </c>
      <c r="L1037">
        <f>STANDARDIZE('사진(느림)'!L1037,AVERAGE('사진(느림)'!L$2:L$2305),_xlfn.STDEV.P('사진(느림)'!L$2:L$2305))</f>
        <v>1.0491166143714579</v>
      </c>
      <c r="M1037">
        <f>STANDARDIZE('사진(느림)'!M1037,AVERAGE('사진(느림)'!M$2:M$2305),_xlfn.STDEV.P('사진(느림)'!M$2:M$2305))</f>
        <v>0.39108795288542686</v>
      </c>
    </row>
    <row r="1038" spans="1:13" x14ac:dyDescent="0.3">
      <c r="A1038" t="s">
        <v>38</v>
      </c>
      <c r="B1038">
        <v>9</v>
      </c>
      <c r="C1038">
        <f>STANDARDIZE('사진(느림)'!C1038,AVERAGE('사진(느림)'!C$2:C$2305),_xlfn.STDEV.P('사진(느림)'!C$2:C$2305))</f>
        <v>0.74410516037149366</v>
      </c>
      <c r="D1038">
        <f>STANDARDIZE('사진(느림)'!D1038,AVERAGE('사진(느림)'!D$2:D$2305),_xlfn.STDEV.P('사진(느림)'!D$2:D$2305))</f>
        <v>-0.91583500445125821</v>
      </c>
      <c r="E1038">
        <f>STANDARDIZE('사진(느림)'!E1038,AVERAGE('사진(느림)'!E$2:E$2305),_xlfn.STDEV.P('사진(느림)'!E$2:E$2305))</f>
        <v>0.24754236431833399</v>
      </c>
      <c r="F1038">
        <f>STANDARDIZE('사진(느림)'!F1038,AVERAGE('사진(느림)'!F$2:F$2305),_xlfn.STDEV.P('사진(느림)'!F$2:F$2305))</f>
        <v>-9.2519206382626243E-2</v>
      </c>
      <c r="G1038">
        <f>STANDARDIZE('사진(느림)'!G1038,AVERAGE('사진(느림)'!G$2:G$2305),_xlfn.STDEV.P('사진(느림)'!G$2:G$2305))</f>
        <v>1.1041615145646471</v>
      </c>
      <c r="H1038">
        <f>STANDARDIZE('사진(느림)'!H1038,AVERAGE('사진(느림)'!H$2:H$2305),_xlfn.STDEV.P('사진(느림)'!H$2:H$2305))</f>
        <v>-0.36263640827182142</v>
      </c>
      <c r="I1038">
        <f>STANDARDIZE('사진(느림)'!I1038,AVERAGE('사진(느림)'!I$2:I$2305),_xlfn.STDEV.P('사진(느림)'!I$2:I$2305))</f>
        <v>0.42570152890779872</v>
      </c>
      <c r="J1038">
        <f>STANDARDIZE('사진(느림)'!J1038,AVERAGE('사진(느림)'!J$2:J$2305),_xlfn.STDEV.P('사진(느림)'!J$2:J$2305))</f>
        <v>0.77656597892112944</v>
      </c>
      <c r="K1038">
        <f>STANDARDIZE('사진(느림)'!K1038,AVERAGE('사진(느림)'!K$2:K$2305),_xlfn.STDEV.P('사진(느림)'!K$2:K$2305))</f>
        <v>0.34337141717243208</v>
      </c>
      <c r="L1038">
        <f>STANDARDIZE('사진(느림)'!L1038,AVERAGE('사진(느림)'!L$2:L$2305),_xlfn.STDEV.P('사진(느림)'!L$2:L$2305))</f>
        <v>-0.71050691659356757</v>
      </c>
      <c r="M1038">
        <f>STANDARDIZE('사진(느림)'!M1038,AVERAGE('사진(느림)'!M$2:M$2305),_xlfn.STDEV.P('사진(느림)'!M$2:M$2305))</f>
        <v>0.60538272158974005</v>
      </c>
    </row>
    <row r="1039" spans="1:13" x14ac:dyDescent="0.3">
      <c r="A1039" t="s">
        <v>40</v>
      </c>
      <c r="B1039">
        <v>9</v>
      </c>
      <c r="C1039">
        <f>STANDARDIZE('사진(느림)'!C1039,AVERAGE('사진(느림)'!C$2:C$2305),_xlfn.STDEV.P('사진(느림)'!C$2:C$2305))</f>
        <v>-0.30020045173998772</v>
      </c>
      <c r="D1039">
        <f>STANDARDIZE('사진(느림)'!D1039,AVERAGE('사진(느림)'!D$2:D$2305),_xlfn.STDEV.P('사진(느림)'!D$2:D$2305))</f>
        <v>-9.4517893704745976E-2</v>
      </c>
      <c r="E1039">
        <f>STANDARDIZE('사진(느림)'!E1039,AVERAGE('사진(느림)'!E$2:E$2305),_xlfn.STDEV.P('사진(느림)'!E$2:E$2305))</f>
        <v>8.4833849704028033E-2</v>
      </c>
      <c r="F1039">
        <f>STANDARDIZE('사진(느림)'!F1039,AVERAGE('사진(느림)'!F$2:F$2305),_xlfn.STDEV.P('사진(느림)'!F$2:F$2305))</f>
        <v>7.8802322125113872E-2</v>
      </c>
      <c r="G1039">
        <f>STANDARDIZE('사진(느림)'!G1039,AVERAGE('사진(느림)'!G$2:G$2305),_xlfn.STDEV.P('사진(느림)'!G$2:G$2305))</f>
        <v>0.37042154529016053</v>
      </c>
      <c r="H1039">
        <f>STANDARDIZE('사진(느림)'!H1039,AVERAGE('사진(느림)'!H$2:H$2305),_xlfn.STDEV.P('사진(느림)'!H$2:H$2305))</f>
        <v>-4.2684600588921061E-2</v>
      </c>
      <c r="I1039">
        <f>STANDARDIZE('사진(느림)'!I1039,AVERAGE('사진(느림)'!I$2:I$2305),_xlfn.STDEV.P('사진(느림)'!I$2:I$2305))</f>
        <v>5.6453673640227776E-2</v>
      </c>
      <c r="J1039">
        <f>STANDARDIZE('사진(느림)'!J1039,AVERAGE('사진(느림)'!J$2:J$2305),_xlfn.STDEV.P('사진(느림)'!J$2:J$2305))</f>
        <v>0.77656597892112944</v>
      </c>
      <c r="K1039">
        <f>STANDARDIZE('사진(느림)'!K1039,AVERAGE('사진(느림)'!K$2:K$2305),_xlfn.STDEV.P('사진(느림)'!K$2:K$2305))</f>
        <v>0.95380949214564459</v>
      </c>
      <c r="L1039">
        <f>STANDARDIZE('사진(느림)'!L1039,AVERAGE('사진(느림)'!L$2:L$2305),_xlfn.STDEV.P('사진(느림)'!L$2:L$2305))</f>
        <v>-0.83619431166249791</v>
      </c>
      <c r="M1039">
        <f>STANDARDIZE('사진(느림)'!M1039,AVERAGE('사진(느림)'!M$2:M$2305),_xlfn.STDEV.P('사진(느림)'!M$2:M$2305))</f>
        <v>0.75538905968275916</v>
      </c>
    </row>
    <row r="1040" spans="1:13" x14ac:dyDescent="0.3">
      <c r="A1040" t="s">
        <v>42</v>
      </c>
      <c r="B1040">
        <v>9</v>
      </c>
      <c r="C1040">
        <f>STANDARDIZE('사진(느림)'!C1040,AVERAGE('사진(느림)'!C$2:C$2305),_xlfn.STDEV.P('사진(느림)'!C$2:C$2305))</f>
        <v>-0.18416649483871234</v>
      </c>
      <c r="D1040">
        <f>STANDARDIZE('사진(느림)'!D1040,AVERAGE('사진(느림)'!D$2:D$2305),_xlfn.STDEV.P('사진(느림)'!D$2:D$2305))</f>
        <v>0.42631734725645759</v>
      </c>
      <c r="E1040">
        <f>STANDARDIZE('사진(느림)'!E1040,AVERAGE('사진(느림)'!E$2:E$2305),_xlfn.STDEV.P('사진(느림)'!E$2:E$2305))</f>
        <v>-0.12777431889933147</v>
      </c>
      <c r="F1040">
        <f>STANDARDIZE('사진(느림)'!F1040,AVERAGE('사진(느림)'!F$2:F$2305),_xlfn.STDEV.P('사진(느림)'!F$2:F$2305))</f>
        <v>0.25379051065257635</v>
      </c>
      <c r="G1040">
        <f>STANDARDIZE('사진(느림)'!G1040,AVERAGE('사진(느림)'!G$2:G$2305),_xlfn.STDEV.P('사진(느림)'!G$2:G$2305))</f>
        <v>-0.18785886611434061</v>
      </c>
      <c r="H1040">
        <f>STANDARDIZE('사진(느림)'!H1040,AVERAGE('사진(느림)'!H$2:H$2305),_xlfn.STDEV.P('사진(느림)'!H$2:H$2305))</f>
        <v>4.660427597374879E-2</v>
      </c>
      <c r="I1040">
        <f>STANDARDIZE('사진(느림)'!I1040,AVERAGE('사진(느림)'!I$2:I$2305),_xlfn.STDEV.P('사진(느림)'!I$2:I$2305))</f>
        <v>-9.6392878113489525E-2</v>
      </c>
      <c r="J1040">
        <f>STANDARDIZE('사진(느림)'!J1040,AVERAGE('사진(느림)'!J$2:J$2305),_xlfn.STDEV.P('사진(느림)'!J$2:J$2305))</f>
        <v>-0.78003335217289249</v>
      </c>
      <c r="K1040">
        <f>STANDARDIZE('사진(느림)'!K1040,AVERAGE('사진(느림)'!K$2:K$2305),_xlfn.STDEV.P('사진(느림)'!K$2:K$2305))</f>
        <v>-0.8775047327739931</v>
      </c>
      <c r="L1040">
        <f>STANDARDIZE('사진(느림)'!L1040,AVERAGE('사진(느림)'!L$2:L$2305),_xlfn.STDEV.P('사진(느림)'!L$2:L$2305))</f>
        <v>1.1748040094403882</v>
      </c>
      <c r="M1040">
        <f>STANDARDIZE('사진(느림)'!M1040,AVERAGE('사진(느림)'!M$2:M$2305),_xlfn.STDEV.P('사진(느림)'!M$2:M$2305))</f>
        <v>0.17679318418111556</v>
      </c>
    </row>
    <row r="1041" spans="1:13" x14ac:dyDescent="0.3">
      <c r="A1041" t="s">
        <v>44</v>
      </c>
      <c r="B1041">
        <v>9</v>
      </c>
      <c r="C1041">
        <f>STANDARDIZE('사진(느림)'!C1041,AVERAGE('사진(느림)'!C$2:C$2305),_xlfn.STDEV.P('사진(느림)'!C$2:C$2305))</f>
        <v>-0.1896919213578204</v>
      </c>
      <c r="D1041">
        <f>STANDARDIZE('사진(느림)'!D1041,AVERAGE('사진(느림)'!D$2:D$2305),_xlfn.STDEV.P('사진(느림)'!D$2:D$2305))</f>
        <v>-0.4350640127947637</v>
      </c>
      <c r="E1041">
        <f>STANDARDIZE('사진(느림)'!E1041,AVERAGE('사진(느림)'!E$2:E$2305),_xlfn.STDEV.P('사진(느림)'!E$2:E$2305))</f>
        <v>-5.4885181465321363E-2</v>
      </c>
      <c r="F1041">
        <f>STANDARDIZE('사진(느림)'!F1041,AVERAGE('사진(느림)'!F$2:F$2305),_xlfn.STDEV.P('사진(느림)'!F$2:F$2305))</f>
        <v>0.68316904261736244</v>
      </c>
      <c r="G1041">
        <f>STANDARDIZE('사진(느림)'!G1041,AVERAGE('사진(느림)'!G$2:G$2305),_xlfn.STDEV.P('사진(느림)'!G$2:G$2305))</f>
        <v>-0.66866362858923711</v>
      </c>
      <c r="H1041">
        <f>STANDARDIZE('사진(느림)'!H1041,AVERAGE('사진(느림)'!H$2:H$2305),_xlfn.STDEV.P('사진(느림)'!H$2:H$2305))</f>
        <v>-4.2684600588921061E-2</v>
      </c>
      <c r="I1041">
        <f>STANDARDIZE('사진(느림)'!I1041,AVERAGE('사진(느림)'!I$2:I$2305),_xlfn.STDEV.P('사진(느림)'!I$2:I$2305))</f>
        <v>-5.3847961645959896E-2</v>
      </c>
      <c r="J1041">
        <f>STANDARDIZE('사진(느림)'!J1041,AVERAGE('사진(느림)'!J$2:J$2305),_xlfn.STDEV.P('사진(느림)'!J$2:J$2305))</f>
        <v>-0.78003335217289249</v>
      </c>
      <c r="K1041">
        <f>STANDARDIZE('사진(느림)'!K1041,AVERAGE('사진(느림)'!K$2:K$2305),_xlfn.STDEV.P('사진(느림)'!K$2:K$2305))</f>
        <v>0.34337141717243208</v>
      </c>
      <c r="L1041">
        <f>STANDARDIZE('사진(느림)'!L1041,AVERAGE('사진(느림)'!L$2:L$2305),_xlfn.STDEV.P('사진(느림)'!L$2:L$2305))</f>
        <v>1.1748040094403882</v>
      </c>
      <c r="M1041">
        <f>STANDARDIZE('사진(느림)'!M1041,AVERAGE('사진(느림)'!M$2:M$2305),_xlfn.STDEV.P('사진(느림)'!M$2:M$2305))</f>
        <v>0.5625237678488767</v>
      </c>
    </row>
    <row r="1042" spans="1:13" x14ac:dyDescent="0.3">
      <c r="A1042" t="s">
        <v>46</v>
      </c>
      <c r="B1042">
        <v>9</v>
      </c>
      <c r="C1042">
        <f>STANDARDIZE('사진(느림)'!C1042,AVERAGE('사진(느림)'!C$2:C$2305),_xlfn.STDEV.P('사진(느림)'!C$2:C$2305))</f>
        <v>8.1053978078489838E-2</v>
      </c>
      <c r="D1042">
        <f>STANDARDIZE('사진(느림)'!D1042,AVERAGE('사진(느림)'!D$2:D$2305),_xlfn.STDEV.P('사진(느림)'!D$2:D$2305))</f>
        <v>-0.3849837011638787</v>
      </c>
      <c r="E1042">
        <f>STANDARDIZE('사진(느림)'!E1042,AVERAGE('사진(느림)'!E$2:E$2305),_xlfn.STDEV.P('사진(느림)'!E$2:E$2305))</f>
        <v>-4.1519202718253503E-2</v>
      </c>
      <c r="F1042">
        <f>STANDARDIZE('사진(느림)'!F1042,AVERAGE('사진(느림)'!F$2:F$2305),_xlfn.STDEV.P('사진(느림)'!F$2:F$2305))</f>
        <v>-5.6358352395014535E-2</v>
      </c>
      <c r="G1042">
        <f>STANDARDIZE('사진(느림)'!G1042,AVERAGE('사진(느림)'!G$2:G$2305),_xlfn.STDEV.P('사진(느림)'!G$2:G$2305))</f>
        <v>-6.48093060496749E-2</v>
      </c>
      <c r="H1042">
        <f>STANDARDIZE('사진(느림)'!H1042,AVERAGE('사진(느림)'!H$2:H$2305),_xlfn.STDEV.P('사진(느림)'!H$2:H$2305))</f>
        <v>-0.1022105182973677</v>
      </c>
      <c r="I1042">
        <f>STANDARDIZE('사진(느림)'!I1042,AVERAGE('사진(느림)'!I$2:I$2305),_xlfn.STDEV.P('사진(느림)'!I$2:I$2305))</f>
        <v>0.63054742301071842</v>
      </c>
      <c r="J1042">
        <f>STANDARDIZE('사진(느림)'!J1042,AVERAGE('사진(느림)'!J$2:J$2305),_xlfn.STDEV.P('사진(느림)'!J$2:J$2305))</f>
        <v>0.77656597892112944</v>
      </c>
      <c r="K1042">
        <f>STANDARDIZE('사진(느림)'!K1042,AVERAGE('사진(느림)'!K$2:K$2305),_xlfn.STDEV.P('사진(느림)'!K$2:K$2305))</f>
        <v>-0.26706665780078048</v>
      </c>
      <c r="L1042">
        <f>STANDARDIZE('사진(느림)'!L1042,AVERAGE('사진(느림)'!L$2:L$2305),_xlfn.STDEV.P('사진(느림)'!L$2:L$2305))</f>
        <v>-0.96188170673142825</v>
      </c>
      <c r="M1042">
        <f>STANDARDIZE('사진(느림)'!M1042,AVERAGE('사진(느림)'!M$2:M$2305),_xlfn.STDEV.P('사진(느림)'!M$2:M$2305))</f>
        <v>0.17679318418111556</v>
      </c>
    </row>
    <row r="1043" spans="1:13" x14ac:dyDescent="0.3">
      <c r="A1043" t="s">
        <v>48</v>
      </c>
      <c r="B1043">
        <v>9</v>
      </c>
      <c r="C1043">
        <f>STANDARDIZE('사진(느림)'!C1043,AVERAGE('사진(느림)'!C$2:C$2305),_xlfn.STDEV.P('사진(느림)'!C$2:C$2305))</f>
        <v>-0.13996308268584479</v>
      </c>
      <c r="D1043">
        <f>STANDARDIZE('사진(느림)'!D1043,AVERAGE('사진(느림)'!D$2:D$2305),_xlfn.STDEV.P('사진(느림)'!D$2:D$2305))</f>
        <v>-0.7555780072324263</v>
      </c>
      <c r="E1043">
        <f>STANDARDIZE('사진(느림)'!E1043,AVERAGE('사진(느림)'!E$2:E$2305),_xlfn.STDEV.P('사진(느림)'!E$2:E$2305))</f>
        <v>-0.35954039037348801</v>
      </c>
      <c r="F1043">
        <f>STANDARDIZE('사진(느림)'!F1043,AVERAGE('사진(느림)'!F$2:F$2305),_xlfn.STDEV.P('사진(느림)'!F$2:F$2305))</f>
        <v>0.53018081420823671</v>
      </c>
      <c r="G1043">
        <f>STANDARDIZE('사진(느림)'!G1043,AVERAGE('사진(느림)'!G$2:G$2305),_xlfn.STDEV.P('사진(느림)'!G$2:G$2305))</f>
        <v>-0.63448319523794106</v>
      </c>
      <c r="H1043">
        <f>STANDARDIZE('사진(느림)'!H1043,AVERAGE('사진(느림)'!H$2:H$2305),_xlfn.STDEV.P('사진(느림)'!H$2:H$2305))</f>
        <v>-4.2684600588921061E-2</v>
      </c>
      <c r="I1043">
        <f>STANDARDIZE('사진(느림)'!I1043,AVERAGE('사진(느림)'!I$2:I$2305),_xlfn.STDEV.P('사진(느림)'!I$2:I$2305))</f>
        <v>-0.1604728757559413</v>
      </c>
      <c r="J1043">
        <f>STANDARDIZE('사진(느림)'!J1043,AVERAGE('사진(느림)'!J$2:J$2305),_xlfn.STDEV.P('사진(느림)'!J$2:J$2305))</f>
        <v>-0.78003335217289249</v>
      </c>
      <c r="K1043">
        <f>STANDARDIZE('사진(느림)'!K1043,AVERAGE('사진(느림)'!K$2:K$2305),_xlfn.STDEV.P('사진(느림)'!K$2:K$2305))</f>
        <v>-0.8775047327739931</v>
      </c>
      <c r="L1043">
        <f>STANDARDIZE('사진(느림)'!L1043,AVERAGE('사진(느림)'!L$2:L$2305),_xlfn.STDEV.P('사진(느림)'!L$2:L$2305))</f>
        <v>1.1748040094403882</v>
      </c>
      <c r="M1043">
        <f>STANDARDIZE('사진(느림)'!M1043,AVERAGE('사진(느림)'!M$2:M$2305),_xlfn.STDEV.P('사진(느림)'!M$2:M$2305))</f>
        <v>0.7125301059418957</v>
      </c>
    </row>
    <row r="1044" spans="1:13" x14ac:dyDescent="0.3">
      <c r="A1044" t="s">
        <v>50</v>
      </c>
      <c r="B1044">
        <v>9</v>
      </c>
      <c r="C1044">
        <f>STANDARDIZE('사진(느림)'!C1044,AVERAGE('사진(느림)'!C$2:C$2305),_xlfn.STDEV.P('사진(느림)'!C$2:C$2305))</f>
        <v>0.23024049409441508</v>
      </c>
      <c r="D1044">
        <f>STANDARDIZE('사진(느림)'!D1044,AVERAGE('사진(느림)'!D$2:D$2305),_xlfn.STDEV.P('사진(느림)'!D$2:D$2305))</f>
        <v>-0.33490338953299376</v>
      </c>
      <c r="E1044">
        <f>STANDARDIZE('사진(느림)'!E1044,AVERAGE('사진(느림)'!E$2:E$2305),_xlfn.STDEV.P('사진(느림)'!E$2:E$2305))</f>
        <v>-0.10407198325453092</v>
      </c>
      <c r="F1044">
        <f>STANDARDIZE('사진(느림)'!F1044,AVERAGE('사진(느림)'!F$2:F$2305),_xlfn.STDEV.P('사진(느림)'!F$2:F$2305))</f>
        <v>-1.5560223004616596</v>
      </c>
      <c r="G1044">
        <f>STANDARDIZE('사진(느림)'!G1044,AVERAGE('사진(느림)'!G$2:G$2305),_xlfn.STDEV.P('사진(느림)'!G$2:G$2305))</f>
        <v>4.684677623122533E-2</v>
      </c>
      <c r="H1044">
        <f>STANDARDIZE('사진(느림)'!H1044,AVERAGE('사진(느림)'!H$2:H$2305),_xlfn.STDEV.P('사진(느림)'!H$2:H$2305))</f>
        <v>-1.360758492704524</v>
      </c>
      <c r="I1044">
        <f>STANDARDIZE('사진(느림)'!I1044,AVERAGE('사진(느림)'!I$2:I$2305),_xlfn.STDEV.P('사진(느림)'!I$2:I$2305))</f>
        <v>5.5048230556554679E-3</v>
      </c>
      <c r="J1044">
        <f>STANDARDIZE('사진(느림)'!J1044,AVERAGE('사진(느림)'!J$2:J$2305),_xlfn.STDEV.P('사진(느림)'!J$2:J$2305))</f>
        <v>0.77656597892112944</v>
      </c>
      <c r="K1044">
        <f>STANDARDIZE('사진(느림)'!K1044,AVERAGE('사진(느림)'!K$2:K$2305),_xlfn.STDEV.P('사진(느림)'!K$2:K$2305))</f>
        <v>0.95380949214564459</v>
      </c>
      <c r="L1044">
        <f>STANDARDIZE('사진(느림)'!L1044,AVERAGE('사진(느림)'!L$2:L$2305),_xlfn.STDEV.P('사진(느림)'!L$2:L$2305))</f>
        <v>-0.96188170673142825</v>
      </c>
      <c r="M1044">
        <f>STANDARDIZE('사진(느림)'!M1044,AVERAGE('사진(느림)'!M$2:M$2305),_xlfn.STDEV.P('사진(느림)'!M$2:M$2305))</f>
        <v>0.19822266105154629</v>
      </c>
    </row>
    <row r="1045" spans="1:13" x14ac:dyDescent="0.3">
      <c r="A1045" t="s">
        <v>52</v>
      </c>
      <c r="B1045">
        <v>9</v>
      </c>
      <c r="C1045">
        <f>STANDARDIZE('사진(느림)'!C1045,AVERAGE('사진(느림)'!C$2:C$2305),_xlfn.STDEV.P('사진(느림)'!C$2:C$2305))</f>
        <v>3.6850565925622282E-2</v>
      </c>
      <c r="D1045">
        <f>STANDARDIZE('사진(느림)'!D1045,AVERAGE('사진(느림)'!D$2:D$2305),_xlfn.STDEV.P('사진(느림)'!D$2:D$2305))</f>
        <v>0.2760764123638027</v>
      </c>
      <c r="E1045">
        <f>STANDARDIZE('사진(느림)'!E1045,AVERAGE('사진(느림)'!E$2:E$2305),_xlfn.STDEV.P('사진(느림)'!E$2:E$2305))</f>
        <v>-6.5894449259160286E-3</v>
      </c>
      <c r="F1045">
        <f>STANDARDIZE('사진(느림)'!F1045,AVERAGE('사진(느림)'!F$2:F$2305),_xlfn.STDEV.P('사진(느림)'!F$2:F$2305))</f>
        <v>-1.5560223004616596</v>
      </c>
      <c r="G1045">
        <f>STANDARDIZE('사진(느림)'!G1045,AVERAGE('사진(느림)'!G$2:G$2305),_xlfn.STDEV.P('사진(느림)'!G$2:G$2305))</f>
        <v>0.30889676525782789</v>
      </c>
      <c r="H1045">
        <f>STANDARDIZE('사진(느림)'!H1045,AVERAGE('사진(느림)'!H$2:H$2305),_xlfn.STDEV.P('사진(느림)'!H$2:H$2305))</f>
        <v>-1.360758492704524</v>
      </c>
      <c r="I1045">
        <f>STANDARDIZE('사진(느림)'!I1045,AVERAGE('사진(느림)'!I$2:I$2305),_xlfn.STDEV.P('사진(느림)'!I$2:I$2305))</f>
        <v>0.11580645834184276</v>
      </c>
      <c r="J1045">
        <f>STANDARDIZE('사진(느림)'!J1045,AVERAGE('사진(느림)'!J$2:J$2305),_xlfn.STDEV.P('사진(느림)'!J$2:J$2305))</f>
        <v>0.77656597892112944</v>
      </c>
      <c r="K1045">
        <f>STANDARDIZE('사진(느림)'!K1045,AVERAGE('사진(느림)'!K$2:K$2305),_xlfn.STDEV.P('사진(느림)'!K$2:K$2305))</f>
        <v>0.95380949214564459</v>
      </c>
      <c r="L1045">
        <f>STANDARDIZE('사진(느림)'!L1045,AVERAGE('사진(느림)'!L$2:L$2305),_xlfn.STDEV.P('사진(느림)'!L$2:L$2305))</f>
        <v>-0.96188170673142825</v>
      </c>
      <c r="M1045">
        <f>STANDARDIZE('사진(느림)'!M1045,AVERAGE('사진(느림)'!M$2:M$2305),_xlfn.STDEV.P('사진(느림)'!M$2:M$2305))</f>
        <v>0.4982353372375844</v>
      </c>
    </row>
    <row r="1046" spans="1:13" x14ac:dyDescent="0.3">
      <c r="A1046" t="s">
        <v>54</v>
      </c>
      <c r="B1046">
        <v>9</v>
      </c>
      <c r="C1046">
        <f>STANDARDIZE('사진(느림)'!C1046,AVERAGE('사진(느림)'!C$2:C$2305),_xlfn.STDEV.P('사진(느림)'!C$2:C$2305))</f>
        <v>8.6579404597597887E-2</v>
      </c>
      <c r="D1046">
        <f>STANDARDIZE('사진(느림)'!D1046,AVERAGE('사진(느림)'!D$2:D$2305),_xlfn.STDEV.P('사진(느림)'!D$2:D$2305))</f>
        <v>-8.4501831378568981E-2</v>
      </c>
      <c r="E1046">
        <f>STANDARDIZE('사진(느림)'!E1046,AVERAGE('사진(느림)'!E$2:E$2305),_xlfn.STDEV.P('사진(느림)'!E$2:E$2305))</f>
        <v>2.3212075721292091E-3</v>
      </c>
      <c r="F1046">
        <f>STANDARDIZE('사진(느림)'!F1046,AVERAGE('사진(느림)'!F$2:F$2305),_xlfn.STDEV.P('사진(느림)'!F$2:F$2305))</f>
        <v>9.4606891175643387E-2</v>
      </c>
      <c r="G1046">
        <f>STANDARDIZE('사진(느림)'!G1046,AVERAGE('사진(느림)'!G$2:G$2305),_xlfn.STDEV.P('사진(느림)'!G$2:G$2305))</f>
        <v>0.598291100965467</v>
      </c>
      <c r="H1046">
        <f>STANDARDIZE('사진(느림)'!H1046,AVERAGE('사진(느림)'!H$2:H$2305),_xlfn.STDEV.P('사진(느림)'!H$2:H$2305))</f>
        <v>-4.2684600588921061E-2</v>
      </c>
      <c r="I1046">
        <f>STANDARDIZE('사진(느림)'!I1046,AVERAGE('사진(느림)'!I$2:I$2305),_xlfn.STDEV.P('사진(느림)'!I$2:I$2305))</f>
        <v>0.11738219598878837</v>
      </c>
      <c r="J1046">
        <f>STANDARDIZE('사진(느림)'!J1046,AVERAGE('사진(느림)'!J$2:J$2305),_xlfn.STDEV.P('사진(느림)'!J$2:J$2305))</f>
        <v>0.77656597892112944</v>
      </c>
      <c r="K1046">
        <f>STANDARDIZE('사진(느림)'!K1046,AVERAGE('사진(느림)'!K$2:K$2305),_xlfn.STDEV.P('사진(느림)'!K$2:K$2305))</f>
        <v>-0.26706665780078048</v>
      </c>
      <c r="L1046">
        <f>STANDARDIZE('사진(느림)'!L1046,AVERAGE('사진(느림)'!L$2:L$2305),_xlfn.STDEV.P('사진(느림)'!L$2:L$2305))</f>
        <v>-0.96188170673142825</v>
      </c>
      <c r="M1046">
        <f>STANDARDIZE('사진(느림)'!M1046,AVERAGE('사진(느림)'!M$2:M$2305),_xlfn.STDEV.P('사진(느림)'!M$2:M$2305))</f>
        <v>0.90539539777577627</v>
      </c>
    </row>
    <row r="1047" spans="1:13" x14ac:dyDescent="0.3">
      <c r="A1047" t="s">
        <v>56</v>
      </c>
      <c r="B1047">
        <v>9</v>
      </c>
      <c r="C1047">
        <f>STANDARDIZE('사진(느림)'!C1047,AVERAGE('사진(느림)'!C$2:C$2305),_xlfn.STDEV.P('사진(느림)'!C$2:C$2305))</f>
        <v>-1.8274197081356483E-3</v>
      </c>
      <c r="D1047">
        <f>STANDARDIZE('사진(느림)'!D1047,AVERAGE('사진(느림)'!D$2:D$2305),_xlfn.STDEV.P('사진(느림)'!D$2:D$2305))</f>
        <v>-0.47512826209947162</v>
      </c>
      <c r="E1047">
        <f>STANDARDIZE('사진(느림)'!E1047,AVERAGE('사진(느림)'!E$2:E$2305),_xlfn.STDEV.P('사진(느림)'!E$2:E$2305))</f>
        <v>0.13384243844327684</v>
      </c>
      <c r="F1047">
        <f>STANDARDIZE('사진(느림)'!F1047,AVERAGE('사진(느림)'!F$2:F$2305),_xlfn.STDEV.P('사진(느림)'!F$2:F$2305))</f>
        <v>-1.5560223004616596</v>
      </c>
      <c r="G1047">
        <f>STANDARDIZE('사진(느림)'!G1047,AVERAGE('사진(느림)'!G$2:G$2305),_xlfn.STDEV.P('사진(느림)'!G$2:G$2305))</f>
        <v>-1.4678003801107727E-2</v>
      </c>
      <c r="H1047">
        <f>STANDARDIZE('사진(느림)'!H1047,AVERAGE('사진(느림)'!H$2:H$2305),_xlfn.STDEV.P('사진(느림)'!H$2:H$2305))</f>
        <v>-1.360758492704524</v>
      </c>
      <c r="I1047">
        <f>STANDARDIZE('사진(느림)'!I1047,AVERAGE('사진(느림)'!I$2:I$2305),_xlfn.STDEV.P('사진(느림)'!I$2:I$2305))</f>
        <v>0.23766350303896433</v>
      </c>
      <c r="J1047">
        <f>STANDARDIZE('사진(느림)'!J1047,AVERAGE('사진(느림)'!J$2:J$2305),_xlfn.STDEV.P('사진(느림)'!J$2:J$2305))</f>
        <v>0.77656597892112944</v>
      </c>
      <c r="K1047">
        <f>STANDARDIZE('사진(느림)'!K1047,AVERAGE('사진(느림)'!K$2:K$2305),_xlfn.STDEV.P('사진(느림)'!K$2:K$2305))</f>
        <v>-0.26706665780078048</v>
      </c>
      <c r="L1047">
        <f>STANDARDIZE('사진(느림)'!L1047,AVERAGE('사진(느림)'!L$2:L$2305),_xlfn.STDEV.P('사진(느림)'!L$2:L$2305))</f>
        <v>-0.71050691659356757</v>
      </c>
      <c r="M1047">
        <f>STANDARDIZE('사진(느림)'!M1047,AVERAGE('사진(느림)'!M$2:M$2305),_xlfn.STDEV.P('사진(느림)'!M$2:M$2305))</f>
        <v>0.60538272158974005</v>
      </c>
    </row>
    <row r="1048" spans="1:13" x14ac:dyDescent="0.3">
      <c r="A1048" t="s">
        <v>58</v>
      </c>
      <c r="B1048">
        <v>9</v>
      </c>
      <c r="C1048">
        <f>STANDARDIZE('사진(느림)'!C1048,AVERAGE('사진(느림)'!C$2:C$2305),_xlfn.STDEV.P('사진(느림)'!C$2:C$2305))</f>
        <v>8.6579404597597887E-2</v>
      </c>
      <c r="D1048">
        <f>STANDARDIZE('사진(느림)'!D1048,AVERAGE('사진(느림)'!D$2:D$2305),_xlfn.STDEV.P('사진(느림)'!D$2:D$2305))</f>
        <v>0.43633340958263456</v>
      </c>
      <c r="E1048">
        <f>STANDARDIZE('사진(느림)'!E1048,AVERAGE('사진(느림)'!E$2:E$2305),_xlfn.STDEV.P('사진(느림)'!E$2:E$2305))</f>
        <v>7.8150860330494107E-2</v>
      </c>
      <c r="F1048">
        <f>STANDARDIZE('사진(느림)'!F1048,AVERAGE('사진(느림)'!F$2:F$2305),_xlfn.STDEV.P('사진(느림)'!F$2:F$2305))</f>
        <v>-1.8563091124217204</v>
      </c>
      <c r="G1048">
        <f>STANDARDIZE('사진(느림)'!G1048,AVERAGE('사진(느림)'!G$2:G$2305),_xlfn.STDEV.P('사진(느림)'!G$2:G$2305))</f>
        <v>-1.1699766510749114</v>
      </c>
      <c r="H1048">
        <f>STANDARDIZE('사진(느림)'!H1048,AVERAGE('사진(느림)'!H$2:H$2305),_xlfn.STDEV.P('사진(느림)'!H$2:H$2305))</f>
        <v>-1.360758492704524</v>
      </c>
      <c r="I1048">
        <f>STANDARDIZE('사진(느림)'!I1048,AVERAGE('사진(느림)'!I$2:I$2305),_xlfn.STDEV.P('사진(느림)'!I$2:I$2305))</f>
        <v>5.5048230556554679E-3</v>
      </c>
      <c r="J1048">
        <f>STANDARDIZE('사진(느림)'!J1048,AVERAGE('사진(느림)'!J$2:J$2305),_xlfn.STDEV.P('사진(느림)'!J$2:J$2305))</f>
        <v>0.77656597892112944</v>
      </c>
      <c r="K1048">
        <f>STANDARDIZE('사진(느림)'!K1048,AVERAGE('사진(느림)'!K$2:K$2305),_xlfn.STDEV.P('사진(느림)'!K$2:K$2305))</f>
        <v>0.95380949214564459</v>
      </c>
      <c r="L1048">
        <f>STANDARDIZE('사진(느림)'!L1048,AVERAGE('사진(느림)'!L$2:L$2305),_xlfn.STDEV.P('사진(느림)'!L$2:L$2305))</f>
        <v>-0.96188170673142825</v>
      </c>
      <c r="M1048">
        <f>STANDARDIZE('사진(느림)'!M1048,AVERAGE('사진(느림)'!M$2:M$2305),_xlfn.STDEV.P('사진(느림)'!M$2:M$2305))</f>
        <v>0.81967749029405135</v>
      </c>
    </row>
    <row r="1049" spans="1:13" x14ac:dyDescent="0.3">
      <c r="A1049" t="s">
        <v>60</v>
      </c>
      <c r="B1049">
        <v>9</v>
      </c>
      <c r="C1049">
        <f>STANDARDIZE('사진(느림)'!C1049,AVERAGE('사진(느림)'!C$2:C$2305),_xlfn.STDEV.P('사진(느림)'!C$2:C$2305))</f>
        <v>-0.31677673129731265</v>
      </c>
      <c r="D1049">
        <f>STANDARDIZE('사진(느림)'!D1049,AVERAGE('사진(느림)'!D$2:D$2305),_xlfn.STDEV.P('사진(느림)'!D$2:D$2305))</f>
        <v>0.24602822538527172</v>
      </c>
      <c r="E1049">
        <f>STANDARDIZE('사진(느림)'!E1049,AVERAGE('사진(느림)'!E$2:E$2305),_xlfn.STDEV.P('사진(느림)'!E$2:E$2305))</f>
        <v>-0.17090187698987019</v>
      </c>
      <c r="F1049">
        <f>STANDARDIZE('사진(느림)'!F1049,AVERAGE('사진(느림)'!F$2:F$2305),_xlfn.STDEV.P('사진(느림)'!F$2:F$2305))</f>
        <v>0.19158372686969236</v>
      </c>
      <c r="G1049">
        <f>STANDARDIZE('사진(느림)'!G1049,AVERAGE('사진(느림)'!G$2:G$2305),_xlfn.STDEV.P('사진(느림)'!G$2:G$2305))</f>
        <v>-0.27672799282770988</v>
      </c>
      <c r="H1049">
        <f>STANDARDIZE('사진(느림)'!H1049,AVERAGE('사진(느림)'!H$2:H$2305),_xlfn.STDEV.P('사진(느림)'!H$2:H$2305))</f>
        <v>0.10400426804975076</v>
      </c>
      <c r="I1049">
        <f>STANDARDIZE('사진(느림)'!I1049,AVERAGE('사진(느림)'!I$2:I$2305),_xlfn.STDEV.P('사진(느림)'!I$2:I$2305))</f>
        <v>-0.30123877221640927</v>
      </c>
      <c r="J1049">
        <f>STANDARDIZE('사진(느림)'!J1049,AVERAGE('사진(느림)'!J$2:J$2305),_xlfn.STDEV.P('사진(느림)'!J$2:J$2305))</f>
        <v>-0.78003335217289249</v>
      </c>
      <c r="K1049">
        <f>STANDARDIZE('사진(느림)'!K1049,AVERAGE('사진(느림)'!K$2:K$2305),_xlfn.STDEV.P('사진(느림)'!K$2:K$2305))</f>
        <v>-0.26706665780078048</v>
      </c>
      <c r="L1049">
        <f>STANDARDIZE('사진(느림)'!L1049,AVERAGE('사진(느림)'!L$2:L$2305),_xlfn.STDEV.P('사진(느림)'!L$2:L$2305))</f>
        <v>0.92342921930252742</v>
      </c>
      <c r="M1049">
        <f>STANDARDIZE('사진(느림)'!M1049,AVERAGE('사진(느림)'!M$2:M$2305),_xlfn.STDEV.P('사진(느림)'!M$2:M$2305))</f>
        <v>0.36965847601499613</v>
      </c>
    </row>
    <row r="1050" spans="1:13" x14ac:dyDescent="0.3">
      <c r="A1050" t="s">
        <v>62</v>
      </c>
      <c r="B1050">
        <v>9</v>
      </c>
      <c r="C1050">
        <f>STANDARDIZE('사진(느림)'!C1050,AVERAGE('사진(느림)'!C$2:C$2305),_xlfn.STDEV.P('사진(느림)'!C$2:C$2305))</f>
        <v>-0.84169225061260733</v>
      </c>
      <c r="D1050">
        <f>STANDARDIZE('사진(느림)'!D1050,AVERAGE('사진(느림)'!D$2:D$2305),_xlfn.STDEV.P('사진(느림)'!D$2:D$2305))</f>
        <v>-0.39499976349005572</v>
      </c>
      <c r="E1050">
        <f>STANDARDIZE('사진(느림)'!E1050,AVERAGE('사진(느림)'!E$2:E$2305),_xlfn.STDEV.P('사진(느림)'!E$2:E$2305))</f>
        <v>-0.28148307449061183</v>
      </c>
      <c r="F1050">
        <f>STANDARDIZE('사진(느림)'!F1050,AVERAGE('사진(느림)'!F$2:F$2305),_xlfn.STDEV.P('사진(느림)'!F$2:F$2305))</f>
        <v>0.44293959304931374</v>
      </c>
      <c r="G1050">
        <f>STANDARDIZE('사진(느림)'!G1050,AVERAGE('사진(느림)'!G$2:G$2305),_xlfn.STDEV.P('사진(느림)'!G$2:G$2305))</f>
        <v>-0.40889233511938766</v>
      </c>
      <c r="H1050">
        <f>STANDARDIZE('사진(느림)'!H1050,AVERAGE('사진(느림)'!H$2:H$2305),_xlfn.STDEV.P('사진(느림)'!H$2:H$2305))</f>
        <v>0.48879680752220894</v>
      </c>
      <c r="I1050">
        <f>STANDARDIZE('사진(느림)'!I1050,AVERAGE('사진(느림)'!I$2:I$2305),_xlfn.STDEV.P('사진(느림)'!I$2:I$2305))</f>
        <v>-0.26026959339582523</v>
      </c>
      <c r="J1050">
        <f>STANDARDIZE('사진(느림)'!J1050,AVERAGE('사진(느림)'!J$2:J$2305),_xlfn.STDEV.P('사진(느림)'!J$2:J$2305))</f>
        <v>-0.78003335217289249</v>
      </c>
      <c r="K1050">
        <f>STANDARDIZE('사진(느림)'!K1050,AVERAGE('사진(느림)'!K$2:K$2305),_xlfn.STDEV.P('사진(느림)'!K$2:K$2305))</f>
        <v>-1.4879428077472057</v>
      </c>
      <c r="L1050">
        <f>STANDARDIZE('사진(느림)'!L1050,AVERAGE('사진(느림)'!L$2:L$2305),_xlfn.STDEV.P('사진(느림)'!L$2:L$2305))</f>
        <v>1.1748040094403882</v>
      </c>
      <c r="M1050">
        <f>STANDARDIZE('사진(느림)'!M1050,AVERAGE('사진(느림)'!M$2:M$2305),_xlfn.STDEV.P('사진(느림)'!M$2:M$2305))</f>
        <v>0.84110696716448208</v>
      </c>
    </row>
    <row r="1051" spans="1:13" x14ac:dyDescent="0.3">
      <c r="A1051" t="s">
        <v>64</v>
      </c>
      <c r="B1051">
        <v>9</v>
      </c>
      <c r="C1051">
        <f>STANDARDIZE('사진(느림)'!C1051,AVERAGE('사진(느림)'!C$2:C$2305),_xlfn.STDEV.P('사진(느림)'!C$2:C$2305))</f>
        <v>2.5799712887406179E-2</v>
      </c>
      <c r="D1051">
        <f>STANDARDIZE('사진(느림)'!D1051,AVERAGE('사진(느림)'!D$2:D$2305),_xlfn.STDEV.P('사진(느림)'!D$2:D$2305))</f>
        <v>-0.74556194490624927</v>
      </c>
      <c r="E1051">
        <f>STANDARDIZE('사진(느림)'!E1051,AVERAGE('사진(느림)'!E$2:E$2305),_xlfn.STDEV.P('사진(느림)'!E$2:E$2305))</f>
        <v>-0.34555066595155703</v>
      </c>
      <c r="F1051">
        <f>STANDARDIZE('사진(느림)'!F1051,AVERAGE('사진(느림)'!F$2:F$2305),_xlfn.STDEV.P('사진(느림)'!F$2:F$2305))</f>
        <v>0.44799705514548327</v>
      </c>
      <c r="G1051">
        <f>STANDARDIZE('사진(느림)'!G1051,AVERAGE('사진(느림)'!G$2:G$2305),_xlfn.STDEV.P('사진(느림)'!G$2:G$2305))</f>
        <v>-0.17874408388732813</v>
      </c>
      <c r="H1051">
        <f>STANDARDIZE('사진(느림)'!H1051,AVERAGE('사진(느림)'!H$2:H$2305),_xlfn.STDEV.P('사진(느림)'!H$2:H$2305))</f>
        <v>-4.2684600588921061E-2</v>
      </c>
      <c r="I1051">
        <f>STANDARDIZE('사진(느림)'!I1051,AVERAGE('사진(느림)'!I$2:I$2305),_xlfn.STDEV.P('사진(느림)'!I$2:I$2305))</f>
        <v>-0.20459352987041615</v>
      </c>
      <c r="J1051">
        <f>STANDARDIZE('사진(느림)'!J1051,AVERAGE('사진(느림)'!J$2:J$2305),_xlfn.STDEV.P('사진(느림)'!J$2:J$2305))</f>
        <v>-0.78003335217289249</v>
      </c>
      <c r="K1051">
        <f>STANDARDIZE('사진(느림)'!K1051,AVERAGE('사진(느림)'!K$2:K$2305),_xlfn.STDEV.P('사진(느림)'!K$2:K$2305))</f>
        <v>-0.26706665780078048</v>
      </c>
      <c r="L1051">
        <f>STANDARDIZE('사진(느림)'!L1051,AVERAGE('사진(느림)'!L$2:L$2305),_xlfn.STDEV.P('사진(느림)'!L$2:L$2305))</f>
        <v>1.0491166143714579</v>
      </c>
      <c r="M1051">
        <f>STANDARDIZE('사진(느림)'!M1051,AVERAGE('사진(느림)'!M$2:M$2305),_xlfn.STDEV.P('사진(느림)'!M$2:M$2305))</f>
        <v>0.17679318418111556</v>
      </c>
    </row>
    <row r="1052" spans="1:13" x14ac:dyDescent="0.3">
      <c r="A1052" t="s">
        <v>68</v>
      </c>
      <c r="B1052">
        <v>9</v>
      </c>
      <c r="C1052">
        <f>STANDARDIZE('사진(느림)'!C1052,AVERAGE('사진(느림)'!C$2:C$2305),_xlfn.STDEV.P('사진(느림)'!C$2:C$2305))</f>
        <v>0.24129134713263195</v>
      </c>
      <c r="D1052">
        <f>STANDARDIZE('사진(느림)'!D1052,AVERAGE('사진(느림)'!D$2:D$2305),_xlfn.STDEV.P('사진(느림)'!D$2:D$2305))</f>
        <v>0.2760764123638027</v>
      </c>
      <c r="E1052">
        <f>STANDARDIZE('사진(느림)'!E1052,AVERAGE('사진(느림)'!E$2:E$2305),_xlfn.STDEV.P('사진(느림)'!E$2:E$2305))</f>
        <v>-4.5261676767432646E-2</v>
      </c>
      <c r="F1052">
        <f>STANDARDIZE('사진(느림)'!F1052,AVERAGE('사진(느림)'!F$2:F$2305),_xlfn.STDEV.P('사진(느림)'!F$2:F$2305))</f>
        <v>-1.2399309194510693</v>
      </c>
      <c r="G1052">
        <f>STANDARDIZE('사진(느림)'!G1052,AVERAGE('사진(느림)'!G$2:G$2305),_xlfn.STDEV.P('사진(느림)'!G$2:G$2305))</f>
        <v>9.6978078479792493E-2</v>
      </c>
      <c r="H1052">
        <f>STANDARDIZE('사진(느림)'!H1052,AVERAGE('사진(느림)'!H$2:H$2305),_xlfn.STDEV.P('사진(느림)'!H$2:H$2305))</f>
        <v>3.9540555884067778</v>
      </c>
      <c r="I1052">
        <f>STANDARDIZE('사진(느림)'!I1052,AVERAGE('사진(느림)'!I$2:I$2305),_xlfn.STDEV.P('사진(느림)'!I$2:I$2305))</f>
        <v>2.3533477617642745E-3</v>
      </c>
      <c r="J1052">
        <f>STANDARDIZE('사진(느림)'!J1052,AVERAGE('사진(느림)'!J$2:J$2305),_xlfn.STDEV.P('사진(느림)'!J$2:J$2305))</f>
        <v>0.77656597892112944</v>
      </c>
      <c r="K1052">
        <f>STANDARDIZE('사진(느림)'!K1052,AVERAGE('사진(느림)'!K$2:K$2305),_xlfn.STDEV.P('사진(느림)'!K$2:K$2305))</f>
        <v>1.5642475671188572</v>
      </c>
      <c r="L1052">
        <f>STANDARDIZE('사진(느림)'!L1052,AVERAGE('사진(느림)'!L$2:L$2305),_xlfn.STDEV.P('사진(느림)'!L$2:L$2305))</f>
        <v>-0.96188170673142825</v>
      </c>
      <c r="M1052">
        <f>STANDARDIZE('사진(느림)'!M1052,AVERAGE('사진(느림)'!M$2:M$2305),_xlfn.STDEV.P('사진(느림)'!M$2:M$2305))</f>
        <v>0.7125301059418957</v>
      </c>
    </row>
    <row r="1053" spans="1:13" x14ac:dyDescent="0.3">
      <c r="A1053" t="s">
        <v>70</v>
      </c>
      <c r="B1053">
        <v>9</v>
      </c>
      <c r="C1053">
        <f>STANDARDIZE('사진(느림)'!C1053,AVERAGE('사진(느림)'!C$2:C$2305),_xlfn.STDEV.P('사진(느림)'!C$2:C$2305))</f>
        <v>-0.13443765616673672</v>
      </c>
      <c r="D1053">
        <f>STANDARDIZE('사진(느림)'!D1053,AVERAGE('사진(느림)'!D$2:D$2305),_xlfn.STDEV.P('사진(느림)'!D$2:D$2305))</f>
        <v>0.17591578910203279</v>
      </c>
      <c r="E1053">
        <f>STANDARDIZE('사진(느림)'!E1053,AVERAGE('사진(느림)'!E$2:E$2305),_xlfn.STDEV.P('사진(느림)'!E$2:E$2305))</f>
        <v>-5.4885181465321363E-2</v>
      </c>
      <c r="F1053">
        <f>STANDARDIZE('사진(느림)'!F1053,AVERAGE('사진(느림)'!F$2:F$2305),_xlfn.STDEV.P('사진(느림)'!F$2:F$2305))</f>
        <v>-1.8721136814722499</v>
      </c>
      <c r="G1053">
        <f>STANDARDIZE('사진(느림)'!G1053,AVERAGE('사진(느림)'!G$2:G$2305),_xlfn.STDEV.P('사진(느림)'!G$2:G$2305))</f>
        <v>-1.1995996933127013</v>
      </c>
      <c r="H1053">
        <f>STANDARDIZE('사진(느림)'!H1053,AVERAGE('사진(느림)'!H$2:H$2305),_xlfn.STDEV.P('사진(느림)'!H$2:H$2305))</f>
        <v>-1.360758492704524</v>
      </c>
      <c r="I1053">
        <f>STANDARDIZE('사진(느림)'!I1053,AVERAGE('사진(느림)'!I$2:I$2305),_xlfn.STDEV.P('사진(느림)'!I$2:I$2305))</f>
        <v>-0.19934107104726465</v>
      </c>
      <c r="J1053">
        <f>STANDARDIZE('사진(느림)'!J1053,AVERAGE('사진(느림)'!J$2:J$2305),_xlfn.STDEV.P('사진(느림)'!J$2:J$2305))</f>
        <v>0.77656597892112944</v>
      </c>
      <c r="K1053">
        <f>STANDARDIZE('사진(느림)'!K1053,AVERAGE('사진(느림)'!K$2:K$2305),_xlfn.STDEV.P('사진(느림)'!K$2:K$2305))</f>
        <v>0.95380949214564459</v>
      </c>
      <c r="L1053">
        <f>STANDARDIZE('사진(느림)'!L1053,AVERAGE('사진(느림)'!L$2:L$2305),_xlfn.STDEV.P('사진(느림)'!L$2:L$2305))</f>
        <v>-0.96188170673142825</v>
      </c>
      <c r="M1053">
        <f>STANDARDIZE('사진(느림)'!M1053,AVERAGE('사진(느림)'!M$2:M$2305),_xlfn.STDEV.P('사진(느림)'!M$2:M$2305))</f>
        <v>1.1411196433505202</v>
      </c>
    </row>
    <row r="1054" spans="1:13" x14ac:dyDescent="0.3">
      <c r="A1054" t="s">
        <v>66</v>
      </c>
      <c r="B1054">
        <v>9</v>
      </c>
      <c r="C1054">
        <f>STANDARDIZE('사진(느림)'!C1054,AVERAGE('사진(느림)'!C$2:C$2305),_xlfn.STDEV.P('사진(느림)'!C$2:C$2305))</f>
        <v>-0.57094635117629788</v>
      </c>
      <c r="D1054">
        <f>STANDARDIZE('사진(느림)'!D1054,AVERAGE('사진(느림)'!D$2:D$2305),_xlfn.STDEV.P('사진(느림)'!D$2:D$2305))</f>
        <v>-0.7555780072324263</v>
      </c>
      <c r="E1054">
        <f>STANDARDIZE('사진(느림)'!E1054,AVERAGE('사진(느림)'!E$2:E$2305),_xlfn.STDEV.P('사진(느림)'!E$2:E$2305))</f>
        <v>-0.20716823265691475</v>
      </c>
      <c r="F1054">
        <f>STANDARDIZE('사진(느림)'!F1054,AVERAGE('사진(느림)'!F$2:F$2305),_xlfn.STDEV.P('사진(느림)'!F$2:F$2305))</f>
        <v>0.35316964084230618</v>
      </c>
      <c r="G1054">
        <f>STANDARDIZE('사진(느림)'!G1054,AVERAGE('사진(느림)'!G$2:G$2305),_xlfn.STDEV.P('사진(느림)'!G$2:G$2305))</f>
        <v>-0.29267886172498137</v>
      </c>
      <c r="H1054">
        <f>STANDARDIZE('사진(느림)'!H1054,AVERAGE('사진(느림)'!H$2:H$2305),_xlfn.STDEV.P('사진(느림)'!H$2:H$2305))</f>
        <v>-0.41791047471537907</v>
      </c>
      <c r="I1054">
        <f>STANDARDIZE('사진(느림)'!I1054,AVERAGE('사진(느림)'!I$2:I$2305),_xlfn.STDEV.P('사진(느림)'!I$2:I$2305))</f>
        <v>-0.20774500516430733</v>
      </c>
      <c r="J1054">
        <f>STANDARDIZE('사진(느림)'!J1054,AVERAGE('사진(느림)'!J$2:J$2305),_xlfn.STDEV.P('사진(느림)'!J$2:J$2305))</f>
        <v>-0.78003335217289249</v>
      </c>
      <c r="K1054">
        <f>STANDARDIZE('사진(느림)'!K1054,AVERAGE('사진(느림)'!K$2:K$2305),_xlfn.STDEV.P('사진(느림)'!K$2:K$2305))</f>
        <v>-1.4879428077472057</v>
      </c>
      <c r="L1054">
        <f>STANDARDIZE('사진(느림)'!L1054,AVERAGE('사진(느림)'!L$2:L$2305),_xlfn.STDEV.P('사진(느림)'!L$2:L$2305))</f>
        <v>1.1748040094403882</v>
      </c>
      <c r="M1054">
        <f>STANDARDIZE('사진(느림)'!M1054,AVERAGE('사진(느림)'!M$2:M$2305),_xlfn.STDEV.P('사진(느림)'!M$2:M$2305))</f>
        <v>9.1075276699390639E-2</v>
      </c>
    </row>
    <row r="1055" spans="1:13" x14ac:dyDescent="0.3">
      <c r="A1055" t="s">
        <v>72</v>
      </c>
      <c r="B1055">
        <v>9</v>
      </c>
      <c r="C1055">
        <f>STANDARDIZE('사진(느림)'!C1055,AVERAGE('사진(느림)'!C$2:C$2305),_xlfn.STDEV.P('사진(느림)'!C$2:C$2305))</f>
        <v>8.6579404597597887E-2</v>
      </c>
      <c r="D1055">
        <f>STANDARDIZE('사진(느림)'!D1055,AVERAGE('사진(느림)'!D$2:D$2305),_xlfn.STDEV.P('사진(느림)'!D$2:D$2305))</f>
        <v>0.13585153979732481</v>
      </c>
      <c r="E1055">
        <f>STANDARDIZE('사진(느림)'!E1055,AVERAGE('사진(느림)'!E$2:E$2305),_xlfn.STDEV.P('사진(느림)'!E$2:E$2305))</f>
        <v>0.14132738654163463</v>
      </c>
      <c r="F1055">
        <f>STANDARDIZE('사진(느림)'!F1055,AVERAGE('사진(느림)'!F$2:F$2305),_xlfn.STDEV.P('사진(느림)'!F$2:F$2305))</f>
        <v>-1.8048077016531328E-2</v>
      </c>
      <c r="G1055">
        <f>STANDARDIZE('사진(느림)'!G1055,AVERAGE('사진(느림)'!G$2:G$2305),_xlfn.STDEV.P('사진(느림)'!G$2:G$2305))</f>
        <v>4.2289385117718896E-2</v>
      </c>
      <c r="H1055">
        <f>STANDARDIZE('사진(느림)'!H1055,AVERAGE('사진(느림)'!H$2:H$2305),_xlfn.STDEV.P('사진(느림)'!H$2:H$2305))</f>
        <v>-0.20638087428714927</v>
      </c>
      <c r="I1055">
        <f>STANDARDIZE('사진(느림)'!I1055,AVERAGE('사진(느림)'!I$2:I$2305),_xlfn.STDEV.P('사진(느림)'!I$2:I$2305))</f>
        <v>-0.30123877221640927</v>
      </c>
      <c r="J1055">
        <f>STANDARDIZE('사진(느림)'!J1055,AVERAGE('사진(느림)'!J$2:J$2305),_xlfn.STDEV.P('사진(느림)'!J$2:J$2305))</f>
        <v>0.77656597892112944</v>
      </c>
      <c r="K1055">
        <f>STANDARDIZE('사진(느림)'!K1055,AVERAGE('사진(느림)'!K$2:K$2305),_xlfn.STDEV.P('사진(느림)'!K$2:K$2305))</f>
        <v>2.1746856420920699</v>
      </c>
      <c r="L1055">
        <f>STANDARDIZE('사진(느림)'!L1055,AVERAGE('사진(느림)'!L$2:L$2305),_xlfn.STDEV.P('사진(느림)'!L$2:L$2305))</f>
        <v>-0.96188170673142825</v>
      </c>
      <c r="M1055">
        <f>STANDARDIZE('사진(느림)'!M1055,AVERAGE('사진(느림)'!M$2:M$2305),_xlfn.STDEV.P('사진(느림)'!M$2:M$2305))</f>
        <v>-2.4161735171410603</v>
      </c>
    </row>
    <row r="1056" spans="1:13" x14ac:dyDescent="0.3">
      <c r="A1056" t="s">
        <v>74</v>
      </c>
      <c r="B1056">
        <v>9</v>
      </c>
      <c r="C1056">
        <f>STANDARDIZE('사진(느림)'!C1056,AVERAGE('사진(느림)'!C$2:C$2305),_xlfn.STDEV.P('사진(느림)'!C$2:C$2305))</f>
        <v>0.41257956922499178</v>
      </c>
      <c r="D1056">
        <f>STANDARDIZE('사진(느림)'!D1056,AVERAGE('사진(느림)'!D$2:D$2305),_xlfn.STDEV.P('사진(느림)'!D$2:D$2305))</f>
        <v>0.36622097329939562</v>
      </c>
      <c r="E1056">
        <f>STANDARDIZE('사진(느림)'!E1056,AVERAGE('사진(느림)'!E$2:E$2305),_xlfn.STDEV.P('사진(느림)'!E$2:E$2305))</f>
        <v>4.696357658733577E-2</v>
      </c>
      <c r="F1056">
        <f>STANDARDIZE('사진(느림)'!F1056,AVERAGE('사진(느림)'!F$2:F$2305),_xlfn.STDEV.P('사진(느림)'!F$2:F$2305))</f>
        <v>0.40779023148093607</v>
      </c>
      <c r="G1056">
        <f>STANDARDIZE('사진(느림)'!G1056,AVERAGE('사진(느림)'!G$2:G$2305),_xlfn.STDEV.P('사진(느림)'!G$2:G$2305))</f>
        <v>0.65525848988429358</v>
      </c>
      <c r="H1056">
        <f>STANDARDIZE('사진(느림)'!H1056,AVERAGE('사진(느림)'!H$2:H$2305),_xlfn.STDEV.P('사진(느림)'!H$2:H$2305))</f>
        <v>-0.21169568836826044</v>
      </c>
      <c r="I1056">
        <f>STANDARDIZE('사진(느림)'!I1056,AVERAGE('사진(느림)'!I$2:I$2305),_xlfn.STDEV.P('사진(느림)'!I$2:I$2305))</f>
        <v>0.36477300655923772</v>
      </c>
      <c r="J1056">
        <f>STANDARDIZE('사진(느림)'!J1056,AVERAGE('사진(느림)'!J$2:J$2305),_xlfn.STDEV.P('사진(느림)'!J$2:J$2305))</f>
        <v>-0.78003335217289249</v>
      </c>
      <c r="K1056">
        <f>STANDARDIZE('사진(느림)'!K1056,AVERAGE('사진(느림)'!K$2:K$2305),_xlfn.STDEV.P('사진(느림)'!K$2:K$2305))</f>
        <v>-0.26706665780078048</v>
      </c>
      <c r="L1056">
        <f>STANDARDIZE('사진(느림)'!L1056,AVERAGE('사진(느림)'!L$2:L$2305),_xlfn.STDEV.P('사진(느림)'!L$2:L$2305))</f>
        <v>-0.96188170673142825</v>
      </c>
      <c r="M1056">
        <f>STANDARDIZE('사진(느림)'!M1056,AVERAGE('사진(느림)'!M$2:M$2305),_xlfn.STDEV.P('사진(느림)'!M$2:M$2305))</f>
        <v>-0.23036687635707823</v>
      </c>
    </row>
    <row r="1057" spans="1:13" x14ac:dyDescent="0.3">
      <c r="A1057" t="s">
        <v>76</v>
      </c>
      <c r="B1057">
        <v>9</v>
      </c>
      <c r="C1057">
        <f>STANDARDIZE('사진(느림)'!C1057,AVERAGE('사진(느림)'!C$2:C$2305),_xlfn.STDEV.P('사진(느림)'!C$2:C$2305))</f>
        <v>-0.20626820091514533</v>
      </c>
      <c r="D1057">
        <f>STANDARDIZE('사진(느림)'!D1057,AVERAGE('사진(느림)'!D$2:D$2305),_xlfn.STDEV.P('사진(느림)'!D$2:D$2305))</f>
        <v>-0.7555780072324263</v>
      </c>
      <c r="E1057">
        <f>STANDARDIZE('사진(느림)'!E1057,AVERAGE('사진(느림)'!E$2:E$2305),_xlfn.STDEV.P('사진(느림)'!E$2:E$2305))</f>
        <v>-0.2600084019703226</v>
      </c>
      <c r="F1057">
        <f>STANDARDIZE('사진(느림)'!F1057,AVERAGE('사진(느림)'!F$2:F$2305),_xlfn.STDEV.P('사진(느림)'!F$2:F$2305))</f>
        <v>0.29500882673635759</v>
      </c>
      <c r="G1057">
        <f>STANDARDIZE('사진(느림)'!G1057,AVERAGE('사진(느림)'!G$2:G$2305),_xlfn.STDEV.P('사진(느림)'!G$2:G$2305))</f>
        <v>-0.63448319523794106</v>
      </c>
      <c r="H1057">
        <f>STANDARDIZE('사진(느림)'!H1057,AVERAGE('사진(느림)'!H$2:H$2305),_xlfn.STDEV.P('사진(느림)'!H$2:H$2305))</f>
        <v>-4.2684600588921061E-2</v>
      </c>
      <c r="I1057">
        <f>STANDARDIZE('사진(느림)'!I1057,AVERAGE('사진(느림)'!I$2:I$2305),_xlfn.STDEV.P('사진(느림)'!I$2:I$2305))</f>
        <v>-0.20459352987041615</v>
      </c>
      <c r="J1057">
        <f>STANDARDIZE('사진(느림)'!J1057,AVERAGE('사진(느림)'!J$2:J$2305),_xlfn.STDEV.P('사진(느림)'!J$2:J$2305))</f>
        <v>-0.78003335217289249</v>
      </c>
      <c r="K1057">
        <f>STANDARDIZE('사진(느림)'!K1057,AVERAGE('사진(느림)'!K$2:K$2305),_xlfn.STDEV.P('사진(느림)'!K$2:K$2305))</f>
        <v>0.34337141717243208</v>
      </c>
      <c r="L1057">
        <f>STANDARDIZE('사진(느림)'!L1057,AVERAGE('사진(느림)'!L$2:L$2305),_xlfn.STDEV.P('사진(느림)'!L$2:L$2305))</f>
        <v>1.1748040094403882</v>
      </c>
      <c r="M1057">
        <f>STANDARDIZE('사진(느림)'!M1057,AVERAGE('사진(느림)'!M$2:M$2305),_xlfn.STDEV.P('사진(느림)'!M$2:M$2305))</f>
        <v>0.66967115220103424</v>
      </c>
    </row>
    <row r="1058" spans="1:13" x14ac:dyDescent="0.3">
      <c r="A1058" t="s">
        <v>78</v>
      </c>
      <c r="B1058">
        <v>9</v>
      </c>
      <c r="C1058">
        <f>STANDARDIZE('사진(느림)'!C1058,AVERAGE('사진(느림)'!C$2:C$2305),_xlfn.STDEV.P('사진(느림)'!C$2:C$2305))</f>
        <v>0.36285073055301614</v>
      </c>
      <c r="D1058">
        <f>STANDARDIZE('사진(느림)'!D1058,AVERAGE('사진(느림)'!D$2:D$2305),_xlfn.STDEV.P('사진(느림)'!D$2:D$2305))</f>
        <v>0.29610853701615669</v>
      </c>
      <c r="E1058">
        <f>STANDARDIZE('사진(느림)'!E1058,AVERAGE('사진(느림)'!E$2:E$2305),_xlfn.STDEV.P('사진(느림)'!E$2:E$2305))</f>
        <v>5.1418902836358388E-2</v>
      </c>
      <c r="F1058">
        <f>STANDARDIZE('사진(느림)'!F1058,AVERAGE('사진(느림)'!F$2:F$2305),_xlfn.STDEV.P('사진(느림)'!F$2:F$2305))</f>
        <v>3.1388614973525318E-2</v>
      </c>
      <c r="G1058">
        <f>STANDARDIZE('사진(느림)'!G1058,AVERAGE('사진(느림)'!G$2:G$2305),_xlfn.STDEV.P('사진(느림)'!G$2:G$2305))</f>
        <v>3.7731994004212864E-2</v>
      </c>
      <c r="H1058">
        <f>STANDARDIZE('사진(느림)'!H1058,AVERAGE('사진(느림)'!H$2:H$2305),_xlfn.STDEV.P('사진(느림)'!H$2:H$2305))</f>
        <v>-0.11496607209203474</v>
      </c>
      <c r="I1058">
        <f>STANDARDIZE('사진(느림)'!I1058,AVERAGE('사진(느림)'!I$2:I$2305),_xlfn.STDEV.P('사진(느림)'!I$2:I$2305))</f>
        <v>0.23766350303896433</v>
      </c>
      <c r="J1058">
        <f>STANDARDIZE('사진(느림)'!J1058,AVERAGE('사진(느림)'!J$2:J$2305),_xlfn.STDEV.P('사진(느림)'!J$2:J$2305))</f>
        <v>0.77656597892112944</v>
      </c>
      <c r="K1058">
        <f>STANDARDIZE('사진(느림)'!K1058,AVERAGE('사진(느림)'!K$2:K$2305),_xlfn.STDEV.P('사진(느림)'!K$2:K$2305))</f>
        <v>-0.26706665780078048</v>
      </c>
      <c r="L1058">
        <f>STANDARDIZE('사진(느림)'!L1058,AVERAGE('사진(느림)'!L$2:L$2305),_xlfn.STDEV.P('사진(느림)'!L$2:L$2305))</f>
        <v>-0.96188170673142825</v>
      </c>
      <c r="M1058">
        <f>STANDARDIZE('사진(느림)'!M1058,AVERAGE('사진(느림)'!M$2:M$2305),_xlfn.STDEV.P('사진(느림)'!M$2:M$2305))</f>
        <v>0.62681219846017078</v>
      </c>
    </row>
    <row r="1059" spans="1:13" x14ac:dyDescent="0.3">
      <c r="A1059" t="s">
        <v>80</v>
      </c>
      <c r="B1059">
        <v>9</v>
      </c>
      <c r="C1059">
        <f>STANDARDIZE('사진(느림)'!C1059,AVERAGE('사진(느림)'!C$2:C$2305),_xlfn.STDEV.P('사진(느림)'!C$2:C$2305))</f>
        <v>1.0259019128460201</v>
      </c>
      <c r="D1059">
        <f>STANDARDIZE('사진(느림)'!D1059,AVERAGE('사진(느림)'!D$2:D$2305),_xlfn.STDEV.P('사진(느림)'!D$2:D$2305))</f>
        <v>0.79691165332500513</v>
      </c>
      <c r="E1059">
        <f>STANDARDIZE('사진(느림)'!E1059,AVERAGE('사진(느림)'!E$2:E$2305),_xlfn.STDEV.P('사진(느림)'!E$2:E$2305))</f>
        <v>-0.2363951728505029</v>
      </c>
      <c r="F1059">
        <f>STANDARDIZE('사진(느림)'!F1059,AVERAGE('사진(느림)'!F$2:F$2305),_xlfn.STDEV.P('사진(느림)'!F$2:F$2305))</f>
        <v>-1.4928040242595415</v>
      </c>
      <c r="G1059">
        <f>STANDARDIZE('사진(느림)'!G1059,AVERAGE('사진(느림)'!G$2:G$2305),_xlfn.STDEV.P('사진(느림)'!G$2:G$2305))</f>
        <v>-1.1016157843723196</v>
      </c>
      <c r="H1059">
        <f>STANDARDIZE('사진(느림)'!H1059,AVERAGE('사진(느림)'!H$2:H$2305),_xlfn.STDEV.P('사진(느림)'!H$2:H$2305))</f>
        <v>-1.360758492704524</v>
      </c>
      <c r="I1059">
        <f>STANDARDIZE('사진(느림)'!I1059,AVERAGE('사진(느림)'!I$2:I$2305),_xlfn.STDEV.P('사진(느림)'!I$2:I$2305))</f>
        <v>-0.19829057928263413</v>
      </c>
      <c r="J1059">
        <f>STANDARDIZE('사진(느림)'!J1059,AVERAGE('사진(느림)'!J$2:J$2305),_xlfn.STDEV.P('사진(느림)'!J$2:J$2305))</f>
        <v>0.77656597892112944</v>
      </c>
      <c r="K1059">
        <f>STANDARDIZE('사진(느림)'!K1059,AVERAGE('사진(느림)'!K$2:K$2305),_xlfn.STDEV.P('사진(느림)'!K$2:K$2305))</f>
        <v>-1.4879428077472057</v>
      </c>
      <c r="L1059">
        <f>STANDARDIZE('사진(느림)'!L1059,AVERAGE('사진(느림)'!L$2:L$2305),_xlfn.STDEV.P('사진(느림)'!L$2:L$2305))</f>
        <v>-0.71050691659356757</v>
      </c>
      <c r="M1059">
        <f>STANDARDIZE('사진(느림)'!M1059,AVERAGE('사진(느림)'!M$2:M$2305),_xlfn.STDEV.P('사진(느림)'!M$2:M$2305))</f>
        <v>5.3573692176657386E-3</v>
      </c>
    </row>
    <row r="1060" spans="1:13" x14ac:dyDescent="0.3">
      <c r="A1060" t="s">
        <v>82</v>
      </c>
      <c r="B1060">
        <v>9</v>
      </c>
      <c r="C1060">
        <f>STANDARDIZE('사진(느림)'!C1060,AVERAGE('사진(느림)'!C$2:C$2305),_xlfn.STDEV.P('사진(느림)'!C$2:C$2305))</f>
        <v>5.8952272002056057E-2</v>
      </c>
      <c r="D1060">
        <f>STANDARDIZE('사진(느림)'!D1060,AVERAGE('사진(느림)'!D$2:D$2305),_xlfn.STDEV.P('사진(느림)'!D$2:D$2305))</f>
        <v>-0.68546557094918847</v>
      </c>
      <c r="E1060">
        <f>STANDARDIZE('사진(느림)'!E1060,AVERAGE('사진(느림)'!E$2:E$2305),_xlfn.STDEV.P('사진(느림)'!E$2:E$2305))</f>
        <v>-7.9389475834945766E-2</v>
      </c>
      <c r="F1060">
        <f>STANDARDIZE('사진(느림)'!F1060,AVERAGE('사진(느림)'!F$2:F$2305),_xlfn.STDEV.P('사진(느림)'!F$2:F$2305))</f>
        <v>0.7223643738626756</v>
      </c>
      <c r="G1060">
        <f>STANDARDIZE('사진(느림)'!G1060,AVERAGE('사진(느림)'!G$2:G$2305),_xlfn.STDEV.P('사진(느림)'!G$2:G$2305))</f>
        <v>-0.47725320182197972</v>
      </c>
      <c r="H1060">
        <f>STANDARDIZE('사진(느림)'!H1060,AVERAGE('사진(느림)'!H$2:H$2305),_xlfn.STDEV.P('사진(느림)'!H$2:H$2305))</f>
        <v>-4.2684600588921061E-2</v>
      </c>
      <c r="I1060">
        <f>STANDARDIZE('사진(느림)'!I1060,AVERAGE('사진(느림)'!I$2:I$2305),_xlfn.STDEV.P('사진(느림)'!I$2:I$2305))</f>
        <v>0.10530154069553942</v>
      </c>
      <c r="J1060">
        <f>STANDARDIZE('사진(느림)'!J1060,AVERAGE('사진(느림)'!J$2:J$2305),_xlfn.STDEV.P('사진(느림)'!J$2:J$2305))</f>
        <v>-0.78003335217289249</v>
      </c>
      <c r="K1060">
        <f>STANDARDIZE('사진(느림)'!K1060,AVERAGE('사진(느림)'!K$2:K$2305),_xlfn.STDEV.P('사진(느림)'!K$2:K$2305))</f>
        <v>-0.26706665780078048</v>
      </c>
      <c r="L1060">
        <f>STANDARDIZE('사진(느림)'!L1060,AVERAGE('사진(느림)'!L$2:L$2305),_xlfn.STDEV.P('사진(느림)'!L$2:L$2305))</f>
        <v>0.67205442916466662</v>
      </c>
      <c r="M1060">
        <f>STANDARDIZE('사진(느림)'!M1060,AVERAGE('사진(느림)'!M$2:M$2305),_xlfn.STDEV.P('사진(느림)'!M$2:M$2305))</f>
        <v>0.69110062907146497</v>
      </c>
    </row>
    <row r="1061" spans="1:13" x14ac:dyDescent="0.3">
      <c r="A1061" t="s">
        <v>84</v>
      </c>
      <c r="B1061">
        <v>9</v>
      </c>
      <c r="C1061">
        <f>STANDARDIZE('사진(느림)'!C1061,AVERAGE('사진(느림)'!C$2:C$2305),_xlfn.STDEV.P('사진(느림)'!C$2:C$2305))</f>
        <v>0.15840994934600647</v>
      </c>
      <c r="D1061">
        <f>STANDARDIZE('사진(느림)'!D1061,AVERAGE('사진(느림)'!D$2:D$2305),_xlfn.STDEV.P('사진(느림)'!D$2:D$2305))</f>
        <v>-0.12456608068327694</v>
      </c>
      <c r="E1061">
        <f>STANDARDIZE('사진(느림)'!E1061,AVERAGE('사진(느림)'!E$2:E$2305),_xlfn.STDEV.P('사진(느림)'!E$2:E$2305))</f>
        <v>5.2131755036201863E-2</v>
      </c>
      <c r="F1061">
        <f>STANDARDIZE('사진(느림)'!F1061,AVERAGE('사진(느림)'!F$2:F$2305),_xlfn.STDEV.P('사진(느림)'!F$2:F$2305))</f>
        <v>-1.8721136814722499</v>
      </c>
      <c r="G1061">
        <f>STANDARDIZE('사진(느림)'!G1061,AVERAGE('사진(느림)'!G$2:G$2305),_xlfn.STDEV.P('사진(느림)'!G$2:G$2305))</f>
        <v>0.26332285412276635</v>
      </c>
      <c r="H1061">
        <f>STANDARDIZE('사진(느림)'!H1061,AVERAGE('사진(느림)'!H$2:H$2305),_xlfn.STDEV.P('사진(느림)'!H$2:H$2305))</f>
        <v>-1.360758492704524</v>
      </c>
      <c r="I1061">
        <f>STANDARDIZE('사진(느림)'!I1061,AVERAGE('사진(느림)'!I$2:I$2305),_xlfn.STDEV.P('사진(느림)'!I$2:I$2305))</f>
        <v>5.8029411287173371E-2</v>
      </c>
      <c r="J1061">
        <f>STANDARDIZE('사진(느림)'!J1061,AVERAGE('사진(느림)'!J$2:J$2305),_xlfn.STDEV.P('사진(느림)'!J$2:J$2305))</f>
        <v>0.77656597892112944</v>
      </c>
      <c r="K1061">
        <f>STANDARDIZE('사진(느림)'!K1061,AVERAGE('사진(느림)'!K$2:K$2305),_xlfn.STDEV.P('사진(느림)'!K$2:K$2305))</f>
        <v>0.95380949214564459</v>
      </c>
      <c r="L1061">
        <f>STANDARDIZE('사진(느림)'!L1061,AVERAGE('사진(느림)'!L$2:L$2305),_xlfn.STDEV.P('사진(느림)'!L$2:L$2305))</f>
        <v>-0.96188170673142825</v>
      </c>
      <c r="M1061">
        <f>STANDARDIZE('사진(느림)'!M1061,AVERAGE('사진(느림)'!M$2:M$2305),_xlfn.STDEV.P('사진(느림)'!M$2:M$2305))</f>
        <v>0.17679318418111556</v>
      </c>
    </row>
    <row r="1062" spans="1:13" x14ac:dyDescent="0.3">
      <c r="A1062" t="s">
        <v>86</v>
      </c>
      <c r="B1062">
        <v>9</v>
      </c>
      <c r="C1062">
        <f>STANDARDIZE('사진(느림)'!C1062,AVERAGE('사진(느림)'!C$2:C$2305),_xlfn.STDEV.P('사진(느림)'!C$2:C$2305))</f>
        <v>-1.5710485511349117</v>
      </c>
      <c r="D1062">
        <f>STANDARDIZE('사진(느림)'!D1062,AVERAGE('사진(느림)'!D$2:D$2305),_xlfn.STDEV.P('사진(느림)'!D$2:D$2305))</f>
        <v>0.33617278632086467</v>
      </c>
      <c r="E1062">
        <f>STANDARDIZE('사진(느림)'!E1062,AVERAGE('사진(느림)'!E$2:E$2305),_xlfn.STDEV.P('사진(느림)'!E$2:E$2305))</f>
        <v>-0.13615033224749398</v>
      </c>
      <c r="F1062">
        <f>STANDARDIZE('사진(느림)'!F1062,AVERAGE('사진(느림)'!F$2:F$2305),_xlfn.STDEV.P('사진(느림)'!F$2:F$2305))</f>
        <v>4.2894341242310764E-2</v>
      </c>
      <c r="G1062">
        <f>STANDARDIZE('사진(느림)'!G1062,AVERAGE('사진(느림)'!G$2:G$2305),_xlfn.STDEV.P('사진(느림)'!G$2:G$2305))</f>
        <v>-0.27672799282770988</v>
      </c>
      <c r="H1062">
        <f>STANDARDIZE('사진(느림)'!H1062,AVERAGE('사진(느림)'!H$2:H$2305),_xlfn.STDEV.P('사진(느림)'!H$2:H$2305))</f>
        <v>4.660427597374879E-2</v>
      </c>
      <c r="I1062">
        <f>STANDARDIZE('사진(느림)'!I1062,AVERAGE('사진(느림)'!I$2:I$2305),_xlfn.STDEV.P('사진(느림)'!I$2:I$2305))</f>
        <v>-0.30123877221640927</v>
      </c>
      <c r="J1062">
        <f>STANDARDIZE('사진(느림)'!J1062,AVERAGE('사진(느림)'!J$2:J$2305),_xlfn.STDEV.P('사진(느림)'!J$2:J$2305))</f>
        <v>-0.78003335217289249</v>
      </c>
      <c r="K1062">
        <f>STANDARDIZE('사진(느림)'!K1062,AVERAGE('사진(느림)'!K$2:K$2305),_xlfn.STDEV.P('사진(느림)'!K$2:K$2305))</f>
        <v>-1.4879428077472057</v>
      </c>
      <c r="L1062">
        <f>STANDARDIZE('사진(느림)'!L1062,AVERAGE('사진(느림)'!L$2:L$2305),_xlfn.STDEV.P('사진(느림)'!L$2:L$2305))</f>
        <v>1.1748040094403882</v>
      </c>
      <c r="M1062">
        <f>STANDARDIZE('사진(느림)'!M1062,AVERAGE('사진(느림)'!M$2:M$2305),_xlfn.STDEV.P('사진(느림)'!M$2:M$2305))</f>
        <v>0.39108795288542686</v>
      </c>
    </row>
    <row r="1063" spans="1:13" x14ac:dyDescent="0.3">
      <c r="A1063" t="s">
        <v>88</v>
      </c>
      <c r="B1063">
        <v>9</v>
      </c>
      <c r="C1063">
        <f>STANDARDIZE('사진(느림)'!C1063,AVERAGE('사진(느림)'!C$2:C$2305),_xlfn.STDEV.P('사진(느림)'!C$2:C$2305))</f>
        <v>-0.68698030807757327</v>
      </c>
      <c r="D1063">
        <f>STANDARDIZE('사진(느림)'!D1063,AVERAGE('사진(느림)'!D$2:D$2305),_xlfn.STDEV.P('사진(느림)'!D$2:D$2305))</f>
        <v>-0.47512826209947162</v>
      </c>
      <c r="E1063">
        <f>STANDARDIZE('사진(느림)'!E1063,AVERAGE('사진(느림)'!E$2:E$2305),_xlfn.STDEV.P('사진(느림)'!E$2:E$2305))</f>
        <v>1.7558423343786385E-2</v>
      </c>
      <c r="F1063">
        <f>STANDARDIZE('사진(느림)'!F1063,AVERAGE('사진(느림)'!F$2:F$2305),_xlfn.STDEV.P('사진(느림)'!F$2:F$2305))</f>
        <v>0.49857167610717773</v>
      </c>
      <c r="G1063">
        <f>STANDARDIZE('사진(느림)'!G1063,AVERAGE('사진(느림)'!G$2:G$2305),_xlfn.STDEV.P('사진(느림)'!G$2:G$2305))</f>
        <v>-0.63904058635144712</v>
      </c>
      <c r="H1063">
        <f>STANDARDIZE('사진(느림)'!H1063,AVERAGE('사진(느림)'!H$2:H$2305),_xlfn.STDEV.P('사진(느림)'!H$2:H$2305))</f>
        <v>-0.34031418913115402</v>
      </c>
      <c r="I1063">
        <f>STANDARDIZE('사진(느림)'!I1063,AVERAGE('사진(느림)'!I$2:I$2305),_xlfn.STDEV.P('사진(느림)'!I$2:I$2305))</f>
        <v>-4.0716814588080422E-2</v>
      </c>
      <c r="J1063">
        <f>STANDARDIZE('사진(느림)'!J1063,AVERAGE('사진(느림)'!J$2:J$2305),_xlfn.STDEV.P('사진(느림)'!J$2:J$2305))</f>
        <v>-0.78003335217289249</v>
      </c>
      <c r="K1063">
        <f>STANDARDIZE('사진(느림)'!K1063,AVERAGE('사진(느림)'!K$2:K$2305),_xlfn.STDEV.P('사진(느림)'!K$2:K$2305))</f>
        <v>-0.8775047327739931</v>
      </c>
      <c r="L1063">
        <f>STANDARDIZE('사진(느림)'!L1063,AVERAGE('사진(느림)'!L$2:L$2305),_xlfn.STDEV.P('사진(느림)'!L$2:L$2305))</f>
        <v>0.92342921930252742</v>
      </c>
      <c r="M1063">
        <f>STANDARDIZE('사진(느림)'!M1063,AVERAGE('사진(느림)'!M$2:M$2305),_xlfn.STDEV.P('사진(느림)'!M$2:M$2305))</f>
        <v>-2.7376156701975294</v>
      </c>
    </row>
    <row r="1064" spans="1:13" x14ac:dyDescent="0.3">
      <c r="A1064" t="s">
        <v>90</v>
      </c>
      <c r="B1064">
        <v>9</v>
      </c>
      <c r="C1064">
        <f>STANDARDIZE('사진(느림)'!C1064,AVERAGE('사진(느림)'!C$2:C$2305),_xlfn.STDEV.P('사진(느림)'!C$2:C$2305))</f>
        <v>-0.47148867383234672</v>
      </c>
      <c r="D1064">
        <f>STANDARDIZE('사진(느림)'!D1064,AVERAGE('사진(느림)'!D$2:D$2305),_xlfn.STDEV.P('사진(느림)'!D$2:D$2305))</f>
        <v>0.19594791375438678</v>
      </c>
      <c r="E1064">
        <f>STANDARDIZE('사진(느림)'!E1064,AVERAGE('사진(느림)'!E$2:E$2305),_xlfn.STDEV.P('사진(느림)'!E$2:E$2305))</f>
        <v>-0.17232758138955764</v>
      </c>
      <c r="F1064">
        <f>STANDARDIZE('사진(느림)'!F1064,AVERAGE('사진(느림)'!F$2:F$2305),_xlfn.STDEV.P('사진(느림)'!F$2:F$2305))</f>
        <v>0.10029653603383387</v>
      </c>
      <c r="G1064">
        <f>STANDARDIZE('사진(느림)'!G1064,AVERAGE('사진(느림)'!G$2:G$2305),_xlfn.STDEV.P('사진(느림)'!G$2:G$2305))</f>
        <v>-0.63448319523794106</v>
      </c>
      <c r="H1064">
        <f>STANDARDIZE('사진(느림)'!H1064,AVERAGE('사진(느림)'!H$2:H$2305),_xlfn.STDEV.P('사진(느림)'!H$2:H$2305))</f>
        <v>9.9752416784861811E-2</v>
      </c>
      <c r="I1064">
        <f>STANDARDIZE('사진(느림)'!I1064,AVERAGE('사진(느림)'!I$2:I$2305),_xlfn.STDEV.P('사진(느림)'!I$2:I$2305))</f>
        <v>-0.17675549810771196</v>
      </c>
      <c r="J1064">
        <f>STANDARDIZE('사진(느림)'!J1064,AVERAGE('사진(느림)'!J$2:J$2305),_xlfn.STDEV.P('사진(느림)'!J$2:J$2305))</f>
        <v>-0.78003335217289249</v>
      </c>
      <c r="K1064">
        <f>STANDARDIZE('사진(느림)'!K1064,AVERAGE('사진(느림)'!K$2:K$2305),_xlfn.STDEV.P('사진(느림)'!K$2:K$2305))</f>
        <v>-0.8775047327739931</v>
      </c>
      <c r="L1064">
        <f>STANDARDIZE('사진(느림)'!L1064,AVERAGE('사진(느림)'!L$2:L$2305),_xlfn.STDEV.P('사진(느림)'!L$2:L$2305))</f>
        <v>1.3004914045093185</v>
      </c>
      <c r="M1064">
        <f>STANDARDIZE('사진(느림)'!M1064,AVERAGE('사진(느림)'!M$2:M$2305),_xlfn.STDEV.P('사진(느림)'!M$2:M$2305))</f>
        <v>0.64824167533060162</v>
      </c>
    </row>
    <row r="1065" spans="1:13" x14ac:dyDescent="0.3">
      <c r="A1065" t="s">
        <v>92</v>
      </c>
      <c r="B1065">
        <v>9</v>
      </c>
      <c r="C1065">
        <f>STANDARDIZE('사진(느림)'!C1065,AVERAGE('사진(느림)'!C$2:C$2305),_xlfn.STDEV.P('사진(느림)'!C$2:C$2305))</f>
        <v>8.1053978078489838E-2</v>
      </c>
      <c r="D1065">
        <f>STANDARDIZE('사진(느림)'!D1065,AVERAGE('사진(느림)'!D$2:D$2305),_xlfn.STDEV.P('사진(느림)'!D$2:D$2305))</f>
        <v>-4.4437582073861018E-2</v>
      </c>
      <c r="E1065">
        <f>STANDARDIZE('사진(느림)'!E1065,AVERAGE('사진(느림)'!E$2:E$2305),_xlfn.STDEV.P('사진(느림)'!E$2:E$2305))</f>
        <v>-1.852971927329693E-2</v>
      </c>
      <c r="F1065">
        <f>STANDARDIZE('사진(느림)'!F1065,AVERAGE('사진(느림)'!F$2:F$2305),_xlfn.STDEV.P('사진(느림)'!F$2:F$2305))</f>
        <v>0.20018141243318049</v>
      </c>
      <c r="G1065">
        <f>STANDARDIZE('사진(느림)'!G1065,AVERAGE('사진(느림)'!G$2:G$2305),_xlfn.STDEV.P('사진(느림)'!G$2:G$2305))</f>
        <v>0.82160326552726748</v>
      </c>
      <c r="H1065">
        <f>STANDARDIZE('사진(느림)'!H1065,AVERAGE('사진(느림)'!H$2:H$2305),_xlfn.STDEV.P('사진(느림)'!H$2:H$2305))</f>
        <v>5.1919090054859979E-2</v>
      </c>
      <c r="I1065">
        <f>STANDARDIZE('사진(느림)'!I1065,AVERAGE('사진(느림)'!I$2:I$2305),_xlfn.STDEV.P('사진(느림)'!I$2:I$2305))</f>
        <v>5.5048230556554679E-3</v>
      </c>
      <c r="J1065">
        <f>STANDARDIZE('사진(느림)'!J1065,AVERAGE('사진(느림)'!J$2:J$2305),_xlfn.STDEV.P('사진(느림)'!J$2:J$2305))</f>
        <v>0.77656597892112944</v>
      </c>
      <c r="K1065">
        <f>STANDARDIZE('사진(느림)'!K1065,AVERAGE('사진(느림)'!K$2:K$2305),_xlfn.STDEV.P('사진(느림)'!K$2:K$2305))</f>
        <v>0.95380949214564459</v>
      </c>
      <c r="L1065">
        <f>STANDARDIZE('사진(느림)'!L1065,AVERAGE('사진(느림)'!L$2:L$2305),_xlfn.STDEV.P('사진(느림)'!L$2:L$2305))</f>
        <v>-0.96188170673142825</v>
      </c>
      <c r="M1065">
        <f>STANDARDIZE('사진(느림)'!M1065,AVERAGE('사진(느림)'!M$2:M$2305),_xlfn.STDEV.P('사진(느림)'!M$2:M$2305))</f>
        <v>0.34822899914456534</v>
      </c>
    </row>
    <row r="1066" spans="1:13" x14ac:dyDescent="0.3">
      <c r="A1066" t="s">
        <v>94</v>
      </c>
      <c r="B1066">
        <v>9</v>
      </c>
      <c r="C1066">
        <f>STANDARDIZE('사진(느림)'!C1066,AVERAGE('사진(느림)'!C$2:C$2305),_xlfn.STDEV.P('사진(느림)'!C$2:C$2305))</f>
        <v>-0.59304805725273091</v>
      </c>
      <c r="D1066">
        <f>STANDARDIZE('사진(느림)'!D1066,AVERAGE('사진(느림)'!D$2:D$2305),_xlfn.STDEV.P('사진(느림)'!D$2:D$2305))</f>
        <v>-0.37496763883770173</v>
      </c>
      <c r="E1066">
        <f>STANDARDIZE('사진(느림)'!E1066,AVERAGE('사진(느림)'!E$2:E$2305),_xlfn.STDEV.P('사진(느림)'!E$2:E$2305))</f>
        <v>-0.27257242199256659</v>
      </c>
      <c r="F1066">
        <f>STANDARDIZE('사진(느림)'!F1066,AVERAGE('사진(느림)'!F$2:F$2305),_xlfn.STDEV.P('사진(느림)'!F$2:F$2305))</f>
        <v>0.68316904261736244</v>
      </c>
      <c r="G1066">
        <f>STANDARDIZE('사진(느림)'!G1066,AVERAGE('사진(느림)'!G$2:G$2305),_xlfn.STDEV.P('사진(느림)'!G$2:G$2305))</f>
        <v>-0.63448319523794106</v>
      </c>
      <c r="H1066">
        <f>STANDARDIZE('사진(느림)'!H1066,AVERAGE('사진(느림)'!H$2:H$2305),_xlfn.STDEV.P('사진(느림)'!H$2:H$2305))</f>
        <v>-4.2684600588921061E-2</v>
      </c>
      <c r="I1066">
        <f>STANDARDIZE('사진(느림)'!I1066,AVERAGE('사진(느림)'!I$2:I$2305),_xlfn.STDEV.P('사진(느림)'!I$2:I$2305))</f>
        <v>-6.4352879292263632E-2</v>
      </c>
      <c r="J1066">
        <f>STANDARDIZE('사진(느림)'!J1066,AVERAGE('사진(느림)'!J$2:J$2305),_xlfn.STDEV.P('사진(느림)'!J$2:J$2305))</f>
        <v>-0.78003335217289249</v>
      </c>
      <c r="K1066">
        <f>STANDARDIZE('사진(느림)'!K1066,AVERAGE('사진(느림)'!K$2:K$2305),_xlfn.STDEV.P('사진(느림)'!K$2:K$2305))</f>
        <v>0.34337141717243208</v>
      </c>
      <c r="L1066">
        <f>STANDARDIZE('사진(느림)'!L1066,AVERAGE('사진(느림)'!L$2:L$2305),_xlfn.STDEV.P('사진(느림)'!L$2:L$2305))</f>
        <v>1.0491166143714579</v>
      </c>
      <c r="M1066">
        <f>STANDARDIZE('사진(느림)'!M1066,AVERAGE('사진(느림)'!M$2:M$2305),_xlfn.STDEV.P('사진(느림)'!M$2:M$2305))</f>
        <v>-1.3446996736195</v>
      </c>
    </row>
    <row r="1067" spans="1:13" x14ac:dyDescent="0.3">
      <c r="A1067" t="s">
        <v>96</v>
      </c>
      <c r="B1067">
        <v>9</v>
      </c>
      <c r="C1067">
        <f>STANDARDIZE('사진(느림)'!C1067,AVERAGE('사진(느림)'!C$2:C$2305),_xlfn.STDEV.P('사진(느림)'!C$2:C$2305))</f>
        <v>-0.67592945503935642</v>
      </c>
      <c r="D1067">
        <f>STANDARDIZE('사진(느림)'!D1067,AVERAGE('사진(느림)'!D$2:D$2305),_xlfn.STDEV.P('사진(느림)'!D$2:D$2305))</f>
        <v>0.81694377797735918</v>
      </c>
      <c r="E1067">
        <f>STANDARDIZE('사진(느림)'!E1067,AVERAGE('사진(느림)'!E$2:E$2305),_xlfn.STDEV.P('사진(느림)'!E$2:E$2305))</f>
        <v>-0.24209799044925173</v>
      </c>
      <c r="F1067">
        <f>STANDARDIZE('사진(느림)'!F1067,AVERAGE('사진(느림)'!F$2:F$2305),_xlfn.STDEV.P('사진(느림)'!F$2:F$2305))</f>
        <v>-0.25435799346004845</v>
      </c>
      <c r="G1067">
        <f>STANDARDIZE('사진(느림)'!G1067,AVERAGE('사진(느림)'!G$2:G$2305),_xlfn.STDEV.P('사진(느림)'!G$2:G$2305))</f>
        <v>-0.63448319523794106</v>
      </c>
      <c r="H1067">
        <f>STANDARDIZE('사진(느림)'!H1067,AVERAGE('사진(느림)'!H$2:H$2305),_xlfn.STDEV.P('사진(느림)'!H$2:H$2305))</f>
        <v>-0.27972530860648515</v>
      </c>
      <c r="I1067">
        <f>STANDARDIZE('사진(느림)'!I1067,AVERAGE('사진(느림)'!I$2:I$2305),_xlfn.STDEV.P('사진(느림)'!I$2:I$2305))</f>
        <v>-0.39735876868008696</v>
      </c>
      <c r="J1067">
        <f>STANDARDIZE('사진(느림)'!J1067,AVERAGE('사진(느림)'!J$2:J$2305),_xlfn.STDEV.P('사진(느림)'!J$2:J$2305))</f>
        <v>-0.78003335217289249</v>
      </c>
      <c r="K1067">
        <f>STANDARDIZE('사진(느림)'!K1067,AVERAGE('사진(느림)'!K$2:K$2305),_xlfn.STDEV.P('사진(느림)'!K$2:K$2305))</f>
        <v>-0.8775047327739931</v>
      </c>
      <c r="L1067">
        <f>STANDARDIZE('사진(느림)'!L1067,AVERAGE('사진(느림)'!L$2:L$2305),_xlfn.STDEV.P('사진(느림)'!L$2:L$2305))</f>
        <v>1.1748040094403882</v>
      </c>
      <c r="M1067">
        <f>STANDARDIZE('사진(느림)'!M1067,AVERAGE('사진(느림)'!M$2:M$2305),_xlfn.STDEV.P('사진(느림)'!M$2:M$2305))</f>
        <v>-0.18750792261621482</v>
      </c>
    </row>
    <row r="1068" spans="1:13" x14ac:dyDescent="0.3">
      <c r="A1068" t="s">
        <v>98</v>
      </c>
      <c r="B1068">
        <v>9</v>
      </c>
      <c r="C1068">
        <f>STANDARDIZE('사진(느림)'!C1068,AVERAGE('사진(느림)'!C$2:C$2305),_xlfn.STDEV.P('사진(느림)'!C$2:C$2305))</f>
        <v>-0.12891222964762869</v>
      </c>
      <c r="D1068">
        <f>STANDARDIZE('사진(느림)'!D1068,AVERAGE('사진(느림)'!D$2:D$2305),_xlfn.STDEV.P('사진(느림)'!D$2:D$2305))</f>
        <v>-0.7555780072324263</v>
      </c>
      <c r="E1068">
        <f>STANDARDIZE('사진(느림)'!E1068,AVERAGE('사진(느림)'!E$2:E$2305),_xlfn.STDEV.P('사진(느림)'!E$2:E$2305))</f>
        <v>-0.34626351815140055</v>
      </c>
      <c r="F1068">
        <f>STANDARDIZE('사진(느림)'!F1068,AVERAGE('사진(느림)'!F$2:F$2305),_xlfn.STDEV.P('사진(느림)'!F$2:F$2305))</f>
        <v>0.37719258579911108</v>
      </c>
      <c r="G1068">
        <f>STANDARDIZE('사진(느림)'!G1068,AVERAGE('사진(느림)'!G$2:G$2305),_xlfn.STDEV.P('사진(느림)'!G$2:G$2305))</f>
        <v>-0.63448319523794106</v>
      </c>
      <c r="H1068">
        <f>STANDARDIZE('사진(느림)'!H1068,AVERAGE('사진(느림)'!H$2:H$2305),_xlfn.STDEV.P('사진(느림)'!H$2:H$2305))</f>
        <v>-4.2684600588921061E-2</v>
      </c>
      <c r="I1068">
        <f>STANDARDIZE('사진(느림)'!I1068,AVERAGE('사진(느림)'!I$2:I$2305),_xlfn.STDEV.P('사진(느림)'!I$2:I$2305))</f>
        <v>-0.20459352987041615</v>
      </c>
      <c r="J1068">
        <f>STANDARDIZE('사진(느림)'!J1068,AVERAGE('사진(느림)'!J$2:J$2305),_xlfn.STDEV.P('사진(느림)'!J$2:J$2305))</f>
        <v>-0.78003335217289249</v>
      </c>
      <c r="K1068">
        <f>STANDARDIZE('사진(느림)'!K1068,AVERAGE('사진(느림)'!K$2:K$2305),_xlfn.STDEV.P('사진(느림)'!K$2:K$2305))</f>
        <v>0.34337141717243208</v>
      </c>
      <c r="L1068">
        <f>STANDARDIZE('사진(느림)'!L1068,AVERAGE('사진(느림)'!L$2:L$2305),_xlfn.STDEV.P('사진(느림)'!L$2:L$2305))</f>
        <v>1.0491166143714579</v>
      </c>
      <c r="M1068">
        <f>STANDARDIZE('사진(느림)'!M1068,AVERAGE('사진(느림)'!M$2:M$2305),_xlfn.STDEV.P('사진(느림)'!M$2:M$2305))</f>
        <v>0.62681219846017078</v>
      </c>
    </row>
    <row r="1069" spans="1:13" x14ac:dyDescent="0.3">
      <c r="A1069" t="s">
        <v>100</v>
      </c>
      <c r="B1069">
        <v>9</v>
      </c>
      <c r="C1069">
        <f>STANDARDIZE('사진(느림)'!C1069,AVERAGE('사진(느림)'!C$2:C$2305),_xlfn.STDEV.P('사진(느림)'!C$2:C$2305))</f>
        <v>0.19156250846065714</v>
      </c>
      <c r="D1069">
        <f>STANDARDIZE('사진(느림)'!D1069,AVERAGE('사진(느림)'!D$2:D$2305),_xlfn.STDEV.P('사진(느림)'!D$2:D$2305))</f>
        <v>-8.4501831378568981E-2</v>
      </c>
      <c r="E1069">
        <f>STANDARDIZE('사진(느림)'!E1069,AVERAGE('사진(느림)'!E$2:E$2305),_xlfn.STDEV.P('사진(느림)'!E$2:E$2305))</f>
        <v>3.0340597719726863E-3</v>
      </c>
      <c r="F1069">
        <f>STANDARDIZE('사진(느림)'!F1069,AVERAGE('사진(느림)'!F$2:F$2305),_xlfn.STDEV.P('사진(느림)'!F$2:F$2305))</f>
        <v>-0.25878327279419683</v>
      </c>
      <c r="G1069">
        <f>STANDARDIZE('사진(느림)'!G1069,AVERAGE('사진(느림)'!G$2:G$2305),_xlfn.STDEV.P('사진(느림)'!G$2:G$2305))</f>
        <v>0.15622416295537214</v>
      </c>
      <c r="H1069">
        <f>STANDARDIZE('사진(느림)'!H1069,AVERAGE('사진(느림)'!H$2:H$2305),_xlfn.STDEV.P('사진(느림)'!H$2:H$2305))</f>
        <v>5.1919090054859979E-2</v>
      </c>
      <c r="I1069">
        <f>STANDARDIZE('사진(느림)'!I1069,AVERAGE('사진(느림)'!I$2:I$2305),_xlfn.STDEV.P('사진(느림)'!I$2:I$2305))</f>
        <v>3.1767117171414422E-2</v>
      </c>
      <c r="J1069">
        <f>STANDARDIZE('사진(느림)'!J1069,AVERAGE('사진(느림)'!J$2:J$2305),_xlfn.STDEV.P('사진(느림)'!J$2:J$2305))</f>
        <v>0.77656597892112944</v>
      </c>
      <c r="K1069">
        <f>STANDARDIZE('사진(느림)'!K1069,AVERAGE('사진(느림)'!K$2:K$2305),_xlfn.STDEV.P('사진(느림)'!K$2:K$2305))</f>
        <v>0.95380949214564459</v>
      </c>
      <c r="L1069">
        <f>STANDARDIZE('사진(느림)'!L1069,AVERAGE('사진(느림)'!L$2:L$2305),_xlfn.STDEV.P('사진(느림)'!L$2:L$2305))</f>
        <v>-0.96188170673142825</v>
      </c>
      <c r="M1069">
        <f>STANDARDIZE('사진(느림)'!M1069,AVERAGE('사진(느림)'!M$2:M$2305),_xlfn.STDEV.P('사진(느림)'!M$2:M$2305))</f>
        <v>0.26251109166284048</v>
      </c>
    </row>
    <row r="1070" spans="1:13" x14ac:dyDescent="0.3">
      <c r="A1070" t="s">
        <v>102</v>
      </c>
      <c r="B1070">
        <v>9</v>
      </c>
      <c r="C1070">
        <f>STANDARDIZE('사진(느림)'!C1070,AVERAGE('사진(느림)'!C$2:C$2305),_xlfn.STDEV.P('사진(느림)'!C$2:C$2305))</f>
        <v>-7.9183390975653078E-2</v>
      </c>
      <c r="D1070">
        <f>STANDARDIZE('사진(느림)'!D1070,AVERAGE('사진(느림)'!D$2:D$2305),_xlfn.STDEV.P('사진(느림)'!D$2:D$2305))</f>
        <v>-0.15461426766180791</v>
      </c>
      <c r="E1070">
        <f>STANDARDIZE('사진(느림)'!E1070,AVERAGE('사진(느림)'!E$2:E$2305),_xlfn.STDEV.P('사진(느림)'!E$2:E$2305))</f>
        <v>2.3212075721292091E-3</v>
      </c>
      <c r="F1070">
        <f>STANDARDIZE('사진(느림)'!F1070,AVERAGE('사진(느림)'!F$2:F$2305),_xlfn.STDEV.P('사진(느림)'!F$2:F$2305))</f>
        <v>0.24759511958476904</v>
      </c>
      <c r="G1070">
        <f>STANDARDIZE('사진(느림)'!G1070,AVERAGE('사진(느림)'!G$2:G$2305),_xlfn.STDEV.P('사진(느림)'!G$2:G$2305))</f>
        <v>0.814767178857008</v>
      </c>
      <c r="H1070">
        <f>STANDARDIZE('사진(느림)'!H1070,AVERAGE('사진(느림)'!H$2:H$2305),_xlfn.STDEV.P('사진(느림)'!H$2:H$2305))</f>
        <v>-4.2684600588921061E-2</v>
      </c>
      <c r="I1070">
        <f>STANDARDIZE('사진(느림)'!I1070,AVERAGE('사진(느림)'!I$2:I$2305),_xlfn.STDEV.P('사진(느림)'!I$2:I$2305))</f>
        <v>0.46982218302227352</v>
      </c>
      <c r="J1070">
        <f>STANDARDIZE('사진(느림)'!J1070,AVERAGE('사진(느림)'!J$2:J$2305),_xlfn.STDEV.P('사진(느림)'!J$2:J$2305))</f>
        <v>0.77656597892112944</v>
      </c>
      <c r="K1070">
        <f>STANDARDIZE('사진(느림)'!K1070,AVERAGE('사진(느림)'!K$2:K$2305),_xlfn.STDEV.P('사진(느림)'!K$2:K$2305))</f>
        <v>-0.26706665780078048</v>
      </c>
      <c r="L1070">
        <f>STANDARDIZE('사진(느림)'!L1070,AVERAGE('사진(느림)'!L$2:L$2305),_xlfn.STDEV.P('사진(느림)'!L$2:L$2305))</f>
        <v>-0.96188170673142825</v>
      </c>
      <c r="M1070">
        <f>STANDARDIZE('사진(느림)'!M1070,AVERAGE('사진(느림)'!M$2:M$2305),_xlfn.STDEV.P('사진(느림)'!M$2:M$2305))</f>
        <v>0.60538272158974005</v>
      </c>
    </row>
    <row r="1071" spans="1:13" x14ac:dyDescent="0.3">
      <c r="A1071" t="s">
        <v>104</v>
      </c>
      <c r="B1071">
        <v>9</v>
      </c>
      <c r="C1071">
        <f>STANDARDIZE('사진(느림)'!C1071,AVERAGE('사진(느림)'!C$2:C$2305),_xlfn.STDEV.P('사진(느림)'!C$2:C$2305))</f>
        <v>-7.9183390975653078E-2</v>
      </c>
      <c r="D1071">
        <f>STANDARDIZE('사진(느림)'!D1071,AVERAGE('사진(느림)'!D$2:D$2305),_xlfn.STDEV.P('사진(느림)'!D$2:D$2305))</f>
        <v>-0.7555780072324263</v>
      </c>
      <c r="E1071">
        <f>STANDARDIZE('사진(느림)'!E1071,AVERAGE('사진(느림)'!E$2:E$2305),_xlfn.STDEV.P('사진(느림)'!E$2:E$2305))</f>
        <v>-0.34626351815140055</v>
      </c>
      <c r="F1071">
        <f>STANDARDIZE('사진(느림)'!F1071,AVERAGE('사진(느림)'!F$2:F$2305),_xlfn.STDEV.P('사진(느림)'!F$2:F$2305))</f>
        <v>0.37719258579911108</v>
      </c>
      <c r="G1071">
        <f>STANDARDIZE('사진(느림)'!G1071,AVERAGE('사진(느림)'!G$2:G$2305),_xlfn.STDEV.P('사진(느림)'!G$2:G$2305))</f>
        <v>-0.63448319523794106</v>
      </c>
      <c r="H1071">
        <f>STANDARDIZE('사진(느림)'!H1071,AVERAGE('사진(느림)'!H$2:H$2305),_xlfn.STDEV.P('사진(느림)'!H$2:H$2305))</f>
        <v>8.9687487619162574E-4</v>
      </c>
      <c r="I1071">
        <f>STANDARDIZE('사진(느림)'!I1071,AVERAGE('사진(느림)'!I$2:I$2305),_xlfn.STDEV.P('사진(느림)'!I$2:I$2305))</f>
        <v>-0.20459352987041615</v>
      </c>
      <c r="J1071">
        <f>STANDARDIZE('사진(느림)'!J1071,AVERAGE('사진(느림)'!J$2:J$2305),_xlfn.STDEV.P('사진(느림)'!J$2:J$2305))</f>
        <v>-0.78003335217289249</v>
      </c>
      <c r="K1071">
        <f>STANDARDIZE('사진(느림)'!K1071,AVERAGE('사진(느림)'!K$2:K$2305),_xlfn.STDEV.P('사진(느림)'!K$2:K$2305))</f>
        <v>0.34337141717243208</v>
      </c>
      <c r="L1071">
        <f>STANDARDIZE('사진(느림)'!L1071,AVERAGE('사진(느림)'!L$2:L$2305),_xlfn.STDEV.P('사진(느림)'!L$2:L$2305))</f>
        <v>1.1748040094403882</v>
      </c>
      <c r="M1071">
        <f>STANDARDIZE('사진(느림)'!M1071,AVERAGE('사진(느림)'!M$2:M$2305),_xlfn.STDEV.P('사진(느림)'!M$2:M$2305))</f>
        <v>-0.72324484437699499</v>
      </c>
    </row>
    <row r="1072" spans="1:13" x14ac:dyDescent="0.3">
      <c r="A1072" t="s">
        <v>106</v>
      </c>
      <c r="B1072">
        <v>9</v>
      </c>
      <c r="C1072">
        <f>STANDARDIZE('사진(느림)'!C1072,AVERAGE('사진(느림)'!C$2:C$2305),_xlfn.STDEV.P('사진(느림)'!C$2:C$2305))</f>
        <v>-0.57647177769540592</v>
      </c>
      <c r="D1072">
        <f>STANDARDIZE('사진(느림)'!D1072,AVERAGE('사진(느림)'!D$2:D$2305),_xlfn.STDEV.P('사진(느림)'!D$2:D$2305))</f>
        <v>-0.10453395603092297</v>
      </c>
      <c r="E1072">
        <f>STANDARDIZE('사진(느림)'!E1072,AVERAGE('사진(느림)'!E$2:E$2305),_xlfn.STDEV.P('사진(느림)'!E$2:E$2305))</f>
        <v>-0.10763624425374931</v>
      </c>
      <c r="F1072">
        <f>STANDARDIZE('사진(느림)'!F1072,AVERAGE('사진(느림)'!F$2:F$2305),_xlfn.STDEV.P('사진(느림)'!F$2:F$2305))</f>
        <v>-1.8721136814722499</v>
      </c>
      <c r="G1072">
        <f>STANDARDIZE('사진(느림)'!G1072,AVERAGE('사진(느림)'!G$2:G$2305),_xlfn.STDEV.P('사진(느림)'!G$2:G$2305))</f>
        <v>-0.18102277944408116</v>
      </c>
      <c r="H1072">
        <f>STANDARDIZE('사진(느림)'!H1072,AVERAGE('사진(느림)'!H$2:H$2305),_xlfn.STDEV.P('사진(느림)'!H$2:H$2305))</f>
        <v>-1.360758492704524</v>
      </c>
      <c r="I1072">
        <f>STANDARDIZE('사진(느림)'!I1072,AVERAGE('사진(느림)'!I$2:I$2305),_xlfn.STDEV.P('사진(느림)'!I$2:I$2305))</f>
        <v>-0.20459352987041615</v>
      </c>
      <c r="J1072">
        <f>STANDARDIZE('사진(느림)'!J1072,AVERAGE('사진(느림)'!J$2:J$2305),_xlfn.STDEV.P('사진(느림)'!J$2:J$2305))</f>
        <v>-0.78003335217289249</v>
      </c>
      <c r="K1072">
        <f>STANDARDIZE('사진(느림)'!K1072,AVERAGE('사진(느림)'!K$2:K$2305),_xlfn.STDEV.P('사진(느림)'!K$2:K$2305))</f>
        <v>-0.26706665780078048</v>
      </c>
      <c r="L1072">
        <f>STANDARDIZE('사진(느림)'!L1072,AVERAGE('사진(느림)'!L$2:L$2305),_xlfn.STDEV.P('사진(느림)'!L$2:L$2305))</f>
        <v>0.67205442916466662</v>
      </c>
      <c r="M1072">
        <f>STANDARDIZE('사진(느림)'!M1072,AVERAGE('사진(느림)'!M$2:M$2305),_xlfn.STDEV.P('사진(느림)'!M$2:M$2305))</f>
        <v>0.4982353372375844</v>
      </c>
    </row>
    <row r="1073" spans="1:13" x14ac:dyDescent="0.3">
      <c r="A1073" t="s">
        <v>108</v>
      </c>
      <c r="B1073">
        <v>9</v>
      </c>
      <c r="C1073">
        <f>STANDARDIZE('사진(느림)'!C1073,AVERAGE('사진(느림)'!C$2:C$2305),_xlfn.STDEV.P('사진(느림)'!C$2:C$2305))</f>
        <v>0.39047786314855798</v>
      </c>
      <c r="D1073">
        <f>STANDARDIZE('사진(느림)'!D1073,AVERAGE('사진(느림)'!D$2:D$2305),_xlfn.STDEV.P('사진(느림)'!D$2:D$2305))</f>
        <v>-0.86575469282037321</v>
      </c>
      <c r="E1073">
        <f>STANDARDIZE('사진(느림)'!E1073,AVERAGE('사진(느림)'!E$2:E$2305),_xlfn.STDEV.P('사진(느림)'!E$2:E$2305))</f>
        <v>0.15923779806270547</v>
      </c>
      <c r="F1073">
        <f>STANDARDIZE('사진(느림)'!F1073,AVERAGE('사진(느림)'!F$2:F$2305),_xlfn.STDEV.P('사진(느림)'!F$2:F$2305))</f>
        <v>-1.6025092178063232E-2</v>
      </c>
      <c r="G1073">
        <f>STANDARDIZE('사진(느림)'!G1073,AVERAGE('사진(느림)'!G$2:G$2305),_xlfn.STDEV.P('사진(느림)'!G$2:G$2305))</f>
        <v>0.43422502087924619</v>
      </c>
      <c r="H1073">
        <f>STANDARDIZE('사진(느림)'!H1073,AVERAGE('사진(느림)'!H$2:H$2305),_xlfn.STDEV.P('사진(느림)'!H$2:H$2305))</f>
        <v>0.22305610346664403</v>
      </c>
      <c r="I1073">
        <f>STANDARDIZE('사진(느림)'!I1073,AVERAGE('사진(느림)'!I$2:I$2305),_xlfn.STDEV.P('사진(느림)'!I$2:I$2305))</f>
        <v>0.13681629363445022</v>
      </c>
      <c r="J1073">
        <f>STANDARDIZE('사진(느림)'!J1073,AVERAGE('사진(느림)'!J$2:J$2305),_xlfn.STDEV.P('사진(느림)'!J$2:J$2305))</f>
        <v>0.77656597892112944</v>
      </c>
      <c r="K1073">
        <f>STANDARDIZE('사진(느림)'!K1073,AVERAGE('사진(느림)'!K$2:K$2305),_xlfn.STDEV.P('사진(느림)'!K$2:K$2305))</f>
        <v>-1.4879428077472057</v>
      </c>
      <c r="L1073">
        <f>STANDARDIZE('사진(느림)'!L1073,AVERAGE('사진(느림)'!L$2:L$2305),_xlfn.STDEV.P('사진(느림)'!L$2:L$2305))</f>
        <v>-0.96188170673142825</v>
      </c>
      <c r="M1073">
        <f>STANDARDIZE('사진(느림)'!M1073,AVERAGE('사진(느림)'!M$2:M$2305),_xlfn.STDEV.P('사진(느림)'!M$2:M$2305))</f>
        <v>0.19822266105154629</v>
      </c>
    </row>
    <row r="1074" spans="1:13" x14ac:dyDescent="0.3">
      <c r="A1074" t="s">
        <v>110</v>
      </c>
      <c r="B1074">
        <v>9</v>
      </c>
      <c r="C1074">
        <f>STANDARDIZE('사진(느림)'!C1074,AVERAGE('사진(느림)'!C$2:C$2305),_xlfn.STDEV.P('사진(느림)'!C$2:C$2305))</f>
        <v>-0.35545471693107134</v>
      </c>
      <c r="D1074">
        <f>STANDARDIZE('사진(느림)'!D1074,AVERAGE('사진(느림)'!D$2:D$2305),_xlfn.STDEV.P('사진(느림)'!D$2:D$2305))</f>
        <v>-0.4350640127947637</v>
      </c>
      <c r="E1074">
        <f>STANDARDIZE('사진(느림)'!E1074,AVERAGE('사진(느림)'!E$2:E$2305),_xlfn.STDEV.P('사진(느림)'!E$2:E$2305))</f>
        <v>-0.29199764443830528</v>
      </c>
      <c r="F1074">
        <f>STANDARDIZE('사진(느림)'!F1074,AVERAGE('사진(느림)'!F$2:F$2305),_xlfn.STDEV.P('사진(느림)'!F$2:F$2305))</f>
        <v>0.41638791704442424</v>
      </c>
      <c r="G1074">
        <f>STANDARDIZE('사진(느림)'!G1074,AVERAGE('사진(느림)'!G$2:G$2305),_xlfn.STDEV.P('사진(느림)'!G$2:G$2305))</f>
        <v>9.9256774036545509E-2</v>
      </c>
      <c r="H1074">
        <f>STANDARDIZE('사진(느림)'!H1074,AVERAGE('사진(느림)'!H$2:H$2305),_xlfn.STDEV.P('사진(느림)'!H$2:H$2305))</f>
        <v>-4.2684600588921061E-2</v>
      </c>
      <c r="I1074">
        <f>STANDARDIZE('사진(느림)'!I1074,AVERAGE('사진(느림)'!I$2:I$2305),_xlfn.STDEV.P('사진(느림)'!I$2:I$2305))</f>
        <v>4.9625477170130314E-2</v>
      </c>
      <c r="J1074">
        <f>STANDARDIZE('사진(느림)'!J1074,AVERAGE('사진(느림)'!J$2:J$2305),_xlfn.STDEV.P('사진(느림)'!J$2:J$2305))</f>
        <v>-0.78003335217289249</v>
      </c>
      <c r="K1074">
        <f>STANDARDIZE('사진(느림)'!K1074,AVERAGE('사진(느림)'!K$2:K$2305),_xlfn.STDEV.P('사진(느림)'!K$2:K$2305))</f>
        <v>-0.26706665780078048</v>
      </c>
      <c r="L1074">
        <f>STANDARDIZE('사진(느림)'!L1074,AVERAGE('사진(느림)'!L$2:L$2305),_xlfn.STDEV.P('사진(느림)'!L$2:L$2305))</f>
        <v>1.0491166143714579</v>
      </c>
      <c r="M1074">
        <f>STANDARDIZE('사진(느림)'!M1074,AVERAGE('사진(느림)'!M$2:M$2305),_xlfn.STDEV.P('사진(느림)'!M$2:M$2305))</f>
        <v>-0.50895007567268369</v>
      </c>
    </row>
    <row r="1075" spans="1:13" x14ac:dyDescent="0.3">
      <c r="A1075" t="s">
        <v>112</v>
      </c>
      <c r="B1075">
        <v>9</v>
      </c>
      <c r="C1075">
        <f>STANDARDIZE('사진(느림)'!C1075,AVERAGE('사진(느림)'!C$2:C$2305),_xlfn.STDEV.P('사진(느림)'!C$2:C$2305))</f>
        <v>0.36285073055301614</v>
      </c>
      <c r="D1075">
        <f>STANDARDIZE('사진(느림)'!D1075,AVERAGE('사진(느림)'!D$2:D$2305),_xlfn.STDEV.P('사진(느림)'!D$2:D$2305))</f>
        <v>0.2760764123638027</v>
      </c>
      <c r="E1075">
        <f>STANDARDIZE('사진(느림)'!E1075,AVERAGE('사진(느림)'!E$2:E$2305),_xlfn.STDEV.P('사진(느림)'!E$2:E$2305))</f>
        <v>-0.14265510857106717</v>
      </c>
      <c r="F1075">
        <f>STANDARDIZE('사진(느림)'!F1075,AVERAGE('사진(느림)'!F$2:F$2305),_xlfn.STDEV.P('사진(느림)'!F$2:F$2305))</f>
        <v>-0.36941525614790349</v>
      </c>
      <c r="G1075">
        <f>STANDARDIZE('사진(느림)'!G1075,AVERAGE('사진(느림)'!G$2:G$2305),_xlfn.STDEV.P('사진(느림)'!G$2:G$2305))</f>
        <v>3.7731994004212864E-2</v>
      </c>
      <c r="H1075">
        <f>STANDARDIZE('사진(느림)'!H1075,AVERAGE('사진(느림)'!H$2:H$2305),_xlfn.STDEV.P('사진(느림)'!H$2:H$2305))</f>
        <v>-0.21701050244937181</v>
      </c>
      <c r="I1075">
        <f>STANDARDIZE('사진(느림)'!I1075,AVERAGE('사진(느림)'!I$2:I$2305),_xlfn.STDEV.P('사진(느림)'!I$2:I$2305))</f>
        <v>0.36477300655923772</v>
      </c>
      <c r="J1075">
        <f>STANDARDIZE('사진(느림)'!J1075,AVERAGE('사진(느림)'!J$2:J$2305),_xlfn.STDEV.P('사진(느림)'!J$2:J$2305))</f>
        <v>-0.78003335217289249</v>
      </c>
      <c r="K1075">
        <f>STANDARDIZE('사진(느림)'!K1075,AVERAGE('사진(느림)'!K$2:K$2305),_xlfn.STDEV.P('사진(느림)'!K$2:K$2305))</f>
        <v>0.95380949214564459</v>
      </c>
      <c r="L1075">
        <f>STANDARDIZE('사진(느림)'!L1075,AVERAGE('사진(느림)'!L$2:L$2305),_xlfn.STDEV.P('사진(느림)'!L$2:L$2305))</f>
        <v>-0.96188170673142825</v>
      </c>
      <c r="M1075">
        <f>STANDARDIZE('사진(느림)'!M1075,AVERAGE('사진(느림)'!M$2:M$2305),_xlfn.STDEV.P('사진(느림)'!M$2:M$2305))</f>
        <v>-2.3947440402706297</v>
      </c>
    </row>
    <row r="1076" spans="1:13" x14ac:dyDescent="0.3">
      <c r="A1076" t="s">
        <v>114</v>
      </c>
      <c r="B1076">
        <v>9</v>
      </c>
      <c r="C1076">
        <f>STANDARDIZE('사진(느림)'!C1076,AVERAGE('사진(느림)'!C$2:C$2305),_xlfn.STDEV.P('사진(느림)'!C$2:C$2305))</f>
        <v>0.51203724656894223</v>
      </c>
      <c r="D1076">
        <f>STANDARDIZE('사진(느림)'!D1076,AVERAGE('사진(느림)'!D$2:D$2305),_xlfn.STDEV.P('사진(느림)'!D$2:D$2305))</f>
        <v>-0.6454013216444805</v>
      </c>
      <c r="E1076">
        <f>STANDARDIZE('사진(느림)'!E1076,AVERAGE('사진(느림)'!E$2:E$2305),_xlfn.STDEV.P('사진(느림)'!E$2:E$2305))</f>
        <v>-0.32184833030675652</v>
      </c>
      <c r="F1076">
        <f>STANDARDIZE('사진(느림)'!F1076,AVERAGE('사진(느림)'!F$2:F$2305),_xlfn.STDEV.P('사진(느림)'!F$2:F$2305))</f>
        <v>0.21914689529381592</v>
      </c>
      <c r="G1076">
        <f>STANDARDIZE('사진(느림)'!G1076,AVERAGE('사진(느림)'!G$2:G$2305),_xlfn.STDEV.P('사진(느림)'!G$2:G$2305))</f>
        <v>0.9059150011271303</v>
      </c>
      <c r="H1076">
        <f>STANDARDIZE('사진(느림)'!H1076,AVERAGE('사진(느림)'!H$2:H$2305),_xlfn.STDEV.P('사진(느림)'!H$2:H$2305))</f>
        <v>8.9687487619162574E-4</v>
      </c>
      <c r="I1076">
        <f>STANDARDIZE('사진(느림)'!I1076,AVERAGE('사진(느림)'!I$2:I$2305),_xlfn.STDEV.P('사진(느림)'!I$2:I$2305))</f>
        <v>-0.35376336044792717</v>
      </c>
      <c r="J1076">
        <f>STANDARDIZE('사진(느림)'!J1076,AVERAGE('사진(느림)'!J$2:J$2305),_xlfn.STDEV.P('사진(느림)'!J$2:J$2305))</f>
        <v>0.77656597892112944</v>
      </c>
      <c r="K1076">
        <f>STANDARDIZE('사진(느림)'!K1076,AVERAGE('사진(느림)'!K$2:K$2305),_xlfn.STDEV.P('사진(느림)'!K$2:K$2305))</f>
        <v>0.95380949214564459</v>
      </c>
      <c r="L1076">
        <f>STANDARDIZE('사진(느림)'!L1076,AVERAGE('사진(느림)'!L$2:L$2305),_xlfn.STDEV.P('사진(느림)'!L$2:L$2305))</f>
        <v>-0.71050691659356757</v>
      </c>
      <c r="M1076">
        <f>STANDARDIZE('사진(느림)'!M1076,AVERAGE('사진(느림)'!M$2:M$2305),_xlfn.STDEV.P('사진(느림)'!M$2:M$2305))</f>
        <v>-1.5589944423238113</v>
      </c>
    </row>
    <row r="1077" spans="1:13" x14ac:dyDescent="0.3">
      <c r="A1077" t="s">
        <v>116</v>
      </c>
      <c r="B1077">
        <v>9</v>
      </c>
      <c r="C1077">
        <f>STANDARDIZE('사진(느림)'!C1077,AVERAGE('사진(느림)'!C$2:C$2305),_xlfn.STDEV.P('사진(느림)'!C$2:C$2305))</f>
        <v>0.17498622890333143</v>
      </c>
      <c r="D1077">
        <f>STANDARDIZE('사진(느림)'!D1077,AVERAGE('사진(느림)'!D$2:D$2305),_xlfn.STDEV.P('사진(느림)'!D$2:D$2305))</f>
        <v>0.79691165332500513</v>
      </c>
      <c r="E1077">
        <f>STANDARDIZE('사진(느림)'!E1077,AVERAGE('사진(느림)'!E$2:E$2305),_xlfn.STDEV.P('사진(느림)'!E$2:E$2305))</f>
        <v>-3.7865835194055238E-2</v>
      </c>
      <c r="F1077">
        <f>STANDARDIZE('사진(느림)'!F1077,AVERAGE('사진(느림)'!F$2:F$2305),_xlfn.STDEV.P('사진(느림)'!F$2:F$2305))</f>
        <v>2.9403906825721878E-3</v>
      </c>
      <c r="G1077">
        <f>STANDARDIZE('사진(느림)'!G1077,AVERAGE('사진(느림)'!G$2:G$2305),_xlfn.STDEV.P('사진(느림)'!G$2:G$2305))</f>
        <v>3.7731994004212864E-2</v>
      </c>
      <c r="H1077">
        <f>STANDARDIZE('사진(느림)'!H1077,AVERAGE('사진(느림)'!H$2:H$2305),_xlfn.STDEV.P('사진(느림)'!H$2:H$2305))</f>
        <v>-0.21701050244937181</v>
      </c>
      <c r="I1077">
        <f>STANDARDIZE('사진(느림)'!I1077,AVERAGE('사진(느림)'!I$2:I$2305),_xlfn.STDEV.P('사진(느림)'!I$2:I$2305))</f>
        <v>-4.7019765175862434E-2</v>
      </c>
      <c r="J1077">
        <f>STANDARDIZE('사진(느림)'!J1077,AVERAGE('사진(느림)'!J$2:J$2305),_xlfn.STDEV.P('사진(느림)'!J$2:J$2305))</f>
        <v>0.77656597892112944</v>
      </c>
      <c r="K1077">
        <f>STANDARDIZE('사진(느림)'!K1077,AVERAGE('사진(느림)'!K$2:K$2305),_xlfn.STDEV.P('사진(느림)'!K$2:K$2305))</f>
        <v>1.5642475671188572</v>
      </c>
      <c r="L1077">
        <f>STANDARDIZE('사진(느림)'!L1077,AVERAGE('사진(느림)'!L$2:L$2305),_xlfn.STDEV.P('사진(느림)'!L$2:L$2305))</f>
        <v>-0.96188170673142825</v>
      </c>
      <c r="M1077">
        <f>STANDARDIZE('사진(느림)'!M1077,AVERAGE('사진(느림)'!M$2:M$2305),_xlfn.STDEV.P('사진(느림)'!M$2:M$2305))</f>
        <v>0.24108161479240969</v>
      </c>
    </row>
    <row r="1078" spans="1:13" x14ac:dyDescent="0.3">
      <c r="A1078" t="s">
        <v>118</v>
      </c>
      <c r="B1078">
        <v>9</v>
      </c>
      <c r="C1078">
        <f>STANDARDIZE('사진(느림)'!C1078,AVERAGE('사진(느림)'!C$2:C$2305),_xlfn.STDEV.P('사진(느림)'!C$2:C$2305))</f>
        <v>8.1053978078489838E-2</v>
      </c>
      <c r="D1078">
        <f>STANDARDIZE('사진(느림)'!D1078,AVERAGE('사진(느림)'!D$2:D$2305),_xlfn.STDEV.P('사진(느림)'!D$2:D$2305))</f>
        <v>-0.22472670394504687</v>
      </c>
      <c r="E1078">
        <f>STANDARDIZE('사진(느림)'!E1078,AVERAGE('사진(느림)'!E$2:E$2305),_xlfn.STDEV.P('사진(느림)'!E$2:E$2305))</f>
        <v>0.19799913642920244</v>
      </c>
      <c r="F1078">
        <f>STANDARDIZE('사진(느림)'!F1078,AVERAGE('사진(느림)'!F$2:F$2305),_xlfn.STDEV.P('사진(느림)'!F$2:F$2305))</f>
        <v>0.40374426180400064</v>
      </c>
      <c r="G1078">
        <f>STANDARDIZE('사진(느림)'!G1078,AVERAGE('사진(느림)'!G$2:G$2305),_xlfn.STDEV.P('사진(느림)'!G$2:G$2305))</f>
        <v>0.65525848988429358</v>
      </c>
      <c r="H1078">
        <f>STANDARDIZE('사진(느림)'!H1078,AVERAGE('사진(느림)'!H$2:H$2305),_xlfn.STDEV.P('사진(느림)'!H$2:H$2305))</f>
        <v>-0.21169568836826044</v>
      </c>
      <c r="I1078">
        <f>STANDARDIZE('사진(느림)'!I1078,AVERAGE('사진(느림)'!I$2:I$2305),_xlfn.STDEV.P('사진(느림)'!I$2:I$2305))</f>
        <v>-1.2353536943060798E-2</v>
      </c>
      <c r="J1078">
        <f>STANDARDIZE('사진(느림)'!J1078,AVERAGE('사진(느림)'!J$2:J$2305),_xlfn.STDEV.P('사진(느림)'!J$2:J$2305))</f>
        <v>0.77656597892112944</v>
      </c>
      <c r="K1078">
        <f>STANDARDIZE('사진(느림)'!K1078,AVERAGE('사진(느림)'!K$2:K$2305),_xlfn.STDEV.P('사진(느림)'!K$2:K$2305))</f>
        <v>0.34337141717243208</v>
      </c>
      <c r="L1078">
        <f>STANDARDIZE('사진(느림)'!L1078,AVERAGE('사진(느림)'!L$2:L$2305),_xlfn.STDEV.P('사진(느림)'!L$2:L$2305))</f>
        <v>-0.96188170673142825</v>
      </c>
      <c r="M1078">
        <f>STANDARDIZE('사진(느림)'!M1078,AVERAGE('사진(느림)'!M$2:M$2305),_xlfn.STDEV.P('사진(느림)'!M$2:M$2305))</f>
        <v>-0.27322583009793971</v>
      </c>
    </row>
    <row r="1079" spans="1:13" x14ac:dyDescent="0.3">
      <c r="A1079" t="s">
        <v>120</v>
      </c>
      <c r="B1079">
        <v>9</v>
      </c>
      <c r="C1079">
        <f>STANDARDIZE('사진(느림)'!C1079,AVERAGE('사진(느림)'!C$2:C$2305),_xlfn.STDEV.P('사진(느림)'!C$2:C$2305))</f>
        <v>-0.46596324731323868</v>
      </c>
      <c r="D1079">
        <f>STANDARDIZE('사진(느림)'!D1079,AVERAGE('사진(느림)'!D$2:D$2305),_xlfn.STDEV.P('사진(느림)'!D$2:D$2305))</f>
        <v>-0.12456608068327694</v>
      </c>
      <c r="E1079">
        <f>STANDARDIZE('사진(느림)'!E1079,AVERAGE('사진(느림)'!E$2:E$2305),_xlfn.STDEV.P('사진(느림)'!E$2:E$2305))</f>
        <v>-0.38484664346793679</v>
      </c>
      <c r="F1079">
        <f>STANDARDIZE('사진(느림)'!F1079,AVERAGE('사진(느림)'!F$2:F$2305),_xlfn.STDEV.P('사진(느림)'!F$2:F$2305))</f>
        <v>0.34242253388794613</v>
      </c>
      <c r="G1079">
        <f>STANDARDIZE('사진(느림)'!G1079,AVERAGE('사진(느림)'!G$2:G$2305),_xlfn.STDEV.P('사진(느림)'!G$2:G$2305))</f>
        <v>-0.63448319523794106</v>
      </c>
      <c r="H1079">
        <f>STANDARDIZE('사진(느림)'!H1079,AVERAGE('사진(느림)'!H$2:H$2305),_xlfn.STDEV.P('사진(느림)'!H$2:H$2305))</f>
        <v>0.2017968471421987</v>
      </c>
      <c r="I1079">
        <f>STANDARDIZE('사진(느림)'!I1079,AVERAGE('사진(느림)'!I$2:I$2305),_xlfn.STDEV.P('사진(느림)'!I$2:I$2305))</f>
        <v>-0.35901581927107906</v>
      </c>
      <c r="J1079">
        <f>STANDARDIZE('사진(느림)'!J1079,AVERAGE('사진(느림)'!J$2:J$2305),_xlfn.STDEV.P('사진(느림)'!J$2:J$2305))</f>
        <v>-0.78003335217289249</v>
      </c>
      <c r="K1079">
        <f>STANDARDIZE('사진(느림)'!K1079,AVERAGE('사진(느림)'!K$2:K$2305),_xlfn.STDEV.P('사진(느림)'!K$2:K$2305))</f>
        <v>-1.4879428077472057</v>
      </c>
      <c r="L1079">
        <f>STANDARDIZE('사진(느림)'!L1079,AVERAGE('사진(느림)'!L$2:L$2305),_xlfn.STDEV.P('사진(느림)'!L$2:L$2305))</f>
        <v>1.1748040094403882</v>
      </c>
      <c r="M1079">
        <f>STANDARDIZE('사진(느림)'!M1079,AVERAGE('사진(느림)'!M$2:M$2305),_xlfn.STDEV.P('사진(느림)'!M$2:M$2305))</f>
        <v>1.3554144120548315</v>
      </c>
    </row>
    <row r="1080" spans="1:13" x14ac:dyDescent="0.3">
      <c r="A1080" t="s">
        <v>122</v>
      </c>
      <c r="B1080">
        <v>9</v>
      </c>
      <c r="C1080">
        <f>STANDARDIZE('사진(느림)'!C1080,AVERAGE('사진(느림)'!C$2:C$2305),_xlfn.STDEV.P('사진(느림)'!C$2:C$2305))</f>
        <v>-0.46596324731323868</v>
      </c>
      <c r="D1080">
        <f>STANDARDIZE('사진(느림)'!D1080,AVERAGE('사진(느림)'!D$2:D$2305),_xlfn.STDEV.P('사진(느림)'!D$2:D$2305))</f>
        <v>-0.41503188814240971</v>
      </c>
      <c r="E1080">
        <f>STANDARDIZE('사진(느림)'!E1080,AVERAGE('사진(느림)'!E$2:E$2305),_xlfn.STDEV.P('사진(느림)'!E$2:E$2305))</f>
        <v>-0.26303802381965824</v>
      </c>
      <c r="F1080">
        <f>STANDARDIZE('사진(느림)'!F1080,AVERAGE('사진(느림)'!F$2:F$2305),_xlfn.STDEV.P('사진(느림)'!F$2:F$2305))</f>
        <v>0.75397351196373463</v>
      </c>
      <c r="G1080">
        <f>STANDARDIZE('사진(느림)'!G1080,AVERAGE('사진(느림)'!G$2:G$2305),_xlfn.STDEV.P('사진(느림)'!G$2:G$2305))</f>
        <v>-1.3910101200799587</v>
      </c>
      <c r="H1080">
        <f>STANDARDIZE('사진(느림)'!H1080,AVERAGE('사진(느림)'!H$2:H$2305),_xlfn.STDEV.P('사진(느림)'!H$2:H$2305))</f>
        <v>-6.394385691336639E-2</v>
      </c>
      <c r="I1080">
        <f>STANDARDIZE('사진(느림)'!I1080,AVERAGE('사진(느림)'!I$2:I$2305),_xlfn.STDEV.P('사진(느림)'!I$2:I$2305))</f>
        <v>2.5236423250360321E-4</v>
      </c>
      <c r="J1080">
        <f>STANDARDIZE('사진(느림)'!J1080,AVERAGE('사진(느림)'!J$2:J$2305),_xlfn.STDEV.P('사진(느림)'!J$2:J$2305))</f>
        <v>-0.78003335217289249</v>
      </c>
      <c r="K1080">
        <f>STANDARDIZE('사진(느림)'!K1080,AVERAGE('사진(느림)'!K$2:K$2305),_xlfn.STDEV.P('사진(느림)'!K$2:K$2305))</f>
        <v>-1.4879428077472057</v>
      </c>
      <c r="L1080">
        <f>STANDARDIZE('사진(느림)'!L1080,AVERAGE('사진(느림)'!L$2:L$2305),_xlfn.STDEV.P('사진(느림)'!L$2:L$2305))</f>
        <v>1.1748040094403882</v>
      </c>
      <c r="M1080">
        <f>STANDARDIZE('사진(느림)'!M1080,AVERAGE('사진(느림)'!M$2:M$2305),_xlfn.STDEV.P('사진(느림)'!M$2:M$2305))</f>
        <v>0.69110062907146497</v>
      </c>
    </row>
    <row r="1081" spans="1:13" x14ac:dyDescent="0.3">
      <c r="A1081" t="s">
        <v>124</v>
      </c>
      <c r="B1081">
        <v>9</v>
      </c>
      <c r="C1081">
        <f>STANDARDIZE('사진(느림)'!C1081,AVERAGE('사진(느림)'!C$2:C$2305),_xlfn.STDEV.P('사진(느림)'!C$2:C$2305))</f>
        <v>0.26339305320906575</v>
      </c>
      <c r="D1081">
        <f>STANDARDIZE('사진(느림)'!D1081,AVERAGE('사진(느림)'!D$2:D$2305),_xlfn.STDEV.P('사진(느림)'!D$2:D$2305))</f>
        <v>0.45636553423498855</v>
      </c>
      <c r="E1081">
        <f>STANDARDIZE('사진(느림)'!E1081,AVERAGE('사진(느림)'!E$2:E$2305),_xlfn.STDEV.P('사진(느림)'!E$2:E$2305))</f>
        <v>-4.5261676767432646E-2</v>
      </c>
      <c r="F1081">
        <f>STANDARDIZE('사진(느림)'!F1081,AVERAGE('사진(느림)'!F$2:F$2305),_xlfn.STDEV.P('사진(느림)'!F$2:F$2305))</f>
        <v>-1.2399309194510693</v>
      </c>
      <c r="G1081">
        <f>STANDARDIZE('사진(느림)'!G1081,AVERAGE('사진(느림)'!G$2:G$2305),_xlfn.STDEV.P('사진(느림)'!G$2:G$2305))</f>
        <v>3.7731994004212864E-2</v>
      </c>
      <c r="H1081">
        <f>STANDARDIZE('사진(느림)'!H1081,AVERAGE('사진(느림)'!H$2:H$2305),_xlfn.STDEV.P('사진(느림)'!H$2:H$2305))</f>
        <v>3.9540555884067778</v>
      </c>
      <c r="I1081">
        <f>STANDARDIZE('사진(느림)'!I1081,AVERAGE('사진(느림)'!I$2:I$2305),_xlfn.STDEV.P('사진(느림)'!I$2:I$2305))</f>
        <v>0.20719924186468403</v>
      </c>
      <c r="J1081">
        <f>STANDARDIZE('사진(느림)'!J1081,AVERAGE('사진(느림)'!J$2:J$2305),_xlfn.STDEV.P('사진(느림)'!J$2:J$2305))</f>
        <v>-0.78003335217289249</v>
      </c>
      <c r="K1081">
        <f>STANDARDIZE('사진(느림)'!K1081,AVERAGE('사진(느림)'!K$2:K$2305),_xlfn.STDEV.P('사진(느림)'!K$2:K$2305))</f>
        <v>-0.26706665780078048</v>
      </c>
      <c r="L1081">
        <f>STANDARDIZE('사진(느림)'!L1081,AVERAGE('사진(느림)'!L$2:L$2305),_xlfn.STDEV.P('사진(느림)'!L$2:L$2305))</f>
        <v>-0.96188170673142825</v>
      </c>
      <c r="M1081">
        <f>STANDARDIZE('사진(느림)'!M1081,AVERAGE('사진(느림)'!M$2:M$2305),_xlfn.STDEV.P('사진(느림)'!M$2:M$2305))</f>
        <v>0.7125301059418957</v>
      </c>
    </row>
    <row r="1082" spans="1:13" x14ac:dyDescent="0.3">
      <c r="A1082" t="s">
        <v>126</v>
      </c>
      <c r="B1082">
        <v>9</v>
      </c>
      <c r="C1082">
        <f>STANDARDIZE('사진(느림)'!C1082,AVERAGE('사진(느림)'!C$2:C$2305),_xlfn.STDEV.P('사진(느림)'!C$2:C$2305))</f>
        <v>0.30207103884282444</v>
      </c>
      <c r="D1082">
        <f>STANDARDIZE('사진(느림)'!D1082,AVERAGE('사진(느림)'!D$2:D$2305),_xlfn.STDEV.P('사진(느림)'!D$2:D$2305))</f>
        <v>-0.24475882859740083</v>
      </c>
      <c r="E1082">
        <f>STANDARDIZE('사진(느림)'!E1082,AVERAGE('사진(느림)'!E$2:E$2305),_xlfn.STDEV.P('사진(느림)'!E$2:E$2305))</f>
        <v>0.18596975555684117</v>
      </c>
      <c r="F1082">
        <f>STANDARDIZE('사진(느림)'!F1082,AVERAGE('사진(느림)'!F$2:F$2305),_xlfn.STDEV.P('사진(느림)'!F$2:F$2305))</f>
        <v>-1.5560223004616596</v>
      </c>
      <c r="G1082">
        <f>STANDARDIZE('사진(느림)'!G1082,AVERAGE('사진(느림)'!G$2:G$2305),_xlfn.STDEV.P('사진(느림)'!G$2:G$2305))</f>
        <v>0.5436024076033934</v>
      </c>
      <c r="H1082">
        <f>STANDARDIZE('사진(느림)'!H1082,AVERAGE('사진(느림)'!H$2:H$2305),_xlfn.STDEV.P('사진(느림)'!H$2:H$2305))</f>
        <v>-1.360758492704524</v>
      </c>
      <c r="I1082">
        <f>STANDARDIZE('사진(느림)'!I1082,AVERAGE('사진(느림)'!I$2:I$2305),_xlfn.STDEV.P('사진(느림)'!I$2:I$2305))</f>
        <v>3.4393346582990168E-2</v>
      </c>
      <c r="J1082">
        <f>STANDARDIZE('사진(느림)'!J1082,AVERAGE('사진(느림)'!J$2:J$2305),_xlfn.STDEV.P('사진(느림)'!J$2:J$2305))</f>
        <v>0.77656597892112944</v>
      </c>
      <c r="K1082">
        <f>STANDARDIZE('사진(느림)'!K1082,AVERAGE('사진(느림)'!K$2:K$2305),_xlfn.STDEV.P('사진(느림)'!K$2:K$2305))</f>
        <v>1.5642475671188572</v>
      </c>
      <c r="L1082">
        <f>STANDARDIZE('사진(느림)'!L1082,AVERAGE('사진(느림)'!L$2:L$2305),_xlfn.STDEV.P('사진(느림)'!L$2:L$2305))</f>
        <v>-0.96188170673142825</v>
      </c>
      <c r="M1082">
        <f>STANDARDIZE('사진(느림)'!M1082,AVERAGE('사진(느림)'!M$2:M$2305),_xlfn.STDEV.P('사진(느림)'!M$2:M$2305))</f>
        <v>0.66967115220103424</v>
      </c>
    </row>
    <row r="1083" spans="1:13" x14ac:dyDescent="0.3">
      <c r="A1083" t="s">
        <v>128</v>
      </c>
      <c r="B1083">
        <v>9</v>
      </c>
      <c r="C1083">
        <f>STANDARDIZE('사진(느림)'!C1083,AVERAGE('사진(느림)'!C$2:C$2305),_xlfn.STDEV.P('사진(느림)'!C$2:C$2305))</f>
        <v>-0.35545471693107134</v>
      </c>
      <c r="D1083">
        <f>STANDARDIZE('사진(느림)'!D1083,AVERAGE('사진(느림)'!D$2:D$2305),_xlfn.STDEV.P('사진(느림)'!D$2:D$2305))</f>
        <v>-0.4350640127947637</v>
      </c>
      <c r="E1083">
        <f>STANDARDIZE('사진(느림)'!E1083,AVERAGE('사진(느림)'!E$2:E$2305),_xlfn.STDEV.P('사진(느림)'!E$2:E$2305))</f>
        <v>-0.29199764443830528</v>
      </c>
      <c r="F1083">
        <f>STANDARDIZE('사진(느림)'!F1083,AVERAGE('사진(느림)'!F$2:F$2305),_xlfn.STDEV.P('사진(느림)'!F$2:F$2305))</f>
        <v>0.49857167610717773</v>
      </c>
      <c r="G1083">
        <f>STANDARDIZE('사진(느림)'!G1083,AVERAGE('사진(느림)'!G$2:G$2305),_xlfn.STDEV.P('사진(느림)'!G$2:G$2305))</f>
        <v>9.9256774036545509E-2</v>
      </c>
      <c r="H1083">
        <f>STANDARDIZE('사진(느림)'!H1083,AVERAGE('사진(느림)'!H$2:H$2305),_xlfn.STDEV.P('사진(느림)'!H$2:H$2305))</f>
        <v>-4.2684600588921061E-2</v>
      </c>
      <c r="I1083">
        <f>STANDARDIZE('사진(느림)'!I1083,AVERAGE('사진(느림)'!I$2:I$2305),_xlfn.STDEV.P('사진(느림)'!I$2:I$2305))</f>
        <v>4.9625477170130314E-2</v>
      </c>
      <c r="J1083">
        <f>STANDARDIZE('사진(느림)'!J1083,AVERAGE('사진(느림)'!J$2:J$2305),_xlfn.STDEV.P('사진(느림)'!J$2:J$2305))</f>
        <v>-0.78003335217289249</v>
      </c>
      <c r="K1083">
        <f>STANDARDIZE('사진(느림)'!K1083,AVERAGE('사진(느림)'!K$2:K$2305),_xlfn.STDEV.P('사진(느림)'!K$2:K$2305))</f>
        <v>-0.26706665780078048</v>
      </c>
      <c r="L1083">
        <f>STANDARDIZE('사진(느림)'!L1083,AVERAGE('사진(느림)'!L$2:L$2305),_xlfn.STDEV.P('사진(느림)'!L$2:L$2305))</f>
        <v>0.92342921930252742</v>
      </c>
      <c r="M1083">
        <f>STANDARDIZE('사진(느림)'!M1083,AVERAGE('사진(느림)'!M$2:M$2305),_xlfn.STDEV.P('사진(느림)'!M$2:M$2305))</f>
        <v>0.81967749029405135</v>
      </c>
    </row>
    <row r="1084" spans="1:13" x14ac:dyDescent="0.3">
      <c r="A1084" t="s">
        <v>130</v>
      </c>
      <c r="B1084">
        <v>9</v>
      </c>
      <c r="C1084">
        <f>STANDARDIZE('사진(느림)'!C1084,AVERAGE('사진(느림)'!C$2:C$2305),_xlfn.STDEV.P('사진(느림)'!C$2:C$2305))</f>
        <v>0.68332546866130117</v>
      </c>
      <c r="D1084">
        <f>STANDARDIZE('사진(느림)'!D1084,AVERAGE('사진(느림)'!D$2:D$2305),_xlfn.STDEV.P('사진(느림)'!D$2:D$2305))</f>
        <v>-0.4350640127947637</v>
      </c>
      <c r="E1084">
        <f>STANDARDIZE('사진(느림)'!E1084,AVERAGE('사진(느림)'!E$2:E$2305),_xlfn.STDEV.P('사진(느림)'!E$2:E$2305))</f>
        <v>0.21867185022466734</v>
      </c>
      <c r="F1084">
        <f>STANDARDIZE('사진(느림)'!F1084,AVERAGE('사진(느림)'!F$2:F$2305),_xlfn.STDEV.P('사진(느림)'!F$2:F$2305))</f>
        <v>-2.205231275337159E-4</v>
      </c>
      <c r="G1084">
        <f>STANDARDIZE('사진(느림)'!G1084,AVERAGE('사진(느림)'!G$2:G$2305),_xlfn.STDEV.P('사진(느림)'!G$2:G$2305))</f>
        <v>0.71222587880312027</v>
      </c>
      <c r="H1084">
        <f>STANDARDIZE('사진(느림)'!H1084,AVERAGE('사진(느림)'!H$2:H$2305),_xlfn.STDEV.P('사진(느림)'!H$2:H$2305))</f>
        <v>-0.21169568836826044</v>
      </c>
      <c r="I1084">
        <f>STANDARDIZE('사진(느림)'!I1084,AVERAGE('사진(느림)'!I$2:I$2305),_xlfn.STDEV.P('사진(느림)'!I$2:I$2305))</f>
        <v>0.31539989362161103</v>
      </c>
      <c r="J1084">
        <f>STANDARDIZE('사진(느림)'!J1084,AVERAGE('사진(느림)'!J$2:J$2305),_xlfn.STDEV.P('사진(느림)'!J$2:J$2305))</f>
        <v>0.77656597892112944</v>
      </c>
      <c r="K1084">
        <f>STANDARDIZE('사진(느림)'!K1084,AVERAGE('사진(느림)'!K$2:K$2305),_xlfn.STDEV.P('사진(느림)'!K$2:K$2305))</f>
        <v>0.95380949214564459</v>
      </c>
      <c r="L1084">
        <f>STANDARDIZE('사진(느림)'!L1084,AVERAGE('사진(느림)'!L$2:L$2305),_xlfn.STDEV.P('사진(느림)'!L$2:L$2305))</f>
        <v>-0.96188170673142825</v>
      </c>
      <c r="M1084">
        <f>STANDARDIZE('사진(느림)'!M1084,AVERAGE('사진(느림)'!M$2:M$2305),_xlfn.STDEV.P('사진(느림)'!M$2:M$2305))</f>
        <v>-0.98039856682216975</v>
      </c>
    </row>
    <row r="1085" spans="1:13" x14ac:dyDescent="0.3">
      <c r="A1085" t="s">
        <v>132</v>
      </c>
      <c r="B1085">
        <v>9</v>
      </c>
      <c r="C1085">
        <f>STANDARDIZE('사진(느림)'!C1085,AVERAGE('사진(느림)'!C$2:C$2305),_xlfn.STDEV.P('사진(느림)'!C$2:C$2305))</f>
        <v>-0.31677673129731265</v>
      </c>
      <c r="D1085">
        <f>STANDARDIZE('사진(느림)'!D1085,AVERAGE('사진(느림)'!D$2:D$2305),_xlfn.STDEV.P('사진(느림)'!D$2:D$2305))</f>
        <v>-0.65541738397065752</v>
      </c>
      <c r="E1085">
        <f>STANDARDIZE('사진(느림)'!E1085,AVERAGE('사진(느림)'!E$2:E$2305),_xlfn.STDEV.P('사진(느림)'!E$2:E$2305))</f>
        <v>-0.22133617012880646</v>
      </c>
      <c r="F1085">
        <f>STANDARDIZE('사진(느림)'!F1085,AVERAGE('사진(느림)'!F$2:F$2305),_xlfn.STDEV.P('사진(느림)'!F$2:F$2305))</f>
        <v>0.28995136464018811</v>
      </c>
      <c r="G1085">
        <f>STANDARDIZE('사진(느림)'!G1085,AVERAGE('사진(느림)'!G$2:G$2305),_xlfn.STDEV.P('사진(느림)'!G$2:G$2305))</f>
        <v>-0.69145058415676774</v>
      </c>
      <c r="H1085">
        <f>STANDARDIZE('사진(느림)'!H1085,AVERAGE('사진(느림)'!H$2:H$2305),_xlfn.STDEV.P('사진(느림)'!H$2:H$2305))</f>
        <v>0.25600795076953414</v>
      </c>
      <c r="I1085">
        <f>STANDARDIZE('사진(느림)'!I1085,AVERAGE('사진(느림)'!I$2:I$2305),_xlfn.STDEV.P('사진(느림)'!I$2:I$2305))</f>
        <v>-0.29230959221705116</v>
      </c>
      <c r="J1085">
        <f>STANDARDIZE('사진(느림)'!J1085,AVERAGE('사진(느림)'!J$2:J$2305),_xlfn.STDEV.P('사진(느림)'!J$2:J$2305))</f>
        <v>-0.78003335217289249</v>
      </c>
      <c r="K1085">
        <f>STANDARDIZE('사진(느림)'!K1085,AVERAGE('사진(느림)'!K$2:K$2305),_xlfn.STDEV.P('사진(느림)'!K$2:K$2305))</f>
        <v>-0.26706665780078048</v>
      </c>
      <c r="L1085">
        <f>STANDARDIZE('사진(느림)'!L1085,AVERAGE('사진(느림)'!L$2:L$2305),_xlfn.STDEV.P('사진(느림)'!L$2:L$2305))</f>
        <v>0.92342921930252742</v>
      </c>
      <c r="M1085">
        <f>STANDARDIZE('사진(느림)'!M1085,AVERAGE('사진(느림)'!M$2:M$2305),_xlfn.STDEV.P('사진(느림)'!M$2:M$2305))</f>
        <v>0.30537004540370194</v>
      </c>
    </row>
    <row r="1086" spans="1:13" x14ac:dyDescent="0.3">
      <c r="A1086" t="s">
        <v>136</v>
      </c>
      <c r="B1086">
        <v>9</v>
      </c>
      <c r="C1086">
        <f>STANDARDIZE('사진(느림)'!C1086,AVERAGE('사진(느림)'!C$2:C$2305),_xlfn.STDEV.P('사진(느림)'!C$2:C$2305))</f>
        <v>8.1053978078489838E-2</v>
      </c>
      <c r="D1086">
        <f>STANDARDIZE('사진(느림)'!D1086,AVERAGE('사진(느림)'!D$2:D$2305),_xlfn.STDEV.P('사진(느림)'!D$2:D$2305))</f>
        <v>0.38625309795174961</v>
      </c>
      <c r="E1086">
        <f>STANDARDIZE('사진(느림)'!E1086,AVERAGE('사진(느림)'!E$2:E$2305),_xlfn.STDEV.P('사진(느림)'!E$2:E$2305))</f>
        <v>3.5736154439798849E-2</v>
      </c>
      <c r="F1086">
        <f>STANDARDIZE('사진(느림)'!F1086,AVERAGE('사진(느림)'!F$2:F$2305),_xlfn.STDEV.P('사진(느림)'!F$2:F$2305))</f>
        <v>-0.1215996134356007</v>
      </c>
      <c r="G1086">
        <f>STANDARDIZE('사진(느림)'!G1086,AVERAGE('사진(느림)'!G$2:G$2305),_xlfn.STDEV.P('사진(느림)'!G$2:G$2305))</f>
        <v>0.26788024523627235</v>
      </c>
      <c r="H1086">
        <f>STANDARDIZE('사진(느림)'!H1086,AVERAGE('사진(느림)'!H$2:H$2305),_xlfn.STDEV.P('사진(느림)'!H$2:H$2305))</f>
        <v>-0.20638087428714927</v>
      </c>
      <c r="I1086">
        <f>STANDARDIZE('사진(느림)'!I1086,AVERAGE('사진(느림)'!I$2:I$2305),_xlfn.STDEV.P('사진(느림)'!I$2:I$2305))</f>
        <v>5.5048230556554679E-3</v>
      </c>
      <c r="J1086">
        <f>STANDARDIZE('사진(느림)'!J1086,AVERAGE('사진(느림)'!J$2:J$2305),_xlfn.STDEV.P('사진(느림)'!J$2:J$2305))</f>
        <v>0.77656597892112944</v>
      </c>
      <c r="K1086">
        <f>STANDARDIZE('사진(느림)'!K1086,AVERAGE('사진(느림)'!K$2:K$2305),_xlfn.STDEV.P('사진(느림)'!K$2:K$2305))</f>
        <v>0.95380949214564459</v>
      </c>
      <c r="L1086">
        <f>STANDARDIZE('사진(느림)'!L1086,AVERAGE('사진(느림)'!L$2:L$2305),_xlfn.STDEV.P('사진(느림)'!L$2:L$2305))</f>
        <v>-0.71050691659356757</v>
      </c>
      <c r="M1086">
        <f>STANDARDIZE('사진(느림)'!M1086,AVERAGE('사진(느림)'!M$2:M$2305),_xlfn.STDEV.P('사진(느림)'!M$2:M$2305))</f>
        <v>-0.23036687635707823</v>
      </c>
    </row>
    <row r="1087" spans="1:13" x14ac:dyDescent="0.3">
      <c r="A1087" t="s">
        <v>138</v>
      </c>
      <c r="B1087">
        <v>9</v>
      </c>
      <c r="C1087">
        <f>STANDARDIZE('사진(느림)'!C1087,AVERAGE('사진(느림)'!C$2:C$2305),_xlfn.STDEV.P('사진(느림)'!C$2:C$2305))</f>
        <v>-0.29467502522087963</v>
      </c>
      <c r="D1087">
        <f>STANDARDIZE('사진(느림)'!D1087,AVERAGE('사진(느림)'!D$2:D$2305),_xlfn.STDEV.P('사진(느림)'!D$2:D$2305))</f>
        <v>-0.65541738397065752</v>
      </c>
      <c r="E1087">
        <f>STANDARDIZE('사진(느림)'!E1087,AVERAGE('사진(느림)'!E$2:E$2305),_xlfn.STDEV.P('사진(느림)'!E$2:E$2305))</f>
        <v>-0.3031359600608618</v>
      </c>
      <c r="F1087">
        <f>STANDARDIZE('사진(느림)'!F1087,AVERAGE('사진(느림)'!F$2:F$2305),_xlfn.STDEV.P('사진(느림)'!F$2:F$2305))</f>
        <v>0.85891585045925067</v>
      </c>
      <c r="G1087">
        <f>STANDARDIZE('사진(느림)'!G1087,AVERAGE('사진(느림)'!G$2:G$2305),_xlfn.STDEV.P('사진(느림)'!G$2:G$2305))</f>
        <v>-0.29495755728173439</v>
      </c>
      <c r="H1087">
        <f>STANDARDIZE('사진(느림)'!H1087,AVERAGE('사진(느림)'!H$2:H$2305),_xlfn.STDEV.P('사진(느림)'!H$2:H$2305))</f>
        <v>-4.2684600588921061E-2</v>
      </c>
      <c r="I1087">
        <f>STANDARDIZE('사진(느림)'!I1087,AVERAGE('사진(느림)'!I$2:I$2305),_xlfn.STDEV.P('사진(느림)'!I$2:I$2305))</f>
        <v>-9.7968615760435113E-2</v>
      </c>
      <c r="J1087">
        <f>STANDARDIZE('사진(느림)'!J1087,AVERAGE('사진(느림)'!J$2:J$2305),_xlfn.STDEV.P('사진(느림)'!J$2:J$2305))</f>
        <v>-0.78003335217289249</v>
      </c>
      <c r="K1087">
        <f>STANDARDIZE('사진(느림)'!K1087,AVERAGE('사진(느림)'!K$2:K$2305),_xlfn.STDEV.P('사진(느림)'!K$2:K$2305))</f>
        <v>-0.8775047327739931</v>
      </c>
      <c r="L1087">
        <f>STANDARDIZE('사진(느림)'!L1087,AVERAGE('사진(느림)'!L$2:L$2305),_xlfn.STDEV.P('사진(느림)'!L$2:L$2305))</f>
        <v>1.1748040094403882</v>
      </c>
      <c r="M1087">
        <f>STANDARDIZE('사진(느림)'!M1087,AVERAGE('사진(느림)'!M$2:M$2305),_xlfn.STDEV.P('사진(느림)'!M$2:M$2305))</f>
        <v>-0.44466164506138955</v>
      </c>
    </row>
    <row r="1088" spans="1:13" x14ac:dyDescent="0.3">
      <c r="A1088" t="s">
        <v>134</v>
      </c>
      <c r="B1088">
        <v>9</v>
      </c>
      <c r="C1088">
        <f>STANDARDIZE('사진(느림)'!C1088,AVERAGE('사진(느림)'!C$2:C$2305),_xlfn.STDEV.P('사진(느림)'!C$2:C$2305))</f>
        <v>0.37942701011034108</v>
      </c>
      <c r="D1088">
        <f>STANDARDIZE('사진(느림)'!D1088,AVERAGE('사진(느림)'!D$2:D$2305),_xlfn.STDEV.P('사진(느림)'!D$2:D$2305))</f>
        <v>-0.6954816332753655</v>
      </c>
      <c r="E1088">
        <f>STANDARDIZE('사진(느림)'!E1088,AVERAGE('사진(느림)'!E$2:E$2305),_xlfn.STDEV.P('사진(느림)'!E$2:E$2305))</f>
        <v>-0.1611892657670011</v>
      </c>
      <c r="F1088">
        <f>STANDARDIZE('사진(느림)'!F1088,AVERAGE('사진(느림)'!F$2:F$2305),_xlfn.STDEV.P('사진(느림)'!F$2:F$2305))</f>
        <v>0.18437684338265098</v>
      </c>
      <c r="G1088">
        <f>STANDARDIZE('사진(느림)'!G1088,AVERAGE('사진(느림)'!G$2:G$2305),_xlfn.STDEV.P('사진(느림)'!G$2:G$2305))</f>
        <v>-4.2022350482144324E-2</v>
      </c>
      <c r="H1088">
        <f>STANDARDIZE('사진(느림)'!H1088,AVERAGE('사진(느림)'!H$2:H$2305),_xlfn.STDEV.P('사진(느림)'!H$2:H$2305))</f>
        <v>-9.3706815767589602E-2</v>
      </c>
      <c r="I1088">
        <f>STANDARDIZE('사진(느림)'!I1088,AVERAGE('사진(느림)'!I$2:I$2305),_xlfn.STDEV.P('사진(느림)'!I$2:I$2305))</f>
        <v>0.11055399951869127</v>
      </c>
      <c r="J1088">
        <f>STANDARDIZE('사진(느림)'!J1088,AVERAGE('사진(느림)'!J$2:J$2305),_xlfn.STDEV.P('사진(느림)'!J$2:J$2305))</f>
        <v>-0.78003335217289249</v>
      </c>
      <c r="K1088">
        <f>STANDARDIZE('사진(느림)'!K1088,AVERAGE('사진(느림)'!K$2:K$2305),_xlfn.STDEV.P('사진(느림)'!K$2:K$2305))</f>
        <v>0.95380949214564459</v>
      </c>
      <c r="L1088">
        <f>STANDARDIZE('사진(느림)'!L1088,AVERAGE('사진(느림)'!L$2:L$2305),_xlfn.STDEV.P('사진(느림)'!L$2:L$2305))</f>
        <v>-0.96188170673142825</v>
      </c>
      <c r="M1088">
        <f>STANDARDIZE('사진(느림)'!M1088,AVERAGE('사진(느림)'!M$2:M$2305),_xlfn.STDEV.P('사진(느림)'!M$2:M$2305))</f>
        <v>6.9645799828959895E-2</v>
      </c>
    </row>
    <row r="1089" spans="1:13" x14ac:dyDescent="0.3">
      <c r="A1089" t="s">
        <v>140</v>
      </c>
      <c r="B1089">
        <v>9</v>
      </c>
      <c r="C1089">
        <f>STANDARDIZE('사진(느림)'!C1089,AVERAGE('사진(느림)'!C$2:C$2305),_xlfn.STDEV.P('사진(느림)'!C$2:C$2305))</f>
        <v>-0.94667535447566664</v>
      </c>
      <c r="D1089">
        <f>STANDARDIZE('사진(느림)'!D1089,AVERAGE('사진(느림)'!D$2:D$2305),_xlfn.STDEV.P('사진(느림)'!D$2:D$2305))</f>
        <v>-1.3465256844768687</v>
      </c>
      <c r="E1089">
        <f>STANDARDIZE('사진(느림)'!E1089,AVERAGE('사진(느림)'!E$2:E$2305),_xlfn.STDEV.P('사진(느림)'!E$2:E$2305))</f>
        <v>7.4408386281314964E-2</v>
      </c>
      <c r="F1089">
        <f>STANDARDIZE('사진(느림)'!F1089,AVERAGE('사진(느림)'!F$2:F$2305),_xlfn.STDEV.P('사진(느림)'!F$2:F$2305))</f>
        <v>0.10636549054923708</v>
      </c>
      <c r="G1089">
        <f>STANDARDIZE('사진(느림)'!G1089,AVERAGE('사진(느림)'!G$2:G$2305),_xlfn.STDEV.P('사진(느림)'!G$2:G$2305))</f>
        <v>-0.29267886172498137</v>
      </c>
      <c r="H1089">
        <f>STANDARDIZE('사진(느림)'!H1089,AVERAGE('사진(느림)'!H$2:H$2305),_xlfn.STDEV.P('사진(느림)'!H$2:H$2305))</f>
        <v>-4.2684600588921061E-2</v>
      </c>
      <c r="I1089">
        <f>STANDARDIZE('사진(느림)'!I1089,AVERAGE('사진(느림)'!I$2:I$2305),_xlfn.STDEV.P('사진(느림)'!I$2:I$2305))</f>
        <v>-1.9841265791542428</v>
      </c>
      <c r="J1089">
        <f>STANDARDIZE('사진(느림)'!J1089,AVERAGE('사진(느림)'!J$2:J$2305),_xlfn.STDEV.P('사진(느림)'!J$2:J$2305))</f>
        <v>-0.78003335217289249</v>
      </c>
      <c r="K1089">
        <f>STANDARDIZE('사진(느림)'!K1089,AVERAGE('사진(느림)'!K$2:K$2305),_xlfn.STDEV.P('사진(느림)'!K$2:K$2305))</f>
        <v>-0.26706665780078048</v>
      </c>
      <c r="L1089">
        <f>STANDARDIZE('사진(느림)'!L1089,AVERAGE('사진(느림)'!L$2:L$2305),_xlfn.STDEV.P('사진(느림)'!L$2:L$2305))</f>
        <v>0.67205442916466662</v>
      </c>
      <c r="M1089">
        <f>STANDARDIZE('사진(느림)'!M1089,AVERAGE('사진(느림)'!M$2:M$2305),_xlfn.STDEV.P('사진(느림)'!M$2:M$2305))</f>
        <v>1.2268375508322451</v>
      </c>
    </row>
    <row r="1090" spans="1:13" x14ac:dyDescent="0.3">
      <c r="A1090" t="s">
        <v>142</v>
      </c>
      <c r="B1090">
        <v>9</v>
      </c>
      <c r="C1090">
        <f>STANDARDIZE('사진(느림)'!C1090,AVERAGE('사진(느림)'!C$2:C$2305),_xlfn.STDEV.P('사진(느림)'!C$2:C$2305))</f>
        <v>-0.30020045173998772</v>
      </c>
      <c r="D1090">
        <f>STANDARDIZE('사진(느림)'!D1090,AVERAGE('사진(느림)'!D$2:D$2305),_xlfn.STDEV.P('사진(느림)'!D$2:D$2305))</f>
        <v>-3.442151974768403E-2</v>
      </c>
      <c r="E1090">
        <f>STANDARDIZE('사진(느림)'!E1090,AVERAGE('사진(느림)'!E$2:E$2305),_xlfn.STDEV.P('사진(느림)'!E$2:E$2305))</f>
        <v>-0.2600084019703226</v>
      </c>
      <c r="F1090">
        <f>STANDARDIZE('사진(느림)'!F1090,AVERAGE('사진(느림)'!F$2:F$2305),_xlfn.STDEV.P('사진(느림)'!F$2:F$2305))</f>
        <v>0.44799705514548327</v>
      </c>
      <c r="G1090">
        <f>STANDARDIZE('사진(느림)'!G1090,AVERAGE('사진(느림)'!G$2:G$2305),_xlfn.STDEV.P('사진(느림)'!G$2:G$2305))</f>
        <v>-0.29495755728173439</v>
      </c>
      <c r="H1090">
        <f>STANDARDIZE('사진(느림)'!H1090,AVERAGE('사진(느림)'!H$2:H$2305),_xlfn.STDEV.P('사진(느림)'!H$2:H$2305))</f>
        <v>-4.2684600588921061E-2</v>
      </c>
      <c r="I1090">
        <f>STANDARDIZE('사진(느림)'!I1090,AVERAGE('사진(느림)'!I$2:I$2305),_xlfn.STDEV.P('사진(느림)'!I$2:I$2305))</f>
        <v>-0.25711811810193408</v>
      </c>
      <c r="J1090">
        <f>STANDARDIZE('사진(느림)'!J1090,AVERAGE('사진(느림)'!J$2:J$2305),_xlfn.STDEV.P('사진(느림)'!J$2:J$2305))</f>
        <v>-0.78003335217289249</v>
      </c>
      <c r="K1090">
        <f>STANDARDIZE('사진(느림)'!K1090,AVERAGE('사진(느림)'!K$2:K$2305),_xlfn.STDEV.P('사진(느림)'!K$2:K$2305))</f>
        <v>-0.8775047327739931</v>
      </c>
      <c r="L1090">
        <f>STANDARDIZE('사진(느림)'!L1090,AVERAGE('사진(느림)'!L$2:L$2305),_xlfn.STDEV.P('사진(느림)'!L$2:L$2305))</f>
        <v>1.1748040094403882</v>
      </c>
      <c r="M1090">
        <f>STANDARDIZE('사진(느림)'!M1090,AVERAGE('사진(느림)'!M$2:M$2305),_xlfn.STDEV.P('사진(느림)'!M$2:M$2305))</f>
        <v>1.4411323195365584</v>
      </c>
    </row>
    <row r="1091" spans="1:13" x14ac:dyDescent="0.3">
      <c r="A1091" t="s">
        <v>144</v>
      </c>
      <c r="B1091">
        <v>9</v>
      </c>
      <c r="C1091">
        <f>STANDARDIZE('사진(느림)'!C1091,AVERAGE('사진(느림)'!C$2:C$2305),_xlfn.STDEV.P('사진(느림)'!C$2:C$2305))</f>
        <v>7.5528551559380999E-2</v>
      </c>
      <c r="D1091">
        <f>STANDARDIZE('사진(느림)'!D1091,AVERAGE('사진(느림)'!D$2:D$2305),_xlfn.STDEV.P('사진(느림)'!D$2:D$2305))</f>
        <v>-0.25477489092357786</v>
      </c>
      <c r="E1091">
        <f>STANDARDIZE('사진(느림)'!E1091,AVERAGE('사진(느림)'!E$2:E$2305),_xlfn.STDEV.P('사진(느림)'!E$2:E$2305))</f>
        <v>3.1191721665795355E-2</v>
      </c>
      <c r="F1091">
        <f>STANDARDIZE('사진(느림)'!F1091,AVERAGE('사진(느림)'!F$2:F$2305),_xlfn.STDEV.P('사진(느림)'!F$2:F$2305))</f>
        <v>4.7193184024054841E-2</v>
      </c>
      <c r="G1091">
        <f>STANDARDIZE('사진(느림)'!G1091,AVERAGE('사진(느림)'!G$2:G$2305),_xlfn.STDEV.P('사진(느림)'!G$2:G$2305))</f>
        <v>0.70083240101935473</v>
      </c>
      <c r="H1091">
        <f>STANDARDIZE('사진(느림)'!H1091,AVERAGE('사진(느림)'!H$2:H$2305),_xlfn.STDEV.P('사진(느림)'!H$2:H$2305))</f>
        <v>-0.12984755151914645</v>
      </c>
      <c r="I1091">
        <f>STANDARDIZE('사진(느림)'!I1091,AVERAGE('사진(느림)'!I$2:I$2305),_xlfn.STDEV.P('사진(느림)'!I$2:I$2305))</f>
        <v>-7.5383042820882054E-2</v>
      </c>
      <c r="J1091">
        <f>STANDARDIZE('사진(느림)'!J1091,AVERAGE('사진(느림)'!J$2:J$2305),_xlfn.STDEV.P('사진(느림)'!J$2:J$2305))</f>
        <v>0.77656597892112944</v>
      </c>
      <c r="K1091">
        <f>STANDARDIZE('사진(느림)'!K1091,AVERAGE('사진(느림)'!K$2:K$2305),_xlfn.STDEV.P('사진(느림)'!K$2:K$2305))</f>
        <v>-0.26706665780078048</v>
      </c>
      <c r="L1091">
        <f>STANDARDIZE('사진(느림)'!L1091,AVERAGE('사진(느림)'!L$2:L$2305),_xlfn.STDEV.P('사진(느림)'!L$2:L$2305))</f>
        <v>-0.96188170673142825</v>
      </c>
      <c r="M1091">
        <f>STANDARDIZE('사진(느림)'!M1091,AVERAGE('사진(느림)'!M$2:M$2305),_xlfn.STDEV.P('사진(느림)'!M$2:M$2305))</f>
        <v>0.73395958281232643</v>
      </c>
    </row>
    <row r="1092" spans="1:13" x14ac:dyDescent="0.3">
      <c r="A1092" t="s">
        <v>146</v>
      </c>
      <c r="B1092">
        <v>9</v>
      </c>
      <c r="C1092">
        <f>STANDARDIZE('사진(느림)'!C1092,AVERAGE('사진(느림)'!C$2:C$2305),_xlfn.STDEV.P('사진(느림)'!C$2:C$2305))</f>
        <v>-0.44386154123680488</v>
      </c>
      <c r="D1092">
        <f>STANDARDIZE('사진(느림)'!D1092,AVERAGE('사진(느림)'!D$2:D$2305),_xlfn.STDEV.P('사진(느림)'!D$2:D$2305))</f>
        <v>-0.97593137840832012</v>
      </c>
      <c r="E1092">
        <f>STANDARDIZE('사진(느림)'!E1092,AVERAGE('사진(느림)'!E$2:E$2305),_xlfn.STDEV.P('사진(느림)'!E$2:E$2305))</f>
        <v>-0.23773177072520948</v>
      </c>
      <c r="F1092">
        <f>STANDARDIZE('사진(느림)'!F1092,AVERAGE('사진(느림)'!F$2:F$2305),_xlfn.STDEV.P('사진(느림)'!F$2:F$2305))</f>
        <v>0.29804330399405904</v>
      </c>
      <c r="G1092">
        <f>STANDARDIZE('사진(느림)'!G1092,AVERAGE('사진(느림)'!G$2:G$2305),_xlfn.STDEV.P('사진(느림)'!G$2:G$2305))</f>
        <v>-0.29267886172498137</v>
      </c>
      <c r="H1092">
        <f>STANDARDIZE('사진(느림)'!H1092,AVERAGE('사진(느림)'!H$2:H$2305),_xlfn.STDEV.P('사진(느림)'!H$2:H$2305))</f>
        <v>-4.2684600588921061E-2</v>
      </c>
      <c r="I1092">
        <f>STANDARDIZE('사진(느림)'!I1092,AVERAGE('사진(느림)'!I$2:I$2305),_xlfn.STDEV.P('사진(느림)'!I$2:I$2305))</f>
        <v>-0.56386171337399882</v>
      </c>
      <c r="J1092">
        <f>STANDARDIZE('사진(느림)'!J1092,AVERAGE('사진(느림)'!J$2:J$2305),_xlfn.STDEV.P('사진(느림)'!J$2:J$2305))</f>
        <v>-0.78003335217289249</v>
      </c>
      <c r="K1092">
        <f>STANDARDIZE('사진(느림)'!K1092,AVERAGE('사진(느림)'!K$2:K$2305),_xlfn.STDEV.P('사진(느림)'!K$2:K$2305))</f>
        <v>-1.4879428077472057</v>
      </c>
      <c r="L1092">
        <f>STANDARDIZE('사진(느림)'!L1092,AVERAGE('사진(느림)'!L$2:L$2305),_xlfn.STDEV.P('사진(느림)'!L$2:L$2305))</f>
        <v>1.0491166143714579</v>
      </c>
      <c r="M1092">
        <f>STANDARDIZE('사진(느림)'!M1092,AVERAGE('사진(느림)'!M$2:M$2305),_xlfn.STDEV.P('사진(느림)'!M$2:M$2305))</f>
        <v>-2.3733145634001991</v>
      </c>
    </row>
    <row r="1093" spans="1:13" x14ac:dyDescent="0.3">
      <c r="A1093" t="s">
        <v>148</v>
      </c>
      <c r="B1093">
        <v>9</v>
      </c>
      <c r="C1093">
        <f>STANDARDIZE('사진(느림)'!C1093,AVERAGE('사진(느림)'!C$2:C$2305),_xlfn.STDEV.P('사진(느림)'!C$2:C$2305))</f>
        <v>8.6579404597597887E-2</v>
      </c>
      <c r="D1093">
        <f>STANDARDIZE('사진(느림)'!D1093,AVERAGE('사진(느림)'!D$2:D$2305),_xlfn.STDEV.P('사진(느림)'!D$2:D$2305))</f>
        <v>0.84699196495589013</v>
      </c>
      <c r="E1093">
        <f>STANDARDIZE('사진(느림)'!E1093,AVERAGE('사진(느림)'!E$2:E$2305),_xlfn.STDEV.P('사진(느림)'!E$2:E$2305))</f>
        <v>-7.3914036507403838E-3</v>
      </c>
      <c r="F1093">
        <f>STANDARDIZE('사진(느림)'!F1093,AVERAGE('사진(느림)'!F$2:F$2305),_xlfn.STDEV.P('사진(느림)'!F$2:F$2305))</f>
        <v>-1.2399309194510693</v>
      </c>
      <c r="G1093">
        <f>STANDARDIZE('사진(느림)'!G1093,AVERAGE('사진(느림)'!G$2:G$2305),_xlfn.STDEV.P('사진(느림)'!G$2:G$2305))</f>
        <v>0.21319155187419875</v>
      </c>
      <c r="H1093">
        <f>STANDARDIZE('사진(느림)'!H1093,AVERAGE('사진(느림)'!H$2:H$2305),_xlfn.STDEV.P('사진(느림)'!H$2:H$2305))</f>
        <v>3.9540555884067778</v>
      </c>
      <c r="I1093">
        <f>STANDARDIZE('사진(느림)'!I1093,AVERAGE('사진(느림)'!I$2:I$2305),_xlfn.STDEV.P('사진(느림)'!I$2:I$2305))</f>
        <v>3.1767117171414422E-2</v>
      </c>
      <c r="J1093">
        <f>STANDARDIZE('사진(느림)'!J1093,AVERAGE('사진(느림)'!J$2:J$2305),_xlfn.STDEV.P('사진(느림)'!J$2:J$2305))</f>
        <v>0.77656597892112944</v>
      </c>
      <c r="K1093">
        <f>STANDARDIZE('사진(느림)'!K1093,AVERAGE('사진(느림)'!K$2:K$2305),_xlfn.STDEV.P('사진(느림)'!K$2:K$2305))</f>
        <v>1.5642475671188572</v>
      </c>
      <c r="L1093">
        <f>STANDARDIZE('사진(느림)'!L1093,AVERAGE('사진(느림)'!L$2:L$2305),_xlfn.STDEV.P('사진(느림)'!L$2:L$2305))</f>
        <v>-0.96188170673142825</v>
      </c>
      <c r="M1093">
        <f>STANDARDIZE('사진(느림)'!M1093,AVERAGE('사진(느림)'!M$2:M$2305),_xlfn.STDEV.P('사진(느림)'!M$2:M$2305))</f>
        <v>0.41251742975585953</v>
      </c>
    </row>
    <row r="1094" spans="1:13" x14ac:dyDescent="0.3">
      <c r="A1094" t="s">
        <v>150</v>
      </c>
      <c r="B1094">
        <v>9</v>
      </c>
      <c r="C1094">
        <f>STANDARDIZE('사진(느림)'!C1094,AVERAGE('사진(느림)'!C$2:C$2305),_xlfn.STDEV.P('사진(느림)'!C$2:C$2305))</f>
        <v>0.19708793497976521</v>
      </c>
      <c r="D1094">
        <f>STANDARDIZE('사진(느림)'!D1094,AVERAGE('사진(느림)'!D$2:D$2305),_xlfn.STDEV.P('사진(느림)'!D$2:D$2305))</f>
        <v>0.2760764123638027</v>
      </c>
      <c r="E1094">
        <f>STANDARDIZE('사진(느림)'!E1094,AVERAGE('사진(느림)'!E$2:E$2305),_xlfn.STDEV.P('사진(느림)'!E$2:E$2305))</f>
        <v>-0.11877455987630586</v>
      </c>
      <c r="F1094">
        <f>STANDARDIZE('사진(느림)'!F1094,AVERAGE('사진(느림)'!F$2:F$2305),_xlfn.STDEV.P('사진(느림)'!F$2:F$2305))</f>
        <v>-0.40039221148694115</v>
      </c>
      <c r="G1094">
        <f>STANDARDIZE('사진(느림)'!G1094,AVERAGE('사진(느림)'!G$2:G$2305),_xlfn.STDEV.P('사진(느림)'!G$2:G$2305))</f>
        <v>-0.45902363736795521</v>
      </c>
      <c r="H1094">
        <f>STANDARDIZE('사진(느림)'!H1094,AVERAGE('사진(느림)'!H$2:H$2305),_xlfn.STDEV.P('사진(느림)'!H$2:H$2305))</f>
        <v>-1.360758492704524</v>
      </c>
      <c r="I1094">
        <f>STANDARDIZE('사진(느림)'!I1094,AVERAGE('사진(느림)'!I$2:I$2305),_xlfn.STDEV.P('사진(느림)'!I$2:I$2305))</f>
        <v>5.2776952464021504E-2</v>
      </c>
      <c r="J1094">
        <f>STANDARDIZE('사진(느림)'!J1094,AVERAGE('사진(느림)'!J$2:J$2305),_xlfn.STDEV.P('사진(느림)'!J$2:J$2305))</f>
        <v>0.77656597892112944</v>
      </c>
      <c r="K1094">
        <f>STANDARDIZE('사진(느림)'!K1094,AVERAGE('사진(느림)'!K$2:K$2305),_xlfn.STDEV.P('사진(느림)'!K$2:K$2305))</f>
        <v>0.95380949214564459</v>
      </c>
      <c r="L1094">
        <f>STANDARDIZE('사진(느림)'!L1094,AVERAGE('사진(느림)'!L$2:L$2305),_xlfn.STDEV.P('사진(느림)'!L$2:L$2305))</f>
        <v>-0.83619431166249791</v>
      </c>
      <c r="M1094">
        <f>STANDARDIZE('사진(느림)'!M1094,AVERAGE('사진(느림)'!M$2:M$2305),_xlfn.STDEV.P('사진(느림)'!M$2:M$2305))</f>
        <v>-1.280411243008206</v>
      </c>
    </row>
    <row r="1095" spans="1:13" x14ac:dyDescent="0.3">
      <c r="A1095" t="s">
        <v>152</v>
      </c>
      <c r="B1095">
        <v>9</v>
      </c>
      <c r="C1095">
        <f>STANDARDIZE('사진(느림)'!C1095,AVERAGE('사진(느림)'!C$2:C$2305),_xlfn.STDEV.P('사진(느림)'!C$2:C$2305))</f>
        <v>-0.13443765616673672</v>
      </c>
      <c r="D1095">
        <f>STANDARDIZE('사진(느림)'!D1095,AVERAGE('사진(느림)'!D$2:D$2305),_xlfn.STDEV.P('사진(느림)'!D$2:D$2305))</f>
        <v>-0.42504795046858668</v>
      </c>
      <c r="E1095">
        <f>STANDARDIZE('사진(느림)'!E1095,AVERAGE('사진(느림)'!E$2:E$2305),_xlfn.STDEV.P('사진(느림)'!E$2:E$2305))</f>
        <v>0.42379507072966854</v>
      </c>
      <c r="F1095">
        <f>STANDARDIZE('사진(느림)'!F1095,AVERAGE('사진(느림)'!F$2:F$2305),_xlfn.STDEV.P('사진(느림)'!F$2:F$2305))</f>
        <v>-2.9806676390125016E-2</v>
      </c>
      <c r="G1095">
        <f>STANDARDIZE('사진(느림)'!G1095,AVERAGE('사진(느림)'!G$2:G$2305),_xlfn.STDEV.P('사진(느림)'!G$2:G$2305))</f>
        <v>0.65525848988429358</v>
      </c>
      <c r="H1095">
        <f>STANDARDIZE('사진(느림)'!H1095,AVERAGE('사진(느림)'!H$2:H$2305),_xlfn.STDEV.P('사진(느림)'!H$2:H$2305))</f>
        <v>0.22305610346664403</v>
      </c>
      <c r="I1095">
        <f>STANDARDIZE('사진(느림)'!I1095,AVERAGE('사진(느림)'!I$2:I$2305),_xlfn.STDEV.P('사진(느림)'!I$2:I$2305))</f>
        <v>-7.328205929162139E-2</v>
      </c>
      <c r="J1095">
        <f>STANDARDIZE('사진(느림)'!J1095,AVERAGE('사진(느림)'!J$2:J$2305),_xlfn.STDEV.P('사진(느림)'!J$2:J$2305))</f>
        <v>0.77656597892112944</v>
      </c>
      <c r="K1095">
        <f>STANDARDIZE('사진(느림)'!K1095,AVERAGE('사진(느림)'!K$2:K$2305),_xlfn.STDEV.P('사진(느림)'!K$2:K$2305))</f>
        <v>-0.8775047327739931</v>
      </c>
      <c r="L1095">
        <f>STANDARDIZE('사진(느림)'!L1095,AVERAGE('사진(느림)'!L$2:L$2305),_xlfn.STDEV.P('사진(느림)'!L$2:L$2305))</f>
        <v>-0.96188170673142825</v>
      </c>
      <c r="M1095">
        <f>STANDARDIZE('사진(느림)'!M1095,AVERAGE('사진(느림)'!M$2:M$2305),_xlfn.STDEV.P('사진(느림)'!M$2:M$2305))</f>
        <v>0.64824167533060162</v>
      </c>
    </row>
    <row r="1096" spans="1:13" x14ac:dyDescent="0.3">
      <c r="A1096" t="s">
        <v>154</v>
      </c>
      <c r="B1096">
        <v>9</v>
      </c>
      <c r="C1096">
        <f>STANDARDIZE('사진(느림)'!C1096,AVERAGE('사진(느림)'!C$2:C$2305),_xlfn.STDEV.P('사진(느림)'!C$2:C$2305))</f>
        <v>-0.6096243368100559</v>
      </c>
      <c r="D1096">
        <f>STANDARDIZE('사진(느림)'!D1096,AVERAGE('사진(느림)'!D$2:D$2305),_xlfn.STDEV.P('사진(느림)'!D$2:D$2305))</f>
        <v>-1.2663971858674528</v>
      </c>
      <c r="E1096">
        <f>STANDARDIZE('사진(느림)'!E1096,AVERAGE('사진(느림)'!E$2:E$2305),_xlfn.STDEV.P('사진(느림)'!E$2:E$2305))</f>
        <v>-0.33735286565335532</v>
      </c>
      <c r="F1096">
        <f>STANDARDIZE('사진(느림)'!F1096,AVERAGE('사진(느림)'!F$2:F$2305),_xlfn.STDEV.P('사진(느림)'!F$2:F$2305))</f>
        <v>0.44799705514548327</v>
      </c>
      <c r="G1096">
        <f>STANDARDIZE('사진(느림)'!G1096,AVERAGE('사진(느림)'!G$2:G$2305),_xlfn.STDEV.P('사진(느림)'!G$2:G$2305))</f>
        <v>-0.63448319523794106</v>
      </c>
      <c r="H1096">
        <f>STANDARDIZE('사진(느림)'!H1096,AVERAGE('사진(느림)'!H$2:H$2305),_xlfn.STDEV.P('사진(느림)'!H$2:H$2305))</f>
        <v>-4.2684600588921061E-2</v>
      </c>
      <c r="I1096">
        <f>STANDARDIZE('사진(느림)'!I1096,AVERAGE('사진(느림)'!I$2:I$2305),_xlfn.STDEV.P('사진(느림)'!I$2:I$2305))</f>
        <v>-0.13421058164018235</v>
      </c>
      <c r="J1096">
        <f>STANDARDIZE('사진(느림)'!J1096,AVERAGE('사진(느림)'!J$2:J$2305),_xlfn.STDEV.P('사진(느림)'!J$2:J$2305))</f>
        <v>-0.78003335217289249</v>
      </c>
      <c r="K1096">
        <f>STANDARDIZE('사진(느림)'!K1096,AVERAGE('사진(느림)'!K$2:K$2305),_xlfn.STDEV.P('사진(느림)'!K$2:K$2305))</f>
        <v>-0.26706665780078048</v>
      </c>
      <c r="L1096">
        <f>STANDARDIZE('사진(느림)'!L1096,AVERAGE('사진(느림)'!L$2:L$2305),_xlfn.STDEV.P('사진(느림)'!L$2:L$2305))</f>
        <v>1.5518661946471792</v>
      </c>
      <c r="M1096">
        <f>STANDARDIZE('사진(느림)'!M1096,AVERAGE('사진(느림)'!M$2:M$2305),_xlfn.STDEV.P('사진(느림)'!M$2:M$2305))</f>
        <v>0.60538272158974005</v>
      </c>
    </row>
    <row r="1097" spans="1:13" x14ac:dyDescent="0.3">
      <c r="A1097" t="s">
        <v>156</v>
      </c>
      <c r="B1097">
        <v>9</v>
      </c>
      <c r="C1097">
        <f>STANDARDIZE('사진(느림)'!C1097,AVERAGE('사진(느림)'!C$2:C$2305),_xlfn.STDEV.P('사진(느림)'!C$2:C$2305))</f>
        <v>-0.30020045173998772</v>
      </c>
      <c r="D1097">
        <f>STANDARDIZE('사진(느림)'!D1097,AVERAGE('사진(느림)'!D$2:D$2305),_xlfn.STDEV.P('사진(느림)'!D$2:D$2305))</f>
        <v>-0.61535313466594954</v>
      </c>
      <c r="E1097">
        <f>STANDARDIZE('사진(느림)'!E1097,AVERAGE('사진(느림)'!E$2:E$2305),_xlfn.STDEV.P('사진(느림)'!E$2:E$2305))</f>
        <v>-0.54247608615835696</v>
      </c>
      <c r="F1097">
        <f>STANDARDIZE('사진(느림)'!F1097,AVERAGE('사진(느림)'!F$2:F$2305),_xlfn.STDEV.P('사진(느림)'!F$2:F$2305))</f>
        <v>0.64410014792445336</v>
      </c>
      <c r="G1097">
        <f>STANDARDIZE('사진(느림)'!G1097,AVERAGE('사진(느림)'!G$2:G$2305),_xlfn.STDEV.P('사진(느림)'!G$2:G$2305))</f>
        <v>-0.600302761886645</v>
      </c>
      <c r="H1097">
        <f>STANDARDIZE('사진(느림)'!H1097,AVERAGE('사진(느림)'!H$2:H$2305),_xlfn.STDEV.P('사진(느림)'!H$2:H$2305))</f>
        <v>-4.2684600588921061E-2</v>
      </c>
      <c r="I1097">
        <f>STANDARDIZE('사진(느림)'!I1097,AVERAGE('사진(느림)'!I$2:I$2305),_xlfn.STDEV.P('사진(느림)'!I$2:I$2305))</f>
        <v>-2.9161405177146542E-2</v>
      </c>
      <c r="J1097">
        <f>STANDARDIZE('사진(느림)'!J1097,AVERAGE('사진(느림)'!J$2:J$2305),_xlfn.STDEV.P('사진(느림)'!J$2:J$2305))</f>
        <v>-0.78003335217289249</v>
      </c>
      <c r="K1097">
        <f>STANDARDIZE('사진(느림)'!K1097,AVERAGE('사진(느림)'!K$2:K$2305),_xlfn.STDEV.P('사진(느림)'!K$2:K$2305))</f>
        <v>-1.4879428077472057</v>
      </c>
      <c r="L1097">
        <f>STANDARDIZE('사진(느림)'!L1097,AVERAGE('사진(느림)'!L$2:L$2305),_xlfn.STDEV.P('사진(느림)'!L$2:L$2305))</f>
        <v>1.4261787995782489</v>
      </c>
      <c r="M1097">
        <f>STANDARDIZE('사진(느림)'!M1097,AVERAGE('사진(느림)'!M$2:M$2305),_xlfn.STDEV.P('사진(느림)'!M$2:M$2305))</f>
        <v>0.60538272158974005</v>
      </c>
    </row>
    <row r="1098" spans="1:13" x14ac:dyDescent="0.3">
      <c r="A1098" t="s">
        <v>158</v>
      </c>
      <c r="B1098">
        <v>9</v>
      </c>
      <c r="C1098">
        <f>STANDARDIZE('사진(느림)'!C1098,AVERAGE('사진(느림)'!C$2:C$2305),_xlfn.STDEV.P('사진(느림)'!C$2:C$2305))</f>
        <v>-0.43281068819858876</v>
      </c>
      <c r="D1098">
        <f>STANDARDIZE('사진(느림)'!D1098,AVERAGE('사진(느림)'!D$2:D$2305),_xlfn.STDEV.P('사진(느림)'!D$2:D$2305))</f>
        <v>0.51646190819205051</v>
      </c>
      <c r="E1098">
        <f>STANDARDIZE('사진(느림)'!E1098,AVERAGE('사진(느림)'!E$2:E$2305),_xlfn.STDEV.P('사진(느림)'!E$2:E$2305))</f>
        <v>-0.24815723414792254</v>
      </c>
      <c r="F1098">
        <f>STANDARDIZE('사진(느림)'!F1098,AVERAGE('사진(느림)'!F$2:F$2305),_xlfn.STDEV.P('사진(느림)'!F$2:F$2305))</f>
        <v>-0.17786387925548564</v>
      </c>
      <c r="G1098">
        <f>STANDARDIZE('사진(느림)'!G1098,AVERAGE('사진(느림)'!G$2:G$2305),_xlfn.STDEV.P('사진(느림)'!G$2:G$2305))</f>
        <v>-0.63448319523794106</v>
      </c>
      <c r="H1098">
        <f>STANDARDIZE('사진(느림)'!H1098,AVERAGE('사진(느림)'!H$2:H$2305),_xlfn.STDEV.P('사진(느림)'!H$2:H$2305))</f>
        <v>0.2017968471421987</v>
      </c>
      <c r="I1098">
        <f>STANDARDIZE('사진(느림)'!I1098,AVERAGE('사진(느림)'!I$2:I$2305),_xlfn.STDEV.P('사진(느림)'!I$2:I$2305))</f>
        <v>-0.28180467457074776</v>
      </c>
      <c r="J1098">
        <f>STANDARDIZE('사진(느림)'!J1098,AVERAGE('사진(느림)'!J$2:J$2305),_xlfn.STDEV.P('사진(느림)'!J$2:J$2305))</f>
        <v>-0.78003335217289249</v>
      </c>
      <c r="K1098">
        <f>STANDARDIZE('사진(느림)'!K1098,AVERAGE('사진(느림)'!K$2:K$2305),_xlfn.STDEV.P('사진(느림)'!K$2:K$2305))</f>
        <v>-1.4879428077472057</v>
      </c>
      <c r="L1098">
        <f>STANDARDIZE('사진(느림)'!L1098,AVERAGE('사진(느림)'!L$2:L$2305),_xlfn.STDEV.P('사진(느림)'!L$2:L$2305))</f>
        <v>1.4261787995782489</v>
      </c>
      <c r="M1098">
        <f>STANDARDIZE('사진(느림)'!M1098,AVERAGE('사진(느림)'!M$2:M$2305),_xlfn.STDEV.P('사진(느림)'!M$2:M$2305))</f>
        <v>9.1075276699390639E-2</v>
      </c>
    </row>
    <row r="1099" spans="1:13" x14ac:dyDescent="0.3">
      <c r="A1099" t="s">
        <v>164</v>
      </c>
      <c r="B1099">
        <v>9</v>
      </c>
      <c r="C1099">
        <f>STANDARDIZE('사진(느림)'!C1099,AVERAGE('사진(느림)'!C$2:C$2305),_xlfn.STDEV.P('사진(느림)'!C$2:C$2305))</f>
        <v>-7.9183390975653078E-2</v>
      </c>
      <c r="D1099">
        <f>STANDARDIZE('사진(느림)'!D1099,AVERAGE('사진(느림)'!D$2:D$2305),_xlfn.STDEV.P('사진(느림)'!D$2:D$2305))</f>
        <v>0.58657434447528833</v>
      </c>
      <c r="E1099">
        <f>STANDARDIZE('사진(느림)'!E1099,AVERAGE('사진(느림)'!E$2:E$2305),_xlfn.STDEV.P('사진(느림)'!E$2:E$2305))</f>
        <v>-0.21688084387978385</v>
      </c>
      <c r="F1099">
        <f>STANDARDIZE('사진(느림)'!F1099,AVERAGE('사진(느림)'!F$2:F$2305),_xlfn.STDEV.P('사진(느림)'!F$2:F$2305))</f>
        <v>-1.6824588528658957</v>
      </c>
      <c r="G1099">
        <f>STANDARDIZE('사진(느림)'!G1099,AVERAGE('사진(느림)'!G$2:G$2305),_xlfn.STDEV.P('사진(느림)'!G$2:G$2305))</f>
        <v>0.25192937633900125</v>
      </c>
      <c r="H1099">
        <f>STANDARDIZE('사진(느림)'!H1099,AVERAGE('사진(느림)'!H$2:H$2305),_xlfn.STDEV.P('사진(느림)'!H$2:H$2305))</f>
        <v>-1.360758492704524</v>
      </c>
      <c r="I1099">
        <f>STANDARDIZE('사진(느림)'!I1099,AVERAGE('사진(느림)'!I$2:I$2305),_xlfn.STDEV.P('사진(느림)'!I$2:I$2305))</f>
        <v>-9.7968615760435113E-2</v>
      </c>
      <c r="J1099">
        <f>STANDARDIZE('사진(느림)'!J1099,AVERAGE('사진(느림)'!J$2:J$2305),_xlfn.STDEV.P('사진(느림)'!J$2:J$2305))</f>
        <v>-0.78003335217289249</v>
      </c>
      <c r="K1099">
        <f>STANDARDIZE('사진(느림)'!K1099,AVERAGE('사진(느림)'!K$2:K$2305),_xlfn.STDEV.P('사진(느림)'!K$2:K$2305))</f>
        <v>0.95380949214564459</v>
      </c>
      <c r="L1099">
        <f>STANDARDIZE('사진(느림)'!L1099,AVERAGE('사진(느림)'!L$2:L$2305),_xlfn.STDEV.P('사진(느림)'!L$2:L$2305))</f>
        <v>-0.71050691659356757</v>
      </c>
      <c r="M1099">
        <f>STANDARDIZE('사진(느림)'!M1099,AVERAGE('사진(느림)'!M$2:M$2305),_xlfn.STDEV.P('사진(느림)'!M$2:M$2305))</f>
        <v>-0.78753327498828918</v>
      </c>
    </row>
    <row r="1100" spans="1:13" x14ac:dyDescent="0.3">
      <c r="A1100" t="s">
        <v>160</v>
      </c>
      <c r="B1100">
        <v>9</v>
      </c>
      <c r="C1100">
        <f>STANDARDIZE('사진(느림)'!C1100,AVERAGE('사진(느림)'!C$2:C$2305),_xlfn.STDEV.P('사진(느림)'!C$2:C$2305))</f>
        <v>3.1325139406514227E-2</v>
      </c>
      <c r="D1100">
        <f>STANDARDIZE('사진(느림)'!D1100,AVERAGE('사진(느림)'!D$2:D$2305),_xlfn.STDEV.P('사진(느림)'!D$2:D$2305))</f>
        <v>8.5771228166439867E-2</v>
      </c>
      <c r="E1100">
        <f>STANDARDIZE('사진(느림)'!E1100,AVERAGE('사진(느림)'!E$2:E$2305),_xlfn.STDEV.P('사진(느림)'!E$2:E$2305))</f>
        <v>-0.11387370100238088</v>
      </c>
      <c r="F1100">
        <f>STANDARDIZE('사진(느림)'!F1100,AVERAGE('사진(느림)'!F$2:F$2305),_xlfn.STDEV.P('사진(느림)'!F$2:F$2305))</f>
        <v>0.27730770939976446</v>
      </c>
      <c r="G1100">
        <f>STANDARDIZE('사진(느림)'!G1100,AVERAGE('사진(느림)'!G$2:G$2305),_xlfn.STDEV.P('사진(느림)'!G$2:G$2305))</f>
        <v>0.81932456997051406</v>
      </c>
      <c r="H1100">
        <f>STANDARDIZE('사진(느림)'!H1100,AVERAGE('사진(느림)'!H$2:H$2305),_xlfn.STDEV.P('사진(느림)'!H$2:H$2305))</f>
        <v>0.27620424427775703</v>
      </c>
      <c r="I1100">
        <f>STANDARDIZE('사진(느림)'!I1100,AVERAGE('사진(느림)'!I$2:I$2305),_xlfn.STDEV.P('사진(느림)'!I$2:I$2305))</f>
        <v>-0.14576599105111623</v>
      </c>
      <c r="J1100">
        <f>STANDARDIZE('사진(느림)'!J1100,AVERAGE('사진(느림)'!J$2:J$2305),_xlfn.STDEV.P('사진(느림)'!J$2:J$2305))</f>
        <v>0.76370152163936045</v>
      </c>
      <c r="K1100">
        <f>STANDARDIZE('사진(느림)'!K1100,AVERAGE('사진(느림)'!K$2:K$2305),_xlfn.STDEV.P('사진(느림)'!K$2:K$2305))</f>
        <v>0.34337141717243208</v>
      </c>
      <c r="L1100">
        <f>STANDARDIZE('사진(느림)'!L1100,AVERAGE('사진(느림)'!L$2:L$2305),_xlfn.STDEV.P('사진(느림)'!L$2:L$2305))</f>
        <v>-0.96188170673142825</v>
      </c>
      <c r="M1100">
        <f>STANDARDIZE('사진(느림)'!M1100,AVERAGE('사진(느림)'!M$2:M$2305),_xlfn.STDEV.P('사진(느림)'!M$2:M$2305))</f>
        <v>0.41251742975585953</v>
      </c>
    </row>
    <row r="1101" spans="1:13" x14ac:dyDescent="0.3">
      <c r="A1101" t="s">
        <v>162</v>
      </c>
      <c r="B1101">
        <v>9</v>
      </c>
      <c r="C1101">
        <f>STANDARDIZE('사진(느림)'!C1101,AVERAGE('사진(느림)'!C$2:C$2305),_xlfn.STDEV.P('사진(느림)'!C$2:C$2305))</f>
        <v>-0.43833611471769685</v>
      </c>
      <c r="D1101">
        <f>STANDARDIZE('사진(느림)'!D1101,AVERAGE('사진(느림)'!D$2:D$2305),_xlfn.STDEV.P('사진(느림)'!D$2:D$2305))</f>
        <v>-0.58530494768741859</v>
      </c>
      <c r="E1101">
        <f>STANDARDIZE('사진(느림)'!E1101,AVERAGE('사진(느림)'!E$2:E$2305),_xlfn.STDEV.P('사진(느림)'!E$2:E$2305))</f>
        <v>-0.22659345510265294</v>
      </c>
      <c r="F1101">
        <f>STANDARDIZE('사진(느림)'!F1101,AVERAGE('사진(느림)'!F$2:F$2305),_xlfn.STDEV.P('사진(느림)'!F$2:F$2305))</f>
        <v>0.41638791704442424</v>
      </c>
      <c r="G1101">
        <f>STANDARDIZE('사진(느림)'!G1101,AVERAGE('사진(느림)'!G$2:G$2305),_xlfn.STDEV.P('사진(느림)'!G$2:G$2305))</f>
        <v>-0.47725320182197972</v>
      </c>
      <c r="H1101">
        <f>STANDARDIZE('사진(느림)'!H1101,AVERAGE('사진(느림)'!H$2:H$2305),_xlfn.STDEV.P('사진(느림)'!H$2:H$2305))</f>
        <v>-4.2684600588921061E-2</v>
      </c>
      <c r="I1101">
        <f>STANDARDIZE('사진(느림)'!I1101,AVERAGE('사진(느림)'!I$2:I$2305),_xlfn.STDEV.P('사진(느림)'!I$2:I$2305))</f>
        <v>-0.25449188869035833</v>
      </c>
      <c r="J1101">
        <f>STANDARDIZE('사진(느림)'!J1101,AVERAGE('사진(느림)'!J$2:J$2305),_xlfn.STDEV.P('사진(느림)'!J$2:J$2305))</f>
        <v>-0.78003335217289249</v>
      </c>
      <c r="K1101">
        <f>STANDARDIZE('사진(느림)'!K1101,AVERAGE('사진(느림)'!K$2:K$2305),_xlfn.STDEV.P('사진(느림)'!K$2:K$2305))</f>
        <v>-0.8775047327739931</v>
      </c>
      <c r="L1101">
        <f>STANDARDIZE('사진(느림)'!L1101,AVERAGE('사진(느림)'!L$2:L$2305),_xlfn.STDEV.P('사진(느림)'!L$2:L$2305))</f>
        <v>1.1748040094403882</v>
      </c>
      <c r="M1101">
        <f>STANDARDIZE('사진(느림)'!M1101,AVERAGE('사진(느림)'!M$2:M$2305),_xlfn.STDEV.P('사진(느림)'!M$2:M$2305))</f>
        <v>0.66967115220103424</v>
      </c>
    </row>
    <row r="1102" spans="1:13" x14ac:dyDescent="0.3">
      <c r="A1102" t="s">
        <v>166</v>
      </c>
      <c r="B1102">
        <v>9</v>
      </c>
      <c r="C1102">
        <f>STANDARDIZE('사진(느림)'!C1102,AVERAGE('사진(느림)'!C$2:C$2305),_xlfn.STDEV.P('사진(느림)'!C$2:C$2305))</f>
        <v>0.16946080238422337</v>
      </c>
      <c r="D1102">
        <f>STANDARDIZE('사진(느림)'!D1102,AVERAGE('사진(느림)'!D$2:D$2305),_xlfn.STDEV.P('사진(느림)'!D$2:D$2305))</f>
        <v>0.35620491097321866</v>
      </c>
      <c r="E1102">
        <f>STANDARDIZE('사진(느림)'!E1102,AVERAGE('사진(느림)'!E$2:E$2305),_xlfn.STDEV.P('사진(느림)'!E$2:E$2305))</f>
        <v>-2.9668034895853478E-2</v>
      </c>
      <c r="F1102">
        <f>STANDARDIZE('사진(느림)'!F1102,AVERAGE('사진(느림)'!F$2:F$2305),_xlfn.STDEV.P('사진(느림)'!F$2:F$2305))</f>
        <v>-7.0898555921501766E-2</v>
      </c>
      <c r="G1102">
        <f>STANDARDIZE('사진(느림)'!G1102,AVERAGE('사진(느림)'!G$2:G$2305),_xlfn.STDEV.P('사진(느림)'!G$2:G$2305))</f>
        <v>-0.27672799282770988</v>
      </c>
      <c r="H1102">
        <f>STANDARDIZE('사진(느림)'!H1102,AVERAGE('사진(느림)'!H$2:H$2305),_xlfn.STDEV.P('사진(느림)'!H$2:H$2305))</f>
        <v>4.660427597374879E-2</v>
      </c>
      <c r="I1102">
        <f>STANDARDIZE('사진(느림)'!I1102,AVERAGE('사진(느림)'!I$2:I$2305),_xlfn.STDEV.P('사진(느림)'!I$2:I$2305))</f>
        <v>-4.7019765175862434E-2</v>
      </c>
      <c r="J1102">
        <f>STANDARDIZE('사진(느림)'!J1102,AVERAGE('사진(느림)'!J$2:J$2305),_xlfn.STDEV.P('사진(느림)'!J$2:J$2305))</f>
        <v>0.77656597892112944</v>
      </c>
      <c r="K1102">
        <f>STANDARDIZE('사진(느림)'!K1102,AVERAGE('사진(느림)'!K$2:K$2305),_xlfn.STDEV.P('사진(느림)'!K$2:K$2305))</f>
        <v>0.95380949214564459</v>
      </c>
      <c r="L1102">
        <f>STANDARDIZE('사진(느림)'!L1102,AVERAGE('사진(느림)'!L$2:L$2305),_xlfn.STDEV.P('사진(느림)'!L$2:L$2305))</f>
        <v>-0.71050691659356757</v>
      </c>
      <c r="M1102">
        <f>STANDARDIZE('사진(느림)'!M1102,AVERAGE('사진(느림)'!M$2:M$2305),_xlfn.STDEV.P('사진(느림)'!M$2:M$2305))</f>
        <v>-0.48752059880225102</v>
      </c>
    </row>
    <row r="1103" spans="1:13" x14ac:dyDescent="0.3">
      <c r="A1103" t="s">
        <v>168</v>
      </c>
      <c r="B1103">
        <v>9</v>
      </c>
      <c r="C1103">
        <f>STANDARDIZE('사진(느림)'!C1103,AVERAGE('사진(느림)'!C$2:C$2305),_xlfn.STDEV.P('사진(느림)'!C$2:C$2305))</f>
        <v>-1.1732178417591093</v>
      </c>
      <c r="D1103">
        <f>STANDARDIZE('사진(느림)'!D1103,AVERAGE('사진(느림)'!D$2:D$2305),_xlfn.STDEV.P('사진(느림)'!D$2:D$2305))</f>
        <v>0.58657434447528833</v>
      </c>
      <c r="E1103">
        <f>STANDARDIZE('사진(느림)'!E1103,AVERAGE('사진(느림)'!E$2:E$2305),_xlfn.STDEV.P('사진(느림)'!E$2:E$2305))</f>
        <v>-0.27043386539303566</v>
      </c>
      <c r="F1103">
        <f>STANDARDIZE('사진(느림)'!F1103,AVERAGE('사진(느림)'!F$2:F$2305),_xlfn.STDEV.P('사진(느림)'!F$2:F$2305))</f>
        <v>0.44799705514548327</v>
      </c>
      <c r="G1103">
        <f>STANDARDIZE('사진(느림)'!G1103,AVERAGE('사진(느림)'!G$2:G$2305),_xlfn.STDEV.P('사진(느림)'!G$2:G$2305))</f>
        <v>-0.30407233950874685</v>
      </c>
      <c r="H1103">
        <f>STANDARDIZE('사진(느림)'!H1103,AVERAGE('사진(느림)'!H$2:H$2305),_xlfn.STDEV.P('사진(느림)'!H$2:H$2305))</f>
        <v>-4.2684600588921061E-2</v>
      </c>
      <c r="I1103">
        <f>STANDARDIZE('사진(느림)'!I1103,AVERAGE('사진(느림)'!I$2:I$2305),_xlfn.STDEV.P('사진(느림)'!I$2:I$2305))</f>
        <v>-0.66891088983703462</v>
      </c>
      <c r="J1103">
        <f>STANDARDIZE('사진(느림)'!J1103,AVERAGE('사진(느림)'!J$2:J$2305),_xlfn.STDEV.P('사진(느림)'!J$2:J$2305))</f>
        <v>-0.78003335217289249</v>
      </c>
      <c r="K1103">
        <f>STANDARDIZE('사진(느림)'!K1103,AVERAGE('사진(느림)'!K$2:K$2305),_xlfn.STDEV.P('사진(느림)'!K$2:K$2305))</f>
        <v>-1.4879428077472057</v>
      </c>
      <c r="L1103">
        <f>STANDARDIZE('사진(느림)'!L1103,AVERAGE('사진(느림)'!L$2:L$2305),_xlfn.STDEV.P('사진(느림)'!L$2:L$2305))</f>
        <v>1.0491166143714579</v>
      </c>
      <c r="M1103">
        <f>STANDARDIZE('사진(느림)'!M1103,AVERAGE('사진(느림)'!M$2:M$2305),_xlfn.STDEV.P('사진(느림)'!M$2:M$2305))</f>
        <v>0.69110062907146497</v>
      </c>
    </row>
    <row r="1104" spans="1:13" x14ac:dyDescent="0.3">
      <c r="A1104" t="s">
        <v>172</v>
      </c>
      <c r="B1104">
        <v>9</v>
      </c>
      <c r="C1104">
        <f>STANDARDIZE('사진(느림)'!C1104,AVERAGE('사진(느림)'!C$2:C$2305),_xlfn.STDEV.P('사진(느림)'!C$2:C$2305))</f>
        <v>0.30759646536193253</v>
      </c>
      <c r="D1104">
        <f>STANDARDIZE('사진(느림)'!D1104,AVERAGE('사진(느림)'!D$2:D$2305),_xlfn.STDEV.P('사진(느림)'!D$2:D$2305))</f>
        <v>0.64667071843235024</v>
      </c>
      <c r="E1104">
        <f>STANDARDIZE('사진(느림)'!E1104,AVERAGE('사진(느림)'!E$2:E$2305),_xlfn.STDEV.P('사진(느림)'!E$2:E$2305))</f>
        <v>0.1562081762133703</v>
      </c>
      <c r="F1104">
        <f>STANDARDIZE('사진(느림)'!F1104,AVERAGE('사진(느림)'!F$2:F$2305),_xlfn.STDEV.P('사진(느림)'!F$2:F$2305))</f>
        <v>0.18753775719275689</v>
      </c>
      <c r="G1104">
        <f>STANDARDIZE('사진(느림)'!G1104,AVERAGE('사진(느림)'!G$2:G$2305),_xlfn.STDEV.P('사진(느림)'!G$2:G$2305))</f>
        <v>0.70766848768961421</v>
      </c>
      <c r="H1104">
        <f>STANDARDIZE('사진(느림)'!H1104,AVERAGE('사진(느림)'!H$2:H$2305),_xlfn.STDEV.P('사진(느림)'!H$2:H$2305))</f>
        <v>-7.7762373524255662E-2</v>
      </c>
      <c r="I1104">
        <f>STANDARDIZE('사진(느림)'!I1104,AVERAGE('사진(느림)'!I$2:I$2305),_xlfn.STDEV.P('사진(느림)'!I$2:I$2305))</f>
        <v>-0.19618959575337347</v>
      </c>
      <c r="J1104">
        <f>STANDARDIZE('사진(느림)'!J1104,AVERAGE('사진(느림)'!J$2:J$2305),_xlfn.STDEV.P('사진(느림)'!J$2:J$2305))</f>
        <v>0.77656597892112944</v>
      </c>
      <c r="K1104">
        <f>STANDARDIZE('사진(느림)'!K1104,AVERAGE('사진(느림)'!K$2:K$2305),_xlfn.STDEV.P('사진(느림)'!K$2:K$2305))</f>
        <v>1.5642475671188572</v>
      </c>
      <c r="L1104">
        <f>STANDARDIZE('사진(느림)'!L1104,AVERAGE('사진(느림)'!L$2:L$2305),_xlfn.STDEV.P('사진(느림)'!L$2:L$2305))</f>
        <v>-0.96188170673142825</v>
      </c>
      <c r="M1104">
        <f>STANDARDIZE('사진(느림)'!M1104,AVERAGE('사진(느림)'!M$2:M$2305),_xlfn.STDEV.P('사진(느림)'!M$2:M$2305))</f>
        <v>0.1125047535698214</v>
      </c>
    </row>
    <row r="1105" spans="1:13" x14ac:dyDescent="0.3">
      <c r="A1105" t="s">
        <v>174</v>
      </c>
      <c r="B1105">
        <v>9</v>
      </c>
      <c r="C1105">
        <f>STANDARDIZE('사진(느림)'!C1105,AVERAGE('사진(느림)'!C$2:C$2305),_xlfn.STDEV.P('사진(느림)'!C$2:C$2305))</f>
        <v>0.17498622890333143</v>
      </c>
      <c r="D1105">
        <f>STANDARDIZE('사진(느림)'!D1105,AVERAGE('사진(느림)'!D$2:D$2305),_xlfn.STDEV.P('사진(느림)'!D$2:D$2305))</f>
        <v>-4.4437582073861018E-2</v>
      </c>
      <c r="E1105">
        <f>STANDARDIZE('사진(느림)'!E1105,AVERAGE('사진(느림)'!E$2:E$2305),_xlfn.STDEV.P('사진(느림)'!E$2:E$2305))</f>
        <v>-6.0855318639011814E-2</v>
      </c>
      <c r="F1105">
        <f>STANDARDIZE('사진(느림)'!F1105,AVERAGE('사진(느림)'!F$2:F$2305),_xlfn.STDEV.P('사진(느림)'!F$2:F$2305))</f>
        <v>-5.8381337233482627E-2</v>
      </c>
      <c r="G1105">
        <f>STANDARDIZE('사진(느림)'!G1105,AVERAGE('사진(느림)'!G$2:G$2305),_xlfn.STDEV.P('사진(느림)'!G$2:G$2305))</f>
        <v>0.26788024523627235</v>
      </c>
      <c r="H1105">
        <f>STANDARDIZE('사진(느림)'!H1105,AVERAGE('사진(느림)'!H$2:H$2305),_xlfn.STDEV.P('사진(느림)'!H$2:H$2305))</f>
        <v>-0.25952901509826226</v>
      </c>
      <c r="I1105">
        <f>STANDARDIZE('사진(느림)'!I1105,AVERAGE('사진(느림)'!I$2:I$2305),_xlfn.STDEV.P('사진(느림)'!I$2:I$2305))</f>
        <v>3.9290854087098712E-3</v>
      </c>
      <c r="J1105">
        <f>STANDARDIZE('사진(느림)'!J1105,AVERAGE('사진(느림)'!J$2:J$2305),_xlfn.STDEV.P('사진(느림)'!J$2:J$2305))</f>
        <v>0.77656597892112944</v>
      </c>
      <c r="K1105">
        <f>STANDARDIZE('사진(느림)'!K1105,AVERAGE('사진(느림)'!K$2:K$2305),_xlfn.STDEV.P('사진(느림)'!K$2:K$2305))</f>
        <v>0.95380949214564459</v>
      </c>
      <c r="L1105">
        <f>STANDARDIZE('사진(느림)'!L1105,AVERAGE('사진(느림)'!L$2:L$2305),_xlfn.STDEV.P('사진(느림)'!L$2:L$2305))</f>
        <v>-0.96188170673142825</v>
      </c>
      <c r="M1105">
        <f>STANDARDIZE('사진(느림)'!M1105,AVERAGE('사진(느림)'!M$2:M$2305),_xlfn.STDEV.P('사진(느림)'!M$2:M$2305))</f>
        <v>-1.0875459511743253</v>
      </c>
    </row>
    <row r="1106" spans="1:13" x14ac:dyDescent="0.3">
      <c r="A1106" t="s">
        <v>176</v>
      </c>
      <c r="B1106">
        <v>9</v>
      </c>
      <c r="C1106">
        <f>STANDARDIZE('사진(느림)'!C1106,AVERAGE('사진(느림)'!C$2:C$2305),_xlfn.STDEV.P('사진(느림)'!C$2:C$2305))</f>
        <v>8.1053978078489838E-2</v>
      </c>
      <c r="D1106">
        <f>STANDARDIZE('사진(느림)'!D1106,AVERAGE('사진(느림)'!D$2:D$2305),_xlfn.STDEV.P('사진(느림)'!D$2:D$2305))</f>
        <v>0.20596397608056377</v>
      </c>
      <c r="E1106">
        <f>STANDARDIZE('사진(느림)'!E1106,AVERAGE('사진(느림)'!E$2:E$2305),_xlfn.STDEV.P('사진(느림)'!E$2:E$2305))</f>
        <v>0.25440356674182868</v>
      </c>
      <c r="F1106">
        <f>STANDARDIZE('사진(느림)'!F1106,AVERAGE('사진(느림)'!F$2:F$2305),_xlfn.STDEV.P('사진(느림)'!F$2:F$2305))</f>
        <v>-0.25878327279419683</v>
      </c>
      <c r="G1106">
        <f>STANDARDIZE('사진(느림)'!G1106,AVERAGE('사진(느림)'!G$2:G$2305),_xlfn.STDEV.P('사진(느림)'!G$2:G$2305))</f>
        <v>0.47979893201430773</v>
      </c>
      <c r="H1106">
        <f>STANDARDIZE('사진(느림)'!H1106,AVERAGE('사진(느림)'!H$2:H$2305),_xlfn.STDEV.P('사진(느림)'!H$2:H$2305))</f>
        <v>-0.17980680388159276</v>
      </c>
      <c r="I1106">
        <f>STANDARDIZE('사진(느림)'!I1106,AVERAGE('사진(느림)'!I$2:I$2305),_xlfn.STDEV.P('사진(느림)'!I$2:I$2305))</f>
        <v>0.19406809480680454</v>
      </c>
      <c r="J1106">
        <f>STANDARDIZE('사진(느림)'!J1106,AVERAGE('사진(느림)'!J$2:J$2305),_xlfn.STDEV.P('사진(느림)'!J$2:J$2305))</f>
        <v>0.77656597892112944</v>
      </c>
      <c r="K1106">
        <f>STANDARDIZE('사진(느림)'!K1106,AVERAGE('사진(느림)'!K$2:K$2305),_xlfn.STDEV.P('사진(느림)'!K$2:K$2305))</f>
        <v>0.95380949214564459</v>
      </c>
      <c r="L1106">
        <f>STANDARDIZE('사진(느림)'!L1106,AVERAGE('사진(느림)'!L$2:L$2305),_xlfn.STDEV.P('사진(느림)'!L$2:L$2305))</f>
        <v>-0.96188170673142825</v>
      </c>
      <c r="M1106">
        <f>STANDARDIZE('사진(느림)'!M1106,AVERAGE('사진(느림)'!M$2:M$2305),_xlfn.STDEV.P('사진(느림)'!M$2:M$2305))</f>
        <v>-4.4305443429615945</v>
      </c>
    </row>
    <row r="1107" spans="1:13" x14ac:dyDescent="0.3">
      <c r="A1107" t="s">
        <v>170</v>
      </c>
      <c r="B1107">
        <v>9</v>
      </c>
      <c r="C1107">
        <f>STANDARDIZE('사진(느림)'!C1107,AVERAGE('사진(느림)'!C$2:C$2305),_xlfn.STDEV.P('사진(느림)'!C$2:C$2305))</f>
        <v>-9.0234244013869966E-2</v>
      </c>
      <c r="D1107">
        <f>STANDARDIZE('사진(느림)'!D1107,AVERAGE('사진(느림)'!D$2:D$2305),_xlfn.STDEV.P('사진(느림)'!D$2:D$2305))</f>
        <v>0.1458676021235018</v>
      </c>
      <c r="E1107">
        <f>STANDARDIZE('사진(느림)'!E1107,AVERAGE('사진(느림)'!E$2:E$2305),_xlfn.STDEV.P('사진(느림)'!E$2:E$2305))</f>
        <v>6.1042407534247105E-2</v>
      </c>
      <c r="F1107">
        <f>STANDARDIZE('사진(느림)'!F1107,AVERAGE('사진(느림)'!F$2:F$2305),_xlfn.STDEV.P('사진(느림)'!F$2:F$2305))</f>
        <v>0.5061578692514318</v>
      </c>
      <c r="G1107">
        <f>STANDARDIZE('사진(느림)'!G1107,AVERAGE('사진(느림)'!G$2:G$2305),_xlfn.STDEV.P('사진(느림)'!G$2:G$2305))</f>
        <v>-0.29495755728173439</v>
      </c>
      <c r="H1107">
        <f>STANDARDIZE('사진(느림)'!H1107,AVERAGE('사진(느림)'!H$2:H$2305),_xlfn.STDEV.P('사진(느림)'!H$2:H$2305))</f>
        <v>0.105067230865973</v>
      </c>
      <c r="I1107">
        <f>STANDARDIZE('사진(느림)'!I1107,AVERAGE('사진(느림)'!I$2:I$2305),_xlfn.STDEV.P('사진(느림)'!I$2:I$2305))</f>
        <v>-0.14891746634500741</v>
      </c>
      <c r="J1107">
        <f>STANDARDIZE('사진(느림)'!J1107,AVERAGE('사진(느림)'!J$2:J$2305),_xlfn.STDEV.P('사진(느림)'!J$2:J$2305))</f>
        <v>-0.78003335217289249</v>
      </c>
      <c r="K1107">
        <f>STANDARDIZE('사진(느림)'!K1107,AVERAGE('사진(느림)'!K$2:K$2305),_xlfn.STDEV.P('사진(느림)'!K$2:K$2305))</f>
        <v>-0.26706665780078048</v>
      </c>
      <c r="L1107">
        <f>STANDARDIZE('사진(느림)'!L1107,AVERAGE('사진(느림)'!L$2:L$2305),_xlfn.STDEV.P('사진(느림)'!L$2:L$2305))</f>
        <v>0.54636703409573628</v>
      </c>
      <c r="M1107">
        <f>STANDARDIZE('사진(느림)'!M1107,AVERAGE('사진(느림)'!M$2:M$2305),_xlfn.STDEV.P('사진(느림)'!M$2:M$2305))</f>
        <v>-2.4804619477523544</v>
      </c>
    </row>
    <row r="1108" spans="1:13" x14ac:dyDescent="0.3">
      <c r="A1108" t="s">
        <v>178</v>
      </c>
      <c r="B1108">
        <v>9</v>
      </c>
      <c r="C1108">
        <f>STANDARDIZE('사진(느림)'!C1108,AVERAGE('사진(느림)'!C$2:C$2305),_xlfn.STDEV.P('사진(느림)'!C$2:C$2305))</f>
        <v>0.38495243662944995</v>
      </c>
      <c r="D1108">
        <f>STANDARDIZE('사진(느림)'!D1108,AVERAGE('사진(느림)'!D$2:D$2305),_xlfn.STDEV.P('사진(느림)'!D$2:D$2305))</f>
        <v>0.55652615749675738</v>
      </c>
      <c r="E1108">
        <f>STANDARDIZE('사진(느림)'!E1108,AVERAGE('사진(느림)'!E$2:E$2305),_xlfn.STDEV.P('사진(느림)'!E$2:E$2305))</f>
        <v>0.23506745082107086</v>
      </c>
      <c r="F1108">
        <f>STANDARDIZE('사진(느림)'!F1108,AVERAGE('사진(느림)'!F$2:F$2305),_xlfn.STDEV.P('사진(느림)'!F$2:F$2305))</f>
        <v>-0.35361068709737398</v>
      </c>
      <c r="G1108">
        <f>STANDARDIZE('사진(느림)'!G1108,AVERAGE('사진(느림)'!G$2:G$2305),_xlfn.STDEV.P('사진(느림)'!G$2:G$2305))</f>
        <v>0.49802849646833186</v>
      </c>
      <c r="H1108">
        <f>STANDARDIZE('사진(느림)'!H1108,AVERAGE('사진(느림)'!H$2:H$2305),_xlfn.STDEV.P('사진(느림)'!H$2:H$2305))</f>
        <v>1.1526503038414192E-2</v>
      </c>
      <c r="I1108">
        <f>STANDARDIZE('사진(느림)'!I1108,AVERAGE('사진(느림)'!I$2:I$2305),_xlfn.STDEV.P('사진(느림)'!I$2:I$2305))</f>
        <v>5.5048230556554679E-3</v>
      </c>
      <c r="J1108">
        <f>STANDARDIZE('사진(느림)'!J1108,AVERAGE('사진(느림)'!J$2:J$2305),_xlfn.STDEV.P('사진(느림)'!J$2:J$2305))</f>
        <v>0.77656597892112944</v>
      </c>
      <c r="K1108">
        <f>STANDARDIZE('사진(느림)'!K1108,AVERAGE('사진(느림)'!K$2:K$2305),_xlfn.STDEV.P('사진(느림)'!K$2:K$2305))</f>
        <v>0.95380949214564459</v>
      </c>
      <c r="L1108">
        <f>STANDARDIZE('사진(느림)'!L1108,AVERAGE('사진(느림)'!L$2:L$2305),_xlfn.STDEV.P('사진(느림)'!L$2:L$2305))</f>
        <v>-0.96188170673142825</v>
      </c>
      <c r="M1108">
        <f>STANDARDIZE('사진(느림)'!M1108,AVERAGE('사진(느림)'!M$2:M$2305),_xlfn.STDEV.P('사진(느림)'!M$2:M$2305))</f>
        <v>0.1125047535698214</v>
      </c>
    </row>
    <row r="1109" spans="1:13" x14ac:dyDescent="0.3">
      <c r="A1109" t="s">
        <v>180</v>
      </c>
      <c r="B1109">
        <v>9</v>
      </c>
      <c r="C1109">
        <f>STANDARDIZE('사진(느림)'!C1109,AVERAGE('사진(느림)'!C$2:C$2305),_xlfn.STDEV.P('사진(느림)'!C$2:C$2305))</f>
        <v>0.30207103884282444</v>
      </c>
      <c r="D1109">
        <f>STANDARDIZE('사진(느림)'!D1109,AVERAGE('사진(느림)'!D$2:D$2305),_xlfn.STDEV.P('사진(느림)'!D$2:D$2305))</f>
        <v>0.53649403284440333</v>
      </c>
      <c r="E1109">
        <f>STANDARDIZE('사진(느림)'!E1109,AVERAGE('사진(느림)'!E$2:E$2305),_xlfn.STDEV.P('사진(느림)'!E$2:E$2305))</f>
        <v>0.1249317859452316</v>
      </c>
      <c r="F1109">
        <f>STANDARDIZE('사진(느림)'!F1109,AVERAGE('사진(느림)'!F$2:F$2305),_xlfn.STDEV.P('사진(느림)'!F$2:F$2305))</f>
        <v>7.9978527787413455E-3</v>
      </c>
      <c r="G1109">
        <f>STANDARDIZE('사진(느림)'!G1109,AVERAGE('사진(느림)'!G$2:G$2305),_xlfn.STDEV.P('사진(느림)'!G$2:G$2305))</f>
        <v>0.27015894079302538</v>
      </c>
      <c r="H1109">
        <f>STANDARDIZE('사진(느림)'!H1109,AVERAGE('사진(느림)'!H$2:H$2305),_xlfn.STDEV.P('사진(느림)'!H$2:H$2305))</f>
        <v>0.41438941038665078</v>
      </c>
      <c r="I1109">
        <f>STANDARDIZE('사진(느림)'!I1109,AVERAGE('사진(느림)'!I$2:I$2305),_xlfn.STDEV.P('사진(느림)'!I$2:I$2305))</f>
        <v>8.0089738344410605E-2</v>
      </c>
      <c r="J1109">
        <f>STANDARDIZE('사진(느림)'!J1109,AVERAGE('사진(느림)'!J$2:J$2305),_xlfn.STDEV.P('사진(느림)'!J$2:J$2305))</f>
        <v>0.77656597892112944</v>
      </c>
      <c r="K1109">
        <f>STANDARDIZE('사진(느림)'!K1109,AVERAGE('사진(느림)'!K$2:K$2305),_xlfn.STDEV.P('사진(느림)'!K$2:K$2305))</f>
        <v>0.95380949214564459</v>
      </c>
      <c r="L1109">
        <f>STANDARDIZE('사진(느림)'!L1109,AVERAGE('사진(느림)'!L$2:L$2305),_xlfn.STDEV.P('사진(느림)'!L$2:L$2305))</f>
        <v>-0.96188170673142825</v>
      </c>
      <c r="M1109">
        <f>STANDARDIZE('사진(느림)'!M1109,AVERAGE('사진(느림)'!M$2:M$2305),_xlfn.STDEV.P('사진(느림)'!M$2:M$2305))</f>
        <v>0.28394056853327121</v>
      </c>
    </row>
    <row r="1110" spans="1:13" x14ac:dyDescent="0.3">
      <c r="A1110" t="s">
        <v>182</v>
      </c>
      <c r="B1110">
        <v>9</v>
      </c>
      <c r="C1110">
        <f>STANDARDIZE('사진(느림)'!C1110,AVERAGE('사진(느림)'!C$2:C$2305),_xlfn.STDEV.P('사진(느림)'!C$2:C$2305))</f>
        <v>-2.9454552303677474E-2</v>
      </c>
      <c r="D1110">
        <f>STANDARDIZE('사진(느림)'!D1110,AVERAGE('사진(느림)'!D$2:D$2305),_xlfn.STDEV.P('사진(느림)'!D$2:D$2305))</f>
        <v>0.74683134169412013</v>
      </c>
      <c r="E1110">
        <f>STANDARDIZE('사진(느림)'!E1110,AVERAGE('사진(느림)'!E$2:E$2305),_xlfn.STDEV.P('사진(느림)'!E$2:E$2305))</f>
        <v>-4.4370611517627917E-2</v>
      </c>
      <c r="F1110">
        <f>STANDARDIZE('사진(느림)'!F1110,AVERAGE('사진(느림)'!F$2:F$2305),_xlfn.STDEV.P('사진(느림)'!F$2:F$2305))</f>
        <v>0.18753775719275689</v>
      </c>
      <c r="G1110">
        <f>STANDARDIZE('사진(느림)'!G1110,AVERAGE('사진(느림)'!G$2:G$2305),_xlfn.STDEV.P('사진(느림)'!G$2:G$2305))</f>
        <v>0.3681428497334075</v>
      </c>
      <c r="H1110">
        <f>STANDARDIZE('사진(느림)'!H1110,AVERAGE('사진(느림)'!H$2:H$2305),_xlfn.STDEV.P('사진(느림)'!H$2:H$2305))</f>
        <v>1.1526503038414192E-2</v>
      </c>
      <c r="I1110">
        <f>STANDARDIZE('사진(느림)'!I1110,AVERAGE('사진(느림)'!I$2:I$2305),_xlfn.STDEV.P('사진(느림)'!I$2:I$2305))</f>
        <v>0.16412907951483932</v>
      </c>
      <c r="J1110">
        <f>STANDARDIZE('사진(느림)'!J1110,AVERAGE('사진(느림)'!J$2:J$2305),_xlfn.STDEV.P('사진(느림)'!J$2:J$2305))</f>
        <v>0.77656597892112944</v>
      </c>
      <c r="K1110">
        <f>STANDARDIZE('사진(느림)'!K1110,AVERAGE('사진(느림)'!K$2:K$2305),_xlfn.STDEV.P('사진(느림)'!K$2:K$2305))</f>
        <v>0.34337141717243208</v>
      </c>
      <c r="L1110">
        <f>STANDARDIZE('사진(느림)'!L1110,AVERAGE('사진(느림)'!L$2:L$2305),_xlfn.STDEV.P('사진(느림)'!L$2:L$2305))</f>
        <v>-0.96188170673142825</v>
      </c>
      <c r="M1110">
        <f>STANDARDIZE('사진(느림)'!M1110,AVERAGE('사진(느림)'!M$2:M$2305),_xlfn.STDEV.P('사진(느림)'!M$2:M$2305))</f>
        <v>-0.20893739948664558</v>
      </c>
    </row>
    <row r="1111" spans="1:13" x14ac:dyDescent="0.3">
      <c r="A1111" t="s">
        <v>184</v>
      </c>
      <c r="B1111">
        <v>9</v>
      </c>
      <c r="C1111">
        <f>STANDARDIZE('사진(느림)'!C1111,AVERAGE('사진(느림)'!C$2:C$2305),_xlfn.STDEV.P('사진(느림)'!C$2:C$2305))</f>
        <v>-0.41623440864126304</v>
      </c>
      <c r="D1111">
        <f>STANDARDIZE('사진(느림)'!D1111,AVERAGE('사진(느림)'!D$2:D$2305),_xlfn.STDEV.P('사진(느림)'!D$2:D$2305))</f>
        <v>-0.12456608068327694</v>
      </c>
      <c r="E1111">
        <f>STANDARDIZE('사진(느림)'!E1111,AVERAGE('사진(느림)'!E$2:E$2305),_xlfn.STDEV.P('사진(느림)'!E$2:E$2305))</f>
        <v>-0.32683829570566186</v>
      </c>
      <c r="F1111">
        <f>STANDARDIZE('사진(느림)'!F1111,AVERAGE('사진(느림)'!F$2:F$2305),_xlfn.STDEV.P('사진(느림)'!F$2:F$2305))</f>
        <v>0.32977887864752253</v>
      </c>
      <c r="G1111">
        <f>STANDARDIZE('사진(느림)'!G1111,AVERAGE('사진(느림)'!G$2:G$2305),_xlfn.STDEV.P('사진(느림)'!G$2:G$2305))</f>
        <v>-0.40661363956263463</v>
      </c>
      <c r="H1111">
        <f>STANDARDIZE('사진(느림)'!H1111,AVERAGE('사진(느림)'!H$2:H$2305),_xlfn.STDEV.P('사진(느림)'!H$2:H$2305))</f>
        <v>5.1919090054859979E-2</v>
      </c>
      <c r="I1111">
        <f>STANDARDIZE('사진(느림)'!I1111,AVERAGE('사진(느림)'!I$2:I$2305),_xlfn.STDEV.P('사진(느림)'!I$2:I$2305))</f>
        <v>-0.20459352987041615</v>
      </c>
      <c r="J1111">
        <f>STANDARDIZE('사진(느림)'!J1111,AVERAGE('사진(느림)'!J$2:J$2305),_xlfn.STDEV.P('사진(느림)'!J$2:J$2305))</f>
        <v>-0.78003335217289249</v>
      </c>
      <c r="K1111">
        <f>STANDARDIZE('사진(느림)'!K1111,AVERAGE('사진(느림)'!K$2:K$2305),_xlfn.STDEV.P('사진(느림)'!K$2:K$2305))</f>
        <v>-1.4879428077472057</v>
      </c>
      <c r="L1111">
        <f>STANDARDIZE('사진(느림)'!L1111,AVERAGE('사진(느림)'!L$2:L$2305),_xlfn.STDEV.P('사진(느림)'!L$2:L$2305))</f>
        <v>1.1748040094403882</v>
      </c>
      <c r="M1111">
        <f>STANDARDIZE('사진(느림)'!M1111,AVERAGE('사진(느림)'!M$2:M$2305),_xlfn.STDEV.P('사진(느림)'!M$2:M$2305))</f>
        <v>1.2482670277026759</v>
      </c>
    </row>
    <row r="1112" spans="1:13" x14ac:dyDescent="0.3">
      <c r="A1112" t="s">
        <v>186</v>
      </c>
      <c r="B1112">
        <v>9</v>
      </c>
      <c r="C1112">
        <f>STANDARDIZE('사진(느림)'!C1112,AVERAGE('사진(느림)'!C$2:C$2305),_xlfn.STDEV.P('사진(느림)'!C$2:C$2305))</f>
        <v>0.97064764765493639</v>
      </c>
      <c r="D1112">
        <f>STANDARDIZE('사진(느림)'!D1112,AVERAGE('사진(느림)'!D$2:D$2305),_xlfn.STDEV.P('사진(느림)'!D$2:D$2305))</f>
        <v>-0.89580287979890416</v>
      </c>
      <c r="E1112">
        <f>STANDARDIZE('사진(느림)'!E1112,AVERAGE('사진(느림)'!E$2:E$2305),_xlfn.STDEV.P('사진(느림)'!E$2:E$2305))</f>
        <v>0.16592078743623939</v>
      </c>
      <c r="F1112">
        <f>STANDARDIZE('사진(느림)'!F1112,AVERAGE('사진(느림)'!F$2:F$2305),_xlfn.STDEV.P('사진(느림)'!F$2:F$2305))</f>
        <v>8.7652880793410257E-2</v>
      </c>
      <c r="G1112">
        <f>STANDARDIZE('사진(느림)'!G1112,AVERAGE('사진(느림)'!G$2:G$2305),_xlfn.STDEV.P('사진(느림)'!G$2:G$2305))</f>
        <v>0.75096370326792228</v>
      </c>
      <c r="H1112">
        <f>STANDARDIZE('사진(느림)'!H1112,AVERAGE('사진(느림)'!H$2:H$2305),_xlfn.STDEV.P('사진(느림)'!H$2:H$2305))</f>
        <v>7.4241309195527544E-2</v>
      </c>
      <c r="I1112">
        <f>STANDARDIZE('사진(느림)'!I1112,AVERAGE('사진(느림)'!I$2:I$2305),_xlfn.STDEV.P('사진(느림)'!I$2:I$2305))</f>
        <v>0.13786678539908037</v>
      </c>
      <c r="J1112">
        <f>STANDARDIZE('사진(느림)'!J1112,AVERAGE('사진(느림)'!J$2:J$2305),_xlfn.STDEV.P('사진(느림)'!J$2:J$2305))</f>
        <v>0.77656597892112944</v>
      </c>
      <c r="K1112">
        <f>STANDARDIZE('사진(느림)'!K1112,AVERAGE('사진(느림)'!K$2:K$2305),_xlfn.STDEV.P('사진(느림)'!K$2:K$2305))</f>
        <v>0.34337141717243208</v>
      </c>
      <c r="L1112">
        <f>STANDARDIZE('사진(느림)'!L1112,AVERAGE('사진(느림)'!L$2:L$2305),_xlfn.STDEV.P('사진(느림)'!L$2:L$2305))</f>
        <v>-0.96188170673142825</v>
      </c>
      <c r="M1112">
        <f>STANDARDIZE('사진(느림)'!M1112,AVERAGE('사진(느림)'!M$2:M$2305),_xlfn.STDEV.P('사진(느림)'!M$2:M$2305))</f>
        <v>1.0768312127392261</v>
      </c>
    </row>
    <row r="1113" spans="1:13" x14ac:dyDescent="0.3">
      <c r="A1113" t="s">
        <v>188</v>
      </c>
      <c r="B1113">
        <v>9</v>
      </c>
      <c r="C1113">
        <f>STANDARDIZE('사진(느림)'!C1113,AVERAGE('사진(느림)'!C$2:C$2305),_xlfn.STDEV.P('사진(느림)'!C$2:C$2305))</f>
        <v>2.5799712887406179E-2</v>
      </c>
      <c r="D1113">
        <f>STANDARDIZE('사진(느림)'!D1113,AVERAGE('사진(느림)'!D$2:D$2305),_xlfn.STDEV.P('사진(느림)'!D$2:D$2305))</f>
        <v>0.12583547747114784</v>
      </c>
      <c r="E1113">
        <f>STANDARDIZE('사진(느림)'!E1113,AVERAGE('사진(느림)'!E$2:E$2305),_xlfn.STDEV.P('사진(느림)'!E$2:E$2305))</f>
        <v>4.4735913462824461E-2</v>
      </c>
      <c r="F1113">
        <f>STANDARDIZE('사진(느림)'!F1113,AVERAGE('사진(느림)'!F$2:F$2305),_xlfn.STDEV.P('사진(느림)'!F$2:F$2305))</f>
        <v>9.4606891175643387E-2</v>
      </c>
      <c r="G1113">
        <f>STANDARDIZE('사진(느림)'!G1113,AVERAGE('사진(느림)'!G$2:G$2305),_xlfn.STDEV.P('사진(느림)'!G$2:G$2305))</f>
        <v>0.26788024523627235</v>
      </c>
      <c r="H1113">
        <f>STANDARDIZE('사진(느림)'!H1113,AVERAGE('사진(느림)'!H$2:H$2305),_xlfn.STDEV.P('사진(느림)'!H$2:H$2305))</f>
        <v>-0.25952901509826226</v>
      </c>
      <c r="I1113">
        <f>STANDARDIZE('사진(느림)'!I1113,AVERAGE('사진(느림)'!I$2:I$2305),_xlfn.STDEV.P('사진(느림)'!I$2:I$2305))</f>
        <v>0.21140120892320538</v>
      </c>
      <c r="J1113">
        <f>STANDARDIZE('사진(느림)'!J1113,AVERAGE('사진(느림)'!J$2:J$2305),_xlfn.STDEV.P('사진(느림)'!J$2:J$2305))</f>
        <v>0.77656597892112944</v>
      </c>
      <c r="K1113">
        <f>STANDARDIZE('사진(느림)'!K1113,AVERAGE('사진(느림)'!K$2:K$2305),_xlfn.STDEV.P('사진(느림)'!K$2:K$2305))</f>
        <v>0.34337141717243208</v>
      </c>
      <c r="L1113">
        <f>STANDARDIZE('사진(느림)'!L1113,AVERAGE('사진(느림)'!L$2:L$2305),_xlfn.STDEV.P('사진(느림)'!L$2:L$2305))</f>
        <v>-0.71050691659356757</v>
      </c>
      <c r="M1113">
        <f>STANDARDIZE('사진(느림)'!M1113,AVERAGE('사진(느림)'!M$2:M$2305),_xlfn.STDEV.P('사진(느림)'!M$2:M$2305))</f>
        <v>0.69110062907146497</v>
      </c>
    </row>
    <row r="1114" spans="1:13" x14ac:dyDescent="0.3">
      <c r="A1114" t="s">
        <v>190</v>
      </c>
      <c r="B1114">
        <v>9</v>
      </c>
      <c r="C1114">
        <f>STANDARDIZE('사진(느림)'!C1114,AVERAGE('사진(느림)'!C$2:C$2305),_xlfn.STDEV.P('사진(느림)'!C$2:C$2305))</f>
        <v>-0.1896919213578204</v>
      </c>
      <c r="D1114">
        <f>STANDARDIZE('사진(느림)'!D1114,AVERAGE('사진(느림)'!D$2:D$2305),_xlfn.STDEV.P('사진(느림)'!D$2:D$2305))</f>
        <v>-0.4350640127947637</v>
      </c>
      <c r="E1114">
        <f>STANDARDIZE('사진(느림)'!E1114,AVERAGE('사진(느림)'!E$2:E$2305),_xlfn.STDEV.P('사진(느림)'!E$2:E$2305))</f>
        <v>-0.4450826543547225</v>
      </c>
      <c r="F1114">
        <f>STANDARDIZE('사진(느림)'!F1114,AVERAGE('사진(느림)'!F$2:F$2305),_xlfn.STDEV.P('사진(느림)'!F$2:F$2305))</f>
        <v>0.44799705514548327</v>
      </c>
      <c r="G1114">
        <f>STANDARDIZE('사진(느림)'!G1114,AVERAGE('사진(느림)'!G$2:G$2305),_xlfn.STDEV.P('사진(느림)'!G$2:G$2305))</f>
        <v>-0.66410623747573116</v>
      </c>
      <c r="H1114">
        <f>STANDARDIZE('사진(느림)'!H1114,AVERAGE('사진(느림)'!H$2:H$2305),_xlfn.STDEV.P('사진(느림)'!H$2:H$2305))</f>
        <v>0.22305610346664403</v>
      </c>
      <c r="I1114">
        <f>STANDARDIZE('사진(느림)'!I1114,AVERAGE('사진(느림)'!I$2:I$2305),_xlfn.STDEV.P('사진(느림)'!I$2:I$2305))</f>
        <v>-0.51133712514248086</v>
      </c>
      <c r="J1114">
        <f>STANDARDIZE('사진(느림)'!J1114,AVERAGE('사진(느림)'!J$2:J$2305),_xlfn.STDEV.P('사진(느림)'!J$2:J$2305))</f>
        <v>-0.78003335217289249</v>
      </c>
      <c r="K1114">
        <f>STANDARDIZE('사진(느림)'!K1114,AVERAGE('사진(느림)'!K$2:K$2305),_xlfn.STDEV.P('사진(느림)'!K$2:K$2305))</f>
        <v>-1.4879428077472057</v>
      </c>
      <c r="L1114">
        <f>STANDARDIZE('사진(느림)'!L1114,AVERAGE('사진(느림)'!L$2:L$2305),_xlfn.STDEV.P('사진(느림)'!L$2:L$2305))</f>
        <v>1.3004914045093185</v>
      </c>
      <c r="M1114">
        <f>STANDARDIZE('사진(느림)'!M1114,AVERAGE('사진(느림)'!M$2:M$2305),_xlfn.STDEV.P('사진(느림)'!M$2:M$2305))</f>
        <v>0.51966481410801513</v>
      </c>
    </row>
    <row r="1115" spans="1:13" x14ac:dyDescent="0.3">
      <c r="A1115" t="s">
        <v>194</v>
      </c>
      <c r="B1115">
        <v>9</v>
      </c>
      <c r="C1115">
        <f>STANDARDIZE('사진(느림)'!C1115,AVERAGE('사진(느림)'!C$2:C$2305),_xlfn.STDEV.P('사진(느림)'!C$2:C$2305))</f>
        <v>0.23576592061352392</v>
      </c>
      <c r="D1115">
        <f>STANDARDIZE('사진(느림)'!D1115,AVERAGE('사진(느림)'!D$2:D$2305),_xlfn.STDEV.P('사진(느림)'!D$2:D$2305))</f>
        <v>-0.51519251140417965</v>
      </c>
      <c r="E1115">
        <f>STANDARDIZE('사진(느림)'!E1115,AVERAGE('사진(느림)'!E$2:E$2305),_xlfn.STDEV.P('사진(느림)'!E$2:E$2305))</f>
        <v>0.23052301804706737</v>
      </c>
      <c r="F1115">
        <f>STANDARDIZE('사진(느림)'!F1115,AVERAGE('사진(느림)'!F$2:F$2305),_xlfn.STDEV.P('사진(느림)'!F$2:F$2305))</f>
        <v>-1.8721136814722499</v>
      </c>
      <c r="G1115">
        <f>STANDARDIZE('사진(느림)'!G1115,AVERAGE('사진(느림)'!G$2:G$2305),_xlfn.STDEV.P('사진(느림)'!G$2:G$2305))</f>
        <v>-6.48093060496749E-2</v>
      </c>
      <c r="H1115">
        <f>STANDARDIZE('사진(느림)'!H1115,AVERAGE('사진(느림)'!H$2:H$2305),_xlfn.STDEV.P('사진(느림)'!H$2:H$2305))</f>
        <v>-1.360758492704524</v>
      </c>
      <c r="I1115">
        <f>STANDARDIZE('사진(느림)'!I1115,AVERAGE('사진(느림)'!I$2:I$2305),_xlfn.STDEV.P('사진(느림)'!I$2:I$2305))</f>
        <v>-9.954435340738034E-2</v>
      </c>
      <c r="J1115">
        <f>STANDARDIZE('사진(느림)'!J1115,AVERAGE('사진(느림)'!J$2:J$2305),_xlfn.STDEV.P('사진(느림)'!J$2:J$2305))</f>
        <v>0.77656597892112944</v>
      </c>
      <c r="K1115">
        <f>STANDARDIZE('사진(느림)'!K1115,AVERAGE('사진(느림)'!K$2:K$2305),_xlfn.STDEV.P('사진(느림)'!K$2:K$2305))</f>
        <v>-0.26706665780078048</v>
      </c>
      <c r="L1115">
        <f>STANDARDIZE('사진(느림)'!L1115,AVERAGE('사진(느림)'!L$2:L$2305),_xlfn.STDEV.P('사진(느림)'!L$2:L$2305))</f>
        <v>-0.71050691659356757</v>
      </c>
      <c r="M1115">
        <f>STANDARDIZE('사진(느림)'!M1115,AVERAGE('사진(느림)'!M$2:M$2305),_xlfn.STDEV.P('사진(느림)'!M$2:M$2305))</f>
        <v>0.73395958281232643</v>
      </c>
    </row>
    <row r="1116" spans="1:13" x14ac:dyDescent="0.3">
      <c r="A1116" t="s">
        <v>198</v>
      </c>
      <c r="B1116">
        <v>9</v>
      </c>
      <c r="C1116">
        <f>STANDARDIZE('사진(느림)'!C1116,AVERAGE('사진(느림)'!C$2:C$2305),_xlfn.STDEV.P('사진(느림)'!C$2:C$2305))</f>
        <v>-0.37755642300750514</v>
      </c>
      <c r="D1116">
        <f>STANDARDIZE('사진(느림)'!D1116,AVERAGE('사진(느림)'!D$2:D$2305),_xlfn.STDEV.P('사진(느림)'!D$2:D$2305))</f>
        <v>-0.21471064161886988</v>
      </c>
      <c r="E1116">
        <f>STANDARDIZE('사진(느림)'!E1116,AVERAGE('사진(느림)'!E$2:E$2305),_xlfn.STDEV.P('사진(느림)'!E$2:E$2305))</f>
        <v>-0.35659987504913321</v>
      </c>
      <c r="F1116">
        <f>STANDARDIZE('사진(느림)'!F1116,AVERAGE('사진(느림)'!F$2:F$2305),_xlfn.STDEV.P('사진(느림)'!F$2:F$2305))</f>
        <v>1.0407316128165423</v>
      </c>
      <c r="G1116">
        <f>STANDARDIZE('사진(느림)'!G1116,AVERAGE('사진(느림)'!G$2:G$2305),_xlfn.STDEV.P('사진(느림)'!G$2:G$2305))</f>
        <v>-0.63448319523794106</v>
      </c>
      <c r="H1116">
        <f>STANDARDIZE('사진(느림)'!H1116,AVERAGE('사진(느림)'!H$2:H$2305),_xlfn.STDEV.P('사진(느림)'!H$2:H$2305))</f>
        <v>-6.394385691336639E-2</v>
      </c>
      <c r="I1116">
        <f>STANDARDIZE('사진(느림)'!I1116,AVERAGE('사진(느림)'!I$2:I$2305),_xlfn.STDEV.P('사진(느림)'!I$2:I$2305))</f>
        <v>-0.20984598869356802</v>
      </c>
      <c r="J1116">
        <f>STANDARDIZE('사진(느림)'!J1116,AVERAGE('사진(느림)'!J$2:J$2305),_xlfn.STDEV.P('사진(느림)'!J$2:J$2305))</f>
        <v>-0.78003335217289249</v>
      </c>
      <c r="K1116">
        <f>STANDARDIZE('사진(느림)'!K1116,AVERAGE('사진(느림)'!K$2:K$2305),_xlfn.STDEV.P('사진(느림)'!K$2:K$2305))</f>
        <v>-0.26706665780078048</v>
      </c>
      <c r="L1116">
        <f>STANDARDIZE('사진(느림)'!L1116,AVERAGE('사진(느림)'!L$2:L$2305),_xlfn.STDEV.P('사진(느림)'!L$2:L$2305))</f>
        <v>0.79774182423359707</v>
      </c>
      <c r="M1116">
        <f>STANDARDIZE('사진(느림)'!M1116,AVERAGE('사진(느림)'!M$2:M$2305),_xlfn.STDEV.P('사진(느림)'!M$2:M$2305))</f>
        <v>0.47680586036715178</v>
      </c>
    </row>
    <row r="1117" spans="1:13" x14ac:dyDescent="0.3">
      <c r="A1117" t="s">
        <v>196</v>
      </c>
      <c r="B1117">
        <v>9</v>
      </c>
      <c r="C1117">
        <f>STANDARDIZE('사진(느림)'!C1117,AVERAGE('사진(느림)'!C$2:C$2305),_xlfn.STDEV.P('사진(느림)'!C$2:C$2305))</f>
        <v>0.36285073055301614</v>
      </c>
      <c r="D1117">
        <f>STANDARDIZE('사진(느림)'!D1117,AVERAGE('사진(느림)'!D$2:D$2305),_xlfn.STDEV.P('사진(느림)'!D$2:D$2305))</f>
        <v>0.29610853701615669</v>
      </c>
      <c r="E1117">
        <f>STANDARDIZE('사진(느림)'!E1117,AVERAGE('사진(느림)'!E$2:E$2305),_xlfn.STDEV.P('사진(느림)'!E$2:E$2305))</f>
        <v>3.7469119718161635E-3</v>
      </c>
      <c r="F1117">
        <f>STANDARDIZE('사진(느림)'!F1117,AVERAGE('사진(느림)'!F$2:F$2305),_xlfn.STDEV.P('사진(느림)'!F$2:F$2305))</f>
        <v>7.9978527787413455E-3</v>
      </c>
      <c r="G1117">
        <f>STANDARDIZE('사진(느림)'!G1117,AVERAGE('사진(느림)'!G$2:G$2305),_xlfn.STDEV.P('사진(느림)'!G$2:G$2305))</f>
        <v>3.7731994004212864E-2</v>
      </c>
      <c r="H1117">
        <f>STANDARDIZE('사진(느림)'!H1117,AVERAGE('사진(느림)'!H$2:H$2305),_xlfn.STDEV.P('사진(느림)'!H$2:H$2305))</f>
        <v>4.0226499076415179E-2</v>
      </c>
      <c r="I1117">
        <f>STANDARDIZE('사진(느림)'!I1117,AVERAGE('사진(느림)'!I$2:I$2305),_xlfn.STDEV.P('사진(느림)'!I$2:I$2305))</f>
        <v>-0.14366500752185557</v>
      </c>
      <c r="J1117">
        <f>STANDARDIZE('사진(느림)'!J1117,AVERAGE('사진(느림)'!J$2:J$2305),_xlfn.STDEV.P('사진(느림)'!J$2:J$2305))</f>
        <v>0.77656597892112944</v>
      </c>
      <c r="K1117">
        <f>STANDARDIZE('사진(느림)'!K1117,AVERAGE('사진(느림)'!K$2:K$2305),_xlfn.STDEV.P('사진(느림)'!K$2:K$2305))</f>
        <v>1.5642475671188572</v>
      </c>
      <c r="L1117">
        <f>STANDARDIZE('사진(느림)'!L1117,AVERAGE('사진(느림)'!L$2:L$2305),_xlfn.STDEV.P('사진(느림)'!L$2:L$2305))</f>
        <v>-0.96188170673142825</v>
      </c>
      <c r="M1117">
        <f>STANDARDIZE('사진(느림)'!M1117,AVERAGE('사진(느림)'!M$2:M$2305),_xlfn.STDEV.P('사진(느림)'!M$2:M$2305))</f>
        <v>0.69110062907146497</v>
      </c>
    </row>
    <row r="1118" spans="1:13" x14ac:dyDescent="0.3">
      <c r="A1118" t="s">
        <v>192</v>
      </c>
      <c r="B1118">
        <v>9</v>
      </c>
      <c r="C1118">
        <f>STANDARDIZE('사진(느림)'!C1118,AVERAGE('사진(느림)'!C$2:C$2305),_xlfn.STDEV.P('사진(느림)'!C$2:C$2305))</f>
        <v>-2.9454552303677474E-2</v>
      </c>
      <c r="D1118">
        <f>STANDARDIZE('사진(느림)'!D1118,AVERAGE('사진(느림)'!D$2:D$2305),_xlfn.STDEV.P('사진(느림)'!D$2:D$2305))</f>
        <v>0.75684740402029715</v>
      </c>
      <c r="E1118">
        <f>STANDARDIZE('사진(느림)'!E1118,AVERAGE('사진(느림)'!E$2:E$2305),_xlfn.STDEV.P('사진(느림)'!E$2:E$2305))</f>
        <v>-0.11521029887708746</v>
      </c>
      <c r="F1118">
        <f>STANDARDIZE('사진(느림)'!F1118,AVERAGE('사진(느림)'!F$2:F$2305),_xlfn.STDEV.P('사진(느림)'!F$2:F$2305))</f>
        <v>-1.2399309194510693</v>
      </c>
      <c r="G1118">
        <f>STANDARDIZE('사진(느림)'!G1118,AVERAGE('사진(느림)'!G$2:G$2305),_xlfn.STDEV.P('사진(느림)'!G$2:G$2305))</f>
        <v>-7.164539271993435E-2</v>
      </c>
      <c r="H1118">
        <f>STANDARDIZE('사진(느림)'!H1118,AVERAGE('사진(느림)'!H$2:H$2305),_xlfn.STDEV.P('사진(느림)'!H$2:H$2305))</f>
        <v>3.9540555884067778</v>
      </c>
      <c r="I1118">
        <f>STANDARDIZE('사진(느림)'!I1118,AVERAGE('사진(느림)'!I$2:I$2305),_xlfn.STDEV.P('사진(느림)'!I$2:I$2305))</f>
        <v>5.8029411287173371E-2</v>
      </c>
      <c r="J1118">
        <f>STANDARDIZE('사진(느림)'!J1118,AVERAGE('사진(느림)'!J$2:J$2305),_xlfn.STDEV.P('사진(느림)'!J$2:J$2305))</f>
        <v>0.77656597892112944</v>
      </c>
      <c r="K1118">
        <f>STANDARDIZE('사진(느림)'!K1118,AVERAGE('사진(느림)'!K$2:K$2305),_xlfn.STDEV.P('사진(느림)'!K$2:K$2305))</f>
        <v>0.95380949214564459</v>
      </c>
      <c r="L1118">
        <f>STANDARDIZE('사진(느림)'!L1118,AVERAGE('사진(느림)'!L$2:L$2305),_xlfn.STDEV.P('사진(느림)'!L$2:L$2305))</f>
        <v>-0.96188170673142825</v>
      </c>
      <c r="M1118">
        <f>STANDARDIZE('사진(느림)'!M1118,AVERAGE('사진(느림)'!M$2:M$2305),_xlfn.STDEV.P('사진(느림)'!M$2:M$2305))</f>
        <v>1.2054080739618145</v>
      </c>
    </row>
    <row r="1119" spans="1:13" x14ac:dyDescent="0.3">
      <c r="A1119" t="s">
        <v>200</v>
      </c>
      <c r="B1119">
        <v>9</v>
      </c>
      <c r="C1119">
        <f>STANDARDIZE('사진(느림)'!C1119,AVERAGE('사진(느림)'!C$2:C$2305),_xlfn.STDEV.P('사진(느림)'!C$2:C$2305))</f>
        <v>-0.20626820091514533</v>
      </c>
      <c r="D1119">
        <f>STANDARDIZE('사진(느림)'!D1119,AVERAGE('사진(느림)'!D$2:D$2305),_xlfn.STDEV.P('사진(느림)'!D$2:D$2305))</f>
        <v>-0.70549769560154241</v>
      </c>
      <c r="E1119">
        <f>STANDARDIZE('사진(느림)'!E1119,AVERAGE('사진(느림)'!E$2:E$2305),_xlfn.STDEV.P('사진(느림)'!E$2:E$2305))</f>
        <v>-0.2600084019703226</v>
      </c>
      <c r="F1119">
        <f>STANDARDIZE('사진(느림)'!F1119,AVERAGE('사진(느림)'!F$2:F$2305),_xlfn.STDEV.P('사진(느림)'!F$2:F$2305))</f>
        <v>0.40045691144149059</v>
      </c>
      <c r="G1119">
        <f>STANDARDIZE('사진(느림)'!G1119,AVERAGE('사진(느림)'!G$2:G$2305),_xlfn.STDEV.P('사진(느림)'!G$2:G$2305))</f>
        <v>-0.63448319523794106</v>
      </c>
      <c r="H1119">
        <f>STANDARDIZE('사진(느림)'!H1119,AVERAGE('사진(느림)'!H$2:H$2305),_xlfn.STDEV.P('사진(느림)'!H$2:H$2305))</f>
        <v>-4.2684600588921061E-2</v>
      </c>
      <c r="I1119">
        <f>STANDARDIZE('사진(느림)'!I1119,AVERAGE('사진(느림)'!I$2:I$2305),_xlfn.STDEV.P('사진(느림)'!I$2:I$2305))</f>
        <v>-0.20459352987041615</v>
      </c>
      <c r="J1119">
        <f>STANDARDIZE('사진(느림)'!J1119,AVERAGE('사진(느림)'!J$2:J$2305),_xlfn.STDEV.P('사진(느림)'!J$2:J$2305))</f>
        <v>-0.78003335217289249</v>
      </c>
      <c r="K1119">
        <f>STANDARDIZE('사진(느림)'!K1119,AVERAGE('사진(느림)'!K$2:K$2305),_xlfn.STDEV.P('사진(느림)'!K$2:K$2305))</f>
        <v>0.34337141717243208</v>
      </c>
      <c r="L1119">
        <f>STANDARDIZE('사진(느림)'!L1119,AVERAGE('사진(느림)'!L$2:L$2305),_xlfn.STDEV.P('사진(느림)'!L$2:L$2305))</f>
        <v>1.0491166143714579</v>
      </c>
      <c r="M1119">
        <f>STANDARDIZE('사진(느림)'!M1119,AVERAGE('사진(느림)'!M$2:M$2305),_xlfn.STDEV.P('사진(느림)'!M$2:M$2305))</f>
        <v>-0.80896275185871991</v>
      </c>
    </row>
    <row r="1120" spans="1:13" x14ac:dyDescent="0.3">
      <c r="A1120" t="s">
        <v>202</v>
      </c>
      <c r="B1120">
        <v>9</v>
      </c>
      <c r="C1120">
        <f>STANDARDIZE('사진(느림)'!C1120,AVERAGE('사진(느림)'!C$2:C$2305),_xlfn.STDEV.P('사진(느림)'!C$2:C$2305))</f>
        <v>-0.22284448047247027</v>
      </c>
      <c r="D1120">
        <f>STANDARDIZE('사진(느림)'!D1120,AVERAGE('사진(느림)'!D$2:D$2305),_xlfn.STDEV.P('사진(느림)'!D$2:D$2305))</f>
        <v>0.21598003840674077</v>
      </c>
      <c r="E1120">
        <f>STANDARDIZE('사진(느림)'!E1120,AVERAGE('사진(느림)'!E$2:E$2305),_xlfn.STDEV.P('사진(느림)'!E$2:E$2305))</f>
        <v>4.4735913462824461E-2</v>
      </c>
      <c r="F1120">
        <f>STANDARDIZE('사진(느림)'!F1120,AVERAGE('사진(느림)'!F$2:F$2305),_xlfn.STDEV.P('사진(느림)'!F$2:F$2305))</f>
        <v>0.19259521928892639</v>
      </c>
      <c r="G1120">
        <f>STANDARDIZE('사진(느림)'!G1120,AVERAGE('사진(느림)'!G$2:G$2305),_xlfn.STDEV.P('사진(느림)'!G$2:G$2305))</f>
        <v>0.25876546300926029</v>
      </c>
      <c r="H1120">
        <f>STANDARDIZE('사진(느림)'!H1120,AVERAGE('사진(느림)'!H$2:H$2305),_xlfn.STDEV.P('사진(느림)'!H$2:H$2305))</f>
        <v>-4.2684600588921061E-2</v>
      </c>
      <c r="I1120">
        <f>STANDARDIZE('사진(느림)'!I1120,AVERAGE('사진(느림)'!I$2:I$2305),_xlfn.STDEV.P('사진(느림)'!I$2:I$2305))</f>
        <v>-0.1783312357546572</v>
      </c>
      <c r="J1120">
        <f>STANDARDIZE('사진(느림)'!J1120,AVERAGE('사진(느림)'!J$2:J$2305),_xlfn.STDEV.P('사진(느림)'!J$2:J$2305))</f>
        <v>-0.78003335217289249</v>
      </c>
      <c r="K1120">
        <f>STANDARDIZE('사진(느림)'!K1120,AVERAGE('사진(느림)'!K$2:K$2305),_xlfn.STDEV.P('사진(느림)'!K$2:K$2305))</f>
        <v>-0.26706665780078048</v>
      </c>
      <c r="L1120">
        <f>STANDARDIZE('사진(느림)'!L1120,AVERAGE('사진(느림)'!L$2:L$2305),_xlfn.STDEV.P('사진(느림)'!L$2:L$2305))</f>
        <v>-0.96188170673142825</v>
      </c>
      <c r="M1120">
        <f>STANDARDIZE('사진(느림)'!M1120,AVERAGE('사진(느림)'!M$2:M$2305),_xlfn.STDEV.P('사진(느림)'!M$2:M$2305))</f>
        <v>0.62681219846017078</v>
      </c>
    </row>
    <row r="1121" spans="1:13" x14ac:dyDescent="0.3">
      <c r="A1121" t="s">
        <v>204</v>
      </c>
      <c r="B1121">
        <v>9</v>
      </c>
      <c r="C1121">
        <f>STANDARDIZE('사진(느림)'!C1121,AVERAGE('사진(느림)'!C$2:C$2305),_xlfn.STDEV.P('사진(느림)'!C$2:C$2305))</f>
        <v>-0.1896919213578204</v>
      </c>
      <c r="D1121">
        <f>STANDARDIZE('사진(느림)'!D1121,AVERAGE('사진(느림)'!D$2:D$2305),_xlfn.STDEV.P('사진(느림)'!D$2:D$2305))</f>
        <v>-0.26479095324975482</v>
      </c>
      <c r="E1121">
        <f>STANDARDIZE('사진(느림)'!E1121,AVERAGE('사진(느림)'!E$2:E$2305),_xlfn.STDEV.P('사진(느림)'!E$2:E$2305))</f>
        <v>-0.23773177072520948</v>
      </c>
      <c r="F1121">
        <f>STANDARDIZE('사진(느림)'!F1121,AVERAGE('사진(느림)'!F$2:F$2305),_xlfn.STDEV.P('사진(느림)'!F$2:F$2305))</f>
        <v>0.53018081420823671</v>
      </c>
      <c r="G1121">
        <f>STANDARDIZE('사진(느림)'!G1121,AVERAGE('사진(느림)'!G$2:G$2305),_xlfn.STDEV.P('사진(느림)'!G$2:G$2305))</f>
        <v>-0.35192494620056103</v>
      </c>
      <c r="H1121">
        <f>STANDARDIZE('사진(느림)'!H1121,AVERAGE('사진(느림)'!H$2:H$2305),_xlfn.STDEV.P('사진(느림)'!H$2:H$2305))</f>
        <v>-4.2684600588921061E-2</v>
      </c>
      <c r="I1121">
        <f>STANDARDIZE('사진(느림)'!I1121,AVERAGE('사진(느림)'!I$2:I$2305),_xlfn.STDEV.P('사진(느림)'!I$2:I$2305))</f>
        <v>-0.30649123103956111</v>
      </c>
      <c r="J1121">
        <f>STANDARDIZE('사진(느림)'!J1121,AVERAGE('사진(느림)'!J$2:J$2305),_xlfn.STDEV.P('사진(느림)'!J$2:J$2305))</f>
        <v>-0.78003335217289249</v>
      </c>
      <c r="K1121">
        <f>STANDARDIZE('사진(느림)'!K1121,AVERAGE('사진(느림)'!K$2:K$2305),_xlfn.STDEV.P('사진(느림)'!K$2:K$2305))</f>
        <v>-1.4879428077472057</v>
      </c>
      <c r="L1121">
        <f>STANDARDIZE('사진(느림)'!L1121,AVERAGE('사진(느림)'!L$2:L$2305),_xlfn.STDEV.P('사진(느림)'!L$2:L$2305))</f>
        <v>1.1748040094403882</v>
      </c>
      <c r="M1121">
        <f>STANDARDIZE('사진(느림)'!M1121,AVERAGE('사진(느림)'!M$2:M$2305),_xlfn.STDEV.P('사진(느림)'!M$2:M$2305))</f>
        <v>0.64824167533060162</v>
      </c>
    </row>
    <row r="1122" spans="1:13" x14ac:dyDescent="0.3">
      <c r="A1122" t="s">
        <v>206</v>
      </c>
      <c r="B1122">
        <v>9</v>
      </c>
      <c r="C1122">
        <f>STANDARDIZE('사진(느림)'!C1122,AVERAGE('사진(느림)'!C$2:C$2305),_xlfn.STDEV.P('사진(느림)'!C$2:C$2305))</f>
        <v>-0.37755642300750514</v>
      </c>
      <c r="D1122">
        <f>STANDARDIZE('사진(느림)'!D1122,AVERAGE('사진(느림)'!D$2:D$2305),_xlfn.STDEV.P('사진(느림)'!D$2:D$2305))</f>
        <v>-0.47512826209947162</v>
      </c>
      <c r="E1122">
        <f>STANDARDIZE('사진(느림)'!E1122,AVERAGE('사진(느림)'!E$2:E$2305),_xlfn.STDEV.P('사진(느림)'!E$2:E$2305))</f>
        <v>-0.34715458340120525</v>
      </c>
      <c r="F1122">
        <f>STANDARDIZE('사진(느림)'!F1122,AVERAGE('사진(느림)'!F$2:F$2305),_xlfn.STDEV.P('사진(느림)'!F$2:F$2305))</f>
        <v>0.78558265006479366</v>
      </c>
      <c r="G1122">
        <f>STANDARDIZE('사진(느림)'!G1122,AVERAGE('사진(느림)'!G$2:G$2305),_xlfn.STDEV.P('사진(느림)'!G$2:G$2305))</f>
        <v>-0.72107362639455774</v>
      </c>
      <c r="H1122">
        <f>STANDARDIZE('사진(느림)'!H1122,AVERAGE('사진(느림)'!H$2:H$2305),_xlfn.STDEV.P('사진(느림)'!H$2:H$2305))</f>
        <v>0.22305610346664403</v>
      </c>
      <c r="I1122">
        <f>STANDARDIZE('사진(느림)'!I1122,AVERAGE('사진(느림)'!I$2:I$2305),_xlfn.STDEV.P('사진(느림)'!I$2:I$2305))</f>
        <v>-0.22297713575144748</v>
      </c>
      <c r="J1122">
        <f>STANDARDIZE('사진(느림)'!J1122,AVERAGE('사진(느림)'!J$2:J$2305),_xlfn.STDEV.P('사진(느림)'!J$2:J$2305))</f>
        <v>-0.78003335217289249</v>
      </c>
      <c r="K1122">
        <f>STANDARDIZE('사진(느림)'!K1122,AVERAGE('사진(느림)'!K$2:K$2305),_xlfn.STDEV.P('사진(느림)'!K$2:K$2305))</f>
        <v>-0.26706665780078048</v>
      </c>
      <c r="L1122">
        <f>STANDARDIZE('사진(느림)'!L1122,AVERAGE('사진(느림)'!L$2:L$2305),_xlfn.STDEV.P('사진(느림)'!L$2:L$2305))</f>
        <v>1.1748040094403882</v>
      </c>
      <c r="M1122">
        <f>STANDARDIZE('사진(느림)'!M1122,AVERAGE('사진(느림)'!M$2:M$2305),_xlfn.STDEV.P('사진(느림)'!M$2:M$2305))</f>
        <v>6.9645799828959895E-2</v>
      </c>
    </row>
    <row r="1123" spans="1:13" x14ac:dyDescent="0.3">
      <c r="A1123" t="s">
        <v>208</v>
      </c>
      <c r="B1123">
        <v>9</v>
      </c>
      <c r="C1123">
        <f>STANDARDIZE('사진(느림)'!C1123,AVERAGE('사진(느림)'!C$2:C$2305),_xlfn.STDEV.P('사진(느림)'!C$2:C$2305))</f>
        <v>-0.26152246610622898</v>
      </c>
      <c r="D1123">
        <f>STANDARDIZE('사진(느림)'!D1123,AVERAGE('사진(느림)'!D$2:D$2305),_xlfn.STDEV.P('사진(느림)'!D$2:D$2305))</f>
        <v>-0.91583500445125821</v>
      </c>
      <c r="E1123">
        <f>STANDARDIZE('사진(느림)'!E1123,AVERAGE('사진(느림)'!E$2:E$2305),_xlfn.STDEV.P('사진(느림)'!E$2:E$2305))</f>
        <v>-0.21688084387978385</v>
      </c>
      <c r="F1123">
        <f>STANDARDIZE('사진(느림)'!F1123,AVERAGE('사진(느림)'!F$2:F$2305),_xlfn.STDEV.P('사진(느림)'!F$2:F$2305))</f>
        <v>4.2135721927885318E-2</v>
      </c>
      <c r="G1123">
        <f>STANDARDIZE('사진(느림)'!G1123,AVERAGE('사진(느림)'!G$2:G$2305),_xlfn.STDEV.P('사진(느림)'!G$2:G$2305))</f>
        <v>-0.62992580412443511</v>
      </c>
      <c r="H1123">
        <f>STANDARDIZE('사진(느림)'!H1123,AVERAGE('사진(느림)'!H$2:H$2305),_xlfn.STDEV.P('사진(느림)'!H$2:H$2305))</f>
        <v>0.19967092150975424</v>
      </c>
      <c r="I1123">
        <f>STANDARDIZE('사진(느림)'!I1123,AVERAGE('사진(느림)'!I$2:I$2305),_xlfn.STDEV.P('사진(느림)'!I$2:I$2305))</f>
        <v>-0.15206894163889825</v>
      </c>
      <c r="J1123">
        <f>STANDARDIZE('사진(느림)'!J1123,AVERAGE('사진(느림)'!J$2:J$2305),_xlfn.STDEV.P('사진(느림)'!J$2:J$2305))</f>
        <v>-0.78003335217289249</v>
      </c>
      <c r="K1123">
        <f>STANDARDIZE('사진(느림)'!K1123,AVERAGE('사진(느림)'!K$2:K$2305),_xlfn.STDEV.P('사진(느림)'!K$2:K$2305))</f>
        <v>-1.4879428077472057</v>
      </c>
      <c r="L1123">
        <f>STANDARDIZE('사진(느림)'!L1123,AVERAGE('사진(느림)'!L$2:L$2305),_xlfn.STDEV.P('사진(느림)'!L$2:L$2305))</f>
        <v>1.0491166143714579</v>
      </c>
      <c r="M1123">
        <f>STANDARDIZE('사진(느림)'!M1123,AVERAGE('사진(느림)'!M$2:M$2305),_xlfn.STDEV.P('사진(느림)'!M$2:M$2305))</f>
        <v>0.75538905968275916</v>
      </c>
    </row>
    <row r="1124" spans="1:13" x14ac:dyDescent="0.3">
      <c r="A1124" t="s">
        <v>210</v>
      </c>
      <c r="B1124">
        <v>9</v>
      </c>
      <c r="C1124">
        <f>STANDARDIZE('사진(느림)'!C1124,AVERAGE('사진(느림)'!C$2:C$2305),_xlfn.STDEV.P('사진(느림)'!C$2:C$2305))</f>
        <v>0.68332546866130117</v>
      </c>
      <c r="D1124">
        <f>STANDARDIZE('사진(느림)'!D1124,AVERAGE('사진(느림)'!D$2:D$2305),_xlfn.STDEV.P('사진(느림)'!D$2:D$2305))</f>
        <v>-0.72552982025389645</v>
      </c>
      <c r="E1124">
        <f>STANDARDIZE('사진(느림)'!E1124,AVERAGE('사진(느림)'!E$2:E$2305),_xlfn.STDEV.P('사진(느림)'!E$2:E$2305))</f>
        <v>-0.12634861449964402</v>
      </c>
      <c r="F1124">
        <f>STANDARDIZE('사진(느림)'!F1124,AVERAGE('사진(느림)'!F$2:F$2305),_xlfn.STDEV.P('사진(느림)'!F$2:F$2305))</f>
        <v>-2.205231275337159E-4</v>
      </c>
      <c r="G1124">
        <f>STANDARDIZE('사진(느림)'!G1124,AVERAGE('사진(느림)'!G$2:G$2305),_xlfn.STDEV.P('사진(느림)'!G$2:G$2305))</f>
        <v>0.71222587880312027</v>
      </c>
      <c r="H1124">
        <f>STANDARDIZE('사진(느림)'!H1124,AVERAGE('사진(느림)'!H$2:H$2305),_xlfn.STDEV.P('사진(느림)'!H$2:H$2305))</f>
        <v>-0.21169568836826044</v>
      </c>
      <c r="I1124">
        <f>STANDARDIZE('사진(느림)'!I1124,AVERAGE('사진(느림)'!I$2:I$2305),_xlfn.STDEV.P('사진(느림)'!I$2:I$2305))</f>
        <v>0.16307858775020917</v>
      </c>
      <c r="J1124">
        <f>STANDARDIZE('사진(느림)'!J1124,AVERAGE('사진(느림)'!J$2:J$2305),_xlfn.STDEV.P('사진(느림)'!J$2:J$2305))</f>
        <v>0.77656597892112944</v>
      </c>
      <c r="K1124">
        <f>STANDARDIZE('사진(느림)'!K1124,AVERAGE('사진(느림)'!K$2:K$2305),_xlfn.STDEV.P('사진(느림)'!K$2:K$2305))</f>
        <v>0.95380949214564459</v>
      </c>
      <c r="L1124">
        <f>STANDARDIZE('사진(느림)'!L1124,AVERAGE('사진(느림)'!L$2:L$2305),_xlfn.STDEV.P('사진(느림)'!L$2:L$2305))</f>
        <v>-0.96188170673142825</v>
      </c>
      <c r="M1124">
        <f>STANDARDIZE('사진(느림)'!M1124,AVERAGE('사진(느림)'!M$2:M$2305),_xlfn.STDEV.P('사진(느림)'!M$2:M$2305))</f>
        <v>0.26251109166284048</v>
      </c>
    </row>
    <row r="1125" spans="1:13" x14ac:dyDescent="0.3">
      <c r="A1125" t="s">
        <v>212</v>
      </c>
      <c r="B1125">
        <v>9</v>
      </c>
      <c r="C1125">
        <f>STANDARDIZE('사진(느림)'!C1125,AVERAGE('사진(느림)'!C$2:C$2305),_xlfn.STDEV.P('사진(느림)'!C$2:C$2305))</f>
        <v>-0.13996308268584479</v>
      </c>
      <c r="D1125">
        <f>STANDARDIZE('사진(느림)'!D1125,AVERAGE('사진(느림)'!D$2:D$2305),_xlfn.STDEV.P('사진(느림)'!D$2:D$2305))</f>
        <v>-0.34491945185917078</v>
      </c>
      <c r="E1125">
        <f>STANDARDIZE('사진(느림)'!E1125,AVERAGE('사진(느림)'!E$2:E$2305),_xlfn.STDEV.P('사진(느림)'!E$2:E$2305))</f>
        <v>-0.18863407546098029</v>
      </c>
      <c r="F1125">
        <f>STANDARDIZE('사진(느림)'!F1125,AVERAGE('사진(느림)'!F$2:F$2305),_xlfn.STDEV.P('사진(느림)'!F$2:F$2305))</f>
        <v>0.57443360754971939</v>
      </c>
      <c r="G1125">
        <f>STANDARDIZE('사진(느림)'!G1125,AVERAGE('사진(느림)'!G$2:G$2305),_xlfn.STDEV.P('사진(느림)'!G$2:G$2305))</f>
        <v>-0.58890928410288002</v>
      </c>
      <c r="H1125">
        <f>STANDARDIZE('사진(느림)'!H1125,AVERAGE('사진(느림)'!H$2:H$2305),_xlfn.STDEV.P('사진(느림)'!H$2:H$2305))</f>
        <v>0.22305610346664403</v>
      </c>
      <c r="I1125">
        <f>STANDARDIZE('사진(느림)'!I1125,AVERAGE('사진(느림)'!I$2:I$2305),_xlfn.STDEV.P('사진(느림)'!I$2:I$2305))</f>
        <v>-0.15732140046205012</v>
      </c>
      <c r="J1125">
        <f>STANDARDIZE('사진(느림)'!J1125,AVERAGE('사진(느림)'!J$2:J$2305),_xlfn.STDEV.P('사진(느림)'!J$2:J$2305))</f>
        <v>-0.78003335217289249</v>
      </c>
      <c r="K1125">
        <f>STANDARDIZE('사진(느림)'!K1125,AVERAGE('사진(느림)'!K$2:K$2305),_xlfn.STDEV.P('사진(느림)'!K$2:K$2305))</f>
        <v>-0.26706665780078048</v>
      </c>
      <c r="L1125">
        <f>STANDARDIZE('사진(느림)'!L1125,AVERAGE('사진(느림)'!L$2:L$2305),_xlfn.STDEV.P('사진(느림)'!L$2:L$2305))</f>
        <v>1.0491166143714579</v>
      </c>
      <c r="M1125">
        <f>STANDARDIZE('사진(느림)'!M1125,AVERAGE('사진(느림)'!M$2:M$2305),_xlfn.STDEV.P('사진(느림)'!M$2:M$2305))</f>
        <v>-1.6447123498055363</v>
      </c>
    </row>
    <row r="1126" spans="1:13" x14ac:dyDescent="0.3">
      <c r="A1126" t="s">
        <v>214</v>
      </c>
      <c r="B1126">
        <v>9</v>
      </c>
      <c r="C1126">
        <f>STANDARDIZE('사진(느림)'!C1126,AVERAGE('사진(느림)'!C$2:C$2305),_xlfn.STDEV.P('사진(느림)'!C$2:C$2305))</f>
        <v>0.42363042226320785</v>
      </c>
      <c r="D1126">
        <f>STANDARDIZE('사진(느림)'!D1126,AVERAGE('사진(느림)'!D$2:D$2305),_xlfn.STDEV.P('사진(느림)'!D$2:D$2305))</f>
        <v>0.45636553423498855</v>
      </c>
      <c r="E1126">
        <f>STANDARDIZE('사진(느림)'!E1126,AVERAGE('사진(느림)'!E$2:E$2305),_xlfn.STDEV.P('사진(느림)'!E$2:E$2305))</f>
        <v>-0.18506981446176241</v>
      </c>
      <c r="F1126">
        <f>STANDARDIZE('사진(느림)'!F1126,AVERAGE('사진(느림)'!F$2:F$2305),_xlfn.STDEV.P('사진(느림)'!F$2:F$2305))</f>
        <v>1.0789154516426216</v>
      </c>
      <c r="G1126">
        <f>STANDARDIZE('사진(느림)'!G1126,AVERAGE('사진(느림)'!G$2:G$2305),_xlfn.STDEV.P('사진(느림)'!G$2:G$2305))</f>
        <v>-0.18558017055758758</v>
      </c>
      <c r="H1126">
        <f>STANDARDIZE('사진(느림)'!H1126,AVERAGE('사진(느림)'!H$2:H$2305),_xlfn.STDEV.P('사진(느림)'!H$2:H$2305))</f>
        <v>-4.2684600588921061E-2</v>
      </c>
      <c r="I1126">
        <f>STANDARDIZE('사진(느림)'!I1126,AVERAGE('사진(느림)'!I$2:I$2305),_xlfn.STDEV.P('사진(느림)'!I$2:I$2305))</f>
        <v>-0.25186565927878257</v>
      </c>
      <c r="J1126">
        <f>STANDARDIZE('사진(느림)'!J1126,AVERAGE('사진(느림)'!J$2:J$2305),_xlfn.STDEV.P('사진(느림)'!J$2:J$2305))</f>
        <v>-0.78003335217289249</v>
      </c>
      <c r="K1126">
        <f>STANDARDIZE('사진(느림)'!K1126,AVERAGE('사진(느림)'!K$2:K$2305),_xlfn.STDEV.P('사진(느림)'!K$2:K$2305))</f>
        <v>0.34337141717243208</v>
      </c>
      <c r="L1126">
        <f>STANDARDIZE('사진(느림)'!L1126,AVERAGE('사진(느림)'!L$2:L$2305),_xlfn.STDEV.P('사진(느림)'!L$2:L$2305))</f>
        <v>-0.83619431166249791</v>
      </c>
      <c r="M1126">
        <f>STANDARDIZE('사진(느림)'!M1126,AVERAGE('사진(느림)'!M$2:M$2305),_xlfn.STDEV.P('사진(느림)'!M$2:M$2305))</f>
        <v>0.60538272158974005</v>
      </c>
    </row>
    <row r="1127" spans="1:13" x14ac:dyDescent="0.3">
      <c r="A1127" t="s">
        <v>216</v>
      </c>
      <c r="B1127">
        <v>9</v>
      </c>
      <c r="C1127">
        <f>STANDARDIZE('사진(느림)'!C1127,AVERAGE('사진(느림)'!C$2:C$2305),_xlfn.STDEV.P('사진(느림)'!C$2:C$2305))</f>
        <v>-0.59304805725273091</v>
      </c>
      <c r="D1127">
        <f>STANDARDIZE('사진(느림)'!D1127,AVERAGE('사진(느림)'!D$2:D$2305),_xlfn.STDEV.P('사진(느림)'!D$2:D$2305))</f>
        <v>-0.4350640127947637</v>
      </c>
      <c r="E1127">
        <f>STANDARDIZE('사진(느림)'!E1127,AVERAGE('사진(느림)'!E$2:E$2305),_xlfn.STDEV.P('사진(느림)'!E$2:E$2305))</f>
        <v>-0.34555066595155703</v>
      </c>
      <c r="F1127">
        <f>STANDARDIZE('사진(느림)'!F1127,AVERAGE('사진(느림)'!F$2:F$2305),_xlfn.STDEV.P('사진(느림)'!F$2:F$2305))</f>
        <v>0.84778943384767802</v>
      </c>
      <c r="G1127">
        <f>STANDARDIZE('사진(느림)'!G1127,AVERAGE('사진(느림)'!G$2:G$2305),_xlfn.STDEV.P('사진(느림)'!G$2:G$2305))</f>
        <v>-0.40661363956263463</v>
      </c>
      <c r="H1127">
        <f>STANDARDIZE('사진(느림)'!H1127,AVERAGE('사진(느림)'!H$2:H$2305),_xlfn.STDEV.P('사진(느림)'!H$2:H$2305))</f>
        <v>-4.2684600588921061E-2</v>
      </c>
      <c r="I1127">
        <f>STANDARDIZE('사진(느림)'!I1127,AVERAGE('사진(느림)'!I$2:I$2305),_xlfn.STDEV.P('사진(느림)'!I$2:I$2305))</f>
        <v>-0.25711811810193408</v>
      </c>
      <c r="J1127">
        <f>STANDARDIZE('사진(느림)'!J1127,AVERAGE('사진(느림)'!J$2:J$2305),_xlfn.STDEV.P('사진(느림)'!J$2:J$2305))</f>
        <v>-0.78003335217289249</v>
      </c>
      <c r="K1127">
        <f>STANDARDIZE('사진(느림)'!K1127,AVERAGE('사진(느림)'!K$2:K$2305),_xlfn.STDEV.P('사진(느림)'!K$2:K$2305))</f>
        <v>-0.26706665780078048</v>
      </c>
      <c r="L1127">
        <f>STANDARDIZE('사진(느림)'!L1127,AVERAGE('사진(느림)'!L$2:L$2305),_xlfn.STDEV.P('사진(느림)'!L$2:L$2305))</f>
        <v>0.67205442916466662</v>
      </c>
      <c r="M1127">
        <f>STANDARDIZE('사진(느림)'!M1127,AVERAGE('사진(느림)'!M$2:M$2305),_xlfn.STDEV.P('사진(느림)'!M$2:M$2305))</f>
        <v>0.66967115220103424</v>
      </c>
    </row>
    <row r="1128" spans="1:13" x14ac:dyDescent="0.3">
      <c r="A1128" t="s">
        <v>218</v>
      </c>
      <c r="B1128">
        <v>9</v>
      </c>
      <c r="C1128">
        <f>STANDARDIZE('사진(느림)'!C1128,AVERAGE('사진(느림)'!C$2:C$2305),_xlfn.STDEV.P('사진(느림)'!C$2:C$2305))</f>
        <v>-0.24494618654890404</v>
      </c>
      <c r="D1128">
        <f>STANDARDIZE('사진(느림)'!D1128,AVERAGE('사진(느림)'!D$2:D$2305),_xlfn.STDEV.P('사진(느림)'!D$2:D$2305))</f>
        <v>-0.37496763883770173</v>
      </c>
      <c r="E1128">
        <f>STANDARDIZE('사진(느림)'!E1128,AVERAGE('사진(느림)'!E$2:E$2305),_xlfn.STDEV.P('사진(느림)'!E$2:E$2305))</f>
        <v>-0.36782729719667018</v>
      </c>
      <c r="F1128">
        <f>STANDARDIZE('사진(느림)'!F1128,AVERAGE('사진(느림)'!F$2:F$2305),_xlfn.STDEV.P('사진(느림)'!F$2:F$2305))</f>
        <v>0.81719178816585269</v>
      </c>
      <c r="G1128">
        <f>STANDARDIZE('사진(느림)'!G1128,AVERAGE('사진(느림)'!G$2:G$2305),_xlfn.STDEV.P('사진(느림)'!G$2:G$2305))</f>
        <v>-0.66410623747573116</v>
      </c>
      <c r="H1128">
        <f>STANDARDIZE('사진(느림)'!H1128,AVERAGE('사진(느림)'!H$2:H$2305),_xlfn.STDEV.P('사진(느림)'!H$2:H$2305))</f>
        <v>0.16565611139064187</v>
      </c>
      <c r="I1128">
        <f>STANDARDIZE('사진(느림)'!I1128,AVERAGE('사진(느림)'!I$2:I$2305),_xlfn.STDEV.P('사진(느림)'!I$2:I$2305))</f>
        <v>2.3363183054371361E-2</v>
      </c>
      <c r="J1128">
        <f>STANDARDIZE('사진(느림)'!J1128,AVERAGE('사진(느림)'!J$2:J$2305),_xlfn.STDEV.P('사진(느림)'!J$2:J$2305))</f>
        <v>-0.78003335217289249</v>
      </c>
      <c r="K1128">
        <f>STANDARDIZE('사진(느림)'!K1128,AVERAGE('사진(느림)'!K$2:K$2305),_xlfn.STDEV.P('사진(느림)'!K$2:K$2305))</f>
        <v>-0.26706665780078048</v>
      </c>
      <c r="L1128">
        <f>STANDARDIZE('사진(느림)'!L1128,AVERAGE('사진(느림)'!L$2:L$2305),_xlfn.STDEV.P('사진(느림)'!L$2:L$2305))</f>
        <v>1.1748040094403882</v>
      </c>
      <c r="M1128">
        <f>STANDARDIZE('사진(느림)'!M1128,AVERAGE('사진(느림)'!M$2:M$2305),_xlfn.STDEV.P('사진(느림)'!M$2:M$2305))</f>
        <v>-2.0733018872141606</v>
      </c>
    </row>
    <row r="1129" spans="1:13" x14ac:dyDescent="0.3">
      <c r="A1129" t="s">
        <v>220</v>
      </c>
      <c r="B1129">
        <v>9</v>
      </c>
      <c r="C1129">
        <f>STANDARDIZE('사진(느림)'!C1129,AVERAGE('사진(느림)'!C$2:C$2305),_xlfn.STDEV.P('사진(느림)'!C$2:C$2305))</f>
        <v>-0.13443765616673672</v>
      </c>
      <c r="D1129">
        <f>STANDARDIZE('사진(느림)'!D1129,AVERAGE('사진(느림)'!D$2:D$2305),_xlfn.STDEV.P('사진(느림)'!D$2:D$2305))</f>
        <v>0.30612459934233366</v>
      </c>
      <c r="E1129">
        <f>STANDARDIZE('사진(느림)'!E1129,AVERAGE('사진(느림)'!E$2:E$2305),_xlfn.STDEV.P('사진(느림)'!E$2:E$2305))</f>
        <v>-4.0806350518410028E-2</v>
      </c>
      <c r="F1129">
        <f>STANDARDIZE('사진(느림)'!F1129,AVERAGE('사진(느림)'!F$2:F$2305),_xlfn.STDEV.P('사진(느림)'!F$2:F$2305))</f>
        <v>0.17362973642829099</v>
      </c>
      <c r="G1129">
        <f>STANDARDIZE('사진(느림)'!G1129,AVERAGE('사진(느림)'!G$2:G$2305),_xlfn.STDEV.P('사진(느림)'!G$2:G$2305))</f>
        <v>0.20635546520393971</v>
      </c>
      <c r="H1129">
        <f>STANDARDIZE('사진(느림)'!H1129,AVERAGE('사진(느림)'!H$2:H$2305),_xlfn.STDEV.P('사진(느림)'!H$2:H$2305))</f>
        <v>-0.1287845887029242</v>
      </c>
      <c r="I1129">
        <f>STANDARDIZE('사진(느림)'!I1129,AVERAGE('사진(느림)'!I$2:I$2305),_xlfn.STDEV.P('사진(느림)'!I$2:I$2305))</f>
        <v>-0.14576599105111623</v>
      </c>
      <c r="J1129">
        <f>STANDARDIZE('사진(느림)'!J1129,AVERAGE('사진(느림)'!J$2:J$2305),_xlfn.STDEV.P('사진(느림)'!J$2:J$2305))</f>
        <v>0.77656597892112944</v>
      </c>
      <c r="K1129">
        <f>STANDARDIZE('사진(느림)'!K1129,AVERAGE('사진(느림)'!K$2:K$2305),_xlfn.STDEV.P('사진(느림)'!K$2:K$2305))</f>
        <v>1.5642475671188572</v>
      </c>
      <c r="L1129">
        <f>STANDARDIZE('사진(느림)'!L1129,AVERAGE('사진(느림)'!L$2:L$2305),_xlfn.STDEV.P('사진(느림)'!L$2:L$2305))</f>
        <v>-0.96188170673142825</v>
      </c>
      <c r="M1129">
        <f>STANDARDIZE('사진(느림)'!M1129,AVERAGE('사진(느림)'!M$2:M$2305),_xlfn.STDEV.P('사진(느림)'!M$2:M$2305))</f>
        <v>0.54109429097844597</v>
      </c>
    </row>
    <row r="1130" spans="1:13" x14ac:dyDescent="0.3">
      <c r="A1130" t="s">
        <v>222</v>
      </c>
      <c r="B1130">
        <v>9</v>
      </c>
      <c r="C1130">
        <f>STANDARDIZE('사진(느림)'!C1130,AVERAGE('사진(느림)'!C$2:C$2305),_xlfn.STDEV.P('사진(느림)'!C$2:C$2305))</f>
        <v>6.4477698521164112E-2</v>
      </c>
      <c r="D1130">
        <f>STANDARDIZE('사진(느림)'!D1130,AVERAGE('사진(느림)'!D$2:D$2305),_xlfn.STDEV.P('사진(느림)'!D$2:D$2305))</f>
        <v>0.23601216305909473</v>
      </c>
      <c r="E1130">
        <f>STANDARDIZE('사진(느림)'!E1130,AVERAGE('사진(느림)'!E$2:E$2305),_xlfn.STDEV.P('사진(느림)'!E$2:E$2305))</f>
        <v>-0.2163462047299011</v>
      </c>
      <c r="F1130">
        <f>STANDARDIZE('사진(느림)'!F1130,AVERAGE('사진(느림)'!F$2:F$2305),_xlfn.STDEV.P('사진(느림)'!F$2:F$2305))</f>
        <v>-1.8721136814722499</v>
      </c>
      <c r="G1130">
        <f>STANDARDIZE('사진(느림)'!G1130,AVERAGE('사진(느림)'!G$2:G$2305),_xlfn.STDEV.P('사진(느림)'!G$2:G$2305))</f>
        <v>-0.84412318645922302</v>
      </c>
      <c r="H1130">
        <f>STANDARDIZE('사진(느림)'!H1130,AVERAGE('사진(느림)'!H$2:H$2305),_xlfn.STDEV.P('사진(느림)'!H$2:H$2305))</f>
        <v>-1.360758492704524</v>
      </c>
      <c r="I1130">
        <f>STANDARDIZE('사진(느림)'!I1130,AVERAGE('사진(느림)'!I$2:I$2305),_xlfn.STDEV.P('사진(느림)'!I$2:I$2305))</f>
        <v>5.8029411287173371E-2</v>
      </c>
      <c r="J1130">
        <f>STANDARDIZE('사진(느림)'!J1130,AVERAGE('사진(느림)'!J$2:J$2305),_xlfn.STDEV.P('사진(느림)'!J$2:J$2305))</f>
        <v>0.77656597892112944</v>
      </c>
      <c r="K1130">
        <f>STANDARDIZE('사진(느림)'!K1130,AVERAGE('사진(느림)'!K$2:K$2305),_xlfn.STDEV.P('사진(느림)'!K$2:K$2305))</f>
        <v>0.95380949214564459</v>
      </c>
      <c r="L1130">
        <f>STANDARDIZE('사진(느림)'!L1130,AVERAGE('사진(느림)'!L$2:L$2305),_xlfn.STDEV.P('사진(느림)'!L$2:L$2305))</f>
        <v>-0.96188170673142825</v>
      </c>
      <c r="M1130">
        <f>STANDARDIZE('사진(느림)'!M1130,AVERAGE('사진(느림)'!M$2:M$2305),_xlfn.STDEV.P('사진(느림)'!M$2:M$2305))</f>
        <v>0.7125301059418957</v>
      </c>
    </row>
    <row r="1131" spans="1:13" x14ac:dyDescent="0.3">
      <c r="A1131" t="s">
        <v>224</v>
      </c>
      <c r="B1131">
        <v>9</v>
      </c>
      <c r="C1131">
        <f>STANDARDIZE('사진(느림)'!C1131,AVERAGE('사진(느림)'!C$2:C$2305),_xlfn.STDEV.P('사진(느림)'!C$2:C$2305))</f>
        <v>0.20813878801798208</v>
      </c>
      <c r="D1131">
        <f>STANDARDIZE('사진(느림)'!D1131,AVERAGE('사진(느림)'!D$2:D$2305),_xlfn.STDEV.P('사진(느림)'!D$2:D$2305))</f>
        <v>0.26606035003762574</v>
      </c>
      <c r="E1131">
        <f>STANDARDIZE('사진(느림)'!E1131,AVERAGE('사진(느림)'!E$2:E$2305),_xlfn.STDEV.P('사진(느림)'!E$2:E$2305))</f>
        <v>-0.19905953888369338</v>
      </c>
      <c r="F1131">
        <f>STANDARDIZE('사진(느림)'!F1131,AVERAGE('사진(느림)'!F$2:F$2305),_xlfn.STDEV.P('사진(느림)'!F$2:F$2305))</f>
        <v>-0.25435799346004845</v>
      </c>
      <c r="G1131">
        <f>STANDARDIZE('사진(느림)'!G1131,AVERAGE('사진(느림)'!G$2:G$2305),_xlfn.STDEV.P('사진(느림)'!G$2:G$2305))</f>
        <v>-0.50231885294626333</v>
      </c>
      <c r="H1131">
        <f>STANDARDIZE('사진(느림)'!H1131,AVERAGE('사진(느림)'!H$2:H$2305),_xlfn.STDEV.P('사진(느림)'!H$2:H$2305))</f>
        <v>-0.35094381729337659</v>
      </c>
      <c r="I1131">
        <f>STANDARDIZE('사진(느림)'!I1131,AVERAGE('사진(느림)'!I$2:I$2305),_xlfn.STDEV.P('사진(느림)'!I$2:I$2305))</f>
        <v>-0.3553390980948728</v>
      </c>
      <c r="J1131">
        <f>STANDARDIZE('사진(느림)'!J1131,AVERAGE('사진(느림)'!J$2:J$2305),_xlfn.STDEV.P('사진(느림)'!J$2:J$2305))</f>
        <v>-0.78003335217289249</v>
      </c>
      <c r="K1131">
        <f>STANDARDIZE('사진(느림)'!K1131,AVERAGE('사진(느림)'!K$2:K$2305),_xlfn.STDEV.P('사진(느림)'!K$2:K$2305))</f>
        <v>-1.4879428077472057</v>
      </c>
      <c r="L1131">
        <f>STANDARDIZE('사진(느림)'!L1131,AVERAGE('사진(느림)'!L$2:L$2305),_xlfn.STDEV.P('사진(느림)'!L$2:L$2305))</f>
        <v>1.1748040094403882</v>
      </c>
      <c r="M1131">
        <f>STANDARDIZE('사진(느림)'!M1131,AVERAGE('사진(느림)'!M$2:M$2305),_xlfn.STDEV.P('사진(느림)'!M$2:M$2305))</f>
        <v>-0.46609112193182028</v>
      </c>
    </row>
    <row r="1132" spans="1:13" x14ac:dyDescent="0.3">
      <c r="A1132" t="s">
        <v>226</v>
      </c>
      <c r="B1132">
        <v>9</v>
      </c>
      <c r="C1132">
        <f>STANDARDIZE('사진(느림)'!C1132,AVERAGE('사진(느림)'!C$2:C$2305),_xlfn.STDEV.P('사진(느림)'!C$2:C$2305))</f>
        <v>-0.30572587825909575</v>
      </c>
      <c r="D1132">
        <f>STANDARDIZE('사진(느림)'!D1132,AVERAGE('사진(느림)'!D$2:D$2305),_xlfn.STDEV.P('사진(느림)'!D$2:D$2305))</f>
        <v>0.937136525891483</v>
      </c>
      <c r="E1132">
        <f>STANDARDIZE('사진(느림)'!E1132,AVERAGE('사진(느림)'!E$2:E$2305),_xlfn.STDEV.P('사진(느림)'!E$2:E$2305))</f>
        <v>-0.23033592915183207</v>
      </c>
      <c r="F1132">
        <f>STANDARDIZE('사진(느림)'!F1132,AVERAGE('사진(느림)'!F$2:F$2305),_xlfn.STDEV.P('사진(느림)'!F$2:F$2305))</f>
        <v>-1.2399309194510693</v>
      </c>
      <c r="G1132">
        <f>STANDARDIZE('사진(느림)'!G1132,AVERAGE('사진(느림)'!G$2:G$2305),_xlfn.STDEV.P('사진(느림)'!G$2:G$2305))</f>
        <v>-0.41344972623289405</v>
      </c>
      <c r="H1132">
        <f>STANDARDIZE('사진(느림)'!H1132,AVERAGE('사진(느림)'!H$2:H$2305),_xlfn.STDEV.P('사진(느림)'!H$2:H$2305))</f>
        <v>3.9540555884067778</v>
      </c>
      <c r="I1132">
        <f>STANDARDIZE('사진(느림)'!I1132,AVERAGE('사진(느림)'!I$2:I$2305),_xlfn.STDEV.P('사진(느림)'!I$2:I$2305))</f>
        <v>2.7565150112892706E-2</v>
      </c>
      <c r="J1132">
        <f>STANDARDIZE('사진(느림)'!J1132,AVERAGE('사진(느림)'!J$2:J$2305),_xlfn.STDEV.P('사진(느림)'!J$2:J$2305))</f>
        <v>-0.78003335217289249</v>
      </c>
      <c r="K1132">
        <f>STANDARDIZE('사진(느림)'!K1132,AVERAGE('사진(느림)'!K$2:K$2305),_xlfn.STDEV.P('사진(느림)'!K$2:K$2305))</f>
        <v>-0.26706665780078048</v>
      </c>
      <c r="L1132">
        <f>STANDARDIZE('사진(느림)'!L1132,AVERAGE('사진(느림)'!L$2:L$2305),_xlfn.STDEV.P('사진(느림)'!L$2:L$2305))</f>
        <v>1.1748040094403882</v>
      </c>
      <c r="M1132">
        <f>STANDARDIZE('사진(느림)'!M1132,AVERAGE('사진(느림)'!M$2:M$2305),_xlfn.STDEV.P('사진(느림)'!M$2:M$2305))</f>
        <v>0.54109429097844597</v>
      </c>
    </row>
    <row r="1133" spans="1:13" x14ac:dyDescent="0.3">
      <c r="A1133" t="s">
        <v>228</v>
      </c>
      <c r="B1133">
        <v>9</v>
      </c>
      <c r="C1133">
        <f>STANDARDIZE('사진(느림)'!C1133,AVERAGE('사진(느림)'!C$2:C$2305),_xlfn.STDEV.P('사진(느림)'!C$2:C$2305))</f>
        <v>-0.62620061636738156</v>
      </c>
      <c r="D1133">
        <f>STANDARDIZE('사진(느림)'!D1133,AVERAGE('사진(느림)'!D$2:D$2305),_xlfn.STDEV.P('사진(느림)'!D$2:D$2305))</f>
        <v>0.39626916027792658</v>
      </c>
      <c r="E1133">
        <f>STANDARDIZE('사진(느림)'!E1133,AVERAGE('사진(느림)'!E$2:E$2305),_xlfn.STDEV.P('사진(느림)'!E$2:E$2305))</f>
        <v>-0.23773177072520948</v>
      </c>
      <c r="F1133">
        <f>STANDARDIZE('사진(느림)'!F1133,AVERAGE('사진(느림)'!F$2:F$2305),_xlfn.STDEV.P('사진(느림)'!F$2:F$2305))</f>
        <v>4.8369389686354425E-3</v>
      </c>
      <c r="G1133">
        <f>STANDARDIZE('사진(느림)'!G1133,AVERAGE('사진(느림)'!G$2:G$2305),_xlfn.STDEV.P('사진(느림)'!G$2:G$2305))</f>
        <v>-0.57751580631911448</v>
      </c>
      <c r="H1133">
        <f>STANDARDIZE('사진(느림)'!H1133,AVERAGE('사진(느림)'!H$2:H$2305),_xlfn.STDEV.P('사진(느림)'!H$2:H$2305))</f>
        <v>-0.10433644392981217</v>
      </c>
      <c r="I1133">
        <f>STANDARDIZE('사진(느림)'!I1133,AVERAGE('사진(느림)'!I$2:I$2305),_xlfn.STDEV.P('사진(느림)'!I$2:I$2305))</f>
        <v>-0.15206894163889825</v>
      </c>
      <c r="J1133">
        <f>STANDARDIZE('사진(느림)'!J1133,AVERAGE('사진(느림)'!J$2:J$2305),_xlfn.STDEV.P('사진(느림)'!J$2:J$2305))</f>
        <v>-0.78003335217289249</v>
      </c>
      <c r="K1133">
        <f>STANDARDIZE('사진(느림)'!K1133,AVERAGE('사진(느림)'!K$2:K$2305),_xlfn.STDEV.P('사진(느림)'!K$2:K$2305))</f>
        <v>-1.4879428077472057</v>
      </c>
      <c r="L1133">
        <f>STANDARDIZE('사진(느림)'!L1133,AVERAGE('사진(느림)'!L$2:L$2305),_xlfn.STDEV.P('사진(느림)'!L$2:L$2305))</f>
        <v>1.6775535897161098</v>
      </c>
      <c r="M1133">
        <f>STANDARDIZE('사진(느림)'!M1133,AVERAGE('사진(느림)'!M$2:M$2305),_xlfn.STDEV.P('사진(느림)'!M$2:M$2305))</f>
        <v>0.73395958281232643</v>
      </c>
    </row>
    <row r="1134" spans="1:13" x14ac:dyDescent="0.3">
      <c r="A1134" t="s">
        <v>230</v>
      </c>
      <c r="B1134">
        <v>9</v>
      </c>
      <c r="C1134">
        <f>STANDARDIZE('사진(느림)'!C1134,AVERAGE('사진(느림)'!C$2:C$2305),_xlfn.STDEV.P('사진(느림)'!C$2:C$2305))</f>
        <v>-0.22284448047247027</v>
      </c>
      <c r="D1134">
        <f>STANDARDIZE('사진(느림)'!D1134,AVERAGE('사진(느림)'!D$2:D$2305),_xlfn.STDEV.P('사진(느림)'!D$2:D$2305))</f>
        <v>-0.24475882859740083</v>
      </c>
      <c r="E1134">
        <f>STANDARDIZE('사진(느림)'!E1134,AVERAGE('사진(느림)'!E$2:E$2305),_xlfn.STDEV.P('사진(느림)'!E$2:E$2305))</f>
        <v>0.10497192434961018</v>
      </c>
      <c r="F1134">
        <f>STANDARDIZE('사진(느림)'!F1134,AVERAGE('사진(느림)'!F$2:F$2305),_xlfn.STDEV.P('사진(느림)'!F$2:F$2305))</f>
        <v>0.15782516737776145</v>
      </c>
      <c r="G1134">
        <f>STANDARDIZE('사진(느림)'!G1134,AVERAGE('사진(느림)'!G$2:G$2305),_xlfn.STDEV.P('사진(느림)'!G$2:G$2305))</f>
        <v>0.37725763196041956</v>
      </c>
      <c r="H1134">
        <f>STANDARDIZE('사진(느림)'!H1134,AVERAGE('사진(느림)'!H$2:H$2305),_xlfn.STDEV.P('사진(느림)'!H$2:H$2305))</f>
        <v>0.22305610346664403</v>
      </c>
      <c r="I1134">
        <f>STANDARDIZE('사진(느림)'!I1134,AVERAGE('사진(느림)'!I$2:I$2305),_xlfn.STDEV.P('사진(느림)'!I$2:I$2305))</f>
        <v>5.8029411287173371E-2</v>
      </c>
      <c r="J1134">
        <f>STANDARDIZE('사진(느림)'!J1134,AVERAGE('사진(느림)'!J$2:J$2305),_xlfn.STDEV.P('사진(느림)'!J$2:J$2305))</f>
        <v>-0.78003335217289249</v>
      </c>
      <c r="K1134">
        <f>STANDARDIZE('사진(느림)'!K1134,AVERAGE('사진(느림)'!K$2:K$2305),_xlfn.STDEV.P('사진(느림)'!K$2:K$2305))</f>
        <v>-0.26706665780078048</v>
      </c>
      <c r="L1134">
        <f>STANDARDIZE('사진(느림)'!L1134,AVERAGE('사진(느림)'!L$2:L$2305),_xlfn.STDEV.P('사진(느림)'!L$2:L$2305))</f>
        <v>-0.96188170673142825</v>
      </c>
      <c r="M1134">
        <f>STANDARDIZE('사진(느림)'!M1134,AVERAGE('사진(느림)'!M$2:M$2305),_xlfn.STDEV.P('사진(느림)'!M$2:M$2305))</f>
        <v>0.36965847601499613</v>
      </c>
    </row>
    <row r="1135" spans="1:13" x14ac:dyDescent="0.3">
      <c r="A1135" t="s">
        <v>232</v>
      </c>
      <c r="B1135">
        <v>9</v>
      </c>
      <c r="C1135">
        <f>STANDARDIZE('사진(느림)'!C1135,AVERAGE('사진(느림)'!C$2:C$2305),_xlfn.STDEV.P('사진(느림)'!C$2:C$2305))</f>
        <v>-0.48253952687056362</v>
      </c>
      <c r="D1135">
        <f>STANDARDIZE('사진(느림)'!D1135,AVERAGE('사진(느림)'!D$2:D$2305),_xlfn.STDEV.P('사진(느림)'!D$2:D$2305))</f>
        <v>0.2760764123638027</v>
      </c>
      <c r="E1135">
        <f>STANDARDIZE('사진(느림)'!E1135,AVERAGE('사진(느림)'!E$2:E$2305),_xlfn.STDEV.P('사진(느림)'!E$2:E$2305))</f>
        <v>-0.21857386785441241</v>
      </c>
      <c r="F1135">
        <f>STANDARDIZE('사진(느림)'!F1135,AVERAGE('사진(느림)'!F$2:F$2305),_xlfn.STDEV.P('사진(느림)'!F$2:F$2305))</f>
        <v>0.24215834783138682</v>
      </c>
      <c r="G1135">
        <f>STANDARDIZE('사진(느림)'!G1135,AVERAGE('사진(느림)'!G$2:G$2305),_xlfn.STDEV.P('사진(느림)'!G$2:G$2305))</f>
        <v>-0.5205484174002879</v>
      </c>
      <c r="H1135">
        <f>STANDARDIZE('사진(느림)'!H1135,AVERAGE('사진(느림)'!H$2:H$2305),_xlfn.STDEV.P('사진(느림)'!H$2:H$2305))</f>
        <v>0.15715240886086379</v>
      </c>
      <c r="I1135">
        <f>STANDARDIZE('사진(느림)'!I1135,AVERAGE('사진(느림)'!I$2:I$2305),_xlfn.STDEV.P('사진(느림)'!I$2:I$2305))</f>
        <v>-0.30964270633345198</v>
      </c>
      <c r="J1135">
        <f>STANDARDIZE('사진(느림)'!J1135,AVERAGE('사진(느림)'!J$2:J$2305),_xlfn.STDEV.P('사진(느림)'!J$2:J$2305))</f>
        <v>-0.78003335217289249</v>
      </c>
      <c r="K1135">
        <f>STANDARDIZE('사진(느림)'!K1135,AVERAGE('사진(느림)'!K$2:K$2305),_xlfn.STDEV.P('사진(느림)'!K$2:K$2305))</f>
        <v>-1.4879428077472057</v>
      </c>
      <c r="L1135">
        <f>STANDARDIZE('사진(느림)'!L1135,AVERAGE('사진(느림)'!L$2:L$2305),_xlfn.STDEV.P('사진(느림)'!L$2:L$2305))</f>
        <v>0.92342921930252742</v>
      </c>
      <c r="M1135">
        <f>STANDARDIZE('사진(느림)'!M1135,AVERAGE('사진(느림)'!M$2:M$2305),_xlfn.STDEV.P('사진(느림)'!M$2:M$2305))</f>
        <v>0.17679318418111556</v>
      </c>
    </row>
    <row r="1136" spans="1:13" x14ac:dyDescent="0.3">
      <c r="A1136" t="s">
        <v>234</v>
      </c>
      <c r="B1136">
        <v>9</v>
      </c>
      <c r="C1136">
        <f>STANDARDIZE('사진(느림)'!C1136,AVERAGE('사진(느림)'!C$2:C$2305),_xlfn.STDEV.P('사진(느림)'!C$2:C$2305))</f>
        <v>-0.35545471693107134</v>
      </c>
      <c r="D1136">
        <f>STANDARDIZE('사진(느림)'!D1136,AVERAGE('사진(느림)'!D$2:D$2305),_xlfn.STDEV.P('사진(느림)'!D$2:D$2305))</f>
        <v>-0.34491945185917078</v>
      </c>
      <c r="E1136">
        <f>STANDARDIZE('사진(느림)'!E1136,AVERAGE('사진(느림)'!E$2:E$2305),_xlfn.STDEV.P('사진(느림)'!E$2:E$2305))</f>
        <v>-0.22801915950234039</v>
      </c>
      <c r="F1136">
        <f>STANDARDIZE('사진(느림)'!F1136,AVERAGE('사진(느림)'!F$2:F$2305),_xlfn.STDEV.P('사진(느림)'!F$2:F$2305))</f>
        <v>9.448045462323891E-2</v>
      </c>
      <c r="G1136">
        <f>STANDARDIZE('사진(느림)'!G1136,AVERAGE('사진(느림)'!G$2:G$2305),_xlfn.STDEV.P('사진(느림)'!G$2:G$2305))</f>
        <v>-0.63448319523794106</v>
      </c>
      <c r="H1136">
        <f>STANDARDIZE('사진(느림)'!H1136,AVERAGE('사진(느림)'!H$2:H$2305),_xlfn.STDEV.P('사진(느림)'!H$2:H$2305))</f>
        <v>-0.10433644392981217</v>
      </c>
      <c r="I1136">
        <f>STANDARDIZE('사진(느림)'!I1136,AVERAGE('사진(느림)'!I$2:I$2305),_xlfn.STDEV.P('사진(느림)'!I$2:I$2305))</f>
        <v>-0.1258066475231393</v>
      </c>
      <c r="J1136">
        <f>STANDARDIZE('사진(느림)'!J1136,AVERAGE('사진(느림)'!J$2:J$2305),_xlfn.STDEV.P('사진(느림)'!J$2:J$2305))</f>
        <v>-0.78003335217289249</v>
      </c>
      <c r="K1136">
        <f>STANDARDIZE('사진(느림)'!K1136,AVERAGE('사진(느림)'!K$2:K$2305),_xlfn.STDEV.P('사진(느림)'!K$2:K$2305))</f>
        <v>-1.4879428077472057</v>
      </c>
      <c r="L1136">
        <f>STANDARDIZE('사진(느림)'!L1136,AVERAGE('사진(느림)'!L$2:L$2305),_xlfn.STDEV.P('사진(느림)'!L$2:L$2305))</f>
        <v>1.1748040094403882</v>
      </c>
      <c r="M1136">
        <f>STANDARDIZE('사진(느림)'!M1136,AVERAGE('사진(느림)'!M$2:M$2305),_xlfn.STDEV.P('사진(느림)'!M$2:M$2305))</f>
        <v>-0.44466164506138955</v>
      </c>
    </row>
    <row r="1137" spans="1:13" x14ac:dyDescent="0.3">
      <c r="A1137" t="s">
        <v>236</v>
      </c>
      <c r="B1137">
        <v>9</v>
      </c>
      <c r="C1137">
        <f>STANDARDIZE('사진(느림)'!C1137,AVERAGE('사진(느림)'!C$2:C$2305),_xlfn.STDEV.P('사진(느림)'!C$2:C$2305))</f>
        <v>-0.37203099648839627</v>
      </c>
      <c r="D1137">
        <f>STANDARDIZE('사진(느림)'!D1137,AVERAGE('사진(느림)'!D$2:D$2305),_xlfn.STDEV.P('사진(느림)'!D$2:D$2305))</f>
        <v>0.52647797051822642</v>
      </c>
      <c r="E1137">
        <f>STANDARDIZE('사진(느림)'!E1137,AVERAGE('사진(느림)'!E$2:E$2305),_xlfn.STDEV.P('사진(느림)'!E$2:E$2305))</f>
        <v>-0.12991287549886241</v>
      </c>
      <c r="F1137">
        <f>STANDARDIZE('사진(느림)'!F1137,AVERAGE('사진(느림)'!F$2:F$2305),_xlfn.STDEV.P('사진(느림)'!F$2:F$2305))</f>
        <v>-0.13740418248613021</v>
      </c>
      <c r="G1137">
        <f>STANDARDIZE('사진(느림)'!G1137,AVERAGE('사진(느림)'!G$2:G$2305),_xlfn.STDEV.P('사진(느림)'!G$2:G$2305))</f>
        <v>-0.63448319523794106</v>
      </c>
      <c r="H1137">
        <f>STANDARDIZE('사진(느림)'!H1137,AVERAGE('사진(느림)'!H$2:H$2305),_xlfn.STDEV.P('사진(느림)'!H$2:H$2305))</f>
        <v>-0.27972530860648515</v>
      </c>
      <c r="I1137">
        <f>STANDARDIZE('사진(느림)'!I1137,AVERAGE('사진(느림)'!I$2:I$2305),_xlfn.STDEV.P('사진(느림)'!I$2:I$2305))</f>
        <v>-0.1258066475231393</v>
      </c>
      <c r="J1137">
        <f>STANDARDIZE('사진(느림)'!J1137,AVERAGE('사진(느림)'!J$2:J$2305),_xlfn.STDEV.P('사진(느림)'!J$2:J$2305))</f>
        <v>-0.78003335217289249</v>
      </c>
      <c r="K1137">
        <f>STANDARDIZE('사진(느림)'!K1137,AVERAGE('사진(느림)'!K$2:K$2305),_xlfn.STDEV.P('사진(느림)'!K$2:K$2305))</f>
        <v>-0.26706665780078048</v>
      </c>
      <c r="L1137">
        <f>STANDARDIZE('사진(느림)'!L1137,AVERAGE('사진(느림)'!L$2:L$2305),_xlfn.STDEV.P('사진(느림)'!L$2:L$2305))</f>
        <v>1.0491166143714579</v>
      </c>
      <c r="M1137">
        <f>STANDARDIZE('사진(느림)'!M1137,AVERAGE('사진(느림)'!M$2:M$2305),_xlfn.STDEV.P('사진(느림)'!M$2:M$2305))</f>
        <v>-0.68038589063613353</v>
      </c>
    </row>
    <row r="1138" spans="1:13" x14ac:dyDescent="0.3">
      <c r="A1138" t="s">
        <v>238</v>
      </c>
      <c r="B1138">
        <v>9</v>
      </c>
      <c r="C1138">
        <f>STANDARDIZE('사진(느림)'!C1138,AVERAGE('사진(느림)'!C$2:C$2305),_xlfn.STDEV.P('사진(느림)'!C$2:C$2305))</f>
        <v>-0.83616682409349929</v>
      </c>
      <c r="D1138">
        <f>STANDARDIZE('사진(느림)'!D1138,AVERAGE('사진(느림)'!D$2:D$2305),_xlfn.STDEV.P('사진(느림)'!D$2:D$2305))</f>
        <v>-0.26479095324975482</v>
      </c>
      <c r="E1138">
        <f>STANDARDIZE('사진(느림)'!E1138,AVERAGE('사진(느림)'!E$2:E$2305),_xlfn.STDEV.P('사진(느림)'!E$2:E$2305))</f>
        <v>-0.11387370100238088</v>
      </c>
      <c r="F1138">
        <f>STANDARDIZE('사진(느림)'!F1138,AVERAGE('사진(느림)'!F$2:F$2305),_xlfn.STDEV.P('사진(느림)'!F$2:F$2305))</f>
        <v>-3.8783671610825882E-2</v>
      </c>
      <c r="G1138">
        <f>STANDARDIZE('사진(느림)'!G1138,AVERAGE('사진(느림)'!G$2:G$2305),_xlfn.STDEV.P('사진(느림)'!G$2:G$2305))</f>
        <v>-0.27444929727095685</v>
      </c>
      <c r="H1138">
        <f>STANDARDIZE('사진(느림)'!H1138,AVERAGE('사진(느림)'!H$2:H$2305),_xlfn.STDEV.P('사진(느림)'!H$2:H$2305))</f>
        <v>1.0309078437955619</v>
      </c>
      <c r="I1138">
        <f>STANDARDIZE('사진(느림)'!I1138,AVERAGE('사진(느림)'!I$2:I$2305),_xlfn.STDEV.P('사진(느림)'!I$2:I$2305))</f>
        <v>-4.0716814588080422E-2</v>
      </c>
      <c r="J1138">
        <f>STANDARDIZE('사진(느림)'!J1138,AVERAGE('사진(느림)'!J$2:J$2305),_xlfn.STDEV.P('사진(느림)'!J$2:J$2305))</f>
        <v>-0.78003335217289249</v>
      </c>
      <c r="K1138">
        <f>STANDARDIZE('사진(느림)'!K1138,AVERAGE('사진(느림)'!K$2:K$2305),_xlfn.STDEV.P('사진(느림)'!K$2:K$2305))</f>
        <v>-1.4879428077472057</v>
      </c>
      <c r="L1138">
        <f>STANDARDIZE('사진(느림)'!L1138,AVERAGE('사진(느림)'!L$2:L$2305),_xlfn.STDEV.P('사진(느림)'!L$2:L$2305))</f>
        <v>0.92342921930252742</v>
      </c>
      <c r="M1138">
        <f>STANDARDIZE('사진(느림)'!M1138,AVERAGE('사진(느림)'!M$2:M$2305),_xlfn.STDEV.P('사진(느림)'!M$2:M$2305))</f>
        <v>0.86253644403491481</v>
      </c>
    </row>
    <row r="1139" spans="1:13" x14ac:dyDescent="0.3">
      <c r="A1139" t="s">
        <v>240</v>
      </c>
      <c r="B1139">
        <v>9</v>
      </c>
      <c r="C1139">
        <f>STANDARDIZE('사진(느림)'!C1139,AVERAGE('사진(느림)'!C$2:C$2305),_xlfn.STDEV.P('사진(느림)'!C$2:C$2305))</f>
        <v>0.19156250846065714</v>
      </c>
      <c r="D1139">
        <f>STANDARDIZE('사진(느림)'!D1139,AVERAGE('사진(느림)'!D$2:D$2305),_xlfn.STDEV.P('사진(느림)'!D$2:D$2305))</f>
        <v>-0.47512826209947162</v>
      </c>
      <c r="E1139">
        <f>STANDARDIZE('사진(느림)'!E1139,AVERAGE('사진(느림)'!E$2:E$2305),_xlfn.STDEV.P('사진(느림)'!E$2:E$2305))</f>
        <v>0.15166374343936731</v>
      </c>
      <c r="F1139">
        <f>STANDARDIZE('사진(느림)'!F1139,AVERAGE('사진(느림)'!F$2:F$2305),_xlfn.STDEV.P('사진(느림)'!F$2:F$2305))</f>
        <v>0.64738749828696374</v>
      </c>
      <c r="G1139">
        <f>STANDARDIZE('사진(느림)'!G1139,AVERAGE('사진(느림)'!G$2:G$2305),_xlfn.STDEV.P('사진(느림)'!G$2:G$2305))</f>
        <v>-0.15139973720629155</v>
      </c>
      <c r="H1139">
        <f>STANDARDIZE('사진(느림)'!H1139,AVERAGE('사진(느림)'!H$2:H$2305),_xlfn.STDEV.P('사진(느림)'!H$2:H$2305))</f>
        <v>0.22305610346664403</v>
      </c>
      <c r="I1139">
        <f>STANDARDIZE('사진(느림)'!I1139,AVERAGE('사진(느림)'!I$2:I$2305),_xlfn.STDEV.P('사진(느림)'!I$2:I$2305))</f>
        <v>8.9544164226083814E-2</v>
      </c>
      <c r="J1139">
        <f>STANDARDIZE('사진(느림)'!J1139,AVERAGE('사진(느림)'!J$2:J$2305),_xlfn.STDEV.P('사진(느림)'!J$2:J$2305))</f>
        <v>0.77656597892112944</v>
      </c>
      <c r="K1139">
        <f>STANDARDIZE('사진(느림)'!K1139,AVERAGE('사진(느림)'!K$2:K$2305),_xlfn.STDEV.P('사진(느림)'!K$2:K$2305))</f>
        <v>0.34337141717243208</v>
      </c>
      <c r="L1139">
        <f>STANDARDIZE('사진(느림)'!L1139,AVERAGE('사진(느림)'!L$2:L$2305),_xlfn.STDEV.P('사진(느림)'!L$2:L$2305))</f>
        <v>-0.96188170673142825</v>
      </c>
      <c r="M1139">
        <f>STANDARDIZE('사진(느림)'!M1139,AVERAGE('사진(느림)'!M$2:M$2305),_xlfn.STDEV.P('사진(느림)'!M$2:M$2305))</f>
        <v>-0.98039856682216975</v>
      </c>
    </row>
    <row r="1140" spans="1:13" x14ac:dyDescent="0.3">
      <c r="A1140" t="s">
        <v>242</v>
      </c>
      <c r="B1140">
        <v>9</v>
      </c>
      <c r="C1140">
        <f>STANDARDIZE('사진(느림)'!C1140,AVERAGE('사진(느림)'!C$2:C$2305),_xlfn.STDEV.P('사진(느림)'!C$2:C$2305))</f>
        <v>-0.13443765616673672</v>
      </c>
      <c r="D1140">
        <f>STANDARDIZE('사진(느림)'!D1140,AVERAGE('사진(느림)'!D$2:D$2305),_xlfn.STDEV.P('사진(느림)'!D$2:D$2305))</f>
        <v>0.33617278632086467</v>
      </c>
      <c r="E1140">
        <f>STANDARDIZE('사진(느림)'!E1140,AVERAGE('사진(느림)'!E$2:E$2305),_xlfn.STDEV.P('사진(느림)'!E$2:E$2305))</f>
        <v>-1.852971927329693E-2</v>
      </c>
      <c r="F1140">
        <f>STANDARDIZE('사진(느림)'!F1140,AVERAGE('사진(느림)'!F$2:F$2305),_xlfn.STDEV.P('사진(느림)'!F$2:F$2305))</f>
        <v>0.25581349549104448</v>
      </c>
      <c r="G1140">
        <f>STANDARDIZE('사진(느림)'!G1140,AVERAGE('사진(느림)'!G$2:G$2305),_xlfn.STDEV.P('사진(느림)'!G$2:G$2305))</f>
        <v>0.43422502087924619</v>
      </c>
      <c r="H1140">
        <f>STANDARDIZE('사진(느림)'!H1140,AVERAGE('사진(느림)'!H$2:H$2305),_xlfn.STDEV.P('사진(느림)'!H$2:H$2305))</f>
        <v>-0.1287845887029242</v>
      </c>
      <c r="I1140">
        <f>STANDARDIZE('사진(느림)'!I1140,AVERAGE('사진(느림)'!I$2:I$2305),_xlfn.STDEV.P('사진(느림)'!I$2:I$2305))</f>
        <v>5.8029411287173371E-2</v>
      </c>
      <c r="J1140">
        <f>STANDARDIZE('사진(느림)'!J1140,AVERAGE('사진(느림)'!J$2:J$2305),_xlfn.STDEV.P('사진(느림)'!J$2:J$2305))</f>
        <v>0.77656597892112944</v>
      </c>
      <c r="K1140">
        <f>STANDARDIZE('사진(느림)'!K1140,AVERAGE('사진(느림)'!K$2:K$2305),_xlfn.STDEV.P('사진(느림)'!K$2:K$2305))</f>
        <v>1.5642475671188572</v>
      </c>
      <c r="L1140">
        <f>STANDARDIZE('사진(느림)'!L1140,AVERAGE('사진(느림)'!L$2:L$2305),_xlfn.STDEV.P('사진(느림)'!L$2:L$2305))</f>
        <v>-0.96188170673142825</v>
      </c>
      <c r="M1140">
        <f>STANDARDIZE('사진(느림)'!M1140,AVERAGE('사진(느림)'!M$2:M$2305),_xlfn.STDEV.P('사진(느림)'!M$2:M$2305))</f>
        <v>0.64824167533060162</v>
      </c>
    </row>
    <row r="1141" spans="1:13" x14ac:dyDescent="0.3">
      <c r="A1141" t="s">
        <v>244</v>
      </c>
      <c r="B1141">
        <v>9</v>
      </c>
      <c r="C1141">
        <f>STANDARDIZE('사진(느림)'!C1141,AVERAGE('사진(느림)'!C$2:C$2305),_xlfn.STDEV.P('사진(느림)'!C$2:C$2305))</f>
        <v>-4.6030831861003201E-2</v>
      </c>
      <c r="D1141">
        <f>STANDARDIZE('사진(느림)'!D1141,AVERAGE('사진(느림)'!D$2:D$2305),_xlfn.STDEV.P('사진(느림)'!D$2:D$2305))</f>
        <v>-0.26479095324975482</v>
      </c>
      <c r="E1141">
        <f>STANDARDIZE('사진(느림)'!E1141,AVERAGE('사진(느림)'!E$2:E$2305),_xlfn.STDEV.P('사진(느림)'!E$2:E$2305))</f>
        <v>0.22027576767431553</v>
      </c>
      <c r="F1141">
        <f>STANDARDIZE('사진(느림)'!F1141,AVERAGE('사진(느림)'!F$2:F$2305),_xlfn.STDEV.P('사진(느림)'!F$2:F$2305))</f>
        <v>0.16667572604605785</v>
      </c>
      <c r="G1141">
        <f>STANDARDIZE('사진(느림)'!G1141,AVERAGE('사진(느림)'!G$2:G$2305),_xlfn.STDEV.P('사진(느림)'!G$2:G$2305))</f>
        <v>-0.38838407510861006</v>
      </c>
      <c r="H1141">
        <f>STANDARDIZE('사진(느림)'!H1141,AVERAGE('사진(느림)'!H$2:H$2305),_xlfn.STDEV.P('사진(느림)'!H$2:H$2305))</f>
        <v>0.33998201325109262</v>
      </c>
      <c r="I1141">
        <f>STANDARDIZE('사진(느림)'!I1141,AVERAGE('사진(느림)'!I$2:I$2305),_xlfn.STDEV.P('사진(느림)'!I$2:I$2305))</f>
        <v>-0.14576599105111623</v>
      </c>
      <c r="J1141">
        <f>STANDARDIZE('사진(느림)'!J1141,AVERAGE('사진(느림)'!J$2:J$2305),_xlfn.STDEV.P('사진(느림)'!J$2:J$2305))</f>
        <v>0.77656597892112944</v>
      </c>
      <c r="K1141">
        <f>STANDARDIZE('사진(느림)'!K1141,AVERAGE('사진(느림)'!K$2:K$2305),_xlfn.STDEV.P('사진(느림)'!K$2:K$2305))</f>
        <v>-0.26706665780078048</v>
      </c>
      <c r="L1141">
        <f>STANDARDIZE('사진(느림)'!L1141,AVERAGE('사진(느림)'!L$2:L$2305),_xlfn.STDEV.P('사진(느림)'!L$2:L$2305))</f>
        <v>-0.71050691659356757</v>
      </c>
      <c r="M1141">
        <f>STANDARDIZE('사진(느림)'!M1141,AVERAGE('사진(느림)'!M$2:M$2305),_xlfn.STDEV.P('사진(느림)'!M$2:M$2305))</f>
        <v>-0.25179635322750898</v>
      </c>
    </row>
    <row r="1142" spans="1:13" x14ac:dyDescent="0.3">
      <c r="A1142" t="s">
        <v>246</v>
      </c>
      <c r="B1142">
        <v>9</v>
      </c>
      <c r="C1142">
        <f>STANDARDIZE('사진(느림)'!C1142,AVERAGE('사진(느림)'!C$2:C$2305),_xlfn.STDEV.P('사진(느림)'!C$2:C$2305))</f>
        <v>8.6579404597597887E-2</v>
      </c>
      <c r="D1142">
        <f>STANDARDIZE('사진(느림)'!D1142,AVERAGE('사진(느림)'!D$2:D$2305),_xlfn.STDEV.P('사진(느림)'!D$2:D$2305))</f>
        <v>0.47639765888734253</v>
      </c>
      <c r="E1142">
        <f>STANDARDIZE('사진(느림)'!E1142,AVERAGE('사진(느림)'!E$2:E$2305),_xlfn.STDEV.P('사진(느림)'!E$2:E$2305))</f>
        <v>0.252086797092337</v>
      </c>
      <c r="F1142">
        <f>STANDARDIZE('사진(느림)'!F1142,AVERAGE('사진(느림)'!F$2:F$2305),_xlfn.STDEV.P('사진(느림)'!F$2:F$2305))</f>
        <v>0.15592861909169783</v>
      </c>
      <c r="G1142">
        <f>STANDARDIZE('사진(느림)'!G1142,AVERAGE('사진(느림)'!G$2:G$2305),_xlfn.STDEV.P('사진(느림)'!G$2:G$2305))</f>
        <v>0.82616065664077354</v>
      </c>
      <c r="H1142">
        <f>STANDARDIZE('사진(느림)'!H1142,AVERAGE('사진(느림)'!H$2:H$2305),_xlfn.STDEV.P('사진(느림)'!H$2:H$2305))</f>
        <v>-5.2251265934921395E-2</v>
      </c>
      <c r="I1142">
        <f>STANDARDIZE('사진(느림)'!I1142,AVERAGE('사진(느림)'!I$2:I$2305),_xlfn.STDEV.P('사진(느림)'!I$2:I$2305))</f>
        <v>-0.2434617251617395</v>
      </c>
      <c r="J1142">
        <f>STANDARDIZE('사진(느림)'!J1142,AVERAGE('사진(느림)'!J$2:J$2305),_xlfn.STDEV.P('사진(느림)'!J$2:J$2305))</f>
        <v>0.77656597892112944</v>
      </c>
      <c r="K1142">
        <f>STANDARDIZE('사진(느림)'!K1142,AVERAGE('사진(느림)'!K$2:K$2305),_xlfn.STDEV.P('사진(느림)'!K$2:K$2305))</f>
        <v>1.5642475671188572</v>
      </c>
      <c r="L1142">
        <f>STANDARDIZE('사진(느림)'!L1142,AVERAGE('사진(느림)'!L$2:L$2305),_xlfn.STDEV.P('사진(느림)'!L$2:L$2305))</f>
        <v>-0.71050691659356757</v>
      </c>
      <c r="M1142">
        <f>STANDARDIZE('사진(느림)'!M1142,AVERAGE('사진(느림)'!M$2:M$2305),_xlfn.STDEV.P('사진(느림)'!M$2:M$2305))</f>
        <v>-1.6661418266759689</v>
      </c>
    </row>
    <row r="1143" spans="1:13" x14ac:dyDescent="0.3">
      <c r="A1143" t="s">
        <v>248</v>
      </c>
      <c r="B1143">
        <v>9</v>
      </c>
      <c r="C1143">
        <f>STANDARDIZE('사진(느림)'!C1143,AVERAGE('사진(느림)'!C$2:C$2305),_xlfn.STDEV.P('사진(느림)'!C$2:C$2305))</f>
        <v>-0.38308184952661317</v>
      </c>
      <c r="D1143">
        <f>STANDARDIZE('사진(느림)'!D1143,AVERAGE('사진(느림)'!D$2:D$2305),_xlfn.STDEV.P('사진(느림)'!D$2:D$2305))</f>
        <v>-0.35493551418534774</v>
      </c>
      <c r="E1143">
        <f>STANDARDIZE('사진(느림)'!E1143,AVERAGE('사진(느림)'!E$2:E$2305),_xlfn.STDEV.P('사진(느림)'!E$2:E$2305))</f>
        <v>-0.1611892657670011</v>
      </c>
      <c r="F1143">
        <f>STANDARDIZE('사진(느림)'!F1143,AVERAGE('사진(느림)'!F$2:F$2305),_xlfn.STDEV.P('사진(느림)'!F$2:F$2305))</f>
        <v>-0.28293265430340592</v>
      </c>
      <c r="G1143">
        <f>STANDARDIZE('사진(느림)'!G1143,AVERAGE('사진(느림)'!G$2:G$2305),_xlfn.STDEV.P('사진(느림)'!G$2:G$2305))</f>
        <v>-0.27672799282770988</v>
      </c>
      <c r="H1143">
        <f>STANDARDIZE('사진(느림)'!H1143,AVERAGE('사진(느림)'!H$2:H$2305),_xlfn.STDEV.P('사진(느림)'!H$2:H$2305))</f>
        <v>-0.21169568836826044</v>
      </c>
      <c r="I1143">
        <f>STANDARDIZE('사진(느림)'!I1143,AVERAGE('사진(느림)'!I$2:I$2305),_xlfn.STDEV.P('사진(느림)'!I$2:I$2305))</f>
        <v>-0.40838893220870576</v>
      </c>
      <c r="J1143">
        <f>STANDARDIZE('사진(느림)'!J1143,AVERAGE('사진(느림)'!J$2:J$2305),_xlfn.STDEV.P('사진(느림)'!J$2:J$2305))</f>
        <v>-0.78003335217289249</v>
      </c>
      <c r="K1143">
        <f>STANDARDIZE('사진(느림)'!K1143,AVERAGE('사진(느림)'!K$2:K$2305),_xlfn.STDEV.P('사진(느림)'!K$2:K$2305))</f>
        <v>-1.4879428077472057</v>
      </c>
      <c r="L1143">
        <f>STANDARDIZE('사진(느림)'!L1143,AVERAGE('사진(느림)'!L$2:L$2305),_xlfn.STDEV.P('사진(느림)'!L$2:L$2305))</f>
        <v>1.4563437743947922</v>
      </c>
      <c r="M1143">
        <f>STANDARDIZE('사진(느림)'!M1143,AVERAGE('사진(느림)'!M$2:M$2305),_xlfn.STDEV.P('사진(느림)'!M$2:M$2305))</f>
        <v>0.45537638349672099</v>
      </c>
    </row>
    <row r="1144" spans="1:13" x14ac:dyDescent="0.3">
      <c r="A1144" t="s">
        <v>250</v>
      </c>
      <c r="B1144">
        <v>9</v>
      </c>
      <c r="C1144">
        <f>STANDARDIZE('사진(느림)'!C1144,AVERAGE('사진(느림)'!C$2:C$2305),_xlfn.STDEV.P('사진(느림)'!C$2:C$2305))</f>
        <v>0.25234220017084885</v>
      </c>
      <c r="D1144">
        <f>STANDARDIZE('사진(느림)'!D1144,AVERAGE('사진(느림)'!D$2:D$2305),_xlfn.STDEV.P('사진(느림)'!D$2:D$2305))</f>
        <v>0.1458676021235018</v>
      </c>
      <c r="E1144">
        <f>STANDARDIZE('사진(느림)'!E1144,AVERAGE('사진(느림)'!E$2:E$2305),_xlfn.STDEV.P('사진(느림)'!E$2:E$2305))</f>
        <v>0.30858033392994405</v>
      </c>
      <c r="F1144">
        <f>STANDARDIZE('사진(느림)'!F1144,AVERAGE('사진(느림)'!F$2:F$2305),_xlfn.STDEV.P('사진(느림)'!F$2:F$2305))</f>
        <v>-1.5560223004616596</v>
      </c>
      <c r="G1144">
        <f>STANDARDIZE('사진(느림)'!G1144,AVERAGE('사진(느림)'!G$2:G$2305),_xlfn.STDEV.P('사진(느림)'!G$2:G$2305))</f>
        <v>0.70766848768961421</v>
      </c>
      <c r="H1144">
        <f>STANDARDIZE('사진(느림)'!H1144,AVERAGE('사진(느림)'!H$2:H$2305),_xlfn.STDEV.P('사진(느림)'!H$2:H$2305))</f>
        <v>-1.360758492704524</v>
      </c>
      <c r="I1144">
        <f>STANDARDIZE('사진(느림)'!I1144,AVERAGE('사진(느림)'!I$2:I$2305),_xlfn.STDEV.P('사진(느림)'!I$2:I$2305))</f>
        <v>-0.25554238045498884</v>
      </c>
      <c r="J1144">
        <f>STANDARDIZE('사진(느림)'!J1144,AVERAGE('사진(느림)'!J$2:J$2305),_xlfn.STDEV.P('사진(느림)'!J$2:J$2305))</f>
        <v>0.77656597892112944</v>
      </c>
      <c r="K1144">
        <f>STANDARDIZE('사진(느림)'!K1144,AVERAGE('사진(느림)'!K$2:K$2305),_xlfn.STDEV.P('사진(느림)'!K$2:K$2305))</f>
        <v>0.95380949214564459</v>
      </c>
      <c r="L1144">
        <f>STANDARDIZE('사진(느림)'!L1144,AVERAGE('사진(느림)'!L$2:L$2305),_xlfn.STDEV.P('사진(느림)'!L$2:L$2305))</f>
        <v>-0.96188170673142825</v>
      </c>
      <c r="M1144">
        <f>STANDARDIZE('사진(느림)'!M1144,AVERAGE('사진(느림)'!M$2:M$2305),_xlfn.STDEV.P('사진(느림)'!M$2:M$2305))</f>
        <v>0.64824167533060162</v>
      </c>
    </row>
    <row r="1145" spans="1:13" x14ac:dyDescent="0.3">
      <c r="A1145" t="s">
        <v>252</v>
      </c>
      <c r="B1145">
        <v>9</v>
      </c>
      <c r="C1145">
        <f>STANDARDIZE('사진(느림)'!C1145,AVERAGE('사진(느림)'!C$2:C$2305),_xlfn.STDEV.P('사진(느림)'!C$2:C$2305))</f>
        <v>-0.33335301085463759</v>
      </c>
      <c r="D1145">
        <f>STANDARDIZE('사진(느림)'!D1145,AVERAGE('사진(느림)'!D$2:D$2305),_xlfn.STDEV.P('사진(느림)'!D$2:D$2305))</f>
        <v>0.37623703562557259</v>
      </c>
      <c r="E1145">
        <f>STANDARDIZE('사진(느림)'!E1145,AVERAGE('사진(느림)'!E$2:E$2305),_xlfn.STDEV.P('사진(느림)'!E$2:E$2305))</f>
        <v>-0.20797019138173861</v>
      </c>
      <c r="F1145">
        <f>STANDARDIZE('사진(느림)'!F1145,AVERAGE('사진(느림)'!F$2:F$2305),_xlfn.STDEV.P('사진(느림)'!F$2:F$2305))</f>
        <v>-7.0898555921501766E-2</v>
      </c>
      <c r="G1145">
        <f>STANDARDIZE('사진(느림)'!G1145,AVERAGE('사진(느림)'!G$2:G$2305),_xlfn.STDEV.P('사진(느림)'!G$2:G$2305))</f>
        <v>-0.52282711295704087</v>
      </c>
      <c r="H1145">
        <f>STANDARDIZE('사진(느림)'!H1145,AVERAGE('사진(느림)'!H$2:H$2305),_xlfn.STDEV.P('사진(느림)'!H$2:H$2305))</f>
        <v>-4.2684600588921061E-2</v>
      </c>
      <c r="I1145">
        <f>STANDARDIZE('사진(느림)'!I1145,AVERAGE('사진(느림)'!I$2:I$2305),_xlfn.STDEV.P('사진(느림)'!I$2:I$2305))</f>
        <v>-0.42204532514890031</v>
      </c>
      <c r="J1145">
        <f>STANDARDIZE('사진(느림)'!J1145,AVERAGE('사진(느림)'!J$2:J$2305),_xlfn.STDEV.P('사진(느림)'!J$2:J$2305))</f>
        <v>-0.78003335217289249</v>
      </c>
      <c r="K1145">
        <f>STANDARDIZE('사진(느림)'!K1145,AVERAGE('사진(느림)'!K$2:K$2305),_xlfn.STDEV.P('사진(느림)'!K$2:K$2305))</f>
        <v>-0.8775047327739931</v>
      </c>
      <c r="L1145">
        <f>STANDARDIZE('사진(느림)'!L1145,AVERAGE('사진(느림)'!L$2:L$2305),_xlfn.STDEV.P('사진(느림)'!L$2:L$2305))</f>
        <v>1.0491166143714579</v>
      </c>
      <c r="M1145">
        <f>STANDARDIZE('사진(느림)'!M1145,AVERAGE('사진(느림)'!M$2:M$2305),_xlfn.STDEV.P('사진(느림)'!M$2:M$2305))</f>
        <v>0.73395958281232643</v>
      </c>
    </row>
    <row r="1146" spans="1:13" x14ac:dyDescent="0.3">
      <c r="A1146" t="s">
        <v>254</v>
      </c>
      <c r="B1146">
        <v>9</v>
      </c>
      <c r="C1146">
        <f>STANDARDIZE('사진(느림)'!C1146,AVERAGE('사진(느림)'!C$2:C$2305),_xlfn.STDEV.P('사진(느림)'!C$2:C$2305))</f>
        <v>-0.48253952687056362</v>
      </c>
      <c r="D1146">
        <f>STANDARDIZE('사진(느림)'!D1146,AVERAGE('사진(느림)'!D$2:D$2305),_xlfn.STDEV.P('사진(느림)'!D$2:D$2305))</f>
        <v>0.79691165332500513</v>
      </c>
      <c r="E1146">
        <f>STANDARDIZE('사진(느림)'!E1146,AVERAGE('사진(느림)'!E$2:E$2305),_xlfn.STDEV.P('사진(느림)'!E$2:E$2305))</f>
        <v>-0.21839565480445167</v>
      </c>
      <c r="F1146">
        <f>STANDARDIZE('사진(느림)'!F1146,AVERAGE('사진(느림)'!F$2:F$2305),_xlfn.STDEV.P('사진(느림)'!F$2:F$2305))</f>
        <v>4.7193184024054841E-2</v>
      </c>
      <c r="G1146">
        <f>STANDARDIZE('사진(느림)'!G1146,AVERAGE('사진(느림)'!G$2:G$2305),_xlfn.STDEV.P('사진(느림)'!G$2:G$2305))</f>
        <v>-0.40889233511938766</v>
      </c>
      <c r="H1146">
        <f>STANDARDIZE('사진(느림)'!H1146,AVERAGE('사진(느림)'!H$2:H$2305),_xlfn.STDEV.P('사진(느림)'!H$2:H$2305))</f>
        <v>-0.20638087428714927</v>
      </c>
      <c r="I1146">
        <f>STANDARDIZE('사진(느림)'!I1146,AVERAGE('사진(느림)'!I$2:I$2305),_xlfn.STDEV.P('사진(느림)'!I$2:I$2305))</f>
        <v>-0.35376336044792717</v>
      </c>
      <c r="J1146">
        <f>STANDARDIZE('사진(느림)'!J1146,AVERAGE('사진(느림)'!J$2:J$2305),_xlfn.STDEV.P('사진(느림)'!J$2:J$2305))</f>
        <v>-0.78003335217289249</v>
      </c>
      <c r="K1146">
        <f>STANDARDIZE('사진(느림)'!K1146,AVERAGE('사진(느림)'!K$2:K$2305),_xlfn.STDEV.P('사진(느림)'!K$2:K$2305))</f>
        <v>-0.8775047327739931</v>
      </c>
      <c r="L1146">
        <f>STANDARDIZE('사진(느림)'!L1146,AVERAGE('사진(느림)'!L$2:L$2305),_xlfn.STDEV.P('사진(느림)'!L$2:L$2305))</f>
        <v>1.1748040094403882</v>
      </c>
      <c r="M1146">
        <f>STANDARDIZE('사진(느림)'!M1146,AVERAGE('사진(느림)'!M$2:M$2305),_xlfn.STDEV.P('사진(느림)'!M$2:M$2305))</f>
        <v>-0.85182170559958137</v>
      </c>
    </row>
    <row r="1147" spans="1:13" x14ac:dyDescent="0.3">
      <c r="A1147" t="s">
        <v>256</v>
      </c>
      <c r="B1147">
        <v>9</v>
      </c>
      <c r="C1147">
        <f>STANDARDIZE('사진(느림)'!C1147,AVERAGE('사진(느림)'!C$2:C$2305),_xlfn.STDEV.P('사진(느림)'!C$2:C$2305))</f>
        <v>-0.3388784373737464</v>
      </c>
      <c r="D1147">
        <f>STANDARDIZE('사진(느림)'!D1147,AVERAGE('사진(느림)'!D$2:D$2305),_xlfn.STDEV.P('사진(느림)'!D$2:D$2305))</f>
        <v>0.89707227658677502</v>
      </c>
      <c r="E1147">
        <f>STANDARDIZE('사진(느림)'!E1147,AVERAGE('사진(느림)'!E$2:E$2305),_xlfn.STDEV.P('사진(느림)'!E$2:E$2305))</f>
        <v>-0.22133617012880646</v>
      </c>
      <c r="F1147">
        <f>STANDARDIZE('사진(느림)'!F1147,AVERAGE('사진(느림)'!F$2:F$2305),_xlfn.STDEV.P('사진(느림)'!F$2:F$2305))</f>
        <v>-1.6025092178063232E-2</v>
      </c>
      <c r="G1147">
        <f>STANDARDIZE('사진(느림)'!G1147,AVERAGE('사진(느림)'!G$2:G$2305),_xlfn.STDEV.P('사진(느림)'!G$2:G$2305))</f>
        <v>-0.379269292881598</v>
      </c>
      <c r="H1147">
        <f>STANDARDIZE('사진(느림)'!H1147,AVERAGE('사진(느림)'!H$2:H$2305),_xlfn.STDEV.P('사진(느림)'!H$2:H$2305))</f>
        <v>-0.21169568836826044</v>
      </c>
      <c r="I1147">
        <f>STANDARDIZE('사진(느림)'!I1147,AVERAGE('사진(느림)'!I$2:I$2305),_xlfn.STDEV.P('사진(느림)'!I$2:I$2305))</f>
        <v>2.7565150112892706E-2</v>
      </c>
      <c r="J1147">
        <f>STANDARDIZE('사진(느림)'!J1147,AVERAGE('사진(느림)'!J$2:J$2305),_xlfn.STDEV.P('사진(느림)'!J$2:J$2305))</f>
        <v>-0.78003335217289249</v>
      </c>
      <c r="K1147">
        <f>STANDARDIZE('사진(느림)'!K1147,AVERAGE('사진(느림)'!K$2:K$2305),_xlfn.STDEV.P('사진(느림)'!K$2:K$2305))</f>
        <v>-0.8775047327739931</v>
      </c>
      <c r="L1147">
        <f>STANDARDIZE('사진(느림)'!L1147,AVERAGE('사진(느림)'!L$2:L$2305),_xlfn.STDEV.P('사진(느림)'!L$2:L$2305))</f>
        <v>0.92342921930252742</v>
      </c>
      <c r="M1147">
        <f>STANDARDIZE('사진(느림)'!M1147,AVERAGE('사진(느림)'!M$2:M$2305),_xlfn.STDEV.P('사진(느림)'!M$2:M$2305))</f>
        <v>-2.5447503783636467</v>
      </c>
    </row>
    <row r="1148" spans="1:13" x14ac:dyDescent="0.3">
      <c r="A1148" t="s">
        <v>258</v>
      </c>
      <c r="B1148">
        <v>9</v>
      </c>
      <c r="C1148">
        <f>STANDARDIZE('사진(느림)'!C1148,AVERAGE('사진(느림)'!C$2:C$2305),_xlfn.STDEV.P('사진(느림)'!C$2:C$2305))</f>
        <v>-0.20074277439603727</v>
      </c>
      <c r="D1148">
        <f>STANDARDIZE('사진(느림)'!D1148,AVERAGE('사진(느림)'!D$2:D$2305),_xlfn.STDEV.P('사진(느림)'!D$2:D$2305))</f>
        <v>0.16589972677585579</v>
      </c>
      <c r="E1148">
        <f>STANDARDIZE('사진(느림)'!E1148,AVERAGE('사진(느림)'!E$2:E$2305),_xlfn.STDEV.P('사진(느림)'!E$2:E$2305))</f>
        <v>9.0041969456631371E-3</v>
      </c>
      <c r="F1148">
        <f>STANDARDIZE('사진(느림)'!F1148,AVERAGE('사진(느림)'!F$2:F$2305),_xlfn.STDEV.P('사진(느림)'!F$2:F$2305))</f>
        <v>-8.5818069105201719E-2</v>
      </c>
      <c r="G1148">
        <f>STANDARDIZE('사진(느림)'!G1148,AVERAGE('사진(느림)'!G$2:G$2305),_xlfn.STDEV.P('사진(느림)'!G$2:G$2305))</f>
        <v>9.9256774036545509E-2</v>
      </c>
      <c r="H1148">
        <f>STANDARDIZE('사진(느림)'!H1148,AVERAGE('사진(느림)'!H$2:H$2305),_xlfn.STDEV.P('사진(느림)'!H$2:H$2305))</f>
        <v>-0.1957512461249265</v>
      </c>
      <c r="I1148">
        <f>STANDARDIZE('사진(느림)'!I1148,AVERAGE('사진(느림)'!I$2:I$2305),_xlfn.STDEV.P('사진(느림)'!I$2:I$2305))</f>
        <v>0.26655202656629939</v>
      </c>
      <c r="J1148">
        <f>STANDARDIZE('사진(느림)'!J1148,AVERAGE('사진(느림)'!J$2:J$2305),_xlfn.STDEV.P('사진(느림)'!J$2:J$2305))</f>
        <v>0.77656597892112944</v>
      </c>
      <c r="K1148">
        <f>STANDARDIZE('사진(느림)'!K1148,AVERAGE('사진(느림)'!K$2:K$2305),_xlfn.STDEV.P('사진(느림)'!K$2:K$2305))</f>
        <v>2.1746856420920699</v>
      </c>
      <c r="L1148">
        <f>STANDARDIZE('사진(느림)'!L1148,AVERAGE('사진(느림)'!L$2:L$2305),_xlfn.STDEV.P('사진(느림)'!L$2:L$2305))</f>
        <v>-0.83619431166249791</v>
      </c>
      <c r="M1148">
        <f>STANDARDIZE('사진(느림)'!M1148,AVERAGE('사진(느림)'!M$2:M$2305),_xlfn.STDEV.P('사진(느림)'!M$2:M$2305))</f>
        <v>0.69110062907146497</v>
      </c>
    </row>
    <row r="1149" spans="1:13" x14ac:dyDescent="0.3">
      <c r="A1149" t="s">
        <v>260</v>
      </c>
      <c r="B1149">
        <v>9</v>
      </c>
      <c r="C1149">
        <f>STANDARDIZE('사진(느림)'!C1149,AVERAGE('사진(느림)'!C$2:C$2305),_xlfn.STDEV.P('사진(느림)'!C$2:C$2305))</f>
        <v>-0.72013286719222314</v>
      </c>
      <c r="D1149">
        <f>STANDARDIZE('사진(느림)'!D1149,AVERAGE('사진(느림)'!D$2:D$2305),_xlfn.STDEV.P('사진(느림)'!D$2:D$2305))</f>
        <v>-0.4350640127947637</v>
      </c>
      <c r="E1149">
        <f>STANDARDIZE('사진(느림)'!E1149,AVERAGE('사진(느림)'!E$2:E$2305),_xlfn.STDEV.P('사진(느림)'!E$2:E$2305))</f>
        <v>-0.23773177072520948</v>
      </c>
      <c r="F1149">
        <f>STANDARDIZE('사진(느림)'!F1149,AVERAGE('사진(느림)'!F$2:F$2305),_xlfn.STDEV.P('사진(느림)'!F$2:F$2305))</f>
        <v>0.80872053915476905</v>
      </c>
      <c r="G1149">
        <f>STANDARDIZE('사진(느림)'!G1149,AVERAGE('사진(느림)'!G$2:G$2305),_xlfn.STDEV.P('사진(느림)'!G$2:G$2305))</f>
        <v>-0.50004015738951035</v>
      </c>
      <c r="H1149">
        <f>STANDARDIZE('사진(느림)'!H1149,AVERAGE('사진(느림)'!H$2:H$2305),_xlfn.STDEV.P('사진(느림)'!H$2:H$2305))</f>
        <v>-4.2684600588921061E-2</v>
      </c>
      <c r="I1149">
        <f>STANDARDIZE('사진(느림)'!I1149,AVERAGE('사진(느림)'!I$2:I$2305),_xlfn.STDEV.P('사진(느림)'!I$2:I$2305))</f>
        <v>-0.25711811810193408</v>
      </c>
      <c r="J1149">
        <f>STANDARDIZE('사진(느림)'!J1149,AVERAGE('사진(느림)'!J$2:J$2305),_xlfn.STDEV.P('사진(느림)'!J$2:J$2305))</f>
        <v>-0.78003335217289249</v>
      </c>
      <c r="K1149">
        <f>STANDARDIZE('사진(느림)'!K1149,AVERAGE('사진(느림)'!K$2:K$2305),_xlfn.STDEV.P('사진(느림)'!K$2:K$2305))</f>
        <v>-0.26706665780078048</v>
      </c>
      <c r="L1149">
        <f>STANDARDIZE('사진(느림)'!L1149,AVERAGE('사진(느림)'!L$2:L$2305),_xlfn.STDEV.P('사진(느림)'!L$2:L$2305))</f>
        <v>0.82287930324738312</v>
      </c>
      <c r="M1149">
        <f>STANDARDIZE('사진(느림)'!M1149,AVERAGE('사진(느림)'!M$2:M$2305),_xlfn.STDEV.P('사진(느림)'!M$2:M$2305))</f>
        <v>0.13393423044025404</v>
      </c>
    </row>
    <row r="1150" spans="1:13" x14ac:dyDescent="0.3">
      <c r="A1150" t="s">
        <v>262</v>
      </c>
      <c r="B1150">
        <v>9</v>
      </c>
      <c r="C1150">
        <f>STANDARDIZE('사진(느림)'!C1150,AVERAGE('사진(느림)'!C$2:C$2305),_xlfn.STDEV.P('사진(느림)'!C$2:C$2305))</f>
        <v>0.21918964105619898</v>
      </c>
      <c r="D1150">
        <f>STANDARDIZE('사진(느림)'!D1150,AVERAGE('사진(느림)'!D$2:D$2305),_xlfn.STDEV.P('사진(느림)'!D$2:D$2305))</f>
        <v>0.62663859377999631</v>
      </c>
      <c r="E1150">
        <f>STANDARDIZE('사진(느림)'!E1150,AVERAGE('사진(느림)'!E$2:E$2305),_xlfn.STDEV.P('사진(느림)'!E$2:E$2305))</f>
        <v>-9.1597069757267779E-2</v>
      </c>
      <c r="F1150">
        <f>STANDARDIZE('사진(느림)'!F1150,AVERAGE('사진(느림)'!F$2:F$2305),_xlfn.STDEV.P('사진(느림)'!F$2:F$2305))</f>
        <v>8.7652880793410257E-2</v>
      </c>
      <c r="G1150">
        <f>STANDARDIZE('사진(느림)'!G1150,AVERAGE('사진(느림)'!G$2:G$2305),_xlfn.STDEV.P('사진(느림)'!G$2:G$2305))</f>
        <v>1.0387647323176262E-2</v>
      </c>
      <c r="H1150">
        <f>STANDARDIZE('사진(느림)'!H1150,AVERAGE('사진(느림)'!H$2:H$2305),_xlfn.STDEV.P('사진(느림)'!H$2:H$2305))</f>
        <v>8.4870937357750101E-2</v>
      </c>
      <c r="I1150">
        <f>STANDARDIZE('사진(느림)'!I1150,AVERAGE('사진(느림)'!I$2:I$2305),_xlfn.STDEV.P('사진(느림)'!I$2:I$2305))</f>
        <v>-9.3241402819598321E-2</v>
      </c>
      <c r="J1150">
        <f>STANDARDIZE('사진(느림)'!J1150,AVERAGE('사진(느림)'!J$2:J$2305),_xlfn.STDEV.P('사진(느림)'!J$2:J$2305))</f>
        <v>0.77656597892112944</v>
      </c>
      <c r="K1150">
        <f>STANDARDIZE('사진(느림)'!K1150,AVERAGE('사진(느림)'!K$2:K$2305),_xlfn.STDEV.P('사진(느림)'!K$2:K$2305))</f>
        <v>0.95380949214564459</v>
      </c>
      <c r="L1150">
        <f>STANDARDIZE('사진(느림)'!L1150,AVERAGE('사진(느림)'!L$2:L$2305),_xlfn.STDEV.P('사진(느림)'!L$2:L$2305))</f>
        <v>-0.83619431166249791</v>
      </c>
      <c r="M1150">
        <f>STANDARDIZE('사진(느림)'!M1150,AVERAGE('사진(느림)'!M$2:M$2305),_xlfn.STDEV.P('사진(느림)'!M$2:M$2305))</f>
        <v>-0.46609112193182028</v>
      </c>
    </row>
    <row r="1151" spans="1:13" x14ac:dyDescent="0.3">
      <c r="A1151" t="s">
        <v>264</v>
      </c>
      <c r="B1151">
        <v>9</v>
      </c>
      <c r="C1151">
        <f>STANDARDIZE('사진(느림)'!C1151,AVERAGE('사진(느림)'!C$2:C$2305),_xlfn.STDEV.P('사진(느림)'!C$2:C$2305))</f>
        <v>-2.3929125784569422E-2</v>
      </c>
      <c r="D1151">
        <f>STANDARDIZE('사진(느림)'!D1151,AVERAGE('사진(느림)'!D$2:D$2305),_xlfn.STDEV.P('사진(느림)'!D$2:D$2305))</f>
        <v>0.4062852226041036</v>
      </c>
      <c r="E1151">
        <f>STANDARDIZE('사진(느림)'!E1151,AVERAGE('사진(느림)'!E$2:E$2305),_xlfn.STDEV.P('사진(느림)'!E$2:E$2305))</f>
        <v>-5.4885181465321363E-2</v>
      </c>
      <c r="F1151">
        <f>STANDARDIZE('사진(느림)'!F1151,AVERAGE('사진(느림)'!F$2:F$2305),_xlfn.STDEV.P('사진(느림)'!F$2:F$2305))</f>
        <v>6.6158666884690256E-2</v>
      </c>
      <c r="G1151">
        <f>STANDARDIZE('사진(느림)'!G1151,AVERAGE('사진(느림)'!G$2:G$2305),_xlfn.STDEV.P('사진(느림)'!G$2:G$2305))</f>
        <v>0.26788024523627235</v>
      </c>
      <c r="H1151">
        <f>STANDARDIZE('사진(느림)'!H1151,AVERAGE('사진(느림)'!H$2:H$2305),_xlfn.STDEV.P('사진(느림)'!H$2:H$2305))</f>
        <v>-4.2684600588921061E-2</v>
      </c>
      <c r="I1151">
        <f>STANDARDIZE('사진(느림)'!I1151,AVERAGE('사진(느림)'!I$2:I$2305),_xlfn.STDEV.P('사진(느림)'!I$2:I$2305))</f>
        <v>-0.21877516869292615</v>
      </c>
      <c r="J1151">
        <f>STANDARDIZE('사진(느림)'!J1151,AVERAGE('사진(느림)'!J$2:J$2305),_xlfn.STDEV.P('사진(느림)'!J$2:J$2305))</f>
        <v>0.77656597892112944</v>
      </c>
      <c r="K1151">
        <f>STANDARDIZE('사진(느림)'!K1151,AVERAGE('사진(느림)'!K$2:K$2305),_xlfn.STDEV.P('사진(느림)'!K$2:K$2305))</f>
        <v>-0.26706665780078048</v>
      </c>
      <c r="L1151">
        <f>STANDARDIZE('사진(느림)'!L1151,AVERAGE('사진(느림)'!L$2:L$2305),_xlfn.STDEV.P('사진(느림)'!L$2:L$2305))</f>
        <v>-0.71050691659356757</v>
      </c>
      <c r="M1151">
        <f>STANDARDIZE('사진(느림)'!M1151,AVERAGE('사진(느림)'!M$2:M$2305),_xlfn.STDEV.P('사진(느림)'!M$2:M$2305))</f>
        <v>0.36965847601499613</v>
      </c>
    </row>
    <row r="1152" spans="1:13" x14ac:dyDescent="0.3">
      <c r="A1152" t="s">
        <v>266</v>
      </c>
      <c r="B1152">
        <v>9</v>
      </c>
      <c r="C1152">
        <f>STANDARDIZE('사진(느림)'!C1152,AVERAGE('사진(느림)'!C$2:C$2305),_xlfn.STDEV.P('사진(느림)'!C$2:C$2305))</f>
        <v>-0.29467502522087963</v>
      </c>
      <c r="D1152">
        <f>STANDARDIZE('사진(느림)'!D1152,AVERAGE('사진(느림)'!D$2:D$2305),_xlfn.STDEV.P('사진(느림)'!D$2:D$2305))</f>
        <v>-0.7555780072324263</v>
      </c>
      <c r="E1152">
        <f>STANDARDIZE('사진(느림)'!E1152,AVERAGE('사진(느림)'!E$2:E$2305),_xlfn.STDEV.P('사진(느림)'!E$2:E$2305))</f>
        <v>-0.43465719093200944</v>
      </c>
      <c r="F1152">
        <f>STANDARDIZE('사진(느림)'!F1152,AVERAGE('사진(느림)'!F$2:F$2305),_xlfn.STDEV.P('사진(느림)'!F$2:F$2305))</f>
        <v>0.1104114602261729</v>
      </c>
      <c r="G1152">
        <f>STANDARDIZE('사진(느림)'!G1152,AVERAGE('사진(느림)'!G$2:G$2305),_xlfn.STDEV.P('사진(느림)'!G$2:G$2305))</f>
        <v>2.8268553554699647</v>
      </c>
      <c r="H1152">
        <f>STANDARDIZE('사진(느림)'!H1152,AVERAGE('사진(느림)'!H$2:H$2305),_xlfn.STDEV.P('사진(느림)'!H$2:H$2305))</f>
        <v>-4.2684600588921061E-2</v>
      </c>
      <c r="I1152">
        <f>STANDARDIZE('사진(느림)'!I1152,AVERAGE('사진(느림)'!I$2:I$2305),_xlfn.STDEV.P('사진(느림)'!I$2:I$2305))</f>
        <v>-0.56386171337399882</v>
      </c>
      <c r="J1152">
        <f>STANDARDIZE('사진(느림)'!J1152,AVERAGE('사진(느림)'!J$2:J$2305),_xlfn.STDEV.P('사진(느림)'!J$2:J$2305))</f>
        <v>-0.78003335217289249</v>
      </c>
      <c r="K1152">
        <f>STANDARDIZE('사진(느림)'!K1152,AVERAGE('사진(느림)'!K$2:K$2305),_xlfn.STDEV.P('사진(느림)'!K$2:K$2305))</f>
        <v>0.34337141717243208</v>
      </c>
      <c r="L1152">
        <f>STANDARDIZE('사진(느림)'!L1152,AVERAGE('사진(느림)'!L$2:L$2305),_xlfn.STDEV.P('사진(느림)'!L$2:L$2305))</f>
        <v>1.1748040094403882</v>
      </c>
      <c r="M1152">
        <f>STANDARDIZE('사진(느림)'!M1152,AVERAGE('사진(느림)'!M$2:M$2305),_xlfn.STDEV.P('사진(느림)'!M$2:M$2305))</f>
        <v>-2.2447377021776105</v>
      </c>
    </row>
    <row r="1153" spans="1:13" x14ac:dyDescent="0.3">
      <c r="A1153" t="s">
        <v>268</v>
      </c>
      <c r="B1153">
        <v>9</v>
      </c>
      <c r="C1153">
        <f>STANDARDIZE('사진(느림)'!C1153,AVERAGE('사진(느림)'!C$2:C$2305),_xlfn.STDEV.P('사진(느림)'!C$2:C$2305))</f>
        <v>0.25234220017084885</v>
      </c>
      <c r="D1153">
        <f>STANDARDIZE('사진(느림)'!D1153,AVERAGE('사진(느림)'!D$2:D$2305),_xlfn.STDEV.P('사진(느림)'!D$2:D$2305))</f>
        <v>0.26606035003762574</v>
      </c>
      <c r="E1153">
        <f>STANDARDIZE('사진(느림)'!E1153,AVERAGE('사진(느림)'!E$2:E$2305),_xlfn.STDEV.P('사진(느림)'!E$2:E$2305))</f>
        <v>0.19710807117939771</v>
      </c>
      <c r="F1153">
        <f>STANDARDIZE('사진(느림)'!F1153,AVERAGE('사진(느림)'!F$2:F$2305),_xlfn.STDEV.P('사진(느림)'!F$2:F$2305))</f>
        <v>9.7767804985749288E-2</v>
      </c>
      <c r="G1153">
        <f>STANDARDIZE('사진(느림)'!G1153,AVERAGE('사진(느림)'!G$2:G$2305),_xlfn.STDEV.P('사진(느림)'!G$2:G$2305))</f>
        <v>0.60512718763572604</v>
      </c>
      <c r="H1153">
        <f>STANDARDIZE('사진(느림)'!H1153,AVERAGE('사진(느림)'!H$2:H$2305),_xlfn.STDEV.P('사진(느림)'!H$2:H$2305))</f>
        <v>-5.2251265934921395E-2</v>
      </c>
      <c r="I1153">
        <f>STANDARDIZE('사진(느림)'!I1153,AVERAGE('사진(느림)'!I$2:I$2305),_xlfn.STDEV.P('사진(느림)'!I$2:I$2305))</f>
        <v>0.25972383009620192</v>
      </c>
      <c r="J1153">
        <f>STANDARDIZE('사진(느림)'!J1153,AVERAGE('사진(느림)'!J$2:J$2305),_xlfn.STDEV.P('사진(느림)'!J$2:J$2305))</f>
        <v>0.77656597892112944</v>
      </c>
      <c r="K1153">
        <f>STANDARDIZE('사진(느림)'!K1153,AVERAGE('사진(느림)'!K$2:K$2305),_xlfn.STDEV.P('사진(느림)'!K$2:K$2305))</f>
        <v>0.95380949214564459</v>
      </c>
      <c r="L1153">
        <f>STANDARDIZE('사진(느림)'!L1153,AVERAGE('사진(느림)'!L$2:L$2305),_xlfn.STDEV.P('사진(느림)'!L$2:L$2305))</f>
        <v>-0.71050691659356757</v>
      </c>
      <c r="M1153">
        <f>STANDARDIZE('사진(느림)'!M1153,AVERAGE('사진(느림)'!M$2:M$2305),_xlfn.STDEV.P('사진(느림)'!M$2:M$2305))</f>
        <v>0.26251109166284048</v>
      </c>
    </row>
    <row r="1154" spans="1:13" x14ac:dyDescent="0.3">
      <c r="A1154" t="s">
        <v>14</v>
      </c>
      <c r="B1154">
        <v>10</v>
      </c>
      <c r="C1154">
        <f>STANDARDIZE('사진(느림)'!C1154,AVERAGE('사진(느림)'!C$2:C$2305),_xlfn.STDEV.P('사진(느림)'!C$2:C$2305))</f>
        <v>0.88224082334920284</v>
      </c>
      <c r="D1154">
        <f>STANDARDIZE('사진(느림)'!D1154,AVERAGE('사진(느림)'!D$2:D$2305),_xlfn.STDEV.P('사진(느림)'!D$2:D$2305))</f>
        <v>9.5787290492616861E-2</v>
      </c>
      <c r="E1154">
        <f>STANDARDIZE('사진(느림)'!E1154,AVERAGE('사진(느림)'!E$2:E$2305),_xlfn.STDEV.P('사진(느림)'!E$2:E$2305))</f>
        <v>0.23036708162835171</v>
      </c>
      <c r="F1154">
        <f>STANDARDIZE('사진(느림)'!F1154,AVERAGE('사진(느림)'!F$2:F$2305),_xlfn.STDEV.P('사진(느림)'!F$2:F$2305))</f>
        <v>-1.8721136814722499</v>
      </c>
      <c r="G1154">
        <f>STANDARDIZE('사진(느림)'!G1154,AVERAGE('사진(느림)'!G$2:G$2305),_xlfn.STDEV.P('사진(느림)'!G$2:G$2305))</f>
        <v>-6.0251914936168861E-2</v>
      </c>
      <c r="H1154">
        <f>STANDARDIZE('사진(느림)'!H1154,AVERAGE('사진(느림)'!H$2:H$2305),_xlfn.STDEV.P('사진(느림)'!H$2:H$2305))</f>
        <v>-1.360758492704524</v>
      </c>
      <c r="I1154">
        <f>STANDARDIZE('사진(느림)'!I1154,AVERAGE('사진(느림)'!I$2:I$2305),_xlfn.STDEV.P('사진(느림)'!I$2:I$2305))</f>
        <v>4.0171051288457105E-2</v>
      </c>
      <c r="J1154">
        <f>STANDARDIZE('사진(느림)'!J1154,AVERAGE('사진(느림)'!J$2:J$2305),_xlfn.STDEV.P('사진(느림)'!J$2:J$2305))</f>
        <v>0.93737169494323913</v>
      </c>
      <c r="K1154">
        <f>STANDARDIZE('사진(느림)'!K1154,AVERAGE('사진(느림)'!K$2:K$2305),_xlfn.STDEV.P('사진(느림)'!K$2:K$2305))</f>
        <v>0.34337141717243208</v>
      </c>
      <c r="L1154">
        <f>STANDARDIZE('사진(느림)'!L1154,AVERAGE('사진(느림)'!L$2:L$2305),_xlfn.STDEV.P('사진(느림)'!L$2:L$2305))</f>
        <v>-0.71050691659356757</v>
      </c>
      <c r="M1154">
        <f>STANDARDIZE('사진(느림)'!M1154,AVERAGE('사진(느림)'!M$2:M$2305),_xlfn.STDEV.P('사진(느림)'!M$2:M$2305))</f>
        <v>-0.2946553069683705</v>
      </c>
    </row>
    <row r="1155" spans="1:13" x14ac:dyDescent="0.3">
      <c r="A1155" t="s">
        <v>16</v>
      </c>
      <c r="B1155">
        <v>10</v>
      </c>
      <c r="C1155">
        <f>STANDARDIZE('사진(느림)'!C1155,AVERAGE('사진(느림)'!C$2:C$2305),_xlfn.STDEV.P('사진(느림)'!C$2:C$2305))</f>
        <v>0.5451898056835921</v>
      </c>
      <c r="D1155">
        <f>STANDARDIZE('사진(느림)'!D1155,AVERAGE('사진(느림)'!D$2:D$2305),_xlfn.STDEV.P('사진(느림)'!D$2:D$2305))</f>
        <v>-0.61535313466594954</v>
      </c>
      <c r="E1155">
        <f>STANDARDIZE('사진(느림)'!E1155,AVERAGE('사진(느림)'!E$2:E$2305),_xlfn.STDEV.P('사진(느림)'!E$2:E$2305))</f>
        <v>0.15968333068760782</v>
      </c>
      <c r="F1155">
        <f>STANDARDIZE('사진(느림)'!F1155,AVERAGE('사진(느림)'!F$2:F$2305),_xlfn.STDEV.P('사진(느림)'!F$2:F$2305))</f>
        <v>0.63133005613162563</v>
      </c>
      <c r="G1155">
        <f>STANDARDIZE('사진(느림)'!G1155,AVERAGE('사진(느림)'!G$2:G$2305),_xlfn.STDEV.P('사진(느림)'!G$2:G$2305))</f>
        <v>0.65070109877078763</v>
      </c>
      <c r="H1155">
        <f>STANDARDIZE('사진(느림)'!H1155,AVERAGE('사진(느림)'!H$2:H$2305),_xlfn.STDEV.P('사진(느림)'!H$2:H$2305))</f>
        <v>4.2352424708859651E-2</v>
      </c>
      <c r="I1155">
        <f>STANDARDIZE('사진(느림)'!I1155,AVERAGE('사진(느림)'!I$2:I$2305),_xlfn.STDEV.P('사진(느림)'!I$2:I$2305))</f>
        <v>0.24186547009748605</v>
      </c>
      <c r="J1155">
        <f>STANDARDIZE('사진(느림)'!J1155,AVERAGE('사진(느림)'!J$2:J$2305),_xlfn.STDEV.P('사진(느림)'!J$2:J$2305))</f>
        <v>0.93737169494323913</v>
      </c>
      <c r="K1155">
        <f>STANDARDIZE('사진(느림)'!K1155,AVERAGE('사진(느림)'!K$2:K$2305),_xlfn.STDEV.P('사진(느림)'!K$2:K$2305))</f>
        <v>-0.26706665780078048</v>
      </c>
      <c r="L1155">
        <f>STANDARDIZE('사진(느림)'!L1155,AVERAGE('사진(느림)'!L$2:L$2305),_xlfn.STDEV.P('사진(느림)'!L$2:L$2305))</f>
        <v>-0.96188170673142825</v>
      </c>
      <c r="M1155">
        <f>STANDARDIZE('사진(느림)'!M1155,AVERAGE('사진(느림)'!M$2:M$2305),_xlfn.STDEV.P('사진(느림)'!M$2:M$2305))</f>
        <v>-1.430417581101225</v>
      </c>
    </row>
    <row r="1156" spans="1:13" x14ac:dyDescent="0.3">
      <c r="A1156" t="s">
        <v>18</v>
      </c>
      <c r="B1156">
        <v>10</v>
      </c>
      <c r="C1156">
        <f>STANDARDIZE('사진(느림)'!C1156,AVERAGE('사진(느림)'!C$2:C$2305),_xlfn.STDEV.P('사진(느림)'!C$2:C$2305))</f>
        <v>0.19708793497976521</v>
      </c>
      <c r="D1156">
        <f>STANDARDIZE('사진(느림)'!D1156,AVERAGE('사진(느림)'!D$2:D$2305),_xlfn.STDEV.P('사진(느림)'!D$2:D$2305))</f>
        <v>0.33617278632086467</v>
      </c>
      <c r="E1156">
        <f>STANDARDIZE('사진(느림)'!E1156,AVERAGE('사진(느림)'!E$2:E$2305),_xlfn.STDEV.P('사진(느림)'!E$2:E$2305))</f>
        <v>0.10443728519972745</v>
      </c>
      <c r="F1156">
        <f>STANDARDIZE('사진(느림)'!F1156,AVERAGE('사진(느림)'!F$2:F$2305),_xlfn.STDEV.P('사진(느림)'!F$2:F$2305))</f>
        <v>0.15782516737776145</v>
      </c>
      <c r="G1156">
        <f>STANDARDIZE('사진(느림)'!G1156,AVERAGE('사진(느림)'!G$2:G$2305),_xlfn.STDEV.P('사진(느림)'!G$2:G$2305))</f>
        <v>-7.8481479390193398E-2</v>
      </c>
      <c r="H1156">
        <f>STANDARDIZE('사진(느림)'!H1156,AVERAGE('사진(느림)'!H$2:H$2305),_xlfn.STDEV.P('사진(느림)'!H$2:H$2305))</f>
        <v>0.12526352437419608</v>
      </c>
      <c r="I1156">
        <f>STANDARDIZE('사진(느림)'!I1156,AVERAGE('사진(느림)'!I$2:I$2305),_xlfn.STDEV.P('사진(느림)'!I$2:I$2305))</f>
        <v>0.10320055716627874</v>
      </c>
      <c r="J1156">
        <f>STANDARDIZE('사진(느림)'!J1156,AVERAGE('사진(느림)'!J$2:J$2305),_xlfn.STDEV.P('사진(느림)'!J$2:J$2305))</f>
        <v>0.93737169494323913</v>
      </c>
      <c r="K1156">
        <f>STANDARDIZE('사진(느림)'!K1156,AVERAGE('사진(느림)'!K$2:K$2305),_xlfn.STDEV.P('사진(느림)'!K$2:K$2305))</f>
        <v>0.95380949214564459</v>
      </c>
      <c r="L1156">
        <f>STANDARDIZE('사진(느림)'!L1156,AVERAGE('사진(느림)'!L$2:L$2305),_xlfn.STDEV.P('사진(느림)'!L$2:L$2305))</f>
        <v>-0.96188170673142825</v>
      </c>
      <c r="M1156">
        <f>STANDARDIZE('사진(느림)'!M1156,AVERAGE('사진(느림)'!M$2:M$2305),_xlfn.STDEV.P('사진(느림)'!M$2:M$2305))</f>
        <v>-1.5589944423238113</v>
      </c>
    </row>
    <row r="1157" spans="1:13" x14ac:dyDescent="0.3">
      <c r="A1157" t="s">
        <v>20</v>
      </c>
      <c r="B1157">
        <v>10</v>
      </c>
      <c r="C1157">
        <f>STANDARDIZE('사진(느림)'!C1157,AVERAGE('사진(느림)'!C$2:C$2305),_xlfn.STDEV.P('사진(느림)'!C$2:C$2305))</f>
        <v>0.57834236479824275</v>
      </c>
      <c r="D1157">
        <f>STANDARDIZE('사진(느림)'!D1157,AVERAGE('사진(느림)'!D$2:D$2305),_xlfn.STDEV.P('사진(느림)'!D$2:D$2305))</f>
        <v>-2.4405457421507036E-2</v>
      </c>
      <c r="E1157">
        <f>STANDARDIZE('사진(느림)'!E1157,AVERAGE('사진(느림)'!E$2:E$2305),_xlfn.STDEV.P('사진(느림)'!E$2:E$2305))</f>
        <v>0.25262143624221972</v>
      </c>
      <c r="F1157">
        <f>STANDARDIZE('사진(느림)'!F1157,AVERAGE('사진(느림)'!F$2:F$2305),_xlfn.STDEV.P('사진(느림)'!F$2:F$2305))</f>
        <v>0.72931838424490869</v>
      </c>
      <c r="G1157">
        <f>STANDARDIZE('사진(느림)'!G1157,AVERAGE('사진(느림)'!G$2:G$2305),_xlfn.STDEV.P('사진(느림)'!G$2:G$2305))</f>
        <v>0.84894761220830361</v>
      </c>
      <c r="H1157">
        <f>STANDARDIZE('사진(느림)'!H1157,AVERAGE('사진(느림)'!H$2:H$2305),_xlfn.STDEV.P('사진(느림)'!H$2:H$2305))</f>
        <v>4.2352424708859651E-2</v>
      </c>
      <c r="I1157">
        <f>STANDARDIZE('사진(느림)'!I1157,AVERAGE('사진(느림)'!I$2:I$2305),_xlfn.STDEV.P('사진(느림)'!I$2:I$2305))</f>
        <v>0.24554219127369231</v>
      </c>
      <c r="J1157">
        <f>STANDARDIZE('사진(느림)'!J1157,AVERAGE('사진(느림)'!J$2:J$2305),_xlfn.STDEV.P('사진(느림)'!J$2:J$2305))</f>
        <v>0.93737169494323913</v>
      </c>
      <c r="K1157">
        <f>STANDARDIZE('사진(느림)'!K1157,AVERAGE('사진(느림)'!K$2:K$2305),_xlfn.STDEV.P('사진(느림)'!K$2:K$2305))</f>
        <v>-0.8775047327739931</v>
      </c>
      <c r="L1157">
        <f>STANDARDIZE('사진(느림)'!L1157,AVERAGE('사진(느림)'!L$2:L$2305),_xlfn.STDEV.P('사진(느림)'!L$2:L$2305))</f>
        <v>-0.96188170673142825</v>
      </c>
      <c r="M1157">
        <f>STANDARDIZE('사진(느림)'!M1157,AVERAGE('사진(느림)'!M$2:M$2305),_xlfn.STDEV.P('사진(느림)'!M$2:M$2305))</f>
        <v>-0.59466798315440861</v>
      </c>
    </row>
    <row r="1158" spans="1:13" x14ac:dyDescent="0.3">
      <c r="A1158" t="s">
        <v>22</v>
      </c>
      <c r="B1158">
        <v>10</v>
      </c>
      <c r="C1158">
        <f>STANDARDIZE('사진(느림)'!C1158,AVERAGE('사진(느림)'!C$2:C$2305),_xlfn.STDEV.P('사진(느림)'!C$2:C$2305))</f>
        <v>3.6980068109724032E-3</v>
      </c>
      <c r="D1158">
        <f>STANDARDIZE('사진(느림)'!D1158,AVERAGE('사진(느림)'!D$2:D$2305),_xlfn.STDEV.P('사진(느림)'!D$2:D$2305))</f>
        <v>9.5787290492616861E-2</v>
      </c>
      <c r="E1158">
        <f>STANDARDIZE('사진(느림)'!E1158,AVERAGE('사진(느림)'!E$2:E$2305),_xlfn.STDEV.P('사진(느림)'!E$2:E$2305))</f>
        <v>8.0200310405044162E-2</v>
      </c>
      <c r="F1158">
        <f>STANDARDIZE('사진(느림)'!F1158,AVERAGE('사진(느림)'!F$2:F$2305),_xlfn.STDEV.P('사진(느림)'!F$2:F$2305))</f>
        <v>0.2842617197819976</v>
      </c>
      <c r="G1158">
        <f>STANDARDIZE('사진(느림)'!G1158,AVERAGE('사진(느림)'!G$2:G$2305),_xlfn.STDEV.P('사진(느림)'!G$2:G$2305))</f>
        <v>8.5584600696027413E-2</v>
      </c>
      <c r="H1158">
        <f>STANDARDIZE('사진(느림)'!H1158,AVERAGE('사진(느림)'!H$2:H$2305),_xlfn.STDEV.P('사진(느림)'!H$2:H$2305))</f>
        <v>0.15183759477975259</v>
      </c>
      <c r="I1158">
        <f>STANDARDIZE('사진(느림)'!I1158,AVERAGE('사진(느림)'!I$2:I$2305),_xlfn.STDEV.P('사진(느림)'!I$2:I$2305))</f>
        <v>6.3281870110324864E-2</v>
      </c>
      <c r="J1158">
        <f>STANDARDIZE('사진(느림)'!J1158,AVERAGE('사진(느림)'!J$2:J$2305),_xlfn.STDEV.P('사진(느림)'!J$2:J$2305))</f>
        <v>-0.78003335217289249</v>
      </c>
      <c r="K1158">
        <f>STANDARDIZE('사진(느림)'!K1158,AVERAGE('사진(느림)'!K$2:K$2305),_xlfn.STDEV.P('사진(느림)'!K$2:K$2305))</f>
        <v>0.95380949214564459</v>
      </c>
      <c r="L1158">
        <f>STANDARDIZE('사진(느림)'!L1158,AVERAGE('사진(느림)'!L$2:L$2305),_xlfn.STDEV.P('사진(느림)'!L$2:L$2305))</f>
        <v>0.54636703409573628</v>
      </c>
      <c r="M1158">
        <f>STANDARDIZE('사진(느림)'!M1158,AVERAGE('사진(느림)'!M$2:M$2305),_xlfn.STDEV.P('사진(느림)'!M$2:M$2305))</f>
        <v>0.69110062907146497</v>
      </c>
    </row>
    <row r="1159" spans="1:13" x14ac:dyDescent="0.3">
      <c r="A1159" t="s">
        <v>24</v>
      </c>
      <c r="B1159">
        <v>10</v>
      </c>
      <c r="C1159">
        <f>STANDARDIZE('사진(느림)'!C1159,AVERAGE('사진(느림)'!C$2:C$2305),_xlfn.STDEV.P('사진(느림)'!C$2:C$2305))</f>
        <v>-0.41070898212215501</v>
      </c>
      <c r="D1159">
        <f>STANDARDIZE('사진(느림)'!D1159,AVERAGE('사진(느림)'!D$2:D$2305),_xlfn.STDEV.P('사진(느림)'!D$2:D$2305))</f>
        <v>-1.1061401886486211</v>
      </c>
      <c r="E1159">
        <f>STANDARDIZE('사진(느림)'!E1159,AVERAGE('사진(느림)'!E$2:E$2305),_xlfn.STDEV.P('사진(느림)'!E$2:E$2305))</f>
        <v>-0.32550169783095528</v>
      </c>
      <c r="F1159">
        <f>STANDARDIZE('사진(느림)'!F1159,AVERAGE('사진(느림)'!F$2:F$2305),_xlfn.STDEV.P('사진(느림)'!F$2:F$2305))</f>
        <v>-1.5560223004616596</v>
      </c>
      <c r="G1159">
        <f>STANDARDIZE('사진(느림)'!G1159,AVERAGE('사진(느림)'!G$2:G$2305),_xlfn.STDEV.P('사진(느림)'!G$2:G$2305))</f>
        <v>-1.2770753422423053</v>
      </c>
      <c r="H1159">
        <f>STANDARDIZE('사진(느림)'!H1159,AVERAGE('사진(느림)'!H$2:H$2305),_xlfn.STDEV.P('사진(느림)'!H$2:H$2305))</f>
        <v>-1.360758492704524</v>
      </c>
      <c r="I1159">
        <f>STANDARDIZE('사진(느림)'!I1159,AVERAGE('사진(느림)'!I$2:I$2305),_xlfn.STDEV.P('사진(느림)'!I$2:I$2305))</f>
        <v>-0.43465122632446468</v>
      </c>
      <c r="J1159">
        <f>STANDARDIZE('사진(느림)'!J1159,AVERAGE('사진(느림)'!J$2:J$2305),_xlfn.STDEV.P('사진(느림)'!J$2:J$2305))</f>
        <v>-0.78003335217289249</v>
      </c>
      <c r="K1159">
        <f>STANDARDIZE('사진(느림)'!K1159,AVERAGE('사진(느림)'!K$2:K$2305),_xlfn.STDEV.P('사진(느림)'!K$2:K$2305))</f>
        <v>-1.4879428077472057</v>
      </c>
      <c r="L1159">
        <f>STANDARDIZE('사진(느림)'!L1159,AVERAGE('사진(느림)'!L$2:L$2305),_xlfn.STDEV.P('사진(느림)'!L$2:L$2305))</f>
        <v>-0.83619431166249791</v>
      </c>
      <c r="M1159">
        <f>STANDARDIZE('사진(느림)'!M1159,AVERAGE('사진(느림)'!M$2:M$2305),_xlfn.STDEV.P('사진(느림)'!M$2:M$2305))</f>
        <v>-0.6589564137657008</v>
      </c>
    </row>
    <row r="1160" spans="1:13" x14ac:dyDescent="0.3">
      <c r="A1160" t="s">
        <v>26</v>
      </c>
      <c r="B1160">
        <v>10</v>
      </c>
      <c r="C1160">
        <f>STANDARDIZE('사진(느림)'!C1160,AVERAGE('사진(느림)'!C$2:C$2305),_xlfn.STDEV.P('사진(느림)'!C$2:C$2305))</f>
        <v>-0.18416649483871234</v>
      </c>
      <c r="D1160">
        <f>STANDARDIZE('사진(느림)'!D1160,AVERAGE('사진(느림)'!D$2:D$2305),_xlfn.STDEV.P('사진(느림)'!D$2:D$2305))</f>
        <v>0.16589972677585579</v>
      </c>
      <c r="E1160">
        <f>STANDARDIZE('사진(느림)'!E1160,AVERAGE('사진(느림)'!E$2:E$2305),_xlfn.STDEV.P('사진(느림)'!E$2:E$2305))</f>
        <v>-0.2579589518957725</v>
      </c>
      <c r="F1160">
        <f>STANDARDIZE('사진(느림)'!F1160,AVERAGE('사진(느림)'!F$2:F$2305),_xlfn.STDEV.P('사진(느림)'!F$2:F$2305))</f>
        <v>0.54358308876308581</v>
      </c>
      <c r="G1160">
        <f>STANDARDIZE('사진(느림)'!G1160,AVERAGE('사진(느림)'!G$2:G$2305),_xlfn.STDEV.P('사진(느림)'!G$2:G$2305))</f>
        <v>-0.50915493961652281</v>
      </c>
      <c r="H1160">
        <f>STANDARDIZE('사진(느림)'!H1160,AVERAGE('사진(느림)'!H$2:H$2305),_xlfn.STDEV.P('사진(느림)'!H$2:H$2305))</f>
        <v>0.24431535979108915</v>
      </c>
      <c r="I1160">
        <f>STANDARDIZE('사진(느림)'!I1160,AVERAGE('사진(느림)'!I$2:I$2305),_xlfn.STDEV.P('사진(느림)'!I$2:I$2305))</f>
        <v>0.10215006540164821</v>
      </c>
      <c r="J1160">
        <f>STANDARDIZE('사진(느림)'!J1160,AVERAGE('사진(느림)'!J$2:J$2305),_xlfn.STDEV.P('사진(느림)'!J$2:J$2305))</f>
        <v>-0.78003335217289249</v>
      </c>
      <c r="K1160">
        <f>STANDARDIZE('사진(느림)'!K1160,AVERAGE('사진(느림)'!K$2:K$2305),_xlfn.STDEV.P('사진(느림)'!K$2:K$2305))</f>
        <v>-0.26706665780078048</v>
      </c>
      <c r="L1160">
        <f>STANDARDIZE('사진(느림)'!L1160,AVERAGE('사진(느림)'!L$2:L$2305),_xlfn.STDEV.P('사진(느림)'!L$2:L$2305))</f>
        <v>1.1748040094403882</v>
      </c>
      <c r="M1160">
        <f>STANDARDIZE('사진(느림)'!M1160,AVERAGE('사진(느림)'!M$2:M$2305),_xlfn.STDEV.P('사진(느림)'!M$2:M$2305))</f>
        <v>1.0339722589983646</v>
      </c>
    </row>
    <row r="1161" spans="1:13" x14ac:dyDescent="0.3">
      <c r="A1161" t="s">
        <v>28</v>
      </c>
      <c r="B1161">
        <v>10</v>
      </c>
      <c r="C1161">
        <f>STANDARDIZE('사진(느림)'!C1161,AVERAGE('사진(느림)'!C$2:C$2305),_xlfn.STDEV.P('사진(느림)'!C$2:C$2305))</f>
        <v>0.4567829813778585</v>
      </c>
      <c r="D1161">
        <f>STANDARDIZE('사진(느림)'!D1161,AVERAGE('사진(느림)'!D$2:D$2305),_xlfn.STDEV.P('사진(느림)'!D$2:D$2305))</f>
        <v>0.55652615749675738</v>
      </c>
      <c r="E1161">
        <f>STANDARDIZE('사진(느림)'!E1161,AVERAGE('사진(느림)'!E$2:E$2305),_xlfn.STDEV.P('사진(느림)'!E$2:E$2305))</f>
        <v>0.22294896342372922</v>
      </c>
      <c r="F1161">
        <f>STANDARDIZE('사진(느림)'!F1161,AVERAGE('사진(느림)'!F$2:F$2305),_xlfn.STDEV.P('사진(느림)'!F$2:F$2305))</f>
        <v>0.35190527531826388</v>
      </c>
      <c r="G1161">
        <f>STANDARDIZE('사진(느림)'!G1161,AVERAGE('사진(느림)'!G$2:G$2305),_xlfn.STDEV.P('사진(느림)'!G$2:G$2305))</f>
        <v>1.026685865635043</v>
      </c>
      <c r="H1161">
        <f>STANDARDIZE('사진(느림)'!H1161,AVERAGE('사진(느림)'!H$2:H$2305),_xlfn.STDEV.P('사진(느림)'!H$2:H$2305))</f>
        <v>-9.1580890135145129E-2</v>
      </c>
      <c r="I1161">
        <f>STANDARDIZE('사진(느림)'!I1161,AVERAGE('사진(느림)'!I$2:I$2305),_xlfn.STDEV.P('사진(느림)'!I$2:I$2305))</f>
        <v>0.13681629363445022</v>
      </c>
      <c r="J1161">
        <f>STANDARDIZE('사진(느림)'!J1161,AVERAGE('사진(느림)'!J$2:J$2305),_xlfn.STDEV.P('사진(느림)'!J$2:J$2305))</f>
        <v>0.93737169494323913</v>
      </c>
      <c r="K1161">
        <f>STANDARDIZE('사진(느림)'!K1161,AVERAGE('사진(느림)'!K$2:K$2305),_xlfn.STDEV.P('사진(느림)'!K$2:K$2305))</f>
        <v>1.5642475671188572</v>
      </c>
      <c r="L1161">
        <f>STANDARDIZE('사진(느림)'!L1161,AVERAGE('사진(느림)'!L$2:L$2305),_xlfn.STDEV.P('사진(느림)'!L$2:L$2305))</f>
        <v>-0.96188170673142825</v>
      </c>
      <c r="M1161">
        <f>STANDARDIZE('사진(느림)'!M1161,AVERAGE('사진(느림)'!M$2:M$2305),_xlfn.STDEV.P('사진(느림)'!M$2:M$2305))</f>
        <v>-0.35894373757966463</v>
      </c>
    </row>
    <row r="1162" spans="1:13" x14ac:dyDescent="0.3">
      <c r="A1162" t="s">
        <v>30</v>
      </c>
      <c r="B1162">
        <v>10</v>
      </c>
      <c r="C1162">
        <f>STANDARDIZE('사진(느림)'!C1162,AVERAGE('사진(느림)'!C$2:C$2305),_xlfn.STDEV.P('사진(느림)'!C$2:C$2305))</f>
        <v>0.26339305320906575</v>
      </c>
      <c r="D1162">
        <f>STANDARDIZE('사진(느림)'!D1162,AVERAGE('사진(느림)'!D$2:D$2305),_xlfn.STDEV.P('사진(느림)'!D$2:D$2305))</f>
        <v>-0.99596350306067405</v>
      </c>
      <c r="E1162">
        <f>STANDARDIZE('사진(느림)'!E1162,AVERAGE('사진(느림)'!E$2:E$2305),_xlfn.STDEV.P('사진(느림)'!E$2:E$2305))</f>
        <v>0.17679178348385483</v>
      </c>
      <c r="F1162">
        <f>STANDARDIZE('사진(느림)'!F1162,AVERAGE('사진(느림)'!F$2:F$2305),_xlfn.STDEV.P('사진(느림)'!F$2:F$2305))</f>
        <v>0.52069807277791902</v>
      </c>
      <c r="G1162">
        <f>STANDARDIZE('사진(느림)'!G1162,AVERAGE('사진(느림)'!G$2:G$2305),_xlfn.STDEV.P('사진(느림)'!G$2:G$2305))</f>
        <v>0.16306024962563159</v>
      </c>
      <c r="H1162">
        <f>STANDARDIZE('사진(느림)'!H1162,AVERAGE('사진(느림)'!H$2:H$2305),_xlfn.STDEV.P('사진(느림)'!H$2:H$2305))</f>
        <v>0.22624499191531075</v>
      </c>
      <c r="I1162">
        <f>STANDARDIZE('사진(느림)'!I1162,AVERAGE('사진(느림)'!I$2:I$2305),_xlfn.STDEV.P('사진(느림)'!I$2:I$2305))</f>
        <v>0.33798546656116368</v>
      </c>
      <c r="J1162">
        <f>STANDARDIZE('사진(느림)'!J1162,AVERAGE('사진(느림)'!J$2:J$2305),_xlfn.STDEV.P('사진(느림)'!J$2:J$2305))</f>
        <v>0.93737169494323913</v>
      </c>
      <c r="K1162">
        <f>STANDARDIZE('사진(느림)'!K1162,AVERAGE('사진(느림)'!K$2:K$2305),_xlfn.STDEV.P('사진(느림)'!K$2:K$2305))</f>
        <v>-1.4879428077472057</v>
      </c>
      <c r="L1162">
        <f>STANDARDIZE('사진(느림)'!L1162,AVERAGE('사진(느림)'!L$2:L$2305),_xlfn.STDEV.P('사진(느림)'!L$2:L$2305))</f>
        <v>-0.71050691659356757</v>
      </c>
      <c r="M1162">
        <f>STANDARDIZE('사진(느림)'!M1162,AVERAGE('사진(느림)'!M$2:M$2305),_xlfn.STDEV.P('사진(느림)'!M$2:M$2305))</f>
        <v>-0.48752059880225102</v>
      </c>
    </row>
    <row r="1163" spans="1:13" x14ac:dyDescent="0.3">
      <c r="A1163" t="s">
        <v>32</v>
      </c>
      <c r="B1163">
        <v>10</v>
      </c>
      <c r="C1163">
        <f>STANDARDIZE('사진(느림)'!C1163,AVERAGE('사진(느림)'!C$2:C$2305),_xlfn.STDEV.P('사진(느림)'!C$2:C$2305))</f>
        <v>0.25786762668995689</v>
      </c>
      <c r="D1163">
        <f>STANDARDIZE('사진(느림)'!D1163,AVERAGE('사진(느림)'!D$2:D$2305),_xlfn.STDEV.P('사진(느림)'!D$2:D$2305))</f>
        <v>0.51646190819205051</v>
      </c>
      <c r="E1163">
        <f>STANDARDIZE('사진(느림)'!E1163,AVERAGE('사진(느림)'!E$2:E$2305),_xlfn.STDEV.P('사진(느림)'!E$2:E$2305))</f>
        <v>0.17082164631016436</v>
      </c>
      <c r="F1163">
        <f>STANDARDIZE('사진(느림)'!F1163,AVERAGE('사진(느림)'!F$2:F$2305),_xlfn.STDEV.P('사진(느림)'!F$2:F$2305))</f>
        <v>-1.0967630081894076E-2</v>
      </c>
      <c r="G1163">
        <f>STANDARDIZE('사진(느림)'!G1163,AVERAGE('사진(느림)'!G$2:G$2305),_xlfn.STDEV.P('사진(느림)'!G$2:G$2305))</f>
        <v>0.54815979871689946</v>
      </c>
      <c r="H1163">
        <f>STANDARDIZE('사진(느림)'!H1163,AVERAGE('사진(느림)'!H$2:H$2305),_xlfn.STDEV.P('사진(느림)'!H$2:H$2305))</f>
        <v>-0.21169568836826044</v>
      </c>
      <c r="I1163">
        <f>STANDARDIZE('사진(느림)'!I1163,AVERAGE('사진(느림)'!I$2:I$2305),_xlfn.STDEV.P('사진(느림)'!I$2:I$2305))</f>
        <v>0.24186547009748605</v>
      </c>
      <c r="J1163">
        <f>STANDARDIZE('사진(느림)'!J1163,AVERAGE('사진(느림)'!J$2:J$2305),_xlfn.STDEV.P('사진(느림)'!J$2:J$2305))</f>
        <v>0.93737169494323913</v>
      </c>
      <c r="K1163">
        <f>STANDARDIZE('사진(느림)'!K1163,AVERAGE('사진(느림)'!K$2:K$2305),_xlfn.STDEV.P('사진(느림)'!K$2:K$2305))</f>
        <v>0.95380949214564459</v>
      </c>
      <c r="L1163">
        <f>STANDARDIZE('사진(느림)'!L1163,AVERAGE('사진(느림)'!L$2:L$2305),_xlfn.STDEV.P('사진(느림)'!L$2:L$2305))</f>
        <v>-0.96188170673142825</v>
      </c>
      <c r="M1163">
        <f>STANDARDIZE('사진(느림)'!M1163,AVERAGE('사진(느림)'!M$2:M$2305),_xlfn.STDEV.P('사진(느림)'!M$2:M$2305))</f>
        <v>0.45537638349672099</v>
      </c>
    </row>
    <row r="1164" spans="1:13" x14ac:dyDescent="0.3">
      <c r="A1164" t="s">
        <v>34</v>
      </c>
      <c r="B1164">
        <v>10</v>
      </c>
      <c r="C1164">
        <f>STANDARDIZE('사진(느림)'!C1164,AVERAGE('사진(느림)'!C$2:C$2305),_xlfn.STDEV.P('사진(느림)'!C$2:C$2305))</f>
        <v>0.30207103884282444</v>
      </c>
      <c r="D1164">
        <f>STANDARDIZE('사진(느림)'!D1164,AVERAGE('사진(느림)'!D$2:D$2305),_xlfn.STDEV.P('사진(느림)'!D$2:D$2305))</f>
        <v>-0.22472670394504687</v>
      </c>
      <c r="E1164">
        <f>STANDARDIZE('사진(느림)'!E1164,AVERAGE('사진(느림)'!E$2:E$2305),_xlfn.STDEV.P('사진(느림)'!E$2:E$2305))</f>
        <v>0.42584452080421914</v>
      </c>
      <c r="F1164">
        <f>STANDARDIZE('사진(느림)'!F1164,AVERAGE('사진(느림)'!F$2:F$2305),_xlfn.STDEV.P('사진(느림)'!F$2:F$2305))</f>
        <v>0.21902045874141143</v>
      </c>
      <c r="G1164">
        <f>STANDARDIZE('사진(느림)'!G1164,AVERAGE('사진(느림)'!G$2:G$2305),_xlfn.STDEV.P('사진(느림)'!G$2:G$2305))</f>
        <v>0.68032414100857719</v>
      </c>
      <c r="H1164">
        <f>STANDARDIZE('사진(느림)'!H1164,AVERAGE('사진(느림)'!H$2:H$2305),_xlfn.STDEV.P('사진(느림)'!H$2:H$2305))</f>
        <v>-9.1580890135145129E-2</v>
      </c>
      <c r="I1164">
        <f>STANDARDIZE('사진(느림)'!I1164,AVERAGE('사진(느림)'!I$2:I$2305),_xlfn.STDEV.P('사진(느림)'!I$2:I$2305))</f>
        <v>0.2156031759817271</v>
      </c>
      <c r="J1164">
        <f>STANDARDIZE('사진(느림)'!J1164,AVERAGE('사진(느림)'!J$2:J$2305),_xlfn.STDEV.P('사진(느림)'!J$2:J$2305))</f>
        <v>0.93737169494323913</v>
      </c>
      <c r="K1164">
        <f>STANDARDIZE('사진(느림)'!K1164,AVERAGE('사진(느림)'!K$2:K$2305),_xlfn.STDEV.P('사진(느림)'!K$2:K$2305))</f>
        <v>1.5642475671188572</v>
      </c>
      <c r="L1164">
        <f>STANDARDIZE('사진(느림)'!L1164,AVERAGE('사진(느림)'!L$2:L$2305),_xlfn.STDEV.P('사진(느림)'!L$2:L$2305))</f>
        <v>-0.96188170673142825</v>
      </c>
      <c r="M1164">
        <f>STANDARDIZE('사진(느림)'!M1164,AVERAGE('사진(느림)'!M$2:M$2305),_xlfn.STDEV.P('사진(느림)'!M$2:M$2305))</f>
        <v>-1.0661164743038947</v>
      </c>
    </row>
    <row r="1165" spans="1:13" x14ac:dyDescent="0.3">
      <c r="A1165" t="s">
        <v>36</v>
      </c>
      <c r="B1165">
        <v>10</v>
      </c>
      <c r="C1165">
        <f>STANDARDIZE('사진(느림)'!C1165,AVERAGE('사진(느림)'!C$2:C$2305),_xlfn.STDEV.P('사진(느림)'!C$2:C$2305))</f>
        <v>-0.16759021528138662</v>
      </c>
      <c r="D1165">
        <f>STANDARDIZE('사진(느림)'!D1165,AVERAGE('사진(느림)'!D$2:D$2305),_xlfn.STDEV.P('사진(느림)'!D$2:D$2305))</f>
        <v>0.41630128493028057</v>
      </c>
      <c r="E1165">
        <f>STANDARDIZE('사진(느림)'!E1165,AVERAGE('사진(느림)'!E$2:E$2305),_xlfn.STDEV.P('사진(느림)'!E$2:E$2305))</f>
        <v>0.17839570093350302</v>
      </c>
      <c r="F1165">
        <f>STANDARDIZE('사진(느림)'!F1165,AVERAGE('사진(느림)'!F$2:F$2305),_xlfn.STDEV.P('사진(느림)'!F$2:F$2305))</f>
        <v>0.34242253388794613</v>
      </c>
      <c r="G1165">
        <f>STANDARDIZE('사진(느림)'!G1165,AVERAGE('사진(느림)'!G$2:G$2305),_xlfn.STDEV.P('사진(느림)'!G$2:G$2305))</f>
        <v>-0.27217060171420382</v>
      </c>
      <c r="H1165">
        <f>STANDARDIZE('사진(느림)'!H1165,AVERAGE('사진(느림)'!H$2:H$2305),_xlfn.STDEV.P('사진(느림)'!H$2:H$2305))</f>
        <v>4.2352424708859651E-2</v>
      </c>
      <c r="I1165">
        <f>STANDARDIZE('사진(느림)'!I1165,AVERAGE('사진(느림)'!I$2:I$2305),_xlfn.STDEV.P('사진(느림)'!I$2:I$2305))</f>
        <v>3.1767117171414422E-2</v>
      </c>
      <c r="J1165">
        <f>STANDARDIZE('사진(느림)'!J1165,AVERAGE('사진(느림)'!J$2:J$2305),_xlfn.STDEV.P('사진(느림)'!J$2:J$2305))</f>
        <v>-0.78003335217289249</v>
      </c>
      <c r="K1165">
        <f>STANDARDIZE('사진(느림)'!K1165,AVERAGE('사진(느림)'!K$2:K$2305),_xlfn.STDEV.P('사진(느림)'!K$2:K$2305))</f>
        <v>-0.26706665780078048</v>
      </c>
      <c r="L1165">
        <f>STANDARDIZE('사진(느림)'!L1165,AVERAGE('사진(느림)'!L$2:L$2305),_xlfn.STDEV.P('사진(느림)'!L$2:L$2305))</f>
        <v>1.0491166143714579</v>
      </c>
      <c r="M1165">
        <f>STANDARDIZE('사진(느림)'!M1165,AVERAGE('사진(느림)'!M$2:M$2305),_xlfn.STDEV.P('사진(느림)'!M$2:M$2305))</f>
        <v>0.39108795288542686</v>
      </c>
    </row>
    <row r="1166" spans="1:13" x14ac:dyDescent="0.3">
      <c r="A1166" t="s">
        <v>38</v>
      </c>
      <c r="B1166">
        <v>10</v>
      </c>
      <c r="C1166">
        <f>STANDARDIZE('사진(느림)'!C1166,AVERAGE('사진(느림)'!C$2:C$2305),_xlfn.STDEV.P('사진(느림)'!C$2:C$2305))</f>
        <v>1.020376486326912</v>
      </c>
      <c r="D1166">
        <f>STANDARDIZE('사진(느림)'!D1166,AVERAGE('사진(느림)'!D$2:D$2305),_xlfn.STDEV.P('사진(느림)'!D$2:D$2305))</f>
        <v>-0.85573863049419618</v>
      </c>
      <c r="E1166">
        <f>STANDARDIZE('사진(느림)'!E1166,AVERAGE('사진(느림)'!E$2:E$2305),_xlfn.STDEV.P('사진(느림)'!E$2:E$2305))</f>
        <v>0.47030867676946492</v>
      </c>
      <c r="F1166">
        <f>STANDARDIZE('사진(느림)'!F1166,AVERAGE('사진(느림)'!F$2:F$2305),_xlfn.STDEV.P('사진(느림)'!F$2:F$2305))</f>
        <v>2.6015061496345141E-2</v>
      </c>
      <c r="G1166">
        <f>STANDARDIZE('사진(느림)'!G1166,AVERAGE('사진(느림)'!G$2:G$2305),_xlfn.STDEV.P('사진(느림)'!G$2:G$2305))</f>
        <v>1.3206375924561882</v>
      </c>
      <c r="H1166">
        <f>STANDARDIZE('사진(느림)'!H1166,AVERAGE('사진(느림)'!H$2:H$2305),_xlfn.STDEV.P('사진(느림)'!H$2:H$2305))</f>
        <v>-0.32543270970404231</v>
      </c>
      <c r="I1166">
        <f>STANDARDIZE('사진(느림)'!I1166,AVERAGE('사진(느림)'!I$2:I$2305),_xlfn.STDEV.P('사진(느림)'!I$2:I$2305))</f>
        <v>0.63579988183386993</v>
      </c>
      <c r="J1166">
        <f>STANDARDIZE('사진(느림)'!J1166,AVERAGE('사진(느림)'!J$2:J$2305),_xlfn.STDEV.P('사진(느림)'!J$2:J$2305))</f>
        <v>0.93737169494323913</v>
      </c>
      <c r="K1166">
        <f>STANDARDIZE('사진(느림)'!K1166,AVERAGE('사진(느림)'!K$2:K$2305),_xlfn.STDEV.P('사진(느림)'!K$2:K$2305))</f>
        <v>0.34337141717243208</v>
      </c>
      <c r="L1166">
        <f>STANDARDIZE('사진(느림)'!L1166,AVERAGE('사진(느림)'!L$2:L$2305),_xlfn.STDEV.P('사진(느림)'!L$2:L$2305))</f>
        <v>-0.71050691659356757</v>
      </c>
      <c r="M1166">
        <f>STANDARDIZE('사진(느림)'!M1166,AVERAGE('사진(느림)'!M$2:M$2305),_xlfn.STDEV.P('사진(느림)'!M$2:M$2305))</f>
        <v>0.60538272158974005</v>
      </c>
    </row>
    <row r="1167" spans="1:13" x14ac:dyDescent="0.3">
      <c r="A1167" t="s">
        <v>40</v>
      </c>
      <c r="B1167">
        <v>10</v>
      </c>
      <c r="C1167">
        <f>STANDARDIZE('사진(느림)'!C1167,AVERAGE('사진(느림)'!C$2:C$2305),_xlfn.STDEV.P('사진(느림)'!C$2:C$2305))</f>
        <v>-0.13443765616673672</v>
      </c>
      <c r="D1167">
        <f>STANDARDIZE('사진(느림)'!D1167,AVERAGE('사진(느림)'!D$2:D$2305),_xlfn.STDEV.P('사진(느림)'!D$2:D$2305))</f>
        <v>8.5771228166439867E-2</v>
      </c>
      <c r="E1167">
        <f>STANDARDIZE('사진(느림)'!E1167,AVERAGE('사진(느림)'!E$2:E$2305),_xlfn.STDEV.P('사진(느림)'!E$2:E$2305))</f>
        <v>0.28532353091004586</v>
      </c>
      <c r="F1167">
        <f>STANDARDIZE('사진(느림)'!F1167,AVERAGE('사진(느림)'!F$2:F$2305),_xlfn.STDEV.P('사진(느림)'!F$2:F$2305))</f>
        <v>0.20523887452935002</v>
      </c>
      <c r="G1167">
        <f>STANDARDIZE('사진(느림)'!G1167,AVERAGE('사진(느림)'!G$2:G$2305),_xlfn.STDEV.P('사진(느림)'!G$2:G$2305))</f>
        <v>0.56411066761417095</v>
      </c>
      <c r="H1167">
        <f>STANDARDIZE('사진(느림)'!H1167,AVERAGE('사진(느림)'!H$2:H$2305),_xlfn.STDEV.P('사진(느림)'!H$2:H$2305))</f>
        <v>4.2352424708859651E-2</v>
      </c>
      <c r="I1167">
        <f>STANDARDIZE('사진(느림)'!I1167,AVERAGE('사진(느림)'!I$2:I$2305),_xlfn.STDEV.P('사진(느림)'!I$2:I$2305))</f>
        <v>0.24554219127369231</v>
      </c>
      <c r="J1167">
        <f>STANDARDIZE('사진(느림)'!J1167,AVERAGE('사진(느림)'!J$2:J$2305),_xlfn.STDEV.P('사진(느림)'!J$2:J$2305))</f>
        <v>0.93737169494323913</v>
      </c>
      <c r="K1167">
        <f>STANDARDIZE('사진(느림)'!K1167,AVERAGE('사진(느림)'!K$2:K$2305),_xlfn.STDEV.P('사진(느림)'!K$2:K$2305))</f>
        <v>0.95380949214564459</v>
      </c>
      <c r="L1167">
        <f>STANDARDIZE('사진(느림)'!L1167,AVERAGE('사진(느림)'!L$2:L$2305),_xlfn.STDEV.P('사진(느림)'!L$2:L$2305))</f>
        <v>-0.83619431166249791</v>
      </c>
      <c r="M1167">
        <f>STANDARDIZE('사진(느림)'!M1167,AVERAGE('사진(느림)'!M$2:M$2305),_xlfn.STDEV.P('사진(느림)'!M$2:M$2305))</f>
        <v>0.75538905968275916</v>
      </c>
    </row>
    <row r="1168" spans="1:13" x14ac:dyDescent="0.3">
      <c r="A1168" t="s">
        <v>42</v>
      </c>
      <c r="B1168">
        <v>10</v>
      </c>
      <c r="C1168">
        <f>STANDARDIZE('사진(느림)'!C1168,AVERAGE('사진(느림)'!C$2:C$2305),_xlfn.STDEV.P('사진(느림)'!C$2:C$2305))</f>
        <v>-2.3929125784569422E-2</v>
      </c>
      <c r="D1168">
        <f>STANDARDIZE('사진(느림)'!D1168,AVERAGE('사진(느림)'!D$2:D$2305),_xlfn.STDEV.P('사진(느림)'!D$2:D$2305))</f>
        <v>0.59659040680146536</v>
      </c>
      <c r="E1168">
        <f>STANDARDIZE('사진(느림)'!E1168,AVERAGE('사진(느림)'!E$2:E$2305),_xlfn.STDEV.P('사진(느림)'!E$2:E$2305))</f>
        <v>5.4894057310595906E-2</v>
      </c>
      <c r="F1168">
        <f>STANDARDIZE('사진(느림)'!F1168,AVERAGE('사진(느림)'!F$2:F$2305),_xlfn.STDEV.P('사진(느림)'!F$2:F$2305))</f>
        <v>0.37706614924670662</v>
      </c>
      <c r="G1168">
        <f>STANDARDIZE('사진(느림)'!G1168,AVERAGE('사진(느림)'!G$2:G$2305),_xlfn.STDEV.P('사진(느림)'!G$2:G$2305))</f>
        <v>-2.8350177141625823E-2</v>
      </c>
      <c r="H1168">
        <f>STANDARDIZE('사진(느림)'!H1168,AVERAGE('사진(느림)'!H$2:H$2305),_xlfn.STDEV.P('사진(느림)'!H$2:H$2305))</f>
        <v>0.11569685902819575</v>
      </c>
      <c r="I1168">
        <f>STANDARDIZE('사진(느림)'!I1168,AVERAGE('사진(느림)'!I$2:I$2305),_xlfn.STDEV.P('사진(느림)'!I$2:I$2305))</f>
        <v>7.693826305051979E-2</v>
      </c>
      <c r="J1168">
        <f>STANDARDIZE('사진(느림)'!J1168,AVERAGE('사진(느림)'!J$2:J$2305),_xlfn.STDEV.P('사진(느림)'!J$2:J$2305))</f>
        <v>-0.78003335217289249</v>
      </c>
      <c r="K1168">
        <f>STANDARDIZE('사진(느림)'!K1168,AVERAGE('사진(느림)'!K$2:K$2305),_xlfn.STDEV.P('사진(느림)'!K$2:K$2305))</f>
        <v>-0.8775047327739931</v>
      </c>
      <c r="L1168">
        <f>STANDARDIZE('사진(느림)'!L1168,AVERAGE('사진(느림)'!L$2:L$2305),_xlfn.STDEV.P('사진(느림)'!L$2:L$2305))</f>
        <v>1.1748040094403882</v>
      </c>
      <c r="M1168">
        <f>STANDARDIZE('사진(느림)'!M1168,AVERAGE('사진(느림)'!M$2:M$2305),_xlfn.STDEV.P('사진(느림)'!M$2:M$2305))</f>
        <v>0.17679318418111556</v>
      </c>
    </row>
    <row r="1169" spans="1:13" x14ac:dyDescent="0.3">
      <c r="A1169" t="s">
        <v>44</v>
      </c>
      <c r="B1169">
        <v>10</v>
      </c>
      <c r="C1169">
        <f>STANDARDIZE('사진(느림)'!C1169,AVERAGE('사진(느림)'!C$2:C$2305),_xlfn.STDEV.P('사진(느림)'!C$2:C$2305))</f>
        <v>-2.3929125784569422E-2</v>
      </c>
      <c r="D1169">
        <f>STANDARDIZE('사진(느림)'!D1169,AVERAGE('사진(느림)'!D$2:D$2305),_xlfn.STDEV.P('사진(느림)'!D$2:D$2305))</f>
        <v>-0.29483914022828578</v>
      </c>
      <c r="E1169">
        <f>STANDARDIZE('사진(느림)'!E1169,AVERAGE('사진(느림)'!E$2:E$2305),_xlfn.STDEV.P('사진(느림)'!E$2:E$2305))</f>
        <v>0.13669384724265127</v>
      </c>
      <c r="F1169">
        <f>STANDARDIZE('사진(느림)'!F1169,AVERAGE('사진(느림)'!F$2:F$2305),_xlfn.STDEV.P('사진(느림)'!F$2:F$2305))</f>
        <v>0.84753656074286943</v>
      </c>
      <c r="G1169">
        <f>STANDARDIZE('사진(느림)'!G1169,AVERAGE('사진(느림)'!G$2:G$2305),_xlfn.STDEV.P('사진(느림)'!G$2:G$2305))</f>
        <v>-0.54333537296781842</v>
      </c>
      <c r="H1169">
        <f>STANDARDIZE('사진(느림)'!H1169,AVERAGE('사진(느림)'!H$2:H$2305),_xlfn.STDEV.P('사진(느림)'!H$2:H$2305))</f>
        <v>4.2352424708859651E-2</v>
      </c>
      <c r="I1169">
        <f>STANDARDIZE('사진(느림)'!I1169,AVERAGE('사진(느림)'!I$2:I$2305),_xlfn.STDEV.P('사진(느림)'!I$2:I$2305))</f>
        <v>0.15099793245695986</v>
      </c>
      <c r="J1169">
        <f>STANDARDIZE('사진(느림)'!J1169,AVERAGE('사진(느림)'!J$2:J$2305),_xlfn.STDEV.P('사진(느림)'!J$2:J$2305))</f>
        <v>-0.78003335217289249</v>
      </c>
      <c r="K1169">
        <f>STANDARDIZE('사진(느림)'!K1169,AVERAGE('사진(느림)'!K$2:K$2305),_xlfn.STDEV.P('사진(느림)'!K$2:K$2305))</f>
        <v>0.34337141717243208</v>
      </c>
      <c r="L1169">
        <f>STANDARDIZE('사진(느림)'!L1169,AVERAGE('사진(느림)'!L$2:L$2305),_xlfn.STDEV.P('사진(느림)'!L$2:L$2305))</f>
        <v>1.1748040094403882</v>
      </c>
      <c r="M1169">
        <f>STANDARDIZE('사진(느림)'!M1169,AVERAGE('사진(느림)'!M$2:M$2305),_xlfn.STDEV.P('사진(느림)'!M$2:M$2305))</f>
        <v>0.5625237678488767</v>
      </c>
    </row>
    <row r="1170" spans="1:13" x14ac:dyDescent="0.3">
      <c r="A1170" t="s">
        <v>46</v>
      </c>
      <c r="B1170">
        <v>10</v>
      </c>
      <c r="C1170">
        <f>STANDARDIZE('사진(느림)'!C1170,AVERAGE('사진(느림)'!C$2:C$2305),_xlfn.STDEV.P('사진(느림)'!C$2:C$2305))</f>
        <v>0.2744439062472826</v>
      </c>
      <c r="D1170">
        <f>STANDARDIZE('사진(느림)'!D1170,AVERAGE('사진(느림)'!D$2:D$2305),_xlfn.STDEV.P('사진(느림)'!D$2:D$2305))</f>
        <v>-0.24475882859740083</v>
      </c>
      <c r="E1170">
        <f>STANDARDIZE('사진(느림)'!E1170,AVERAGE('사진(느림)'!E$2:E$2305),_xlfn.STDEV.P('사진(느림)'!E$2:E$2305))</f>
        <v>0.15005982598971912</v>
      </c>
      <c r="F1170">
        <f>STANDARDIZE('사진(느림)'!F1170,AVERAGE('사진(느림)'!F$2:F$2305),_xlfn.STDEV.P('사진(느림)'!F$2:F$2305))</f>
        <v>4.795180333848028E-2</v>
      </c>
      <c r="G1170">
        <f>STANDARDIZE('사진(느림)'!G1170,AVERAGE('사진(느림)'!G$2:G$2305),_xlfn.STDEV.P('사진(느림)'!G$2:G$2305))</f>
        <v>6.0518949571743426E-2</v>
      </c>
      <c r="H1170">
        <f>STANDARDIZE('사진(느림)'!H1170,AVERAGE('사진(느림)'!H$2:H$2305),_xlfn.STDEV.P('사진(느림)'!H$2:H$2305))</f>
        <v>-4.906237748625468E-2</v>
      </c>
      <c r="I1170">
        <f>STANDARDIZE('사진(느림)'!I1170,AVERAGE('사진(느림)'!I$2:I$2305),_xlfn.STDEV.P('사진(느림)'!I$2:I$2305))</f>
        <v>0.85640315240624532</v>
      </c>
      <c r="J1170">
        <f>STANDARDIZE('사진(느림)'!J1170,AVERAGE('사진(느림)'!J$2:J$2305),_xlfn.STDEV.P('사진(느림)'!J$2:J$2305))</f>
        <v>0.93737169494323913</v>
      </c>
      <c r="K1170">
        <f>STANDARDIZE('사진(느림)'!K1170,AVERAGE('사진(느림)'!K$2:K$2305),_xlfn.STDEV.P('사진(느림)'!K$2:K$2305))</f>
        <v>-0.26706665780078048</v>
      </c>
      <c r="L1170">
        <f>STANDARDIZE('사진(느림)'!L1170,AVERAGE('사진(느림)'!L$2:L$2305),_xlfn.STDEV.P('사진(느림)'!L$2:L$2305))</f>
        <v>-0.96188170673142825</v>
      </c>
      <c r="M1170">
        <f>STANDARDIZE('사진(느림)'!M1170,AVERAGE('사진(느림)'!M$2:M$2305),_xlfn.STDEV.P('사진(느림)'!M$2:M$2305))</f>
        <v>0.17679318418111556</v>
      </c>
    </row>
    <row r="1171" spans="1:13" x14ac:dyDescent="0.3">
      <c r="A1171" t="s">
        <v>48</v>
      </c>
      <c r="B1171">
        <v>10</v>
      </c>
      <c r="C1171">
        <f>STANDARDIZE('사진(느림)'!C1171,AVERAGE('사진(느림)'!C$2:C$2305),_xlfn.STDEV.P('사진(느림)'!C$2:C$2305))</f>
        <v>4.2375992444731121E-2</v>
      </c>
      <c r="D1171">
        <f>STANDARDIZE('사진(느림)'!D1171,AVERAGE('사진(느림)'!D$2:D$2305),_xlfn.STDEV.P('사진(느림)'!D$2:D$2305))</f>
        <v>-0.67544950862301145</v>
      </c>
      <c r="E1171">
        <f>STANDARDIZE('사진(느림)'!E1171,AVERAGE('사진(느림)'!E$2:E$2305),_xlfn.STDEV.P('사진(느림)'!E$2:E$2305))</f>
        <v>-0.18355500353709459</v>
      </c>
      <c r="F1171">
        <f>STANDARDIZE('사진(느림)'!F1171,AVERAGE('사진(느림)'!F$2:F$2305),_xlfn.STDEV.P('사진(느림)'!F$2:F$2305))</f>
        <v>0.67874376328321417</v>
      </c>
      <c r="G1171">
        <f>STANDARDIZE('사진(느림)'!G1171,AVERAGE('사진(느림)'!G$2:G$2305),_xlfn.STDEV.P('사진(느림)'!G$2:G$2305))</f>
        <v>-0.50915493961652281</v>
      </c>
      <c r="H1171">
        <f>STANDARDIZE('사진(느림)'!H1171,AVERAGE('사진(느림)'!H$2:H$2305),_xlfn.STDEV.P('사진(느림)'!H$2:H$2305))</f>
        <v>4.2352424708859651E-2</v>
      </c>
      <c r="I1171">
        <f>STANDARDIZE('사진(느림)'!I1171,AVERAGE('사진(느림)'!I$2:I$2305),_xlfn.STDEV.P('사진(느림)'!I$2:I$2305))</f>
        <v>4.9625477170130314E-2</v>
      </c>
      <c r="J1171">
        <f>STANDARDIZE('사진(느림)'!J1171,AVERAGE('사진(느림)'!J$2:J$2305),_xlfn.STDEV.P('사진(느림)'!J$2:J$2305))</f>
        <v>-0.78003335217289249</v>
      </c>
      <c r="K1171">
        <f>STANDARDIZE('사진(느림)'!K1171,AVERAGE('사진(느림)'!K$2:K$2305),_xlfn.STDEV.P('사진(느림)'!K$2:K$2305))</f>
        <v>-0.8775047327739931</v>
      </c>
      <c r="L1171">
        <f>STANDARDIZE('사진(느림)'!L1171,AVERAGE('사진(느림)'!L$2:L$2305),_xlfn.STDEV.P('사진(느림)'!L$2:L$2305))</f>
        <v>1.1748040094403882</v>
      </c>
      <c r="M1171">
        <f>STANDARDIZE('사진(느림)'!M1171,AVERAGE('사진(느림)'!M$2:M$2305),_xlfn.STDEV.P('사진(느림)'!M$2:M$2305))</f>
        <v>0.7125301059418957</v>
      </c>
    </row>
    <row r="1172" spans="1:13" x14ac:dyDescent="0.3">
      <c r="A1172" t="s">
        <v>50</v>
      </c>
      <c r="B1172">
        <v>10</v>
      </c>
      <c r="C1172">
        <f>STANDARDIZE('사진(느림)'!C1172,AVERAGE('사진(느림)'!C$2:C$2305),_xlfn.STDEV.P('사진(느림)'!C$2:C$2305))</f>
        <v>0.40705414270588292</v>
      </c>
      <c r="D1172">
        <f>STANDARDIZE('사진(느림)'!D1172,AVERAGE('사진(느림)'!D$2:D$2305),_xlfn.STDEV.P('사진(느림)'!D$2:D$2305))</f>
        <v>-0.21471064161886988</v>
      </c>
      <c r="E1172">
        <f>STANDARDIZE('사진(느림)'!E1172,AVERAGE('사진(느림)'!E$2:E$2305),_xlfn.STDEV.P('사진(느림)'!E$2:E$2305))</f>
        <v>7.414106670637384E-2</v>
      </c>
      <c r="F1172">
        <f>STANDARDIZE('사진(느림)'!F1172,AVERAGE('사진(느림)'!F$2:F$2305),_xlfn.STDEV.P('사진(느림)'!F$2:F$2305))</f>
        <v>-1.5560223004616596</v>
      </c>
      <c r="G1172">
        <f>STANDARDIZE('사진(느림)'!G1172,AVERAGE('사진(느림)'!G$2:G$2305),_xlfn.STDEV.P('사진(느림)'!G$2:G$2305))</f>
        <v>0.18356850963640914</v>
      </c>
      <c r="H1172">
        <f>STANDARDIZE('사진(느림)'!H1172,AVERAGE('사진(느림)'!H$2:H$2305),_xlfn.STDEV.P('사진(느림)'!H$2:H$2305))</f>
        <v>-1.360758492704524</v>
      </c>
      <c r="I1172">
        <f>STANDARDIZE('사진(느림)'!I1172,AVERAGE('사진(느림)'!I$2:I$2305),_xlfn.STDEV.P('사진(느림)'!I$2:I$2305))</f>
        <v>0.18934088186596812</v>
      </c>
      <c r="J1172">
        <f>STANDARDIZE('사진(느림)'!J1172,AVERAGE('사진(느림)'!J$2:J$2305),_xlfn.STDEV.P('사진(느림)'!J$2:J$2305))</f>
        <v>0.93737169494323913</v>
      </c>
      <c r="K1172">
        <f>STANDARDIZE('사진(느림)'!K1172,AVERAGE('사진(느림)'!K$2:K$2305),_xlfn.STDEV.P('사진(느림)'!K$2:K$2305))</f>
        <v>0.95380949214564459</v>
      </c>
      <c r="L1172">
        <f>STANDARDIZE('사진(느림)'!L1172,AVERAGE('사진(느림)'!L$2:L$2305),_xlfn.STDEV.P('사진(느림)'!L$2:L$2305))</f>
        <v>-0.96188170673142825</v>
      </c>
      <c r="M1172">
        <f>STANDARDIZE('사진(느림)'!M1172,AVERAGE('사진(느림)'!M$2:M$2305),_xlfn.STDEV.P('사진(느림)'!M$2:M$2305))</f>
        <v>0.19822266105154629</v>
      </c>
    </row>
    <row r="1173" spans="1:13" x14ac:dyDescent="0.3">
      <c r="A1173" t="s">
        <v>52</v>
      </c>
      <c r="B1173">
        <v>10</v>
      </c>
      <c r="C1173">
        <f>STANDARDIZE('사진(느림)'!C1173,AVERAGE('사진(느림)'!C$2:C$2305),_xlfn.STDEV.P('사진(느림)'!C$2:C$2305))</f>
        <v>0.20813878801798208</v>
      </c>
      <c r="D1173">
        <f>STANDARDIZE('사진(느림)'!D1173,AVERAGE('사진(느림)'!D$2:D$2305),_xlfn.STDEV.P('사진(느림)'!D$2:D$2305))</f>
        <v>0.45636553423498855</v>
      </c>
      <c r="E1173">
        <f>STANDARDIZE('사진(느림)'!E1173,AVERAGE('사진(느림)'!E$2:E$2305),_xlfn.STDEV.P('사진(느림)'!E$2:E$2305))</f>
        <v>0.18721724690656791</v>
      </c>
      <c r="F1173">
        <f>STANDARDIZE('사진(느림)'!F1173,AVERAGE('사진(느림)'!F$2:F$2305),_xlfn.STDEV.P('사진(느림)'!F$2:F$2305))</f>
        <v>-1.5560223004616596</v>
      </c>
      <c r="G1173">
        <f>STANDARDIZE('사진(느림)'!G1173,AVERAGE('사진(느림)'!G$2:G$2305),_xlfn.STDEV.P('사진(느림)'!G$2:G$2305))</f>
        <v>0.47979893201430773</v>
      </c>
      <c r="H1173">
        <f>STANDARDIZE('사진(느림)'!H1173,AVERAGE('사진(느림)'!H$2:H$2305),_xlfn.STDEV.P('사진(느림)'!H$2:H$2305))</f>
        <v>-1.360758492704524</v>
      </c>
      <c r="I1173">
        <f>STANDARDIZE('사진(느림)'!I1173,AVERAGE('사진(느림)'!I$2:I$2305),_xlfn.STDEV.P('사진(느림)'!I$2:I$2305))</f>
        <v>0.31539989362161103</v>
      </c>
      <c r="J1173">
        <f>STANDARDIZE('사진(느림)'!J1173,AVERAGE('사진(느림)'!J$2:J$2305),_xlfn.STDEV.P('사진(느림)'!J$2:J$2305))</f>
        <v>0.93737169494323913</v>
      </c>
      <c r="K1173">
        <f>STANDARDIZE('사진(느림)'!K1173,AVERAGE('사진(느림)'!K$2:K$2305),_xlfn.STDEV.P('사진(느림)'!K$2:K$2305))</f>
        <v>0.95380949214564459</v>
      </c>
      <c r="L1173">
        <f>STANDARDIZE('사진(느림)'!L1173,AVERAGE('사진(느림)'!L$2:L$2305),_xlfn.STDEV.P('사진(느림)'!L$2:L$2305))</f>
        <v>-0.96188170673142825</v>
      </c>
      <c r="M1173">
        <f>STANDARDIZE('사진(느림)'!M1173,AVERAGE('사진(느림)'!M$2:M$2305),_xlfn.STDEV.P('사진(느림)'!M$2:M$2305))</f>
        <v>0.4982353372375844</v>
      </c>
    </row>
    <row r="1174" spans="1:13" x14ac:dyDescent="0.3">
      <c r="A1174" t="s">
        <v>54</v>
      </c>
      <c r="B1174">
        <v>10</v>
      </c>
      <c r="C1174">
        <f>STANDARDIZE('사진(느림)'!C1174,AVERAGE('사진(느림)'!C$2:C$2305),_xlfn.STDEV.P('사진(느림)'!C$2:C$2305))</f>
        <v>0.25234220017084885</v>
      </c>
      <c r="D1174">
        <f>STANDARDIZE('사진(느림)'!D1174,AVERAGE('사진(느림)'!D$2:D$2305),_xlfn.STDEV.P('사진(느림)'!D$2:D$2305))</f>
        <v>9.5787290492616861E-2</v>
      </c>
      <c r="E1174">
        <f>STANDARDIZE('사진(느림)'!E1174,AVERAGE('사진(느림)'!E$2:E$2305),_xlfn.STDEV.P('사진(느림)'!E$2:E$2305))</f>
        <v>0.19612789940461314</v>
      </c>
      <c r="F1174">
        <f>STANDARDIZE('사진(느림)'!F1174,AVERAGE('사진(느림)'!F$2:F$2305),_xlfn.STDEV.P('사진(느림)'!F$2:F$2305))</f>
        <v>0.22104344357987954</v>
      </c>
      <c r="G1174">
        <f>STANDARDIZE('사진(느림)'!G1174,AVERAGE('사진(느림)'!G$2:G$2305),_xlfn.STDEV.P('사진(느림)'!G$2:G$2305))</f>
        <v>0.79198022328947704</v>
      </c>
      <c r="H1174">
        <f>STANDARDIZE('사진(느림)'!H1174,AVERAGE('사진(느림)'!H$2:H$2305),_xlfn.STDEV.P('사진(느림)'!H$2:H$2305))</f>
        <v>4.2352424708859651E-2</v>
      </c>
      <c r="I1174">
        <f>STANDARDIZE('사진(느림)'!I1174,AVERAGE('사진(느림)'!I$2:I$2305),_xlfn.STDEV.P('사진(느림)'!I$2:I$2305))</f>
        <v>0.30647071362225287</v>
      </c>
      <c r="J1174">
        <f>STANDARDIZE('사진(느림)'!J1174,AVERAGE('사진(느림)'!J$2:J$2305),_xlfn.STDEV.P('사진(느림)'!J$2:J$2305))</f>
        <v>0.93737169494323913</v>
      </c>
      <c r="K1174">
        <f>STANDARDIZE('사진(느림)'!K1174,AVERAGE('사진(느림)'!K$2:K$2305),_xlfn.STDEV.P('사진(느림)'!K$2:K$2305))</f>
        <v>-0.26706665780078048</v>
      </c>
      <c r="L1174">
        <f>STANDARDIZE('사진(느림)'!L1174,AVERAGE('사진(느림)'!L$2:L$2305),_xlfn.STDEV.P('사진(느림)'!L$2:L$2305))</f>
        <v>-0.96188170673142825</v>
      </c>
      <c r="M1174">
        <f>STANDARDIZE('사진(느림)'!M1174,AVERAGE('사진(느림)'!M$2:M$2305),_xlfn.STDEV.P('사진(느림)'!M$2:M$2305))</f>
        <v>0.90539539777577627</v>
      </c>
    </row>
    <row r="1175" spans="1:13" x14ac:dyDescent="0.3">
      <c r="A1175" t="s">
        <v>56</v>
      </c>
      <c r="B1175">
        <v>10</v>
      </c>
      <c r="C1175">
        <f>STANDARDIZE('사진(느림)'!C1175,AVERAGE('사진(느림)'!C$2:C$2305),_xlfn.STDEV.P('사진(느림)'!C$2:C$2305))</f>
        <v>0.1860370819415483</v>
      </c>
      <c r="D1175">
        <f>STANDARDIZE('사진(느림)'!D1175,AVERAGE('사진(느림)'!D$2:D$2305),_xlfn.STDEV.P('사진(느림)'!D$2:D$2305))</f>
        <v>-0.35493551418534774</v>
      </c>
      <c r="E1175">
        <f>STANDARDIZE('사진(느림)'!E1175,AVERAGE('사진(느림)'!E$2:E$2305),_xlfn.STDEV.P('사진(느림)'!E$2:E$2305))</f>
        <v>0.33433211964929471</v>
      </c>
      <c r="F1175">
        <f>STANDARDIZE('사진(느림)'!F1175,AVERAGE('사진(느림)'!F$2:F$2305),_xlfn.STDEV.P('사진(느림)'!F$2:F$2305))</f>
        <v>-1.5560223004616596</v>
      </c>
      <c r="G1175">
        <f>STANDARDIZE('사진(느림)'!G1175,AVERAGE('사진(느림)'!G$2:G$2305),_xlfn.STDEV.P('사진(느림)'!G$2:G$2305))</f>
        <v>0.13343720738784157</v>
      </c>
      <c r="H1175">
        <f>STANDARDIZE('사진(느림)'!H1175,AVERAGE('사진(느림)'!H$2:H$2305),_xlfn.STDEV.P('사진(느림)'!H$2:H$2305))</f>
        <v>-1.360758492704524</v>
      </c>
      <c r="I1175">
        <f>STANDARDIZE('사진(느림)'!I1175,AVERAGE('사진(느림)'!I$2:I$2305),_xlfn.STDEV.P('사진(느림)'!I$2:I$2305))</f>
        <v>0.43463070890715644</v>
      </c>
      <c r="J1175">
        <f>STANDARDIZE('사진(느림)'!J1175,AVERAGE('사진(느림)'!J$2:J$2305),_xlfn.STDEV.P('사진(느림)'!J$2:J$2305))</f>
        <v>0.93737169494323913</v>
      </c>
      <c r="K1175">
        <f>STANDARDIZE('사진(느림)'!K1175,AVERAGE('사진(느림)'!K$2:K$2305),_xlfn.STDEV.P('사진(느림)'!K$2:K$2305))</f>
        <v>-0.26706665780078048</v>
      </c>
      <c r="L1175">
        <f>STANDARDIZE('사진(느림)'!L1175,AVERAGE('사진(느림)'!L$2:L$2305),_xlfn.STDEV.P('사진(느림)'!L$2:L$2305))</f>
        <v>-0.71050691659356757</v>
      </c>
      <c r="M1175">
        <f>STANDARDIZE('사진(느림)'!M1175,AVERAGE('사진(느림)'!M$2:M$2305),_xlfn.STDEV.P('사진(느림)'!M$2:M$2305))</f>
        <v>0.60538272158974005</v>
      </c>
    </row>
    <row r="1176" spans="1:13" x14ac:dyDescent="0.3">
      <c r="A1176" t="s">
        <v>58</v>
      </c>
      <c r="B1176">
        <v>10</v>
      </c>
      <c r="C1176">
        <f>STANDARDIZE('사진(느림)'!C1176,AVERAGE('사진(느림)'!C$2:C$2305),_xlfn.STDEV.P('사진(느림)'!C$2:C$2305))</f>
        <v>0.25234220017084885</v>
      </c>
      <c r="D1176">
        <f>STANDARDIZE('사진(느림)'!D1176,AVERAGE('사진(느림)'!D$2:D$2305),_xlfn.STDEV.P('사진(느림)'!D$2:D$2305))</f>
        <v>0.62663859377999631</v>
      </c>
      <c r="E1176">
        <f>STANDARDIZE('사진(느림)'!E1176,AVERAGE('사진(느림)'!E$2:E$2305),_xlfn.STDEV.P('사진(느림)'!E$2:E$2305))</f>
        <v>0.27864054153651197</v>
      </c>
      <c r="F1176">
        <f>STANDARDIZE('사진(느림)'!F1176,AVERAGE('사진(느림)'!F$2:F$2305),_xlfn.STDEV.P('사진(느림)'!F$2:F$2305))</f>
        <v>-1.8563091124217204</v>
      </c>
      <c r="G1176">
        <f>STANDARDIZE('사진(느림)'!G1176,AVERAGE('사진(느림)'!G$2:G$2305),_xlfn.STDEV.P('사진(느림)'!G$2:G$2305))</f>
        <v>-1.0788288288047887</v>
      </c>
      <c r="H1176">
        <f>STANDARDIZE('사진(느림)'!H1176,AVERAGE('사진(느림)'!H$2:H$2305),_xlfn.STDEV.P('사진(느림)'!H$2:H$2305))</f>
        <v>-1.360758492704524</v>
      </c>
      <c r="I1176">
        <f>STANDARDIZE('사진(느림)'!I1176,AVERAGE('사진(느림)'!I$2:I$2305),_xlfn.STDEV.P('사진(느림)'!I$2:I$2305))</f>
        <v>0.18934088186596812</v>
      </c>
      <c r="J1176">
        <f>STANDARDIZE('사진(느림)'!J1176,AVERAGE('사진(느림)'!J$2:J$2305),_xlfn.STDEV.P('사진(느림)'!J$2:J$2305))</f>
        <v>0.93737169494323913</v>
      </c>
      <c r="K1176">
        <f>STANDARDIZE('사진(느림)'!K1176,AVERAGE('사진(느림)'!K$2:K$2305),_xlfn.STDEV.P('사진(느림)'!K$2:K$2305))</f>
        <v>0.95380949214564459</v>
      </c>
      <c r="L1176">
        <f>STANDARDIZE('사진(느림)'!L1176,AVERAGE('사진(느림)'!L$2:L$2305),_xlfn.STDEV.P('사진(느림)'!L$2:L$2305))</f>
        <v>-0.96188170673142825</v>
      </c>
      <c r="M1176">
        <f>STANDARDIZE('사진(느림)'!M1176,AVERAGE('사진(느림)'!M$2:M$2305),_xlfn.STDEV.P('사진(느림)'!M$2:M$2305))</f>
        <v>0.81967749029405135</v>
      </c>
    </row>
    <row r="1177" spans="1:13" x14ac:dyDescent="0.3">
      <c r="A1177" t="s">
        <v>60</v>
      </c>
      <c r="B1177">
        <v>10</v>
      </c>
      <c r="C1177">
        <f>STANDARDIZE('사진(느림)'!C1177,AVERAGE('사진(느림)'!C$2:C$2305),_xlfn.STDEV.P('사진(느림)'!C$2:C$2305))</f>
        <v>-0.18416649483871234</v>
      </c>
      <c r="D1177">
        <f>STANDARDIZE('사진(느림)'!D1177,AVERAGE('사진(느림)'!D$2:D$2305),_xlfn.STDEV.P('사진(느림)'!D$2:D$2305))</f>
        <v>0.45636553423498855</v>
      </c>
      <c r="E1177">
        <f>STANDARDIZE('사진(느림)'!E1177,AVERAGE('사진(느림)'!E$2:E$2305),_xlfn.STDEV.P('사진(느림)'!E$2:E$2305))</f>
        <v>7.3111729710345621E-3</v>
      </c>
      <c r="F1177">
        <f>STANDARDIZE('사진(느림)'!F1177,AVERAGE('사진(느림)'!F$2:F$2305),_xlfn.STDEV.P('사진(느림)'!F$2:F$2305))</f>
        <v>0.31169845165371668</v>
      </c>
      <c r="G1177">
        <f>STANDARDIZE('사진(느림)'!G1177,AVERAGE('사진(느림)'!G$2:G$2305),_xlfn.STDEV.P('사진(느림)'!G$2:G$2305))</f>
        <v>-0.12861278163876097</v>
      </c>
      <c r="H1177">
        <f>STANDARDIZE('사진(느림)'!H1177,AVERAGE('사진(느림)'!H$2:H$2305),_xlfn.STDEV.P('사진(느림)'!H$2:H$2305))</f>
        <v>0.1784116651853091</v>
      </c>
      <c r="I1177">
        <f>STANDARDIZE('사진(느림)'!I1177,AVERAGE('사진(느림)'!I$2:I$2305),_xlfn.STDEV.P('사진(느림)'!I$2:I$2305))</f>
        <v>-0.14366500752185557</v>
      </c>
      <c r="J1177">
        <f>STANDARDIZE('사진(느림)'!J1177,AVERAGE('사진(느림)'!J$2:J$2305),_xlfn.STDEV.P('사진(느림)'!J$2:J$2305))</f>
        <v>-0.78003335217289249</v>
      </c>
      <c r="K1177">
        <f>STANDARDIZE('사진(느림)'!K1177,AVERAGE('사진(느림)'!K$2:K$2305),_xlfn.STDEV.P('사진(느림)'!K$2:K$2305))</f>
        <v>-0.26706665780078048</v>
      </c>
      <c r="L1177">
        <f>STANDARDIZE('사진(느림)'!L1177,AVERAGE('사진(느림)'!L$2:L$2305),_xlfn.STDEV.P('사진(느림)'!L$2:L$2305))</f>
        <v>0.92342921930252742</v>
      </c>
      <c r="M1177">
        <f>STANDARDIZE('사진(느림)'!M1177,AVERAGE('사진(느림)'!M$2:M$2305),_xlfn.STDEV.P('사진(느림)'!M$2:M$2305))</f>
        <v>0.36965847601499613</v>
      </c>
    </row>
    <row r="1178" spans="1:13" x14ac:dyDescent="0.3">
      <c r="A1178" t="s">
        <v>62</v>
      </c>
      <c r="B1178">
        <v>10</v>
      </c>
      <c r="C1178">
        <f>STANDARDIZE('사진(느림)'!C1178,AVERAGE('사진(느림)'!C$2:C$2305),_xlfn.STDEV.P('사진(느림)'!C$2:C$2305))</f>
        <v>-0.69803116111579011</v>
      </c>
      <c r="D1178">
        <f>STANDARDIZE('사진(느림)'!D1178,AVERAGE('사진(느림)'!D$2:D$2305),_xlfn.STDEV.P('사진(느림)'!D$2:D$2305))</f>
        <v>-0.25477489092357786</v>
      </c>
      <c r="E1178">
        <f>STANDARDIZE('사진(느림)'!E1178,AVERAGE('사진(느림)'!E$2:E$2305),_xlfn.STDEV.P('사진(느림)'!E$2:E$2305))</f>
        <v>-0.11663600327677492</v>
      </c>
      <c r="F1178">
        <f>STANDARDIZE('사진(느림)'!F1178,AVERAGE('사진(느림)'!F$2:F$2305),_xlfn.STDEV.P('사진(느림)'!F$2:F$2305))</f>
        <v>0.61678985260513841</v>
      </c>
      <c r="G1178">
        <f>STANDARDIZE('사진(느림)'!G1178,AVERAGE('사진(느림)'!G$2:G$2305),_xlfn.STDEV.P('사진(느림)'!G$2:G$2305))</f>
        <v>-0.27217060171420382</v>
      </c>
      <c r="H1178">
        <f>STANDARDIZE('사진(느림)'!H1178,AVERAGE('사진(느림)'!H$2:H$2305),_xlfn.STDEV.P('사진(느림)'!H$2:H$2305))</f>
        <v>0.57383383281998979</v>
      </c>
      <c r="I1178">
        <f>STANDARDIZE('사진(느림)'!I1178,AVERAGE('사진(느림)'!I$2:I$2305),_xlfn.STDEV.P('사진(느림)'!I$2:I$2305))</f>
        <v>-6.5928616939208845E-2</v>
      </c>
      <c r="J1178">
        <f>STANDARDIZE('사진(느림)'!J1178,AVERAGE('사진(느림)'!J$2:J$2305),_xlfn.STDEV.P('사진(느림)'!J$2:J$2305))</f>
        <v>-0.78003335217289249</v>
      </c>
      <c r="K1178">
        <f>STANDARDIZE('사진(느림)'!K1178,AVERAGE('사진(느림)'!K$2:K$2305),_xlfn.STDEV.P('사진(느림)'!K$2:K$2305))</f>
        <v>-1.4879428077472057</v>
      </c>
      <c r="L1178">
        <f>STANDARDIZE('사진(느림)'!L1178,AVERAGE('사진(느림)'!L$2:L$2305),_xlfn.STDEV.P('사진(느림)'!L$2:L$2305))</f>
        <v>1.1748040094403882</v>
      </c>
      <c r="M1178">
        <f>STANDARDIZE('사진(느림)'!M1178,AVERAGE('사진(느림)'!M$2:M$2305),_xlfn.STDEV.P('사진(느림)'!M$2:M$2305))</f>
        <v>0.84110696716448208</v>
      </c>
    </row>
    <row r="1179" spans="1:13" x14ac:dyDescent="0.3">
      <c r="A1179" t="s">
        <v>64</v>
      </c>
      <c r="B1179">
        <v>10</v>
      </c>
      <c r="C1179">
        <f>STANDARDIZE('사진(느림)'!C1179,AVERAGE('사진(느림)'!C$2:C$2305),_xlfn.STDEV.P('사진(느림)'!C$2:C$2305))</f>
        <v>0.21918964105619898</v>
      </c>
      <c r="D1179">
        <f>STANDARDIZE('사진(느림)'!D1179,AVERAGE('사진(느림)'!D$2:D$2305),_xlfn.STDEV.P('사진(느림)'!D$2:D$2305))</f>
        <v>-0.65541738397065752</v>
      </c>
      <c r="E1179">
        <f>STANDARDIZE('사진(느림)'!E1179,AVERAGE('사진(느림)'!E$2:E$2305),_xlfn.STDEV.P('사진(느림)'!E$2:E$2305))</f>
        <v>-0.17847593161320885</v>
      </c>
      <c r="F1179">
        <f>STANDARDIZE('사진(느림)'!F1179,AVERAGE('사진(느림)'!F$2:F$2305),_xlfn.STDEV.P('사진(느림)'!F$2:F$2305))</f>
        <v>0.60604274565077842</v>
      </c>
      <c r="G1179">
        <f>STANDARDIZE('사진(느림)'!G1179,AVERAGE('사진(느림)'!G$2:G$2305),_xlfn.STDEV.P('사진(느림)'!G$2:G$2305))</f>
        <v>-5.3415828265909814E-2</v>
      </c>
      <c r="H1179">
        <f>STANDARDIZE('사진(느림)'!H1179,AVERAGE('사진(느림)'!H$2:H$2305),_xlfn.STDEV.P('사진(느림)'!H$2:H$2305))</f>
        <v>4.2352424708859651E-2</v>
      </c>
      <c r="I1179">
        <f>STANDARDIZE('사진(느림)'!I1179,AVERAGE('사진(느림)'!I$2:I$2305),_xlfn.STDEV.P('사진(느림)'!I$2:I$2305))</f>
        <v>-2.0757471060103484E-2</v>
      </c>
      <c r="J1179">
        <f>STANDARDIZE('사진(느림)'!J1179,AVERAGE('사진(느림)'!J$2:J$2305),_xlfn.STDEV.P('사진(느림)'!J$2:J$2305))</f>
        <v>-0.78003335217289249</v>
      </c>
      <c r="K1179">
        <f>STANDARDIZE('사진(느림)'!K1179,AVERAGE('사진(느림)'!K$2:K$2305),_xlfn.STDEV.P('사진(느림)'!K$2:K$2305))</f>
        <v>-0.26706665780078048</v>
      </c>
      <c r="L1179">
        <f>STANDARDIZE('사진(느림)'!L1179,AVERAGE('사진(느림)'!L$2:L$2305),_xlfn.STDEV.P('사진(느림)'!L$2:L$2305))</f>
        <v>1.0491166143714579</v>
      </c>
      <c r="M1179">
        <f>STANDARDIZE('사진(느림)'!M1179,AVERAGE('사진(느림)'!M$2:M$2305),_xlfn.STDEV.P('사진(느림)'!M$2:M$2305))</f>
        <v>0.17679318418111556</v>
      </c>
    </row>
    <row r="1180" spans="1:13" x14ac:dyDescent="0.3">
      <c r="A1180" t="s">
        <v>68</v>
      </c>
      <c r="B1180">
        <v>10</v>
      </c>
      <c r="C1180">
        <f>STANDARDIZE('사진(느림)'!C1180,AVERAGE('사진(느림)'!C$2:C$2305),_xlfn.STDEV.P('사진(느림)'!C$2:C$2305))</f>
        <v>0.41810499574409982</v>
      </c>
      <c r="D1180">
        <f>STANDARDIZE('사진(느림)'!D1180,AVERAGE('사진(느림)'!D$2:D$2305),_xlfn.STDEV.P('사진(느림)'!D$2:D$2305))</f>
        <v>0.46638159656116551</v>
      </c>
      <c r="E1180">
        <f>STANDARDIZE('사진(느림)'!E1180,AVERAGE('사진(느림)'!E$2:E$2305),_xlfn.STDEV.P('사진(느림)'!E$2:E$2305))</f>
        <v>0.14408968881602865</v>
      </c>
      <c r="F1180">
        <f>STANDARDIZE('사진(느림)'!F1180,AVERAGE('사진(느림)'!F$2:F$2305),_xlfn.STDEV.P('사진(느림)'!F$2:F$2305))</f>
        <v>-1.2399309194510693</v>
      </c>
      <c r="G1180">
        <f>STANDARDIZE('사진(느림)'!G1180,AVERAGE('사진(느림)'!G$2:G$2305),_xlfn.STDEV.P('사진(느림)'!G$2:G$2305))</f>
        <v>0.25648676745250726</v>
      </c>
      <c r="H1180">
        <f>STANDARDIZE('사진(느림)'!H1180,AVERAGE('사진(느림)'!H$2:H$2305),_xlfn.STDEV.P('사진(느림)'!H$2:H$2305))</f>
        <v>3.9540555884067778</v>
      </c>
      <c r="I1180">
        <f>STANDARDIZE('사진(느림)'!I1180,AVERAGE('사진(느림)'!I$2:I$2305),_xlfn.STDEV.P('사진(느림)'!I$2:I$2305))</f>
        <v>0.19669432421838068</v>
      </c>
      <c r="J1180">
        <f>STANDARDIZE('사진(느림)'!J1180,AVERAGE('사진(느림)'!J$2:J$2305),_xlfn.STDEV.P('사진(느림)'!J$2:J$2305))</f>
        <v>0.93737169494323913</v>
      </c>
      <c r="K1180">
        <f>STANDARDIZE('사진(느림)'!K1180,AVERAGE('사진(느림)'!K$2:K$2305),_xlfn.STDEV.P('사진(느림)'!K$2:K$2305))</f>
        <v>1.5642475671188572</v>
      </c>
      <c r="L1180">
        <f>STANDARDIZE('사진(느림)'!L1180,AVERAGE('사진(느림)'!L$2:L$2305),_xlfn.STDEV.P('사진(느림)'!L$2:L$2305))</f>
        <v>-0.96188170673142825</v>
      </c>
      <c r="M1180">
        <f>STANDARDIZE('사진(느림)'!M1180,AVERAGE('사진(느림)'!M$2:M$2305),_xlfn.STDEV.P('사진(느림)'!M$2:M$2305))</f>
        <v>0.7125301059418957</v>
      </c>
    </row>
    <row r="1181" spans="1:13" x14ac:dyDescent="0.3">
      <c r="A1181" t="s">
        <v>70</v>
      </c>
      <c r="B1181">
        <v>10</v>
      </c>
      <c r="C1181">
        <f>STANDARDIZE('사진(느림)'!C1181,AVERAGE('사진(느림)'!C$2:C$2305),_xlfn.STDEV.P('사진(느림)'!C$2:C$2305))</f>
        <v>3.1325139406514227E-2</v>
      </c>
      <c r="D1181">
        <f>STANDARDIZE('사진(느림)'!D1181,AVERAGE('사진(느림)'!D$2:D$2305),_xlfn.STDEV.P('사진(느림)'!D$2:D$2305))</f>
        <v>0.39626916027792658</v>
      </c>
      <c r="E1181">
        <f>STANDARDIZE('사진(느림)'!E1181,AVERAGE('사진(느림)'!E$2:E$2305),_xlfn.STDEV.P('사진(느림)'!E$2:E$2305))</f>
        <v>0.13669384724265127</v>
      </c>
      <c r="F1181">
        <f>STANDARDIZE('사진(느림)'!F1181,AVERAGE('사진(느림)'!F$2:F$2305),_xlfn.STDEV.P('사진(느림)'!F$2:F$2305))</f>
        <v>-1.8721136814722499</v>
      </c>
      <c r="G1181">
        <f>STANDARDIZE('사진(느림)'!G1181,AVERAGE('사진(느림)'!G$2:G$2305),_xlfn.STDEV.P('사진(느림)'!G$2:G$2305))</f>
        <v>-1.085664915475048</v>
      </c>
      <c r="H1181">
        <f>STANDARDIZE('사진(느림)'!H1181,AVERAGE('사진(느림)'!H$2:H$2305),_xlfn.STDEV.P('사진(느림)'!H$2:H$2305))</f>
        <v>-1.360758492704524</v>
      </c>
      <c r="I1181">
        <f>STANDARDIZE('사진(느림)'!I1181,AVERAGE('사진(느림)'!I$2:I$2305),_xlfn.STDEV.P('사진(느림)'!I$2:I$2305))</f>
        <v>-3.1262388706407213E-2</v>
      </c>
      <c r="J1181">
        <f>STANDARDIZE('사진(느림)'!J1181,AVERAGE('사진(느림)'!J$2:J$2305),_xlfn.STDEV.P('사진(느림)'!J$2:J$2305))</f>
        <v>0.93737169494323913</v>
      </c>
      <c r="K1181">
        <f>STANDARDIZE('사진(느림)'!K1181,AVERAGE('사진(느림)'!K$2:K$2305),_xlfn.STDEV.P('사진(느림)'!K$2:K$2305))</f>
        <v>0.95380949214564459</v>
      </c>
      <c r="L1181">
        <f>STANDARDIZE('사진(느림)'!L1181,AVERAGE('사진(느림)'!L$2:L$2305),_xlfn.STDEV.P('사진(느림)'!L$2:L$2305))</f>
        <v>-0.96188170673142825</v>
      </c>
      <c r="M1181">
        <f>STANDARDIZE('사진(느림)'!M1181,AVERAGE('사진(느림)'!M$2:M$2305),_xlfn.STDEV.P('사진(느림)'!M$2:M$2305))</f>
        <v>1.1411196433505202</v>
      </c>
    </row>
    <row r="1182" spans="1:13" x14ac:dyDescent="0.3">
      <c r="A1182" t="s">
        <v>66</v>
      </c>
      <c r="B1182">
        <v>10</v>
      </c>
      <c r="C1182">
        <f>STANDARDIZE('사진(느림)'!C1182,AVERAGE('사진(느림)'!C$2:C$2305),_xlfn.STDEV.P('사진(느림)'!C$2:C$2305))</f>
        <v>-0.42175983516037191</v>
      </c>
      <c r="D1182">
        <f>STANDARDIZE('사진(느림)'!D1182,AVERAGE('사진(느림)'!D$2:D$2305),_xlfn.STDEV.P('사진(느림)'!D$2:D$2305))</f>
        <v>-0.67544950862301145</v>
      </c>
      <c r="E1182">
        <f>STANDARDIZE('사진(느림)'!E1182,AVERAGE('사진(느림)'!E$2:E$2305),_xlfn.STDEV.P('사진(느림)'!E$2:E$2305))</f>
        <v>-2.0044530197964764E-2</v>
      </c>
      <c r="F1182">
        <f>STANDARDIZE('사진(느림)'!F1182,AVERAGE('사진(느림)'!F$2:F$2305),_xlfn.STDEV.P('사진(느림)'!F$2:F$2305))</f>
        <v>0.51121533134760133</v>
      </c>
      <c r="G1182">
        <f>STANDARDIZE('사진(느림)'!G1182,AVERAGE('사진(느림)'!G$2:G$2305),_xlfn.STDEV.P('사진(느림)'!G$2:G$2305))</f>
        <v>-0.16735060610356306</v>
      </c>
      <c r="H1182">
        <f>STANDARDIZE('사진(느림)'!H1182,AVERAGE('사진(느림)'!H$2:H$2305),_xlfn.STDEV.P('사진(느림)'!H$2:H$2305))</f>
        <v>-0.37539196206648862</v>
      </c>
      <c r="I1182">
        <f>STANDARDIZE('사진(느림)'!I1182,AVERAGE('사진(느림)'!I$2:I$2305),_xlfn.STDEV.P('사진(느림)'!I$2:I$2305))</f>
        <v>-1.3404028707690948E-2</v>
      </c>
      <c r="J1182">
        <f>STANDARDIZE('사진(느림)'!J1182,AVERAGE('사진(느림)'!J$2:J$2305),_xlfn.STDEV.P('사진(느림)'!J$2:J$2305))</f>
        <v>-0.78003335217289249</v>
      </c>
      <c r="K1182">
        <f>STANDARDIZE('사진(느림)'!K1182,AVERAGE('사진(느림)'!K$2:K$2305),_xlfn.STDEV.P('사진(느림)'!K$2:K$2305))</f>
        <v>-1.4879428077472057</v>
      </c>
      <c r="L1182">
        <f>STANDARDIZE('사진(느림)'!L1182,AVERAGE('사진(느림)'!L$2:L$2305),_xlfn.STDEV.P('사진(느림)'!L$2:L$2305))</f>
        <v>1.1748040094403882</v>
      </c>
      <c r="M1182">
        <f>STANDARDIZE('사진(느림)'!M1182,AVERAGE('사진(느림)'!M$2:M$2305),_xlfn.STDEV.P('사진(느림)'!M$2:M$2305))</f>
        <v>9.1075276699390639E-2</v>
      </c>
    </row>
    <row r="1183" spans="1:13" x14ac:dyDescent="0.3">
      <c r="A1183" t="s">
        <v>72</v>
      </c>
      <c r="B1183">
        <v>10</v>
      </c>
      <c r="C1183">
        <f>STANDARDIZE('사진(느림)'!C1183,AVERAGE('사진(느림)'!C$2:C$2305),_xlfn.STDEV.P('사진(느림)'!C$2:C$2305))</f>
        <v>0.25234220017084885</v>
      </c>
      <c r="D1183">
        <f>STANDARDIZE('사진(느림)'!D1183,AVERAGE('사진(느림)'!D$2:D$2305),_xlfn.STDEV.P('사진(느림)'!D$2:D$2305))</f>
        <v>0.2760764123638027</v>
      </c>
      <c r="E1183">
        <f>STANDARDIZE('사진(느림)'!E1183,AVERAGE('사진(느림)'!E$2:E$2305),_xlfn.STDEV.P('사진(느림)'!E$2:E$2305))</f>
        <v>0.34627239399667509</v>
      </c>
      <c r="F1183">
        <f>STANDARDIZE('사진(느림)'!F1183,AVERAGE('사진(느림)'!F$2:F$2305),_xlfn.STDEV.P('사진(느림)'!F$2:F$2305))</f>
        <v>0.11471030300791663</v>
      </c>
      <c r="G1183">
        <f>STANDARDIZE('사진(느림)'!G1183,AVERAGE('사진(느림)'!G$2:G$2305),_xlfn.STDEV.P('사진(느림)'!G$2:G$2305))</f>
        <v>0.1904045963066682</v>
      </c>
      <c r="H1183">
        <f>STANDARDIZE('사진(느림)'!H1183,AVERAGE('사진(느림)'!H$2:H$2305),_xlfn.STDEV.P('사진(느림)'!H$2:H$2305))</f>
        <v>-0.15854754755714742</v>
      </c>
      <c r="I1183">
        <f>STANDARDIZE('사진(느림)'!I1183,AVERAGE('사진(느림)'!I$2:I$2305),_xlfn.STDEV.P('사진(느림)'!I$2:I$2305))</f>
        <v>-0.14366500752185557</v>
      </c>
      <c r="J1183">
        <f>STANDARDIZE('사진(느림)'!J1183,AVERAGE('사진(느림)'!J$2:J$2305),_xlfn.STDEV.P('사진(느림)'!J$2:J$2305))</f>
        <v>0.93737169494323913</v>
      </c>
      <c r="K1183">
        <f>STANDARDIZE('사진(느림)'!K1183,AVERAGE('사진(느림)'!K$2:K$2305),_xlfn.STDEV.P('사진(느림)'!K$2:K$2305))</f>
        <v>2.1746856420920699</v>
      </c>
      <c r="L1183">
        <f>STANDARDIZE('사진(느림)'!L1183,AVERAGE('사진(느림)'!L$2:L$2305),_xlfn.STDEV.P('사진(느림)'!L$2:L$2305))</f>
        <v>-0.96188170673142825</v>
      </c>
      <c r="M1183">
        <f>STANDARDIZE('사진(느림)'!M1183,AVERAGE('사진(느림)'!M$2:M$2305),_xlfn.STDEV.P('사진(느림)'!M$2:M$2305))</f>
        <v>-2.4161735171410603</v>
      </c>
    </row>
    <row r="1184" spans="1:13" x14ac:dyDescent="0.3">
      <c r="A1184" t="s">
        <v>74</v>
      </c>
      <c r="B1184">
        <v>10</v>
      </c>
      <c r="C1184">
        <f>STANDARDIZE('사진(느림)'!C1184,AVERAGE('사진(느림)'!C$2:C$2305),_xlfn.STDEV.P('사진(느림)'!C$2:C$2305))</f>
        <v>0.59491864435556763</v>
      </c>
      <c r="D1184">
        <f>STANDARDIZE('사진(느림)'!D1184,AVERAGE('사진(느림)'!D$2:D$2305),_xlfn.STDEV.P('사진(느림)'!D$2:D$2305))</f>
        <v>0.51646190819205051</v>
      </c>
      <c r="E1184">
        <f>STANDARDIZE('사진(느림)'!E1184,AVERAGE('사진(느림)'!E$2:E$2305),_xlfn.STDEV.P('사진(느림)'!E$2:E$2305))</f>
        <v>0.24745325779335361</v>
      </c>
      <c r="F1184">
        <f>STANDARDIZE('사진(느림)'!F1184,AVERAGE('사진(느림)'!F$2:F$2305),_xlfn.STDEV.P('사진(느림)'!F$2:F$2305))</f>
        <v>0.54370952531548988</v>
      </c>
      <c r="G1184">
        <f>STANDARDIZE('사진(느림)'!G1184,AVERAGE('사진(느림)'!G$2:G$2305),_xlfn.STDEV.P('사진(느림)'!G$2:G$2305))</f>
        <v>0.84894761220830361</v>
      </c>
      <c r="H1184">
        <f>STANDARDIZE('사진(느림)'!H1184,AVERAGE('사진(느림)'!H$2:H$2305),_xlfn.STDEV.P('사진(느림)'!H$2:H$2305))</f>
        <v>-0.16386236163825879</v>
      </c>
      <c r="I1184">
        <f>STANDARDIZE('사진(느림)'!I1184,AVERAGE('사진(느림)'!I$2:I$2305),_xlfn.STDEV.P('사진(느림)'!I$2:I$2305))</f>
        <v>0.57487135948530932</v>
      </c>
      <c r="J1184">
        <f>STANDARDIZE('사진(느림)'!J1184,AVERAGE('사진(느림)'!J$2:J$2305),_xlfn.STDEV.P('사진(느림)'!J$2:J$2305))</f>
        <v>-0.78003335217289249</v>
      </c>
      <c r="K1184">
        <f>STANDARDIZE('사진(느림)'!K1184,AVERAGE('사진(느림)'!K$2:K$2305),_xlfn.STDEV.P('사진(느림)'!K$2:K$2305))</f>
        <v>-0.26706665780078048</v>
      </c>
      <c r="L1184">
        <f>STANDARDIZE('사진(느림)'!L1184,AVERAGE('사진(느림)'!L$2:L$2305),_xlfn.STDEV.P('사진(느림)'!L$2:L$2305))</f>
        <v>-0.96188170673142825</v>
      </c>
      <c r="M1184">
        <f>STANDARDIZE('사진(느림)'!M1184,AVERAGE('사진(느림)'!M$2:M$2305),_xlfn.STDEV.P('사진(느림)'!M$2:M$2305))</f>
        <v>-0.23036687635707823</v>
      </c>
    </row>
    <row r="1185" spans="1:13" x14ac:dyDescent="0.3">
      <c r="A1185" t="s">
        <v>76</v>
      </c>
      <c r="B1185">
        <v>10</v>
      </c>
      <c r="C1185">
        <f>STANDARDIZE('사진(느림)'!C1185,AVERAGE('사진(느림)'!C$2:C$2305),_xlfn.STDEV.P('사진(느림)'!C$2:C$2305))</f>
        <v>-4.0505405341894361E-2</v>
      </c>
      <c r="D1185">
        <f>STANDARDIZE('사진(느림)'!D1185,AVERAGE('사진(느림)'!D$2:D$2305),_xlfn.STDEV.P('사진(느림)'!D$2:D$2305))</f>
        <v>-0.67544950862301145</v>
      </c>
      <c r="E1185">
        <f>STANDARDIZE('사진(느림)'!E1185,AVERAGE('사진(느림)'!E$2:E$2305),_xlfn.STDEV.P('사진(느림)'!E$2:E$2305))</f>
        <v>-8.1795352009417815E-2</v>
      </c>
      <c r="F1185">
        <f>STANDARDIZE('사진(느림)'!F1185,AVERAGE('사진(느림)'!F$2:F$2305),_xlfn.STDEV.P('사진(느림)'!F$2:F$2305))</f>
        <v>0.43724994819112328</v>
      </c>
      <c r="G1185">
        <f>STANDARDIZE('사진(느림)'!G1185,AVERAGE('사진(느림)'!G$2:G$2305),_xlfn.STDEV.P('사진(느림)'!G$2:G$2305))</f>
        <v>-0.50915493961652281</v>
      </c>
      <c r="H1185">
        <f>STANDARDIZE('사진(느림)'!H1185,AVERAGE('사진(느림)'!H$2:H$2305),_xlfn.STDEV.P('사진(느림)'!H$2:H$2305))</f>
        <v>4.2352424708859651E-2</v>
      </c>
      <c r="I1185">
        <f>STANDARDIZE('사진(느림)'!I1185,AVERAGE('사진(느림)'!I$2:I$2305),_xlfn.STDEV.P('사진(느림)'!I$2:I$2305))</f>
        <v>-2.0757471060103484E-2</v>
      </c>
      <c r="J1185">
        <f>STANDARDIZE('사진(느림)'!J1185,AVERAGE('사진(느림)'!J$2:J$2305),_xlfn.STDEV.P('사진(느림)'!J$2:J$2305))</f>
        <v>-0.78003335217289249</v>
      </c>
      <c r="K1185">
        <f>STANDARDIZE('사진(느림)'!K1185,AVERAGE('사진(느림)'!K$2:K$2305),_xlfn.STDEV.P('사진(느림)'!K$2:K$2305))</f>
        <v>0.34337141717243208</v>
      </c>
      <c r="L1185">
        <f>STANDARDIZE('사진(느림)'!L1185,AVERAGE('사진(느림)'!L$2:L$2305),_xlfn.STDEV.P('사진(느림)'!L$2:L$2305))</f>
        <v>1.1748040094403882</v>
      </c>
      <c r="M1185">
        <f>STANDARDIZE('사진(느림)'!M1185,AVERAGE('사진(느림)'!M$2:M$2305),_xlfn.STDEV.P('사진(느림)'!M$2:M$2305))</f>
        <v>0.66967115220103424</v>
      </c>
    </row>
    <row r="1186" spans="1:13" x14ac:dyDescent="0.3">
      <c r="A1186" t="s">
        <v>78</v>
      </c>
      <c r="B1186">
        <v>10</v>
      </c>
      <c r="C1186">
        <f>STANDARDIZE('사진(느림)'!C1186,AVERAGE('사진(느림)'!C$2:C$2305),_xlfn.STDEV.P('사진(느림)'!C$2:C$2305))</f>
        <v>0.5451898056835921</v>
      </c>
      <c r="D1186">
        <f>STANDARDIZE('사진(느림)'!D1186,AVERAGE('사진(느림)'!D$2:D$2305),_xlfn.STDEV.P('사진(느림)'!D$2:D$2305))</f>
        <v>0.51646190819205051</v>
      </c>
      <c r="E1186">
        <f>STANDARDIZE('사진(느림)'!E1186,AVERAGE('사진(느림)'!E$2:E$2305),_xlfn.STDEV.P('사진(느림)'!E$2:E$2305))</f>
        <v>0.25190858404237626</v>
      </c>
      <c r="F1186">
        <f>STANDARDIZE('사진(느림)'!F1186,AVERAGE('사진(느림)'!F$2:F$2305),_xlfn.STDEV.P('사진(느림)'!F$2:F$2305))</f>
        <v>0.15782516737776145</v>
      </c>
      <c r="G1186">
        <f>STANDARDIZE('사진(느림)'!G1186,AVERAGE('사진(느림)'!G$2:G$2305),_xlfn.STDEV.P('사진(느림)'!G$2:G$2305))</f>
        <v>0.16306024962563159</v>
      </c>
      <c r="H1186">
        <f>STANDARDIZE('사진(느림)'!H1186,AVERAGE('사진(느림)'!H$2:H$2305),_xlfn.STDEV.P('사진(느림)'!H$2:H$2305))</f>
        <v>-5.6503117199810535E-2</v>
      </c>
      <c r="I1186">
        <f>STANDARDIZE('사진(느림)'!I1186,AVERAGE('사진(느림)'!I$2:I$2305),_xlfn.STDEV.P('사진(느림)'!I$2:I$2305))</f>
        <v>0.43463070890715644</v>
      </c>
      <c r="J1186">
        <f>STANDARDIZE('사진(느림)'!J1186,AVERAGE('사진(느림)'!J$2:J$2305),_xlfn.STDEV.P('사진(느림)'!J$2:J$2305))</f>
        <v>0.93737169494323913</v>
      </c>
      <c r="K1186">
        <f>STANDARDIZE('사진(느림)'!K1186,AVERAGE('사진(느림)'!K$2:K$2305),_xlfn.STDEV.P('사진(느림)'!K$2:K$2305))</f>
        <v>-0.26706665780078048</v>
      </c>
      <c r="L1186">
        <f>STANDARDIZE('사진(느림)'!L1186,AVERAGE('사진(느림)'!L$2:L$2305),_xlfn.STDEV.P('사진(느림)'!L$2:L$2305))</f>
        <v>-0.96188170673142825</v>
      </c>
      <c r="M1186">
        <f>STANDARDIZE('사진(느림)'!M1186,AVERAGE('사진(느림)'!M$2:M$2305),_xlfn.STDEV.P('사진(느림)'!M$2:M$2305))</f>
        <v>0.62681219846017078</v>
      </c>
    </row>
    <row r="1187" spans="1:13" x14ac:dyDescent="0.3">
      <c r="A1187" t="s">
        <v>80</v>
      </c>
      <c r="B1187">
        <v>10</v>
      </c>
      <c r="C1187">
        <f>STANDARDIZE('사진(느림)'!C1187,AVERAGE('사진(느림)'!C$2:C$2305),_xlfn.STDEV.P('사진(느림)'!C$2:C$2305))</f>
        <v>1.3021732388014382</v>
      </c>
      <c r="D1187">
        <f>STANDARDIZE('사진(느림)'!D1187,AVERAGE('사진(느림)'!D$2:D$2305),_xlfn.STDEV.P('사진(느림)'!D$2:D$2305))</f>
        <v>1.007248962174722</v>
      </c>
      <c r="E1187">
        <f>STANDARDIZE('사진(느림)'!E1187,AVERAGE('사진(느림)'!E$2:E$2305),_xlfn.STDEV.P('사진(느림)'!E$2:E$2305))</f>
        <v>-5.8182122889598141E-2</v>
      </c>
      <c r="F1187">
        <f>STANDARDIZE('사진(느림)'!F1187,AVERAGE('사진(느림)'!F$2:F$2305),_xlfn.STDEV.P('사진(느림)'!F$2:F$2305))</f>
        <v>-1.4928040242595415</v>
      </c>
      <c r="G1187">
        <f>STANDARDIZE('사진(느림)'!G1187,AVERAGE('사진(느림)'!G$2:G$2305),_xlfn.STDEV.P('사진(느림)'!G$2:G$2305))</f>
        <v>-0.97628752875090086</v>
      </c>
      <c r="H1187">
        <f>STANDARDIZE('사진(느림)'!H1187,AVERAGE('사진(느림)'!H$2:H$2305),_xlfn.STDEV.P('사진(느림)'!H$2:H$2305))</f>
        <v>-1.360758492704524</v>
      </c>
      <c r="I1187">
        <f>STANDARDIZE('사진(느림)'!I1187,AVERAGE('사진(느림)'!I$2:I$2305),_xlfn.STDEV.P('사진(느림)'!I$2:I$2305))</f>
        <v>-1.3233734144419936E-3</v>
      </c>
      <c r="J1187">
        <f>STANDARDIZE('사진(느림)'!J1187,AVERAGE('사진(느림)'!J$2:J$2305),_xlfn.STDEV.P('사진(느림)'!J$2:J$2305))</f>
        <v>0.93737169494323913</v>
      </c>
      <c r="K1187">
        <f>STANDARDIZE('사진(느림)'!K1187,AVERAGE('사진(느림)'!K$2:K$2305),_xlfn.STDEV.P('사진(느림)'!K$2:K$2305))</f>
        <v>-1.4879428077472057</v>
      </c>
      <c r="L1187">
        <f>STANDARDIZE('사진(느림)'!L1187,AVERAGE('사진(느림)'!L$2:L$2305),_xlfn.STDEV.P('사진(느림)'!L$2:L$2305))</f>
        <v>-0.71050691659356757</v>
      </c>
      <c r="M1187">
        <f>STANDARDIZE('사진(느림)'!M1187,AVERAGE('사진(느림)'!M$2:M$2305),_xlfn.STDEV.P('사진(느림)'!M$2:M$2305))</f>
        <v>5.3573692176657386E-3</v>
      </c>
    </row>
    <row r="1188" spans="1:13" x14ac:dyDescent="0.3">
      <c r="A1188" t="s">
        <v>82</v>
      </c>
      <c r="B1188">
        <v>10</v>
      </c>
      <c r="C1188">
        <f>STANDARDIZE('사진(느림)'!C1188,AVERAGE('사진(느림)'!C$2:C$2305),_xlfn.STDEV.P('사진(느림)'!C$2:C$2305))</f>
        <v>0.25234220017084885</v>
      </c>
      <c r="D1188">
        <f>STANDARDIZE('사진(느림)'!D1188,AVERAGE('사진(느림)'!D$2:D$2305),_xlfn.STDEV.P('사진(느림)'!D$2:D$2305))</f>
        <v>-0.58530494768741859</v>
      </c>
      <c r="E1188">
        <f>STANDARDIZE('사진(느림)'!E1188,AVERAGE('사진(느림)'!E$2:E$2305),_xlfn.STDEV.P('사진(느림)'!E$2:E$2305))</f>
        <v>0.11218955287302684</v>
      </c>
      <c r="F1188">
        <f>STANDARDIZE('사진(느림)'!F1188,AVERAGE('사진(느림)'!F$2:F$2305),_xlfn.STDEV.P('사진(느림)'!F$2:F$2305))</f>
        <v>0.91201920246902979</v>
      </c>
      <c r="G1188">
        <f>STANDARDIZE('사진(느림)'!G1188,AVERAGE('사진(느림)'!G$2:G$2305),_xlfn.STDEV.P('사진(느림)'!G$2:G$2305))</f>
        <v>-0.34053146841679593</v>
      </c>
      <c r="H1188">
        <f>STANDARDIZE('사진(느림)'!H1188,AVERAGE('사진(느림)'!H$2:H$2305),_xlfn.STDEV.P('사진(느림)'!H$2:H$2305))</f>
        <v>4.2352424708859651E-2</v>
      </c>
      <c r="I1188">
        <f>STANDARDIZE('사진(느림)'!I1188,AVERAGE('사진(느림)'!I$2:I$2305),_xlfn.STDEV.P('사진(느림)'!I$2:I$2305))</f>
        <v>0.30489497597530729</v>
      </c>
      <c r="J1188">
        <f>STANDARDIZE('사진(느림)'!J1188,AVERAGE('사진(느림)'!J$2:J$2305),_xlfn.STDEV.P('사진(느림)'!J$2:J$2305))</f>
        <v>-0.78003335217289249</v>
      </c>
      <c r="K1188">
        <f>STANDARDIZE('사진(느림)'!K1188,AVERAGE('사진(느림)'!K$2:K$2305),_xlfn.STDEV.P('사진(느림)'!K$2:K$2305))</f>
        <v>-0.26706665780078048</v>
      </c>
      <c r="L1188">
        <f>STANDARDIZE('사진(느림)'!L1188,AVERAGE('사진(느림)'!L$2:L$2305),_xlfn.STDEV.P('사진(느림)'!L$2:L$2305))</f>
        <v>0.67205442916466662</v>
      </c>
      <c r="M1188">
        <f>STANDARDIZE('사진(느림)'!M1188,AVERAGE('사진(느림)'!M$2:M$2305),_xlfn.STDEV.P('사진(느림)'!M$2:M$2305))</f>
        <v>0.69110062907146497</v>
      </c>
    </row>
    <row r="1189" spans="1:13" x14ac:dyDescent="0.3">
      <c r="A1189" t="s">
        <v>84</v>
      </c>
      <c r="B1189">
        <v>10</v>
      </c>
      <c r="C1189">
        <f>STANDARDIZE('사진(느림)'!C1189,AVERAGE('사진(느림)'!C$2:C$2305),_xlfn.STDEV.P('사진(느림)'!C$2:C$2305))</f>
        <v>0.32417274491925746</v>
      </c>
      <c r="D1189">
        <f>STANDARDIZE('사진(느림)'!D1189,AVERAGE('사진(느림)'!D$2:D$2305),_xlfn.STDEV.P('사진(느림)'!D$2:D$2305))</f>
        <v>4.5706978861731903E-2</v>
      </c>
      <c r="E1189">
        <f>STANDARDIZE('사진(느림)'!E1189,AVERAGE('사진(느림)'!E$2:E$2305),_xlfn.STDEV.P('사진(느림)'!E$2:E$2305))</f>
        <v>0.25039377311770838</v>
      </c>
      <c r="F1189">
        <f>STANDARDIZE('사진(느림)'!F1189,AVERAGE('사진(느림)'!F$2:F$2305),_xlfn.STDEV.P('사진(느림)'!F$2:F$2305))</f>
        <v>-1.8721136814722499</v>
      </c>
      <c r="G1189">
        <f>STANDARDIZE('사진(느림)'!G1189,AVERAGE('사진(느림)'!G$2:G$2305),_xlfn.STDEV.P('사진(느림)'!G$2:G$2305))</f>
        <v>0.43422502087924619</v>
      </c>
      <c r="H1189">
        <f>STANDARDIZE('사진(느림)'!H1189,AVERAGE('사진(느림)'!H$2:H$2305),_xlfn.STDEV.P('사진(느림)'!H$2:H$2305))</f>
        <v>-1.360758492704524</v>
      </c>
      <c r="I1189">
        <f>STANDARDIZE('사진(느림)'!I1189,AVERAGE('사진(느림)'!I$2:I$2305),_xlfn.STDEV.P('사진(느림)'!I$2:I$2305))</f>
        <v>0.24186547009748605</v>
      </c>
      <c r="J1189">
        <f>STANDARDIZE('사진(느림)'!J1189,AVERAGE('사진(느림)'!J$2:J$2305),_xlfn.STDEV.P('사진(느림)'!J$2:J$2305))</f>
        <v>0.93737169494323913</v>
      </c>
      <c r="K1189">
        <f>STANDARDIZE('사진(느림)'!K1189,AVERAGE('사진(느림)'!K$2:K$2305),_xlfn.STDEV.P('사진(느림)'!K$2:K$2305))</f>
        <v>0.95380949214564459</v>
      </c>
      <c r="L1189">
        <f>STANDARDIZE('사진(느림)'!L1189,AVERAGE('사진(느림)'!L$2:L$2305),_xlfn.STDEV.P('사진(느림)'!L$2:L$2305))</f>
        <v>-0.96188170673142825</v>
      </c>
      <c r="M1189">
        <f>STANDARDIZE('사진(느림)'!M1189,AVERAGE('사진(느림)'!M$2:M$2305),_xlfn.STDEV.P('사진(느림)'!M$2:M$2305))</f>
        <v>0.17679318418111556</v>
      </c>
    </row>
    <row r="1190" spans="1:13" x14ac:dyDescent="0.3">
      <c r="A1190" t="s">
        <v>86</v>
      </c>
      <c r="B1190">
        <v>10</v>
      </c>
      <c r="C1190">
        <f>STANDARDIZE('사진(느림)'!C1190,AVERAGE('사진(느림)'!C$2:C$2305),_xlfn.STDEV.P('사진(느림)'!C$2:C$2305))</f>
        <v>-1.515794285943828</v>
      </c>
      <c r="D1190">
        <f>STANDARDIZE('사진(느림)'!D1190,AVERAGE('사진(느림)'!D$2:D$2305),_xlfn.STDEV.P('사진(느림)'!D$2:D$2305))</f>
        <v>0.52647797051822642</v>
      </c>
      <c r="E1190">
        <f>STANDARDIZE('사진(느림)'!E1190,AVERAGE('사진(느림)'!E$2:E$2305),_xlfn.STDEV.P('사진(느림)'!E$2:E$2305))</f>
        <v>5.3201033335967332E-2</v>
      </c>
      <c r="F1190">
        <f>STANDARDIZE('사진(느림)'!F1190,AVERAGE('사진(느림)'!F$2:F$2305),_xlfn.STDEV.P('사진(느림)'!F$2:F$2305))</f>
        <v>0.15352632459601739</v>
      </c>
      <c r="G1190">
        <f>STANDARDIZE('사진(느림)'!G1190,AVERAGE('사진(느림)'!G$2:G$2305),_xlfn.STDEV.P('사진(느림)'!G$2:G$2305))</f>
        <v>-0.12861278163876097</v>
      </c>
      <c r="H1190">
        <f>STANDARDIZE('사진(느림)'!H1190,AVERAGE('사진(느림)'!H$2:H$2305),_xlfn.STDEV.P('사진(느림)'!H$2:H$2305))</f>
        <v>0.11569685902819575</v>
      </c>
      <c r="I1190">
        <f>STANDARDIZE('사진(느림)'!I1190,AVERAGE('사진(느림)'!I$2:I$2305),_xlfn.STDEV.P('사진(느림)'!I$2:I$2305))</f>
        <v>-0.14366500752185557</v>
      </c>
      <c r="J1190">
        <f>STANDARDIZE('사진(느림)'!J1190,AVERAGE('사진(느림)'!J$2:J$2305),_xlfn.STDEV.P('사진(느림)'!J$2:J$2305))</f>
        <v>-0.78003335217289249</v>
      </c>
      <c r="K1190">
        <f>STANDARDIZE('사진(느림)'!K1190,AVERAGE('사진(느림)'!K$2:K$2305),_xlfn.STDEV.P('사진(느림)'!K$2:K$2305))</f>
        <v>-1.4879428077472057</v>
      </c>
      <c r="L1190">
        <f>STANDARDIZE('사진(느림)'!L1190,AVERAGE('사진(느림)'!L$2:L$2305),_xlfn.STDEV.P('사진(느림)'!L$2:L$2305))</f>
        <v>1.1748040094403882</v>
      </c>
      <c r="M1190">
        <f>STANDARDIZE('사진(느림)'!M1190,AVERAGE('사진(느림)'!M$2:M$2305),_xlfn.STDEV.P('사진(느림)'!M$2:M$2305))</f>
        <v>0.39108795288542686</v>
      </c>
    </row>
    <row r="1191" spans="1:13" x14ac:dyDescent="0.3">
      <c r="A1191" t="s">
        <v>88</v>
      </c>
      <c r="B1191">
        <v>10</v>
      </c>
      <c r="C1191">
        <f>STANDARDIZE('사진(느림)'!C1191,AVERAGE('사진(느림)'!C$2:C$2305),_xlfn.STDEV.P('사진(느림)'!C$2:C$2305))</f>
        <v>-0.52121751250432236</v>
      </c>
      <c r="D1191">
        <f>STANDARDIZE('사진(느림)'!D1191,AVERAGE('사진(느림)'!D$2:D$2305),_xlfn.STDEV.P('사진(느림)'!D$2:D$2305))</f>
        <v>-0.35493551418534774</v>
      </c>
      <c r="E1191">
        <f>STANDARDIZE('사진(느림)'!E1191,AVERAGE('사진(느림)'!E$2:E$2305),_xlfn.STDEV.P('사진(느림)'!E$2:E$2305))</f>
        <v>0.22473109392333818</v>
      </c>
      <c r="F1191">
        <f>STANDARDIZE('사진(느림)'!F1191,AVERAGE('사진(느림)'!F$2:F$2305),_xlfn.STDEV.P('사진(느림)'!F$2:F$2305))</f>
        <v>0.65661736661247294</v>
      </c>
      <c r="G1191">
        <f>STANDARDIZE('사진(느림)'!G1191,AVERAGE('사진(느림)'!G$2:G$2305),_xlfn.STDEV.P('사진(느림)'!G$2:G$2305))</f>
        <v>-0.51371233073002887</v>
      </c>
      <c r="H1191">
        <f>STANDARDIZE('사진(느림)'!H1191,AVERAGE('사진(느림)'!H$2:H$2305),_xlfn.STDEV.P('사진(느림)'!H$2:H$2305))</f>
        <v>-0.29248086240115223</v>
      </c>
      <c r="I1191">
        <f>STANDARDIZE('사진(느림)'!I1191,AVERAGE('사진(느림)'!I$2:I$2305),_xlfn.STDEV.P('사진(느림)'!I$2:I$2305))</f>
        <v>0.16938153833799119</v>
      </c>
      <c r="J1191">
        <f>STANDARDIZE('사진(느림)'!J1191,AVERAGE('사진(느림)'!J$2:J$2305),_xlfn.STDEV.P('사진(느림)'!J$2:J$2305))</f>
        <v>-0.78003335217289249</v>
      </c>
      <c r="K1191">
        <f>STANDARDIZE('사진(느림)'!K1191,AVERAGE('사진(느림)'!K$2:K$2305),_xlfn.STDEV.P('사진(느림)'!K$2:K$2305))</f>
        <v>-0.8775047327739931</v>
      </c>
      <c r="L1191">
        <f>STANDARDIZE('사진(느림)'!L1191,AVERAGE('사진(느림)'!L$2:L$2305),_xlfn.STDEV.P('사진(느림)'!L$2:L$2305))</f>
        <v>0.92342921930252742</v>
      </c>
      <c r="M1191">
        <f>STANDARDIZE('사진(느림)'!M1191,AVERAGE('사진(느림)'!M$2:M$2305),_xlfn.STDEV.P('사진(느림)'!M$2:M$2305))</f>
        <v>-2.7376156701975294</v>
      </c>
    </row>
    <row r="1192" spans="1:13" x14ac:dyDescent="0.3">
      <c r="A1192" t="s">
        <v>90</v>
      </c>
      <c r="B1192">
        <v>10</v>
      </c>
      <c r="C1192">
        <f>STANDARDIZE('사진(느림)'!C1192,AVERAGE('사진(느림)'!C$2:C$2305),_xlfn.STDEV.P('사진(느림)'!C$2:C$2305))</f>
        <v>-0.33335301085463759</v>
      </c>
      <c r="D1192">
        <f>STANDARDIZE('사진(느림)'!D1192,AVERAGE('사진(느림)'!D$2:D$2305),_xlfn.STDEV.P('사진(느림)'!D$2:D$2305))</f>
        <v>0.36622097329939562</v>
      </c>
      <c r="E1192">
        <f>STANDARDIZE('사진(느림)'!E1192,AVERAGE('사진(느림)'!E$2:E$2305),_xlfn.STDEV.P('사진(느림)'!E$2:E$2305))</f>
        <v>1.034079482036972E-2</v>
      </c>
      <c r="F1192">
        <f>STANDARDIZE('사진(느림)'!F1192,AVERAGE('사진(느림)'!F$2:F$2305),_xlfn.STDEV.P('사진(느림)'!F$2:F$2305))</f>
        <v>0.20460669176732868</v>
      </c>
      <c r="G1192">
        <f>STANDARDIZE('사진(느림)'!G1192,AVERAGE('사진(느림)'!G$2:G$2305),_xlfn.STDEV.P('사진(느림)'!G$2:G$2305))</f>
        <v>-0.50915493961652281</v>
      </c>
      <c r="H1192">
        <f>STANDARDIZE('사진(느림)'!H1192,AVERAGE('사진(느림)'!H$2:H$2305),_xlfn.STDEV.P('사진(느림)'!H$2:H$2305))</f>
        <v>0.18478944208264253</v>
      </c>
      <c r="I1192">
        <f>STANDARDIZE('사진(느림)'!I1192,AVERAGE('사진(느림)'!I$2:I$2305),_xlfn.STDEV.P('사진(느림)'!I$2:I$2305))</f>
        <v>1.8281018794492E-3</v>
      </c>
      <c r="J1192">
        <f>STANDARDIZE('사진(느림)'!J1192,AVERAGE('사진(느림)'!J$2:J$2305),_xlfn.STDEV.P('사진(느림)'!J$2:J$2305))</f>
        <v>-0.78003335217289249</v>
      </c>
      <c r="K1192">
        <f>STANDARDIZE('사진(느림)'!K1192,AVERAGE('사진(느림)'!K$2:K$2305),_xlfn.STDEV.P('사진(느림)'!K$2:K$2305))</f>
        <v>-0.8775047327739931</v>
      </c>
      <c r="L1192">
        <f>STANDARDIZE('사진(느림)'!L1192,AVERAGE('사진(느림)'!L$2:L$2305),_xlfn.STDEV.P('사진(느림)'!L$2:L$2305))</f>
        <v>1.3004914045093185</v>
      </c>
      <c r="M1192">
        <f>STANDARDIZE('사진(느림)'!M1192,AVERAGE('사진(느림)'!M$2:M$2305),_xlfn.STDEV.P('사진(느림)'!M$2:M$2305))</f>
        <v>0.64824167533060162</v>
      </c>
    </row>
    <row r="1193" spans="1:13" x14ac:dyDescent="0.3">
      <c r="A1193" t="s">
        <v>92</v>
      </c>
      <c r="B1193">
        <v>10</v>
      </c>
      <c r="C1193">
        <f>STANDARDIZE('사진(느림)'!C1193,AVERAGE('사진(느림)'!C$2:C$2305),_xlfn.STDEV.P('사진(느림)'!C$2:C$2305))</f>
        <v>0.2744439062472826</v>
      </c>
      <c r="D1193">
        <f>STANDARDIZE('사진(느림)'!D1193,AVERAGE('사진(느림)'!D$2:D$2305),_xlfn.STDEV.P('사진(느림)'!D$2:D$2305))</f>
        <v>0.11581941514497084</v>
      </c>
      <c r="E1193">
        <f>STANDARDIZE('사진(느림)'!E1193,AVERAGE('사진(느림)'!E$2:E$2305),_xlfn.STDEV.P('사진(느림)'!E$2:E$2305))</f>
        <v>0.17082164631016436</v>
      </c>
      <c r="F1193">
        <f>STANDARDIZE('사진(느림)'!F1193,AVERAGE('사진(느림)'!F$2:F$2305),_xlfn.STDEV.P('사진(느림)'!F$2:F$2305))</f>
        <v>0.34242253388794613</v>
      </c>
      <c r="G1193">
        <f>STANDARDIZE('사진(느림)'!G1193,AVERAGE('사진(느림)'!G$2:G$2305),_xlfn.STDEV.P('사진(느림)'!G$2:G$2305))</f>
        <v>1.026685865635043</v>
      </c>
      <c r="H1193">
        <f>STANDARDIZE('사진(느림)'!H1193,AVERAGE('사진(느림)'!H$2:H$2305),_xlfn.STDEV.P('사진(느림)'!H$2:H$2305))</f>
        <v>0.12101167310930694</v>
      </c>
      <c r="I1193">
        <f>STANDARDIZE('사진(느림)'!I1193,AVERAGE('사진(느림)'!I$2:I$2305),_xlfn.STDEV.P('사진(느림)'!I$2:I$2305))</f>
        <v>0.18934088186596812</v>
      </c>
      <c r="J1193">
        <f>STANDARDIZE('사진(느림)'!J1193,AVERAGE('사진(느림)'!J$2:J$2305),_xlfn.STDEV.P('사진(느림)'!J$2:J$2305))</f>
        <v>0.93737169494323913</v>
      </c>
      <c r="K1193">
        <f>STANDARDIZE('사진(느림)'!K1193,AVERAGE('사진(느림)'!K$2:K$2305),_xlfn.STDEV.P('사진(느림)'!K$2:K$2305))</f>
        <v>0.95380949214564459</v>
      </c>
      <c r="L1193">
        <f>STANDARDIZE('사진(느림)'!L1193,AVERAGE('사진(느림)'!L$2:L$2305),_xlfn.STDEV.P('사진(느림)'!L$2:L$2305))</f>
        <v>-0.96188170673142825</v>
      </c>
      <c r="M1193">
        <f>STANDARDIZE('사진(느림)'!M1193,AVERAGE('사진(느림)'!M$2:M$2305),_xlfn.STDEV.P('사진(느림)'!M$2:M$2305))</f>
        <v>0.34822899914456534</v>
      </c>
    </row>
    <row r="1194" spans="1:13" x14ac:dyDescent="0.3">
      <c r="A1194" t="s">
        <v>94</v>
      </c>
      <c r="B1194">
        <v>10</v>
      </c>
      <c r="C1194">
        <f>STANDARDIZE('사진(느림)'!C1194,AVERAGE('사진(느림)'!C$2:C$2305),_xlfn.STDEV.P('사진(느림)'!C$2:C$2305))</f>
        <v>-0.44938696775591375</v>
      </c>
      <c r="D1194">
        <f>STANDARDIZE('사진(느림)'!D1194,AVERAGE('사진(느림)'!D$2:D$2305),_xlfn.STDEV.P('사진(느림)'!D$2:D$2305))</f>
        <v>-0.23474276627122387</v>
      </c>
      <c r="E1194">
        <f>STANDARDIZE('사진(느림)'!E1194,AVERAGE('사진(느림)'!E$2:E$2305),_xlfn.STDEV.P('사진(느림)'!E$2:E$2305))</f>
        <v>-8.9904045782639205E-2</v>
      </c>
      <c r="F1194">
        <f>STANDARDIZE('사진(느림)'!F1194,AVERAGE('사진(느림)'!F$2:F$2305),_xlfn.STDEV.P('사진(느림)'!F$2:F$2305))</f>
        <v>0.84753656074286943</v>
      </c>
      <c r="G1194">
        <f>STANDARDIZE('사진(느림)'!G1194,AVERAGE('사진(느림)'!G$2:G$2305),_xlfn.STDEV.P('사진(느림)'!G$2:G$2305))</f>
        <v>-0.50915493961652281</v>
      </c>
      <c r="H1194">
        <f>STANDARDIZE('사진(느림)'!H1194,AVERAGE('사진(느림)'!H$2:H$2305),_xlfn.STDEV.P('사진(느림)'!H$2:H$2305))</f>
        <v>4.2352424708859651E-2</v>
      </c>
      <c r="I1194">
        <f>STANDARDIZE('사진(느림)'!I1194,AVERAGE('사진(느림)'!I$2:I$2305),_xlfn.STDEV.P('사진(느림)'!I$2:I$2305))</f>
        <v>0.1326143265759285</v>
      </c>
      <c r="J1194">
        <f>STANDARDIZE('사진(느림)'!J1194,AVERAGE('사진(느림)'!J$2:J$2305),_xlfn.STDEV.P('사진(느림)'!J$2:J$2305))</f>
        <v>-0.78003335217289249</v>
      </c>
      <c r="K1194">
        <f>STANDARDIZE('사진(느림)'!K1194,AVERAGE('사진(느림)'!K$2:K$2305),_xlfn.STDEV.P('사진(느림)'!K$2:K$2305))</f>
        <v>0.34337141717243208</v>
      </c>
      <c r="L1194">
        <f>STANDARDIZE('사진(느림)'!L1194,AVERAGE('사진(느림)'!L$2:L$2305),_xlfn.STDEV.P('사진(느림)'!L$2:L$2305))</f>
        <v>1.0491166143714579</v>
      </c>
      <c r="M1194">
        <f>STANDARDIZE('사진(느림)'!M1194,AVERAGE('사진(느림)'!M$2:M$2305),_xlfn.STDEV.P('사진(느림)'!M$2:M$2305))</f>
        <v>-1.3446996736195</v>
      </c>
    </row>
    <row r="1195" spans="1:13" x14ac:dyDescent="0.3">
      <c r="A1195" t="s">
        <v>96</v>
      </c>
      <c r="B1195">
        <v>10</v>
      </c>
      <c r="C1195">
        <f>STANDARDIZE('사진(느림)'!C1195,AVERAGE('사진(느림)'!C$2:C$2305),_xlfn.STDEV.P('사진(느림)'!C$2:C$2305))</f>
        <v>-0.58752263073362287</v>
      </c>
      <c r="D1195">
        <f>STANDARDIZE('사진(느림)'!D1195,AVERAGE('사진(느림)'!D$2:D$2305),_xlfn.STDEV.P('사진(느림)'!D$2:D$2305))</f>
        <v>1.087377460784138</v>
      </c>
      <c r="E1195">
        <f>STANDARDIZE('사진(느림)'!E1195,AVERAGE('사진(느림)'!E$2:E$2305),_xlfn.STDEV.P('사진(느림)'!E$2:E$2305))</f>
        <v>-5.7201951114813042E-2</v>
      </c>
      <c r="F1195">
        <f>STANDARDIZE('사진(느림)'!F1195,AVERAGE('사진(느림)'!F$2:F$2305),_xlfn.STDEV.P('사진(느림)'!F$2:F$2305))</f>
        <v>-0.14372601010634203</v>
      </c>
      <c r="G1195">
        <f>STANDARDIZE('사진(느림)'!G1195,AVERAGE('사진(느림)'!G$2:G$2305),_xlfn.STDEV.P('사진(느림)'!G$2:G$2305))</f>
        <v>-0.50915493961652281</v>
      </c>
      <c r="H1195">
        <f>STANDARDIZE('사진(느림)'!H1195,AVERAGE('사진(느림)'!H$2:H$2305),_xlfn.STDEV.P('사진(느림)'!H$2:H$2305))</f>
        <v>-0.23720679595759472</v>
      </c>
      <c r="I1195">
        <f>STANDARDIZE('사진(느림)'!I1195,AVERAGE('사진(느림)'!I$2:I$2305),_xlfn.STDEV.P('사진(느림)'!I$2:I$2305))</f>
        <v>-0.21877516869292615</v>
      </c>
      <c r="J1195">
        <f>STANDARDIZE('사진(느림)'!J1195,AVERAGE('사진(느림)'!J$2:J$2305),_xlfn.STDEV.P('사진(느림)'!J$2:J$2305))</f>
        <v>-0.78003335217289249</v>
      </c>
      <c r="K1195">
        <f>STANDARDIZE('사진(느림)'!K1195,AVERAGE('사진(느림)'!K$2:K$2305),_xlfn.STDEV.P('사진(느림)'!K$2:K$2305))</f>
        <v>-0.8775047327739931</v>
      </c>
      <c r="L1195">
        <f>STANDARDIZE('사진(느림)'!L1195,AVERAGE('사진(느림)'!L$2:L$2305),_xlfn.STDEV.P('사진(느림)'!L$2:L$2305))</f>
        <v>1.1748040094403882</v>
      </c>
      <c r="M1195">
        <f>STANDARDIZE('사진(느림)'!M1195,AVERAGE('사진(느림)'!M$2:M$2305),_xlfn.STDEV.P('사진(느림)'!M$2:M$2305))</f>
        <v>-0.18750792261621482</v>
      </c>
    </row>
    <row r="1196" spans="1:13" x14ac:dyDescent="0.3">
      <c r="A1196" t="s">
        <v>98</v>
      </c>
      <c r="B1196">
        <v>10</v>
      </c>
      <c r="C1196">
        <f>STANDARDIZE('사진(느림)'!C1196,AVERAGE('사진(느림)'!C$2:C$2305),_xlfn.STDEV.P('사진(느림)'!C$2:C$2305))</f>
        <v>4.2375992444731121E-2</v>
      </c>
      <c r="D1196">
        <f>STANDARDIZE('사진(느림)'!D1196,AVERAGE('사진(느림)'!D$2:D$2305),_xlfn.STDEV.P('사진(느림)'!D$2:D$2305))</f>
        <v>-0.67544950862301145</v>
      </c>
      <c r="E1196">
        <f>STANDARDIZE('사진(느림)'!E1196,AVERAGE('사진(느림)'!E$2:E$2305),_xlfn.STDEV.P('사진(느림)'!E$2:E$2305))</f>
        <v>-0.17696112068854103</v>
      </c>
      <c r="F1196">
        <f>STANDARDIZE('사진(느림)'!F1196,AVERAGE('사진(느림)'!F$2:F$2305),_xlfn.STDEV.P('사진(느림)'!F$2:F$2305))</f>
        <v>0.50995096582355903</v>
      </c>
      <c r="G1196">
        <f>STANDARDIZE('사진(느림)'!G1196,AVERAGE('사진(느림)'!G$2:G$2305),_xlfn.STDEV.P('사진(느림)'!G$2:G$2305))</f>
        <v>-0.50915493961652281</v>
      </c>
      <c r="H1196">
        <f>STANDARDIZE('사진(느림)'!H1196,AVERAGE('사진(느림)'!H$2:H$2305),_xlfn.STDEV.P('사진(느림)'!H$2:H$2305))</f>
        <v>4.2352424708859651E-2</v>
      </c>
      <c r="I1196">
        <f>STANDARDIZE('사진(느림)'!I1196,AVERAGE('사진(느림)'!I$2:I$2305),_xlfn.STDEV.P('사진(느림)'!I$2:I$2305))</f>
        <v>-2.0757471060103484E-2</v>
      </c>
      <c r="J1196">
        <f>STANDARDIZE('사진(느림)'!J1196,AVERAGE('사진(느림)'!J$2:J$2305),_xlfn.STDEV.P('사진(느림)'!J$2:J$2305))</f>
        <v>-0.78003335217289249</v>
      </c>
      <c r="K1196">
        <f>STANDARDIZE('사진(느림)'!K1196,AVERAGE('사진(느림)'!K$2:K$2305),_xlfn.STDEV.P('사진(느림)'!K$2:K$2305))</f>
        <v>0.34337141717243208</v>
      </c>
      <c r="L1196">
        <f>STANDARDIZE('사진(느림)'!L1196,AVERAGE('사진(느림)'!L$2:L$2305),_xlfn.STDEV.P('사진(느림)'!L$2:L$2305))</f>
        <v>1.0491166143714579</v>
      </c>
      <c r="M1196">
        <f>STANDARDIZE('사진(느림)'!M1196,AVERAGE('사진(느림)'!M$2:M$2305),_xlfn.STDEV.P('사진(느림)'!M$2:M$2305))</f>
        <v>0.62681219846017078</v>
      </c>
    </row>
    <row r="1197" spans="1:13" x14ac:dyDescent="0.3">
      <c r="A1197" t="s">
        <v>100</v>
      </c>
      <c r="B1197">
        <v>10</v>
      </c>
      <c r="C1197">
        <f>STANDARDIZE('사진(느림)'!C1197,AVERAGE('사진(느림)'!C$2:C$2305),_xlfn.STDEV.P('사진(느림)'!C$2:C$2305))</f>
        <v>0.37390158359123304</v>
      </c>
      <c r="D1197">
        <f>STANDARDIZE('사진(느림)'!D1197,AVERAGE('사진(느림)'!D$2:D$2305),_xlfn.STDEV.P('사진(느림)'!D$2:D$2305))</f>
        <v>9.5787290492616861E-2</v>
      </c>
      <c r="E1197">
        <f>STANDARDIZE('사진(느림)'!E1197,AVERAGE('사진(느림)'!E$2:E$2305),_xlfn.STDEV.P('사진(느림)'!E$2:E$2305))</f>
        <v>0.1946130884799453</v>
      </c>
      <c r="F1197">
        <f>STANDARDIZE('사진(느림)'!F1197,AVERAGE('사진(느림)'!F$2:F$2305),_xlfn.STDEV.P('사진(느림)'!F$2:F$2305))</f>
        <v>-0.16395585849101973</v>
      </c>
      <c r="G1197">
        <f>STANDARDIZE('사진(느림)'!G1197,AVERAGE('사진(느림)'!G$2:G$2305),_xlfn.STDEV.P('사진(느림)'!G$2:G$2305))</f>
        <v>0.30433937414432144</v>
      </c>
      <c r="H1197">
        <f>STANDARDIZE('사진(느림)'!H1197,AVERAGE('사진(느림)'!H$2:H$2305),_xlfn.STDEV.P('사진(느림)'!H$2:H$2305))</f>
        <v>0.12101167310930694</v>
      </c>
      <c r="I1197">
        <f>STANDARDIZE('사진(느림)'!I1197,AVERAGE('사진(느림)'!I$2:I$2305),_xlfn.STDEV.P('사진(느림)'!I$2:I$2305))</f>
        <v>0.2156031759817271</v>
      </c>
      <c r="J1197">
        <f>STANDARDIZE('사진(느림)'!J1197,AVERAGE('사진(느림)'!J$2:J$2305),_xlfn.STDEV.P('사진(느림)'!J$2:J$2305))</f>
        <v>0.93737169494323913</v>
      </c>
      <c r="K1197">
        <f>STANDARDIZE('사진(느림)'!K1197,AVERAGE('사진(느림)'!K$2:K$2305),_xlfn.STDEV.P('사진(느림)'!K$2:K$2305))</f>
        <v>0.95380949214564459</v>
      </c>
      <c r="L1197">
        <f>STANDARDIZE('사진(느림)'!L1197,AVERAGE('사진(느림)'!L$2:L$2305),_xlfn.STDEV.P('사진(느림)'!L$2:L$2305))</f>
        <v>-0.96188170673142825</v>
      </c>
      <c r="M1197">
        <f>STANDARDIZE('사진(느림)'!M1197,AVERAGE('사진(느림)'!M$2:M$2305),_xlfn.STDEV.P('사진(느림)'!M$2:M$2305))</f>
        <v>0.26251109166284048</v>
      </c>
    </row>
    <row r="1198" spans="1:13" x14ac:dyDescent="0.3">
      <c r="A1198" t="s">
        <v>102</v>
      </c>
      <c r="B1198">
        <v>10</v>
      </c>
      <c r="C1198">
        <f>STANDARDIZE('사진(느림)'!C1198,AVERAGE('사진(느림)'!C$2:C$2305),_xlfn.STDEV.P('사진(느림)'!C$2:C$2305))</f>
        <v>9.7630257635814774E-2</v>
      </c>
      <c r="D1198">
        <f>STANDARDIZE('사진(느림)'!D1198,AVERAGE('사진(느림)'!D$2:D$2305),_xlfn.STDEV.P('사진(느림)'!D$2:D$2305))</f>
        <v>-4.3733327691530544E-3</v>
      </c>
      <c r="E1198">
        <f>STANDARDIZE('사진(느림)'!E1198,AVERAGE('사진(느림)'!E$2:E$2305),_xlfn.STDEV.P('사진(느림)'!E$2:E$2305))</f>
        <v>0.19612789940461314</v>
      </c>
      <c r="F1198">
        <f>STANDARDIZE('사진(느림)'!F1198,AVERAGE('사진(느림)'!F$2:F$2305),_xlfn.STDEV.P('사진(느림)'!F$2:F$2305))</f>
        <v>0.38983624103953474</v>
      </c>
      <c r="G1198">
        <f>STANDARDIZE('사진(느림)'!G1198,AVERAGE('사진(느림)'!G$2:G$2305),_xlfn.STDEV.P('사진(느림)'!G$2:G$2305))</f>
        <v>1.0426367345323144</v>
      </c>
      <c r="H1198">
        <f>STANDARDIZE('사진(느림)'!H1198,AVERAGE('사진(느림)'!H$2:H$2305),_xlfn.STDEV.P('사진(느림)'!H$2:H$2305))</f>
        <v>4.2352424708859651E-2</v>
      </c>
      <c r="I1198">
        <f>STANDARDIZE('사진(느림)'!I1198,AVERAGE('사진(느림)'!I$2:I$2305),_xlfn.STDEV.P('사진(느림)'!I$2:I$2305))</f>
        <v>0.70618283006410409</v>
      </c>
      <c r="J1198">
        <f>STANDARDIZE('사진(느림)'!J1198,AVERAGE('사진(느림)'!J$2:J$2305),_xlfn.STDEV.P('사진(느림)'!J$2:J$2305))</f>
        <v>0.93737169494323913</v>
      </c>
      <c r="K1198">
        <f>STANDARDIZE('사진(느림)'!K1198,AVERAGE('사진(느림)'!K$2:K$2305),_xlfn.STDEV.P('사진(느림)'!K$2:K$2305))</f>
        <v>-0.26706665780078048</v>
      </c>
      <c r="L1198">
        <f>STANDARDIZE('사진(느림)'!L1198,AVERAGE('사진(느림)'!L$2:L$2305),_xlfn.STDEV.P('사진(느림)'!L$2:L$2305))</f>
        <v>-0.96188170673142825</v>
      </c>
      <c r="M1198">
        <f>STANDARDIZE('사진(느림)'!M1198,AVERAGE('사진(느림)'!M$2:M$2305),_xlfn.STDEV.P('사진(느림)'!M$2:M$2305))</f>
        <v>0.60538272158974005</v>
      </c>
    </row>
    <row r="1199" spans="1:13" x14ac:dyDescent="0.3">
      <c r="A1199" t="s">
        <v>104</v>
      </c>
      <c r="B1199">
        <v>10</v>
      </c>
      <c r="C1199">
        <f>STANDARDIZE('사진(느림)'!C1199,AVERAGE('사진(느림)'!C$2:C$2305),_xlfn.STDEV.P('사진(느림)'!C$2:C$2305))</f>
        <v>8.6579404597597887E-2</v>
      </c>
      <c r="D1199">
        <f>STANDARDIZE('사진(느림)'!D1199,AVERAGE('사진(느림)'!D$2:D$2305),_xlfn.STDEV.P('사진(느림)'!D$2:D$2305))</f>
        <v>-0.67544950862301145</v>
      </c>
      <c r="E1199">
        <f>STANDARDIZE('사진(느림)'!E1199,AVERAGE('사진(느림)'!E$2:E$2305),_xlfn.STDEV.P('사진(느림)'!E$2:E$2305))</f>
        <v>-0.17696112068854103</v>
      </c>
      <c r="F1199">
        <f>STANDARDIZE('사진(느림)'!F1199,AVERAGE('사진(느림)'!F$2:F$2305),_xlfn.STDEV.P('사진(느림)'!F$2:F$2305))</f>
        <v>0.50995096582355903</v>
      </c>
      <c r="G1199">
        <f>STANDARDIZE('사진(느림)'!G1199,AVERAGE('사진(느림)'!G$2:G$2305),_xlfn.STDEV.P('사진(느림)'!G$2:G$2305))</f>
        <v>-0.50915493961652281</v>
      </c>
      <c r="H1199">
        <f>STANDARDIZE('사진(느림)'!H1199,AVERAGE('사진(느림)'!H$2:H$2305),_xlfn.STDEV.P('사진(느림)'!H$2:H$2305))</f>
        <v>6.4674643849527202E-2</v>
      </c>
      <c r="I1199">
        <f>STANDARDIZE('사진(느림)'!I1199,AVERAGE('사진(느림)'!I$2:I$2305),_xlfn.STDEV.P('사진(느림)'!I$2:I$2305))</f>
        <v>-2.0757471060103484E-2</v>
      </c>
      <c r="J1199">
        <f>STANDARDIZE('사진(느림)'!J1199,AVERAGE('사진(느림)'!J$2:J$2305),_xlfn.STDEV.P('사진(느림)'!J$2:J$2305))</f>
        <v>-0.78003335217289249</v>
      </c>
      <c r="K1199">
        <f>STANDARDIZE('사진(느림)'!K1199,AVERAGE('사진(느림)'!K$2:K$2305),_xlfn.STDEV.P('사진(느림)'!K$2:K$2305))</f>
        <v>0.34337141717243208</v>
      </c>
      <c r="L1199">
        <f>STANDARDIZE('사진(느림)'!L1199,AVERAGE('사진(느림)'!L$2:L$2305),_xlfn.STDEV.P('사진(느림)'!L$2:L$2305))</f>
        <v>1.1748040094403882</v>
      </c>
      <c r="M1199">
        <f>STANDARDIZE('사진(느림)'!M1199,AVERAGE('사진(느림)'!M$2:M$2305),_xlfn.STDEV.P('사진(느림)'!M$2:M$2305))</f>
        <v>-0.72324484437699499</v>
      </c>
    </row>
    <row r="1200" spans="1:13" x14ac:dyDescent="0.3">
      <c r="A1200" t="s">
        <v>106</v>
      </c>
      <c r="B1200">
        <v>10</v>
      </c>
      <c r="C1200">
        <f>STANDARDIZE('사진(느림)'!C1200,AVERAGE('사진(느림)'!C$2:C$2305),_xlfn.STDEV.P('사진(느림)'!C$2:C$2305))</f>
        <v>-0.41070898212215501</v>
      </c>
      <c r="D1200">
        <f>STANDARDIZE('사진(느림)'!D1200,AVERAGE('사진(느림)'!D$2:D$2305),_xlfn.STDEV.P('사진(느림)'!D$2:D$2305))</f>
        <v>2.5674854209377918E-2</v>
      </c>
      <c r="E1200">
        <f>STANDARDIZE('사진(느림)'!E1200,AVERAGE('사진(느림)'!E$2:E$2305),_xlfn.STDEV.P('사진(느림)'!E$2:E$2305))</f>
        <v>8.1715121329711995E-2</v>
      </c>
      <c r="F1200">
        <f>STANDARDIZE('사진(느림)'!F1200,AVERAGE('사진(느림)'!F$2:F$2305),_xlfn.STDEV.P('사진(느림)'!F$2:F$2305))</f>
        <v>-1.8721136814722499</v>
      </c>
      <c r="G1200">
        <f>STANDARDIZE('사진(느림)'!G1200,AVERAGE('사진(느림)'!G$2:G$2305),_xlfn.STDEV.P('사진(느림)'!G$2:G$2305))</f>
        <v>-4.430104603889734E-2</v>
      </c>
      <c r="H1200">
        <f>STANDARDIZE('사진(느림)'!H1200,AVERAGE('사진(느림)'!H$2:H$2305),_xlfn.STDEV.P('사진(느림)'!H$2:H$2305))</f>
        <v>-1.360758492704524</v>
      </c>
      <c r="I1200">
        <f>STANDARDIZE('사진(느림)'!I1200,AVERAGE('사진(느림)'!I$2:I$2305),_xlfn.STDEV.P('사진(느림)'!I$2:I$2305))</f>
        <v>-2.0757471060103484E-2</v>
      </c>
      <c r="J1200">
        <f>STANDARDIZE('사진(느림)'!J1200,AVERAGE('사진(느림)'!J$2:J$2305),_xlfn.STDEV.P('사진(느림)'!J$2:J$2305))</f>
        <v>-0.78003335217289249</v>
      </c>
      <c r="K1200">
        <f>STANDARDIZE('사진(느림)'!K1200,AVERAGE('사진(느림)'!K$2:K$2305),_xlfn.STDEV.P('사진(느림)'!K$2:K$2305))</f>
        <v>-0.26706665780078048</v>
      </c>
      <c r="L1200">
        <f>STANDARDIZE('사진(느림)'!L1200,AVERAGE('사진(느림)'!L$2:L$2305),_xlfn.STDEV.P('사진(느림)'!L$2:L$2305))</f>
        <v>0.67205442916466662</v>
      </c>
      <c r="M1200">
        <f>STANDARDIZE('사진(느림)'!M1200,AVERAGE('사진(느림)'!M$2:M$2305),_xlfn.STDEV.P('사진(느림)'!M$2:M$2305))</f>
        <v>0.4982353372375844</v>
      </c>
    </row>
    <row r="1201" spans="1:13" x14ac:dyDescent="0.3">
      <c r="A1201" t="s">
        <v>108</v>
      </c>
      <c r="B1201">
        <v>10</v>
      </c>
      <c r="C1201">
        <f>STANDARDIZE('사진(느림)'!C1201,AVERAGE('사진(느림)'!C$2:C$2305),_xlfn.STDEV.P('사진(느림)'!C$2:C$2305))</f>
        <v>0.58386779131735078</v>
      </c>
      <c r="D1201">
        <f>STANDARDIZE('사진(느림)'!D1201,AVERAGE('사진(느림)'!D$2:D$2305),_xlfn.STDEV.P('사진(느림)'!D$2:D$2305))</f>
        <v>-0.78562619421095725</v>
      </c>
      <c r="E1201">
        <f>STANDARDIZE('사진(느림)'!E1201,AVERAGE('사진(느림)'!E$2:E$2305),_xlfn.STDEV.P('사진(느림)'!E$2:E$2305))</f>
        <v>0.37086579489127985</v>
      </c>
      <c r="F1201">
        <f>STANDARDIZE('사진(느림)'!F1201,AVERAGE('사진(느림)'!F$2:F$2305),_xlfn.STDEV.P('사진(느림)'!F$2:F$2305))</f>
        <v>0.1104114602261729</v>
      </c>
      <c r="G1201">
        <f>STANDARDIZE('사진(느림)'!G1201,AVERAGE('사진(느림)'!G$2:G$2305),_xlfn.STDEV.P('사진(느림)'!G$2:G$2305))</f>
        <v>0.60512718763572604</v>
      </c>
      <c r="H1201">
        <f>STANDARDIZE('사진(느림)'!H1201,AVERAGE('사진(느림)'!H$2:H$2305),_xlfn.STDEV.P('사진(느림)'!H$2:H$2305))</f>
        <v>0.30809312876442474</v>
      </c>
      <c r="I1201">
        <f>STANDARDIZE('사진(느림)'!I1201,AVERAGE('사진(느림)'!I$2:I$2305),_xlfn.STDEV.P('사진(느림)'!I$2:I$2305))</f>
        <v>0.34691464656052184</v>
      </c>
      <c r="J1201">
        <f>STANDARDIZE('사진(느림)'!J1201,AVERAGE('사진(느림)'!J$2:J$2305),_xlfn.STDEV.P('사진(느림)'!J$2:J$2305))</f>
        <v>0.93737169494323913</v>
      </c>
      <c r="K1201">
        <f>STANDARDIZE('사진(느림)'!K1201,AVERAGE('사진(느림)'!K$2:K$2305),_xlfn.STDEV.P('사진(느림)'!K$2:K$2305))</f>
        <v>-1.4879428077472057</v>
      </c>
      <c r="L1201">
        <f>STANDARDIZE('사진(느림)'!L1201,AVERAGE('사진(느림)'!L$2:L$2305),_xlfn.STDEV.P('사진(느림)'!L$2:L$2305))</f>
        <v>-0.96188170673142825</v>
      </c>
      <c r="M1201">
        <f>STANDARDIZE('사진(느림)'!M1201,AVERAGE('사진(느림)'!M$2:M$2305),_xlfn.STDEV.P('사진(느림)'!M$2:M$2305))</f>
        <v>0.19822266105154629</v>
      </c>
    </row>
    <row r="1202" spans="1:13" x14ac:dyDescent="0.3">
      <c r="A1202" t="s">
        <v>110</v>
      </c>
      <c r="B1202">
        <v>10</v>
      </c>
      <c r="C1202">
        <f>STANDARDIZE('사진(느림)'!C1202,AVERAGE('사진(느림)'!C$2:C$2305),_xlfn.STDEV.P('사진(느림)'!C$2:C$2305))</f>
        <v>-0.1896919213578204</v>
      </c>
      <c r="D1202">
        <f>STANDARDIZE('사진(느림)'!D1202,AVERAGE('사진(느림)'!D$2:D$2305),_xlfn.STDEV.P('사진(느림)'!D$2:D$2305))</f>
        <v>-0.29483914022828578</v>
      </c>
      <c r="E1202">
        <f>STANDARDIZE('사진(느림)'!E1202,AVERAGE('사진(느림)'!E$2:E$2305),_xlfn.STDEV.P('사진(느림)'!E$2:E$2305))</f>
        <v>-0.11823992072642313</v>
      </c>
      <c r="F1202">
        <f>STANDARDIZE('사진(느림)'!F1202,AVERAGE('사진(느림)'!F$2:F$2305),_xlfn.STDEV.P('사진(느림)'!F$2:F$2305))</f>
        <v>0.57443360754971939</v>
      </c>
      <c r="G1202">
        <f>STANDARDIZE('사진(느림)'!G1202,AVERAGE('사진(느림)'!G$2:G$2305),_xlfn.STDEV.P('사진(느림)'!G$2:G$2305))</f>
        <v>0.24737198522549481</v>
      </c>
      <c r="H1202">
        <f>STANDARDIZE('사진(느림)'!H1202,AVERAGE('사진(느림)'!H$2:H$2305),_xlfn.STDEV.P('사진(느림)'!H$2:H$2305))</f>
        <v>4.2352424708859651E-2</v>
      </c>
      <c r="I1202">
        <f>STANDARDIZE('사진(느림)'!I1202,AVERAGE('사진(느림)'!I$2:I$2305),_xlfn.STDEV.P('사진(느림)'!I$2:I$2305))</f>
        <v>0.25972383009620192</v>
      </c>
      <c r="J1202">
        <f>STANDARDIZE('사진(느림)'!J1202,AVERAGE('사진(느림)'!J$2:J$2305),_xlfn.STDEV.P('사진(느림)'!J$2:J$2305))</f>
        <v>-0.78003335217289249</v>
      </c>
      <c r="K1202">
        <f>STANDARDIZE('사진(느림)'!K1202,AVERAGE('사진(느림)'!K$2:K$2305),_xlfn.STDEV.P('사진(느림)'!K$2:K$2305))</f>
        <v>-0.26706665780078048</v>
      </c>
      <c r="L1202">
        <f>STANDARDIZE('사진(느림)'!L1202,AVERAGE('사진(느림)'!L$2:L$2305),_xlfn.STDEV.P('사진(느림)'!L$2:L$2305))</f>
        <v>1.0491166143714579</v>
      </c>
      <c r="M1202">
        <f>STANDARDIZE('사진(느림)'!M1202,AVERAGE('사진(느림)'!M$2:M$2305),_xlfn.STDEV.P('사진(느림)'!M$2:M$2305))</f>
        <v>-0.50895007567268369</v>
      </c>
    </row>
    <row r="1203" spans="1:13" x14ac:dyDescent="0.3">
      <c r="A1203" t="s">
        <v>112</v>
      </c>
      <c r="B1203">
        <v>10</v>
      </c>
      <c r="C1203">
        <f>STANDARDIZE('사진(느림)'!C1203,AVERAGE('사진(느림)'!C$2:C$2305),_xlfn.STDEV.P('사진(느림)'!C$2:C$2305))</f>
        <v>0.5451898056835921</v>
      </c>
      <c r="D1203">
        <f>STANDARDIZE('사진(느림)'!D1203,AVERAGE('사진(느림)'!D$2:D$2305),_xlfn.STDEV.P('사진(느림)'!D$2:D$2305))</f>
        <v>0.4864137212135195</v>
      </c>
      <c r="E1203">
        <f>STANDARDIZE('사진(느림)'!E1203,AVERAGE('사진(느림)'!E$2:E$2305),_xlfn.STDEV.P('사진(느림)'!E$2:E$2305))</f>
        <v>3.7785604514348911E-2</v>
      </c>
      <c r="F1203">
        <f>STANDARDIZE('사진(느림)'!F1203,AVERAGE('사진(느림)'!F$2:F$2305),_xlfn.STDEV.P('사진(느림)'!F$2:F$2305))</f>
        <v>-0.27458784184472634</v>
      </c>
      <c r="G1203">
        <f>STANDARDIZE('사진(느림)'!G1203,AVERAGE('사진(느림)'!G$2:G$2305),_xlfn.STDEV.P('사진(느림)'!G$2:G$2305))</f>
        <v>0.16306024962563159</v>
      </c>
      <c r="H1203">
        <f>STANDARDIZE('사진(느림)'!H1203,AVERAGE('사진(느림)'!H$2:H$2305),_xlfn.STDEV.P('사진(느림)'!H$2:H$2305))</f>
        <v>-0.16917717571936999</v>
      </c>
      <c r="I1203">
        <f>STANDARDIZE('사진(느림)'!I1203,AVERAGE('사진(느림)'!I$2:I$2305),_xlfn.STDEV.P('사진(느림)'!I$2:I$2305))</f>
        <v>0.57487135948530932</v>
      </c>
      <c r="J1203">
        <f>STANDARDIZE('사진(느림)'!J1203,AVERAGE('사진(느림)'!J$2:J$2305),_xlfn.STDEV.P('사진(느림)'!J$2:J$2305))</f>
        <v>-0.78003335217289249</v>
      </c>
      <c r="K1203">
        <f>STANDARDIZE('사진(느림)'!K1203,AVERAGE('사진(느림)'!K$2:K$2305),_xlfn.STDEV.P('사진(느림)'!K$2:K$2305))</f>
        <v>0.95380949214564459</v>
      </c>
      <c r="L1203">
        <f>STANDARDIZE('사진(느림)'!L1203,AVERAGE('사진(느림)'!L$2:L$2305),_xlfn.STDEV.P('사진(느림)'!L$2:L$2305))</f>
        <v>-0.96188170673142825</v>
      </c>
      <c r="M1203">
        <f>STANDARDIZE('사진(느림)'!M1203,AVERAGE('사진(느림)'!M$2:M$2305),_xlfn.STDEV.P('사진(느림)'!M$2:M$2305))</f>
        <v>-2.3947440402706297</v>
      </c>
    </row>
    <row r="1204" spans="1:13" x14ac:dyDescent="0.3">
      <c r="A1204" t="s">
        <v>114</v>
      </c>
      <c r="B1204">
        <v>10</v>
      </c>
      <c r="C1204">
        <f>STANDARDIZE('사진(느림)'!C1204,AVERAGE('사진(느림)'!C$2:C$2305),_xlfn.STDEV.P('사진(느림)'!C$2:C$2305))</f>
        <v>0.73305430733327681</v>
      </c>
      <c r="D1204">
        <f>STANDARDIZE('사진(느림)'!D1204,AVERAGE('사진(느림)'!D$2:D$2305),_xlfn.STDEV.P('사진(느림)'!D$2:D$2305))</f>
        <v>-0.53522463605653359</v>
      </c>
      <c r="E1204">
        <f>STANDARDIZE('사진(느림)'!E1204,AVERAGE('사진(느림)'!E$2:E$2305),_xlfn.STDEV.P('사진(느림)'!E$2:E$2305))</f>
        <v>-0.1592289222174309</v>
      </c>
      <c r="F1204">
        <f>STANDARDIZE('사진(느림)'!F1204,AVERAGE('사진(느림)'!F$2:F$2305),_xlfn.STDEV.P('사진(느림)'!F$2:F$2305))</f>
        <v>0.35190527531826388</v>
      </c>
      <c r="G1204">
        <f>STANDARDIZE('사진(느림)'!G1204,AVERAGE('사진(느림)'!G$2:G$2305),_xlfn.STDEV.P('사진(느림)'!G$2:G$2305))</f>
        <v>1.0882106456673757</v>
      </c>
      <c r="H1204">
        <f>STANDARDIZE('사진(느림)'!H1204,AVERAGE('사진(느림)'!H$2:H$2305),_xlfn.STDEV.P('사진(느림)'!H$2:H$2305))</f>
        <v>6.4674643849527202E-2</v>
      </c>
      <c r="I1204">
        <f>STANDARDIZE('사진(느림)'!I1204,AVERAGE('사진(느림)'!I$2:I$2305),_xlfn.STDEV.P('사진(느림)'!I$2:I$2305))</f>
        <v>-0.19618959575337347</v>
      </c>
      <c r="J1204">
        <f>STANDARDIZE('사진(느림)'!J1204,AVERAGE('사진(느림)'!J$2:J$2305),_xlfn.STDEV.P('사진(느림)'!J$2:J$2305))</f>
        <v>0.93737169494323913</v>
      </c>
      <c r="K1204">
        <f>STANDARDIZE('사진(느림)'!K1204,AVERAGE('사진(느림)'!K$2:K$2305),_xlfn.STDEV.P('사진(느림)'!K$2:K$2305))</f>
        <v>0.95380949214564459</v>
      </c>
      <c r="L1204">
        <f>STANDARDIZE('사진(느림)'!L1204,AVERAGE('사진(느림)'!L$2:L$2305),_xlfn.STDEV.P('사진(느림)'!L$2:L$2305))</f>
        <v>-0.71050691659356757</v>
      </c>
      <c r="M1204">
        <f>STANDARDIZE('사진(느림)'!M1204,AVERAGE('사진(느림)'!M$2:M$2305),_xlfn.STDEV.P('사진(느림)'!M$2:M$2305))</f>
        <v>-1.5589944423238113</v>
      </c>
    </row>
    <row r="1205" spans="1:13" x14ac:dyDescent="0.3">
      <c r="A1205" t="s">
        <v>116</v>
      </c>
      <c r="B1205">
        <v>10</v>
      </c>
      <c r="C1205">
        <f>STANDARDIZE('사진(느림)'!C1205,AVERAGE('사진(느림)'!C$2:C$2305),_xlfn.STDEV.P('사진(느림)'!C$2:C$2305))</f>
        <v>0.36837615707212423</v>
      </c>
      <c r="D1205">
        <f>STANDARDIZE('사진(느림)'!D1205,AVERAGE('사진(느림)'!D$2:D$2305),_xlfn.STDEV.P('사진(느림)'!D$2:D$2305))</f>
        <v>1.007248962174722</v>
      </c>
      <c r="E1205">
        <f>STANDARDIZE('사진(느림)'!E1205,AVERAGE('사진(느림)'!E$2:E$2305),_xlfn.STDEV.P('사진(느림)'!E$2:E$2305))</f>
        <v>0.14925786726489476</v>
      </c>
      <c r="F1205">
        <f>STANDARDIZE('사진(느림)'!F1205,AVERAGE('사진(느림)'!F$2:F$2305),_xlfn.STDEV.P('사진(느림)'!F$2:F$2305))</f>
        <v>0.11989420165649062</v>
      </c>
      <c r="G1205">
        <f>STANDARDIZE('사진(느림)'!G1205,AVERAGE('사진(느림)'!G$2:G$2305),_xlfn.STDEV.P('사진(느림)'!G$2:G$2305))</f>
        <v>0.16306024962563159</v>
      </c>
      <c r="H1205">
        <f>STANDARDIZE('사진(느림)'!H1205,AVERAGE('사진(느림)'!H$2:H$2305),_xlfn.STDEV.P('사진(느림)'!H$2:H$2305))</f>
        <v>-0.16917717571936999</v>
      </c>
      <c r="I1205">
        <f>STANDARDIZE('사진(느림)'!I1205,AVERAGE('사진(느림)'!I$2:I$2305),_xlfn.STDEV.P('사진(느림)'!I$2:I$2305))</f>
        <v>0.13681629363445022</v>
      </c>
      <c r="J1205">
        <f>STANDARDIZE('사진(느림)'!J1205,AVERAGE('사진(느림)'!J$2:J$2305),_xlfn.STDEV.P('사진(느림)'!J$2:J$2305))</f>
        <v>0.93737169494323913</v>
      </c>
      <c r="K1205">
        <f>STANDARDIZE('사진(느림)'!K1205,AVERAGE('사진(느림)'!K$2:K$2305),_xlfn.STDEV.P('사진(느림)'!K$2:K$2305))</f>
        <v>1.5642475671188572</v>
      </c>
      <c r="L1205">
        <f>STANDARDIZE('사진(느림)'!L1205,AVERAGE('사진(느림)'!L$2:L$2305),_xlfn.STDEV.P('사진(느림)'!L$2:L$2305))</f>
        <v>-0.96188170673142825</v>
      </c>
      <c r="M1205">
        <f>STANDARDIZE('사진(느림)'!M1205,AVERAGE('사진(느림)'!M$2:M$2305),_xlfn.STDEV.P('사진(느림)'!M$2:M$2305))</f>
        <v>0.24108161479240969</v>
      </c>
    </row>
    <row r="1206" spans="1:13" x14ac:dyDescent="0.3">
      <c r="A1206" t="s">
        <v>118</v>
      </c>
      <c r="B1206">
        <v>10</v>
      </c>
      <c r="C1206">
        <f>STANDARDIZE('사진(느림)'!C1206,AVERAGE('사진(느림)'!C$2:C$2305),_xlfn.STDEV.P('사진(느림)'!C$2:C$2305))</f>
        <v>0.26339305320906575</v>
      </c>
      <c r="D1206">
        <f>STANDARDIZE('사진(느림)'!D1206,AVERAGE('사진(느림)'!D$2:D$2305),_xlfn.STDEV.P('사진(느림)'!D$2:D$2305))</f>
        <v>-0.12456608068327694</v>
      </c>
      <c r="E1206">
        <f>STANDARDIZE('사진(느림)'!E1206,AVERAGE('사진(느림)'!E$2:E$2305),_xlfn.STDEV.P('사진(느림)'!E$2:E$2305))</f>
        <v>0.40962713325777683</v>
      </c>
      <c r="F1206">
        <f>STANDARDIZE('사진(느림)'!F1206,AVERAGE('사진(느림)'!F$2:F$2305),_xlfn.STDEV.P('사진(느림)'!F$2:F$2305))</f>
        <v>0.53018081420823671</v>
      </c>
      <c r="G1206">
        <f>STANDARDIZE('사진(느림)'!G1206,AVERAGE('사진(느림)'!G$2:G$2305),_xlfn.STDEV.P('사진(느림)'!G$2:G$2305))</f>
        <v>0.84894761220830361</v>
      </c>
      <c r="H1206">
        <f>STANDARDIZE('사진(느림)'!H1206,AVERAGE('사진(느림)'!H$2:H$2305),_xlfn.STDEV.P('사진(느림)'!H$2:H$2305))</f>
        <v>-0.16386236163825879</v>
      </c>
      <c r="I1206">
        <f>STANDARDIZE('사진(느림)'!I1206,AVERAGE('사진(느림)'!I$2:I$2305),_xlfn.STDEV.P('사진(느림)'!I$2:I$2305))</f>
        <v>0.1452202277514929</v>
      </c>
      <c r="J1206">
        <f>STANDARDIZE('사진(느림)'!J1206,AVERAGE('사진(느림)'!J$2:J$2305),_xlfn.STDEV.P('사진(느림)'!J$2:J$2305))</f>
        <v>0.93737169494323913</v>
      </c>
      <c r="K1206">
        <f>STANDARDIZE('사진(느림)'!K1206,AVERAGE('사진(느림)'!K$2:K$2305),_xlfn.STDEV.P('사진(느림)'!K$2:K$2305))</f>
        <v>0.34337141717243208</v>
      </c>
      <c r="L1206">
        <f>STANDARDIZE('사진(느림)'!L1206,AVERAGE('사진(느림)'!L$2:L$2305),_xlfn.STDEV.P('사진(느림)'!L$2:L$2305))</f>
        <v>-0.96188170673142825</v>
      </c>
      <c r="M1206">
        <f>STANDARDIZE('사진(느림)'!M1206,AVERAGE('사진(느림)'!M$2:M$2305),_xlfn.STDEV.P('사진(느림)'!M$2:M$2305))</f>
        <v>-0.27322583009793971</v>
      </c>
    </row>
    <row r="1207" spans="1:13" x14ac:dyDescent="0.3">
      <c r="A1207" t="s">
        <v>120</v>
      </c>
      <c r="B1207">
        <v>10</v>
      </c>
      <c r="C1207">
        <f>STANDARDIZE('사진(느림)'!C1207,AVERAGE('사진(느림)'!C$2:C$2305),_xlfn.STDEV.P('사진(느림)'!C$2:C$2305))</f>
        <v>-0.30020045173998772</v>
      </c>
      <c r="D1207">
        <f>STANDARDIZE('사진(느림)'!D1207,AVERAGE('사진(느림)'!D$2:D$2305),_xlfn.STDEV.P('사진(느림)'!D$2:D$2305))</f>
        <v>1.5658791883200927E-2</v>
      </c>
      <c r="E1207">
        <f>STANDARDIZE('사진(느림)'!E1207,AVERAGE('사진(느림)'!E$2:E$2305),_xlfn.STDEV.P('사진(느림)'!E$2:E$2305))</f>
        <v>-0.21331658288056596</v>
      </c>
      <c r="F1207">
        <f>STANDARDIZE('사진(느림)'!F1207,AVERAGE('사진(느림)'!F$2:F$2305),_xlfn.STDEV.P('사진(느림)'!F$2:F$2305))</f>
        <v>0.48466365534271183</v>
      </c>
      <c r="G1207">
        <f>STANDARDIZE('사진(느림)'!G1207,AVERAGE('사진(느림)'!G$2:G$2305),_xlfn.STDEV.P('사진(느림)'!G$2:G$2305))</f>
        <v>-0.50915493961652281</v>
      </c>
      <c r="H1207">
        <f>STANDARDIZE('사진(느림)'!H1207,AVERAGE('사진(느림)'!H$2:H$2305),_xlfn.STDEV.P('사진(느림)'!H$2:H$2305))</f>
        <v>0.24431535979108915</v>
      </c>
      <c r="I1207">
        <f>STANDARDIZE('사진(느림)'!I1207,AVERAGE('사진(느림)'!I$2:I$2305),_xlfn.STDEV.P('사진(느림)'!I$2:I$2305))</f>
        <v>-0.18568467810706973</v>
      </c>
      <c r="J1207">
        <f>STANDARDIZE('사진(느림)'!J1207,AVERAGE('사진(느림)'!J$2:J$2305),_xlfn.STDEV.P('사진(느림)'!J$2:J$2305))</f>
        <v>-0.78003335217289249</v>
      </c>
      <c r="K1207">
        <f>STANDARDIZE('사진(느림)'!K1207,AVERAGE('사진(느림)'!K$2:K$2305),_xlfn.STDEV.P('사진(느림)'!K$2:K$2305))</f>
        <v>-1.4879428077472057</v>
      </c>
      <c r="L1207">
        <f>STANDARDIZE('사진(느림)'!L1207,AVERAGE('사진(느림)'!L$2:L$2305),_xlfn.STDEV.P('사진(느림)'!L$2:L$2305))</f>
        <v>1.1748040094403882</v>
      </c>
      <c r="M1207">
        <f>STANDARDIZE('사진(느림)'!M1207,AVERAGE('사진(느림)'!M$2:M$2305),_xlfn.STDEV.P('사진(느림)'!M$2:M$2305))</f>
        <v>1.3554144120548315</v>
      </c>
    </row>
    <row r="1208" spans="1:13" x14ac:dyDescent="0.3">
      <c r="A1208" t="s">
        <v>122</v>
      </c>
      <c r="B1208">
        <v>10</v>
      </c>
      <c r="C1208">
        <f>STANDARDIZE('사진(느림)'!C1208,AVERAGE('사진(느림)'!C$2:C$2305),_xlfn.STDEV.P('사진(느림)'!C$2:C$2305))</f>
        <v>-0.30020045173998772</v>
      </c>
      <c r="D1208">
        <f>STANDARDIZE('사진(느림)'!D1208,AVERAGE('사진(느림)'!D$2:D$2305),_xlfn.STDEV.P('사진(느림)'!D$2:D$2305))</f>
        <v>-0.28482307790210881</v>
      </c>
      <c r="E1208">
        <f>STANDARDIZE('사진(느림)'!E1208,AVERAGE('사진(느림)'!E$2:E$2305),_xlfn.STDEV.P('사진(느림)'!E$2:E$2305))</f>
        <v>-8.92803001077761E-2</v>
      </c>
      <c r="F1208">
        <f>STANDARDIZE('사진(느림)'!F1208,AVERAGE('사진(느림)'!F$2:F$2305),_xlfn.STDEV.P('사진(느림)'!F$2:F$2305))</f>
        <v>0.94362834057008882</v>
      </c>
      <c r="G1208">
        <f>STANDARDIZE('사진(느림)'!G1208,AVERAGE('사진(느림)'!G$2:G$2305),_xlfn.STDEV.P('사진(느림)'!G$2:G$2305))</f>
        <v>-1.2770753422423053</v>
      </c>
      <c r="H1208">
        <f>STANDARDIZE('사진(느림)'!H1208,AVERAGE('사진(느림)'!H$2:H$2305),_xlfn.STDEV.P('사진(느림)'!H$2:H$2305))</f>
        <v>-2.1425344264475933E-2</v>
      </c>
      <c r="I1208">
        <f>STANDARDIZE('사진(느림)'!I1208,AVERAGE('사진(느림)'!I$2:I$2305),_xlfn.STDEV.P('사진(느림)'!I$2:I$2305))</f>
        <v>0.19984579951227149</v>
      </c>
      <c r="J1208">
        <f>STANDARDIZE('사진(느림)'!J1208,AVERAGE('사진(느림)'!J$2:J$2305),_xlfn.STDEV.P('사진(느림)'!J$2:J$2305))</f>
        <v>-0.78003335217289249</v>
      </c>
      <c r="K1208">
        <f>STANDARDIZE('사진(느림)'!K1208,AVERAGE('사진(느림)'!K$2:K$2305),_xlfn.STDEV.P('사진(느림)'!K$2:K$2305))</f>
        <v>-1.4879428077472057</v>
      </c>
      <c r="L1208">
        <f>STANDARDIZE('사진(느림)'!L1208,AVERAGE('사진(느림)'!L$2:L$2305),_xlfn.STDEV.P('사진(느림)'!L$2:L$2305))</f>
        <v>1.1748040094403882</v>
      </c>
      <c r="M1208">
        <f>STANDARDIZE('사진(느림)'!M1208,AVERAGE('사진(느림)'!M$2:M$2305),_xlfn.STDEV.P('사진(느림)'!M$2:M$2305))</f>
        <v>0.69110062907146497</v>
      </c>
    </row>
    <row r="1209" spans="1:13" x14ac:dyDescent="0.3">
      <c r="A1209" t="s">
        <v>124</v>
      </c>
      <c r="B1209">
        <v>10</v>
      </c>
      <c r="C1209">
        <f>STANDARDIZE('사진(느림)'!C1209,AVERAGE('사진(느림)'!C$2:C$2305),_xlfn.STDEV.P('사진(느림)'!C$2:C$2305))</f>
        <v>0.44573212833964165</v>
      </c>
      <c r="D1209">
        <f>STANDARDIZE('사진(느림)'!D1209,AVERAGE('사진(느림)'!D$2:D$2305),_xlfn.STDEV.P('사진(느림)'!D$2:D$2305))</f>
        <v>0.6767189054108812</v>
      </c>
      <c r="E1209">
        <f>STANDARDIZE('사진(느림)'!E1209,AVERAGE('사진(느림)'!E$2:E$2305),_xlfn.STDEV.P('사진(느림)'!E$2:E$2305))</f>
        <v>0.14408968881602865</v>
      </c>
      <c r="F1209">
        <f>STANDARDIZE('사진(느림)'!F1209,AVERAGE('사진(느림)'!F$2:F$2305),_xlfn.STDEV.P('사진(느림)'!F$2:F$2305))</f>
        <v>-1.2399309194510693</v>
      </c>
      <c r="G1209">
        <f>STANDARDIZE('사진(느림)'!G1209,AVERAGE('사진(느림)'!G$2:G$2305),_xlfn.STDEV.P('사진(느림)'!G$2:G$2305))</f>
        <v>0.16306024962563159</v>
      </c>
      <c r="H1209">
        <f>STANDARDIZE('사진(느림)'!H1209,AVERAGE('사진(느림)'!H$2:H$2305),_xlfn.STDEV.P('사진(느림)'!H$2:H$2305))</f>
        <v>3.9540555884067778</v>
      </c>
      <c r="I1209">
        <f>STANDARDIZE('사진(느림)'!I1209,AVERAGE('사진(느림)'!I$2:I$2305),_xlfn.STDEV.P('사진(느림)'!I$2:I$2305))</f>
        <v>0.41729759479075562</v>
      </c>
      <c r="J1209">
        <f>STANDARDIZE('사진(느림)'!J1209,AVERAGE('사진(느림)'!J$2:J$2305),_xlfn.STDEV.P('사진(느림)'!J$2:J$2305))</f>
        <v>-0.78003335217289249</v>
      </c>
      <c r="K1209">
        <f>STANDARDIZE('사진(느림)'!K1209,AVERAGE('사진(느림)'!K$2:K$2305),_xlfn.STDEV.P('사진(느림)'!K$2:K$2305))</f>
        <v>-0.26706665780078048</v>
      </c>
      <c r="L1209">
        <f>STANDARDIZE('사진(느림)'!L1209,AVERAGE('사진(느림)'!L$2:L$2305),_xlfn.STDEV.P('사진(느림)'!L$2:L$2305))</f>
        <v>-0.96188170673142825</v>
      </c>
      <c r="M1209">
        <f>STANDARDIZE('사진(느림)'!M1209,AVERAGE('사진(느림)'!M$2:M$2305),_xlfn.STDEV.P('사진(느림)'!M$2:M$2305))</f>
        <v>0.7125301059418957</v>
      </c>
    </row>
    <row r="1210" spans="1:13" x14ac:dyDescent="0.3">
      <c r="A1210" t="s">
        <v>126</v>
      </c>
      <c r="B1210">
        <v>10</v>
      </c>
      <c r="C1210">
        <f>STANDARDIZE('사진(느림)'!C1210,AVERAGE('사진(느림)'!C$2:C$2305),_xlfn.STDEV.P('사진(느림)'!C$2:C$2305))</f>
        <v>0.48993554049250843</v>
      </c>
      <c r="D1210">
        <f>STANDARDIZE('사진(느림)'!D1210,AVERAGE('사진(느림)'!D$2:D$2305),_xlfn.STDEV.P('사진(느림)'!D$2:D$2305))</f>
        <v>-0.13458214300945395</v>
      </c>
      <c r="E1210">
        <f>STANDARDIZE('사진(느림)'!E1210,AVERAGE('사진(느림)'!E$2:E$2305),_xlfn.STDEV.P('사진(느림)'!E$2:E$2305))</f>
        <v>0.39759775238541556</v>
      </c>
      <c r="F1210">
        <f>STANDARDIZE('사진(느림)'!F1210,AVERAGE('사진(느림)'!F$2:F$2305),_xlfn.STDEV.P('사진(느림)'!F$2:F$2305))</f>
        <v>-1.5560223004616596</v>
      </c>
      <c r="G1210">
        <f>STANDARDIZE('사진(느림)'!G1210,AVERAGE('사진(느림)'!G$2:G$2305),_xlfn.STDEV.P('사진(느림)'!G$2:G$2305))</f>
        <v>0.72589805214363834</v>
      </c>
      <c r="H1210">
        <f>STANDARDIZE('사진(느림)'!H1210,AVERAGE('사진(느림)'!H$2:H$2305),_xlfn.STDEV.P('사진(느림)'!H$2:H$2305))</f>
        <v>-1.360758492704524</v>
      </c>
      <c r="I1210">
        <f>STANDARDIZE('사진(느림)'!I1210,AVERAGE('사진(느림)'!I$2:I$2305),_xlfn.STDEV.P('사진(느림)'!I$2:I$2305))</f>
        <v>0.21035071715857523</v>
      </c>
      <c r="J1210">
        <f>STANDARDIZE('사진(느림)'!J1210,AVERAGE('사진(느림)'!J$2:J$2305),_xlfn.STDEV.P('사진(느림)'!J$2:J$2305))</f>
        <v>0.93737169494323913</v>
      </c>
      <c r="K1210">
        <f>STANDARDIZE('사진(느림)'!K1210,AVERAGE('사진(느림)'!K$2:K$2305),_xlfn.STDEV.P('사진(느림)'!K$2:K$2305))</f>
        <v>1.5642475671188572</v>
      </c>
      <c r="L1210">
        <f>STANDARDIZE('사진(느림)'!L1210,AVERAGE('사진(느림)'!L$2:L$2305),_xlfn.STDEV.P('사진(느림)'!L$2:L$2305))</f>
        <v>-0.96188170673142825</v>
      </c>
      <c r="M1210">
        <f>STANDARDIZE('사진(느림)'!M1210,AVERAGE('사진(느림)'!M$2:M$2305),_xlfn.STDEV.P('사진(느림)'!M$2:M$2305))</f>
        <v>0.66967115220103424</v>
      </c>
    </row>
    <row r="1211" spans="1:13" x14ac:dyDescent="0.3">
      <c r="A1211" t="s">
        <v>128</v>
      </c>
      <c r="B1211">
        <v>10</v>
      </c>
      <c r="C1211">
        <f>STANDARDIZE('사진(느림)'!C1211,AVERAGE('사진(느림)'!C$2:C$2305),_xlfn.STDEV.P('사진(느림)'!C$2:C$2305))</f>
        <v>-0.1896919213578204</v>
      </c>
      <c r="D1211">
        <f>STANDARDIZE('사진(느림)'!D1211,AVERAGE('사진(느림)'!D$2:D$2305),_xlfn.STDEV.P('사진(느림)'!D$2:D$2305))</f>
        <v>-0.29483914022828578</v>
      </c>
      <c r="E1211">
        <f>STANDARDIZE('사진(느림)'!E1211,AVERAGE('사진(느림)'!E$2:E$2305),_xlfn.STDEV.P('사진(느림)'!E$2:E$2305))</f>
        <v>-0.11823992072642313</v>
      </c>
      <c r="F1211">
        <f>STANDARDIZE('사진(느림)'!F1211,AVERAGE('사진(느림)'!F$2:F$2305),_xlfn.STDEV.P('사진(느림)'!F$2:F$2305))</f>
        <v>0.64713462518215514</v>
      </c>
      <c r="G1211">
        <f>STANDARDIZE('사진(느림)'!G1211,AVERAGE('사진(느림)'!G$2:G$2305),_xlfn.STDEV.P('사진(느림)'!G$2:G$2305))</f>
        <v>0.24737198522549481</v>
      </c>
      <c r="H1211">
        <f>STANDARDIZE('사진(느림)'!H1211,AVERAGE('사진(느림)'!H$2:H$2305),_xlfn.STDEV.P('사진(느림)'!H$2:H$2305))</f>
        <v>4.2352424708859651E-2</v>
      </c>
      <c r="I1211">
        <f>STANDARDIZE('사진(느림)'!I1211,AVERAGE('사진(느림)'!I$2:I$2305),_xlfn.STDEV.P('사진(느림)'!I$2:I$2305))</f>
        <v>0.25972383009620192</v>
      </c>
      <c r="J1211">
        <f>STANDARDIZE('사진(느림)'!J1211,AVERAGE('사진(느림)'!J$2:J$2305),_xlfn.STDEV.P('사진(느림)'!J$2:J$2305))</f>
        <v>-0.78003335217289249</v>
      </c>
      <c r="K1211">
        <f>STANDARDIZE('사진(느림)'!K1211,AVERAGE('사진(느림)'!K$2:K$2305),_xlfn.STDEV.P('사진(느림)'!K$2:K$2305))</f>
        <v>-0.26706665780078048</v>
      </c>
      <c r="L1211">
        <f>STANDARDIZE('사진(느림)'!L1211,AVERAGE('사진(느림)'!L$2:L$2305),_xlfn.STDEV.P('사진(느림)'!L$2:L$2305))</f>
        <v>0.92342921930252742</v>
      </c>
      <c r="M1211">
        <f>STANDARDIZE('사진(느림)'!M1211,AVERAGE('사진(느림)'!M$2:M$2305),_xlfn.STDEV.P('사진(느림)'!M$2:M$2305))</f>
        <v>0.81967749029405135</v>
      </c>
    </row>
    <row r="1212" spans="1:13" x14ac:dyDescent="0.3">
      <c r="A1212" t="s">
        <v>130</v>
      </c>
      <c r="B1212">
        <v>10</v>
      </c>
      <c r="C1212">
        <f>STANDARDIZE('사진(느림)'!C1212,AVERAGE('사진(느림)'!C$2:C$2305),_xlfn.STDEV.P('사진(느림)'!C$2:C$2305))</f>
        <v>0.91539338246385271</v>
      </c>
      <c r="D1212">
        <f>STANDARDIZE('사진(느림)'!D1212,AVERAGE('사진(느림)'!D$2:D$2305),_xlfn.STDEV.P('사진(느림)'!D$2:D$2305))</f>
        <v>-0.3048552025544628</v>
      </c>
      <c r="E1212">
        <f>STANDARDIZE('사진(느림)'!E1212,AVERAGE('사진(느림)'!E$2:E$2305),_xlfn.STDEV.P('사진(느림)'!E$2:E$2305))</f>
        <v>0.43252751017775304</v>
      </c>
      <c r="F1212">
        <f>STANDARDIZE('사진(느림)'!F1212,AVERAGE('사진(느림)'!F$2:F$2305),_xlfn.STDEV.P('사진(느림)'!F$2:F$2305))</f>
        <v>0.12621602927670242</v>
      </c>
      <c r="G1212">
        <f>STANDARDIZE('사진(느림)'!G1212,AVERAGE('사진(느림)'!G$2:G$2305),_xlfn.STDEV.P('사진(느림)'!G$2:G$2305))</f>
        <v>0.9059150011271303</v>
      </c>
      <c r="H1212">
        <f>STANDARDIZE('사진(느림)'!H1212,AVERAGE('사진(느림)'!H$2:H$2305),_xlfn.STDEV.P('사진(느림)'!H$2:H$2305))</f>
        <v>-0.16386236163825879</v>
      </c>
      <c r="I1212">
        <f>STANDARDIZE('사진(느림)'!I1212,AVERAGE('사진(느림)'!I$2:I$2305),_xlfn.STDEV.P('사진(느림)'!I$2:I$2305))</f>
        <v>0.51499332890137894</v>
      </c>
      <c r="J1212">
        <f>STANDARDIZE('사진(느림)'!J1212,AVERAGE('사진(느림)'!J$2:J$2305),_xlfn.STDEV.P('사진(느림)'!J$2:J$2305))</f>
        <v>0.93737169494323913</v>
      </c>
      <c r="K1212">
        <f>STANDARDIZE('사진(느림)'!K1212,AVERAGE('사진(느림)'!K$2:K$2305),_xlfn.STDEV.P('사진(느림)'!K$2:K$2305))</f>
        <v>0.95380949214564459</v>
      </c>
      <c r="L1212">
        <f>STANDARDIZE('사진(느림)'!L1212,AVERAGE('사진(느림)'!L$2:L$2305),_xlfn.STDEV.P('사진(느림)'!L$2:L$2305))</f>
        <v>-0.96188170673142825</v>
      </c>
      <c r="M1212">
        <f>STANDARDIZE('사진(느림)'!M1212,AVERAGE('사진(느림)'!M$2:M$2305),_xlfn.STDEV.P('사진(느림)'!M$2:M$2305))</f>
        <v>-0.98039856682216975</v>
      </c>
    </row>
    <row r="1213" spans="1:13" x14ac:dyDescent="0.3">
      <c r="A1213" t="s">
        <v>132</v>
      </c>
      <c r="B1213">
        <v>10</v>
      </c>
      <c r="C1213">
        <f>STANDARDIZE('사진(느림)'!C1213,AVERAGE('사진(느림)'!C$2:C$2305),_xlfn.STDEV.P('사진(느림)'!C$2:C$2305))</f>
        <v>-0.1786410683196035</v>
      </c>
      <c r="D1213">
        <f>STANDARDIZE('사진(느림)'!D1213,AVERAGE('사진(느림)'!D$2:D$2305),_xlfn.STDEV.P('사진(느림)'!D$2:D$2305))</f>
        <v>-0.55525676070888763</v>
      </c>
      <c r="E1213">
        <f>STANDARDIZE('사진(느림)'!E1213,AVERAGE('사진(느림)'!E$2:E$2305),_xlfn.STDEV.P('사진(느림)'!E$2:E$2305))</f>
        <v>-3.866779391887909E-2</v>
      </c>
      <c r="F1213">
        <f>STANDARDIZE('사진(느림)'!F1213,AVERAGE('사진(느림)'!F$2:F$2305),_xlfn.STDEV.P('사진(느림)'!F$2:F$2305))</f>
        <v>0.44799705514548327</v>
      </c>
      <c r="G1213">
        <f>STANDARDIZE('사진(느림)'!G1213,AVERAGE('사진(느림)'!G$2:G$2305),_xlfn.STDEV.P('사진(느림)'!G$2:G$2305))</f>
        <v>-0.56612232853534938</v>
      </c>
      <c r="H1213">
        <f>STANDARDIZE('사진(느림)'!H1213,AVERAGE('사진(느림)'!H$2:H$2305),_xlfn.STDEV.P('사진(느림)'!H$2:H$2305))</f>
        <v>0.35167460422953745</v>
      </c>
      <c r="I1213">
        <f>STANDARDIZE('사진(느림)'!I1213,AVERAGE('사진(느림)'!I$2:I$2305),_xlfn.STDEV.P('사진(느림)'!I$2:I$2305))</f>
        <v>-0.12160468046461795</v>
      </c>
      <c r="J1213">
        <f>STANDARDIZE('사진(느림)'!J1213,AVERAGE('사진(느림)'!J$2:J$2305),_xlfn.STDEV.P('사진(느림)'!J$2:J$2305))</f>
        <v>-0.78003335217289249</v>
      </c>
      <c r="K1213">
        <f>STANDARDIZE('사진(느림)'!K1213,AVERAGE('사진(느림)'!K$2:K$2305),_xlfn.STDEV.P('사진(느림)'!K$2:K$2305))</f>
        <v>-0.26706665780078048</v>
      </c>
      <c r="L1213">
        <f>STANDARDIZE('사진(느림)'!L1213,AVERAGE('사진(느림)'!L$2:L$2305),_xlfn.STDEV.P('사진(느림)'!L$2:L$2305))</f>
        <v>0.92342921930252742</v>
      </c>
      <c r="M1213">
        <f>STANDARDIZE('사진(느림)'!M1213,AVERAGE('사진(느림)'!M$2:M$2305),_xlfn.STDEV.P('사진(느림)'!M$2:M$2305))</f>
        <v>0.30537004540370194</v>
      </c>
    </row>
    <row r="1214" spans="1:13" x14ac:dyDescent="0.3">
      <c r="A1214" t="s">
        <v>136</v>
      </c>
      <c r="B1214">
        <v>10</v>
      </c>
      <c r="C1214">
        <f>STANDARDIZE('사진(느림)'!C1214,AVERAGE('사진(느림)'!C$2:C$2305),_xlfn.STDEV.P('사진(느림)'!C$2:C$2305))</f>
        <v>0.26339305320906575</v>
      </c>
      <c r="D1214">
        <f>STANDARDIZE('사진(느림)'!D1214,AVERAGE('사진(느림)'!D$2:D$2305),_xlfn.STDEV.P('사진(느림)'!D$2:D$2305))</f>
        <v>0.56654221982293429</v>
      </c>
      <c r="E1214">
        <f>STANDARDIZE('사진(느림)'!E1214,AVERAGE('사진(느림)'!E$2:E$2305),_xlfn.STDEV.P('사진(느림)'!E$2:E$2305))</f>
        <v>0.22954284627228277</v>
      </c>
      <c r="F1214">
        <f>STANDARDIZE('사진(느림)'!F1214,AVERAGE('사진(느림)'!F$2:F$2305),_xlfn.STDEV.P('사진(느림)'!F$2:F$2305))</f>
        <v>-1.0967630081894076E-2</v>
      </c>
      <c r="G1214">
        <f>STANDARDIZE('사진(느림)'!G1214,AVERAGE('사진(느림)'!G$2:G$2305),_xlfn.STDEV.P('사진(느림)'!G$2:G$2305))</f>
        <v>0.42738893420898716</v>
      </c>
      <c r="H1214">
        <f>STANDARDIZE('사진(느림)'!H1214,AVERAGE('사진(느림)'!H$2:H$2305),_xlfn.STDEV.P('사진(느림)'!H$2:H$2305))</f>
        <v>-0.15854754755714742</v>
      </c>
      <c r="I1214">
        <f>STANDARDIZE('사진(느림)'!I1214,AVERAGE('사진(느림)'!I$2:I$2305),_xlfn.STDEV.P('사진(느림)'!I$2:I$2305))</f>
        <v>0.18934088186596812</v>
      </c>
      <c r="J1214">
        <f>STANDARDIZE('사진(느림)'!J1214,AVERAGE('사진(느림)'!J$2:J$2305),_xlfn.STDEV.P('사진(느림)'!J$2:J$2305))</f>
        <v>0.93737169494323913</v>
      </c>
      <c r="K1214">
        <f>STANDARDIZE('사진(느림)'!K1214,AVERAGE('사진(느림)'!K$2:K$2305),_xlfn.STDEV.P('사진(느림)'!K$2:K$2305))</f>
        <v>0.95380949214564459</v>
      </c>
      <c r="L1214">
        <f>STANDARDIZE('사진(느림)'!L1214,AVERAGE('사진(느림)'!L$2:L$2305),_xlfn.STDEV.P('사진(느림)'!L$2:L$2305))</f>
        <v>-0.71050691659356757</v>
      </c>
      <c r="M1214">
        <f>STANDARDIZE('사진(느림)'!M1214,AVERAGE('사진(느림)'!M$2:M$2305),_xlfn.STDEV.P('사진(느림)'!M$2:M$2305))</f>
        <v>-0.23036687635707823</v>
      </c>
    </row>
    <row r="1215" spans="1:13" x14ac:dyDescent="0.3">
      <c r="A1215" t="s">
        <v>138</v>
      </c>
      <c r="B1215">
        <v>10</v>
      </c>
      <c r="C1215">
        <f>STANDARDIZE('사진(느림)'!C1215,AVERAGE('사진(느림)'!C$2:C$2305),_xlfn.STDEV.P('사진(느림)'!C$2:C$2305))</f>
        <v>-0.13443765616673672</v>
      </c>
      <c r="D1215">
        <f>STANDARDIZE('사진(느림)'!D1215,AVERAGE('사진(느림)'!D$2:D$2305),_xlfn.STDEV.P('사진(느림)'!D$2:D$2305))</f>
        <v>-0.52520857373035656</v>
      </c>
      <c r="E1215">
        <f>STANDARDIZE('사진(느림)'!E1215,AVERAGE('사진(느림)'!E$2:E$2305),_xlfn.STDEV.P('사진(느림)'!E$2:E$2305))</f>
        <v>-0.12937823634897966</v>
      </c>
      <c r="F1215">
        <f>STANDARDIZE('사진(느림)'!F1215,AVERAGE('사진(느림)'!F$2:F$2305),_xlfn.STDEV.P('사진(느림)'!F$2:F$2305))</f>
        <v>1.0485706790656049</v>
      </c>
      <c r="G1215">
        <f>STANDARDIZE('사진(느림)'!G1215,AVERAGE('사진(느림)'!G$2:G$2305),_xlfn.STDEV.P('사진(느림)'!G$2:G$2305))</f>
        <v>-0.15823582387655058</v>
      </c>
      <c r="H1215">
        <f>STANDARDIZE('사진(느림)'!H1215,AVERAGE('사진(느림)'!H$2:H$2305),_xlfn.STDEV.P('사진(느림)'!H$2:H$2305))</f>
        <v>4.2352424708859651E-2</v>
      </c>
      <c r="I1215">
        <f>STANDARDIZE('사진(느림)'!I1215,AVERAGE('사진(느림)'!I$2:I$2305),_xlfn.STDEV.P('사진(느림)'!I$2:I$2305))</f>
        <v>8.0614984226726055E-2</v>
      </c>
      <c r="J1215">
        <f>STANDARDIZE('사진(느림)'!J1215,AVERAGE('사진(느림)'!J$2:J$2305),_xlfn.STDEV.P('사진(느림)'!J$2:J$2305))</f>
        <v>-0.78003335217289249</v>
      </c>
      <c r="K1215">
        <f>STANDARDIZE('사진(느림)'!K1215,AVERAGE('사진(느림)'!K$2:K$2305),_xlfn.STDEV.P('사진(느림)'!K$2:K$2305))</f>
        <v>-0.8775047327739931</v>
      </c>
      <c r="L1215">
        <f>STANDARDIZE('사진(느림)'!L1215,AVERAGE('사진(느림)'!L$2:L$2305),_xlfn.STDEV.P('사진(느림)'!L$2:L$2305))</f>
        <v>1.1748040094403882</v>
      </c>
      <c r="M1215">
        <f>STANDARDIZE('사진(느림)'!M1215,AVERAGE('사진(느림)'!M$2:M$2305),_xlfn.STDEV.P('사진(느림)'!M$2:M$2305))</f>
        <v>-0.44466164506138955</v>
      </c>
    </row>
    <row r="1216" spans="1:13" x14ac:dyDescent="0.3">
      <c r="A1216" t="s">
        <v>134</v>
      </c>
      <c r="B1216">
        <v>10</v>
      </c>
      <c r="C1216">
        <f>STANDARDIZE('사진(느림)'!C1216,AVERAGE('사진(느림)'!C$2:C$2305),_xlfn.STDEV.P('사진(느림)'!C$2:C$2305))</f>
        <v>0.56729151176002579</v>
      </c>
      <c r="D1216">
        <f>STANDARDIZE('사진(느림)'!D1216,AVERAGE('사진(느림)'!D$2:D$2305),_xlfn.STDEV.P('사진(느림)'!D$2:D$2305))</f>
        <v>-0.58530494768741859</v>
      </c>
      <c r="E1216">
        <f>STANDARDIZE('사진(느림)'!E1216,AVERAGE('사진(느림)'!E$2:E$2305),_xlfn.STDEV.P('사진(느림)'!E$2:E$2305))</f>
        <v>2.1479110442926268E-2</v>
      </c>
      <c r="F1216">
        <f>STANDARDIZE('사진(느림)'!F1216,AVERAGE('사진(느림)'!F$2:F$2305),_xlfn.STDEV.P('사진(느림)'!F$2:F$2305))</f>
        <v>0.32661796483741662</v>
      </c>
      <c r="G1216">
        <f>STANDARDIZE('사진(느림)'!G1216,AVERAGE('사진(느림)'!G$2:G$2305),_xlfn.STDEV.P('사진(느림)'!G$2:G$2305))</f>
        <v>8.3305905139274397E-2</v>
      </c>
      <c r="H1216">
        <f>STANDARDIZE('사진(느림)'!H1216,AVERAGE('사진(느림)'!H$2:H$2305),_xlfn.STDEV.P('사진(느림)'!H$2:H$2305))</f>
        <v>-3.5243860875365213E-2</v>
      </c>
      <c r="I1216">
        <f>STANDARDIZE('사진(느림)'!I1216,AVERAGE('사진(느림)'!I$2:I$2305),_xlfn.STDEV.P('사진(느림)'!I$2:I$2305))</f>
        <v>0.29439005832900395</v>
      </c>
      <c r="J1216">
        <f>STANDARDIZE('사진(느림)'!J1216,AVERAGE('사진(느림)'!J$2:J$2305),_xlfn.STDEV.P('사진(느림)'!J$2:J$2305))</f>
        <v>-0.78003335217289249</v>
      </c>
      <c r="K1216">
        <f>STANDARDIZE('사진(느림)'!K1216,AVERAGE('사진(느림)'!K$2:K$2305),_xlfn.STDEV.P('사진(느림)'!K$2:K$2305))</f>
        <v>0.95380949214564459</v>
      </c>
      <c r="L1216">
        <f>STANDARDIZE('사진(느림)'!L1216,AVERAGE('사진(느림)'!L$2:L$2305),_xlfn.STDEV.P('사진(느림)'!L$2:L$2305))</f>
        <v>-0.96188170673142825</v>
      </c>
      <c r="M1216">
        <f>STANDARDIZE('사진(느림)'!M1216,AVERAGE('사진(느림)'!M$2:M$2305),_xlfn.STDEV.P('사진(느림)'!M$2:M$2305))</f>
        <v>6.9645799828959895E-2</v>
      </c>
    </row>
    <row r="1217" spans="1:13" x14ac:dyDescent="0.3">
      <c r="A1217" t="s">
        <v>140</v>
      </c>
      <c r="B1217">
        <v>10</v>
      </c>
      <c r="C1217">
        <f>STANDARDIZE('사진(느림)'!C1217,AVERAGE('사진(느림)'!C$2:C$2305),_xlfn.STDEV.P('사진(느림)'!C$2:C$2305))</f>
        <v>-0.82511597105528245</v>
      </c>
      <c r="D1217">
        <f>STANDARDIZE('사진(느림)'!D1217,AVERAGE('사진(느림)'!D$2:D$2305),_xlfn.STDEV.P('사진(느림)'!D$2:D$2305))</f>
        <v>-1.3365096221506918</v>
      </c>
      <c r="E1217">
        <f>STANDARDIZE('사진(느림)'!E1217,AVERAGE('사진(느림)'!E$2:E$2305),_xlfn.STDEV.P('사진(느림)'!E$2:E$2305))</f>
        <v>0.28158105686086676</v>
      </c>
      <c r="F1217">
        <f>STANDARDIZE('사진(느림)'!F1217,AVERAGE('사진(느림)'!F$2:F$2305),_xlfn.STDEV.P('사진(느림)'!F$2:F$2305))</f>
        <v>0.24544569819389683</v>
      </c>
      <c r="G1217">
        <f>STANDARDIZE('사진(느림)'!G1217,AVERAGE('사진(느림)'!G$2:G$2305),_xlfn.STDEV.P('사진(느림)'!G$2:G$2305))</f>
        <v>-0.16735060610356306</v>
      </c>
      <c r="H1217">
        <f>STANDARDIZE('사진(느림)'!H1217,AVERAGE('사진(느림)'!H$2:H$2305),_xlfn.STDEV.P('사진(느림)'!H$2:H$2305))</f>
        <v>4.2352424708859651E-2</v>
      </c>
      <c r="I1217">
        <f>STANDARDIZE('사진(느림)'!I1217,AVERAGE('사진(느림)'!I$2:I$2305),_xlfn.STDEV.P('사진(느림)'!I$2:I$2305))</f>
        <v>-1.9841265791542428</v>
      </c>
      <c r="J1217">
        <f>STANDARDIZE('사진(느림)'!J1217,AVERAGE('사진(느림)'!J$2:J$2305),_xlfn.STDEV.P('사진(느림)'!J$2:J$2305))</f>
        <v>-0.78003335217289249</v>
      </c>
      <c r="K1217">
        <f>STANDARDIZE('사진(느림)'!K1217,AVERAGE('사진(느림)'!K$2:K$2305),_xlfn.STDEV.P('사진(느림)'!K$2:K$2305))</f>
        <v>-0.26706665780078048</v>
      </c>
      <c r="L1217">
        <f>STANDARDIZE('사진(느림)'!L1217,AVERAGE('사진(느림)'!L$2:L$2305),_xlfn.STDEV.P('사진(느림)'!L$2:L$2305))</f>
        <v>0.67205442916466662</v>
      </c>
      <c r="M1217">
        <f>STANDARDIZE('사진(느림)'!M1217,AVERAGE('사진(느림)'!M$2:M$2305),_xlfn.STDEV.P('사진(느림)'!M$2:M$2305))</f>
        <v>1.2268375508322451</v>
      </c>
    </row>
    <row r="1218" spans="1:13" x14ac:dyDescent="0.3">
      <c r="A1218" t="s">
        <v>142</v>
      </c>
      <c r="B1218">
        <v>10</v>
      </c>
      <c r="C1218">
        <f>STANDARDIZE('사진(느림)'!C1218,AVERAGE('사진(느림)'!C$2:C$2305),_xlfn.STDEV.P('사진(느림)'!C$2:C$2305))</f>
        <v>-0.13443765616673672</v>
      </c>
      <c r="D1218">
        <f>STANDARDIZE('사진(느림)'!D1218,AVERAGE('사진(느림)'!D$2:D$2305),_xlfn.STDEV.P('사진(느림)'!D$2:D$2305))</f>
        <v>9.5787290492616861E-2</v>
      </c>
      <c r="E1218">
        <f>STANDARDIZE('사진(느림)'!E1218,AVERAGE('사진(느림)'!E$2:E$2305),_xlfn.STDEV.P('사진(느림)'!E$2:E$2305))</f>
        <v>-8.1795352009417815E-2</v>
      </c>
      <c r="F1218">
        <f>STANDARDIZE('사진(느림)'!F1218,AVERAGE('사진(느림)'!F$2:F$2305),_xlfn.STDEV.P('사진(느림)'!F$2:F$2305))</f>
        <v>0.60604274565077842</v>
      </c>
      <c r="G1218">
        <f>STANDARDIZE('사진(느림)'!G1218,AVERAGE('사진(느림)'!G$2:G$2305),_xlfn.STDEV.P('사진(느림)'!G$2:G$2305))</f>
        <v>-0.15823582387655058</v>
      </c>
      <c r="H1218">
        <f>STANDARDIZE('사진(느림)'!H1218,AVERAGE('사진(느림)'!H$2:H$2305),_xlfn.STDEV.P('사진(느림)'!H$2:H$2305))</f>
        <v>4.2352424708859651E-2</v>
      </c>
      <c r="I1218">
        <f>STANDARDIZE('사진(느림)'!I1218,AVERAGE('사진(느림)'!I$2:I$2305),_xlfn.STDEV.P('사진(느림)'!I$2:I$2305))</f>
        <v>-7.328205929162139E-2</v>
      </c>
      <c r="J1218">
        <f>STANDARDIZE('사진(느림)'!J1218,AVERAGE('사진(느림)'!J$2:J$2305),_xlfn.STDEV.P('사진(느림)'!J$2:J$2305))</f>
        <v>-0.78003335217289249</v>
      </c>
      <c r="K1218">
        <f>STANDARDIZE('사진(느림)'!K1218,AVERAGE('사진(느림)'!K$2:K$2305),_xlfn.STDEV.P('사진(느림)'!K$2:K$2305))</f>
        <v>-0.8775047327739931</v>
      </c>
      <c r="L1218">
        <f>STANDARDIZE('사진(느림)'!L1218,AVERAGE('사진(느림)'!L$2:L$2305),_xlfn.STDEV.P('사진(느림)'!L$2:L$2305))</f>
        <v>1.1748040094403882</v>
      </c>
      <c r="M1218">
        <f>STANDARDIZE('사진(느림)'!M1218,AVERAGE('사진(느림)'!M$2:M$2305),_xlfn.STDEV.P('사진(느림)'!M$2:M$2305))</f>
        <v>1.4411323195365584</v>
      </c>
    </row>
    <row r="1219" spans="1:13" x14ac:dyDescent="0.3">
      <c r="A1219" t="s">
        <v>144</v>
      </c>
      <c r="B1219">
        <v>10</v>
      </c>
      <c r="C1219">
        <f>STANDARDIZE('사진(느림)'!C1219,AVERAGE('사진(느림)'!C$2:C$2305),_xlfn.STDEV.P('사진(느림)'!C$2:C$2305))</f>
        <v>0.28549475928549872</v>
      </c>
      <c r="D1219">
        <f>STANDARDIZE('사진(느림)'!D1219,AVERAGE('사진(느림)'!D$2:D$2305),_xlfn.STDEV.P('사진(느림)'!D$2:D$2305))</f>
        <v>-0.11455001835709996</v>
      </c>
      <c r="E1219">
        <f>STANDARDIZE('사진(느림)'!E1219,AVERAGE('사진(느림)'!E$2:E$2305),_xlfn.STDEV.P('사진(느림)'!E$2:E$2305))</f>
        <v>0.21831542412474536</v>
      </c>
      <c r="F1219">
        <f>STANDARDIZE('사진(느림)'!F1219,AVERAGE('사진(느림)'!F$2:F$2305),_xlfn.STDEV.P('사진(느림)'!F$2:F$2305))</f>
        <v>0.17362973642829099</v>
      </c>
      <c r="G1219">
        <f>STANDARDIZE('사진(느림)'!G1219,AVERAGE('사진(느림)'!G$2:G$2305),_xlfn.STDEV.P('사진(느림)'!G$2:G$2305))</f>
        <v>0.89452152334336554</v>
      </c>
      <c r="H1219">
        <f>STANDARDIZE('사진(느림)'!H1219,AVERAGE('사진(느림)'!H$2:H$2305),_xlfn.STDEV.P('사진(느림)'!H$2:H$2305))</f>
        <v>-7.3510522259366717E-2</v>
      </c>
      <c r="I1219">
        <f>STANDARDIZE('사진(느림)'!I1219,AVERAGE('사진(느림)'!I$2:I$2305),_xlfn.STDEV.P('사진(느림)'!I$2:I$2305))</f>
        <v>0.1137054748125821</v>
      </c>
      <c r="J1219">
        <f>STANDARDIZE('사진(느림)'!J1219,AVERAGE('사진(느림)'!J$2:J$2305),_xlfn.STDEV.P('사진(느림)'!J$2:J$2305))</f>
        <v>0.93737169494323913</v>
      </c>
      <c r="K1219">
        <f>STANDARDIZE('사진(느림)'!K1219,AVERAGE('사진(느림)'!K$2:K$2305),_xlfn.STDEV.P('사진(느림)'!K$2:K$2305))</f>
        <v>-0.26706665780078048</v>
      </c>
      <c r="L1219">
        <f>STANDARDIZE('사진(느림)'!L1219,AVERAGE('사진(느림)'!L$2:L$2305),_xlfn.STDEV.P('사진(느림)'!L$2:L$2305))</f>
        <v>-0.96188170673142825</v>
      </c>
      <c r="M1219">
        <f>STANDARDIZE('사진(느림)'!M1219,AVERAGE('사진(느림)'!M$2:M$2305),_xlfn.STDEV.P('사진(느림)'!M$2:M$2305))</f>
        <v>0.73395958281232643</v>
      </c>
    </row>
    <row r="1220" spans="1:13" x14ac:dyDescent="0.3">
      <c r="A1220" t="s">
        <v>146</v>
      </c>
      <c r="B1220">
        <v>10</v>
      </c>
      <c r="C1220">
        <f>STANDARDIZE('사진(느림)'!C1220,AVERAGE('사진(느림)'!C$2:C$2305),_xlfn.STDEV.P('사진(느림)'!C$2:C$2305))</f>
        <v>-0.28914959870177082</v>
      </c>
      <c r="D1220">
        <f>STANDARDIZE('사진(느림)'!D1220,AVERAGE('사진(느림)'!D$2:D$2305),_xlfn.STDEV.P('사진(느림)'!D$2:D$2305))</f>
        <v>-0.88578681747272714</v>
      </c>
      <c r="E1220">
        <f>STANDARDIZE('사진(느림)'!E1220,AVERAGE('사진(느림)'!E$2:E$2305),_xlfn.STDEV.P('사진(느림)'!E$2:E$2305))</f>
        <v>-5.9518720764304721E-2</v>
      </c>
      <c r="F1220">
        <f>STANDARDIZE('사진(느림)'!F1220,AVERAGE('사진(느림)'!F$2:F$2305),_xlfn.STDEV.P('사진(느림)'!F$2:F$2305))</f>
        <v>0.43080168401850699</v>
      </c>
      <c r="G1220">
        <f>STANDARDIZE('사진(느림)'!G1220,AVERAGE('사진(느림)'!G$2:G$2305),_xlfn.STDEV.P('사진(느림)'!G$2:G$2305))</f>
        <v>-0.16735060610356306</v>
      </c>
      <c r="H1220">
        <f>STANDARDIZE('사진(느림)'!H1220,AVERAGE('사진(느림)'!H$2:H$2305),_xlfn.STDEV.P('사진(느림)'!H$2:H$2305))</f>
        <v>4.2352424708859651E-2</v>
      </c>
      <c r="I1220">
        <f>STANDARDIZE('사진(느림)'!I1220,AVERAGE('사진(느림)'!I$2:I$2305),_xlfn.STDEV.P('사진(느림)'!I$2:I$2305))</f>
        <v>-0.40628794867944507</v>
      </c>
      <c r="J1220">
        <f>STANDARDIZE('사진(느림)'!J1220,AVERAGE('사진(느림)'!J$2:J$2305),_xlfn.STDEV.P('사진(느림)'!J$2:J$2305))</f>
        <v>-0.78003335217289249</v>
      </c>
      <c r="K1220">
        <f>STANDARDIZE('사진(느림)'!K1220,AVERAGE('사진(느림)'!K$2:K$2305),_xlfn.STDEV.P('사진(느림)'!K$2:K$2305))</f>
        <v>-1.4879428077472057</v>
      </c>
      <c r="L1220">
        <f>STANDARDIZE('사진(느림)'!L1220,AVERAGE('사진(느림)'!L$2:L$2305),_xlfn.STDEV.P('사진(느림)'!L$2:L$2305))</f>
        <v>1.0491166143714579</v>
      </c>
      <c r="M1220">
        <f>STANDARDIZE('사진(느림)'!M1220,AVERAGE('사진(느림)'!M$2:M$2305),_xlfn.STDEV.P('사진(느림)'!M$2:M$2305))</f>
        <v>-2.3733145634001991</v>
      </c>
    </row>
    <row r="1221" spans="1:13" x14ac:dyDescent="0.3">
      <c r="A1221" t="s">
        <v>148</v>
      </c>
      <c r="B1221">
        <v>10</v>
      </c>
      <c r="C1221">
        <f>STANDARDIZE('사진(느림)'!C1221,AVERAGE('사진(느림)'!C$2:C$2305),_xlfn.STDEV.P('사진(느림)'!C$2:C$2305))</f>
        <v>0.26339305320906575</v>
      </c>
      <c r="D1221">
        <f>STANDARDIZE('사진(느림)'!D1221,AVERAGE('사진(느림)'!D$2:D$2305),_xlfn.STDEV.P('사진(느림)'!D$2:D$2305))</f>
        <v>1.0573292738056068</v>
      </c>
      <c r="E1221">
        <f>STANDARDIZE('사진(느림)'!E1221,AVERAGE('사진(느림)'!E$2:E$2305),_xlfn.STDEV.P('사진(느림)'!E$2:E$2305))</f>
        <v>0.18195996193272093</v>
      </c>
      <c r="F1221">
        <f>STANDARDIZE('사진(느림)'!F1221,AVERAGE('사진(느림)'!F$2:F$2305),_xlfn.STDEV.P('사진(느림)'!F$2:F$2305))</f>
        <v>-1.2399309194510693</v>
      </c>
      <c r="G1221">
        <f>STANDARDIZE('사진(느림)'!G1221,AVERAGE('사진(느림)'!G$2:G$2305),_xlfn.STDEV.P('사진(느림)'!G$2:G$2305))</f>
        <v>0.36130676306314807</v>
      </c>
      <c r="H1221">
        <f>STANDARDIZE('사진(느림)'!H1221,AVERAGE('사진(느림)'!H$2:H$2305),_xlfn.STDEV.P('사진(느림)'!H$2:H$2305))</f>
        <v>3.9540555884067778</v>
      </c>
      <c r="I1221">
        <f>STANDARDIZE('사진(느림)'!I1221,AVERAGE('사진(느림)'!I$2:I$2305),_xlfn.STDEV.P('사진(느림)'!I$2:I$2305))</f>
        <v>0.2156031759817271</v>
      </c>
      <c r="J1221">
        <f>STANDARDIZE('사진(느림)'!J1221,AVERAGE('사진(느림)'!J$2:J$2305),_xlfn.STDEV.P('사진(느림)'!J$2:J$2305))</f>
        <v>0.93737169494323913</v>
      </c>
      <c r="K1221">
        <f>STANDARDIZE('사진(느림)'!K1221,AVERAGE('사진(느림)'!K$2:K$2305),_xlfn.STDEV.P('사진(느림)'!K$2:K$2305))</f>
        <v>1.5642475671188572</v>
      </c>
      <c r="L1221">
        <f>STANDARDIZE('사진(느림)'!L1221,AVERAGE('사진(느림)'!L$2:L$2305),_xlfn.STDEV.P('사진(느림)'!L$2:L$2305))</f>
        <v>-0.96188170673142825</v>
      </c>
      <c r="M1221">
        <f>STANDARDIZE('사진(느림)'!M1221,AVERAGE('사진(느림)'!M$2:M$2305),_xlfn.STDEV.P('사진(느림)'!M$2:M$2305))</f>
        <v>0.41251742975585953</v>
      </c>
    </row>
    <row r="1222" spans="1:13" x14ac:dyDescent="0.3">
      <c r="A1222" t="s">
        <v>150</v>
      </c>
      <c r="B1222">
        <v>10</v>
      </c>
      <c r="C1222">
        <f>STANDARDIZE('사진(느림)'!C1222,AVERAGE('사진(느림)'!C$2:C$2305),_xlfn.STDEV.P('사진(느림)'!C$2:C$2305))</f>
        <v>0.37390158359123304</v>
      </c>
      <c r="D1222">
        <f>STANDARDIZE('사진(느림)'!D1222,AVERAGE('사진(느림)'!D$2:D$2305),_xlfn.STDEV.P('사진(느림)'!D$2:D$2305))</f>
        <v>0.46638159656116551</v>
      </c>
      <c r="E1222">
        <f>STANDARDIZE('사진(느림)'!E1222,AVERAGE('사진(느림)'!E$2:E$2305),_xlfn.STDEV.P('사진(느림)'!E$2:E$2305))</f>
        <v>7.0576805707155452E-2</v>
      </c>
      <c r="F1222">
        <f>STANDARDIZE('사진(느림)'!F1222,AVERAGE('사진(느림)'!F$2:F$2305),_xlfn.STDEV.P('사진(느림)'!F$2:F$2305))</f>
        <v>-0.25815109003217551</v>
      </c>
      <c r="G1222">
        <f>STANDARDIZE('사진(느림)'!G1222,AVERAGE('사진(느림)'!G$2:G$2305),_xlfn.STDEV.P('사진(느림)'!G$2:G$2305))</f>
        <v>-0.34508885953030194</v>
      </c>
      <c r="H1222">
        <f>STANDARDIZE('사진(느림)'!H1222,AVERAGE('사진(느림)'!H$2:H$2305),_xlfn.STDEV.P('사진(느림)'!H$2:H$2305))</f>
        <v>-1.360758492704524</v>
      </c>
      <c r="I1222">
        <f>STANDARDIZE('사진(느림)'!I1222,AVERAGE('사진(느림)'!I$2:I$2305),_xlfn.STDEV.P('사진(느림)'!I$2:I$2305))</f>
        <v>0.25237038774378939</v>
      </c>
      <c r="J1222">
        <f>STANDARDIZE('사진(느림)'!J1222,AVERAGE('사진(느림)'!J$2:J$2305),_xlfn.STDEV.P('사진(느림)'!J$2:J$2305))</f>
        <v>0.93737169494323913</v>
      </c>
      <c r="K1222">
        <f>STANDARDIZE('사진(느림)'!K1222,AVERAGE('사진(느림)'!K$2:K$2305),_xlfn.STDEV.P('사진(느림)'!K$2:K$2305))</f>
        <v>0.95380949214564459</v>
      </c>
      <c r="L1222">
        <f>STANDARDIZE('사진(느림)'!L1222,AVERAGE('사진(느림)'!L$2:L$2305),_xlfn.STDEV.P('사진(느림)'!L$2:L$2305))</f>
        <v>-0.83619431166249791</v>
      </c>
      <c r="M1222">
        <f>STANDARDIZE('사진(느림)'!M1222,AVERAGE('사진(느림)'!M$2:M$2305),_xlfn.STDEV.P('사진(느림)'!M$2:M$2305))</f>
        <v>-1.280411243008206</v>
      </c>
    </row>
    <row r="1223" spans="1:13" x14ac:dyDescent="0.3">
      <c r="A1223" t="s">
        <v>152</v>
      </c>
      <c r="B1223">
        <v>10</v>
      </c>
      <c r="C1223">
        <f>STANDARDIZE('사진(느림)'!C1223,AVERAGE('사진(느림)'!C$2:C$2305),_xlfn.STDEV.P('사진(느림)'!C$2:C$2305))</f>
        <v>6.4477698521164112E-2</v>
      </c>
      <c r="D1223">
        <f>STANDARDIZE('사진(느림)'!D1223,AVERAGE('사진(느림)'!D$2:D$2305),_xlfn.STDEV.P('사진(느림)'!D$2:D$2305))</f>
        <v>-0.28482307790210881</v>
      </c>
      <c r="E1223">
        <f>STANDARDIZE('사진(느림)'!E1223,AVERAGE('사진(느림)'!E$2:E$2305),_xlfn.STDEV.P('사진(느림)'!E$2:E$2305))</f>
        <v>0.65992736192786738</v>
      </c>
      <c r="F1223">
        <f>STANDARDIZE('사진(느림)'!F1223,AVERAGE('사진(느림)'!F$2:F$2305),_xlfn.STDEV.P('사진(느림)'!F$2:F$2305))</f>
        <v>9.0308048393899318E-2</v>
      </c>
      <c r="G1223">
        <f>STANDARDIZE('사진(느림)'!G1223,AVERAGE('사진(느림)'!G$2:G$2305),_xlfn.STDEV.P('사진(느림)'!G$2:G$2305))</f>
        <v>0.84894761220830361</v>
      </c>
      <c r="H1223">
        <f>STANDARDIZE('사진(느림)'!H1223,AVERAGE('사진(느림)'!H$2:H$2305),_xlfn.STDEV.P('사진(느림)'!H$2:H$2305))</f>
        <v>0.30809312876442474</v>
      </c>
      <c r="I1223">
        <f>STANDARDIZE('사진(느림)'!I1223,AVERAGE('사진(느림)'!I$2:I$2305),_xlfn.STDEV.P('사진(느림)'!I$2:I$2305))</f>
        <v>0.11055399951869127</v>
      </c>
      <c r="J1223">
        <f>STANDARDIZE('사진(느림)'!J1223,AVERAGE('사진(느림)'!J$2:J$2305),_xlfn.STDEV.P('사진(느림)'!J$2:J$2305))</f>
        <v>0.93737169494323913</v>
      </c>
      <c r="K1223">
        <f>STANDARDIZE('사진(느림)'!K1223,AVERAGE('사진(느림)'!K$2:K$2305),_xlfn.STDEV.P('사진(느림)'!K$2:K$2305))</f>
        <v>-0.8775047327739931</v>
      </c>
      <c r="L1223">
        <f>STANDARDIZE('사진(느림)'!L1223,AVERAGE('사진(느림)'!L$2:L$2305),_xlfn.STDEV.P('사진(느림)'!L$2:L$2305))</f>
        <v>-0.96188170673142825</v>
      </c>
      <c r="M1223">
        <f>STANDARDIZE('사진(느림)'!M1223,AVERAGE('사진(느림)'!M$2:M$2305),_xlfn.STDEV.P('사진(느림)'!M$2:M$2305))</f>
        <v>0.64824167533060162</v>
      </c>
    </row>
    <row r="1224" spans="1:13" x14ac:dyDescent="0.3">
      <c r="A1224" t="s">
        <v>154</v>
      </c>
      <c r="B1224">
        <v>10</v>
      </c>
      <c r="C1224">
        <f>STANDARDIZE('사진(느림)'!C1224,AVERAGE('사진(느림)'!C$2:C$2305),_xlfn.STDEV.P('사진(느림)'!C$2:C$2305))</f>
        <v>-0.46596324731323868</v>
      </c>
      <c r="D1224">
        <f>STANDARDIZE('사진(느림)'!D1224,AVERAGE('사진(느림)'!D$2:D$2305),_xlfn.STDEV.P('사진(느림)'!D$2:D$2305))</f>
        <v>-1.186268687258037</v>
      </c>
      <c r="E1224">
        <f>STANDARDIZE('사진(느림)'!E1224,AVERAGE('사진(느림)'!E$2:E$2305),_xlfn.STDEV.P('사진(느림)'!E$2:E$2305))</f>
        <v>-0.16805046819049577</v>
      </c>
      <c r="F1224">
        <f>STANDARDIZE('사진(느림)'!F1224,AVERAGE('사진(느림)'!F$2:F$2305),_xlfn.STDEV.P('사진(느림)'!F$2:F$2305))</f>
        <v>0.60604274565077842</v>
      </c>
      <c r="G1224">
        <f>STANDARDIZE('사진(느림)'!G1224,AVERAGE('사진(느림)'!G$2:G$2305),_xlfn.STDEV.P('사진(느림)'!G$2:G$2305))</f>
        <v>-0.50915493961652281</v>
      </c>
      <c r="H1224">
        <f>STANDARDIZE('사진(느림)'!H1224,AVERAGE('사진(느림)'!H$2:H$2305),_xlfn.STDEV.P('사진(느림)'!H$2:H$2305))</f>
        <v>4.2352424708859651E-2</v>
      </c>
      <c r="I1224">
        <f>STANDARDIZE('사진(느림)'!I1224,AVERAGE('사진(느림)'!I$2:I$2305),_xlfn.STDEV.P('사진(느림)'!I$2:I$2305))</f>
        <v>7.5887771285889263E-2</v>
      </c>
      <c r="J1224">
        <f>STANDARDIZE('사진(느림)'!J1224,AVERAGE('사진(느림)'!J$2:J$2305),_xlfn.STDEV.P('사진(느림)'!J$2:J$2305))</f>
        <v>-0.78003335217289249</v>
      </c>
      <c r="K1224">
        <f>STANDARDIZE('사진(느림)'!K1224,AVERAGE('사진(느림)'!K$2:K$2305),_xlfn.STDEV.P('사진(느림)'!K$2:K$2305))</f>
        <v>-0.26706665780078048</v>
      </c>
      <c r="L1224">
        <f>STANDARDIZE('사진(느림)'!L1224,AVERAGE('사진(느림)'!L$2:L$2305),_xlfn.STDEV.P('사진(느림)'!L$2:L$2305))</f>
        <v>1.5518661946471792</v>
      </c>
      <c r="M1224">
        <f>STANDARDIZE('사진(느림)'!M1224,AVERAGE('사진(느림)'!M$2:M$2305),_xlfn.STDEV.P('사진(느림)'!M$2:M$2305))</f>
        <v>0.60538272158974005</v>
      </c>
    </row>
    <row r="1225" spans="1:13" x14ac:dyDescent="0.3">
      <c r="A1225" t="s">
        <v>156</v>
      </c>
      <c r="B1225">
        <v>10</v>
      </c>
      <c r="C1225">
        <f>STANDARDIZE('사진(느림)'!C1225,AVERAGE('사진(느림)'!C$2:C$2305),_xlfn.STDEV.P('사진(느림)'!C$2:C$2305))</f>
        <v>-0.12338680312851985</v>
      </c>
      <c r="D1225">
        <f>STANDARDIZE('사진(느림)'!D1225,AVERAGE('사진(느림)'!D$2:D$2305),_xlfn.STDEV.P('사진(느림)'!D$2:D$2305))</f>
        <v>-0.51519251140417965</v>
      </c>
      <c r="E1225">
        <f>STANDARDIZE('사진(느림)'!E1225,AVERAGE('사진(느림)'!E$2:E$2305),_xlfn.STDEV.P('사진(느림)'!E$2:E$2305))</f>
        <v>-0.38653966744256535</v>
      </c>
      <c r="F1225">
        <f>STANDARDIZE('사진(느림)'!F1225,AVERAGE('사진(느림)'!F$2:F$2305),_xlfn.STDEV.P('사진(느림)'!F$2:F$2305))</f>
        <v>0.80214583842974863</v>
      </c>
      <c r="G1225">
        <f>STANDARDIZE('사진(느림)'!G1225,AVERAGE('사진(느림)'!G$2:G$2305),_xlfn.STDEV.P('사진(느림)'!G$2:G$2305))</f>
        <v>-0.47497450626522675</v>
      </c>
      <c r="H1225">
        <f>STANDARDIZE('사진(느림)'!H1225,AVERAGE('사진(느림)'!H$2:H$2305),_xlfn.STDEV.P('사진(느림)'!H$2:H$2305))</f>
        <v>4.2352424708859651E-2</v>
      </c>
      <c r="I1225">
        <f>STANDARDIZE('사진(느림)'!I1225,AVERAGE('사진(느림)'!I$2:I$2305),_xlfn.STDEV.P('사진(느림)'!I$2:I$2305))</f>
        <v>0.18093694774892508</v>
      </c>
      <c r="J1225">
        <f>STANDARDIZE('사진(느림)'!J1225,AVERAGE('사진(느림)'!J$2:J$2305),_xlfn.STDEV.P('사진(느림)'!J$2:J$2305))</f>
        <v>-0.78003335217289249</v>
      </c>
      <c r="K1225">
        <f>STANDARDIZE('사진(느림)'!K1225,AVERAGE('사진(느림)'!K$2:K$2305),_xlfn.STDEV.P('사진(느림)'!K$2:K$2305))</f>
        <v>-1.4879428077472057</v>
      </c>
      <c r="L1225">
        <f>STANDARDIZE('사진(느림)'!L1225,AVERAGE('사진(느림)'!L$2:L$2305),_xlfn.STDEV.P('사진(느림)'!L$2:L$2305))</f>
        <v>1.4261787995782489</v>
      </c>
      <c r="M1225">
        <f>STANDARDIZE('사진(느림)'!M1225,AVERAGE('사진(느림)'!M$2:M$2305),_xlfn.STDEV.P('사진(느림)'!M$2:M$2305))</f>
        <v>0.60538272158974005</v>
      </c>
    </row>
    <row r="1226" spans="1:13" x14ac:dyDescent="0.3">
      <c r="A1226" t="s">
        <v>158</v>
      </c>
      <c r="B1226">
        <v>10</v>
      </c>
      <c r="C1226">
        <f>STANDARDIZE('사진(느림)'!C1226,AVERAGE('사진(느림)'!C$2:C$2305),_xlfn.STDEV.P('사진(느림)'!C$2:C$2305))</f>
        <v>-0.31125130477820456</v>
      </c>
      <c r="D1226">
        <f>STANDARDIZE('사진(느림)'!D1226,AVERAGE('사진(느림)'!D$2:D$2305),_xlfn.STDEV.P('사진(느림)'!D$2:D$2305))</f>
        <v>0.73681527936794322</v>
      </c>
      <c r="E1226">
        <f>STANDARDIZE('사진(느림)'!E1226,AVERAGE('사진(느림)'!E$2:E$2305),_xlfn.STDEV.P('사진(느림)'!E$2:E$2305))</f>
        <v>-7.2171847311529105E-2</v>
      </c>
      <c r="F1226">
        <f>STANDARDIZE('사진(느림)'!F1226,AVERAGE('사진(느림)'!F$2:F$2305),_xlfn.STDEV.P('사진(느림)'!F$2:F$2305))</f>
        <v>-7.6714637332096727E-2</v>
      </c>
      <c r="G1226">
        <f>STANDARDIZE('사진(느림)'!G1226,AVERAGE('사진(느림)'!G$2:G$2305),_xlfn.STDEV.P('사진(느림)'!G$2:G$2305))</f>
        <v>-0.50915493961652281</v>
      </c>
      <c r="H1226">
        <f>STANDARDIZE('사진(느림)'!H1226,AVERAGE('사진(느림)'!H$2:H$2305),_xlfn.STDEV.P('사진(느림)'!H$2:H$2305))</f>
        <v>0.24431535979108915</v>
      </c>
      <c r="I1226">
        <f>STANDARDIZE('사진(느림)'!I1226,AVERAGE('사진(느림)'!I$2:I$2305),_xlfn.STDEV.P('사진(느림)'!I$2:I$2305))</f>
        <v>-0.10322107458358661</v>
      </c>
      <c r="J1226">
        <f>STANDARDIZE('사진(느림)'!J1226,AVERAGE('사진(느림)'!J$2:J$2305),_xlfn.STDEV.P('사진(느림)'!J$2:J$2305))</f>
        <v>-0.78003335217289249</v>
      </c>
      <c r="K1226">
        <f>STANDARDIZE('사진(느림)'!K1226,AVERAGE('사진(느림)'!K$2:K$2305),_xlfn.STDEV.P('사진(느림)'!K$2:K$2305))</f>
        <v>-1.4879428077472057</v>
      </c>
      <c r="L1226">
        <f>STANDARDIZE('사진(느림)'!L1226,AVERAGE('사진(느림)'!L$2:L$2305),_xlfn.STDEV.P('사진(느림)'!L$2:L$2305))</f>
        <v>1.4261787995782489</v>
      </c>
      <c r="M1226">
        <f>STANDARDIZE('사진(느림)'!M1226,AVERAGE('사진(느림)'!M$2:M$2305),_xlfn.STDEV.P('사진(느림)'!M$2:M$2305))</f>
        <v>9.1075276699390639E-2</v>
      </c>
    </row>
    <row r="1227" spans="1:13" x14ac:dyDescent="0.3">
      <c r="A1227" t="s">
        <v>164</v>
      </c>
      <c r="B1227">
        <v>10</v>
      </c>
      <c r="C1227">
        <f>STANDARDIZE('사진(느림)'!C1227,AVERAGE('사진(느림)'!C$2:C$2305),_xlfn.STDEV.P('사진(느림)'!C$2:C$2305))</f>
        <v>9.7630257635814774E-2</v>
      </c>
      <c r="D1227">
        <f>STANDARDIZE('사진(느림)'!D1227,AVERAGE('사진(느림)'!D$2:D$2305),_xlfn.STDEV.P('사진(느림)'!D$2:D$2305))</f>
        <v>0.81694377797735918</v>
      </c>
      <c r="E1227">
        <f>STANDARDIZE('사진(느림)'!E1227,AVERAGE('사진(느림)'!E$2:E$2305),_xlfn.STDEV.P('사진(느림)'!E$2:E$2305))</f>
        <v>-3.4212467669856472E-2</v>
      </c>
      <c r="F1227">
        <f>STANDARDIZE('사진(느림)'!F1227,AVERAGE('사진(느림)'!F$2:F$2305),_xlfn.STDEV.P('사진(느림)'!F$2:F$2305))</f>
        <v>-1.6824588528658957</v>
      </c>
      <c r="G1227">
        <f>STANDARDIZE('사진(느림)'!G1227,AVERAGE('사진(느림)'!G$2:G$2305),_xlfn.STDEV.P('사진(느림)'!G$2:G$2305))</f>
        <v>0.45701197644677677</v>
      </c>
      <c r="H1227">
        <f>STANDARDIZE('사진(느림)'!H1227,AVERAGE('사진(느림)'!H$2:H$2305),_xlfn.STDEV.P('사진(느림)'!H$2:H$2305))</f>
        <v>-1.360758492704524</v>
      </c>
      <c r="I1227">
        <f>STANDARDIZE('사진(느림)'!I1227,AVERAGE('사진(느림)'!I$2:I$2305),_xlfn.STDEV.P('사진(느림)'!I$2:I$2305))</f>
        <v>8.0614984226726055E-2</v>
      </c>
      <c r="J1227">
        <f>STANDARDIZE('사진(느림)'!J1227,AVERAGE('사진(느림)'!J$2:J$2305),_xlfn.STDEV.P('사진(느림)'!J$2:J$2305))</f>
        <v>-0.78003335217289249</v>
      </c>
      <c r="K1227">
        <f>STANDARDIZE('사진(느림)'!K1227,AVERAGE('사진(느림)'!K$2:K$2305),_xlfn.STDEV.P('사진(느림)'!K$2:K$2305))</f>
        <v>0.95380949214564459</v>
      </c>
      <c r="L1227">
        <f>STANDARDIZE('사진(느림)'!L1227,AVERAGE('사진(느림)'!L$2:L$2305),_xlfn.STDEV.P('사진(느림)'!L$2:L$2305))</f>
        <v>-0.71050691659356757</v>
      </c>
      <c r="M1227">
        <f>STANDARDIZE('사진(느림)'!M1227,AVERAGE('사진(느림)'!M$2:M$2305),_xlfn.STDEV.P('사진(느림)'!M$2:M$2305))</f>
        <v>-0.78753327498828918</v>
      </c>
    </row>
    <row r="1228" spans="1:13" x14ac:dyDescent="0.3">
      <c r="A1228" t="s">
        <v>160</v>
      </c>
      <c r="B1228">
        <v>10</v>
      </c>
      <c r="C1228">
        <f>STANDARDIZE('사진(느림)'!C1228,AVERAGE('사진(느림)'!C$2:C$2305),_xlfn.STDEV.P('사진(느림)'!C$2:C$2305))</f>
        <v>0.19708793497976521</v>
      </c>
      <c r="D1228">
        <f>STANDARDIZE('사진(느림)'!D1228,AVERAGE('사진(느림)'!D$2:D$2305),_xlfn.STDEV.P('사진(느림)'!D$2:D$2305))</f>
        <v>0.29610853701615669</v>
      </c>
      <c r="E1228">
        <f>STANDARDIZE('사진(느림)'!E1228,AVERAGE('사진(느림)'!E$2:E$2305),_xlfn.STDEV.P('사진(느림)'!E$2:E$2305))</f>
        <v>6.4339348958523876E-2</v>
      </c>
      <c r="F1228">
        <f>STANDARDIZE('사진(느림)'!F1228,AVERAGE('사진(느림)'!F$2:F$2305),_xlfn.STDEV.P('사진(느림)'!F$2:F$2305))</f>
        <v>0.43535339990505967</v>
      </c>
      <c r="G1228">
        <f>STANDARDIZE('사진(느림)'!G1228,AVERAGE('사진(느림)'!G$2:G$2305),_xlfn.STDEV.P('사진(느림)'!G$2:G$2305))</f>
        <v>1.0244071700782904</v>
      </c>
      <c r="H1228">
        <f>STANDARDIZE('사진(느림)'!H1228,AVERAGE('사진(느림)'!H$2:H$2305),_xlfn.STDEV.P('사진(느림)'!H$2:H$2305))</f>
        <v>0.36124126957553776</v>
      </c>
      <c r="I1228">
        <f>STANDARDIZE('사진(느림)'!I1228,AVERAGE('사진(느림)'!I$2:I$2305),_xlfn.STDEV.P('사진(느림)'!I$2:I$2305))</f>
        <v>1.1807773643437483E-2</v>
      </c>
      <c r="J1228">
        <f>STANDARDIZE('사진(느림)'!J1228,AVERAGE('사진(느림)'!J$2:J$2305),_xlfn.STDEV.P('사진(느림)'!J$2:J$2305))</f>
        <v>0.92450723766147014</v>
      </c>
      <c r="K1228">
        <f>STANDARDIZE('사진(느림)'!K1228,AVERAGE('사진(느림)'!K$2:K$2305),_xlfn.STDEV.P('사진(느림)'!K$2:K$2305))</f>
        <v>0.34337141717243208</v>
      </c>
      <c r="L1228">
        <f>STANDARDIZE('사진(느림)'!L1228,AVERAGE('사진(느림)'!L$2:L$2305),_xlfn.STDEV.P('사진(느림)'!L$2:L$2305))</f>
        <v>-0.96188170673142825</v>
      </c>
      <c r="M1228">
        <f>STANDARDIZE('사진(느림)'!M1228,AVERAGE('사진(느림)'!M$2:M$2305),_xlfn.STDEV.P('사진(느림)'!M$2:M$2305))</f>
        <v>0.41251742975585953</v>
      </c>
    </row>
    <row r="1229" spans="1:13" x14ac:dyDescent="0.3">
      <c r="A1229" t="s">
        <v>162</v>
      </c>
      <c r="B1229">
        <v>10</v>
      </c>
      <c r="C1229">
        <f>STANDARDIZE('사진(느림)'!C1229,AVERAGE('사진(느림)'!C$2:C$2305),_xlfn.STDEV.P('사진(느림)'!C$2:C$2305))</f>
        <v>-0.27257331914444588</v>
      </c>
      <c r="D1229">
        <f>STANDARDIZE('사진(느림)'!D1229,AVERAGE('사진(느림)'!D$2:D$2305),_xlfn.STDEV.P('사진(느림)'!D$2:D$2305))</f>
        <v>-0.47512826209947162</v>
      </c>
      <c r="E1229">
        <f>STANDARDIZE('사진(느림)'!E1229,AVERAGE('사진(느림)'!E$2:E$2305),_xlfn.STDEV.P('사진(느림)'!E$2:E$2305))</f>
        <v>-4.8380405141748177E-2</v>
      </c>
      <c r="F1229">
        <f>STANDARDIZE('사진(느림)'!F1229,AVERAGE('사진(느림)'!F$2:F$2305),_xlfn.STDEV.P('사진(느림)'!F$2:F$2305))</f>
        <v>0.57443360754971939</v>
      </c>
      <c r="G1229">
        <f>STANDARDIZE('사진(느림)'!G1229,AVERAGE('사진(느림)'!G$2:G$2305),_xlfn.STDEV.P('사진(느림)'!G$2:G$2305))</f>
        <v>-0.34053146841679593</v>
      </c>
      <c r="H1229">
        <f>STANDARDIZE('사진(느림)'!H1229,AVERAGE('사진(느림)'!H$2:H$2305),_xlfn.STDEV.P('사진(느림)'!H$2:H$2305))</f>
        <v>4.2352424708859651E-2</v>
      </c>
      <c r="I1229">
        <f>STANDARDIZE('사진(느림)'!I1229,AVERAGE('사진(느림)'!I$2:I$2305),_xlfn.STDEV.P('사진(느림)'!I$2:I$2305))</f>
        <v>-7.8534518114773258E-2</v>
      </c>
      <c r="J1229">
        <f>STANDARDIZE('사진(느림)'!J1229,AVERAGE('사진(느림)'!J$2:J$2305),_xlfn.STDEV.P('사진(느림)'!J$2:J$2305))</f>
        <v>-0.78003335217289249</v>
      </c>
      <c r="K1229">
        <f>STANDARDIZE('사진(느림)'!K1229,AVERAGE('사진(느림)'!K$2:K$2305),_xlfn.STDEV.P('사진(느림)'!K$2:K$2305))</f>
        <v>-0.8775047327739931</v>
      </c>
      <c r="L1229">
        <f>STANDARDIZE('사진(느림)'!L1229,AVERAGE('사진(느림)'!L$2:L$2305),_xlfn.STDEV.P('사진(느림)'!L$2:L$2305))</f>
        <v>1.1748040094403882</v>
      </c>
      <c r="M1229">
        <f>STANDARDIZE('사진(느림)'!M1229,AVERAGE('사진(느림)'!M$2:M$2305),_xlfn.STDEV.P('사진(느림)'!M$2:M$2305))</f>
        <v>0.66967115220103424</v>
      </c>
    </row>
    <row r="1230" spans="1:13" x14ac:dyDescent="0.3">
      <c r="A1230" t="s">
        <v>166</v>
      </c>
      <c r="B1230">
        <v>10</v>
      </c>
      <c r="C1230">
        <f>STANDARDIZE('사진(느림)'!C1230,AVERAGE('사진(느림)'!C$2:C$2305),_xlfn.STDEV.P('사진(느림)'!C$2:C$2305))</f>
        <v>0.34627445099569121</v>
      </c>
      <c r="D1230">
        <f>STANDARDIZE('사진(느림)'!D1230,AVERAGE('사진(느림)'!D$2:D$2305),_xlfn.STDEV.P('사진(느림)'!D$2:D$2305))</f>
        <v>0.55652615749675738</v>
      </c>
      <c r="E1230">
        <f>STANDARDIZE('사진(느림)'!E1230,AVERAGE('사진(느림)'!E$2:E$2305),_xlfn.STDEV.P('사진(느림)'!E$2:E$2305))</f>
        <v>0.15968333068760782</v>
      </c>
      <c r="F1230">
        <f>STANDARDIZE('사진(느림)'!F1230,AVERAGE('사진(느림)'!F$2:F$2305),_xlfn.STDEV.P('사진(느림)'!F$2:F$2305))</f>
        <v>4.9216168862522572E-2</v>
      </c>
      <c r="G1230">
        <f>STANDARDIZE('사진(느림)'!G1230,AVERAGE('사진(느림)'!G$2:G$2305),_xlfn.STDEV.P('사진(느림)'!G$2:G$2305))</f>
        <v>-0.12861278163876097</v>
      </c>
      <c r="H1230">
        <f>STANDARDIZE('사진(느림)'!H1230,AVERAGE('사진(느림)'!H$2:H$2305),_xlfn.STDEV.P('사진(느림)'!H$2:H$2305))</f>
        <v>0.11569685902819575</v>
      </c>
      <c r="I1230">
        <f>STANDARDIZE('사진(느림)'!I1230,AVERAGE('사진(느림)'!I$2:I$2305),_xlfn.STDEV.P('사진(느림)'!I$2:I$2305))</f>
        <v>0.13681629363445022</v>
      </c>
      <c r="J1230">
        <f>STANDARDIZE('사진(느림)'!J1230,AVERAGE('사진(느림)'!J$2:J$2305),_xlfn.STDEV.P('사진(느림)'!J$2:J$2305))</f>
        <v>0.93737169494323913</v>
      </c>
      <c r="K1230">
        <f>STANDARDIZE('사진(느림)'!K1230,AVERAGE('사진(느림)'!K$2:K$2305),_xlfn.STDEV.P('사진(느림)'!K$2:K$2305))</f>
        <v>0.95380949214564459</v>
      </c>
      <c r="L1230">
        <f>STANDARDIZE('사진(느림)'!L1230,AVERAGE('사진(느림)'!L$2:L$2305),_xlfn.STDEV.P('사진(느림)'!L$2:L$2305))</f>
        <v>-0.71050691659356757</v>
      </c>
      <c r="M1230">
        <f>STANDARDIZE('사진(느림)'!M1230,AVERAGE('사진(느림)'!M$2:M$2305),_xlfn.STDEV.P('사진(느림)'!M$2:M$2305))</f>
        <v>-0.48752059880225102</v>
      </c>
    </row>
    <row r="1231" spans="1:13" x14ac:dyDescent="0.3">
      <c r="A1231" t="s">
        <v>168</v>
      </c>
      <c r="B1231">
        <v>10</v>
      </c>
      <c r="C1231">
        <f>STANDARDIZE('사진(느림)'!C1231,AVERAGE('사진(느림)'!C$2:C$2305),_xlfn.STDEV.P('사진(느림)'!C$2:C$2305))</f>
        <v>-1.0295567522622922</v>
      </c>
      <c r="D1231">
        <f>STANDARDIZE('사진(느림)'!D1231,AVERAGE('사진(느림)'!D$2:D$2305),_xlfn.STDEV.P('사진(느림)'!D$2:D$2305))</f>
        <v>0.81694377797735918</v>
      </c>
      <c r="E1231">
        <f>STANDARDIZE('사진(느림)'!E1231,AVERAGE('사진(느림)'!E$2:E$2305),_xlfn.STDEV.P('사진(느림)'!E$2:E$2305))</f>
        <v>-9.4448478556642193E-2</v>
      </c>
      <c r="F1231">
        <f>STANDARDIZE('사진(느림)'!F1231,AVERAGE('사진(느림)'!F$2:F$2305),_xlfn.STDEV.P('사진(느림)'!F$2:F$2305))</f>
        <v>0.60604274565077842</v>
      </c>
      <c r="G1231">
        <f>STANDARDIZE('사진(느림)'!G1231,AVERAGE('사진(느림)'!G$2:G$2305),_xlfn.STDEV.P('사진(느림)'!G$2:G$2305))</f>
        <v>-0.17874408388732813</v>
      </c>
      <c r="H1231">
        <f>STANDARDIZE('사진(느림)'!H1231,AVERAGE('사진(느림)'!H$2:H$2305),_xlfn.STDEV.P('사진(느림)'!H$2:H$2305))</f>
        <v>4.2352424708859651E-2</v>
      </c>
      <c r="I1231">
        <f>STANDARDIZE('사진(느림)'!I1231,AVERAGE('사진(느림)'!I$2:I$2305),_xlfn.STDEV.P('사진(느림)'!I$2:I$2305))</f>
        <v>-0.51133712514248086</v>
      </c>
      <c r="J1231">
        <f>STANDARDIZE('사진(느림)'!J1231,AVERAGE('사진(느림)'!J$2:J$2305),_xlfn.STDEV.P('사진(느림)'!J$2:J$2305))</f>
        <v>-0.78003335217289249</v>
      </c>
      <c r="K1231">
        <f>STANDARDIZE('사진(느림)'!K1231,AVERAGE('사진(느림)'!K$2:K$2305),_xlfn.STDEV.P('사진(느림)'!K$2:K$2305))</f>
        <v>-1.4879428077472057</v>
      </c>
      <c r="L1231">
        <f>STANDARDIZE('사진(느림)'!L1231,AVERAGE('사진(느림)'!L$2:L$2305),_xlfn.STDEV.P('사진(느림)'!L$2:L$2305))</f>
        <v>1.0491166143714579</v>
      </c>
      <c r="M1231">
        <f>STANDARDIZE('사진(느림)'!M1231,AVERAGE('사진(느림)'!M$2:M$2305),_xlfn.STDEV.P('사진(느림)'!M$2:M$2305))</f>
        <v>0.69110062907146497</v>
      </c>
    </row>
    <row r="1232" spans="1:13" x14ac:dyDescent="0.3">
      <c r="A1232" t="s">
        <v>172</v>
      </c>
      <c r="B1232">
        <v>10</v>
      </c>
      <c r="C1232">
        <f>STANDARDIZE('사진(느림)'!C1232,AVERAGE('사진(느림)'!C$2:C$2305),_xlfn.STDEV.P('사진(느림)'!C$2:C$2305))</f>
        <v>0.50098639353072527</v>
      </c>
      <c r="D1232">
        <f>STANDARDIZE('사진(느림)'!D1232,AVERAGE('사진(느림)'!D$2:D$2305),_xlfn.STDEV.P('사진(느림)'!D$2:D$2305))</f>
        <v>0.83697590262971311</v>
      </c>
      <c r="E1232">
        <f>STANDARDIZE('사진(느림)'!E1232,AVERAGE('사진(느림)'!E$2:E$2305),_xlfn.STDEV.P('사진(느림)'!E$2:E$2305))</f>
        <v>0.3633808467929221</v>
      </c>
      <c r="F1232">
        <f>STANDARDIZE('사진(느림)'!F1232,AVERAGE('사진(느림)'!F$2:F$2305),_xlfn.STDEV.P('사진(느림)'!F$2:F$2305))</f>
        <v>0.32029613721720485</v>
      </c>
      <c r="G1232">
        <f>STANDARDIZE('사진(느림)'!G1232,AVERAGE('사진(느림)'!G$2:G$2305),_xlfn.STDEV.P('사진(느림)'!G$2:G$2305))</f>
        <v>0.91275108779738967</v>
      </c>
      <c r="H1232">
        <f>STANDARDIZE('사진(느림)'!H1232,AVERAGE('사진(느림)'!H$2:H$2305),_xlfn.STDEV.P('사진(느림)'!H$2:H$2305))</f>
        <v>-1.7173492999586794E-2</v>
      </c>
      <c r="I1232">
        <f>STANDARDIZE('사진(느림)'!I1232,AVERAGE('사진(느림)'!I$2:I$2305),_xlfn.STDEV.P('사진(느림)'!I$2:I$2305))</f>
        <v>-3.8615831058819751E-2</v>
      </c>
      <c r="J1232">
        <f>STANDARDIZE('사진(느림)'!J1232,AVERAGE('사진(느림)'!J$2:J$2305),_xlfn.STDEV.P('사진(느림)'!J$2:J$2305))</f>
        <v>0.93737169494323913</v>
      </c>
      <c r="K1232">
        <f>STANDARDIZE('사진(느림)'!K1232,AVERAGE('사진(느림)'!K$2:K$2305),_xlfn.STDEV.P('사진(느림)'!K$2:K$2305))</f>
        <v>1.5642475671188572</v>
      </c>
      <c r="L1232">
        <f>STANDARDIZE('사진(느림)'!L1232,AVERAGE('사진(느림)'!L$2:L$2305),_xlfn.STDEV.P('사진(느림)'!L$2:L$2305))</f>
        <v>-0.96188170673142825</v>
      </c>
      <c r="M1232">
        <f>STANDARDIZE('사진(느림)'!M1232,AVERAGE('사진(느림)'!M$2:M$2305),_xlfn.STDEV.P('사진(느림)'!M$2:M$2305))</f>
        <v>0.1125047535698214</v>
      </c>
    </row>
    <row r="1233" spans="1:13" x14ac:dyDescent="0.3">
      <c r="A1233" t="s">
        <v>174</v>
      </c>
      <c r="B1233">
        <v>10</v>
      </c>
      <c r="C1233">
        <f>STANDARDIZE('사진(느림)'!C1233,AVERAGE('사진(느림)'!C$2:C$2305),_xlfn.STDEV.P('사진(느림)'!C$2:C$2305))</f>
        <v>0.36837615707212423</v>
      </c>
      <c r="D1233">
        <f>STANDARDIZE('사진(느림)'!D1233,AVERAGE('사진(느림)'!D$2:D$2305),_xlfn.STDEV.P('사진(느림)'!D$2:D$2305))</f>
        <v>0.1458676021235018</v>
      </c>
      <c r="E1233">
        <f>STANDARDIZE('사진(느림)'!E1233,AVERAGE('사진(느림)'!E$2:E$2305),_xlfn.STDEV.P('사진(느림)'!E$2:E$2305))</f>
        <v>0.12849604694444949</v>
      </c>
      <c r="F1233">
        <f>STANDARDIZE('사진(느림)'!F1233,AVERAGE('사진(느림)'!F$2:F$2305),_xlfn.STDEV.P('사진(느림)'!F$2:F$2305))</f>
        <v>5.2250646120223995E-2</v>
      </c>
      <c r="G1233">
        <f>STANDARDIZE('사진(느림)'!G1233,AVERAGE('사진(느림)'!G$2:G$2305),_xlfn.STDEV.P('사진(느림)'!G$2:G$2305))</f>
        <v>0.42738893420898716</v>
      </c>
      <c r="H1233">
        <f>STANDARDIZE('사진(느림)'!H1233,AVERAGE('사진(느림)'!H$2:H$2305),_xlfn.STDEV.P('사진(느림)'!H$2:H$2305))</f>
        <v>-0.21169568836826044</v>
      </c>
      <c r="I1233">
        <f>STANDARDIZE('사진(느림)'!I1233,AVERAGE('사진(느림)'!I$2:I$2305),_xlfn.STDEV.P('사진(느림)'!I$2:I$2305))</f>
        <v>0.19301760304217441</v>
      </c>
      <c r="J1233">
        <f>STANDARDIZE('사진(느림)'!J1233,AVERAGE('사진(느림)'!J$2:J$2305),_xlfn.STDEV.P('사진(느림)'!J$2:J$2305))</f>
        <v>0.93737169494323913</v>
      </c>
      <c r="K1233">
        <f>STANDARDIZE('사진(느림)'!K1233,AVERAGE('사진(느림)'!K$2:K$2305),_xlfn.STDEV.P('사진(느림)'!K$2:K$2305))</f>
        <v>0.95380949214564459</v>
      </c>
      <c r="L1233">
        <f>STANDARDIZE('사진(느림)'!L1233,AVERAGE('사진(느림)'!L$2:L$2305),_xlfn.STDEV.P('사진(느림)'!L$2:L$2305))</f>
        <v>-0.96188170673142825</v>
      </c>
      <c r="M1233">
        <f>STANDARDIZE('사진(느림)'!M1233,AVERAGE('사진(느림)'!M$2:M$2305),_xlfn.STDEV.P('사진(느림)'!M$2:M$2305))</f>
        <v>-1.0875459511743253</v>
      </c>
    </row>
    <row r="1234" spans="1:13" x14ac:dyDescent="0.3">
      <c r="A1234" t="s">
        <v>176</v>
      </c>
      <c r="B1234">
        <v>10</v>
      </c>
      <c r="C1234">
        <f>STANDARDIZE('사진(느림)'!C1234,AVERAGE('사진(느림)'!C$2:C$2305),_xlfn.STDEV.P('사진(느림)'!C$2:C$2305))</f>
        <v>0.25786762668995689</v>
      </c>
      <c r="D1234">
        <f>STANDARDIZE('사진(느림)'!D1234,AVERAGE('사진(느림)'!D$2:D$2305),_xlfn.STDEV.P('사진(느림)'!D$2:D$2305))</f>
        <v>0.38625309795174961</v>
      </c>
      <c r="E1234">
        <f>STANDARDIZE('사진(느림)'!E1234,AVERAGE('사진(느림)'!E$2:E$2305),_xlfn.STDEV.P('사진(느림)'!E$2:E$2305))</f>
        <v>0.47494221606844828</v>
      </c>
      <c r="F1234">
        <f>STANDARDIZE('사진(느림)'!F1234,AVERAGE('사진(느림)'!F$2:F$2305),_xlfn.STDEV.P('사진(느림)'!F$2:F$2305))</f>
        <v>-0.16395585849101973</v>
      </c>
      <c r="G1234">
        <f>STANDARDIZE('사진(느림)'!G1234,AVERAGE('사진(느림)'!G$2:G$2305),_xlfn.STDEV.P('사진(느림)'!G$2:G$2305))</f>
        <v>0.65070109877078763</v>
      </c>
      <c r="H1234">
        <f>STANDARDIZE('사진(느림)'!H1234,AVERAGE('사진(느림)'!H$2:H$2305),_xlfn.STDEV.P('사진(느림)'!H$2:H$2305))</f>
        <v>-0.13197347715159091</v>
      </c>
      <c r="I1234">
        <f>STANDARDIZE('사진(느림)'!I1234,AVERAGE('사진(느림)'!I$2:I$2305),_xlfn.STDEV.P('사진(느림)'!I$2:I$2305))</f>
        <v>0.40416644773287619</v>
      </c>
      <c r="J1234">
        <f>STANDARDIZE('사진(느림)'!J1234,AVERAGE('사진(느림)'!J$2:J$2305),_xlfn.STDEV.P('사진(느림)'!J$2:J$2305))</f>
        <v>0.93737169494323913</v>
      </c>
      <c r="K1234">
        <f>STANDARDIZE('사진(느림)'!K1234,AVERAGE('사진(느림)'!K$2:K$2305),_xlfn.STDEV.P('사진(느림)'!K$2:K$2305))</f>
        <v>0.95380949214564459</v>
      </c>
      <c r="L1234">
        <f>STANDARDIZE('사진(느림)'!L1234,AVERAGE('사진(느림)'!L$2:L$2305),_xlfn.STDEV.P('사진(느림)'!L$2:L$2305))</f>
        <v>-0.96188170673142825</v>
      </c>
      <c r="M1234">
        <f>STANDARDIZE('사진(느림)'!M1234,AVERAGE('사진(느림)'!M$2:M$2305),_xlfn.STDEV.P('사진(느림)'!M$2:M$2305))</f>
        <v>-4.4305443429615945</v>
      </c>
    </row>
    <row r="1235" spans="1:13" x14ac:dyDescent="0.3">
      <c r="A1235" t="s">
        <v>170</v>
      </c>
      <c r="B1235">
        <v>10</v>
      </c>
      <c r="C1235">
        <f>STANDARDIZE('사진(느림)'!C1235,AVERAGE('사진(느림)'!C$2:C$2305),_xlfn.STDEV.P('사진(느림)'!C$2:C$2305))</f>
        <v>0.10868111067403166</v>
      </c>
      <c r="D1235">
        <f>STANDARDIZE('사진(느림)'!D1235,AVERAGE('사진(느림)'!D$2:D$2305),_xlfn.STDEV.P('사진(느림)'!D$2:D$2305))</f>
        <v>0.32615672399468765</v>
      </c>
      <c r="E1235">
        <f>STANDARDIZE('사진(느림)'!E1235,AVERAGE('사진(느림)'!E$2:E$2305),_xlfn.STDEV.P('사진(느림)'!E$2:E$2305))</f>
        <v>0.25930442561575362</v>
      </c>
      <c r="F1235">
        <f>STANDARDIZE('사진(느림)'!F1235,AVERAGE('사진(느림)'!F$2:F$2305),_xlfn.STDEV.P('사진(느림)'!F$2:F$2305))</f>
        <v>0.68000812880725647</v>
      </c>
      <c r="G1235">
        <f>STANDARDIZE('사진(느림)'!G1235,AVERAGE('사진(느림)'!G$2:G$2305),_xlfn.STDEV.P('사진(느림)'!G$2:G$2305))</f>
        <v>-0.15823582387655058</v>
      </c>
      <c r="H1235">
        <f>STANDARDIZE('사진(느림)'!H1235,AVERAGE('사진(느림)'!H$2:H$2305),_xlfn.STDEV.P('사진(느림)'!H$2:H$2305))</f>
        <v>0.17415981392041996</v>
      </c>
      <c r="I1235">
        <f>STANDARDIZE('사진(느림)'!I1235,AVERAGE('사진(느림)'!I$2:I$2305),_xlfn.STDEV.P('사진(느림)'!I$2:I$2305))</f>
        <v>2.4413674819001883E-2</v>
      </c>
      <c r="J1235">
        <f>STANDARDIZE('사진(느림)'!J1235,AVERAGE('사진(느림)'!J$2:J$2305),_xlfn.STDEV.P('사진(느림)'!J$2:J$2305))</f>
        <v>-0.78003335217289249</v>
      </c>
      <c r="K1235">
        <f>STANDARDIZE('사진(느림)'!K1235,AVERAGE('사진(느림)'!K$2:K$2305),_xlfn.STDEV.P('사진(느림)'!K$2:K$2305))</f>
        <v>-0.26706665780078048</v>
      </c>
      <c r="L1235">
        <f>STANDARDIZE('사진(느림)'!L1235,AVERAGE('사진(느림)'!L$2:L$2305),_xlfn.STDEV.P('사진(느림)'!L$2:L$2305))</f>
        <v>0.54636703409573628</v>
      </c>
      <c r="M1235">
        <f>STANDARDIZE('사진(느림)'!M1235,AVERAGE('사진(느림)'!M$2:M$2305),_xlfn.STDEV.P('사진(느림)'!M$2:M$2305))</f>
        <v>-2.4804619477523544</v>
      </c>
    </row>
    <row r="1236" spans="1:13" x14ac:dyDescent="0.3">
      <c r="A1236" t="s">
        <v>178</v>
      </c>
      <c r="B1236">
        <v>10</v>
      </c>
      <c r="C1236">
        <f>STANDARDIZE('사진(느림)'!C1236,AVERAGE('사진(느림)'!C$2:C$2305),_xlfn.STDEV.P('사진(느림)'!C$2:C$2305))</f>
        <v>0.57281693827913394</v>
      </c>
      <c r="D1236">
        <f>STANDARDIZE('사진(느림)'!D1236,AVERAGE('사진(느림)'!D$2:D$2305),_xlfn.STDEV.P('사진(느림)'!D$2:D$2305))</f>
        <v>0.74683134169412013</v>
      </c>
      <c r="E1236">
        <f>STANDARDIZE('사진(느림)'!E1236,AVERAGE('사진(느림)'!E$2:E$2305),_xlfn.STDEV.P('사진(느림)'!E$2:E$2305))</f>
        <v>0.4533784370231792</v>
      </c>
      <c r="F1236">
        <f>STANDARDIZE('사진(느림)'!F1236,AVERAGE('사진(느림)'!F$2:F$2305),_xlfn.STDEV.P('사진(느림)'!F$2:F$2305))</f>
        <v>-0.25878327279419683</v>
      </c>
      <c r="G1236">
        <f>STANDARDIZE('사진(느림)'!G1236,AVERAGE('사진(느림)'!G$2:G$2305),_xlfn.STDEV.P('사진(느림)'!G$2:G$2305))</f>
        <v>0.68032414100857719</v>
      </c>
      <c r="H1236">
        <f>STANDARDIZE('사진(느림)'!H1236,AVERAGE('사진(느림)'!H$2:H$2305),_xlfn.STDEV.P('사진(느림)'!H$2:H$2305))</f>
        <v>7.5304272011749773E-2</v>
      </c>
      <c r="I1236">
        <f>STANDARDIZE('사진(느림)'!I1236,AVERAGE('사진(느림)'!I$2:I$2305),_xlfn.STDEV.P('사진(느림)'!I$2:I$2305))</f>
        <v>0.18934088186596812</v>
      </c>
      <c r="J1236">
        <f>STANDARDIZE('사진(느림)'!J1236,AVERAGE('사진(느림)'!J$2:J$2305),_xlfn.STDEV.P('사진(느림)'!J$2:J$2305))</f>
        <v>0.93737169494323913</v>
      </c>
      <c r="K1236">
        <f>STANDARDIZE('사진(느림)'!K1236,AVERAGE('사진(느림)'!K$2:K$2305),_xlfn.STDEV.P('사진(느림)'!K$2:K$2305))</f>
        <v>0.95380949214564459</v>
      </c>
      <c r="L1236">
        <f>STANDARDIZE('사진(느림)'!L1236,AVERAGE('사진(느림)'!L$2:L$2305),_xlfn.STDEV.P('사진(느림)'!L$2:L$2305))</f>
        <v>-0.96188170673142825</v>
      </c>
      <c r="M1236">
        <f>STANDARDIZE('사진(느림)'!M1236,AVERAGE('사진(느림)'!M$2:M$2305),_xlfn.STDEV.P('사진(느림)'!M$2:M$2305))</f>
        <v>0.1125047535698214</v>
      </c>
    </row>
    <row r="1237" spans="1:13" x14ac:dyDescent="0.3">
      <c r="A1237" t="s">
        <v>180</v>
      </c>
      <c r="B1237">
        <v>10</v>
      </c>
      <c r="C1237">
        <f>STANDARDIZE('사진(느림)'!C1237,AVERAGE('사진(느림)'!C$2:C$2305),_xlfn.STDEV.P('사진(느림)'!C$2:C$2305))</f>
        <v>0.48441011397340034</v>
      </c>
      <c r="D1237">
        <f>STANDARDIZE('사진(느림)'!D1237,AVERAGE('사진(느림)'!D$2:D$2305),_xlfn.STDEV.P('사진(느림)'!D$2:D$2305))</f>
        <v>0.74683134169412013</v>
      </c>
      <c r="E1237">
        <f>STANDARDIZE('사진(느림)'!E1237,AVERAGE('사진(느림)'!E$2:E$2305),_xlfn.STDEV.P('사진(느림)'!E$2:E$2305))</f>
        <v>0.32542146715124948</v>
      </c>
      <c r="F1237">
        <f>STANDARDIZE('사진(느림)'!F1237,AVERAGE('사진(느림)'!F$2:F$2305),_xlfn.STDEV.P('사진(느림)'!F$2:F$2305))</f>
        <v>0.10914709470213026</v>
      </c>
      <c r="G1237">
        <f>STANDARDIZE('사진(느림)'!G1237,AVERAGE('사진(느림)'!G$2:G$2305),_xlfn.STDEV.P('사진(느림)'!G$2:G$2305))</f>
        <v>0.41827415198197465</v>
      </c>
      <c r="H1237">
        <f>STANDARDIZE('사진(느림)'!H1237,AVERAGE('사진(느림)'!H$2:H$2305),_xlfn.STDEV.P('사진(느림)'!H$2:H$2305))</f>
        <v>0.48348199344109793</v>
      </c>
      <c r="I1237">
        <f>STANDARDIZE('사진(느림)'!I1237,AVERAGE('사진(느림)'!I$2:I$2305),_xlfn.STDEV.P('사진(느림)'!I$2:I$2305))</f>
        <v>0.27705694421260274</v>
      </c>
      <c r="J1237">
        <f>STANDARDIZE('사진(느림)'!J1237,AVERAGE('사진(느림)'!J$2:J$2305),_xlfn.STDEV.P('사진(느림)'!J$2:J$2305))</f>
        <v>0.93737169494323913</v>
      </c>
      <c r="K1237">
        <f>STANDARDIZE('사진(느림)'!K1237,AVERAGE('사진(느림)'!K$2:K$2305),_xlfn.STDEV.P('사진(느림)'!K$2:K$2305))</f>
        <v>0.95380949214564459</v>
      </c>
      <c r="L1237">
        <f>STANDARDIZE('사진(느림)'!L1237,AVERAGE('사진(느림)'!L$2:L$2305),_xlfn.STDEV.P('사진(느림)'!L$2:L$2305))</f>
        <v>-0.96188170673142825</v>
      </c>
      <c r="M1237">
        <f>STANDARDIZE('사진(느림)'!M1237,AVERAGE('사진(느림)'!M$2:M$2305),_xlfn.STDEV.P('사진(느림)'!M$2:M$2305))</f>
        <v>0.28394056853327121</v>
      </c>
    </row>
    <row r="1238" spans="1:13" x14ac:dyDescent="0.3">
      <c r="A1238" t="s">
        <v>182</v>
      </c>
      <c r="B1238">
        <v>10</v>
      </c>
      <c r="C1238">
        <f>STANDARDIZE('사진(느림)'!C1238,AVERAGE('사진(느림)'!C$2:C$2305),_xlfn.STDEV.P('사진(느림)'!C$2:C$2305))</f>
        <v>0.16393537586511531</v>
      </c>
      <c r="D1238">
        <f>STANDARDIZE('사진(느림)'!D1238,AVERAGE('사진(느림)'!D$2:D$2305),_xlfn.STDEV.P('사진(느림)'!D$2:D$2305))</f>
        <v>0.99723289984854502</v>
      </c>
      <c r="E1238">
        <f>STANDARDIZE('사진(느림)'!E1238,AVERAGE('사진(느림)'!E$2:E$2305),_xlfn.STDEV.P('사진(느림)'!E$2:E$2305))</f>
        <v>0.15611906968838993</v>
      </c>
      <c r="F1238">
        <f>STANDARDIZE('사진(느림)'!F1238,AVERAGE('사진(느림)'!F$2:F$2305),_xlfn.STDEV.P('사진(느림)'!F$2:F$2305))</f>
        <v>0.32029613721720485</v>
      </c>
      <c r="G1238">
        <f>STANDARDIZE('사진(느림)'!G1238,AVERAGE('사진(느림)'!G$2:G$2305),_xlfn.STDEV.P('사진(느림)'!G$2:G$2305))</f>
        <v>0.4934711053548258</v>
      </c>
      <c r="H1238">
        <f>STANDARDIZE('사진(느림)'!H1238,AVERAGE('사진(느림)'!H$2:H$2305),_xlfn.STDEV.P('사진(느림)'!H$2:H$2305))</f>
        <v>7.5304272011749773E-2</v>
      </c>
      <c r="I1238">
        <f>STANDARDIZE('사진(느림)'!I1238,AVERAGE('사진(느림)'!I$2:I$2305),_xlfn.STDEV.P('사진(느림)'!I$2:I$2305))</f>
        <v>0.3637225147946076</v>
      </c>
      <c r="J1238">
        <f>STANDARDIZE('사진(느림)'!J1238,AVERAGE('사진(느림)'!J$2:J$2305),_xlfn.STDEV.P('사진(느림)'!J$2:J$2305))</f>
        <v>0.93737169494323913</v>
      </c>
      <c r="K1238">
        <f>STANDARDIZE('사진(느림)'!K1238,AVERAGE('사진(느림)'!K$2:K$2305),_xlfn.STDEV.P('사진(느림)'!K$2:K$2305))</f>
        <v>0.34337141717243208</v>
      </c>
      <c r="L1238">
        <f>STANDARDIZE('사진(느림)'!L1238,AVERAGE('사진(느림)'!L$2:L$2305),_xlfn.STDEV.P('사진(느림)'!L$2:L$2305))</f>
        <v>-0.96188170673142825</v>
      </c>
      <c r="M1238">
        <f>STANDARDIZE('사진(느림)'!M1238,AVERAGE('사진(느림)'!M$2:M$2305),_xlfn.STDEV.P('사진(느림)'!M$2:M$2305))</f>
        <v>-0.20893739948664558</v>
      </c>
    </row>
    <row r="1239" spans="1:13" x14ac:dyDescent="0.3">
      <c r="A1239" t="s">
        <v>184</v>
      </c>
      <c r="B1239">
        <v>10</v>
      </c>
      <c r="C1239">
        <f>STANDARDIZE('사진(느림)'!C1239,AVERAGE('사진(느림)'!C$2:C$2305),_xlfn.STDEV.P('사진(느림)'!C$2:C$2305))</f>
        <v>-0.27809874566355391</v>
      </c>
      <c r="D1239">
        <f>STANDARDIZE('사진(느림)'!D1239,AVERAGE('사진(느림)'!D$2:D$2305),_xlfn.STDEV.P('사진(느림)'!D$2:D$2305))</f>
        <v>4.5706978861731903E-2</v>
      </c>
      <c r="E1239">
        <f>STANDARDIZE('사진(느림)'!E1239,AVERAGE('사진(느림)'!E$2:E$2305),_xlfn.STDEV.P('사진(느림)'!E$2:E$2305))</f>
        <v>-0.14862524574475711</v>
      </c>
      <c r="F1239">
        <f>STANDARDIZE('사진(느림)'!F1239,AVERAGE('사진(느림)'!F$2:F$2305),_xlfn.STDEV.P('사진(느림)'!F$2:F$2305))</f>
        <v>0.46253725867197049</v>
      </c>
      <c r="G1239">
        <f>STANDARDIZE('사진(느림)'!G1239,AVERAGE('사진(느림)'!G$2:G$2305),_xlfn.STDEV.P('사진(느림)'!G$2:G$2305))</f>
        <v>-0.28128538394121627</v>
      </c>
      <c r="H1239">
        <f>STANDARDIZE('사진(느림)'!H1239,AVERAGE('사진(느림)'!H$2:H$2305),_xlfn.STDEV.P('사진(느림)'!H$2:H$2305))</f>
        <v>0.12101167310930694</v>
      </c>
      <c r="I1239">
        <f>STANDARDIZE('사진(느림)'!I1239,AVERAGE('사진(느림)'!I$2:I$2305),_xlfn.STDEV.P('사진(느림)'!I$2:I$2305))</f>
        <v>-2.0757471060103484E-2</v>
      </c>
      <c r="J1239">
        <f>STANDARDIZE('사진(느림)'!J1239,AVERAGE('사진(느림)'!J$2:J$2305),_xlfn.STDEV.P('사진(느림)'!J$2:J$2305))</f>
        <v>-0.78003335217289249</v>
      </c>
      <c r="K1239">
        <f>STANDARDIZE('사진(느림)'!K1239,AVERAGE('사진(느림)'!K$2:K$2305),_xlfn.STDEV.P('사진(느림)'!K$2:K$2305))</f>
        <v>-1.4879428077472057</v>
      </c>
      <c r="L1239">
        <f>STANDARDIZE('사진(느림)'!L1239,AVERAGE('사진(느림)'!L$2:L$2305),_xlfn.STDEV.P('사진(느림)'!L$2:L$2305))</f>
        <v>1.1748040094403882</v>
      </c>
      <c r="M1239">
        <f>STANDARDIZE('사진(느림)'!M1239,AVERAGE('사진(느림)'!M$2:M$2305),_xlfn.STDEV.P('사진(느림)'!M$2:M$2305))</f>
        <v>1.2482670277026759</v>
      </c>
    </row>
    <row r="1240" spans="1:13" x14ac:dyDescent="0.3">
      <c r="A1240" t="s">
        <v>186</v>
      </c>
      <c r="B1240">
        <v>10</v>
      </c>
      <c r="C1240">
        <f>STANDARDIZE('사진(느림)'!C1240,AVERAGE('사진(느림)'!C$2:C$2305),_xlfn.STDEV.P('사진(느림)'!C$2:C$2305))</f>
        <v>1.2469189736103545</v>
      </c>
      <c r="D1240">
        <f>STANDARDIZE('사진(느림)'!D1240,AVERAGE('사진(느림)'!D$2:D$2305),_xlfn.STDEV.P('사진(느림)'!D$2:D$2305))</f>
        <v>-0.7555780072324263</v>
      </c>
      <c r="E1240">
        <f>STANDARDIZE('사진(느림)'!E1240,AVERAGE('사진(느림)'!E$2:E$2305),_xlfn.STDEV.P('사진(느림)'!E$2:E$2305))</f>
        <v>0.37754878426481381</v>
      </c>
      <c r="F1240">
        <f>STANDARDIZE('사진(느림)'!F1240,AVERAGE('사진(느림)'!F$2:F$2305),_xlfn.STDEV.P('사진(느림)'!F$2:F$2305))</f>
        <v>0.21408943319764639</v>
      </c>
      <c r="G1240">
        <f>STANDARDIZE('사진(느림)'!G1240,AVERAGE('사진(느림)'!G$2:G$2305),_xlfn.STDEV.P('사진(느림)'!G$2:G$2305))</f>
        <v>0.93325934780816733</v>
      </c>
      <c r="H1240">
        <f>STANDARDIZE('사진(느림)'!H1240,AVERAGE('사진(느림)'!H$2:H$2305),_xlfn.STDEV.P('사진(느림)'!H$2:H$2305))</f>
        <v>0.15396352041219707</v>
      </c>
      <c r="I1240">
        <f>STANDARDIZE('사진(느림)'!I1240,AVERAGE('사진(느림)'!I$2:I$2305),_xlfn.STDEV.P('사진(느림)'!I$2:I$2305))</f>
        <v>0.33746022067884862</v>
      </c>
      <c r="J1240">
        <f>STANDARDIZE('사진(느림)'!J1240,AVERAGE('사진(느림)'!J$2:J$2305),_xlfn.STDEV.P('사진(느림)'!J$2:J$2305))</f>
        <v>0.93737169494323913</v>
      </c>
      <c r="K1240">
        <f>STANDARDIZE('사진(느림)'!K1240,AVERAGE('사진(느림)'!K$2:K$2305),_xlfn.STDEV.P('사진(느림)'!K$2:K$2305))</f>
        <v>0.34337141717243208</v>
      </c>
      <c r="L1240">
        <f>STANDARDIZE('사진(느림)'!L1240,AVERAGE('사진(느림)'!L$2:L$2305),_xlfn.STDEV.P('사진(느림)'!L$2:L$2305))</f>
        <v>-0.96188170673142825</v>
      </c>
      <c r="M1240">
        <f>STANDARDIZE('사진(느림)'!M1240,AVERAGE('사진(느림)'!M$2:M$2305),_xlfn.STDEV.P('사진(느림)'!M$2:M$2305))</f>
        <v>1.0768312127392261</v>
      </c>
    </row>
    <row r="1241" spans="1:13" x14ac:dyDescent="0.3">
      <c r="A1241" t="s">
        <v>188</v>
      </c>
      <c r="B1241">
        <v>10</v>
      </c>
      <c r="C1241">
        <f>STANDARDIZE('사진(느림)'!C1241,AVERAGE('사진(느림)'!C$2:C$2305),_xlfn.STDEV.P('사진(느림)'!C$2:C$2305))</f>
        <v>0.21366421453709014</v>
      </c>
      <c r="D1241">
        <f>STANDARDIZE('사진(느림)'!D1241,AVERAGE('사진(느림)'!D$2:D$2305),_xlfn.STDEV.P('사진(느림)'!D$2:D$2305))</f>
        <v>0.29610853701615669</v>
      </c>
      <c r="E1241">
        <f>STANDARDIZE('사진(느림)'!E1241,AVERAGE('사진(느림)'!E$2:E$2305),_xlfn.STDEV.P('사진(느림)'!E$2:E$2305))</f>
        <v>0.24522559466884231</v>
      </c>
      <c r="F1241">
        <f>STANDARDIZE('사진(느림)'!F1241,AVERAGE('사진(느림)'!F$2:F$2305),_xlfn.STDEV.P('사진(느림)'!F$2:F$2305))</f>
        <v>0.22104344357987954</v>
      </c>
      <c r="G1241">
        <f>STANDARDIZE('사진(느림)'!G1241,AVERAGE('사진(느림)'!G$2:G$2305),_xlfn.STDEV.P('사진(느림)'!G$2:G$2305))</f>
        <v>0.42738893420898716</v>
      </c>
      <c r="H1241">
        <f>STANDARDIZE('사진(느림)'!H1241,AVERAGE('사진(느림)'!H$2:H$2305),_xlfn.STDEV.P('사진(느림)'!H$2:H$2305))</f>
        <v>-0.21169568836826044</v>
      </c>
      <c r="I1241">
        <f>STANDARDIZE('사진(느림)'!I1241,AVERAGE('사진(느림)'!I$2:I$2305),_xlfn.STDEV.P('사진(느림)'!I$2:I$2305))</f>
        <v>0.40048972655666992</v>
      </c>
      <c r="J1241">
        <f>STANDARDIZE('사진(느림)'!J1241,AVERAGE('사진(느림)'!J$2:J$2305),_xlfn.STDEV.P('사진(느림)'!J$2:J$2305))</f>
        <v>0.93737169494323913</v>
      </c>
      <c r="K1241">
        <f>STANDARDIZE('사진(느림)'!K1241,AVERAGE('사진(느림)'!K$2:K$2305),_xlfn.STDEV.P('사진(느림)'!K$2:K$2305))</f>
        <v>0.34337141717243208</v>
      </c>
      <c r="L1241">
        <f>STANDARDIZE('사진(느림)'!L1241,AVERAGE('사진(느림)'!L$2:L$2305),_xlfn.STDEV.P('사진(느림)'!L$2:L$2305))</f>
        <v>-0.71050691659356757</v>
      </c>
      <c r="M1241">
        <f>STANDARDIZE('사진(느림)'!M1241,AVERAGE('사진(느림)'!M$2:M$2305),_xlfn.STDEV.P('사진(느림)'!M$2:M$2305))</f>
        <v>0.69110062907146497</v>
      </c>
    </row>
    <row r="1242" spans="1:13" x14ac:dyDescent="0.3">
      <c r="A1242" t="s">
        <v>190</v>
      </c>
      <c r="B1242">
        <v>10</v>
      </c>
      <c r="C1242">
        <f>STANDARDIZE('사진(느림)'!C1242,AVERAGE('사진(느림)'!C$2:C$2305),_xlfn.STDEV.P('사진(느림)'!C$2:C$2305))</f>
        <v>-1.2878272746352537E-2</v>
      </c>
      <c r="D1242">
        <f>STANDARDIZE('사진(느림)'!D1242,AVERAGE('사진(느림)'!D$2:D$2305),_xlfn.STDEV.P('사진(느림)'!D$2:D$2305))</f>
        <v>-0.29483914022828578</v>
      </c>
      <c r="E1242">
        <f>STANDARDIZE('사진(느림)'!E1242,AVERAGE('사진(느림)'!E$2:E$2305),_xlfn.STDEV.P('사진(느림)'!E$2:E$2305))</f>
        <v>-0.28023558314088559</v>
      </c>
      <c r="F1242">
        <f>STANDARDIZE('사진(느림)'!F1242,AVERAGE('사진(느림)'!F$2:F$2305),_xlfn.STDEV.P('사진(느림)'!F$2:F$2305))</f>
        <v>0.60604274565077842</v>
      </c>
      <c r="G1242">
        <f>STANDARDIZE('사진(느림)'!G1242,AVERAGE('사진(느림)'!G$2:G$2305),_xlfn.STDEV.P('사진(느림)'!G$2:G$2305))</f>
        <v>-0.5501714596380779</v>
      </c>
      <c r="H1242">
        <f>STANDARDIZE('사진(느림)'!H1242,AVERAGE('사진(느림)'!H$2:H$2305),_xlfn.STDEV.P('사진(느림)'!H$2:H$2305))</f>
        <v>0.30809312876442474</v>
      </c>
      <c r="I1242">
        <f>STANDARDIZE('사진(느림)'!I1242,AVERAGE('사진(느림)'!I$2:I$2305),_xlfn.STDEV.P('사진(느림)'!I$2:I$2305))</f>
        <v>-0.35376336044792717</v>
      </c>
      <c r="J1242">
        <f>STANDARDIZE('사진(느림)'!J1242,AVERAGE('사진(느림)'!J$2:J$2305),_xlfn.STDEV.P('사진(느림)'!J$2:J$2305))</f>
        <v>-0.78003335217289249</v>
      </c>
      <c r="K1242">
        <f>STANDARDIZE('사진(느림)'!K1242,AVERAGE('사진(느림)'!K$2:K$2305),_xlfn.STDEV.P('사진(느림)'!K$2:K$2305))</f>
        <v>-1.4879428077472057</v>
      </c>
      <c r="L1242">
        <f>STANDARDIZE('사진(느림)'!L1242,AVERAGE('사진(느림)'!L$2:L$2305),_xlfn.STDEV.P('사진(느림)'!L$2:L$2305))</f>
        <v>1.3004914045093185</v>
      </c>
      <c r="M1242">
        <f>STANDARDIZE('사진(느림)'!M1242,AVERAGE('사진(느림)'!M$2:M$2305),_xlfn.STDEV.P('사진(느림)'!M$2:M$2305))</f>
        <v>0.51966481410801513</v>
      </c>
    </row>
    <row r="1243" spans="1:13" x14ac:dyDescent="0.3">
      <c r="A1243" t="s">
        <v>194</v>
      </c>
      <c r="B1243">
        <v>10</v>
      </c>
      <c r="C1243">
        <f>STANDARDIZE('사진(느림)'!C1243,AVERAGE('사진(느림)'!C$2:C$2305),_xlfn.STDEV.P('사진(느림)'!C$2:C$2305))</f>
        <v>0.41810499574409982</v>
      </c>
      <c r="D1243">
        <f>STANDARDIZE('사진(느림)'!D1243,AVERAGE('사진(느림)'!D$2:D$2305),_xlfn.STDEV.P('사진(느림)'!D$2:D$2305))</f>
        <v>-0.40501582581623269</v>
      </c>
      <c r="E1243">
        <f>STANDARDIZE('사진(느림)'!E1243,AVERAGE('사진(느림)'!E$2:E$2305),_xlfn.STDEV.P('사진(느림)'!E$2:E$2305))</f>
        <v>0.44215101487564179</v>
      </c>
      <c r="F1243">
        <f>STANDARDIZE('사진(느림)'!F1243,AVERAGE('사진(느림)'!F$2:F$2305),_xlfn.STDEV.P('사진(느림)'!F$2:F$2305))</f>
        <v>-1.8721136814722499</v>
      </c>
      <c r="G1243">
        <f>STANDARDIZE('사진(느림)'!G1243,AVERAGE('사진(느림)'!G$2:G$2305),_xlfn.STDEV.P('사진(느림)'!G$2:G$2305))</f>
        <v>6.0518949571743426E-2</v>
      </c>
      <c r="H1243">
        <f>STANDARDIZE('사진(느림)'!H1243,AVERAGE('사진(느림)'!H$2:H$2305),_xlfn.STDEV.P('사진(느림)'!H$2:H$2305))</f>
        <v>-1.360758492704524</v>
      </c>
      <c r="I1243">
        <f>STANDARDIZE('사진(느림)'!I1243,AVERAGE('사진(느림)'!I$2:I$2305),_xlfn.STDEV.P('사진(느림)'!I$2:I$2305))</f>
        <v>8.4291705402932321E-2</v>
      </c>
      <c r="J1243">
        <f>STANDARDIZE('사진(느림)'!J1243,AVERAGE('사진(느림)'!J$2:J$2305),_xlfn.STDEV.P('사진(느림)'!J$2:J$2305))</f>
        <v>0.93737169494323913</v>
      </c>
      <c r="K1243">
        <f>STANDARDIZE('사진(느림)'!K1243,AVERAGE('사진(느림)'!K$2:K$2305),_xlfn.STDEV.P('사진(느림)'!K$2:K$2305))</f>
        <v>-0.26706665780078048</v>
      </c>
      <c r="L1243">
        <f>STANDARDIZE('사진(느림)'!L1243,AVERAGE('사진(느림)'!L$2:L$2305),_xlfn.STDEV.P('사진(느림)'!L$2:L$2305))</f>
        <v>-0.71050691659356757</v>
      </c>
      <c r="M1243">
        <f>STANDARDIZE('사진(느림)'!M1243,AVERAGE('사진(느림)'!M$2:M$2305),_xlfn.STDEV.P('사진(느림)'!M$2:M$2305))</f>
        <v>0.73395958281232643</v>
      </c>
    </row>
    <row r="1244" spans="1:13" x14ac:dyDescent="0.3">
      <c r="A1244" t="s">
        <v>198</v>
      </c>
      <c r="B1244">
        <v>10</v>
      </c>
      <c r="C1244">
        <f>STANDARDIZE('사진(느림)'!C1244,AVERAGE('사진(느림)'!C$2:C$2305),_xlfn.STDEV.P('사진(느림)'!C$2:C$2305))</f>
        <v>-0.21731905395336221</v>
      </c>
      <c r="D1244">
        <f>STANDARDIZE('사진(느림)'!D1244,AVERAGE('사진(느림)'!D$2:D$2305),_xlfn.STDEV.P('사진(느림)'!D$2:D$2305))</f>
        <v>-4.4437582073861018E-2</v>
      </c>
      <c r="E1244">
        <f>STANDARDIZE('사진(느림)'!E1244,AVERAGE('사진(느림)'!E$2:E$2305),_xlfn.STDEV.P('사진(느림)'!E$2:E$2305))</f>
        <v>-0.1828421513372511</v>
      </c>
      <c r="F1244">
        <f>STANDARDIZE('사진(느림)'!F1244,AVERAGE('사진(느림)'!F$2:F$2305),_xlfn.STDEV.P('사진(느림)'!F$2:F$2305))</f>
        <v>1.2430300966633201</v>
      </c>
      <c r="G1244">
        <f>STANDARDIZE('사진(느림)'!G1244,AVERAGE('사진(느림)'!G$2:G$2305),_xlfn.STDEV.P('사진(느림)'!G$2:G$2305))</f>
        <v>-0.50915493961652281</v>
      </c>
      <c r="H1244">
        <f>STANDARDIZE('사진(느림)'!H1244,AVERAGE('사진(느림)'!H$2:H$2305),_xlfn.STDEV.P('사진(느림)'!H$2:H$2305))</f>
        <v>-2.1425344264475933E-2</v>
      </c>
      <c r="I1244">
        <f>STANDARDIZE('사진(느림)'!I1244,AVERAGE('사진(느림)'!I$2:I$2305),_xlfn.STDEV.P('사진(느림)'!I$2:I$2305))</f>
        <v>-1.0252553413800127E-2</v>
      </c>
      <c r="J1244">
        <f>STANDARDIZE('사진(느림)'!J1244,AVERAGE('사진(느림)'!J$2:J$2305),_xlfn.STDEV.P('사진(느림)'!J$2:J$2305))</f>
        <v>-0.78003335217289249</v>
      </c>
      <c r="K1244">
        <f>STANDARDIZE('사진(느림)'!K1244,AVERAGE('사진(느림)'!K$2:K$2305),_xlfn.STDEV.P('사진(느림)'!K$2:K$2305))</f>
        <v>-0.26706665780078048</v>
      </c>
      <c r="L1244">
        <f>STANDARDIZE('사진(느림)'!L1244,AVERAGE('사진(느림)'!L$2:L$2305),_xlfn.STDEV.P('사진(느림)'!L$2:L$2305))</f>
        <v>0.79774182423359707</v>
      </c>
      <c r="M1244">
        <f>STANDARDIZE('사진(느림)'!M1244,AVERAGE('사진(느림)'!M$2:M$2305),_xlfn.STDEV.P('사진(느림)'!M$2:M$2305))</f>
        <v>0.47680586036715178</v>
      </c>
    </row>
    <row r="1245" spans="1:13" x14ac:dyDescent="0.3">
      <c r="A1245" t="s">
        <v>196</v>
      </c>
      <c r="B1245">
        <v>10</v>
      </c>
      <c r="C1245">
        <f>STANDARDIZE('사진(느림)'!C1245,AVERAGE('사진(느림)'!C$2:C$2305),_xlfn.STDEV.P('사진(느림)'!C$2:C$2305))</f>
        <v>0.5451898056835921</v>
      </c>
      <c r="D1245">
        <f>STANDARDIZE('사진(느림)'!D1245,AVERAGE('사진(느림)'!D$2:D$2305),_xlfn.STDEV.P('사진(느림)'!D$2:D$2305))</f>
        <v>0.51646190819205051</v>
      </c>
      <c r="E1245">
        <f>STANDARDIZE('사진(느림)'!E1245,AVERAGE('사진(느림)'!E$2:E$2305),_xlfn.STDEV.P('사진(느림)'!E$2:E$2305))</f>
        <v>0.19309827755527748</v>
      </c>
      <c r="F1245">
        <f>STANDARDIZE('사진(느림)'!F1245,AVERAGE('사진(느림)'!F$2:F$2305),_xlfn.STDEV.P('사진(느림)'!F$2:F$2305))</f>
        <v>0.10914709470213026</v>
      </c>
      <c r="G1245">
        <f>STANDARDIZE('사진(느림)'!G1245,AVERAGE('사진(느림)'!G$2:G$2305),_xlfn.STDEV.P('사진(느림)'!G$2:G$2305))</f>
        <v>0.16306024962563159</v>
      </c>
      <c r="H1245">
        <f>STANDARDIZE('사진(느림)'!H1245,AVERAGE('사진(느림)'!H$2:H$2305),_xlfn.STDEV.P('사진(느림)'!H$2:H$2305))</f>
        <v>0.11463389621197351</v>
      </c>
      <c r="I1245">
        <f>STANDARDIZE('사진(느림)'!I1245,AVERAGE('사진(느림)'!I$2:I$2305),_xlfn.STDEV.P('사진(느림)'!I$2:I$2305))</f>
        <v>1.3908757172698153E-2</v>
      </c>
      <c r="J1245">
        <f>STANDARDIZE('사진(느림)'!J1245,AVERAGE('사진(느림)'!J$2:J$2305),_xlfn.STDEV.P('사진(느림)'!J$2:J$2305))</f>
        <v>0.93737169494323913</v>
      </c>
      <c r="K1245">
        <f>STANDARDIZE('사진(느림)'!K1245,AVERAGE('사진(느림)'!K$2:K$2305),_xlfn.STDEV.P('사진(느림)'!K$2:K$2305))</f>
        <v>1.5642475671188572</v>
      </c>
      <c r="L1245">
        <f>STANDARDIZE('사진(느림)'!L1245,AVERAGE('사진(느림)'!L$2:L$2305),_xlfn.STDEV.P('사진(느림)'!L$2:L$2305))</f>
        <v>-0.96188170673142825</v>
      </c>
      <c r="M1245">
        <f>STANDARDIZE('사진(느림)'!M1245,AVERAGE('사진(느림)'!M$2:M$2305),_xlfn.STDEV.P('사진(느림)'!M$2:M$2305))</f>
        <v>0.69110062907146497</v>
      </c>
    </row>
    <row r="1246" spans="1:13" x14ac:dyDescent="0.3">
      <c r="A1246" t="s">
        <v>192</v>
      </c>
      <c r="B1246">
        <v>10</v>
      </c>
      <c r="C1246">
        <f>STANDARDIZE('사진(느림)'!C1246,AVERAGE('사진(느림)'!C$2:C$2305),_xlfn.STDEV.P('사진(느림)'!C$2:C$2305))</f>
        <v>0.15840994934600647</v>
      </c>
      <c r="D1246">
        <f>STANDARDIZE('사진(느림)'!D1246,AVERAGE('사진(느림)'!D$2:D$2305),_xlfn.STDEV.P('사진(느림)'!D$2:D$2305))</f>
        <v>0.96718471287001395</v>
      </c>
      <c r="E1246">
        <f>STANDARDIZE('사진(느림)'!E1246,AVERAGE('사진(느림)'!E$2:E$2305),_xlfn.STDEV.P('사진(느림)'!E$2:E$2305))</f>
        <v>6.3002751083817296E-2</v>
      </c>
      <c r="F1246">
        <f>STANDARDIZE('사진(느림)'!F1246,AVERAGE('사진(느림)'!F$2:F$2305),_xlfn.STDEV.P('사진(느림)'!F$2:F$2305))</f>
        <v>-1.2399309194510693</v>
      </c>
      <c r="G1246">
        <f>STANDARDIZE('사진(느림)'!G1246,AVERAGE('사진(느림)'!G$2:G$2305),_xlfn.STDEV.P('사진(느림)'!G$2:G$2305))</f>
        <v>7.6469818469014947E-2</v>
      </c>
      <c r="H1246">
        <f>STANDARDIZE('사진(느림)'!H1246,AVERAGE('사진(느림)'!H$2:H$2305),_xlfn.STDEV.P('사진(느림)'!H$2:H$2305))</f>
        <v>3.9540555884067778</v>
      </c>
      <c r="I1246">
        <f>STANDARDIZE('사진(느림)'!I1246,AVERAGE('사진(느림)'!I$2:I$2305),_xlfn.STDEV.P('사진(느림)'!I$2:I$2305))</f>
        <v>0.24186547009748605</v>
      </c>
      <c r="J1246">
        <f>STANDARDIZE('사진(느림)'!J1246,AVERAGE('사진(느림)'!J$2:J$2305),_xlfn.STDEV.P('사진(느림)'!J$2:J$2305))</f>
        <v>0.93737169494323913</v>
      </c>
      <c r="K1246">
        <f>STANDARDIZE('사진(느림)'!K1246,AVERAGE('사진(느림)'!K$2:K$2305),_xlfn.STDEV.P('사진(느림)'!K$2:K$2305))</f>
        <v>0.95380949214564459</v>
      </c>
      <c r="L1246">
        <f>STANDARDIZE('사진(느림)'!L1246,AVERAGE('사진(느림)'!L$2:L$2305),_xlfn.STDEV.P('사진(느림)'!L$2:L$2305))</f>
        <v>-0.96188170673142825</v>
      </c>
      <c r="M1246">
        <f>STANDARDIZE('사진(느림)'!M1246,AVERAGE('사진(느림)'!M$2:M$2305),_xlfn.STDEV.P('사진(느림)'!M$2:M$2305))</f>
        <v>1.2054080739618145</v>
      </c>
    </row>
    <row r="1247" spans="1:13" x14ac:dyDescent="0.3">
      <c r="A1247" t="s">
        <v>200</v>
      </c>
      <c r="B1247">
        <v>10</v>
      </c>
      <c r="C1247">
        <f>STANDARDIZE('사진(느림)'!C1247,AVERAGE('사진(느림)'!C$2:C$2305),_xlfn.STDEV.P('사진(느림)'!C$2:C$2305))</f>
        <v>-4.0505405341894361E-2</v>
      </c>
      <c r="D1247">
        <f>STANDARDIZE('사진(느림)'!D1247,AVERAGE('사진(느림)'!D$2:D$2305),_xlfn.STDEV.P('사진(느림)'!D$2:D$2305))</f>
        <v>-0.61535313466594954</v>
      </c>
      <c r="E1247">
        <f>STANDARDIZE('사진(느림)'!E1247,AVERAGE('사진(느림)'!E$2:E$2305),_xlfn.STDEV.P('사진(느림)'!E$2:E$2305))</f>
        <v>-8.1795352009417815E-2</v>
      </c>
      <c r="F1247">
        <f>STANDARDIZE('사진(느림)'!F1247,AVERAGE('사진(느림)'!F$2:F$2305),_xlfn.STDEV.P('사진(느림)'!F$2:F$2305))</f>
        <v>0.53953711908615032</v>
      </c>
      <c r="G1247">
        <f>STANDARDIZE('사진(느림)'!G1247,AVERAGE('사진(느림)'!G$2:G$2305),_xlfn.STDEV.P('사진(느림)'!G$2:G$2305))</f>
        <v>-0.50915493961652281</v>
      </c>
      <c r="H1247">
        <f>STANDARDIZE('사진(느림)'!H1247,AVERAGE('사진(느림)'!H$2:H$2305),_xlfn.STDEV.P('사진(느림)'!H$2:H$2305))</f>
        <v>4.2352424708859651E-2</v>
      </c>
      <c r="I1247">
        <f>STANDARDIZE('사진(느림)'!I1247,AVERAGE('사진(느림)'!I$2:I$2305),_xlfn.STDEV.P('사진(느림)'!I$2:I$2305))</f>
        <v>-2.0757471060103484E-2</v>
      </c>
      <c r="J1247">
        <f>STANDARDIZE('사진(느림)'!J1247,AVERAGE('사진(느림)'!J$2:J$2305),_xlfn.STDEV.P('사진(느림)'!J$2:J$2305))</f>
        <v>-0.78003335217289249</v>
      </c>
      <c r="K1247">
        <f>STANDARDIZE('사진(느림)'!K1247,AVERAGE('사진(느림)'!K$2:K$2305),_xlfn.STDEV.P('사진(느림)'!K$2:K$2305))</f>
        <v>0.34337141717243208</v>
      </c>
      <c r="L1247">
        <f>STANDARDIZE('사진(느림)'!L1247,AVERAGE('사진(느림)'!L$2:L$2305),_xlfn.STDEV.P('사진(느림)'!L$2:L$2305))</f>
        <v>1.0491166143714579</v>
      </c>
      <c r="M1247">
        <f>STANDARDIZE('사진(느림)'!M1247,AVERAGE('사진(느림)'!M$2:M$2305),_xlfn.STDEV.P('사진(느림)'!M$2:M$2305))</f>
        <v>-0.80896275185871991</v>
      </c>
    </row>
    <row r="1248" spans="1:13" x14ac:dyDescent="0.3">
      <c r="A1248" t="s">
        <v>202</v>
      </c>
      <c r="B1248">
        <v>10</v>
      </c>
      <c r="C1248">
        <f>STANDARDIZE('사진(느림)'!C1248,AVERAGE('사진(느림)'!C$2:C$2305),_xlfn.STDEV.P('사진(느림)'!C$2:C$2305))</f>
        <v>-2.9454552303677474E-2</v>
      </c>
      <c r="D1248">
        <f>STANDARDIZE('사진(느림)'!D1248,AVERAGE('사진(느림)'!D$2:D$2305),_xlfn.STDEV.P('사진(느림)'!D$2:D$2305))</f>
        <v>0.39626916027792658</v>
      </c>
      <c r="E1248">
        <f>STANDARDIZE('사진(느림)'!E1248,AVERAGE('사진(느림)'!E$2:E$2305),_xlfn.STDEV.P('사진(느림)'!E$2:E$2305))</f>
        <v>0.24522559466884231</v>
      </c>
      <c r="F1248">
        <f>STANDARDIZE('사진(느림)'!F1248,AVERAGE('사진(느림)'!F$2:F$2305),_xlfn.STDEV.P('사진(느림)'!F$2:F$2305))</f>
        <v>0.30954903026284486</v>
      </c>
      <c r="G1248">
        <f>STANDARDIZE('사진(느림)'!G1248,AVERAGE('사진(느림)'!G$2:G$2305),_xlfn.STDEV.P('사진(느림)'!G$2:G$2305))</f>
        <v>0.44106110754950523</v>
      </c>
      <c r="H1248">
        <f>STANDARDIZE('사진(느림)'!H1248,AVERAGE('사진(느림)'!H$2:H$2305),_xlfn.STDEV.P('사진(느림)'!H$2:H$2305))</f>
        <v>4.2352424708859651E-2</v>
      </c>
      <c r="I1248">
        <f>STANDARDIZE('사진(느림)'!I1248,AVERAGE('사진(느림)'!I$2:I$2305),_xlfn.STDEV.P('사진(느림)'!I$2:I$2305))</f>
        <v>5.5048230556554679E-3</v>
      </c>
      <c r="J1248">
        <f>STANDARDIZE('사진(느림)'!J1248,AVERAGE('사진(느림)'!J$2:J$2305),_xlfn.STDEV.P('사진(느림)'!J$2:J$2305))</f>
        <v>-0.78003335217289249</v>
      </c>
      <c r="K1248">
        <f>STANDARDIZE('사진(느림)'!K1248,AVERAGE('사진(느림)'!K$2:K$2305),_xlfn.STDEV.P('사진(느림)'!K$2:K$2305))</f>
        <v>-0.26706665780078048</v>
      </c>
      <c r="L1248">
        <f>STANDARDIZE('사진(느림)'!L1248,AVERAGE('사진(느림)'!L$2:L$2305),_xlfn.STDEV.P('사진(느림)'!L$2:L$2305))</f>
        <v>-0.96188170673142825</v>
      </c>
      <c r="M1248">
        <f>STANDARDIZE('사진(느림)'!M1248,AVERAGE('사진(느림)'!M$2:M$2305),_xlfn.STDEV.P('사진(느림)'!M$2:M$2305))</f>
        <v>0.62681219846017078</v>
      </c>
    </row>
    <row r="1249" spans="1:13" x14ac:dyDescent="0.3">
      <c r="A1249" t="s">
        <v>204</v>
      </c>
      <c r="B1249">
        <v>10</v>
      </c>
      <c r="C1249">
        <f>STANDARDIZE('사진(느림)'!C1249,AVERAGE('사진(느림)'!C$2:C$2305),_xlfn.STDEV.P('사진(느림)'!C$2:C$2305))</f>
        <v>-1.8403699265461374E-2</v>
      </c>
      <c r="D1249">
        <f>STANDARDIZE('사진(느림)'!D1249,AVERAGE('사진(느림)'!D$2:D$2305),_xlfn.STDEV.P('사진(느림)'!D$2:D$2305))</f>
        <v>-0.15461426766180791</v>
      </c>
      <c r="E1249">
        <f>STANDARDIZE('사진(느림)'!E1249,AVERAGE('사진(느림)'!E$2:E$2305),_xlfn.STDEV.P('사진(느림)'!E$2:E$2305))</f>
        <v>-5.9518720764304721E-2</v>
      </c>
      <c r="F1249">
        <f>STANDARDIZE('사진(느림)'!F1249,AVERAGE('사진(느림)'!F$2:F$2305),_xlfn.STDEV.P('사진(느림)'!F$2:F$2305))</f>
        <v>0.67874376328321417</v>
      </c>
      <c r="G1249">
        <f>STANDARDIZE('사진(느림)'!G1249,AVERAGE('사진(느림)'!G$2:G$2305),_xlfn.STDEV.P('사진(느림)'!G$2:G$2305))</f>
        <v>-0.21520321279537721</v>
      </c>
      <c r="H1249">
        <f>STANDARDIZE('사진(느림)'!H1249,AVERAGE('사진(느림)'!H$2:H$2305),_xlfn.STDEV.P('사진(느림)'!H$2:H$2305))</f>
        <v>4.2352424708859651E-2</v>
      </c>
      <c r="I1249">
        <f>STANDARDIZE('사진(느림)'!I1249,AVERAGE('사진(느림)'!I$2:I$2305),_xlfn.STDEV.P('사진(느림)'!I$2:I$2305))</f>
        <v>-0.13316008987555183</v>
      </c>
      <c r="J1249">
        <f>STANDARDIZE('사진(느림)'!J1249,AVERAGE('사진(느림)'!J$2:J$2305),_xlfn.STDEV.P('사진(느림)'!J$2:J$2305))</f>
        <v>-0.78003335217289249</v>
      </c>
      <c r="K1249">
        <f>STANDARDIZE('사진(느림)'!K1249,AVERAGE('사진(느림)'!K$2:K$2305),_xlfn.STDEV.P('사진(느림)'!K$2:K$2305))</f>
        <v>-1.4879428077472057</v>
      </c>
      <c r="L1249">
        <f>STANDARDIZE('사진(느림)'!L1249,AVERAGE('사진(느림)'!L$2:L$2305),_xlfn.STDEV.P('사진(느림)'!L$2:L$2305))</f>
        <v>1.1748040094403882</v>
      </c>
      <c r="M1249">
        <f>STANDARDIZE('사진(느림)'!M1249,AVERAGE('사진(느림)'!M$2:M$2305),_xlfn.STDEV.P('사진(느림)'!M$2:M$2305))</f>
        <v>0.64824167533060162</v>
      </c>
    </row>
    <row r="1250" spans="1:13" x14ac:dyDescent="0.3">
      <c r="A1250" t="s">
        <v>206</v>
      </c>
      <c r="B1250">
        <v>10</v>
      </c>
      <c r="C1250">
        <f>STANDARDIZE('사진(느림)'!C1250,AVERAGE('사진(느림)'!C$2:C$2305),_xlfn.STDEV.P('사진(느림)'!C$2:C$2305))</f>
        <v>-0.21179362743425417</v>
      </c>
      <c r="D1250">
        <f>STANDARDIZE('사진(느림)'!D1250,AVERAGE('사진(느림)'!D$2:D$2305),_xlfn.STDEV.P('사진(느림)'!D$2:D$2305))</f>
        <v>-0.35493551418534774</v>
      </c>
      <c r="E1250">
        <f>STANDARDIZE('사진(느림)'!E1250,AVERAGE('사진(느림)'!E$2:E$2305),_xlfn.STDEV.P('사진(느림)'!E$2:E$2305))</f>
        <v>-0.17562452281383442</v>
      </c>
      <c r="F1250">
        <f>STANDARDIZE('사진(느림)'!F1250,AVERAGE('사진(느림)'!F$2:F$2305),_xlfn.STDEV.P('사진(느림)'!F$2:F$2305))</f>
        <v>0.97523747867114785</v>
      </c>
      <c r="G1250">
        <f>STANDARDIZE('사진(느림)'!G1250,AVERAGE('사진(느림)'!G$2:G$2305),_xlfn.STDEV.P('사진(느림)'!G$2:G$2305))</f>
        <v>-0.60713884855690448</v>
      </c>
      <c r="H1250">
        <f>STANDARDIZE('사진(느림)'!H1250,AVERAGE('사진(느림)'!H$2:H$2305),_xlfn.STDEV.P('사진(느림)'!H$2:H$2305))</f>
        <v>0.30809312876442474</v>
      </c>
      <c r="I1250">
        <f>STANDARDIZE('사진(느림)'!I1250,AVERAGE('사진(느림)'!I$2:I$2305),_xlfn.STDEV.P('사진(느림)'!I$2:I$2305))</f>
        <v>-2.3383700471679602E-2</v>
      </c>
      <c r="J1250">
        <f>STANDARDIZE('사진(느림)'!J1250,AVERAGE('사진(느림)'!J$2:J$2305),_xlfn.STDEV.P('사진(느림)'!J$2:J$2305))</f>
        <v>-0.78003335217289249</v>
      </c>
      <c r="K1250">
        <f>STANDARDIZE('사진(느림)'!K1250,AVERAGE('사진(느림)'!K$2:K$2305),_xlfn.STDEV.P('사진(느림)'!K$2:K$2305))</f>
        <v>-0.26706665780078048</v>
      </c>
      <c r="L1250">
        <f>STANDARDIZE('사진(느림)'!L1250,AVERAGE('사진(느림)'!L$2:L$2305),_xlfn.STDEV.P('사진(느림)'!L$2:L$2305))</f>
        <v>1.1748040094403882</v>
      </c>
      <c r="M1250">
        <f>STANDARDIZE('사진(느림)'!M1250,AVERAGE('사진(느림)'!M$2:M$2305),_xlfn.STDEV.P('사진(느림)'!M$2:M$2305))</f>
        <v>6.9645799828959895E-2</v>
      </c>
    </row>
    <row r="1251" spans="1:13" x14ac:dyDescent="0.3">
      <c r="A1251" t="s">
        <v>208</v>
      </c>
      <c r="B1251">
        <v>10</v>
      </c>
      <c r="C1251">
        <f>STANDARDIZE('사진(느림)'!C1251,AVERAGE('사진(느림)'!C$2:C$2305),_xlfn.STDEV.P('사진(느림)'!C$2:C$2305))</f>
        <v>-0.12338680312851985</v>
      </c>
      <c r="D1251">
        <f>STANDARDIZE('사진(느림)'!D1251,AVERAGE('사진(느림)'!D$2:D$2305),_xlfn.STDEV.P('사진(느림)'!D$2:D$2305))</f>
        <v>-0.85573863049419618</v>
      </c>
      <c r="E1251">
        <f>STANDARDIZE('사진(느림)'!E1251,AVERAGE('사진(느림)'!E$2:E$2305),_xlfn.STDEV.P('사진(느림)'!E$2:E$2305))</f>
        <v>-3.4212467669856472E-2</v>
      </c>
      <c r="F1251">
        <f>STANDARDIZE('사진(느림)'!F1251,AVERAGE('사진(느림)'!F$2:F$2305),_xlfn.STDEV.P('사진(느림)'!F$2:F$2305))</f>
        <v>0.18437684338265098</v>
      </c>
      <c r="G1251">
        <f>STANDARDIZE('사진(느림)'!G1251,AVERAGE('사진(느림)'!G$2:G$2305),_xlfn.STDEV.P('사진(느림)'!G$2:G$2305))</f>
        <v>-0.51599102628678184</v>
      </c>
      <c r="H1251">
        <f>STANDARDIZE('사진(느림)'!H1251,AVERAGE('사진(느림)'!H$2:H$2305),_xlfn.STDEV.P('사진(느림)'!H$2:H$2305))</f>
        <v>0.30596720313198028</v>
      </c>
      <c r="I1251">
        <f>STANDARDIZE('사진(느림)'!I1251,AVERAGE('사진(느림)'!I$2:I$2305),_xlfn.STDEV.P('사진(느림)'!I$2:I$2305))</f>
        <v>3.1767117171414422E-2</v>
      </c>
      <c r="J1251">
        <f>STANDARDIZE('사진(느림)'!J1251,AVERAGE('사진(느림)'!J$2:J$2305),_xlfn.STDEV.P('사진(느림)'!J$2:J$2305))</f>
        <v>-0.78003335217289249</v>
      </c>
      <c r="K1251">
        <f>STANDARDIZE('사진(느림)'!K1251,AVERAGE('사진(느림)'!K$2:K$2305),_xlfn.STDEV.P('사진(느림)'!K$2:K$2305))</f>
        <v>-1.4879428077472057</v>
      </c>
      <c r="L1251">
        <f>STANDARDIZE('사진(느림)'!L1251,AVERAGE('사진(느림)'!L$2:L$2305),_xlfn.STDEV.P('사진(느림)'!L$2:L$2305))</f>
        <v>1.0491166143714579</v>
      </c>
      <c r="M1251">
        <f>STANDARDIZE('사진(느림)'!M1251,AVERAGE('사진(느림)'!M$2:M$2305),_xlfn.STDEV.P('사진(느림)'!M$2:M$2305))</f>
        <v>0.75538905968275916</v>
      </c>
    </row>
    <row r="1252" spans="1:13" x14ac:dyDescent="0.3">
      <c r="A1252" t="s">
        <v>210</v>
      </c>
      <c r="B1252">
        <v>10</v>
      </c>
      <c r="C1252">
        <f>STANDARDIZE('사진(느림)'!C1252,AVERAGE('사진(느림)'!C$2:C$2305),_xlfn.STDEV.P('사진(느림)'!C$2:C$2305))</f>
        <v>0.91539338246385271</v>
      </c>
      <c r="D1252">
        <f>STANDARDIZE('사진(느림)'!D1252,AVERAGE('사진(느림)'!D$2:D$2305),_xlfn.STDEV.P('사진(느림)'!D$2:D$2305))</f>
        <v>-0.63538525931830347</v>
      </c>
      <c r="E1252">
        <f>STANDARDIZE('사진(느림)'!E1252,AVERAGE('사진(느림)'!E$2:E$2305),_xlfn.STDEV.P('사진(느림)'!E$2:E$2305))</f>
        <v>5.1864435461260752E-2</v>
      </c>
      <c r="F1252">
        <f>STANDARDIZE('사진(느림)'!F1252,AVERAGE('사진(느림)'!F$2:F$2305),_xlfn.STDEV.P('사진(느림)'!F$2:F$2305))</f>
        <v>0.12621602927670242</v>
      </c>
      <c r="G1252">
        <f>STANDARDIZE('사진(느림)'!G1252,AVERAGE('사진(느림)'!G$2:G$2305),_xlfn.STDEV.P('사진(느림)'!G$2:G$2305))</f>
        <v>0.9059150011271303</v>
      </c>
      <c r="H1252">
        <f>STANDARDIZE('사진(느림)'!H1252,AVERAGE('사진(느림)'!H$2:H$2305),_xlfn.STDEV.P('사진(느림)'!H$2:H$2305))</f>
        <v>-0.16386236163825879</v>
      </c>
      <c r="I1252">
        <f>STANDARDIZE('사진(느림)'!I1252,AVERAGE('사진(느림)'!I$2:I$2305),_xlfn.STDEV.P('사진(느림)'!I$2:I$2305))</f>
        <v>0.34691464656052184</v>
      </c>
      <c r="J1252">
        <f>STANDARDIZE('사진(느림)'!J1252,AVERAGE('사진(느림)'!J$2:J$2305),_xlfn.STDEV.P('사진(느림)'!J$2:J$2305))</f>
        <v>0.93737169494323913</v>
      </c>
      <c r="K1252">
        <f>STANDARDIZE('사진(느림)'!K1252,AVERAGE('사진(느림)'!K$2:K$2305),_xlfn.STDEV.P('사진(느림)'!K$2:K$2305))</f>
        <v>0.95380949214564459</v>
      </c>
      <c r="L1252">
        <f>STANDARDIZE('사진(느림)'!L1252,AVERAGE('사진(느림)'!L$2:L$2305),_xlfn.STDEV.P('사진(느림)'!L$2:L$2305))</f>
        <v>-0.96188170673142825</v>
      </c>
      <c r="M1252">
        <f>STANDARDIZE('사진(느림)'!M1252,AVERAGE('사진(느림)'!M$2:M$2305),_xlfn.STDEV.P('사진(느림)'!M$2:M$2305))</f>
        <v>0.26251109166284048</v>
      </c>
    </row>
    <row r="1253" spans="1:13" x14ac:dyDescent="0.3">
      <c r="A1253" t="s">
        <v>212</v>
      </c>
      <c r="B1253">
        <v>10</v>
      </c>
      <c r="C1253">
        <f>STANDARDIZE('사진(느림)'!C1253,AVERAGE('사진(느림)'!C$2:C$2305),_xlfn.STDEV.P('사진(느림)'!C$2:C$2305))</f>
        <v>4.2375992444731121E-2</v>
      </c>
      <c r="D1253">
        <f>STANDARDIZE('사진(느림)'!D1253,AVERAGE('사진(느림)'!D$2:D$2305),_xlfn.STDEV.P('사진(느림)'!D$2:D$2305))</f>
        <v>-0.20469457929269289</v>
      </c>
      <c r="E1253">
        <f>STANDARDIZE('사진(느림)'!E1253,AVERAGE('사진(느림)'!E$2:E$2305),_xlfn.STDEV.P('사진(느림)'!E$2:E$2305))</f>
        <v>-3.7380361265416137E-3</v>
      </c>
      <c r="F1253">
        <f>STANDARDIZE('사진(느림)'!F1253,AVERAGE('사진(느림)'!F$2:F$2305),_xlfn.STDEV.P('사진(느림)'!F$2:F$2305))</f>
        <v>0.73247929805501455</v>
      </c>
      <c r="G1253">
        <f>STANDARDIZE('사진(느림)'!G1253,AVERAGE('사진(느림)'!G$2:G$2305),_xlfn.STDEV.P('사진(느림)'!G$2:G$2305))</f>
        <v>-0.46358102848146127</v>
      </c>
      <c r="H1253">
        <f>STANDARDIZE('사진(느림)'!H1253,AVERAGE('사진(느림)'!H$2:H$2305),_xlfn.STDEV.P('사진(느림)'!H$2:H$2305))</f>
        <v>0.30809312876442474</v>
      </c>
      <c r="I1253">
        <f>STANDARDIZE('사진(느림)'!I1253,AVERAGE('사진(느림)'!I$2:I$2305),_xlfn.STDEV.P('사진(느림)'!I$2:I$2305))</f>
        <v>4.2272034817717775E-2</v>
      </c>
      <c r="J1253">
        <f>STANDARDIZE('사진(느림)'!J1253,AVERAGE('사진(느림)'!J$2:J$2305),_xlfn.STDEV.P('사진(느림)'!J$2:J$2305))</f>
        <v>-0.78003335217289249</v>
      </c>
      <c r="K1253">
        <f>STANDARDIZE('사진(느림)'!K1253,AVERAGE('사진(느림)'!K$2:K$2305),_xlfn.STDEV.P('사진(느림)'!K$2:K$2305))</f>
        <v>-0.26706665780078048</v>
      </c>
      <c r="L1253">
        <f>STANDARDIZE('사진(느림)'!L1253,AVERAGE('사진(느림)'!L$2:L$2305),_xlfn.STDEV.P('사진(느림)'!L$2:L$2305))</f>
        <v>1.0491166143714579</v>
      </c>
      <c r="M1253">
        <f>STANDARDIZE('사진(느림)'!M1253,AVERAGE('사진(느림)'!M$2:M$2305),_xlfn.STDEV.P('사진(느림)'!M$2:M$2305))</f>
        <v>-1.6447123498055363</v>
      </c>
    </row>
    <row r="1254" spans="1:13" x14ac:dyDescent="0.3">
      <c r="A1254" t="s">
        <v>214</v>
      </c>
      <c r="B1254">
        <v>10</v>
      </c>
      <c r="C1254">
        <f>STANDARDIZE('사진(느림)'!C1254,AVERAGE('사진(느림)'!C$2:C$2305),_xlfn.STDEV.P('사진(느림)'!C$2:C$2305))</f>
        <v>0.63912205650843446</v>
      </c>
      <c r="D1254">
        <f>STANDARDIZE('사진(느림)'!D1254,AVERAGE('사진(느림)'!D$2:D$2305),_xlfn.STDEV.P('사진(느림)'!D$2:D$2305))</f>
        <v>0.68673496773705822</v>
      </c>
      <c r="E1254">
        <f>STANDARDIZE('사진(느림)'!E1254,AVERAGE('사진(느림)'!E$2:E$2305),_xlfn.STDEV.P('사진(느림)'!E$2:E$2305))</f>
        <v>-1.1312090749880268E-2</v>
      </c>
      <c r="F1254">
        <f>STANDARDIZE('사진(느림)'!F1254,AVERAGE('사진(느림)'!F$2:F$2305),_xlfn.STDEV.P('사진(느림)'!F$2:F$2305))</f>
        <v>1.2906966769197172</v>
      </c>
      <c r="G1254">
        <f>STANDARDIZE('사진(느림)'!G1254,AVERAGE('사진(느림)'!G$2:G$2305),_xlfn.STDEV.P('사진(느림)'!G$2:G$2305))</f>
        <v>-7.164539271993435E-2</v>
      </c>
      <c r="H1254">
        <f>STANDARDIZE('사진(느림)'!H1254,AVERAGE('사진(느림)'!H$2:H$2305),_xlfn.STDEV.P('사진(느림)'!H$2:H$2305))</f>
        <v>4.2352424708859651E-2</v>
      </c>
      <c r="I1254">
        <f>STANDARDIZE('사진(느림)'!I1254,AVERAGE('사진(느림)'!I$2:I$2305),_xlfn.STDEV.P('사진(느림)'!I$2:I$2305))</f>
        <v>-8.3786976937925112E-2</v>
      </c>
      <c r="J1254">
        <f>STANDARDIZE('사진(느림)'!J1254,AVERAGE('사진(느림)'!J$2:J$2305),_xlfn.STDEV.P('사진(느림)'!J$2:J$2305))</f>
        <v>-0.78003335217289249</v>
      </c>
      <c r="K1254">
        <f>STANDARDIZE('사진(느림)'!K1254,AVERAGE('사진(느림)'!K$2:K$2305),_xlfn.STDEV.P('사진(느림)'!K$2:K$2305))</f>
        <v>0.34337141717243208</v>
      </c>
      <c r="L1254">
        <f>STANDARDIZE('사진(느림)'!L1254,AVERAGE('사진(느림)'!L$2:L$2305),_xlfn.STDEV.P('사진(느림)'!L$2:L$2305))</f>
        <v>-0.83619431166249791</v>
      </c>
      <c r="M1254">
        <f>STANDARDIZE('사진(느림)'!M1254,AVERAGE('사진(느림)'!M$2:M$2305),_xlfn.STDEV.P('사진(느림)'!M$2:M$2305))</f>
        <v>0.60538272158974005</v>
      </c>
    </row>
    <row r="1255" spans="1:13" x14ac:dyDescent="0.3">
      <c r="A1255" t="s">
        <v>216</v>
      </c>
      <c r="B1255">
        <v>10</v>
      </c>
      <c r="C1255">
        <f>STANDARDIZE('사진(느림)'!C1255,AVERAGE('사진(느림)'!C$2:C$2305),_xlfn.STDEV.P('사진(느림)'!C$2:C$2305))</f>
        <v>-0.41623440864126304</v>
      </c>
      <c r="D1255">
        <f>STANDARDIZE('사진(느림)'!D1255,AVERAGE('사진(느림)'!D$2:D$2305),_xlfn.STDEV.P('사진(느림)'!D$2:D$2305))</f>
        <v>-0.29483914022828578</v>
      </c>
      <c r="E1255">
        <f>STANDARDIZE('사진(느림)'!E1255,AVERAGE('사진(느림)'!E$2:E$2305),_xlfn.STDEV.P('사진(느림)'!E$2:E$2305))</f>
        <v>-0.17847593161320885</v>
      </c>
      <c r="F1255">
        <f>STANDARDIZE('사진(느림)'!F1255,AVERAGE('사진(느림)'!F$2:F$2305),_xlfn.STDEV.P('사진(느림)'!F$2:F$2305))</f>
        <v>1.0406051762641382</v>
      </c>
      <c r="G1255">
        <f>STANDARDIZE('사진(느림)'!G1255,AVERAGE('사진(느림)'!G$2:G$2305),_xlfn.STDEV.P('사진(느림)'!G$2:G$2305))</f>
        <v>-0.28128538394121627</v>
      </c>
      <c r="H1255">
        <f>STANDARDIZE('사진(느림)'!H1255,AVERAGE('사진(느림)'!H$2:H$2305),_xlfn.STDEV.P('사진(느림)'!H$2:H$2305))</f>
        <v>4.2352424708859651E-2</v>
      </c>
      <c r="I1255">
        <f>STANDARDIZE('사진(느림)'!I1255,AVERAGE('사진(느림)'!I$2:I$2305),_xlfn.STDEV.P('사진(느림)'!I$2:I$2305))</f>
        <v>-7.328205929162139E-2</v>
      </c>
      <c r="J1255">
        <f>STANDARDIZE('사진(느림)'!J1255,AVERAGE('사진(느림)'!J$2:J$2305),_xlfn.STDEV.P('사진(느림)'!J$2:J$2305))</f>
        <v>-0.78003335217289249</v>
      </c>
      <c r="K1255">
        <f>STANDARDIZE('사진(느림)'!K1255,AVERAGE('사진(느림)'!K$2:K$2305),_xlfn.STDEV.P('사진(느림)'!K$2:K$2305))</f>
        <v>-0.26706665780078048</v>
      </c>
      <c r="L1255">
        <f>STANDARDIZE('사진(느림)'!L1255,AVERAGE('사진(느림)'!L$2:L$2305),_xlfn.STDEV.P('사진(느림)'!L$2:L$2305))</f>
        <v>0.67205442916466662</v>
      </c>
      <c r="M1255">
        <f>STANDARDIZE('사진(느림)'!M1255,AVERAGE('사진(느림)'!M$2:M$2305),_xlfn.STDEV.P('사진(느림)'!M$2:M$2305))</f>
        <v>0.66967115220103424</v>
      </c>
    </row>
    <row r="1256" spans="1:13" x14ac:dyDescent="0.3">
      <c r="A1256" t="s">
        <v>218</v>
      </c>
      <c r="B1256">
        <v>10</v>
      </c>
      <c r="C1256">
        <f>STANDARDIZE('사진(느림)'!C1256,AVERAGE('사진(느림)'!C$2:C$2305),_xlfn.STDEV.P('사진(느림)'!C$2:C$2305))</f>
        <v>-6.8132537937436191E-2</v>
      </c>
      <c r="D1256">
        <f>STANDARDIZE('사진(느림)'!D1256,AVERAGE('사진(느림)'!D$2:D$2305),_xlfn.STDEV.P('사진(느림)'!D$2:D$2305))</f>
        <v>-0.26479095324975482</v>
      </c>
      <c r="E1256">
        <f>STANDARDIZE('사진(느림)'!E1256,AVERAGE('사진(느림)'!E$2:E$2305),_xlfn.STDEV.P('사진(느림)'!E$2:E$2305))</f>
        <v>-0.20075256285832194</v>
      </c>
      <c r="F1256">
        <f>STANDARDIZE('사진(느림)'!F1256,AVERAGE('사진(느림)'!F$2:F$2305),_xlfn.STDEV.P('사진(느림)'!F$2:F$2305))</f>
        <v>1.0068466167722068</v>
      </c>
      <c r="G1256">
        <f>STANDARDIZE('사진(느림)'!G1256,AVERAGE('사진(느림)'!G$2:G$2305),_xlfn.STDEV.P('사진(느림)'!G$2:G$2305))</f>
        <v>-0.5501714596380779</v>
      </c>
      <c r="H1256">
        <f>STANDARDIZE('사진(느림)'!H1256,AVERAGE('사진(느림)'!H$2:H$2305),_xlfn.STDEV.P('사진(느림)'!H$2:H$2305))</f>
        <v>0.24537832260731141</v>
      </c>
      <c r="I1256">
        <f>STANDARDIZE('사진(느림)'!I1256,AVERAGE('사진(느림)'!I$2:I$2305),_xlfn.STDEV.P('사진(느림)'!I$2:I$2305))</f>
        <v>0.23346153598044297</v>
      </c>
      <c r="J1256">
        <f>STANDARDIZE('사진(느림)'!J1256,AVERAGE('사진(느림)'!J$2:J$2305),_xlfn.STDEV.P('사진(느림)'!J$2:J$2305))</f>
        <v>-0.78003335217289249</v>
      </c>
      <c r="K1256">
        <f>STANDARDIZE('사진(느림)'!K1256,AVERAGE('사진(느림)'!K$2:K$2305),_xlfn.STDEV.P('사진(느림)'!K$2:K$2305))</f>
        <v>-0.26706665780078048</v>
      </c>
      <c r="L1256">
        <f>STANDARDIZE('사진(느림)'!L1256,AVERAGE('사진(느림)'!L$2:L$2305),_xlfn.STDEV.P('사진(느림)'!L$2:L$2305))</f>
        <v>1.1748040094403882</v>
      </c>
      <c r="M1256">
        <f>STANDARDIZE('사진(느림)'!M1256,AVERAGE('사진(느림)'!M$2:M$2305),_xlfn.STDEV.P('사진(느림)'!M$2:M$2305))</f>
        <v>-2.0733018872141606</v>
      </c>
    </row>
    <row r="1257" spans="1:13" x14ac:dyDescent="0.3">
      <c r="A1257" t="s">
        <v>220</v>
      </c>
      <c r="B1257">
        <v>10</v>
      </c>
      <c r="C1257">
        <f>STANDARDIZE('사진(느림)'!C1257,AVERAGE('사진(느림)'!C$2:C$2305),_xlfn.STDEV.P('사진(느림)'!C$2:C$2305))</f>
        <v>3.6850565925622282E-2</v>
      </c>
      <c r="D1257">
        <f>STANDARDIZE('사진(느림)'!D1257,AVERAGE('사진(느림)'!D$2:D$2305),_xlfn.STDEV.P('사진(느림)'!D$2:D$2305))</f>
        <v>0.4864137212135195</v>
      </c>
      <c r="E1257">
        <f>STANDARDIZE('사진(느림)'!E1257,AVERAGE('사진(느림)'!E$2:E$2305),_xlfn.STDEV.P('사진(느림)'!E$2:E$2305))</f>
        <v>0.14854501506505127</v>
      </c>
      <c r="F1257">
        <f>STANDARDIZE('사진(느림)'!F1257,AVERAGE('사진(느림)'!F$2:F$2305),_xlfn.STDEV.P('사진(느림)'!F$2:F$2305))</f>
        <v>0.30006628883252712</v>
      </c>
      <c r="G1257">
        <f>STANDARDIZE('사진(느림)'!G1257,AVERAGE('사진(느림)'!G$2:G$2305),_xlfn.STDEV.P('사진(느림)'!G$2:G$2305))</f>
        <v>0.37725763196041956</v>
      </c>
      <c r="H1257">
        <f>STANDARDIZE('사진(느림)'!H1257,AVERAGE('사진(느림)'!H$2:H$2305),_xlfn.STDEV.P('사진(느림)'!H$2:H$2305))</f>
        <v>-7.563644789181119E-2</v>
      </c>
      <c r="I1257">
        <f>STANDARDIZE('사진(느림)'!I1257,AVERAGE('사진(느림)'!I$2:I$2305),_xlfn.STDEV.P('사진(느림)'!I$2:I$2305))</f>
        <v>1.1807773643437483E-2</v>
      </c>
      <c r="J1257">
        <f>STANDARDIZE('사진(느림)'!J1257,AVERAGE('사진(느림)'!J$2:J$2305),_xlfn.STDEV.P('사진(느림)'!J$2:J$2305))</f>
        <v>0.93737169494323913</v>
      </c>
      <c r="K1257">
        <f>STANDARDIZE('사진(느림)'!K1257,AVERAGE('사진(느림)'!K$2:K$2305),_xlfn.STDEV.P('사진(느림)'!K$2:K$2305))</f>
        <v>1.5642475671188572</v>
      </c>
      <c r="L1257">
        <f>STANDARDIZE('사진(느림)'!L1257,AVERAGE('사진(느림)'!L$2:L$2305),_xlfn.STDEV.P('사진(느림)'!L$2:L$2305))</f>
        <v>-0.96188170673142825</v>
      </c>
      <c r="M1257">
        <f>STANDARDIZE('사진(느림)'!M1257,AVERAGE('사진(느림)'!M$2:M$2305),_xlfn.STDEV.P('사진(느림)'!M$2:M$2305))</f>
        <v>0.54109429097844597</v>
      </c>
    </row>
    <row r="1258" spans="1:13" x14ac:dyDescent="0.3">
      <c r="A1258" t="s">
        <v>222</v>
      </c>
      <c r="B1258">
        <v>10</v>
      </c>
      <c r="C1258">
        <f>STANDARDIZE('사진(느림)'!C1258,AVERAGE('사진(느림)'!C$2:C$2305),_xlfn.STDEV.P('사진(느림)'!C$2:C$2305))</f>
        <v>0.24129134713263195</v>
      </c>
      <c r="D1258">
        <f>STANDARDIZE('사진(느림)'!D1258,AVERAGE('사진(느림)'!D$2:D$2305),_xlfn.STDEV.P('사진(느림)'!D$2:D$2305))</f>
        <v>0.41630128493028057</v>
      </c>
      <c r="E1258">
        <f>STANDARDIZE('사진(느림)'!E1258,AVERAGE('사진(느림)'!E$2:E$2305),_xlfn.STDEV.P('사진(느림)'!E$2:E$2305))</f>
        <v>-3.1450165395462422E-2</v>
      </c>
      <c r="F1258">
        <f>STANDARDIZE('사진(느림)'!F1258,AVERAGE('사진(느림)'!F$2:F$2305),_xlfn.STDEV.P('사진(느림)'!F$2:F$2305))</f>
        <v>-1.8721136814722499</v>
      </c>
      <c r="G1258">
        <f>STANDARDIZE('사진(느림)'!G1258,AVERAGE('사진(느림)'!G$2:G$2305),_xlfn.STDEV.P('사진(느림)'!G$2:G$2305))</f>
        <v>-0.71879493083780477</v>
      </c>
      <c r="H1258">
        <f>STANDARDIZE('사진(느림)'!H1258,AVERAGE('사진(느림)'!H$2:H$2305),_xlfn.STDEV.P('사진(느림)'!H$2:H$2305))</f>
        <v>-1.360758492704524</v>
      </c>
      <c r="I1258">
        <f>STANDARDIZE('사진(느림)'!I1258,AVERAGE('사진(느림)'!I$2:I$2305),_xlfn.STDEV.P('사진(느림)'!I$2:I$2305))</f>
        <v>0.24186547009748605</v>
      </c>
      <c r="J1258">
        <f>STANDARDIZE('사진(느림)'!J1258,AVERAGE('사진(느림)'!J$2:J$2305),_xlfn.STDEV.P('사진(느림)'!J$2:J$2305))</f>
        <v>0.93737169494323913</v>
      </c>
      <c r="K1258">
        <f>STANDARDIZE('사진(느림)'!K1258,AVERAGE('사진(느림)'!K$2:K$2305),_xlfn.STDEV.P('사진(느림)'!K$2:K$2305))</f>
        <v>0.95380949214564459</v>
      </c>
      <c r="L1258">
        <f>STANDARDIZE('사진(느림)'!L1258,AVERAGE('사진(느림)'!L$2:L$2305),_xlfn.STDEV.P('사진(느림)'!L$2:L$2305))</f>
        <v>-0.96188170673142825</v>
      </c>
      <c r="M1258">
        <f>STANDARDIZE('사진(느림)'!M1258,AVERAGE('사진(느림)'!M$2:M$2305),_xlfn.STDEV.P('사진(느림)'!M$2:M$2305))</f>
        <v>0.7125301059418957</v>
      </c>
    </row>
    <row r="1259" spans="1:13" x14ac:dyDescent="0.3">
      <c r="A1259" t="s">
        <v>224</v>
      </c>
      <c r="B1259">
        <v>10</v>
      </c>
      <c r="C1259">
        <f>STANDARDIZE('사진(느림)'!C1259,AVERAGE('사진(느림)'!C$2:C$2305),_xlfn.STDEV.P('사진(느림)'!C$2:C$2305))</f>
        <v>0.36837615707212423</v>
      </c>
      <c r="D1259">
        <f>STANDARDIZE('사진(느림)'!D1259,AVERAGE('사진(느림)'!D$2:D$2305),_xlfn.STDEV.P('사진(느림)'!D$2:D$2305))</f>
        <v>0.44634947190881158</v>
      </c>
      <c r="E1259">
        <f>STANDARDIZE('사진(느림)'!E1259,AVERAGE('사진(느림)'!E$2:E$2305),_xlfn.STDEV.P('사진(느림)'!E$2:E$2305))</f>
        <v>-1.4163499549254683E-2</v>
      </c>
      <c r="F1259">
        <f>STANDARDIZE('사진(느림)'!F1259,AVERAGE('사진(느림)'!F$2:F$2305),_xlfn.STDEV.P('사진(느림)'!F$2:F$2305))</f>
        <v>-0.14372601010634203</v>
      </c>
      <c r="G1259">
        <f>STANDARDIZE('사진(느림)'!G1259,AVERAGE('사진(느림)'!G$2:G$2305),_xlfn.STDEV.P('사진(느림)'!G$2:G$2305))</f>
        <v>-0.37699059732484502</v>
      </c>
      <c r="H1259">
        <f>STANDARDIZE('사진(느림)'!H1259,AVERAGE('사진(느림)'!H$2:H$2305),_xlfn.STDEV.P('사진(느림)'!H$2:H$2305))</f>
        <v>-0.30842530464448614</v>
      </c>
      <c r="I1259">
        <f>STANDARDIZE('사진(느림)'!I1259,AVERAGE('사진(느림)'!I$2:I$2305),_xlfn.STDEV.P('사진(느림)'!I$2:I$2305))</f>
        <v>-0.17150303928456009</v>
      </c>
      <c r="J1259">
        <f>STANDARDIZE('사진(느림)'!J1259,AVERAGE('사진(느림)'!J$2:J$2305),_xlfn.STDEV.P('사진(느림)'!J$2:J$2305))</f>
        <v>-0.78003335217289249</v>
      </c>
      <c r="K1259">
        <f>STANDARDIZE('사진(느림)'!K1259,AVERAGE('사진(느림)'!K$2:K$2305),_xlfn.STDEV.P('사진(느림)'!K$2:K$2305))</f>
        <v>-1.4879428077472057</v>
      </c>
      <c r="L1259">
        <f>STANDARDIZE('사진(느림)'!L1259,AVERAGE('사진(느림)'!L$2:L$2305),_xlfn.STDEV.P('사진(느림)'!L$2:L$2305))</f>
        <v>1.1748040094403882</v>
      </c>
      <c r="M1259">
        <f>STANDARDIZE('사진(느림)'!M1259,AVERAGE('사진(느림)'!M$2:M$2305),_xlfn.STDEV.P('사진(느림)'!M$2:M$2305))</f>
        <v>-0.46609112193182028</v>
      </c>
    </row>
    <row r="1260" spans="1:13" x14ac:dyDescent="0.3">
      <c r="A1260" t="s">
        <v>226</v>
      </c>
      <c r="B1260">
        <v>10</v>
      </c>
      <c r="C1260">
        <f>STANDARDIZE('사진(느림)'!C1260,AVERAGE('사진(느림)'!C$2:C$2305),_xlfn.STDEV.P('사진(느림)'!C$2:C$2305))</f>
        <v>-0.12338680312851985</v>
      </c>
      <c r="D1260">
        <f>STANDARDIZE('사진(느림)'!D1260,AVERAGE('사진(느림)'!D$2:D$2305),_xlfn.STDEV.P('사진(느림)'!D$2:D$2305))</f>
        <v>1.1775220217197309</v>
      </c>
      <c r="E1260">
        <f>STANDARDIZE('사진(느림)'!E1260,AVERAGE('사진(느림)'!E$2:E$2305),_xlfn.STDEV.P('사진(느림)'!E$2:E$2305))</f>
        <v>-5.4350542315438628E-2</v>
      </c>
      <c r="F1260">
        <f>STANDARDIZE('사진(느림)'!F1260,AVERAGE('사진(느림)'!F$2:F$2305),_xlfn.STDEV.P('사진(느림)'!F$2:F$2305))</f>
        <v>-1.2399309194510693</v>
      </c>
      <c r="G1260">
        <f>STANDARDIZE('사진(느림)'!G1260,AVERAGE('사진(느림)'!G$2:G$2305),_xlfn.STDEV.P('사진(느림)'!G$2:G$2305))</f>
        <v>-0.26533451504394479</v>
      </c>
      <c r="H1260">
        <f>STANDARDIZE('사진(느림)'!H1260,AVERAGE('사진(느림)'!H$2:H$2305),_xlfn.STDEV.P('사진(느림)'!H$2:H$2305))</f>
        <v>3.9540555884067778</v>
      </c>
      <c r="I1260">
        <f>STANDARDIZE('사진(느림)'!I1260,AVERAGE('사진(느림)'!I$2:I$2305),_xlfn.STDEV.P('사진(느림)'!I$2:I$2305))</f>
        <v>0.22453235598108484</v>
      </c>
      <c r="J1260">
        <f>STANDARDIZE('사진(느림)'!J1260,AVERAGE('사진(느림)'!J$2:J$2305),_xlfn.STDEV.P('사진(느림)'!J$2:J$2305))</f>
        <v>-0.78003335217289249</v>
      </c>
      <c r="K1260">
        <f>STANDARDIZE('사진(느림)'!K1260,AVERAGE('사진(느림)'!K$2:K$2305),_xlfn.STDEV.P('사진(느림)'!K$2:K$2305))</f>
        <v>-0.26706665780078048</v>
      </c>
      <c r="L1260">
        <f>STANDARDIZE('사진(느림)'!L1260,AVERAGE('사진(느림)'!L$2:L$2305),_xlfn.STDEV.P('사진(느림)'!L$2:L$2305))</f>
        <v>1.1748040094403882</v>
      </c>
      <c r="M1260">
        <f>STANDARDIZE('사진(느림)'!M1260,AVERAGE('사진(느림)'!M$2:M$2305),_xlfn.STDEV.P('사진(느림)'!M$2:M$2305))</f>
        <v>0.54109429097844597</v>
      </c>
    </row>
    <row r="1261" spans="1:13" x14ac:dyDescent="0.3">
      <c r="A1261" t="s">
        <v>228</v>
      </c>
      <c r="B1261">
        <v>10</v>
      </c>
      <c r="C1261">
        <f>STANDARDIZE('사진(느림)'!C1261,AVERAGE('사진(느림)'!C$2:C$2305),_xlfn.STDEV.P('사진(느림)'!C$2:C$2305))</f>
        <v>-0.50464123294699736</v>
      </c>
      <c r="D1261">
        <f>STANDARDIZE('사진(느림)'!D1261,AVERAGE('사진(느림)'!D$2:D$2305),_xlfn.STDEV.P('사진(느림)'!D$2:D$2305))</f>
        <v>0.64667071843235024</v>
      </c>
      <c r="E1261">
        <f>STANDARDIZE('사진(느림)'!E1261,AVERAGE('사진(느림)'!E$2:E$2305),_xlfn.STDEV.P('사진(느림)'!E$2:E$2305))</f>
        <v>-5.9518720764304721E-2</v>
      </c>
      <c r="F1261">
        <f>STANDARDIZE('사진(느림)'!F1261,AVERAGE('사진(느림)'!F$2:F$2305),_xlfn.STDEV.P('사진(느림)'!F$2:F$2305))</f>
        <v>0.11546892232234207</v>
      </c>
      <c r="G1261">
        <f>STANDARDIZE('사진(느림)'!G1261,AVERAGE('사진(느림)'!G$2:G$2305),_xlfn.STDEV.P('사진(느림)'!G$2:G$2305))</f>
        <v>-0.45218755069769617</v>
      </c>
      <c r="H1261">
        <f>STANDARDIZE('사진(느림)'!H1261,AVERAGE('사진(느림)'!H$2:H$2305),_xlfn.STDEV.P('사진(느림)'!H$2:H$2305))</f>
        <v>-4.5873489037587964E-2</v>
      </c>
      <c r="I1261">
        <f>STANDARDIZE('사진(느림)'!I1261,AVERAGE('사진(느림)'!I$2:I$2305),_xlfn.STDEV.P('사진(느림)'!I$2:I$2305))</f>
        <v>3.1767117171414422E-2</v>
      </c>
      <c r="J1261">
        <f>STANDARDIZE('사진(느림)'!J1261,AVERAGE('사진(느림)'!J$2:J$2305),_xlfn.STDEV.P('사진(느림)'!J$2:J$2305))</f>
        <v>-0.78003335217289249</v>
      </c>
      <c r="K1261">
        <f>STANDARDIZE('사진(느림)'!K1261,AVERAGE('사진(느림)'!K$2:K$2305),_xlfn.STDEV.P('사진(느림)'!K$2:K$2305))</f>
        <v>-1.4879428077472057</v>
      </c>
      <c r="L1261">
        <f>STANDARDIZE('사진(느림)'!L1261,AVERAGE('사진(느림)'!L$2:L$2305),_xlfn.STDEV.P('사진(느림)'!L$2:L$2305))</f>
        <v>1.6775535897161098</v>
      </c>
      <c r="M1261">
        <f>STANDARDIZE('사진(느림)'!M1261,AVERAGE('사진(느림)'!M$2:M$2305),_xlfn.STDEV.P('사진(느림)'!M$2:M$2305))</f>
        <v>0.73395958281232643</v>
      </c>
    </row>
    <row r="1262" spans="1:13" x14ac:dyDescent="0.3">
      <c r="A1262" t="s">
        <v>230</v>
      </c>
      <c r="B1262">
        <v>10</v>
      </c>
      <c r="C1262">
        <f>STANDARDIZE('사진(느림)'!C1262,AVERAGE('사진(느림)'!C$2:C$2305),_xlfn.STDEV.P('사진(느림)'!C$2:C$2305))</f>
        <v>-6.8132537937436191E-2</v>
      </c>
      <c r="D1262">
        <f>STANDARDIZE('사진(느림)'!D1262,AVERAGE('사진(느림)'!D$2:D$2305),_xlfn.STDEV.P('사진(느림)'!D$2:D$2305))</f>
        <v>-0.10453395603092297</v>
      </c>
      <c r="E1262">
        <f>STANDARDIZE('사진(느림)'!E1262,AVERAGE('사진(느림)'!E$2:E$2305),_xlfn.STDEV.P('사진(느림)'!E$2:E$2305))</f>
        <v>0.31214459492916197</v>
      </c>
      <c r="F1262">
        <f>STANDARDIZE('사진(느림)'!F1262,AVERAGE('사진(느림)'!F$2:F$2305),_xlfn.STDEV.P('사진(느림)'!F$2:F$2305))</f>
        <v>0.2842617197819976</v>
      </c>
      <c r="G1262">
        <f>STANDARDIZE('사진(느림)'!G1262,AVERAGE('사진(느림)'!G$2:G$2305),_xlfn.STDEV.P('사진(느림)'!G$2:G$2305))</f>
        <v>0.54815979871689946</v>
      </c>
      <c r="H1262">
        <f>STANDARDIZE('사진(느림)'!H1262,AVERAGE('사진(느림)'!H$2:H$2305),_xlfn.STDEV.P('사진(느림)'!H$2:H$2305))</f>
        <v>0.30809312876442474</v>
      </c>
      <c r="I1262">
        <f>STANDARDIZE('사진(느림)'!I1262,AVERAGE('사진(느림)'!I$2:I$2305),_xlfn.STDEV.P('사진(느림)'!I$2:I$2305))</f>
        <v>0.24186547009748605</v>
      </c>
      <c r="J1262">
        <f>STANDARDIZE('사진(느림)'!J1262,AVERAGE('사진(느림)'!J$2:J$2305),_xlfn.STDEV.P('사진(느림)'!J$2:J$2305))</f>
        <v>-0.78003335217289249</v>
      </c>
      <c r="K1262">
        <f>STANDARDIZE('사진(느림)'!K1262,AVERAGE('사진(느림)'!K$2:K$2305),_xlfn.STDEV.P('사진(느림)'!K$2:K$2305))</f>
        <v>-0.26706665780078048</v>
      </c>
      <c r="L1262">
        <f>STANDARDIZE('사진(느림)'!L1262,AVERAGE('사진(느림)'!L$2:L$2305),_xlfn.STDEV.P('사진(느림)'!L$2:L$2305))</f>
        <v>-0.96188170673142825</v>
      </c>
      <c r="M1262">
        <f>STANDARDIZE('사진(느림)'!M1262,AVERAGE('사진(느림)'!M$2:M$2305),_xlfn.STDEV.P('사진(느림)'!M$2:M$2305))</f>
        <v>0.36965847601499613</v>
      </c>
    </row>
    <row r="1263" spans="1:13" x14ac:dyDescent="0.3">
      <c r="A1263" t="s">
        <v>232</v>
      </c>
      <c r="B1263">
        <v>10</v>
      </c>
      <c r="C1263">
        <f>STANDARDIZE('사진(느림)'!C1263,AVERAGE('사진(느림)'!C$2:C$2305),_xlfn.STDEV.P('사진(느림)'!C$2:C$2305))</f>
        <v>-0.34440386389285449</v>
      </c>
      <c r="D1263">
        <f>STANDARDIZE('사진(느림)'!D1263,AVERAGE('사진(느림)'!D$2:D$2305),_xlfn.STDEV.P('사진(느림)'!D$2:D$2305))</f>
        <v>0.45636553423498855</v>
      </c>
      <c r="E1263">
        <f>STANDARDIZE('사진(느림)'!E1263,AVERAGE('사진(느림)'!E$2:E$2305),_xlfn.STDEV.P('사진(느림)'!E$2:E$2305))</f>
        <v>-3.5905491644485046E-2</v>
      </c>
      <c r="F1263">
        <f>STANDARDIZE('사진(느림)'!F1263,AVERAGE('사진(느림)'!F$2:F$2305),_xlfn.STDEV.P('사진(느림)'!F$2:F$2305))</f>
        <v>0.36859490023562297</v>
      </c>
      <c r="G1263">
        <f>STANDARDIZE('사진(느림)'!G1263,AVERAGE('사진(느림)'!G$2:G$2305),_xlfn.STDEV.P('사진(느림)'!G$2:G$2305))</f>
        <v>-0.39522016177886954</v>
      </c>
      <c r="H1263">
        <f>STANDARDIZE('사진(느림)'!H1263,AVERAGE('사진(느림)'!H$2:H$2305),_xlfn.STDEV.P('사진(느림)'!H$2:H$2305))</f>
        <v>0.23155980599642212</v>
      </c>
      <c r="I1263">
        <f>STANDARDIZE('사진(느림)'!I1263,AVERAGE('사진(느림)'!I$2:I$2305),_xlfn.STDEV.P('사진(느림)'!I$2:I$2305))</f>
        <v>-0.1258066475231393</v>
      </c>
      <c r="J1263">
        <f>STANDARDIZE('사진(느림)'!J1263,AVERAGE('사진(느림)'!J$2:J$2305),_xlfn.STDEV.P('사진(느림)'!J$2:J$2305))</f>
        <v>-0.78003335217289249</v>
      </c>
      <c r="K1263">
        <f>STANDARDIZE('사진(느림)'!K1263,AVERAGE('사진(느림)'!K$2:K$2305),_xlfn.STDEV.P('사진(느림)'!K$2:K$2305))</f>
        <v>-1.4879428077472057</v>
      </c>
      <c r="L1263">
        <f>STANDARDIZE('사진(느림)'!L1263,AVERAGE('사진(느림)'!L$2:L$2305),_xlfn.STDEV.P('사진(느림)'!L$2:L$2305))</f>
        <v>0.92342921930252742</v>
      </c>
      <c r="M1263">
        <f>STANDARDIZE('사진(느림)'!M1263,AVERAGE('사진(느림)'!M$2:M$2305),_xlfn.STDEV.P('사진(느림)'!M$2:M$2305))</f>
        <v>0.17679318418111556</v>
      </c>
    </row>
    <row r="1264" spans="1:13" x14ac:dyDescent="0.3">
      <c r="A1264" t="s">
        <v>234</v>
      </c>
      <c r="B1264">
        <v>10</v>
      </c>
      <c r="C1264">
        <f>STANDARDIZE('사진(느림)'!C1264,AVERAGE('사진(느림)'!C$2:C$2305),_xlfn.STDEV.P('사진(느림)'!C$2:C$2305))</f>
        <v>-0.21731905395336221</v>
      </c>
      <c r="D1264">
        <f>STANDARDIZE('사진(느림)'!D1264,AVERAGE('사진(느림)'!D$2:D$2305),_xlfn.STDEV.P('사진(느림)'!D$2:D$2305))</f>
        <v>-0.20469457929269289</v>
      </c>
      <c r="E1264">
        <f>STANDARDIZE('사진(느림)'!E1264,AVERAGE('사진(느림)'!E$2:E$2305),_xlfn.STDEV.P('사진(느림)'!E$2:E$2305))</f>
        <v>-4.5350783292413016E-2</v>
      </c>
      <c r="F1264">
        <f>STANDARDIZE('사진(느림)'!F1264,AVERAGE('사진(느림)'!F$2:F$2305),_xlfn.STDEV.P('사진(느림)'!F$2:F$2305))</f>
        <v>0.20195152416683962</v>
      </c>
      <c r="G1264">
        <f>STANDARDIZE('사진(느림)'!G1264,AVERAGE('사진(느림)'!G$2:G$2305),_xlfn.STDEV.P('사진(느림)'!G$2:G$2305))</f>
        <v>-0.50915493961652281</v>
      </c>
      <c r="H1264">
        <f>STANDARDIZE('사진(느림)'!H1264,AVERAGE('사진(느림)'!H$2:H$2305),_xlfn.STDEV.P('사진(느림)'!H$2:H$2305))</f>
        <v>-4.5873489037587964E-2</v>
      </c>
      <c r="I1264">
        <f>STANDARDIZE('사진(느림)'!I1264,AVERAGE('사진(느림)'!I$2:I$2305),_xlfn.STDEV.P('사진(느림)'!I$2:I$2305))</f>
        <v>5.8029411287173371E-2</v>
      </c>
      <c r="J1264">
        <f>STANDARDIZE('사진(느림)'!J1264,AVERAGE('사진(느림)'!J$2:J$2305),_xlfn.STDEV.P('사진(느림)'!J$2:J$2305))</f>
        <v>-0.78003335217289249</v>
      </c>
      <c r="K1264">
        <f>STANDARDIZE('사진(느림)'!K1264,AVERAGE('사진(느림)'!K$2:K$2305),_xlfn.STDEV.P('사진(느림)'!K$2:K$2305))</f>
        <v>-1.4879428077472057</v>
      </c>
      <c r="L1264">
        <f>STANDARDIZE('사진(느림)'!L1264,AVERAGE('사진(느림)'!L$2:L$2305),_xlfn.STDEV.P('사진(느림)'!L$2:L$2305))</f>
        <v>1.1748040094403882</v>
      </c>
      <c r="M1264">
        <f>STANDARDIZE('사진(느림)'!M1264,AVERAGE('사진(느림)'!M$2:M$2305),_xlfn.STDEV.P('사진(느림)'!M$2:M$2305))</f>
        <v>-0.44466164506138955</v>
      </c>
    </row>
    <row r="1265" spans="1:13" x14ac:dyDescent="0.3">
      <c r="A1265" t="s">
        <v>236</v>
      </c>
      <c r="B1265">
        <v>10</v>
      </c>
      <c r="C1265">
        <f>STANDARDIZE('사진(느림)'!C1265,AVERAGE('사진(느림)'!C$2:C$2305),_xlfn.STDEV.P('사진(느림)'!C$2:C$2305))</f>
        <v>-0.23389533351068714</v>
      </c>
      <c r="D1265">
        <f>STANDARDIZE('사진(느림)'!D1265,AVERAGE('사진(느림)'!D$2:D$2305),_xlfn.STDEV.P('사진(느림)'!D$2:D$2305))</f>
        <v>0.73681527936794322</v>
      </c>
      <c r="E1265">
        <f>STANDARDIZE('사진(느림)'!E1265,AVERAGE('사진(느림)'!E$2:E$2305),_xlfn.STDEV.P('사진(느림)'!E$2:E$2305))</f>
        <v>5.9438490084598901E-2</v>
      </c>
      <c r="F1265">
        <f>STANDARDIZE('사진(느림)'!F1265,AVERAGE('사진(느림)'!F$2:F$2305),_xlfn.STDEV.P('사진(느림)'!F$2:F$2305))</f>
        <v>-2.6772199132423593E-2</v>
      </c>
      <c r="G1265">
        <f>STANDARDIZE('사진(느림)'!G1265,AVERAGE('사진(느림)'!G$2:G$2305),_xlfn.STDEV.P('사진(느림)'!G$2:G$2305))</f>
        <v>-0.50915493961652281</v>
      </c>
      <c r="H1265">
        <f>STANDARDIZE('사진(느림)'!H1265,AVERAGE('사진(느림)'!H$2:H$2305),_xlfn.STDEV.P('사진(느림)'!H$2:H$2305))</f>
        <v>-0.23720679595759472</v>
      </c>
      <c r="I1265">
        <f>STANDARDIZE('사진(느림)'!I1265,AVERAGE('사진(느림)'!I$2:I$2305),_xlfn.STDEV.P('사진(느림)'!I$2:I$2305))</f>
        <v>5.8029411287173371E-2</v>
      </c>
      <c r="J1265">
        <f>STANDARDIZE('사진(느림)'!J1265,AVERAGE('사진(느림)'!J$2:J$2305),_xlfn.STDEV.P('사진(느림)'!J$2:J$2305))</f>
        <v>-0.78003335217289249</v>
      </c>
      <c r="K1265">
        <f>STANDARDIZE('사진(느림)'!K1265,AVERAGE('사진(느림)'!K$2:K$2305),_xlfn.STDEV.P('사진(느림)'!K$2:K$2305))</f>
        <v>-0.26706665780078048</v>
      </c>
      <c r="L1265">
        <f>STANDARDIZE('사진(느림)'!L1265,AVERAGE('사진(느림)'!L$2:L$2305),_xlfn.STDEV.P('사진(느림)'!L$2:L$2305))</f>
        <v>1.0491166143714579</v>
      </c>
      <c r="M1265">
        <f>STANDARDIZE('사진(느림)'!M1265,AVERAGE('사진(느림)'!M$2:M$2305),_xlfn.STDEV.P('사진(느림)'!M$2:M$2305))</f>
        <v>-0.68038589063613353</v>
      </c>
    </row>
    <row r="1266" spans="1:13" x14ac:dyDescent="0.3">
      <c r="A1266" t="s">
        <v>238</v>
      </c>
      <c r="B1266">
        <v>10</v>
      </c>
      <c r="C1266">
        <f>STANDARDIZE('사진(느림)'!C1266,AVERAGE('사진(느림)'!C$2:C$2305),_xlfn.STDEV.P('사진(느림)'!C$2:C$2305))</f>
        <v>-0.74775999978776497</v>
      </c>
      <c r="D1266">
        <f>STANDARDIZE('사진(느림)'!D1266,AVERAGE('사진(느림)'!D$2:D$2305),_xlfn.STDEV.P('사진(느림)'!D$2:D$2305))</f>
        <v>-0.10453395603092297</v>
      </c>
      <c r="E1266">
        <f>STANDARDIZE('사진(느림)'!E1266,AVERAGE('사진(느림)'!E$2:E$2305),_xlfn.STDEV.P('사진(느림)'!E$2:E$2305))</f>
        <v>7.5477664581080434E-2</v>
      </c>
      <c r="F1266">
        <f>STANDARDIZE('사진(느림)'!F1266,AVERAGE('사진(느림)'!F$2:F$2305),_xlfn.STDEV.P('사진(느림)'!F$2:F$2305))</f>
        <v>7.1848311742880741E-2</v>
      </c>
      <c r="G1266">
        <f>STANDARDIZE('사진(느림)'!G1266,AVERAGE('사진(느림)'!G$2:G$2305),_xlfn.STDEV.P('사진(느림)'!G$2:G$2305))</f>
        <v>-0.14912104164953852</v>
      </c>
      <c r="H1266">
        <f>STANDARDIZE('사진(느림)'!H1266,AVERAGE('사진(느림)'!H$2:H$2305),_xlfn.STDEV.P('사진(느림)'!H$2:H$2305))</f>
        <v>1.243500407040014</v>
      </c>
      <c r="I1266">
        <f>STANDARDIZE('사진(느림)'!I1266,AVERAGE('사진(느림)'!I$2:I$2305),_xlfn.STDEV.P('사진(느림)'!I$2:I$2305))</f>
        <v>0.12998809716435278</v>
      </c>
      <c r="J1266">
        <f>STANDARDIZE('사진(느림)'!J1266,AVERAGE('사진(느림)'!J$2:J$2305),_xlfn.STDEV.P('사진(느림)'!J$2:J$2305))</f>
        <v>-0.78003335217289249</v>
      </c>
      <c r="K1266">
        <f>STANDARDIZE('사진(느림)'!K1266,AVERAGE('사진(느림)'!K$2:K$2305),_xlfn.STDEV.P('사진(느림)'!K$2:K$2305))</f>
        <v>-1.4879428077472057</v>
      </c>
      <c r="L1266">
        <f>STANDARDIZE('사진(느림)'!L1266,AVERAGE('사진(느림)'!L$2:L$2305),_xlfn.STDEV.P('사진(느림)'!L$2:L$2305))</f>
        <v>0.92342921930252742</v>
      </c>
      <c r="M1266">
        <f>STANDARDIZE('사진(느림)'!M1266,AVERAGE('사진(느림)'!M$2:M$2305),_xlfn.STDEV.P('사진(느림)'!M$2:M$2305))</f>
        <v>0.86253644403491481</v>
      </c>
    </row>
    <row r="1267" spans="1:13" x14ac:dyDescent="0.3">
      <c r="A1267" t="s">
        <v>240</v>
      </c>
      <c r="B1267">
        <v>10</v>
      </c>
      <c r="C1267">
        <f>STANDARDIZE('사진(느림)'!C1267,AVERAGE('사진(느림)'!C$2:C$2305),_xlfn.STDEV.P('사진(느림)'!C$2:C$2305))</f>
        <v>0.38495243662944995</v>
      </c>
      <c r="D1267">
        <f>STANDARDIZE('사진(느림)'!D1267,AVERAGE('사진(느림)'!D$2:D$2305),_xlfn.STDEV.P('사진(느림)'!D$2:D$2305))</f>
        <v>-0.34491945185917078</v>
      </c>
      <c r="E1267">
        <f>STANDARDIZE('사진(느림)'!E1267,AVERAGE('사진(느림)'!E$2:E$2305),_xlfn.STDEV.P('사진(느림)'!E$2:E$2305))</f>
        <v>0.35215342464538518</v>
      </c>
      <c r="F1267">
        <f>STANDARDIZE('사진(느림)'!F1267,AVERAGE('사진(느림)'!F$2:F$2305),_xlfn.STDEV.P('사진(느림)'!F$2:F$2305))</f>
        <v>0.82439867165289438</v>
      </c>
      <c r="G1267">
        <f>STANDARDIZE('사진(느림)'!G1267,AVERAGE('사진(느림)'!G$2:G$2305),_xlfn.STDEV.P('사진(느림)'!G$2:G$2305))</f>
        <v>-3.7464959368638293E-2</v>
      </c>
      <c r="H1267">
        <f>STANDARDIZE('사진(느림)'!H1267,AVERAGE('사진(느림)'!H$2:H$2305),_xlfn.STDEV.P('사진(느림)'!H$2:H$2305))</f>
        <v>0.30809312876442474</v>
      </c>
      <c r="I1267">
        <f>STANDARDIZE('사진(느림)'!I1267,AVERAGE('사진(느림)'!I$2:I$2305),_xlfn.STDEV.P('사진(느림)'!I$2:I$2305))</f>
        <v>0.28388514068270021</v>
      </c>
      <c r="J1267">
        <f>STANDARDIZE('사진(느림)'!J1267,AVERAGE('사진(느림)'!J$2:J$2305),_xlfn.STDEV.P('사진(느림)'!J$2:J$2305))</f>
        <v>0.93737169494323913</v>
      </c>
      <c r="K1267">
        <f>STANDARDIZE('사진(느림)'!K1267,AVERAGE('사진(느림)'!K$2:K$2305),_xlfn.STDEV.P('사진(느림)'!K$2:K$2305))</f>
        <v>0.34337141717243208</v>
      </c>
      <c r="L1267">
        <f>STANDARDIZE('사진(느림)'!L1267,AVERAGE('사진(느림)'!L$2:L$2305),_xlfn.STDEV.P('사진(느림)'!L$2:L$2305))</f>
        <v>-0.96188170673142825</v>
      </c>
      <c r="M1267">
        <f>STANDARDIZE('사진(느림)'!M1267,AVERAGE('사진(느림)'!M$2:M$2305),_xlfn.STDEV.P('사진(느림)'!M$2:M$2305))</f>
        <v>-0.98039856682216975</v>
      </c>
    </row>
    <row r="1268" spans="1:13" x14ac:dyDescent="0.3">
      <c r="A1268" t="s">
        <v>242</v>
      </c>
      <c r="B1268">
        <v>10</v>
      </c>
      <c r="C1268">
        <f>STANDARDIZE('사진(느림)'!C1268,AVERAGE('사진(느림)'!C$2:C$2305),_xlfn.STDEV.P('사진(느림)'!C$2:C$2305))</f>
        <v>3.6850565925622282E-2</v>
      </c>
      <c r="D1268">
        <f>STANDARDIZE('사진(느림)'!D1268,AVERAGE('사진(느림)'!D$2:D$2305),_xlfn.STDEV.P('사진(느림)'!D$2:D$2305))</f>
        <v>0.51646190819205051</v>
      </c>
      <c r="E1268">
        <f>STANDARDIZE('사진(느림)'!E1268,AVERAGE('사진(느림)'!E$2:E$2305),_xlfn.STDEV.P('사진(느림)'!E$2:E$2305))</f>
        <v>0.17082164631016436</v>
      </c>
      <c r="F1268">
        <f>STANDARDIZE('사진(느림)'!F1268,AVERAGE('사진(느림)'!F$2:F$2305),_xlfn.STDEV.P('사진(느림)'!F$2:F$2305))</f>
        <v>0.37276730646496292</v>
      </c>
      <c r="G1268">
        <f>STANDARDIZE('사진(느림)'!G1268,AVERAGE('사진(느림)'!G$2:G$2305),_xlfn.STDEV.P('사진(느림)'!G$2:G$2305))</f>
        <v>0.60512718763572604</v>
      </c>
      <c r="H1268">
        <f>STANDARDIZE('사진(느림)'!H1268,AVERAGE('사진(느림)'!H$2:H$2305),_xlfn.STDEV.P('사진(느림)'!H$2:H$2305))</f>
        <v>-7.563644789181119E-2</v>
      </c>
      <c r="I1268">
        <f>STANDARDIZE('사진(느림)'!I1268,AVERAGE('사진(느림)'!I$2:I$2305),_xlfn.STDEV.P('사진(느림)'!I$2:I$2305))</f>
        <v>0.24186547009748605</v>
      </c>
      <c r="J1268">
        <f>STANDARDIZE('사진(느림)'!J1268,AVERAGE('사진(느림)'!J$2:J$2305),_xlfn.STDEV.P('사진(느림)'!J$2:J$2305))</f>
        <v>0.93737169494323913</v>
      </c>
      <c r="K1268">
        <f>STANDARDIZE('사진(느림)'!K1268,AVERAGE('사진(느림)'!K$2:K$2305),_xlfn.STDEV.P('사진(느림)'!K$2:K$2305))</f>
        <v>1.5642475671188572</v>
      </c>
      <c r="L1268">
        <f>STANDARDIZE('사진(느림)'!L1268,AVERAGE('사진(느림)'!L$2:L$2305),_xlfn.STDEV.P('사진(느림)'!L$2:L$2305))</f>
        <v>-0.96188170673142825</v>
      </c>
      <c r="M1268">
        <f>STANDARDIZE('사진(느림)'!M1268,AVERAGE('사진(느림)'!M$2:M$2305),_xlfn.STDEV.P('사진(느림)'!M$2:M$2305))</f>
        <v>0.64824167533060162</v>
      </c>
    </row>
    <row r="1269" spans="1:13" x14ac:dyDescent="0.3">
      <c r="A1269" t="s">
        <v>244</v>
      </c>
      <c r="B1269">
        <v>10</v>
      </c>
      <c r="C1269">
        <f>STANDARDIZE('사진(느림)'!C1269,AVERAGE('사진(느림)'!C$2:C$2305),_xlfn.STDEV.P('사진(느림)'!C$2:C$2305))</f>
        <v>0.13078281675046466</v>
      </c>
      <c r="D1269">
        <f>STANDARDIZE('사진(느림)'!D1269,AVERAGE('사진(느림)'!D$2:D$2305),_xlfn.STDEV.P('사진(느림)'!D$2:D$2305))</f>
        <v>-0.10453395603092297</v>
      </c>
      <c r="E1269">
        <f>STANDARDIZE('사진(느림)'!E1269,AVERAGE('사진(느림)'!E$2:E$2305),_xlfn.STDEV.P('사진(느림)'!E$2:E$2305))</f>
        <v>0.43190376450288992</v>
      </c>
      <c r="F1269">
        <f>STANDARDIZE('사진(느림)'!F1269,AVERAGE('사진(느림)'!F$2:F$2305),_xlfn.STDEV.P('사진(느림)'!F$2:F$2305))</f>
        <v>0.29311227845029397</v>
      </c>
      <c r="G1269">
        <f>STANDARDIZE('사진(느림)'!G1269,AVERAGE('사진(느림)'!G$2:G$2305),_xlfn.STDEV.P('사진(느림)'!G$2:G$2305))</f>
        <v>-0.26305581948719176</v>
      </c>
      <c r="H1269">
        <f>STANDARDIZE('사진(느림)'!H1269,AVERAGE('사진(느림)'!H$2:H$2305),_xlfn.STDEV.P('사진(느림)'!H$2:H$2305))</f>
        <v>0.44627829487331866</v>
      </c>
      <c r="I1269">
        <f>STANDARDIZE('사진(느림)'!I1269,AVERAGE('사진(느림)'!I$2:I$2305),_xlfn.STDEV.P('사진(느림)'!I$2:I$2305))</f>
        <v>1.1807773643437483E-2</v>
      </c>
      <c r="J1269">
        <f>STANDARDIZE('사진(느림)'!J1269,AVERAGE('사진(느림)'!J$2:J$2305),_xlfn.STDEV.P('사진(느림)'!J$2:J$2305))</f>
        <v>0.93737169494323913</v>
      </c>
      <c r="K1269">
        <f>STANDARDIZE('사진(느림)'!K1269,AVERAGE('사진(느림)'!K$2:K$2305),_xlfn.STDEV.P('사진(느림)'!K$2:K$2305))</f>
        <v>-0.26706665780078048</v>
      </c>
      <c r="L1269">
        <f>STANDARDIZE('사진(느림)'!L1269,AVERAGE('사진(느림)'!L$2:L$2305),_xlfn.STDEV.P('사진(느림)'!L$2:L$2305))</f>
        <v>-0.71050691659356757</v>
      </c>
      <c r="M1269">
        <f>STANDARDIZE('사진(느림)'!M1269,AVERAGE('사진(느림)'!M$2:M$2305),_xlfn.STDEV.P('사진(느림)'!M$2:M$2305))</f>
        <v>-0.25179635322750898</v>
      </c>
    </row>
    <row r="1270" spans="1:13" x14ac:dyDescent="0.3">
      <c r="A1270" t="s">
        <v>246</v>
      </c>
      <c r="B1270">
        <v>10</v>
      </c>
      <c r="C1270">
        <f>STANDARDIZE('사진(느림)'!C1270,AVERAGE('사진(느림)'!C$2:C$2305),_xlfn.STDEV.P('사진(느림)'!C$2:C$2305))</f>
        <v>0.25234220017084885</v>
      </c>
      <c r="D1270">
        <f>STANDARDIZE('사진(느림)'!D1270,AVERAGE('사진(느림)'!D$2:D$2305),_xlfn.STDEV.P('사진(느림)'!D$2:D$2305))</f>
        <v>0.6767189054108812</v>
      </c>
      <c r="E1270">
        <f>STANDARDIZE('사진(느림)'!E1270,AVERAGE('사진(느림)'!E$2:E$2305),_xlfn.STDEV.P('사진(느림)'!E$2:E$2305))</f>
        <v>0.4659424570454227</v>
      </c>
      <c r="F1270">
        <f>STANDARDIZE('사진(느림)'!F1270,AVERAGE('사진(느림)'!F$2:F$2305),_xlfn.STDEV.P('사진(느림)'!F$2:F$2305))</f>
        <v>0.2981697405464635</v>
      </c>
      <c r="G1270">
        <f>STANDARDIZE('사진(느림)'!G1270,AVERAGE('사진(느림)'!G$2:G$2305),_xlfn.STDEV.P('사진(느림)'!G$2:G$2305))</f>
        <v>1.0198497789647836</v>
      </c>
      <c r="H1270">
        <f>STANDARDIZE('사진(느림)'!H1270,AVERAGE('사진(느림)'!H$2:H$2305),_xlfn.STDEV.P('사진(느림)'!H$2:H$2305))</f>
        <v>1.1526503038414192E-2</v>
      </c>
      <c r="I1270">
        <f>STANDARDIZE('사진(느림)'!I1270,AVERAGE('사진(느림)'!I$2:I$2305),_xlfn.STDEV.P('사진(느림)'!I$2:I$2305))</f>
        <v>-0.10164533693664102</v>
      </c>
      <c r="J1270">
        <f>STANDARDIZE('사진(느림)'!J1270,AVERAGE('사진(느림)'!J$2:J$2305),_xlfn.STDEV.P('사진(느림)'!J$2:J$2305))</f>
        <v>0.93737169494323913</v>
      </c>
      <c r="K1270">
        <f>STANDARDIZE('사진(느림)'!K1270,AVERAGE('사진(느림)'!K$2:K$2305),_xlfn.STDEV.P('사진(느림)'!K$2:K$2305))</f>
        <v>1.5642475671188572</v>
      </c>
      <c r="L1270">
        <f>STANDARDIZE('사진(느림)'!L1270,AVERAGE('사진(느림)'!L$2:L$2305),_xlfn.STDEV.P('사진(느림)'!L$2:L$2305))</f>
        <v>-0.71050691659356757</v>
      </c>
      <c r="M1270">
        <f>STANDARDIZE('사진(느림)'!M1270,AVERAGE('사진(느림)'!M$2:M$2305),_xlfn.STDEV.P('사진(느림)'!M$2:M$2305))</f>
        <v>-1.6661418266759689</v>
      </c>
    </row>
    <row r="1271" spans="1:13" x14ac:dyDescent="0.3">
      <c r="A1271" t="s">
        <v>248</v>
      </c>
      <c r="B1271">
        <v>10</v>
      </c>
      <c r="C1271">
        <f>STANDARDIZE('사진(느림)'!C1271,AVERAGE('사진(느림)'!C$2:C$2305),_xlfn.STDEV.P('사진(느림)'!C$2:C$2305))</f>
        <v>-0.21731905395336221</v>
      </c>
      <c r="D1271">
        <f>STANDARDIZE('사진(느림)'!D1271,AVERAGE('사진(느림)'!D$2:D$2305),_xlfn.STDEV.P('사진(느림)'!D$2:D$2305))</f>
        <v>-0.25477489092357786</v>
      </c>
      <c r="E1271">
        <f>STANDARDIZE('사진(느림)'!E1271,AVERAGE('사진(느림)'!E$2:E$2305),_xlfn.STDEV.P('사진(느림)'!E$2:E$2305))</f>
        <v>2.1479110442926268E-2</v>
      </c>
      <c r="F1271">
        <f>STANDARDIZE('사진(느림)'!F1271,AVERAGE('사진(느림)'!F$2:F$2305),_xlfn.STDEV.P('사진(느림)'!F$2:F$2305))</f>
        <v>-0.181783412380017</v>
      </c>
      <c r="G1271">
        <f>STANDARDIZE('사진(느림)'!G1271,AVERAGE('사진(느림)'!G$2:G$2305),_xlfn.STDEV.P('사진(느림)'!G$2:G$2305))</f>
        <v>-0.12861278163876097</v>
      </c>
      <c r="H1271">
        <f>STANDARDIZE('사진(느림)'!H1271,AVERAGE('사진(느림)'!H$2:H$2305),_xlfn.STDEV.P('사진(느림)'!H$2:H$2305))</f>
        <v>-0.16386236163825879</v>
      </c>
      <c r="I1271">
        <f>STANDARDIZE('사진(느림)'!I1271,AVERAGE('사진(느림)'!I$2:I$2305),_xlfn.STDEV.P('사진(느림)'!I$2:I$2305))</f>
        <v>-0.25081516751415206</v>
      </c>
      <c r="J1271">
        <f>STANDARDIZE('사진(느림)'!J1271,AVERAGE('사진(느림)'!J$2:J$2305),_xlfn.STDEV.P('사진(느림)'!J$2:J$2305))</f>
        <v>-0.78003335217289249</v>
      </c>
      <c r="K1271">
        <f>STANDARDIZE('사진(느림)'!K1271,AVERAGE('사진(느림)'!K$2:K$2305),_xlfn.STDEV.P('사진(느림)'!K$2:K$2305))</f>
        <v>-1.4879428077472057</v>
      </c>
      <c r="L1271">
        <f>STANDARDIZE('사진(느림)'!L1271,AVERAGE('사진(느림)'!L$2:L$2305),_xlfn.STDEV.P('사진(느림)'!L$2:L$2305))</f>
        <v>1.4915362450140928</v>
      </c>
      <c r="M1271">
        <f>STANDARDIZE('사진(느림)'!M1271,AVERAGE('사진(느림)'!M$2:M$2305),_xlfn.STDEV.P('사진(느림)'!M$2:M$2305))</f>
        <v>0.45537638349672099</v>
      </c>
    </row>
    <row r="1272" spans="1:13" x14ac:dyDescent="0.3">
      <c r="A1272" t="s">
        <v>250</v>
      </c>
      <c r="B1272">
        <v>10</v>
      </c>
      <c r="C1272">
        <f>STANDARDIZE('사진(느림)'!C1272,AVERAGE('사진(느림)'!C$2:C$2305),_xlfn.STDEV.P('사진(느림)'!C$2:C$2305))</f>
        <v>0.42915584878231672</v>
      </c>
      <c r="D1272">
        <f>STANDARDIZE('사진(느림)'!D1272,AVERAGE('사진(느림)'!D$2:D$2305),_xlfn.STDEV.P('사진(느림)'!D$2:D$2305))</f>
        <v>0.32615672399468765</v>
      </c>
      <c r="E1272">
        <f>STANDARDIZE('사진(느림)'!E1272,AVERAGE('사진(느림)'!E$2:E$2305),_xlfn.STDEV.P('사진(느림)'!E$2:E$2305))</f>
        <v>0.52689132013205242</v>
      </c>
      <c r="F1272">
        <f>STANDARDIZE('사진(느림)'!F1272,AVERAGE('사진(느림)'!F$2:F$2305),_xlfn.STDEV.P('사진(느림)'!F$2:F$2305))</f>
        <v>-1.5560223004616596</v>
      </c>
      <c r="G1272">
        <f>STANDARDIZE('사진(느림)'!G1272,AVERAGE('사진(느림)'!G$2:G$2305),_xlfn.STDEV.P('사진(느림)'!G$2:G$2305))</f>
        <v>0.91275108779738967</v>
      </c>
      <c r="H1272">
        <f>STANDARDIZE('사진(느림)'!H1272,AVERAGE('사진(느림)'!H$2:H$2305),_xlfn.STDEV.P('사진(느림)'!H$2:H$2305))</f>
        <v>-1.360758492704524</v>
      </c>
      <c r="I1272">
        <f>STANDARDIZE('사진(느림)'!I1272,AVERAGE('사진(느림)'!I$2:I$2305),_xlfn.STDEV.P('사진(느림)'!I$2:I$2305))</f>
        <v>-9.2716156937283245E-2</v>
      </c>
      <c r="J1272">
        <f>STANDARDIZE('사진(느림)'!J1272,AVERAGE('사진(느림)'!J$2:J$2305),_xlfn.STDEV.P('사진(느림)'!J$2:J$2305))</f>
        <v>0.93737169494323913</v>
      </c>
      <c r="K1272">
        <f>STANDARDIZE('사진(느림)'!K1272,AVERAGE('사진(느림)'!K$2:K$2305),_xlfn.STDEV.P('사진(느림)'!K$2:K$2305))</f>
        <v>0.95380949214564459</v>
      </c>
      <c r="L1272">
        <f>STANDARDIZE('사진(느림)'!L1272,AVERAGE('사진(느림)'!L$2:L$2305),_xlfn.STDEV.P('사진(느림)'!L$2:L$2305))</f>
        <v>-0.96188170673142825</v>
      </c>
      <c r="M1272">
        <f>STANDARDIZE('사진(느림)'!M1272,AVERAGE('사진(느림)'!M$2:M$2305),_xlfn.STDEV.P('사진(느림)'!M$2:M$2305))</f>
        <v>0.64824167533060162</v>
      </c>
    </row>
    <row r="1273" spans="1:13" x14ac:dyDescent="0.3">
      <c r="A1273" t="s">
        <v>252</v>
      </c>
      <c r="B1273">
        <v>10</v>
      </c>
      <c r="C1273">
        <f>STANDARDIZE('사진(느림)'!C1273,AVERAGE('사진(느림)'!C$2:C$2305),_xlfn.STDEV.P('사진(느림)'!C$2:C$2305))</f>
        <v>-0.15101393572406166</v>
      </c>
      <c r="D1273">
        <f>STANDARDIZE('사진(느림)'!D1273,AVERAGE('사진(느림)'!D$2:D$2305),_xlfn.STDEV.P('사진(느림)'!D$2:D$2305))</f>
        <v>0.58657434447528833</v>
      </c>
      <c r="E1273">
        <f>STANDARDIZE('사진(느림)'!E1273,AVERAGE('사진(느림)'!E$2:E$2305),_xlfn.STDEV.P('사진(느림)'!E$2:E$2305))</f>
        <v>-2.530181517181123E-2</v>
      </c>
      <c r="F1273">
        <f>STANDARDIZE('사진(느림)'!F1273,AVERAGE('사진(느림)'!F$2:F$2305),_xlfn.STDEV.P('사진(느림)'!F$2:F$2305))</f>
        <v>4.9216168862522572E-2</v>
      </c>
      <c r="G1273">
        <f>STANDARDIZE('사진(느림)'!G1273,AVERAGE('사진(느림)'!G$2:G$2305),_xlfn.STDEV.P('사진(느림)'!G$2:G$2305))</f>
        <v>-0.38610537955185709</v>
      </c>
      <c r="H1273">
        <f>STANDARDIZE('사진(느림)'!H1273,AVERAGE('사진(느림)'!H$2:H$2305),_xlfn.STDEV.P('사진(느림)'!H$2:H$2305))</f>
        <v>4.2352424708859651E-2</v>
      </c>
      <c r="I1273">
        <f>STANDARDIZE('사진(느림)'!I1273,AVERAGE('사진(느림)'!I$2:I$2305),_xlfn.STDEV.P('사진(느림)'!I$2:I$2305))</f>
        <v>-0.25659287221961896</v>
      </c>
      <c r="J1273">
        <f>STANDARDIZE('사진(느림)'!J1273,AVERAGE('사진(느림)'!J$2:J$2305),_xlfn.STDEV.P('사진(느림)'!J$2:J$2305))</f>
        <v>-0.78003335217289249</v>
      </c>
      <c r="K1273">
        <f>STANDARDIZE('사진(느림)'!K1273,AVERAGE('사진(느림)'!K$2:K$2305),_xlfn.STDEV.P('사진(느림)'!K$2:K$2305))</f>
        <v>-0.8775047327739931</v>
      </c>
      <c r="L1273">
        <f>STANDARDIZE('사진(느림)'!L1273,AVERAGE('사진(느림)'!L$2:L$2305),_xlfn.STDEV.P('사진(느림)'!L$2:L$2305))</f>
        <v>1.0491166143714579</v>
      </c>
      <c r="M1273">
        <f>STANDARDIZE('사진(느림)'!M1273,AVERAGE('사진(느림)'!M$2:M$2305),_xlfn.STDEV.P('사진(느림)'!M$2:M$2305))</f>
        <v>0.73395958281232643</v>
      </c>
    </row>
    <row r="1274" spans="1:13" x14ac:dyDescent="0.3">
      <c r="A1274" t="s">
        <v>254</v>
      </c>
      <c r="B1274">
        <v>10</v>
      </c>
      <c r="C1274">
        <f>STANDARDIZE('사진(느림)'!C1274,AVERAGE('사진(느림)'!C$2:C$2305),_xlfn.STDEV.P('사진(느림)'!C$2:C$2305))</f>
        <v>-0.34440386389285449</v>
      </c>
      <c r="D1274">
        <f>STANDARDIZE('사진(느림)'!D1274,AVERAGE('사진(느림)'!D$2:D$2305),_xlfn.STDEV.P('사진(느림)'!D$2:D$2305))</f>
        <v>1.0272810868270759</v>
      </c>
      <c r="E1274">
        <f>STANDARDIZE('사진(느림)'!E1274,AVERAGE('사진(느림)'!E$2:E$2305),_xlfn.STDEV.P('사진(느림)'!E$2:E$2305))</f>
        <v>-3.7954941719035608E-2</v>
      </c>
      <c r="F1274">
        <f>STANDARDIZE('사진(느림)'!F1274,AVERAGE('사진(느림)'!F$2:F$2305),_xlfn.STDEV.P('사진(느림)'!F$2:F$2305))</f>
        <v>0.17362973642829099</v>
      </c>
      <c r="G1274">
        <f>STANDARDIZE('사진(느림)'!G1274,AVERAGE('사진(느림)'!G$2:G$2305),_xlfn.STDEV.P('사진(느림)'!G$2:G$2305))</f>
        <v>-0.27217060171420382</v>
      </c>
      <c r="H1274">
        <f>STANDARDIZE('사진(느림)'!H1274,AVERAGE('사진(느림)'!H$2:H$2305),_xlfn.STDEV.P('사진(느림)'!H$2:H$2305))</f>
        <v>-0.15854754755714742</v>
      </c>
      <c r="I1274">
        <f>STANDARDIZE('사진(느림)'!I1274,AVERAGE('사진(느림)'!I$2:I$2305),_xlfn.STDEV.P('사진(느림)'!I$2:I$2305))</f>
        <v>-0.19618959575337347</v>
      </c>
      <c r="J1274">
        <f>STANDARDIZE('사진(느림)'!J1274,AVERAGE('사진(느림)'!J$2:J$2305),_xlfn.STDEV.P('사진(느림)'!J$2:J$2305))</f>
        <v>-0.78003335217289249</v>
      </c>
      <c r="K1274">
        <f>STANDARDIZE('사진(느림)'!K1274,AVERAGE('사진(느림)'!K$2:K$2305),_xlfn.STDEV.P('사진(느림)'!K$2:K$2305))</f>
        <v>-0.8775047327739931</v>
      </c>
      <c r="L1274">
        <f>STANDARDIZE('사진(느림)'!L1274,AVERAGE('사진(느림)'!L$2:L$2305),_xlfn.STDEV.P('사진(느림)'!L$2:L$2305))</f>
        <v>1.1748040094403882</v>
      </c>
      <c r="M1274">
        <f>STANDARDIZE('사진(느림)'!M1274,AVERAGE('사진(느림)'!M$2:M$2305),_xlfn.STDEV.P('사진(느림)'!M$2:M$2305))</f>
        <v>-0.85182170559958137</v>
      </c>
    </row>
    <row r="1275" spans="1:13" x14ac:dyDescent="0.3">
      <c r="A1275" t="s">
        <v>256</v>
      </c>
      <c r="B1275">
        <v>10</v>
      </c>
      <c r="C1275">
        <f>STANDARDIZE('사진(느림)'!C1275,AVERAGE('사진(느림)'!C$2:C$2305),_xlfn.STDEV.P('사진(느림)'!C$2:C$2305))</f>
        <v>-0.20074277439603727</v>
      </c>
      <c r="D1275">
        <f>STANDARDIZE('사진(느림)'!D1275,AVERAGE('사진(느림)'!D$2:D$2305),_xlfn.STDEV.P('사진(느림)'!D$2:D$2305))</f>
        <v>1.1274417100888459</v>
      </c>
      <c r="E1275">
        <f>STANDARDIZE('사진(느림)'!E1275,AVERAGE('사진(느림)'!E$2:E$2305),_xlfn.STDEV.P('사진(느림)'!E$2:E$2305))</f>
        <v>-3.866779391887909E-2</v>
      </c>
      <c r="F1275">
        <f>STANDARDIZE('사진(느림)'!F1275,AVERAGE('사진(느림)'!F$2:F$2305),_xlfn.STDEV.P('사진(느림)'!F$2:F$2305))</f>
        <v>0.1104114602261729</v>
      </c>
      <c r="G1275">
        <f>STANDARDIZE('사진(느림)'!G1275,AVERAGE('사진(느림)'!G$2:G$2305),_xlfn.STDEV.P('사진(느림)'!G$2:G$2305))</f>
        <v>-0.23115408169264873</v>
      </c>
      <c r="H1275">
        <f>STANDARDIZE('사진(느림)'!H1275,AVERAGE('사진(느림)'!H$2:H$2305),_xlfn.STDEV.P('사진(느림)'!H$2:H$2305))</f>
        <v>-0.16386236163825879</v>
      </c>
      <c r="I1275">
        <f>STANDARDIZE('사진(느림)'!I1275,AVERAGE('사진(느림)'!I$2:I$2305),_xlfn.STDEV.P('사진(느림)'!I$2:I$2305))</f>
        <v>0.22453235598108484</v>
      </c>
      <c r="J1275">
        <f>STANDARDIZE('사진(느림)'!J1275,AVERAGE('사진(느림)'!J$2:J$2305),_xlfn.STDEV.P('사진(느림)'!J$2:J$2305))</f>
        <v>-0.78003335217289249</v>
      </c>
      <c r="K1275">
        <f>STANDARDIZE('사진(느림)'!K1275,AVERAGE('사진(느림)'!K$2:K$2305),_xlfn.STDEV.P('사진(느림)'!K$2:K$2305))</f>
        <v>-0.8775047327739931</v>
      </c>
      <c r="L1275">
        <f>STANDARDIZE('사진(느림)'!L1275,AVERAGE('사진(느림)'!L$2:L$2305),_xlfn.STDEV.P('사진(느림)'!L$2:L$2305))</f>
        <v>0.92342921930252742</v>
      </c>
      <c r="M1275">
        <f>STANDARDIZE('사진(느림)'!M1275,AVERAGE('사진(느림)'!M$2:M$2305),_xlfn.STDEV.P('사진(느림)'!M$2:M$2305))</f>
        <v>-2.5447503783636467</v>
      </c>
    </row>
    <row r="1276" spans="1:13" x14ac:dyDescent="0.3">
      <c r="A1276" t="s">
        <v>258</v>
      </c>
      <c r="B1276">
        <v>10</v>
      </c>
      <c r="C1276">
        <f>STANDARDIZE('사진(느림)'!C1276,AVERAGE('사진(느림)'!C$2:C$2305),_xlfn.STDEV.P('사진(느림)'!C$2:C$2305))</f>
        <v>-4.0505405341894361E-2</v>
      </c>
      <c r="D1276">
        <f>STANDARDIZE('사진(느림)'!D1276,AVERAGE('사진(느림)'!D$2:D$2305),_xlfn.STDEV.P('사진(느림)'!D$2:D$2305))</f>
        <v>0.35620491097321866</v>
      </c>
      <c r="E1276">
        <f>STANDARDIZE('사진(느림)'!E1276,AVERAGE('사진(느림)'!E$2:E$2305),_xlfn.STDEV.P('사진(느림)'!E$2:E$2305))</f>
        <v>0.20281088877814707</v>
      </c>
      <c r="F1276">
        <f>STANDARDIZE('사진(느림)'!F1276,AVERAGE('사진(느림)'!F$2:F$2305),_xlfn.STDEV.P('사진(느림)'!F$2:F$2305))</f>
        <v>1.2170259008081297E-2</v>
      </c>
      <c r="G1276">
        <f>STANDARDIZE('사진(느림)'!G1276,AVERAGE('사진(느림)'!G$2:G$2305),_xlfn.STDEV.P('사진(느림)'!G$2:G$2305))</f>
        <v>0.24737198522549481</v>
      </c>
      <c r="H1276">
        <f>STANDARDIZE('사진(느림)'!H1276,AVERAGE('사진(느림)'!H$2:H$2305),_xlfn.STDEV.P('사진(느림)'!H$2:H$2305))</f>
        <v>-0.14791791939492485</v>
      </c>
      <c r="I1276">
        <f>STANDARDIZE('사진(느림)'!I1276,AVERAGE('사진(느림)'!I$2:I$2305),_xlfn.STDEV.P('사진(느림)'!I$2:I$2305))</f>
        <v>0.47139792066921915</v>
      </c>
      <c r="J1276">
        <f>STANDARDIZE('사진(느림)'!J1276,AVERAGE('사진(느림)'!J$2:J$2305),_xlfn.STDEV.P('사진(느림)'!J$2:J$2305))</f>
        <v>0.93737169494323913</v>
      </c>
      <c r="K1276">
        <f>STANDARDIZE('사진(느림)'!K1276,AVERAGE('사진(느림)'!K$2:K$2305),_xlfn.STDEV.P('사진(느림)'!K$2:K$2305))</f>
        <v>2.1746856420920699</v>
      </c>
      <c r="L1276">
        <f>STANDARDIZE('사진(느림)'!L1276,AVERAGE('사진(느림)'!L$2:L$2305),_xlfn.STDEV.P('사진(느림)'!L$2:L$2305))</f>
        <v>-0.83619431166249791</v>
      </c>
      <c r="M1276">
        <f>STANDARDIZE('사진(느림)'!M1276,AVERAGE('사진(느림)'!M$2:M$2305),_xlfn.STDEV.P('사진(느림)'!M$2:M$2305))</f>
        <v>0.69110062907146497</v>
      </c>
    </row>
    <row r="1277" spans="1:13" x14ac:dyDescent="0.3">
      <c r="A1277" t="s">
        <v>260</v>
      </c>
      <c r="B1277">
        <v>10</v>
      </c>
      <c r="C1277">
        <f>STANDARDIZE('사진(느림)'!C1277,AVERAGE('사진(느림)'!C$2:C$2305),_xlfn.STDEV.P('사진(느림)'!C$2:C$2305))</f>
        <v>-0.57647177769540592</v>
      </c>
      <c r="D1277">
        <f>STANDARDIZE('사진(느림)'!D1277,AVERAGE('사진(느림)'!D$2:D$2305),_xlfn.STDEV.P('사진(느림)'!D$2:D$2305))</f>
        <v>-0.29483914022828578</v>
      </c>
      <c r="E1277">
        <f>STANDARDIZE('사진(느림)'!E1277,AVERAGE('사진(느림)'!E$2:E$2305),_xlfn.STDEV.P('사진(느림)'!E$2:E$2305))</f>
        <v>-5.9518720764304721E-2</v>
      </c>
      <c r="F1277">
        <f>STANDARDIZE('사진(느림)'!F1277,AVERAGE('사진(느림)'!F$2:F$2305),_xlfn.STDEV.P('사진(느림)'!F$2:F$2305))</f>
        <v>0.98573171252069958</v>
      </c>
      <c r="G1277">
        <f>STANDARDIZE('사진(느림)'!G1277,AVERAGE('사진(느림)'!G$2:G$2305),_xlfn.STDEV.P('사진(느림)'!G$2:G$2305))</f>
        <v>-0.36331842398432651</v>
      </c>
      <c r="H1277">
        <f>STANDARDIZE('사진(느림)'!H1277,AVERAGE('사진(느림)'!H$2:H$2305),_xlfn.STDEV.P('사진(느림)'!H$2:H$2305))</f>
        <v>4.2352424708859651E-2</v>
      </c>
      <c r="I1277">
        <f>STANDARDIZE('사진(느림)'!I1277,AVERAGE('사진(느림)'!I$2:I$2305),_xlfn.STDEV.P('사진(느림)'!I$2:I$2305))</f>
        <v>-7.328205929162139E-2</v>
      </c>
      <c r="J1277">
        <f>STANDARDIZE('사진(느림)'!J1277,AVERAGE('사진(느림)'!J$2:J$2305),_xlfn.STDEV.P('사진(느림)'!J$2:J$2305))</f>
        <v>-0.78003335217289249</v>
      </c>
      <c r="K1277">
        <f>STANDARDIZE('사진(느림)'!K1277,AVERAGE('사진(느림)'!K$2:K$2305),_xlfn.STDEV.P('사진(느림)'!K$2:K$2305))</f>
        <v>-0.26706665780078048</v>
      </c>
      <c r="L1277">
        <f>STANDARDIZE('사진(느림)'!L1277,AVERAGE('사진(느림)'!L$2:L$2305),_xlfn.STDEV.P('사진(느림)'!L$2:L$2305))</f>
        <v>0.82287930324738312</v>
      </c>
      <c r="M1277">
        <f>STANDARDIZE('사진(느림)'!M1277,AVERAGE('사진(느림)'!M$2:M$2305),_xlfn.STDEV.P('사진(느림)'!M$2:M$2305))</f>
        <v>0.13393423044025404</v>
      </c>
    </row>
    <row r="1278" spans="1:13" x14ac:dyDescent="0.3">
      <c r="A1278" t="s">
        <v>262</v>
      </c>
      <c r="B1278">
        <v>10</v>
      </c>
      <c r="C1278">
        <f>STANDARDIZE('사진(느림)'!C1278,AVERAGE('사진(느림)'!C$2:C$2305),_xlfn.STDEV.P('사진(느림)'!C$2:C$2305))</f>
        <v>0.40152871618677488</v>
      </c>
      <c r="D1278">
        <f>STANDARDIZE('사진(느림)'!D1278,AVERAGE('사진(느림)'!D$2:D$2305),_xlfn.STDEV.P('사진(느림)'!D$2:D$2305))</f>
        <v>0.83697590262971311</v>
      </c>
      <c r="E1278">
        <f>STANDARDIZE('사진(느림)'!E1278,AVERAGE('사진(느림)'!E$2:E$2305),_xlfn.STDEV.P('사진(느림)'!E$2:E$2305))</f>
        <v>9.7754295826193521E-2</v>
      </c>
      <c r="F1278">
        <f>STANDARDIZE('사진(느림)'!F1278,AVERAGE('사진(느림)'!F$2:F$2305),_xlfn.STDEV.P('사진(느림)'!F$2:F$2305))</f>
        <v>0.21408943319764639</v>
      </c>
      <c r="G1278">
        <f>STANDARDIZE('사진(느림)'!G1278,AVERAGE('사진(느림)'!G$2:G$2305),_xlfn.STDEV.P('사진(느림)'!G$2:G$2305))</f>
        <v>0.1357159029445946</v>
      </c>
      <c r="H1278">
        <f>STANDARDIZE('사진(느림)'!H1278,AVERAGE('사진(느림)'!H$2:H$2305),_xlfn.STDEV.P('사진(느림)'!H$2:H$2305))</f>
        <v>0.15927833449330844</v>
      </c>
      <c r="I1278">
        <f>STANDARDIZE('사진(느림)'!I1278,AVERAGE('사진(느림)'!I$2:I$2305),_xlfn.STDEV.P('사진(느림)'!I$2:I$2305))</f>
        <v>9.059465599071434E-2</v>
      </c>
      <c r="J1278">
        <f>STANDARDIZE('사진(느림)'!J1278,AVERAGE('사진(느림)'!J$2:J$2305),_xlfn.STDEV.P('사진(느림)'!J$2:J$2305))</f>
        <v>0.93737169494323913</v>
      </c>
      <c r="K1278">
        <f>STANDARDIZE('사진(느림)'!K1278,AVERAGE('사진(느림)'!K$2:K$2305),_xlfn.STDEV.P('사진(느림)'!K$2:K$2305))</f>
        <v>0.95380949214564459</v>
      </c>
      <c r="L1278">
        <f>STANDARDIZE('사진(느림)'!L1278,AVERAGE('사진(느림)'!L$2:L$2305),_xlfn.STDEV.P('사진(느림)'!L$2:L$2305))</f>
        <v>-0.83619431166249791</v>
      </c>
      <c r="M1278">
        <f>STANDARDIZE('사진(느림)'!M1278,AVERAGE('사진(느림)'!M$2:M$2305),_xlfn.STDEV.P('사진(느림)'!M$2:M$2305))</f>
        <v>-0.46609112193182028</v>
      </c>
    </row>
    <row r="1279" spans="1:13" x14ac:dyDescent="0.3">
      <c r="A1279" t="s">
        <v>264</v>
      </c>
      <c r="B1279">
        <v>10</v>
      </c>
      <c r="C1279">
        <f>STANDARDIZE('사진(느림)'!C1279,AVERAGE('사진(느림)'!C$2:C$2305),_xlfn.STDEV.P('사진(느림)'!C$2:C$2305))</f>
        <v>0.14183366978868153</v>
      </c>
      <c r="D1279">
        <f>STANDARDIZE('사진(느림)'!D1279,AVERAGE('사진(느림)'!D$2:D$2305),_xlfn.STDEV.P('사진(느림)'!D$2:D$2305))</f>
        <v>0.60660646912764227</v>
      </c>
      <c r="E1279">
        <f>STANDARDIZE('사진(느림)'!E1279,AVERAGE('사진(느림)'!E$2:E$2305),_xlfn.STDEV.P('사진(느림)'!E$2:E$2305))</f>
        <v>0.13669384724265127</v>
      </c>
      <c r="F1279">
        <f>STANDARDIZE('사진(느림)'!F1279,AVERAGE('사진(느림)'!F$2:F$2305),_xlfn.STDEV.P('사진(느림)'!F$2:F$2305))</f>
        <v>0.18311247785860868</v>
      </c>
      <c r="G1279">
        <f>STANDARDIZE('사진(느림)'!G1279,AVERAGE('사진(느림)'!G$2:G$2305),_xlfn.STDEV.P('사진(느림)'!G$2:G$2305))</f>
        <v>0.42738893420898716</v>
      </c>
      <c r="H1279">
        <f>STANDARDIZE('사진(느림)'!H1279,AVERAGE('사진(느림)'!H$2:H$2305),_xlfn.STDEV.P('사진(느림)'!H$2:H$2305))</f>
        <v>4.2352424708859651E-2</v>
      </c>
      <c r="I1279">
        <f>STANDARDIZE('사진(느림)'!I1279,AVERAGE('사진(느림)'!I$2:I$2305),_xlfn.STDEV.P('사진(느림)'!I$2:I$2305))</f>
        <v>-4.0191568705765346E-2</v>
      </c>
      <c r="J1279">
        <f>STANDARDIZE('사진(느림)'!J1279,AVERAGE('사진(느림)'!J$2:J$2305),_xlfn.STDEV.P('사진(느림)'!J$2:J$2305))</f>
        <v>0.93737169494323913</v>
      </c>
      <c r="K1279">
        <f>STANDARDIZE('사진(느림)'!K1279,AVERAGE('사진(느림)'!K$2:K$2305),_xlfn.STDEV.P('사진(느림)'!K$2:K$2305))</f>
        <v>-0.26706665780078048</v>
      </c>
      <c r="L1279">
        <f>STANDARDIZE('사진(느림)'!L1279,AVERAGE('사진(느림)'!L$2:L$2305),_xlfn.STDEV.P('사진(느림)'!L$2:L$2305))</f>
        <v>-0.71050691659356757</v>
      </c>
      <c r="M1279">
        <f>STANDARDIZE('사진(느림)'!M1279,AVERAGE('사진(느림)'!M$2:M$2305),_xlfn.STDEV.P('사진(느림)'!M$2:M$2305))</f>
        <v>0.36965847601499613</v>
      </c>
    </row>
    <row r="1280" spans="1:13" x14ac:dyDescent="0.3">
      <c r="A1280" t="s">
        <v>266</v>
      </c>
      <c r="B1280">
        <v>10</v>
      </c>
      <c r="C1280">
        <f>STANDARDIZE('사진(느림)'!C1280,AVERAGE('사진(느림)'!C$2:C$2305),_xlfn.STDEV.P('사진(느림)'!C$2:C$2305))</f>
        <v>-0.14548850920495363</v>
      </c>
      <c r="D1280">
        <f>STANDARDIZE('사진(느림)'!D1280,AVERAGE('사진(느림)'!D$2:D$2305),_xlfn.STDEV.P('사진(느림)'!D$2:D$2305))</f>
        <v>-0.67544950862301145</v>
      </c>
      <c r="E1280">
        <f>STANDARDIZE('사진(느림)'!E1280,AVERAGE('사진(느림)'!E$2:E$2305),_xlfn.STDEV.P('사진(느림)'!E$2:E$2305))</f>
        <v>-0.26758245659366126</v>
      </c>
      <c r="F1280">
        <f>STANDARDIZE('사진(느림)'!F1280,AVERAGE('사진(느림)'!F$2:F$2305),_xlfn.STDEV.P('사진(느림)'!F$2:F$2305))</f>
        <v>0.23684801263040905</v>
      </c>
      <c r="G1280">
        <f>STANDARDIZE('사진(느림)'!G1280,AVERAGE('사진(느림)'!G$2:G$2305),_xlfn.STDEV.P('사진(느림)'!G$2:G$2305))</f>
        <v>3.2256270779017511</v>
      </c>
      <c r="H1280">
        <f>STANDARDIZE('사진(느림)'!H1280,AVERAGE('사진(느림)'!H$2:H$2305),_xlfn.STDEV.P('사진(느림)'!H$2:H$2305))</f>
        <v>4.2352424708859651E-2</v>
      </c>
      <c r="I1280">
        <f>STANDARDIZE('사진(느림)'!I1280,AVERAGE('사진(느림)'!I$2:I$2305),_xlfn.STDEV.P('사진(느림)'!I$2:I$2305))</f>
        <v>-0.40628794867944507</v>
      </c>
      <c r="J1280">
        <f>STANDARDIZE('사진(느림)'!J1280,AVERAGE('사진(느림)'!J$2:J$2305),_xlfn.STDEV.P('사진(느림)'!J$2:J$2305))</f>
        <v>-0.78003335217289249</v>
      </c>
      <c r="K1280">
        <f>STANDARDIZE('사진(느림)'!K1280,AVERAGE('사진(느림)'!K$2:K$2305),_xlfn.STDEV.P('사진(느림)'!K$2:K$2305))</f>
        <v>0.34337141717243208</v>
      </c>
      <c r="L1280">
        <f>STANDARDIZE('사진(느림)'!L1280,AVERAGE('사진(느림)'!L$2:L$2305),_xlfn.STDEV.P('사진(느림)'!L$2:L$2305))</f>
        <v>1.1748040094403882</v>
      </c>
      <c r="M1280">
        <f>STANDARDIZE('사진(느림)'!M1280,AVERAGE('사진(느림)'!M$2:M$2305),_xlfn.STDEV.P('사진(느림)'!M$2:M$2305))</f>
        <v>-2.2447377021776105</v>
      </c>
    </row>
    <row r="1281" spans="1:13" x14ac:dyDescent="0.3">
      <c r="A1281" t="s">
        <v>268</v>
      </c>
      <c r="B1281">
        <v>10</v>
      </c>
      <c r="C1281">
        <f>STANDARDIZE('사진(느림)'!C1281,AVERAGE('사진(느림)'!C$2:C$2305),_xlfn.STDEV.P('사진(느림)'!C$2:C$2305))</f>
        <v>0.42915584878231672</v>
      </c>
      <c r="D1281">
        <f>STANDARDIZE('사진(느림)'!D1281,AVERAGE('사진(느림)'!D$2:D$2305),_xlfn.STDEV.P('사진(느림)'!D$2:D$2305))</f>
        <v>0.43633340958263456</v>
      </c>
      <c r="E1281">
        <f>STANDARDIZE('사진(느림)'!E1281,AVERAGE('사진(느림)'!E$2:E$2305),_xlfn.STDEV.P('사진(느림)'!E$2:E$2305))</f>
        <v>0.40873606800797213</v>
      </c>
      <c r="F1281">
        <f>STANDARDIZE('사진(느림)'!F1281,AVERAGE('사진(느림)'!F$2:F$2305),_xlfn.STDEV.P('사진(느림)'!F$2:F$2305))</f>
        <v>0.21472161595966774</v>
      </c>
      <c r="G1281">
        <f>STANDARDIZE('사진(느림)'!G1281,AVERAGE('사진(느림)'!G$2:G$2305),_xlfn.STDEV.P('사진(느림)'!G$2:G$2305))</f>
        <v>0.77602935439220633</v>
      </c>
      <c r="H1281">
        <f>STANDARDIZE('사진(느림)'!H1281,AVERAGE('사진(느림)'!H$2:H$2305),_xlfn.STDEV.P('사진(느림)'!H$2:H$2305))</f>
        <v>1.1526503038414192E-2</v>
      </c>
      <c r="I1281">
        <f>STANDARDIZE('사진(느림)'!I1281,AVERAGE('사진(느림)'!I$2:I$2305),_xlfn.STDEV.P('사진(느림)'!I$2:I$2305))</f>
        <v>0.46982218302227352</v>
      </c>
      <c r="J1281">
        <f>STANDARDIZE('사진(느림)'!J1281,AVERAGE('사진(느림)'!J$2:J$2305),_xlfn.STDEV.P('사진(느림)'!J$2:J$2305))</f>
        <v>0.93737169494323913</v>
      </c>
      <c r="K1281">
        <f>STANDARDIZE('사진(느림)'!K1281,AVERAGE('사진(느림)'!K$2:K$2305),_xlfn.STDEV.P('사진(느림)'!K$2:K$2305))</f>
        <v>0.95380949214564459</v>
      </c>
      <c r="L1281">
        <f>STANDARDIZE('사진(느림)'!L1281,AVERAGE('사진(느림)'!L$2:L$2305),_xlfn.STDEV.P('사진(느림)'!L$2:L$2305))</f>
        <v>-0.71050691659356757</v>
      </c>
      <c r="M1281">
        <f>STANDARDIZE('사진(느림)'!M1281,AVERAGE('사진(느림)'!M$2:M$2305),_xlfn.STDEV.P('사진(느림)'!M$2:M$2305))</f>
        <v>0.26251109166284048</v>
      </c>
    </row>
    <row r="1282" spans="1:13" x14ac:dyDescent="0.3">
      <c r="A1282" t="s">
        <v>14</v>
      </c>
      <c r="B1282">
        <v>11</v>
      </c>
      <c r="C1282">
        <f>STANDARDIZE('사진(느림)'!C1282,AVERAGE('사진(느림)'!C$2:C$2305),_xlfn.STDEV.P('사진(느림)'!C$2:C$2305))</f>
        <v>1.1308850167090794</v>
      </c>
      <c r="D1282">
        <f>STANDARDIZE('사진(느림)'!D1282,AVERAGE('사진(느림)'!D$2:D$2305),_xlfn.STDEV.P('사진(느림)'!D$2:D$2305))</f>
        <v>0.2760764123638027</v>
      </c>
      <c r="E1282">
        <f>STANDARDIZE('사진(느림)'!E1282,AVERAGE('사진(느림)'!E$2:E$2305),_xlfn.STDEV.P('사진(느림)'!E$2:E$2305))</f>
        <v>0.41804769986842955</v>
      </c>
      <c r="F1282">
        <f>STANDARDIZE('사진(느림)'!F1282,AVERAGE('사진(느림)'!F$2:F$2305),_xlfn.STDEV.P('사진(느림)'!F$2:F$2305))</f>
        <v>-1.8721136814722499</v>
      </c>
      <c r="G1282">
        <f>STANDARDIZE('사진(느림)'!G1282,AVERAGE('사진(느림)'!G$2:G$2305),_xlfn.STDEV.P('사진(느림)'!G$2:G$2305))</f>
        <v>5.3682862901484378E-2</v>
      </c>
      <c r="H1282">
        <f>STANDARDIZE('사진(느림)'!H1282,AVERAGE('사진(느림)'!H$2:H$2305),_xlfn.STDEV.P('사진(느림)'!H$2:H$2305))</f>
        <v>-1.360758492704524</v>
      </c>
      <c r="I1282">
        <f>STANDARDIZE('사진(느림)'!I1282,AVERAGE('사진(느림)'!I$2:I$2305),_xlfn.STDEV.P('사진(느림)'!I$2:I$2305))</f>
        <v>0.19774481598301083</v>
      </c>
      <c r="J1282">
        <f>STANDARDIZE('사진(느림)'!J1282,AVERAGE('사진(느림)'!J$2:J$2305),_xlfn.STDEV.P('사진(느림)'!J$2:J$2305))</f>
        <v>1.0981774109653488</v>
      </c>
      <c r="K1282">
        <f>STANDARDIZE('사진(느림)'!K1282,AVERAGE('사진(느림)'!K$2:K$2305),_xlfn.STDEV.P('사진(느림)'!K$2:K$2305))</f>
        <v>0.34337141717243208</v>
      </c>
      <c r="L1282">
        <f>STANDARDIZE('사진(느림)'!L1282,AVERAGE('사진(느림)'!L$2:L$2305),_xlfn.STDEV.P('사진(느림)'!L$2:L$2305))</f>
        <v>-0.71050691659356757</v>
      </c>
      <c r="M1282">
        <f>STANDARDIZE('사진(느림)'!M1282,AVERAGE('사진(느림)'!M$2:M$2305),_xlfn.STDEV.P('사진(느림)'!M$2:M$2305))</f>
        <v>-0.2946553069683705</v>
      </c>
    </row>
    <row r="1283" spans="1:13" x14ac:dyDescent="0.3">
      <c r="A1283" t="s">
        <v>16</v>
      </c>
      <c r="B1283">
        <v>11</v>
      </c>
      <c r="C1283">
        <f>STANDARDIZE('사진(느림)'!C1283,AVERAGE('사진(느림)'!C$2:C$2305),_xlfn.STDEV.P('사진(느림)'!C$2:C$2305))</f>
        <v>0.73305430733327681</v>
      </c>
      <c r="D1283">
        <f>STANDARDIZE('사진(느림)'!D1283,AVERAGE('사진(느림)'!D$2:D$2305),_xlfn.STDEV.P('사진(느림)'!D$2:D$2305))</f>
        <v>-0.53522463605653359</v>
      </c>
      <c r="E1283">
        <f>STANDARDIZE('사진(느림)'!E1283,AVERAGE('사진(느림)'!E$2:E$2305),_xlfn.STDEV.P('사진(느림)'!E$2:E$2305))</f>
        <v>0.34903469627106914</v>
      </c>
      <c r="F1283">
        <f>STANDARDIZE('사진(느림)'!F1283,AVERAGE('사진(느림)'!F$2:F$2305),_xlfn.STDEV.P('사진(느림)'!F$2:F$2305))</f>
        <v>0.7798930052066031</v>
      </c>
      <c r="G1283">
        <f>STANDARDIZE('사진(느림)'!G1283,AVERAGE('사진(느림)'!G$2:G$2305),_xlfn.STDEV.P('사진(느림)'!G$2:G$2305))</f>
        <v>0.82160326552726748</v>
      </c>
      <c r="H1283">
        <f>STANDARDIZE('사진(느림)'!H1283,AVERAGE('사진(느림)'!H$2:H$2305),_xlfn.STDEV.P('사진(느림)'!H$2:H$2305))</f>
        <v>0.12738945000664056</v>
      </c>
      <c r="I1283">
        <f>STANDARDIZE('사진(느림)'!I1283,AVERAGE('사진(느림)'!I$2:I$2305),_xlfn.STDEV.P('사진(느림)'!I$2:I$2305))</f>
        <v>0.42570152890779872</v>
      </c>
      <c r="J1283">
        <f>STANDARDIZE('사진(느림)'!J1283,AVERAGE('사진(느림)'!J$2:J$2305),_xlfn.STDEV.P('사진(느림)'!J$2:J$2305))</f>
        <v>1.0981774109653488</v>
      </c>
      <c r="K1283">
        <f>STANDARDIZE('사진(느림)'!K1283,AVERAGE('사진(느림)'!K$2:K$2305),_xlfn.STDEV.P('사진(느림)'!K$2:K$2305))</f>
        <v>-0.26706665780078048</v>
      </c>
      <c r="L1283">
        <f>STANDARDIZE('사진(느림)'!L1283,AVERAGE('사진(느림)'!L$2:L$2305),_xlfn.STDEV.P('사진(느림)'!L$2:L$2305))</f>
        <v>-0.96188170673142825</v>
      </c>
      <c r="M1283">
        <f>STANDARDIZE('사진(느림)'!M1283,AVERAGE('사진(느림)'!M$2:M$2305),_xlfn.STDEV.P('사진(느림)'!M$2:M$2305))</f>
        <v>-1.430417581101225</v>
      </c>
    </row>
    <row r="1284" spans="1:13" x14ac:dyDescent="0.3">
      <c r="A1284" t="s">
        <v>18</v>
      </c>
      <c r="B1284">
        <v>11</v>
      </c>
      <c r="C1284">
        <f>STANDARDIZE('사진(느림)'!C1284,AVERAGE('사진(느림)'!C$2:C$2305),_xlfn.STDEV.P('사진(느림)'!C$2:C$2305))</f>
        <v>0.36285073055301614</v>
      </c>
      <c r="D1284">
        <f>STANDARDIZE('사진(느림)'!D1284,AVERAGE('사진(느림)'!D$2:D$2305),_xlfn.STDEV.P('사진(느림)'!D$2:D$2305))</f>
        <v>0.51646190819205051</v>
      </c>
      <c r="E1284">
        <f>STANDARDIZE('사진(느림)'!E1284,AVERAGE('사진(느림)'!E$2:E$2305),_xlfn.STDEV.P('사진(느림)'!E$2:E$2305))</f>
        <v>0.28710566140965482</v>
      </c>
      <c r="F1284">
        <f>STANDARDIZE('사진(느림)'!F1284,AVERAGE('사진(느림)'!F$2:F$2305),_xlfn.STDEV.P('사진(느림)'!F$2:F$2305))</f>
        <v>0.2842617197819976</v>
      </c>
      <c r="G1284">
        <f>STANDARDIZE('사진(느림)'!G1284,AVERAGE('사진(느림)'!G$2:G$2305),_xlfn.STDEV.P('사진(느림)'!G$2:G$2305))</f>
        <v>9.2420687366286461E-2</v>
      </c>
      <c r="H1284">
        <f>STANDARDIZE('사진(느림)'!H1284,AVERAGE('사진(느림)'!H$2:H$2305),_xlfn.STDEV.P('사진(느림)'!H$2:H$2305))</f>
        <v>0.19967092150975424</v>
      </c>
      <c r="I1284">
        <f>STANDARDIZE('사진(느림)'!I1284,AVERAGE('사진(느림)'!I$2:I$2305),_xlfn.STDEV.P('사진(느림)'!I$2:I$2305))</f>
        <v>0.27653169833028768</v>
      </c>
      <c r="J1284">
        <f>STANDARDIZE('사진(느림)'!J1284,AVERAGE('사진(느림)'!J$2:J$2305),_xlfn.STDEV.P('사진(느림)'!J$2:J$2305))</f>
        <v>1.0981774109653488</v>
      </c>
      <c r="K1284">
        <f>STANDARDIZE('사진(느림)'!K1284,AVERAGE('사진(느림)'!K$2:K$2305),_xlfn.STDEV.P('사진(느림)'!K$2:K$2305))</f>
        <v>0.95380949214564459</v>
      </c>
      <c r="L1284">
        <f>STANDARDIZE('사진(느림)'!L1284,AVERAGE('사진(느림)'!L$2:L$2305),_xlfn.STDEV.P('사진(느림)'!L$2:L$2305))</f>
        <v>-0.96188170673142825</v>
      </c>
      <c r="M1284">
        <f>STANDARDIZE('사진(느림)'!M1284,AVERAGE('사진(느림)'!M$2:M$2305),_xlfn.STDEV.P('사진(느림)'!M$2:M$2305))</f>
        <v>-1.5589944423238113</v>
      </c>
    </row>
    <row r="1285" spans="1:13" x14ac:dyDescent="0.3">
      <c r="A1285" t="s">
        <v>20</v>
      </c>
      <c r="B1285">
        <v>11</v>
      </c>
      <c r="C1285">
        <f>STANDARDIZE('사진(느림)'!C1285,AVERAGE('사진(느림)'!C$2:C$2305),_xlfn.STDEV.P('사진(느림)'!C$2:C$2305))</f>
        <v>0.77173229296703549</v>
      </c>
      <c r="D1285">
        <f>STANDARDIZE('사진(느림)'!D1285,AVERAGE('사진(느림)'!D$2:D$2305),_xlfn.STDEV.P('사진(느림)'!D$2:D$2305))</f>
        <v>0.10580335281879386</v>
      </c>
      <c r="E1285">
        <f>STANDARDIZE('사진(느림)'!E1285,AVERAGE('사진(느림)'!E$2:E$2305),_xlfn.STDEV.P('사진(느림)'!E$2:E$2305))</f>
        <v>0.45088345432372628</v>
      </c>
      <c r="F1285">
        <f>STANDARDIZE('사진(느림)'!F1285,AVERAGE('사진(느림)'!F$2:F$2305),_xlfn.STDEV.P('사진(느림)'!F$2:F$2305))</f>
        <v>0.87788133331988616</v>
      </c>
      <c r="G1285">
        <f>STANDARDIZE('사진(느림)'!G1285,AVERAGE('사진(느림)'!G$2:G$2305),_xlfn.STDEV.P('사진(느림)'!G$2:G$2305))</f>
        <v>1.0426367345323144</v>
      </c>
      <c r="H1285">
        <f>STANDARDIZE('사진(느림)'!H1285,AVERAGE('사진(느림)'!H$2:H$2305),_xlfn.STDEV.P('사진(느림)'!H$2:H$2305))</f>
        <v>0.12738945000664056</v>
      </c>
      <c r="I1285">
        <f>STANDARDIZE('사진(느림)'!I1285,AVERAGE('사진(느림)'!I$2:I$2305),_xlfn.STDEV.P('사진(느림)'!I$2:I$2305))</f>
        <v>0.43463070890715644</v>
      </c>
      <c r="J1285">
        <f>STANDARDIZE('사진(느림)'!J1285,AVERAGE('사진(느림)'!J$2:J$2305),_xlfn.STDEV.P('사진(느림)'!J$2:J$2305))</f>
        <v>1.0981774109653488</v>
      </c>
      <c r="K1285">
        <f>STANDARDIZE('사진(느림)'!K1285,AVERAGE('사진(느림)'!K$2:K$2305),_xlfn.STDEV.P('사진(느림)'!K$2:K$2305))</f>
        <v>-0.8775047327739931</v>
      </c>
      <c r="L1285">
        <f>STANDARDIZE('사진(느림)'!L1285,AVERAGE('사진(느림)'!L$2:L$2305),_xlfn.STDEV.P('사진(느림)'!L$2:L$2305))</f>
        <v>-0.96188170673142825</v>
      </c>
      <c r="M1285">
        <f>STANDARDIZE('사진(느림)'!M1285,AVERAGE('사진(느림)'!M$2:M$2305),_xlfn.STDEV.P('사진(느림)'!M$2:M$2305))</f>
        <v>-0.59466798315440861</v>
      </c>
    </row>
    <row r="1286" spans="1:13" x14ac:dyDescent="0.3">
      <c r="A1286" t="s">
        <v>22</v>
      </c>
      <c r="B1286">
        <v>11</v>
      </c>
      <c r="C1286">
        <f>STANDARDIZE('사진(느림)'!C1286,AVERAGE('사진(느림)'!C$2:C$2305),_xlfn.STDEV.P('사진(느림)'!C$2:C$2305))</f>
        <v>0.1363082432695735</v>
      </c>
      <c r="D1286">
        <f>STANDARDIZE('사진(느림)'!D1286,AVERAGE('사진(느림)'!D$2:D$2305),_xlfn.STDEV.P('사진(느림)'!D$2:D$2305))</f>
        <v>0.2760764123638027</v>
      </c>
      <c r="E1286">
        <f>STANDARDIZE('사진(느림)'!E1286,AVERAGE('사진(느림)'!E$2:E$2305),_xlfn.STDEV.P('사진(느림)'!E$2:E$2305))</f>
        <v>0.26732401286399415</v>
      </c>
      <c r="F1286">
        <f>STANDARDIZE('사진(느림)'!F1286,AVERAGE('사진(느림)'!F$2:F$2305),_xlfn.STDEV.P('사진(느림)'!F$2:F$2305))</f>
        <v>0.41069827218623373</v>
      </c>
      <c r="G1286">
        <f>STANDARDIZE('사진(느림)'!G1286,AVERAGE('사진(느림)'!G$2:G$2305),_xlfn.STDEV.P('사진(느림)'!G$2:G$2305))</f>
        <v>0.2450932896687418</v>
      </c>
      <c r="H1286">
        <f>STANDARDIZE('사진(느림)'!H1286,AVERAGE('사진(느림)'!H$2:H$2305),_xlfn.STDEV.P('사진(느림)'!H$2:H$2305))</f>
        <v>0.22624499191531075</v>
      </c>
      <c r="I1286">
        <f>STANDARDIZE('사진(느림)'!I1286,AVERAGE('사진(느림)'!I$2:I$2305),_xlfn.STDEV.P('사진(느림)'!I$2:I$2305))</f>
        <v>0.24186547009748605</v>
      </c>
      <c r="J1286">
        <f>STANDARDIZE('사진(느림)'!J1286,AVERAGE('사진(느림)'!J$2:J$2305),_xlfn.STDEV.P('사진(느림)'!J$2:J$2305))</f>
        <v>-0.78003335217289249</v>
      </c>
      <c r="K1286">
        <f>STANDARDIZE('사진(느림)'!K1286,AVERAGE('사진(느림)'!K$2:K$2305),_xlfn.STDEV.P('사진(느림)'!K$2:K$2305))</f>
        <v>0.95380949214564459</v>
      </c>
      <c r="L1286">
        <f>STANDARDIZE('사진(느림)'!L1286,AVERAGE('사진(느림)'!L$2:L$2305),_xlfn.STDEV.P('사진(느림)'!L$2:L$2305))</f>
        <v>0.54636703409573628</v>
      </c>
      <c r="M1286">
        <f>STANDARDIZE('사진(느림)'!M1286,AVERAGE('사진(느림)'!M$2:M$2305),_xlfn.STDEV.P('사진(느림)'!M$2:M$2305))</f>
        <v>0.69110062907146497</v>
      </c>
    </row>
    <row r="1287" spans="1:13" x14ac:dyDescent="0.3">
      <c r="A1287" t="s">
        <v>24</v>
      </c>
      <c r="B1287">
        <v>11</v>
      </c>
      <c r="C1287">
        <f>STANDARDIZE('사진(느림)'!C1287,AVERAGE('사진(느림)'!C$2:C$2305),_xlfn.STDEV.P('사진(느림)'!C$2:C$2305))</f>
        <v>-0.24494618654890404</v>
      </c>
      <c r="D1287">
        <f>STANDARDIZE('사진(느림)'!D1287,AVERAGE('사진(느림)'!D$2:D$2305),_xlfn.STDEV.P('사진(느림)'!D$2:D$2305))</f>
        <v>-1.0760920016700901</v>
      </c>
      <c r="E1287">
        <f>STANDARDIZE('사진(느림)'!E1287,AVERAGE('사진(느림)'!E$2:E$2305),_xlfn.STDEV.P('사진(느림)'!E$2:E$2305))</f>
        <v>-0.18070359473772016</v>
      </c>
      <c r="F1287">
        <f>STANDARDIZE('사진(느림)'!F1287,AVERAGE('사진(느림)'!F$2:F$2305),_xlfn.STDEV.P('사진(느림)'!F$2:F$2305))</f>
        <v>-1.5560223004616596</v>
      </c>
      <c r="G1287">
        <f>STANDARDIZE('사진(느림)'!G1287,AVERAGE('사진(느림)'!G$2:G$2305),_xlfn.STDEV.P('사진(느림)'!G$2:G$2305))</f>
        <v>-1.1631405644046522</v>
      </c>
      <c r="H1287">
        <f>STANDARDIZE('사진(느림)'!H1287,AVERAGE('사진(느림)'!H$2:H$2305),_xlfn.STDEV.P('사진(느림)'!H$2:H$2305))</f>
        <v>-1.360758492704524</v>
      </c>
      <c r="I1287">
        <f>STANDARDIZE('사진(느림)'!I1287,AVERAGE('사진(느림)'!I$2:I$2305),_xlfn.STDEV.P('사진(느림)'!I$2:I$2305))</f>
        <v>-0.30333975574566996</v>
      </c>
      <c r="J1287">
        <f>STANDARDIZE('사진(느림)'!J1287,AVERAGE('사진(느림)'!J$2:J$2305),_xlfn.STDEV.P('사진(느림)'!J$2:J$2305))</f>
        <v>-0.78003335217289249</v>
      </c>
      <c r="K1287">
        <f>STANDARDIZE('사진(느림)'!K1287,AVERAGE('사진(느림)'!K$2:K$2305),_xlfn.STDEV.P('사진(느림)'!K$2:K$2305))</f>
        <v>-1.4879428077472057</v>
      </c>
      <c r="L1287">
        <f>STANDARDIZE('사진(느림)'!L1287,AVERAGE('사진(느림)'!L$2:L$2305),_xlfn.STDEV.P('사진(느림)'!L$2:L$2305))</f>
        <v>-0.83619431166249791</v>
      </c>
      <c r="M1287">
        <f>STANDARDIZE('사진(느림)'!M1287,AVERAGE('사진(느림)'!M$2:M$2305),_xlfn.STDEV.P('사진(느림)'!M$2:M$2305))</f>
        <v>-0.6589564137657008</v>
      </c>
    </row>
    <row r="1288" spans="1:13" x14ac:dyDescent="0.3">
      <c r="A1288" t="s">
        <v>26</v>
      </c>
      <c r="B1288">
        <v>11</v>
      </c>
      <c r="C1288">
        <f>STANDARDIZE('사진(느림)'!C1288,AVERAGE('사진(느림)'!C$2:C$2305),_xlfn.STDEV.P('사진(느림)'!C$2:C$2305))</f>
        <v>-1.2878272746352537E-2</v>
      </c>
      <c r="D1288">
        <f>STANDARDIZE('사진(느림)'!D1288,AVERAGE('사진(느림)'!D$2:D$2305),_xlfn.STDEV.P('사진(느림)'!D$2:D$2305))</f>
        <v>0.32615672399468765</v>
      </c>
      <c r="E1288">
        <f>STANDARDIZE('사진(느림)'!E1288,AVERAGE('사진(느림)'!E$2:E$2305),_xlfn.STDEV.P('사진(느림)'!E$2:E$2305))</f>
        <v>-9.3111880681935613E-2</v>
      </c>
      <c r="F1288">
        <f>STANDARDIZE('사진(느림)'!F1288,AVERAGE('사진(느림)'!F$2:F$2305),_xlfn.STDEV.P('사진(느림)'!F$2:F$2305))</f>
        <v>0.67950238259763962</v>
      </c>
      <c r="G1288">
        <f>STANDARDIZE('사진(느림)'!G1288,AVERAGE('사진(느림)'!G$2:G$2305),_xlfn.STDEV.P('사진(느림)'!G$2:G$2305))</f>
        <v>-0.38382668399510406</v>
      </c>
      <c r="H1288">
        <f>STANDARDIZE('사진(느림)'!H1288,AVERAGE('사진(느림)'!H$2:H$2305),_xlfn.STDEV.P('사진(느림)'!H$2:H$2305))</f>
        <v>0.2868338724399796</v>
      </c>
      <c r="I1288">
        <f>STANDARDIZE('사진(느림)'!I1288,AVERAGE('사진(느림)'!I$2:I$2305),_xlfn.STDEV.P('사진(느림)'!I$2:I$2305))</f>
        <v>0.31224841832771982</v>
      </c>
      <c r="J1288">
        <f>STANDARDIZE('사진(느림)'!J1288,AVERAGE('사진(느림)'!J$2:J$2305),_xlfn.STDEV.P('사진(느림)'!J$2:J$2305))</f>
        <v>-0.78003335217289249</v>
      </c>
      <c r="K1288">
        <f>STANDARDIZE('사진(느림)'!K1288,AVERAGE('사진(느림)'!K$2:K$2305),_xlfn.STDEV.P('사진(느림)'!K$2:K$2305))</f>
        <v>-0.26706665780078048</v>
      </c>
      <c r="L1288">
        <f>STANDARDIZE('사진(느림)'!L1288,AVERAGE('사진(느림)'!L$2:L$2305),_xlfn.STDEV.P('사진(느림)'!L$2:L$2305))</f>
        <v>1.1748040094403882</v>
      </c>
      <c r="M1288">
        <f>STANDARDIZE('사진(느림)'!M1288,AVERAGE('사진(느림)'!M$2:M$2305),_xlfn.STDEV.P('사진(느림)'!M$2:M$2305))</f>
        <v>1.0339722589983646</v>
      </c>
    </row>
    <row r="1289" spans="1:13" x14ac:dyDescent="0.3">
      <c r="A1289" t="s">
        <v>28</v>
      </c>
      <c r="B1289">
        <v>11</v>
      </c>
      <c r="C1289">
        <f>STANDARDIZE('사진(느림)'!C1289,AVERAGE('사진(느림)'!C$2:C$2305),_xlfn.STDEV.P('사진(느림)'!C$2:C$2305))</f>
        <v>0.6501729095466513</v>
      </c>
      <c r="D1289">
        <f>STANDARDIZE('사진(느림)'!D1289,AVERAGE('사진(느림)'!D$2:D$2305),_xlfn.STDEV.P('사진(느림)'!D$2:D$2305))</f>
        <v>0.7768795286726512</v>
      </c>
      <c r="E1289">
        <f>STANDARDIZE('사진(느림)'!E1289,AVERAGE('사진(느림)'!E$2:E$2305),_xlfn.STDEV.P('사진(느림)'!E$2:E$2305))</f>
        <v>0.42343864462974706</v>
      </c>
      <c r="F1289">
        <f>STANDARDIZE('사진(느림)'!F1289,AVERAGE('사진(느림)'!F$2:F$2305),_xlfn.STDEV.P('사진(느림)'!F$2:F$2305))</f>
        <v>0.48466365534271183</v>
      </c>
      <c r="G1289">
        <f>STANDARDIZE('사진(느림)'!G1289,AVERAGE('사진(느림)'!G$2:G$2305),_xlfn.STDEV.P('사진(느림)'!G$2:G$2305))</f>
        <v>1.2317684657428194</v>
      </c>
      <c r="H1289">
        <f>STANDARDIZE('사진(느림)'!H1289,AVERAGE('사진(느림)'!H$2:H$2305),_xlfn.STDEV.P('사진(느림)'!H$2:H$2305))</f>
        <v>-3.8432749324032116E-2</v>
      </c>
      <c r="I1289">
        <f>STANDARDIZE('사진(느림)'!I1289,AVERAGE('사진(느림)'!I$2:I$2305),_xlfn.STDEV.P('사진(느림)'!I$2:I$2305))</f>
        <v>0.32065235244476287</v>
      </c>
      <c r="J1289">
        <f>STANDARDIZE('사진(느림)'!J1289,AVERAGE('사진(느림)'!J$2:J$2305),_xlfn.STDEV.P('사진(느림)'!J$2:J$2305))</f>
        <v>1.0981774109653488</v>
      </c>
      <c r="K1289">
        <f>STANDARDIZE('사진(느림)'!K1289,AVERAGE('사진(느림)'!K$2:K$2305),_xlfn.STDEV.P('사진(느림)'!K$2:K$2305))</f>
        <v>1.5642475671188572</v>
      </c>
      <c r="L1289">
        <f>STANDARDIZE('사진(느림)'!L1289,AVERAGE('사진(느림)'!L$2:L$2305),_xlfn.STDEV.P('사진(느림)'!L$2:L$2305))</f>
        <v>-0.96188170673142825</v>
      </c>
      <c r="M1289">
        <f>STANDARDIZE('사진(느림)'!M1289,AVERAGE('사진(느림)'!M$2:M$2305),_xlfn.STDEV.P('사진(느림)'!M$2:M$2305))</f>
        <v>-0.35894373757966463</v>
      </c>
    </row>
    <row r="1290" spans="1:13" x14ac:dyDescent="0.3">
      <c r="A1290" t="s">
        <v>30</v>
      </c>
      <c r="B1290">
        <v>11</v>
      </c>
      <c r="C1290">
        <f>STANDARDIZE('사진(느림)'!C1290,AVERAGE('사진(느림)'!C$2:C$2305),_xlfn.STDEV.P('사진(느림)'!C$2:C$2305))</f>
        <v>0.44573212833964165</v>
      </c>
      <c r="D1290">
        <f>STANDARDIZE('사진(느림)'!D1290,AVERAGE('사진(느림)'!D$2:D$2305),_xlfn.STDEV.P('사진(느림)'!D$2:D$2305))</f>
        <v>-0.93586712910361214</v>
      </c>
      <c r="E1290">
        <f>STANDARDIZE('사진(느림)'!E1290,AVERAGE('사진(느림)'!E$2:E$2305),_xlfn.STDEV.P('사진(느림)'!E$2:E$2305))</f>
        <v>0.36837081219182743</v>
      </c>
      <c r="F1290">
        <f>STANDARDIZE('사진(느림)'!F1290,AVERAGE('사진(느림)'!F$2:F$2305),_xlfn.STDEV.P('사진(느림)'!F$2:F$2305))</f>
        <v>0.66926102185289649</v>
      </c>
      <c r="G1290">
        <f>STANDARDIZE('사진(느림)'!G1290,AVERAGE('사진(느림)'!G$2:G$2305),_xlfn.STDEV.P('사진(느림)'!G$2:G$2305))</f>
        <v>0.2883885052470499</v>
      </c>
      <c r="H1290">
        <f>STANDARDIZE('사진(느림)'!H1290,AVERAGE('사진(느림)'!H$2:H$2305),_xlfn.STDEV.P('사진(느림)'!H$2:H$2305))</f>
        <v>0.30065238905086905</v>
      </c>
      <c r="I1290">
        <f>STANDARDIZE('사진(느림)'!I1290,AVERAGE('사진(느림)'!I$2:I$2305),_xlfn.STDEV.P('사진(느림)'!I$2:I$2305))</f>
        <v>0.53495267242935585</v>
      </c>
      <c r="J1290">
        <f>STANDARDIZE('사진(느림)'!J1290,AVERAGE('사진(느림)'!J$2:J$2305),_xlfn.STDEV.P('사진(느림)'!J$2:J$2305))</f>
        <v>1.0981774109653488</v>
      </c>
      <c r="K1290">
        <f>STANDARDIZE('사진(느림)'!K1290,AVERAGE('사진(느림)'!K$2:K$2305),_xlfn.STDEV.P('사진(느림)'!K$2:K$2305))</f>
        <v>-1.4879428077472057</v>
      </c>
      <c r="L1290">
        <f>STANDARDIZE('사진(느림)'!L1290,AVERAGE('사진(느림)'!L$2:L$2305),_xlfn.STDEV.P('사진(느림)'!L$2:L$2305))</f>
        <v>-0.71050691659356757</v>
      </c>
      <c r="M1290">
        <f>STANDARDIZE('사진(느림)'!M1290,AVERAGE('사진(느림)'!M$2:M$2305),_xlfn.STDEV.P('사진(느림)'!M$2:M$2305))</f>
        <v>-0.48752059880225102</v>
      </c>
    </row>
    <row r="1291" spans="1:13" x14ac:dyDescent="0.3">
      <c r="A1291" t="s">
        <v>32</v>
      </c>
      <c r="B1291">
        <v>11</v>
      </c>
      <c r="C1291">
        <f>STANDARDIZE('사진(느림)'!C1291,AVERAGE('사진(느림)'!C$2:C$2305),_xlfn.STDEV.P('사진(느림)'!C$2:C$2305))</f>
        <v>0.42915584878231672</v>
      </c>
      <c r="D1291">
        <f>STANDARDIZE('사진(느림)'!D1291,AVERAGE('사진(느림)'!D$2:D$2305),_xlfn.STDEV.P('사진(느림)'!D$2:D$2305))</f>
        <v>0.69675103006323524</v>
      </c>
      <c r="E1291">
        <f>STANDARDIZE('사진(느림)'!E1291,AVERAGE('사진(느림)'!E$2:E$2305),_xlfn.STDEV.P('사진(느림)'!E$2:E$2305))</f>
        <v>0.36017301189362566</v>
      </c>
      <c r="F1291">
        <f>STANDARDIZE('사진(느림)'!F1291,AVERAGE('사진(느림)'!F$2:F$2305),_xlfn.STDEV.P('사진(느림)'!F$2:F$2305))</f>
        <v>9.9664353271812556E-2</v>
      </c>
      <c r="G1291">
        <f>STANDARDIZE('사진(느림)'!G1291,AVERAGE('사진(느림)'!G$2:G$2305),_xlfn.STDEV.P('사진(느림)'!G$2:G$2305))</f>
        <v>0.71906196547337931</v>
      </c>
      <c r="H1291">
        <f>STANDARDIZE('사진(느림)'!H1291,AVERAGE('사진(느림)'!H$2:H$2305),_xlfn.STDEV.P('사진(느림)'!H$2:H$2305))</f>
        <v>-0.16386236163825879</v>
      </c>
      <c r="I1291">
        <f>STANDARDIZE('사진(느림)'!I1291,AVERAGE('사진(느림)'!I$2:I$2305),_xlfn.STDEV.P('사진(느림)'!I$2:I$2305))</f>
        <v>0.42570152890779872</v>
      </c>
      <c r="J1291">
        <f>STANDARDIZE('사진(느림)'!J1291,AVERAGE('사진(느림)'!J$2:J$2305),_xlfn.STDEV.P('사진(느림)'!J$2:J$2305))</f>
        <v>1.0981774109653488</v>
      </c>
      <c r="K1291">
        <f>STANDARDIZE('사진(느림)'!K1291,AVERAGE('사진(느림)'!K$2:K$2305),_xlfn.STDEV.P('사진(느림)'!K$2:K$2305))</f>
        <v>0.95380949214564459</v>
      </c>
      <c r="L1291">
        <f>STANDARDIZE('사진(느림)'!L1291,AVERAGE('사진(느림)'!L$2:L$2305),_xlfn.STDEV.P('사진(느림)'!L$2:L$2305))</f>
        <v>-0.96188170673142825</v>
      </c>
      <c r="M1291">
        <f>STANDARDIZE('사진(느림)'!M1291,AVERAGE('사진(느림)'!M$2:M$2305),_xlfn.STDEV.P('사진(느림)'!M$2:M$2305))</f>
        <v>0.45537638349672099</v>
      </c>
    </row>
    <row r="1292" spans="1:13" x14ac:dyDescent="0.3">
      <c r="A1292" t="s">
        <v>34</v>
      </c>
      <c r="B1292">
        <v>11</v>
      </c>
      <c r="C1292">
        <f>STANDARDIZE('사진(느림)'!C1292,AVERAGE('사진(느림)'!C$2:C$2305),_xlfn.STDEV.P('사진(느림)'!C$2:C$2305))</f>
        <v>0.49546096701161724</v>
      </c>
      <c r="D1292">
        <f>STANDARDIZE('사진(느림)'!D1292,AVERAGE('사진(느림)'!D$2:D$2305),_xlfn.STDEV.P('사진(느림)'!D$2:D$2305))</f>
        <v>-8.4501831378568981E-2</v>
      </c>
      <c r="E1292">
        <f>STANDARDIZE('사진(느림)'!E1292,AVERAGE('사진(느림)'!E$2:E$2305),_xlfn.STDEV.P('사진(느림)'!E$2:E$2305))</f>
        <v>0.63970018075730484</v>
      </c>
      <c r="F1292">
        <f>STANDARDIZE('사진(느림)'!F1292,AVERAGE('사진(느림)'!F$2:F$2305),_xlfn.STDEV.P('사진(느림)'!F$2:F$2305))</f>
        <v>0.35177883876585941</v>
      </c>
      <c r="G1292">
        <f>STANDARDIZE('사진(느림)'!G1292,AVERAGE('사진(느림)'!G$2:G$2305),_xlfn.STDEV.P('사진(느림)'!G$2:G$2305))</f>
        <v>0.86261978554882257</v>
      </c>
      <c r="H1292">
        <f>STANDARDIZE('사진(느림)'!H1292,AVERAGE('사진(느림)'!H$2:H$2305),_xlfn.STDEV.P('사진(느림)'!H$2:H$2305))</f>
        <v>-3.8432749324032116E-2</v>
      </c>
      <c r="I1292">
        <f>STANDARDIZE('사진(느림)'!I1292,AVERAGE('사진(느림)'!I$2:I$2305),_xlfn.STDEV.P('사진(느림)'!I$2:I$2305))</f>
        <v>0.39943923479203974</v>
      </c>
      <c r="J1292">
        <f>STANDARDIZE('사진(느림)'!J1292,AVERAGE('사진(느림)'!J$2:J$2305),_xlfn.STDEV.P('사진(느림)'!J$2:J$2305))</f>
        <v>1.0981774109653488</v>
      </c>
      <c r="K1292">
        <f>STANDARDIZE('사진(느림)'!K1292,AVERAGE('사진(느림)'!K$2:K$2305),_xlfn.STDEV.P('사진(느림)'!K$2:K$2305))</f>
        <v>1.5642475671188572</v>
      </c>
      <c r="L1292">
        <f>STANDARDIZE('사진(느림)'!L1292,AVERAGE('사진(느림)'!L$2:L$2305),_xlfn.STDEV.P('사진(느림)'!L$2:L$2305))</f>
        <v>-0.96188170673142825</v>
      </c>
      <c r="M1292">
        <f>STANDARDIZE('사진(느림)'!M1292,AVERAGE('사진(느림)'!M$2:M$2305),_xlfn.STDEV.P('사진(느림)'!M$2:M$2305))</f>
        <v>-1.0661164743038947</v>
      </c>
    </row>
    <row r="1293" spans="1:13" x14ac:dyDescent="0.3">
      <c r="A1293" t="s">
        <v>36</v>
      </c>
      <c r="B1293">
        <v>11</v>
      </c>
      <c r="C1293">
        <f>STANDARDIZE('사진(느림)'!C1293,AVERAGE('사진(느림)'!C$2:C$2305),_xlfn.STDEV.P('사진(느림)'!C$2:C$2305))</f>
        <v>2.5799712887406179E-2</v>
      </c>
      <c r="D1293">
        <f>STANDARDIZE('사진(느림)'!D1293,AVERAGE('사진(느림)'!D$2:D$2305),_xlfn.STDEV.P('사진(느림)'!D$2:D$2305))</f>
        <v>0.62663859377999631</v>
      </c>
      <c r="E1293">
        <f>STANDARDIZE('사진(느림)'!E1293,AVERAGE('사진(느림)'!E$2:E$2305),_xlfn.STDEV.P('사진(느림)'!E$2:E$2305))</f>
        <v>0.37888538213952089</v>
      </c>
      <c r="F1293">
        <f>STANDARDIZE('사진(느림)'!F1293,AVERAGE('사진(느림)'!F$2:F$2305),_xlfn.STDEV.P('사진(느림)'!F$2:F$2305))</f>
        <v>0.48466365534271183</v>
      </c>
      <c r="G1293">
        <f>STANDARDIZE('사진(느림)'!G1293,AVERAGE('사진(느림)'!G$2:G$2305),_xlfn.STDEV.P('사진(느림)'!G$2:G$2305))</f>
        <v>-0.13544886830902</v>
      </c>
      <c r="H1293">
        <f>STANDARDIZE('사진(느림)'!H1293,AVERAGE('사진(느림)'!H$2:H$2305),_xlfn.STDEV.P('사진(느림)'!H$2:H$2305))</f>
        <v>0.12738945000664056</v>
      </c>
      <c r="I1293">
        <f>STANDARDIZE('사진(느림)'!I1293,AVERAGE('사진(느림)'!I$2:I$2305),_xlfn.STDEV.P('사진(느림)'!I$2:I$2305))</f>
        <v>0.2156031759817271</v>
      </c>
      <c r="J1293">
        <f>STANDARDIZE('사진(느림)'!J1293,AVERAGE('사진(느림)'!J$2:J$2305),_xlfn.STDEV.P('사진(느림)'!J$2:J$2305))</f>
        <v>-0.78003335217289249</v>
      </c>
      <c r="K1293">
        <f>STANDARDIZE('사진(느림)'!K1293,AVERAGE('사진(느림)'!K$2:K$2305),_xlfn.STDEV.P('사진(느림)'!K$2:K$2305))</f>
        <v>-0.26706665780078048</v>
      </c>
      <c r="L1293">
        <f>STANDARDIZE('사진(느림)'!L1293,AVERAGE('사진(느림)'!L$2:L$2305),_xlfn.STDEV.P('사진(느림)'!L$2:L$2305))</f>
        <v>1.0491166143714579</v>
      </c>
      <c r="M1293">
        <f>STANDARDIZE('사진(느림)'!M1293,AVERAGE('사진(느림)'!M$2:M$2305),_xlfn.STDEV.P('사진(느림)'!M$2:M$2305))</f>
        <v>0.39108795288542686</v>
      </c>
    </row>
    <row r="1294" spans="1:13" x14ac:dyDescent="0.3">
      <c r="A1294" t="s">
        <v>38</v>
      </c>
      <c r="B1294">
        <v>11</v>
      </c>
      <c r="C1294">
        <f>STANDARDIZE('사진(느림)'!C1294,AVERAGE('사진(느림)'!C$2:C$2305),_xlfn.STDEV.P('사진(느림)'!C$2:C$2305))</f>
        <v>1.2966478122823302</v>
      </c>
      <c r="D1294">
        <f>STANDARDIZE('사진(느림)'!D1294,AVERAGE('사진(느림)'!D$2:D$2305),_xlfn.STDEV.P('사진(느림)'!D$2:D$2305))</f>
        <v>-0.79564225653713427</v>
      </c>
      <c r="E1294">
        <f>STANDARDIZE('사진(느림)'!E1294,AVERAGE('사진(느림)'!E$2:E$2305),_xlfn.STDEV.P('사진(느림)'!E$2:E$2305))</f>
        <v>0.69307498922059585</v>
      </c>
      <c r="F1294">
        <f>STANDARDIZE('사진(느림)'!F1294,AVERAGE('사진(느림)'!F$2:F$2305),_xlfn.STDEV.P('사진(느림)'!F$2:F$2305))</f>
        <v>0.14454932937531653</v>
      </c>
      <c r="G1294">
        <f>STANDARDIZE('사진(느림)'!G1294,AVERAGE('사진(느림)'!G$2:G$2305),_xlfn.STDEV.P('사진(느림)'!G$2:G$2305))</f>
        <v>1.5371136703477299</v>
      </c>
      <c r="H1294">
        <f>STANDARDIZE('사진(느림)'!H1294,AVERAGE('사진(느림)'!H$2:H$2305),_xlfn.STDEV.P('사진(느림)'!H$2:H$2305))</f>
        <v>-0.28822901113626326</v>
      </c>
      <c r="I1294">
        <f>STANDARDIZE('사진(느림)'!I1294,AVERAGE('사진(느림)'!I$2:I$2305),_xlfn.STDEV.P('사진(느림)'!I$2:I$2305))</f>
        <v>0.84589823475994153</v>
      </c>
      <c r="J1294">
        <f>STANDARDIZE('사진(느림)'!J1294,AVERAGE('사진(느림)'!J$2:J$2305),_xlfn.STDEV.P('사진(느림)'!J$2:J$2305))</f>
        <v>1.0981774109653488</v>
      </c>
      <c r="K1294">
        <f>STANDARDIZE('사진(느림)'!K1294,AVERAGE('사진(느림)'!K$2:K$2305),_xlfn.STDEV.P('사진(느림)'!K$2:K$2305))</f>
        <v>0.34337141717243208</v>
      </c>
      <c r="L1294">
        <f>STANDARDIZE('사진(느림)'!L1294,AVERAGE('사진(느림)'!L$2:L$2305),_xlfn.STDEV.P('사진(느림)'!L$2:L$2305))</f>
        <v>-0.71050691659356757</v>
      </c>
      <c r="M1294">
        <f>STANDARDIZE('사진(느림)'!M1294,AVERAGE('사진(느림)'!M$2:M$2305),_xlfn.STDEV.P('사진(느림)'!M$2:M$2305))</f>
        <v>0.60538272158974005</v>
      </c>
    </row>
    <row r="1295" spans="1:13" x14ac:dyDescent="0.3">
      <c r="A1295" t="s">
        <v>40</v>
      </c>
      <c r="B1295">
        <v>11</v>
      </c>
      <c r="C1295">
        <f>STANDARDIZE('사진(느림)'!C1295,AVERAGE('사진(느림)'!C$2:C$2305),_xlfn.STDEV.P('사진(느림)'!C$2:C$2305))</f>
        <v>3.1325139406514227E-2</v>
      </c>
      <c r="D1295">
        <f>STANDARDIZE('사진(느림)'!D1295,AVERAGE('사진(느림)'!D$2:D$2305),_xlfn.STDEV.P('사진(느림)'!D$2:D$2305))</f>
        <v>0.26606035003762574</v>
      </c>
      <c r="E1295">
        <f>STANDARDIZE('사진(느림)'!E1295,AVERAGE('사진(느림)'!E$2:E$2305),_xlfn.STDEV.P('사진(느림)'!E$2:E$2305))</f>
        <v>0.48581321211606371</v>
      </c>
      <c r="F1295">
        <f>STANDARDIZE('사진(느림)'!F1295,AVERAGE('사진(느림)'!F$2:F$2305),_xlfn.STDEV.P('사진(느림)'!F$2:F$2305))</f>
        <v>0.33167542693358615</v>
      </c>
      <c r="G1295">
        <f>STANDARDIZE('사진(느림)'!G1295,AVERAGE('사진(느림)'!G$2:G$2305),_xlfn.STDEV.P('사진(느림)'!G$2:G$2305))</f>
        <v>0.75779978993818142</v>
      </c>
      <c r="H1295">
        <f>STANDARDIZE('사진(느림)'!H1295,AVERAGE('사진(느림)'!H$2:H$2305),_xlfn.STDEV.P('사진(느림)'!H$2:H$2305))</f>
        <v>0.12738945000664056</v>
      </c>
      <c r="I1295">
        <f>STANDARDIZE('사진(느림)'!I1295,AVERAGE('사진(느림)'!I$2:I$2305),_xlfn.STDEV.P('사진(느림)'!I$2:I$2305))</f>
        <v>0.43463070890715644</v>
      </c>
      <c r="J1295">
        <f>STANDARDIZE('사진(느림)'!J1295,AVERAGE('사진(느림)'!J$2:J$2305),_xlfn.STDEV.P('사진(느림)'!J$2:J$2305))</f>
        <v>1.0981774109653488</v>
      </c>
      <c r="K1295">
        <f>STANDARDIZE('사진(느림)'!K1295,AVERAGE('사진(느림)'!K$2:K$2305),_xlfn.STDEV.P('사진(느림)'!K$2:K$2305))</f>
        <v>0.95380949214564459</v>
      </c>
      <c r="L1295">
        <f>STANDARDIZE('사진(느림)'!L1295,AVERAGE('사진(느림)'!L$2:L$2305),_xlfn.STDEV.P('사진(느림)'!L$2:L$2305))</f>
        <v>-0.83619431166249791</v>
      </c>
      <c r="M1295">
        <f>STANDARDIZE('사진(느림)'!M1295,AVERAGE('사진(느림)'!M$2:M$2305),_xlfn.STDEV.P('사진(느림)'!M$2:M$2305))</f>
        <v>0.75538905968275916</v>
      </c>
    </row>
    <row r="1296" spans="1:13" x14ac:dyDescent="0.3">
      <c r="A1296" t="s">
        <v>42</v>
      </c>
      <c r="B1296">
        <v>11</v>
      </c>
      <c r="C1296">
        <f>STANDARDIZE('사진(느림)'!C1296,AVERAGE('사진(느림)'!C$2:C$2305),_xlfn.STDEV.P('사진(느림)'!C$2:C$2305))</f>
        <v>0.1363082432695735</v>
      </c>
      <c r="D1296">
        <f>STANDARDIZE('사진(느림)'!D1296,AVERAGE('사진(느림)'!D$2:D$2305),_xlfn.STDEV.P('사진(느림)'!D$2:D$2305))</f>
        <v>0.7768795286726512</v>
      </c>
      <c r="E1296">
        <f>STANDARDIZE('사진(느림)'!E1296,AVERAGE('사진(느림)'!E$2:E$2305),_xlfn.STDEV.P('사진(느림)'!E$2:E$2305))</f>
        <v>0.23756243352052328</v>
      </c>
      <c r="F1296">
        <f>STANDARDIZE('사진(느림)'!F1296,AVERAGE('사진(느림)'!F$2:F$2305),_xlfn.STDEV.P('사진(느림)'!F$2:F$2305))</f>
        <v>0.50034178784083683</v>
      </c>
      <c r="G1296">
        <f>STANDARDIZE('사진(느림)'!G1296,AVERAGE('사진(느림)'!G$2:G$2305),_xlfn.STDEV.P('사진(느림)'!G$2:G$2305))</f>
        <v>0.13115851183108856</v>
      </c>
      <c r="H1296">
        <f>STANDARDIZE('사진(느림)'!H1296,AVERAGE('사진(느림)'!H$2:H$2305),_xlfn.STDEV.P('사진(느림)'!H$2:H$2305))</f>
        <v>0.18478944208264253</v>
      </c>
      <c r="I1296">
        <f>STANDARDIZE('사진(느림)'!I1296,AVERAGE('사진(느림)'!I$2:I$2305),_xlfn.STDEV.P('사진(느림)'!I$2:I$2305))</f>
        <v>0.2502694042145287</v>
      </c>
      <c r="J1296">
        <f>STANDARDIZE('사진(느림)'!J1296,AVERAGE('사진(느림)'!J$2:J$2305),_xlfn.STDEV.P('사진(느림)'!J$2:J$2305))</f>
        <v>-0.78003335217289249</v>
      </c>
      <c r="K1296">
        <f>STANDARDIZE('사진(느림)'!K1296,AVERAGE('사진(느림)'!K$2:K$2305),_xlfn.STDEV.P('사진(느림)'!K$2:K$2305))</f>
        <v>-0.8775047327739931</v>
      </c>
      <c r="L1296">
        <f>STANDARDIZE('사진(느림)'!L1296,AVERAGE('사진(느림)'!L$2:L$2305),_xlfn.STDEV.P('사진(느림)'!L$2:L$2305))</f>
        <v>1.1748040094403882</v>
      </c>
      <c r="M1296">
        <f>STANDARDIZE('사진(느림)'!M1296,AVERAGE('사진(느림)'!M$2:M$2305),_xlfn.STDEV.P('사진(느림)'!M$2:M$2305))</f>
        <v>0.17679318418111556</v>
      </c>
    </row>
    <row r="1297" spans="1:13" x14ac:dyDescent="0.3">
      <c r="A1297" t="s">
        <v>44</v>
      </c>
      <c r="B1297">
        <v>11</v>
      </c>
      <c r="C1297">
        <f>STANDARDIZE('사진(느림)'!C1297,AVERAGE('사진(느림)'!C$2:C$2305),_xlfn.STDEV.P('사진(느림)'!C$2:C$2305))</f>
        <v>0.14183366978868153</v>
      </c>
      <c r="D1297">
        <f>STANDARDIZE('사진(느림)'!D1297,AVERAGE('사진(느림)'!D$2:D$2305),_xlfn.STDEV.P('사진(느림)'!D$2:D$2305))</f>
        <v>-0.16463032998798491</v>
      </c>
      <c r="E1297">
        <f>STANDARDIZE('사진(느림)'!E1297,AVERAGE('사진(느림)'!E$2:E$2305),_xlfn.STDEV.P('사진(느림)'!E$2:E$2305))</f>
        <v>0.32827287595062388</v>
      </c>
      <c r="F1297">
        <f>STANDARDIZE('사진(느림)'!F1297,AVERAGE('사진(느림)'!F$2:F$2305),_xlfn.STDEV.P('사진(느림)'!F$2:F$2305))</f>
        <v>1.0119040788683764</v>
      </c>
      <c r="G1297">
        <f>STANDARDIZE('사진(느림)'!G1297,AVERAGE('사진(느림)'!G$2:G$2305),_xlfn.STDEV.P('사진(느림)'!G$2:G$2305))</f>
        <v>-0.41800711734640011</v>
      </c>
      <c r="H1297">
        <f>STANDARDIZE('사진(느림)'!H1297,AVERAGE('사진(느림)'!H$2:H$2305),_xlfn.STDEV.P('사진(느림)'!H$2:H$2305))</f>
        <v>0.12738945000664056</v>
      </c>
      <c r="I1297">
        <f>STANDARDIZE('사진(느림)'!I1297,AVERAGE('사진(느림)'!I$2:I$2305),_xlfn.STDEV.P('사진(느림)'!I$2:I$2305))</f>
        <v>0.35584382655987962</v>
      </c>
      <c r="J1297">
        <f>STANDARDIZE('사진(느림)'!J1297,AVERAGE('사진(느림)'!J$2:J$2305),_xlfn.STDEV.P('사진(느림)'!J$2:J$2305))</f>
        <v>-0.78003335217289249</v>
      </c>
      <c r="K1297">
        <f>STANDARDIZE('사진(느림)'!K1297,AVERAGE('사진(느림)'!K$2:K$2305),_xlfn.STDEV.P('사진(느림)'!K$2:K$2305))</f>
        <v>0.34337141717243208</v>
      </c>
      <c r="L1297">
        <f>STANDARDIZE('사진(느림)'!L1297,AVERAGE('사진(느림)'!L$2:L$2305),_xlfn.STDEV.P('사진(느림)'!L$2:L$2305))</f>
        <v>1.1748040094403882</v>
      </c>
      <c r="M1297">
        <f>STANDARDIZE('사진(느림)'!M1297,AVERAGE('사진(느림)'!M$2:M$2305),_xlfn.STDEV.P('사진(느림)'!M$2:M$2305))</f>
        <v>0.5625237678488767</v>
      </c>
    </row>
    <row r="1298" spans="1:13" x14ac:dyDescent="0.3">
      <c r="A1298" t="s">
        <v>46</v>
      </c>
      <c r="B1298">
        <v>11</v>
      </c>
      <c r="C1298">
        <f>STANDARDIZE('사진(느림)'!C1298,AVERAGE('사진(느림)'!C$2:C$2305),_xlfn.STDEV.P('사진(느림)'!C$2:C$2305))</f>
        <v>0.4678338344160754</v>
      </c>
      <c r="D1298">
        <f>STANDARDIZE('사진(느림)'!D1298,AVERAGE('사진(느림)'!D$2:D$2305),_xlfn.STDEV.P('사진(느림)'!D$2:D$2305))</f>
        <v>-0.10453395603092297</v>
      </c>
      <c r="E1298">
        <f>STANDARDIZE('사진(느림)'!E1298,AVERAGE('사진(느림)'!E$2:E$2305),_xlfn.STDEV.P('사진(느림)'!E$2:E$2305))</f>
        <v>0.34163885469769173</v>
      </c>
      <c r="F1298">
        <f>STANDARDIZE('사진(느림)'!F1298,AVERAGE('사진(느림)'!F$2:F$2305),_xlfn.STDEV.P('사진(느림)'!F$2:F$2305))</f>
        <v>0.15226195907197509</v>
      </c>
      <c r="G1298">
        <f>STANDARDIZE('사진(느림)'!G1298,AVERAGE('사진(느림)'!G$2:G$2305),_xlfn.STDEV.P('사진(느림)'!G$2:G$2305))</f>
        <v>0.18584720519316217</v>
      </c>
      <c r="H1298">
        <f>STANDARDIZE('사진(느림)'!H1298,AVERAGE('사진(느림)'!H$2:H$2305),_xlfn.STDEV.P('사진(느림)'!H$2:H$2305))</f>
        <v>4.0857633248583391E-3</v>
      </c>
      <c r="I1298">
        <f>STANDARDIZE('사진(느림)'!I1298,AVERAGE('사진(느림)'!I$2:I$2305),_xlfn.STDEV.P('사진(느림)'!I$2:I$2305))</f>
        <v>1.0822588818017722</v>
      </c>
      <c r="J1298">
        <f>STANDARDIZE('사진(느림)'!J1298,AVERAGE('사진(느림)'!J$2:J$2305),_xlfn.STDEV.P('사진(느림)'!J$2:J$2305))</f>
        <v>1.0981774109653488</v>
      </c>
      <c r="K1298">
        <f>STANDARDIZE('사진(느림)'!K1298,AVERAGE('사진(느림)'!K$2:K$2305),_xlfn.STDEV.P('사진(느림)'!K$2:K$2305))</f>
        <v>-0.26706665780078048</v>
      </c>
      <c r="L1298">
        <f>STANDARDIZE('사진(느림)'!L1298,AVERAGE('사진(느림)'!L$2:L$2305),_xlfn.STDEV.P('사진(느림)'!L$2:L$2305))</f>
        <v>-0.96188170673142825</v>
      </c>
      <c r="M1298">
        <f>STANDARDIZE('사진(느림)'!M1298,AVERAGE('사진(느림)'!M$2:M$2305),_xlfn.STDEV.P('사진(느림)'!M$2:M$2305))</f>
        <v>0.17679318418111556</v>
      </c>
    </row>
    <row r="1299" spans="1:13" x14ac:dyDescent="0.3">
      <c r="A1299" t="s">
        <v>48</v>
      </c>
      <c r="B1299">
        <v>11</v>
      </c>
      <c r="C1299">
        <f>STANDARDIZE('사진(느림)'!C1299,AVERAGE('사진(느림)'!C$2:C$2305),_xlfn.STDEV.P('사진(느림)'!C$2:C$2305))</f>
        <v>0.22471506757530701</v>
      </c>
      <c r="D1299">
        <f>STANDARDIZE('사진(느림)'!D1299,AVERAGE('사진(느림)'!D$2:D$2305),_xlfn.STDEV.P('사진(느림)'!D$2:D$2305))</f>
        <v>-0.58530494768741859</v>
      </c>
      <c r="E1299">
        <f>STANDARDIZE('사진(느림)'!E1299,AVERAGE('사진(느림)'!E$2:E$2305),_xlfn.STDEV.P('사진(느림)'!E$2:E$2305))</f>
        <v>-7.5696167007011268E-3</v>
      </c>
      <c r="F1299">
        <f>STANDARDIZE('사진(느림)'!F1299,AVERAGE('사진(느림)'!F$2:F$2305),_xlfn.STDEV.P('사진(느림)'!F$2:F$2305))</f>
        <v>0.82730671235819164</v>
      </c>
      <c r="G1299">
        <f>STANDARDIZE('사진(느림)'!G1299,AVERAGE('사진(느림)'!G$2:G$2305),_xlfn.STDEV.P('사진(느림)'!G$2:G$2305))</f>
        <v>-0.38382668399510406</v>
      </c>
      <c r="H1299">
        <f>STANDARDIZE('사진(느림)'!H1299,AVERAGE('사진(느림)'!H$2:H$2305),_xlfn.STDEV.P('사진(느림)'!H$2:H$2305))</f>
        <v>0.12738945000664056</v>
      </c>
      <c r="I1299">
        <f>STANDARDIZE('사진(느림)'!I1299,AVERAGE('사진(느림)'!I$2:I$2305),_xlfn.STDEV.P('사진(느림)'!I$2:I$2305))</f>
        <v>0.25972383009620192</v>
      </c>
      <c r="J1299">
        <f>STANDARDIZE('사진(느림)'!J1299,AVERAGE('사진(느림)'!J$2:J$2305),_xlfn.STDEV.P('사진(느림)'!J$2:J$2305))</f>
        <v>-0.78003335217289249</v>
      </c>
      <c r="K1299">
        <f>STANDARDIZE('사진(느림)'!K1299,AVERAGE('사진(느림)'!K$2:K$2305),_xlfn.STDEV.P('사진(느림)'!K$2:K$2305))</f>
        <v>-0.8775047327739931</v>
      </c>
      <c r="L1299">
        <f>STANDARDIZE('사진(느림)'!L1299,AVERAGE('사진(느림)'!L$2:L$2305),_xlfn.STDEV.P('사진(느림)'!L$2:L$2305))</f>
        <v>1.1748040094403882</v>
      </c>
      <c r="M1299">
        <f>STANDARDIZE('사진(느림)'!M1299,AVERAGE('사진(느림)'!M$2:M$2305),_xlfn.STDEV.P('사진(느림)'!M$2:M$2305))</f>
        <v>0.7125301059418957</v>
      </c>
    </row>
    <row r="1300" spans="1:13" x14ac:dyDescent="0.3">
      <c r="A1300" t="s">
        <v>50</v>
      </c>
      <c r="B1300">
        <v>11</v>
      </c>
      <c r="C1300">
        <f>STANDARDIZE('사진(느림)'!C1300,AVERAGE('사진(느림)'!C$2:C$2305),_xlfn.STDEV.P('사진(느림)'!C$2:C$2305))</f>
        <v>0.58386779131735078</v>
      </c>
      <c r="D1300">
        <f>STANDARDIZE('사진(느림)'!D1300,AVERAGE('사진(느림)'!D$2:D$2305),_xlfn.STDEV.P('사진(느림)'!D$2:D$2305))</f>
        <v>-9.4517893704745976E-2</v>
      </c>
      <c r="E1300">
        <f>STANDARDIZE('사진(느림)'!E1300,AVERAGE('사진(느림)'!E$2:E$2305),_xlfn.STDEV.P('사진(느림)'!E$2:E$2305))</f>
        <v>0.25235411666727858</v>
      </c>
      <c r="F1300">
        <f>STANDARDIZE('사진(느림)'!F1300,AVERAGE('사진(느림)'!F$2:F$2305),_xlfn.STDEV.P('사진(느림)'!F$2:F$2305))</f>
        <v>-1.5560223004616596</v>
      </c>
      <c r="G1300">
        <f>STANDARDIZE('사진(느림)'!G1300,AVERAGE('사진(느림)'!G$2:G$2305),_xlfn.STDEV.P('사진(느림)'!G$2:G$2305))</f>
        <v>0.32029024304159293</v>
      </c>
      <c r="H1300">
        <f>STANDARDIZE('사진(느림)'!H1300,AVERAGE('사진(느림)'!H$2:H$2305),_xlfn.STDEV.P('사진(느림)'!H$2:H$2305))</f>
        <v>-1.360758492704524</v>
      </c>
      <c r="I1300">
        <f>STANDARDIZE('사진(느림)'!I1300,AVERAGE('사진(느림)'!I$2:I$2305),_xlfn.STDEV.P('사진(느림)'!I$2:I$2305))</f>
        <v>0.37317694067628082</v>
      </c>
      <c r="J1300">
        <f>STANDARDIZE('사진(느림)'!J1300,AVERAGE('사진(느림)'!J$2:J$2305),_xlfn.STDEV.P('사진(느림)'!J$2:J$2305))</f>
        <v>1.0981774109653488</v>
      </c>
      <c r="K1300">
        <f>STANDARDIZE('사진(느림)'!K1300,AVERAGE('사진(느림)'!K$2:K$2305),_xlfn.STDEV.P('사진(느림)'!K$2:K$2305))</f>
        <v>0.95380949214564459</v>
      </c>
      <c r="L1300">
        <f>STANDARDIZE('사진(느림)'!L1300,AVERAGE('사진(느림)'!L$2:L$2305),_xlfn.STDEV.P('사진(느림)'!L$2:L$2305))</f>
        <v>-0.96188170673142825</v>
      </c>
      <c r="M1300">
        <f>STANDARDIZE('사진(느림)'!M1300,AVERAGE('사진(느림)'!M$2:M$2305),_xlfn.STDEV.P('사진(느림)'!M$2:M$2305))</f>
        <v>0.19822266105154629</v>
      </c>
    </row>
    <row r="1301" spans="1:13" x14ac:dyDescent="0.3">
      <c r="A1301" t="s">
        <v>52</v>
      </c>
      <c r="B1301">
        <v>11</v>
      </c>
      <c r="C1301">
        <f>STANDARDIZE('사진(느림)'!C1301,AVERAGE('사진(느림)'!C$2:C$2305),_xlfn.STDEV.P('사진(느림)'!C$2:C$2305))</f>
        <v>0.37942701011034108</v>
      </c>
      <c r="D1301">
        <f>STANDARDIZE('사진(느림)'!D1301,AVERAGE('사진(느림)'!D$2:D$2305),_xlfn.STDEV.P('사진(느림)'!D$2:D$2305))</f>
        <v>0.63665465610617322</v>
      </c>
      <c r="E1301">
        <f>STANDARDIZE('사진(느림)'!E1301,AVERAGE('사진(느림)'!E$2:E$2305),_xlfn.STDEV.P('사진(느림)'!E$2:E$2305))</f>
        <v>0.38102393873905183</v>
      </c>
      <c r="F1301">
        <f>STANDARDIZE('사진(느림)'!F1301,AVERAGE('사진(느림)'!F$2:F$2305),_xlfn.STDEV.P('사진(느림)'!F$2:F$2305))</f>
        <v>-1.5560223004616596</v>
      </c>
      <c r="G1301">
        <f>STANDARDIZE('사진(느림)'!G1301,AVERAGE('사진(느림)'!G$2:G$2305),_xlfn.STDEV.P('사진(느림)'!G$2:G$2305))</f>
        <v>0.65070109877078763</v>
      </c>
      <c r="H1301">
        <f>STANDARDIZE('사진(느림)'!H1301,AVERAGE('사진(느림)'!H$2:H$2305),_xlfn.STDEV.P('사진(느림)'!H$2:H$2305))</f>
        <v>-1.360758492704524</v>
      </c>
      <c r="I1301">
        <f>STANDARDIZE('사진(느림)'!I1301,AVERAGE('사진(느림)'!I$2:I$2305),_xlfn.STDEV.P('사진(느림)'!I$2:I$2305))</f>
        <v>0.51499332890137894</v>
      </c>
      <c r="J1301">
        <f>STANDARDIZE('사진(느림)'!J1301,AVERAGE('사진(느림)'!J$2:J$2305),_xlfn.STDEV.P('사진(느림)'!J$2:J$2305))</f>
        <v>1.0981774109653488</v>
      </c>
      <c r="K1301">
        <f>STANDARDIZE('사진(느림)'!K1301,AVERAGE('사진(느림)'!K$2:K$2305),_xlfn.STDEV.P('사진(느림)'!K$2:K$2305))</f>
        <v>0.95380949214564459</v>
      </c>
      <c r="L1301">
        <f>STANDARDIZE('사진(느림)'!L1301,AVERAGE('사진(느림)'!L$2:L$2305),_xlfn.STDEV.P('사진(느림)'!L$2:L$2305))</f>
        <v>-0.96188170673142825</v>
      </c>
      <c r="M1301">
        <f>STANDARDIZE('사진(느림)'!M1301,AVERAGE('사진(느림)'!M$2:M$2305),_xlfn.STDEV.P('사진(느림)'!M$2:M$2305))</f>
        <v>0.4982353372375844</v>
      </c>
    </row>
    <row r="1302" spans="1:13" x14ac:dyDescent="0.3">
      <c r="A1302" t="s">
        <v>54</v>
      </c>
      <c r="B1302">
        <v>11</v>
      </c>
      <c r="C1302">
        <f>STANDARDIZE('사진(느림)'!C1302,AVERAGE('사진(느림)'!C$2:C$2305),_xlfn.STDEV.P('사진(느림)'!C$2:C$2305))</f>
        <v>0.41810499574409982</v>
      </c>
      <c r="D1302">
        <f>STANDARDIZE('사진(느림)'!D1302,AVERAGE('사진(느림)'!D$2:D$2305),_xlfn.STDEV.P('사진(느림)'!D$2:D$2305))</f>
        <v>0.2760764123638027</v>
      </c>
      <c r="E1302">
        <f>STANDARDIZE('사진(느림)'!E1302,AVERAGE('사진(느림)'!E$2:E$2305),_xlfn.STDEV.P('사진(느림)'!E$2:E$2305))</f>
        <v>0.38993459123709706</v>
      </c>
      <c r="F1302">
        <f>STANDARDIZE('사진(느림)'!F1302,AVERAGE('사진(느림)'!F$2:F$2305),_xlfn.STDEV.P('사진(느림)'!F$2:F$2305))</f>
        <v>0.34747999598411566</v>
      </c>
      <c r="G1302">
        <f>STANDARDIZE('사진(느림)'!G1302,AVERAGE('사진(느림)'!G$2:G$2305),_xlfn.STDEV.P('사진(느림)'!G$2:G$2305))</f>
        <v>0.98566934561348785</v>
      </c>
      <c r="H1302">
        <f>STANDARDIZE('사진(느림)'!H1302,AVERAGE('사진(느림)'!H$2:H$2305),_xlfn.STDEV.P('사진(느림)'!H$2:H$2305))</f>
        <v>0.12738945000664056</v>
      </c>
      <c r="I1302">
        <f>STANDARDIZE('사진(느림)'!I1302,AVERAGE('사진(느림)'!I$2:I$2305),_xlfn.STDEV.P('사진(느림)'!I$2:I$2305))</f>
        <v>0.49555923125571744</v>
      </c>
      <c r="J1302">
        <f>STANDARDIZE('사진(느림)'!J1302,AVERAGE('사진(느림)'!J$2:J$2305),_xlfn.STDEV.P('사진(느림)'!J$2:J$2305))</f>
        <v>1.0981774109653488</v>
      </c>
      <c r="K1302">
        <f>STANDARDIZE('사진(느림)'!K1302,AVERAGE('사진(느림)'!K$2:K$2305),_xlfn.STDEV.P('사진(느림)'!K$2:K$2305))</f>
        <v>-0.26706665780078048</v>
      </c>
      <c r="L1302">
        <f>STANDARDIZE('사진(느림)'!L1302,AVERAGE('사진(느림)'!L$2:L$2305),_xlfn.STDEV.P('사진(느림)'!L$2:L$2305))</f>
        <v>-0.96188170673142825</v>
      </c>
      <c r="M1302">
        <f>STANDARDIZE('사진(느림)'!M1302,AVERAGE('사진(느림)'!M$2:M$2305),_xlfn.STDEV.P('사진(느림)'!M$2:M$2305))</f>
        <v>0.90539539777577627</v>
      </c>
    </row>
    <row r="1303" spans="1:13" x14ac:dyDescent="0.3">
      <c r="A1303" t="s">
        <v>56</v>
      </c>
      <c r="B1303">
        <v>11</v>
      </c>
      <c r="C1303">
        <f>STANDARDIZE('사진(느림)'!C1303,AVERAGE('사진(느림)'!C$2:C$2305),_xlfn.STDEV.P('사진(느림)'!C$2:C$2305))</f>
        <v>0.36837615707212423</v>
      </c>
      <c r="D1303">
        <f>STANDARDIZE('사진(느림)'!D1303,AVERAGE('사진(느림)'!D$2:D$2305),_xlfn.STDEV.P('사진(느림)'!D$2:D$2305))</f>
        <v>-0.22472670394504687</v>
      </c>
      <c r="E1303">
        <f>STANDARDIZE('사진(느림)'!E1303,AVERAGE('사진(느림)'!E$2:E$2305),_xlfn.STDEV.P('사진(느림)'!E$2:E$2305))</f>
        <v>0.5348218008553125</v>
      </c>
      <c r="F1303">
        <f>STANDARDIZE('사진(느림)'!F1303,AVERAGE('사진(느림)'!F$2:F$2305),_xlfn.STDEV.P('사진(느림)'!F$2:F$2305))</f>
        <v>-1.5560223004616596</v>
      </c>
      <c r="G1303">
        <f>STANDARDIZE('사진(느림)'!G1303,AVERAGE('사진(느림)'!G$2:G$2305),_xlfn.STDEV.P('사진(느림)'!G$2:G$2305))</f>
        <v>0.28155241857679086</v>
      </c>
      <c r="H1303">
        <f>STANDARDIZE('사진(느림)'!H1303,AVERAGE('사진(느림)'!H$2:H$2305),_xlfn.STDEV.P('사진(느림)'!H$2:H$2305))</f>
        <v>-1.360758492704524</v>
      </c>
      <c r="I1303">
        <f>STANDARDIZE('사진(느림)'!I1303,AVERAGE('사진(느림)'!I$2:I$2305),_xlfn.STDEV.P('사진(느림)'!I$2:I$2305))</f>
        <v>0.63159791477534855</v>
      </c>
      <c r="J1303">
        <f>STANDARDIZE('사진(느림)'!J1303,AVERAGE('사진(느림)'!J$2:J$2305),_xlfn.STDEV.P('사진(느림)'!J$2:J$2305))</f>
        <v>1.0981774109653488</v>
      </c>
      <c r="K1303">
        <f>STANDARDIZE('사진(느림)'!K1303,AVERAGE('사진(느림)'!K$2:K$2305),_xlfn.STDEV.P('사진(느림)'!K$2:K$2305))</f>
        <v>-0.26706665780078048</v>
      </c>
      <c r="L1303">
        <f>STANDARDIZE('사진(느림)'!L1303,AVERAGE('사진(느림)'!L$2:L$2305),_xlfn.STDEV.P('사진(느림)'!L$2:L$2305))</f>
        <v>-0.71050691659356757</v>
      </c>
      <c r="M1303">
        <f>STANDARDIZE('사진(느림)'!M1303,AVERAGE('사진(느림)'!M$2:M$2305),_xlfn.STDEV.P('사진(느림)'!M$2:M$2305))</f>
        <v>0.60538272158974005</v>
      </c>
    </row>
    <row r="1304" spans="1:13" x14ac:dyDescent="0.3">
      <c r="A1304" t="s">
        <v>58</v>
      </c>
      <c r="B1304">
        <v>11</v>
      </c>
      <c r="C1304">
        <f>STANDARDIZE('사진(느림)'!C1304,AVERAGE('사진(느림)'!C$2:C$2305),_xlfn.STDEV.P('사진(느림)'!C$2:C$2305))</f>
        <v>0.41810499574409982</v>
      </c>
      <c r="D1304">
        <f>STANDARDIZE('사진(느림)'!D1304,AVERAGE('사진(느림)'!D$2:D$2305),_xlfn.STDEV.P('사진(느림)'!D$2:D$2305))</f>
        <v>0.81694377797735918</v>
      </c>
      <c r="E1304">
        <f>STANDARDIZE('사진(느림)'!E1304,AVERAGE('사진(느림)'!E$2:E$2305),_xlfn.STDEV.P('사진(느림)'!E$2:E$2305))</f>
        <v>0.47913022274252981</v>
      </c>
      <c r="F1304">
        <f>STANDARDIZE('사진(느림)'!F1304,AVERAGE('사진(느림)'!F$2:F$2305),_xlfn.STDEV.P('사진(느림)'!F$2:F$2305))</f>
        <v>-1.8563091124217204</v>
      </c>
      <c r="G1304">
        <f>STANDARDIZE('사진(느림)'!G1304,AVERAGE('사진(느림)'!G$2:G$2305),_xlfn.STDEV.P('사진(느림)'!G$2:G$2305))</f>
        <v>-0.98768100653466628</v>
      </c>
      <c r="H1304">
        <f>STANDARDIZE('사진(느림)'!H1304,AVERAGE('사진(느림)'!H$2:H$2305),_xlfn.STDEV.P('사진(느림)'!H$2:H$2305))</f>
        <v>-1.360758492704524</v>
      </c>
      <c r="I1304">
        <f>STANDARDIZE('사진(느림)'!I1304,AVERAGE('사진(느림)'!I$2:I$2305),_xlfn.STDEV.P('사진(느림)'!I$2:I$2305))</f>
        <v>0.37317694067628082</v>
      </c>
      <c r="J1304">
        <f>STANDARDIZE('사진(느림)'!J1304,AVERAGE('사진(느림)'!J$2:J$2305),_xlfn.STDEV.P('사진(느림)'!J$2:J$2305))</f>
        <v>1.0981774109653488</v>
      </c>
      <c r="K1304">
        <f>STANDARDIZE('사진(느림)'!K1304,AVERAGE('사진(느림)'!K$2:K$2305),_xlfn.STDEV.P('사진(느림)'!K$2:K$2305))</f>
        <v>0.95380949214564459</v>
      </c>
      <c r="L1304">
        <f>STANDARDIZE('사진(느림)'!L1304,AVERAGE('사진(느림)'!L$2:L$2305),_xlfn.STDEV.P('사진(느림)'!L$2:L$2305))</f>
        <v>-0.96188170673142825</v>
      </c>
      <c r="M1304">
        <f>STANDARDIZE('사진(느림)'!M1304,AVERAGE('사진(느림)'!M$2:M$2305),_xlfn.STDEV.P('사진(느림)'!M$2:M$2305))</f>
        <v>0.81967749029405135</v>
      </c>
    </row>
    <row r="1305" spans="1:13" x14ac:dyDescent="0.3">
      <c r="A1305" t="s">
        <v>60</v>
      </c>
      <c r="B1305">
        <v>11</v>
      </c>
      <c r="C1305">
        <f>STANDARDIZE('사진(느림)'!C1305,AVERAGE('사진(느림)'!C$2:C$2305),_xlfn.STDEV.P('사진(느림)'!C$2:C$2305))</f>
        <v>-5.1556258380111249E-2</v>
      </c>
      <c r="D1305">
        <f>STANDARDIZE('사진(느림)'!D1305,AVERAGE('사진(느림)'!D$2:D$2305),_xlfn.STDEV.P('사진(느림)'!D$2:D$2305))</f>
        <v>0.66670284308470429</v>
      </c>
      <c r="E1305">
        <f>STANDARDIZE('사진(느림)'!E1305,AVERAGE('사진(느림)'!E$2:E$2305),_xlfn.STDEV.P('사진(느림)'!E$2:E$2305))</f>
        <v>0.18552422293193932</v>
      </c>
      <c r="F1305">
        <f>STANDARDIZE('사진(느림)'!F1305,AVERAGE('사진(느림)'!F$2:F$2305),_xlfn.STDEV.P('사진(느림)'!F$2:F$2305))</f>
        <v>0.43181317643774103</v>
      </c>
      <c r="G1305">
        <f>STANDARDIZE('사진(느림)'!G1305,AVERAGE('사진(느림)'!G$2:G$2305),_xlfn.STDEV.P('사진(느림)'!G$2:G$2305))</f>
        <v>1.9502429550188327E-2</v>
      </c>
      <c r="H1305">
        <f>STANDARDIZE('사진(느림)'!H1305,AVERAGE('사진(느림)'!H$2:H$2305),_xlfn.STDEV.P('사진(느림)'!H$2:H$2305))</f>
        <v>0.25281906232086726</v>
      </c>
      <c r="I1305">
        <f>STANDARDIZE('사진(느림)'!I1305,AVERAGE('사진(느림)'!I$2:I$2305),_xlfn.STDEV.P('사진(느림)'!I$2:I$2305))</f>
        <v>1.3908757172698153E-2</v>
      </c>
      <c r="J1305">
        <f>STANDARDIZE('사진(느림)'!J1305,AVERAGE('사진(느림)'!J$2:J$2305),_xlfn.STDEV.P('사진(느림)'!J$2:J$2305))</f>
        <v>-0.78003335217289249</v>
      </c>
      <c r="K1305">
        <f>STANDARDIZE('사진(느림)'!K1305,AVERAGE('사진(느림)'!K$2:K$2305),_xlfn.STDEV.P('사진(느림)'!K$2:K$2305))</f>
        <v>-0.26706665780078048</v>
      </c>
      <c r="L1305">
        <f>STANDARDIZE('사진(느림)'!L1305,AVERAGE('사진(느림)'!L$2:L$2305),_xlfn.STDEV.P('사진(느림)'!L$2:L$2305))</f>
        <v>0.92342921930252742</v>
      </c>
      <c r="M1305">
        <f>STANDARDIZE('사진(느림)'!M1305,AVERAGE('사진(느림)'!M$2:M$2305),_xlfn.STDEV.P('사진(느림)'!M$2:M$2305))</f>
        <v>0.36965847601499613</v>
      </c>
    </row>
    <row r="1306" spans="1:13" x14ac:dyDescent="0.3">
      <c r="A1306" t="s">
        <v>62</v>
      </c>
      <c r="B1306">
        <v>11</v>
      </c>
      <c r="C1306">
        <f>STANDARDIZE('사진(느림)'!C1306,AVERAGE('사진(느림)'!C$2:C$2305),_xlfn.STDEV.P('사진(느림)'!C$2:C$2305))</f>
        <v>-0.55437007161897223</v>
      </c>
      <c r="D1306">
        <f>STANDARDIZE('사진(느림)'!D1306,AVERAGE('사진(느림)'!D$2:D$2305),_xlfn.STDEV.P('사진(느림)'!D$2:D$2305))</f>
        <v>-0.11455001835709996</v>
      </c>
      <c r="E1306">
        <f>STANDARDIZE('사진(느림)'!E1306,AVERAGE('사진(느림)'!E$2:E$2305),_xlfn.STDEV.P('사진(느림)'!E$2:E$2305))</f>
        <v>4.821106793706198E-2</v>
      </c>
      <c r="F1306">
        <f>STANDARDIZE('사진(느림)'!F1306,AVERAGE('사진(느림)'!F$2:F$2305),_xlfn.STDEV.P('사진(느림)'!F$2:F$2305))</f>
        <v>0.79064011216096319</v>
      </c>
      <c r="G1306">
        <f>STANDARDIZE('사진(느림)'!G1306,AVERAGE('사진(느림)'!G$2:G$2305),_xlfn.STDEV.P('사진(느림)'!G$2:G$2305))</f>
        <v>-0.13544886830902</v>
      </c>
      <c r="H1306">
        <f>STANDARDIZE('사진(느림)'!H1306,AVERAGE('사진(느림)'!H$2:H$2305),_xlfn.STDEV.P('사진(느림)'!H$2:H$2305))</f>
        <v>0.65887085811777069</v>
      </c>
      <c r="I1306">
        <f>STANDARDIZE('사진(느림)'!I1306,AVERAGE('사진(느림)'!I$2:I$2305),_xlfn.STDEV.P('사진(느림)'!I$2:I$2305))</f>
        <v>0.12841235951740718</v>
      </c>
      <c r="J1306">
        <f>STANDARDIZE('사진(느림)'!J1306,AVERAGE('사진(느림)'!J$2:J$2305),_xlfn.STDEV.P('사진(느림)'!J$2:J$2305))</f>
        <v>-0.78003335217289249</v>
      </c>
      <c r="K1306">
        <f>STANDARDIZE('사진(느림)'!K1306,AVERAGE('사진(느림)'!K$2:K$2305),_xlfn.STDEV.P('사진(느림)'!K$2:K$2305))</f>
        <v>-1.4879428077472057</v>
      </c>
      <c r="L1306">
        <f>STANDARDIZE('사진(느림)'!L1306,AVERAGE('사진(느림)'!L$2:L$2305),_xlfn.STDEV.P('사진(느림)'!L$2:L$2305))</f>
        <v>1.1748040094403882</v>
      </c>
      <c r="M1306">
        <f>STANDARDIZE('사진(느림)'!M1306,AVERAGE('사진(느림)'!M$2:M$2305),_xlfn.STDEV.P('사진(느림)'!M$2:M$2305))</f>
        <v>0.84110696716448208</v>
      </c>
    </row>
    <row r="1307" spans="1:13" x14ac:dyDescent="0.3">
      <c r="A1307" t="s">
        <v>64</v>
      </c>
      <c r="B1307">
        <v>11</v>
      </c>
      <c r="C1307">
        <f>STANDARDIZE('사진(느림)'!C1307,AVERAGE('사진(느림)'!C$2:C$2305),_xlfn.STDEV.P('사진(느림)'!C$2:C$2305))</f>
        <v>0.41257956922499178</v>
      </c>
      <c r="D1307">
        <f>STANDARDIZE('사진(느림)'!D1307,AVERAGE('사진(느림)'!D$2:D$2305),_xlfn.STDEV.P('사진(느림)'!D$2:D$2305))</f>
        <v>-0.56527282303506454</v>
      </c>
      <c r="E1307">
        <f>STANDARDIZE('사진(느림)'!E1307,AVERAGE('사진(느림)'!E$2:E$2305),_xlfn.STDEV.P('사진(느림)'!E$2:E$2305))</f>
        <v>-1.140119727486064E-2</v>
      </c>
      <c r="F1307">
        <f>STANDARDIZE('사진(느림)'!F1307,AVERAGE('사진(느림)'!F$2:F$2305),_xlfn.STDEV.P('사진(느림)'!F$2:F$2305))</f>
        <v>0.76408843615607358</v>
      </c>
      <c r="G1307">
        <f>STANDARDIZE('사진(느림)'!G1307,AVERAGE('사진(느림)'!G$2:G$2305),_xlfn.STDEV.P('사진(느림)'!G$2:G$2305))</f>
        <v>7.1912427355508915E-2</v>
      </c>
      <c r="H1307">
        <f>STANDARDIZE('사진(느림)'!H1307,AVERAGE('사진(느림)'!H$2:H$2305),_xlfn.STDEV.P('사진(느림)'!H$2:H$2305))</f>
        <v>0.12738945000664056</v>
      </c>
      <c r="I1307">
        <f>STANDARDIZE('사진(느림)'!I1307,AVERAGE('사진(느림)'!I$2:I$2305),_xlfn.STDEV.P('사진(느림)'!I$2:I$2305))</f>
        <v>0.16307858775020917</v>
      </c>
      <c r="J1307">
        <f>STANDARDIZE('사진(느림)'!J1307,AVERAGE('사진(느림)'!J$2:J$2305),_xlfn.STDEV.P('사진(느림)'!J$2:J$2305))</f>
        <v>-0.78003335217289249</v>
      </c>
      <c r="K1307">
        <f>STANDARDIZE('사진(느림)'!K1307,AVERAGE('사진(느림)'!K$2:K$2305),_xlfn.STDEV.P('사진(느림)'!K$2:K$2305))</f>
        <v>-0.26706665780078048</v>
      </c>
      <c r="L1307">
        <f>STANDARDIZE('사진(느림)'!L1307,AVERAGE('사진(느림)'!L$2:L$2305),_xlfn.STDEV.P('사진(느림)'!L$2:L$2305))</f>
        <v>1.0491166143714579</v>
      </c>
      <c r="M1307">
        <f>STANDARDIZE('사진(느림)'!M1307,AVERAGE('사진(느림)'!M$2:M$2305),_xlfn.STDEV.P('사진(느림)'!M$2:M$2305))</f>
        <v>0.17679318418111556</v>
      </c>
    </row>
    <row r="1308" spans="1:13" x14ac:dyDescent="0.3">
      <c r="A1308" t="s">
        <v>68</v>
      </c>
      <c r="B1308">
        <v>11</v>
      </c>
      <c r="C1308">
        <f>STANDARDIZE('사진(느림)'!C1308,AVERAGE('사진(느림)'!C$2:C$2305),_xlfn.STDEV.P('사진(느림)'!C$2:C$2305))</f>
        <v>0.59491864435556763</v>
      </c>
      <c r="D1308">
        <f>STANDARDIZE('사진(느림)'!D1308,AVERAGE('사진(느림)'!D$2:D$2305),_xlfn.STDEV.P('사진(느림)'!D$2:D$2305))</f>
        <v>0.66670284308470429</v>
      </c>
      <c r="E1308">
        <f>STANDARDIZE('사진(느림)'!E1308,AVERAGE('사진(느림)'!E$2:E$2305),_xlfn.STDEV.P('사진(느림)'!E$2:E$2305))</f>
        <v>0.33344105439948996</v>
      </c>
      <c r="F1308">
        <f>STANDARDIZE('사진(느림)'!F1308,AVERAGE('사진(느림)'!F$2:F$2305),_xlfn.STDEV.P('사진(느림)'!F$2:F$2305))</f>
        <v>-1.2399309194510693</v>
      </c>
      <c r="G1308">
        <f>STANDARDIZE('사진(느림)'!G1308,AVERAGE('사진(느림)'!G$2:G$2305),_xlfn.STDEV.P('사진(느림)'!G$2:G$2305))</f>
        <v>0.41599545642522168</v>
      </c>
      <c r="H1308">
        <f>STANDARDIZE('사진(느림)'!H1308,AVERAGE('사진(느림)'!H$2:H$2305),_xlfn.STDEV.P('사진(느림)'!H$2:H$2305))</f>
        <v>3.9540555884067778</v>
      </c>
      <c r="I1308">
        <f>STANDARDIZE('사진(느림)'!I1308,AVERAGE('사진(느림)'!I$2:I$2305),_xlfn.STDEV.P('사진(느림)'!I$2:I$2305))</f>
        <v>0.3910353006749967</v>
      </c>
      <c r="J1308">
        <f>STANDARDIZE('사진(느림)'!J1308,AVERAGE('사진(느림)'!J$2:J$2305),_xlfn.STDEV.P('사진(느림)'!J$2:J$2305))</f>
        <v>1.0981774109653488</v>
      </c>
      <c r="K1308">
        <f>STANDARDIZE('사진(느림)'!K1308,AVERAGE('사진(느림)'!K$2:K$2305),_xlfn.STDEV.P('사진(느림)'!K$2:K$2305))</f>
        <v>1.5642475671188572</v>
      </c>
      <c r="L1308">
        <f>STANDARDIZE('사진(느림)'!L1308,AVERAGE('사진(느림)'!L$2:L$2305),_xlfn.STDEV.P('사진(느림)'!L$2:L$2305))</f>
        <v>-0.96188170673142825</v>
      </c>
      <c r="M1308">
        <f>STANDARDIZE('사진(느림)'!M1308,AVERAGE('사진(느림)'!M$2:M$2305),_xlfn.STDEV.P('사진(느림)'!M$2:M$2305))</f>
        <v>0.7125301059418957</v>
      </c>
    </row>
    <row r="1309" spans="1:13" x14ac:dyDescent="0.3">
      <c r="A1309" t="s">
        <v>70</v>
      </c>
      <c r="B1309">
        <v>11</v>
      </c>
      <c r="C1309">
        <f>STANDARDIZE('사진(느림)'!C1309,AVERAGE('사진(느림)'!C$2:C$2305),_xlfn.STDEV.P('사진(느림)'!C$2:C$2305))</f>
        <v>0.19708793497976521</v>
      </c>
      <c r="D1309">
        <f>STANDARDIZE('사진(느림)'!D1309,AVERAGE('사진(느림)'!D$2:D$2305),_xlfn.STDEV.P('사진(느림)'!D$2:D$2305))</f>
        <v>0.61662253145381929</v>
      </c>
      <c r="E1309">
        <f>STANDARDIZE('사진(느림)'!E1309,AVERAGE('사진(느림)'!E$2:E$2305),_xlfn.STDEV.P('사진(느림)'!E$2:E$2305))</f>
        <v>0.32827287595062388</v>
      </c>
      <c r="F1309">
        <f>STANDARDIZE('사진(느림)'!F1309,AVERAGE('사진(느림)'!F$2:F$2305),_xlfn.STDEV.P('사진(느림)'!F$2:F$2305))</f>
        <v>-1.8721136814722499</v>
      </c>
      <c r="G1309">
        <f>STANDARDIZE('사진(느림)'!G1309,AVERAGE('사진(느림)'!G$2:G$2305),_xlfn.STDEV.P('사진(느림)'!G$2:G$2305))</f>
        <v>-0.9717301376373948</v>
      </c>
      <c r="H1309">
        <f>STANDARDIZE('사진(느림)'!H1309,AVERAGE('사진(느림)'!H$2:H$2305),_xlfn.STDEV.P('사진(느림)'!H$2:H$2305))</f>
        <v>-1.360758492704524</v>
      </c>
      <c r="I1309">
        <f>STANDARDIZE('사진(느림)'!I1309,AVERAGE('사진(느림)'!I$2:I$2305),_xlfn.STDEV.P('사진(느림)'!I$2:I$2305))</f>
        <v>0.13681629363445022</v>
      </c>
      <c r="J1309">
        <f>STANDARDIZE('사진(느림)'!J1309,AVERAGE('사진(느림)'!J$2:J$2305),_xlfn.STDEV.P('사진(느림)'!J$2:J$2305))</f>
        <v>1.0981774109653488</v>
      </c>
      <c r="K1309">
        <f>STANDARDIZE('사진(느림)'!K1309,AVERAGE('사진(느림)'!K$2:K$2305),_xlfn.STDEV.P('사진(느림)'!K$2:K$2305))</f>
        <v>0.95380949214564459</v>
      </c>
      <c r="L1309">
        <f>STANDARDIZE('사진(느림)'!L1309,AVERAGE('사진(느림)'!L$2:L$2305),_xlfn.STDEV.P('사진(느림)'!L$2:L$2305))</f>
        <v>-0.96188170673142825</v>
      </c>
      <c r="M1309">
        <f>STANDARDIZE('사진(느림)'!M1309,AVERAGE('사진(느림)'!M$2:M$2305),_xlfn.STDEV.P('사진(느림)'!M$2:M$2305))</f>
        <v>1.1411196433505202</v>
      </c>
    </row>
    <row r="1310" spans="1:13" x14ac:dyDescent="0.3">
      <c r="A1310" t="s">
        <v>66</v>
      </c>
      <c r="B1310">
        <v>11</v>
      </c>
      <c r="C1310">
        <f>STANDARDIZE('사진(느림)'!C1310,AVERAGE('사진(느림)'!C$2:C$2305),_xlfn.STDEV.P('사진(느림)'!C$2:C$2305))</f>
        <v>-0.27257331914444588</v>
      </c>
      <c r="D1310">
        <f>STANDARDIZE('사진(느림)'!D1310,AVERAGE('사진(느림)'!D$2:D$2305),_xlfn.STDEV.P('사진(느림)'!D$2:D$2305))</f>
        <v>-0.58530494768741859</v>
      </c>
      <c r="E1310">
        <f>STANDARDIZE('사진(느림)'!E1310,AVERAGE('사진(느림)'!E$2:E$2305),_xlfn.STDEV.P('사진(느림)'!E$2:E$2305))</f>
        <v>0.16707917226098523</v>
      </c>
      <c r="F1310">
        <f>STANDARDIZE('사진(느림)'!F1310,AVERAGE('사진(느림)'!F$2:F$2305),_xlfn.STDEV.P('사진(느림)'!F$2:F$2305))</f>
        <v>0.66926102185289649</v>
      </c>
      <c r="G1310">
        <f>STANDARDIZE('사진(느림)'!G1310,AVERAGE('사진(느림)'!G$2:G$2305),_xlfn.STDEV.P('사진(느림)'!G$2:G$2305))</f>
        <v>-4.2022350482144324E-2</v>
      </c>
      <c r="H1310">
        <f>STANDARDIZE('사진(느림)'!H1310,AVERAGE('사진(느림)'!H$2:H$2305),_xlfn.STDEV.P('사진(느림)'!H$2:H$2305))</f>
        <v>-0.33287344941759817</v>
      </c>
      <c r="I1310">
        <f>STANDARDIZE('사진(느림)'!I1310,AVERAGE('사진(느림)'!I$2:I$2305),_xlfn.STDEV.P('사진(느림)'!I$2:I$2305))</f>
        <v>0.18093694774892508</v>
      </c>
      <c r="J1310">
        <f>STANDARDIZE('사진(느림)'!J1310,AVERAGE('사진(느림)'!J$2:J$2305),_xlfn.STDEV.P('사진(느림)'!J$2:J$2305))</f>
        <v>-0.78003335217289249</v>
      </c>
      <c r="K1310">
        <f>STANDARDIZE('사진(느림)'!K1310,AVERAGE('사진(느림)'!K$2:K$2305),_xlfn.STDEV.P('사진(느림)'!K$2:K$2305))</f>
        <v>-1.4879428077472057</v>
      </c>
      <c r="L1310">
        <f>STANDARDIZE('사진(느림)'!L1310,AVERAGE('사진(느림)'!L$2:L$2305),_xlfn.STDEV.P('사진(느림)'!L$2:L$2305))</f>
        <v>1.1748040094403882</v>
      </c>
      <c r="M1310">
        <f>STANDARDIZE('사진(느림)'!M1310,AVERAGE('사진(느림)'!M$2:M$2305),_xlfn.STDEV.P('사진(느림)'!M$2:M$2305))</f>
        <v>9.1075276699390639E-2</v>
      </c>
    </row>
    <row r="1311" spans="1:13" x14ac:dyDescent="0.3">
      <c r="A1311" t="s">
        <v>72</v>
      </c>
      <c r="B1311">
        <v>11</v>
      </c>
      <c r="C1311">
        <f>STANDARDIZE('사진(느림)'!C1311,AVERAGE('사진(느림)'!C$2:C$2305),_xlfn.STDEV.P('사진(느림)'!C$2:C$2305))</f>
        <v>0.41810499574409982</v>
      </c>
      <c r="D1311">
        <f>STANDARDIZE('사진(느림)'!D1311,AVERAGE('사진(느림)'!D$2:D$2305),_xlfn.STDEV.P('사진(느림)'!D$2:D$2305))</f>
        <v>0.4062852226041036</v>
      </c>
      <c r="E1311">
        <f>STANDARDIZE('사진(느림)'!E1311,AVERAGE('사진(느림)'!E$2:E$2305),_xlfn.STDEV.P('사진(느림)'!E$2:E$2305))</f>
        <v>0.55121740145171561</v>
      </c>
      <c r="F1311">
        <f>STANDARDIZE('사진(느림)'!F1311,AVERAGE('사진(느림)'!F$2:F$2305),_xlfn.STDEV.P('사진(느림)'!F$2:F$2305))</f>
        <v>0.24746868303236458</v>
      </c>
      <c r="G1311">
        <f>STANDARDIZE('사진(느림)'!G1311,AVERAGE('사진(느림)'!G$2:G$2305),_xlfn.STDEV.P('사진(느림)'!G$2:G$2305))</f>
        <v>0.3385198074956175</v>
      </c>
      <c r="H1311">
        <f>STANDARDIZE('사진(느림)'!H1311,AVERAGE('사진(느림)'!H$2:H$2305),_xlfn.STDEV.P('사진(느림)'!H$2:H$2305))</f>
        <v>-0.11071422082714578</v>
      </c>
      <c r="I1311">
        <f>STANDARDIZE('사진(느림)'!I1311,AVERAGE('사진(느림)'!I$2:I$2305),_xlfn.STDEV.P('사진(느림)'!I$2:I$2305))</f>
        <v>1.3908757172698153E-2</v>
      </c>
      <c r="J1311">
        <f>STANDARDIZE('사진(느림)'!J1311,AVERAGE('사진(느림)'!J$2:J$2305),_xlfn.STDEV.P('사진(느림)'!J$2:J$2305))</f>
        <v>1.0981774109653488</v>
      </c>
      <c r="K1311">
        <f>STANDARDIZE('사진(느림)'!K1311,AVERAGE('사진(느림)'!K$2:K$2305),_xlfn.STDEV.P('사진(느림)'!K$2:K$2305))</f>
        <v>2.1746856420920699</v>
      </c>
      <c r="L1311">
        <f>STANDARDIZE('사진(느림)'!L1311,AVERAGE('사진(느림)'!L$2:L$2305),_xlfn.STDEV.P('사진(느림)'!L$2:L$2305))</f>
        <v>-0.96188170673142825</v>
      </c>
      <c r="M1311">
        <f>STANDARDIZE('사진(느림)'!M1311,AVERAGE('사진(느림)'!M$2:M$2305),_xlfn.STDEV.P('사진(느림)'!M$2:M$2305))</f>
        <v>-2.4161735171410603</v>
      </c>
    </row>
    <row r="1312" spans="1:13" x14ac:dyDescent="0.3">
      <c r="A1312" t="s">
        <v>74</v>
      </c>
      <c r="B1312">
        <v>11</v>
      </c>
      <c r="C1312">
        <f>STANDARDIZE('사진(느림)'!C1312,AVERAGE('사진(느림)'!C$2:C$2305),_xlfn.STDEV.P('사진(느림)'!C$2:C$2305))</f>
        <v>0.77725771948614353</v>
      </c>
      <c r="D1312">
        <f>STANDARDIZE('사진(느림)'!D1312,AVERAGE('사진(느림)'!D$2:D$2305),_xlfn.STDEV.P('사진(느림)'!D$2:D$2305))</f>
        <v>0.66670284308470429</v>
      </c>
      <c r="E1312">
        <f>STANDARDIZE('사진(느림)'!E1312,AVERAGE('사진(느림)'!E$2:E$2305),_xlfn.STDEV.P('사진(느림)'!E$2:E$2305))</f>
        <v>0.44794293899937149</v>
      </c>
      <c r="F1312">
        <f>STANDARDIZE('사진(느림)'!F1312,AVERAGE('사진(느림)'!F$2:F$2305),_xlfn.STDEV.P('사진(느림)'!F$2:F$2305))</f>
        <v>0.67962881915004381</v>
      </c>
      <c r="G1312">
        <f>STANDARDIZE('사진(느림)'!G1312,AVERAGE('사진(느림)'!G$2:G$2305),_xlfn.STDEV.P('사진(느림)'!G$2:G$2305))</f>
        <v>1.0426367345323144</v>
      </c>
      <c r="H1312">
        <f>STANDARDIZE('사진(느림)'!H1312,AVERAGE('사진(느림)'!H$2:H$2305),_xlfn.STDEV.P('사진(느림)'!H$2:H$2305))</f>
        <v>-0.11602903490825697</v>
      </c>
      <c r="I1312">
        <f>STANDARDIZE('사진(느림)'!I1312,AVERAGE('사진(느림)'!I$2:I$2305),_xlfn.STDEV.P('사진(느림)'!I$2:I$2305))</f>
        <v>0.78496971241138092</v>
      </c>
      <c r="J1312">
        <f>STANDARDIZE('사진(느림)'!J1312,AVERAGE('사진(느림)'!J$2:J$2305),_xlfn.STDEV.P('사진(느림)'!J$2:J$2305))</f>
        <v>-0.78003335217289249</v>
      </c>
      <c r="K1312">
        <f>STANDARDIZE('사진(느림)'!K1312,AVERAGE('사진(느림)'!K$2:K$2305),_xlfn.STDEV.P('사진(느림)'!K$2:K$2305))</f>
        <v>-0.26706665780078048</v>
      </c>
      <c r="L1312">
        <f>STANDARDIZE('사진(느림)'!L1312,AVERAGE('사진(느림)'!L$2:L$2305),_xlfn.STDEV.P('사진(느림)'!L$2:L$2305))</f>
        <v>-0.96188170673142825</v>
      </c>
      <c r="M1312">
        <f>STANDARDIZE('사진(느림)'!M1312,AVERAGE('사진(느림)'!M$2:M$2305),_xlfn.STDEV.P('사진(느림)'!M$2:M$2305))</f>
        <v>-0.23036687635707823</v>
      </c>
    </row>
    <row r="1313" spans="1:13" x14ac:dyDescent="0.3">
      <c r="A1313" t="s">
        <v>76</v>
      </c>
      <c r="B1313">
        <v>11</v>
      </c>
      <c r="C1313">
        <f>STANDARDIZE('사진(느림)'!C1313,AVERAGE('사진(느림)'!C$2:C$2305),_xlfn.STDEV.P('사진(느림)'!C$2:C$2305))</f>
        <v>0.1252573902313566</v>
      </c>
      <c r="D1313">
        <f>STANDARDIZE('사진(느림)'!D1313,AVERAGE('사진(느림)'!D$2:D$2305),_xlfn.STDEV.P('사진(느림)'!D$2:D$2305))</f>
        <v>-0.58530494768741859</v>
      </c>
      <c r="E1313">
        <f>STANDARDIZE('사진(느림)'!E1313,AVERAGE('사진(느림)'!E$2:E$2305),_xlfn.STDEV.P('사진(느림)'!E$2:E$2305))</f>
        <v>9.6417697951486941E-2</v>
      </c>
      <c r="F1313">
        <f>STANDARDIZE('사진(느림)'!F1313,AVERAGE('사진(느림)'!F$2:F$2305),_xlfn.STDEV.P('사진(느림)'!F$2:F$2305))</f>
        <v>0.57949106964588892</v>
      </c>
      <c r="G1313">
        <f>STANDARDIZE('사진(느림)'!G1313,AVERAGE('사진(느림)'!G$2:G$2305),_xlfn.STDEV.P('사진(느림)'!G$2:G$2305))</f>
        <v>-0.38382668399510406</v>
      </c>
      <c r="H1313">
        <f>STANDARDIZE('사진(느림)'!H1313,AVERAGE('사진(느림)'!H$2:H$2305),_xlfn.STDEV.P('사진(느림)'!H$2:H$2305))</f>
        <v>0.12738945000664056</v>
      </c>
      <c r="I1313">
        <f>STANDARDIZE('사진(느림)'!I1313,AVERAGE('사진(느림)'!I$2:I$2305),_xlfn.STDEV.P('사진(느림)'!I$2:I$2305))</f>
        <v>0.16307858775020917</v>
      </c>
      <c r="J1313">
        <f>STANDARDIZE('사진(느림)'!J1313,AVERAGE('사진(느림)'!J$2:J$2305),_xlfn.STDEV.P('사진(느림)'!J$2:J$2305))</f>
        <v>-0.78003335217289249</v>
      </c>
      <c r="K1313">
        <f>STANDARDIZE('사진(느림)'!K1313,AVERAGE('사진(느림)'!K$2:K$2305),_xlfn.STDEV.P('사진(느림)'!K$2:K$2305))</f>
        <v>0.34337141717243208</v>
      </c>
      <c r="L1313">
        <f>STANDARDIZE('사진(느림)'!L1313,AVERAGE('사진(느림)'!L$2:L$2305),_xlfn.STDEV.P('사진(느림)'!L$2:L$2305))</f>
        <v>1.1748040094403882</v>
      </c>
      <c r="M1313">
        <f>STANDARDIZE('사진(느림)'!M1313,AVERAGE('사진(느림)'!M$2:M$2305),_xlfn.STDEV.P('사진(느림)'!M$2:M$2305))</f>
        <v>0.66967115220103424</v>
      </c>
    </row>
    <row r="1314" spans="1:13" x14ac:dyDescent="0.3">
      <c r="A1314" t="s">
        <v>78</v>
      </c>
      <c r="B1314">
        <v>11</v>
      </c>
      <c r="C1314">
        <f>STANDARDIZE('사진(느림)'!C1314,AVERAGE('사진(느림)'!C$2:C$2305),_xlfn.STDEV.P('사진(느림)'!C$2:C$2305))</f>
        <v>0.73305430733327681</v>
      </c>
      <c r="D1314">
        <f>STANDARDIZE('사진(느림)'!D1314,AVERAGE('사진(느림)'!D$2:D$2305),_xlfn.STDEV.P('사진(느림)'!D$2:D$2305))</f>
        <v>0.7267992170417662</v>
      </c>
      <c r="E1314">
        <f>STANDARDIZE('사진(느림)'!E1314,AVERAGE('사진(느림)'!E$2:E$2305),_xlfn.STDEV.P('사진(느림)'!E$2:E$2305))</f>
        <v>0.4523982652483941</v>
      </c>
      <c r="F1314">
        <f>STANDARDIZE('사진(느림)'!F1314,AVERAGE('사진(느림)'!F$2:F$2305),_xlfn.STDEV.P('사진(느림)'!F$2:F$2305))</f>
        <v>0.2842617197819976</v>
      </c>
      <c r="G1314">
        <f>STANDARDIZE('사진(느림)'!G1314,AVERAGE('사진(느림)'!G$2:G$2305),_xlfn.STDEV.P('사진(느림)'!G$2:G$2305))</f>
        <v>0.2883885052470499</v>
      </c>
      <c r="H1314">
        <f>STANDARDIZE('사진(느림)'!H1314,AVERAGE('사진(느림)'!H$2:H$2305),_xlfn.STDEV.P('사진(느림)'!H$2:H$2305))</f>
        <v>1.9598376924138635E-3</v>
      </c>
      <c r="I1314">
        <f>STANDARDIZE('사진(느림)'!I1314,AVERAGE('사진(느림)'!I$2:I$2305),_xlfn.STDEV.P('사진(느림)'!I$2:I$2305))</f>
        <v>0.63159791477534855</v>
      </c>
      <c r="J1314">
        <f>STANDARDIZE('사진(느림)'!J1314,AVERAGE('사진(느림)'!J$2:J$2305),_xlfn.STDEV.P('사진(느림)'!J$2:J$2305))</f>
        <v>1.0981774109653488</v>
      </c>
      <c r="K1314">
        <f>STANDARDIZE('사진(느림)'!K1314,AVERAGE('사진(느림)'!K$2:K$2305),_xlfn.STDEV.P('사진(느림)'!K$2:K$2305))</f>
        <v>-0.26706665780078048</v>
      </c>
      <c r="L1314">
        <f>STANDARDIZE('사진(느림)'!L1314,AVERAGE('사진(느림)'!L$2:L$2305),_xlfn.STDEV.P('사진(느림)'!L$2:L$2305))</f>
        <v>-0.96188170673142825</v>
      </c>
      <c r="M1314">
        <f>STANDARDIZE('사진(느림)'!M1314,AVERAGE('사진(느림)'!M$2:M$2305),_xlfn.STDEV.P('사진(느림)'!M$2:M$2305))</f>
        <v>0.62681219846017078</v>
      </c>
    </row>
    <row r="1315" spans="1:13" x14ac:dyDescent="0.3">
      <c r="A1315" t="s">
        <v>80</v>
      </c>
      <c r="B1315">
        <v>11</v>
      </c>
      <c r="C1315">
        <f>STANDARDIZE('사진(느림)'!C1315,AVERAGE('사진(느림)'!C$2:C$2305),_xlfn.STDEV.P('사진(느림)'!C$2:C$2305))</f>
        <v>1.5784445647568566</v>
      </c>
      <c r="D1315">
        <f>STANDARDIZE('사진(느림)'!D1315,AVERAGE('사진(느림)'!D$2:D$2305),_xlfn.STDEV.P('사진(느림)'!D$2:D$2305))</f>
        <v>1.2075702086982618</v>
      </c>
      <c r="E1315">
        <f>STANDARDIZE('사진(느림)'!E1315,AVERAGE('사진(느림)'!E$2:E$2305),_xlfn.STDEV.P('사진(느림)'!E$2:E$2305))</f>
        <v>0.12003092707130662</v>
      </c>
      <c r="F1315">
        <f>STANDARDIZE('사진(느림)'!F1315,AVERAGE('사진(느림)'!F$2:F$2305),_xlfn.STDEV.P('사진(느림)'!F$2:F$2305))</f>
        <v>-1.4928040242595415</v>
      </c>
      <c r="G1315">
        <f>STANDARDIZE('사진(느림)'!G1315,AVERAGE('사진(느림)'!G$2:G$2305),_xlfn.STDEV.P('사진(느림)'!G$2:G$2305))</f>
        <v>-0.8509592731294825</v>
      </c>
      <c r="H1315">
        <f>STANDARDIZE('사진(느림)'!H1315,AVERAGE('사진(느림)'!H$2:H$2305),_xlfn.STDEV.P('사진(느림)'!H$2:H$2305))</f>
        <v>-1.360758492704524</v>
      </c>
      <c r="I1315">
        <f>STANDARDIZE('사진(느림)'!I1315,AVERAGE('사진(느림)'!I$2:I$2305),_xlfn.STDEV.P('사진(느림)'!I$2:I$2305))</f>
        <v>0.19564383245375014</v>
      </c>
      <c r="J1315">
        <f>STANDARDIZE('사진(느림)'!J1315,AVERAGE('사진(느림)'!J$2:J$2305),_xlfn.STDEV.P('사진(느림)'!J$2:J$2305))</f>
        <v>1.0981774109653488</v>
      </c>
      <c r="K1315">
        <f>STANDARDIZE('사진(느림)'!K1315,AVERAGE('사진(느림)'!K$2:K$2305),_xlfn.STDEV.P('사진(느림)'!K$2:K$2305))</f>
        <v>-1.4879428077472057</v>
      </c>
      <c r="L1315">
        <f>STANDARDIZE('사진(느림)'!L1315,AVERAGE('사진(느림)'!L$2:L$2305),_xlfn.STDEV.P('사진(느림)'!L$2:L$2305))</f>
        <v>-0.71050691659356757</v>
      </c>
      <c r="M1315">
        <f>STANDARDIZE('사진(느림)'!M1315,AVERAGE('사진(느림)'!M$2:M$2305),_xlfn.STDEV.P('사진(느림)'!M$2:M$2305))</f>
        <v>5.3573692176657386E-3</v>
      </c>
    </row>
    <row r="1316" spans="1:13" x14ac:dyDescent="0.3">
      <c r="A1316" t="s">
        <v>82</v>
      </c>
      <c r="B1316">
        <v>11</v>
      </c>
      <c r="C1316">
        <f>STANDARDIZE('사진(느림)'!C1316,AVERAGE('사진(느림)'!C$2:C$2305),_xlfn.STDEV.P('사진(느림)'!C$2:C$2305))</f>
        <v>0.44573212833964165</v>
      </c>
      <c r="D1316">
        <f>STANDARDIZE('사진(느림)'!D1316,AVERAGE('사진(느림)'!D$2:D$2305),_xlfn.STDEV.P('사진(느림)'!D$2:D$2305))</f>
        <v>-0.49516038675182561</v>
      </c>
      <c r="E1316">
        <f>STANDARDIZE('사진(느림)'!E1316,AVERAGE('사진(느림)'!E$2:E$2305),_xlfn.STDEV.P('사진(느림)'!E$2:E$2305))</f>
        <v>0.30376858158099945</v>
      </c>
      <c r="F1316">
        <f>STANDARDIZE('사진(느림)'!F1316,AVERAGE('사진(느림)'!F$2:F$2305),_xlfn.STDEV.P('사진(느림)'!F$2:F$2305))</f>
        <v>1.1016740310753841</v>
      </c>
      <c r="G1316">
        <f>STANDARDIZE('사진(느림)'!G1316,AVERAGE('사진(느림)'!G$2:G$2305),_xlfn.STDEV.P('사진(느림)'!G$2:G$2305))</f>
        <v>-0.20380973501161173</v>
      </c>
      <c r="H1316">
        <f>STANDARDIZE('사진(느림)'!H1316,AVERAGE('사진(느림)'!H$2:H$2305),_xlfn.STDEV.P('사진(느림)'!H$2:H$2305))</f>
        <v>0.12738945000664056</v>
      </c>
      <c r="I1316">
        <f>STANDARDIZE('사진(느림)'!I1316,AVERAGE('사진(느림)'!I$2:I$2305),_xlfn.STDEV.P('사진(느림)'!I$2:I$2305))</f>
        <v>0.5044884112550756</v>
      </c>
      <c r="J1316">
        <f>STANDARDIZE('사진(느림)'!J1316,AVERAGE('사진(느림)'!J$2:J$2305),_xlfn.STDEV.P('사진(느림)'!J$2:J$2305))</f>
        <v>-0.78003335217289249</v>
      </c>
      <c r="K1316">
        <f>STANDARDIZE('사진(느림)'!K1316,AVERAGE('사진(느림)'!K$2:K$2305),_xlfn.STDEV.P('사진(느림)'!K$2:K$2305))</f>
        <v>-0.26706665780078048</v>
      </c>
      <c r="L1316">
        <f>STANDARDIZE('사진(느림)'!L1316,AVERAGE('사진(느림)'!L$2:L$2305),_xlfn.STDEV.P('사진(느림)'!L$2:L$2305))</f>
        <v>0.67205442916466662</v>
      </c>
      <c r="M1316">
        <f>STANDARDIZE('사진(느림)'!M1316,AVERAGE('사진(느림)'!M$2:M$2305),_xlfn.STDEV.P('사진(느림)'!M$2:M$2305))</f>
        <v>0.69110062907146497</v>
      </c>
    </row>
    <row r="1317" spans="1:13" x14ac:dyDescent="0.3">
      <c r="A1317" t="s">
        <v>84</v>
      </c>
      <c r="B1317">
        <v>11</v>
      </c>
      <c r="C1317">
        <f>STANDARDIZE('사진(느림)'!C1317,AVERAGE('사진(느림)'!C$2:C$2305),_xlfn.STDEV.P('사진(느림)'!C$2:C$2305))</f>
        <v>0.48993554049250843</v>
      </c>
      <c r="D1317">
        <f>STANDARDIZE('사진(느림)'!D1317,AVERAGE('사진(느림)'!D$2:D$2305),_xlfn.STDEV.P('사진(느림)'!D$2:D$2305))</f>
        <v>0.22599610073291773</v>
      </c>
      <c r="E1317">
        <f>STANDARDIZE('사진(느림)'!E1317,AVERAGE('사진(느림)'!E$2:E$2305),_xlfn.STDEV.P('사진(느림)'!E$2:E$2305))</f>
        <v>0.44865579119921495</v>
      </c>
      <c r="F1317">
        <f>STANDARDIZE('사진(느림)'!F1317,AVERAGE('사진(느림)'!F$2:F$2305),_xlfn.STDEV.P('사진(느림)'!F$2:F$2305))</f>
        <v>-1.8721136814722499</v>
      </c>
      <c r="G1317">
        <f>STANDARDIZE('사진(느림)'!G1317,AVERAGE('사진(느림)'!G$2:G$2305),_xlfn.STDEV.P('사진(느림)'!G$2:G$2305))</f>
        <v>0.60512718763572604</v>
      </c>
      <c r="H1317">
        <f>STANDARDIZE('사진(느림)'!H1317,AVERAGE('사진(느림)'!H$2:H$2305),_xlfn.STDEV.P('사진(느림)'!H$2:H$2305))</f>
        <v>-1.360758492704524</v>
      </c>
      <c r="I1317">
        <f>STANDARDIZE('사진(느림)'!I1317,AVERAGE('사진(느림)'!I$2:I$2305),_xlfn.STDEV.P('사진(느림)'!I$2:I$2305))</f>
        <v>0.42570152890779872</v>
      </c>
      <c r="J1317">
        <f>STANDARDIZE('사진(느림)'!J1317,AVERAGE('사진(느림)'!J$2:J$2305),_xlfn.STDEV.P('사진(느림)'!J$2:J$2305))</f>
        <v>1.0981774109653488</v>
      </c>
      <c r="K1317">
        <f>STANDARDIZE('사진(느림)'!K1317,AVERAGE('사진(느림)'!K$2:K$2305),_xlfn.STDEV.P('사진(느림)'!K$2:K$2305))</f>
        <v>0.95380949214564459</v>
      </c>
      <c r="L1317">
        <f>STANDARDIZE('사진(느림)'!L1317,AVERAGE('사진(느림)'!L$2:L$2305),_xlfn.STDEV.P('사진(느림)'!L$2:L$2305))</f>
        <v>-0.96188170673142825</v>
      </c>
      <c r="M1317">
        <f>STANDARDIZE('사진(느림)'!M1317,AVERAGE('사진(느림)'!M$2:M$2305),_xlfn.STDEV.P('사진(느림)'!M$2:M$2305))</f>
        <v>0.17679318418111556</v>
      </c>
    </row>
    <row r="1318" spans="1:13" x14ac:dyDescent="0.3">
      <c r="A1318" t="s">
        <v>86</v>
      </c>
      <c r="B1318">
        <v>11</v>
      </c>
      <c r="C1318">
        <f>STANDARDIZE('사진(느림)'!C1318,AVERAGE('사진(느림)'!C$2:C$2305),_xlfn.STDEV.P('사진(느림)'!C$2:C$2305))</f>
        <v>-1.4605400207527444</v>
      </c>
      <c r="D1318">
        <f>STANDARDIZE('사진(느림)'!D1318,AVERAGE('사진(느림)'!D$2:D$2305),_xlfn.STDEV.P('사진(느림)'!D$2:D$2305))</f>
        <v>0.7267992170417662</v>
      </c>
      <c r="E1318">
        <f>STANDARDIZE('사진(느림)'!E1318,AVERAGE('사진(느림)'!E$2:E$2305),_xlfn.STDEV.P('사진(느림)'!E$2:E$2305))</f>
        <v>0.24255239891942865</v>
      </c>
      <c r="F1318">
        <f>STANDARDIZE('사진(느림)'!F1318,AVERAGE('사진(느림)'!F$2:F$2305),_xlfn.STDEV.P('사진(느림)'!F$2:F$2305))</f>
        <v>0.264158307949724</v>
      </c>
      <c r="G1318">
        <f>STANDARDIZE('사진(느림)'!G1318,AVERAGE('사진(느림)'!G$2:G$2305),_xlfn.STDEV.P('사진(느림)'!G$2:G$2305))</f>
        <v>1.9502429550188327E-2</v>
      </c>
      <c r="H1318">
        <f>STANDARDIZE('사진(느림)'!H1318,AVERAGE('사진(느림)'!H$2:H$2305),_xlfn.STDEV.P('사진(느림)'!H$2:H$2305))</f>
        <v>0.18478944208264253</v>
      </c>
      <c r="I1318">
        <f>STANDARDIZE('사진(느림)'!I1318,AVERAGE('사진(느림)'!I$2:I$2305),_xlfn.STDEV.P('사진(느림)'!I$2:I$2305))</f>
        <v>1.3908757172698153E-2</v>
      </c>
      <c r="J1318">
        <f>STANDARDIZE('사진(느림)'!J1318,AVERAGE('사진(느림)'!J$2:J$2305),_xlfn.STDEV.P('사진(느림)'!J$2:J$2305))</f>
        <v>-0.78003335217289249</v>
      </c>
      <c r="K1318">
        <f>STANDARDIZE('사진(느림)'!K1318,AVERAGE('사진(느림)'!K$2:K$2305),_xlfn.STDEV.P('사진(느림)'!K$2:K$2305))</f>
        <v>-1.4879428077472057</v>
      </c>
      <c r="L1318">
        <f>STANDARDIZE('사진(느림)'!L1318,AVERAGE('사진(느림)'!L$2:L$2305),_xlfn.STDEV.P('사진(느림)'!L$2:L$2305))</f>
        <v>1.1748040094403882</v>
      </c>
      <c r="M1318">
        <f>STANDARDIZE('사진(느림)'!M1318,AVERAGE('사진(느림)'!M$2:M$2305),_xlfn.STDEV.P('사진(느림)'!M$2:M$2305))</f>
        <v>0.39108795288542686</v>
      </c>
    </row>
    <row r="1319" spans="1:13" x14ac:dyDescent="0.3">
      <c r="A1319" t="s">
        <v>88</v>
      </c>
      <c r="B1319">
        <v>11</v>
      </c>
      <c r="C1319">
        <f>STANDARDIZE('사진(느림)'!C1319,AVERAGE('사진(느림)'!C$2:C$2305),_xlfn.STDEV.P('사진(느림)'!C$2:C$2305))</f>
        <v>-0.35545471693107134</v>
      </c>
      <c r="D1319">
        <f>STANDARDIZE('사진(느림)'!D1319,AVERAGE('사진(느림)'!D$2:D$2305),_xlfn.STDEV.P('사진(느림)'!D$2:D$2305))</f>
        <v>-0.22472670394504687</v>
      </c>
      <c r="E1319">
        <f>STANDARDIZE('사진(느림)'!E1319,AVERAGE('사진(느림)'!E$2:E$2305),_xlfn.STDEV.P('사진(느림)'!E$2:E$2305))</f>
        <v>0.43190376450288992</v>
      </c>
      <c r="F1319">
        <f>STANDARDIZE('사진(느림)'!F1319,AVERAGE('사진(느림)'!F$2:F$2305),_xlfn.STDEV.P('사진(느림)'!F$2:F$2305))</f>
        <v>0.8146630571177681</v>
      </c>
      <c r="G1319">
        <f>STANDARDIZE('사진(느림)'!G1319,AVERAGE('사진(느림)'!G$2:G$2305),_xlfn.STDEV.P('사진(느림)'!G$2:G$2305))</f>
        <v>-0.38838407510861006</v>
      </c>
      <c r="H1319">
        <f>STANDARDIZE('사진(느림)'!H1319,AVERAGE('사진(느림)'!H$2:H$2305),_xlfn.STDEV.P('사진(느림)'!H$2:H$2305))</f>
        <v>-0.24464753567115058</v>
      </c>
      <c r="I1319">
        <f>STANDARDIZE('사진(느림)'!I1319,AVERAGE('사진(느림)'!I$2:I$2305),_xlfn.STDEV.P('사진(느림)'!I$2:I$2305))</f>
        <v>0.37947989126406279</v>
      </c>
      <c r="J1319">
        <f>STANDARDIZE('사진(느림)'!J1319,AVERAGE('사진(느림)'!J$2:J$2305),_xlfn.STDEV.P('사진(느림)'!J$2:J$2305))</f>
        <v>-0.78003335217289249</v>
      </c>
      <c r="K1319">
        <f>STANDARDIZE('사진(느림)'!K1319,AVERAGE('사진(느림)'!K$2:K$2305),_xlfn.STDEV.P('사진(느림)'!K$2:K$2305))</f>
        <v>-0.8775047327739931</v>
      </c>
      <c r="L1319">
        <f>STANDARDIZE('사진(느림)'!L1319,AVERAGE('사진(느림)'!L$2:L$2305),_xlfn.STDEV.P('사진(느림)'!L$2:L$2305))</f>
        <v>0.92342921930252742</v>
      </c>
      <c r="M1319">
        <f>STANDARDIZE('사진(느림)'!M1319,AVERAGE('사진(느림)'!M$2:M$2305),_xlfn.STDEV.P('사진(느림)'!M$2:M$2305))</f>
        <v>-2.7376156701975294</v>
      </c>
    </row>
    <row r="1320" spans="1:13" x14ac:dyDescent="0.3">
      <c r="A1320" t="s">
        <v>90</v>
      </c>
      <c r="B1320">
        <v>11</v>
      </c>
      <c r="C1320">
        <f>STANDARDIZE('사진(느림)'!C1320,AVERAGE('사진(느림)'!C$2:C$2305),_xlfn.STDEV.P('사진(느림)'!C$2:C$2305))</f>
        <v>-0.20074277439603727</v>
      </c>
      <c r="D1320">
        <f>STANDARDIZE('사진(느림)'!D1320,AVERAGE('사진(느림)'!D$2:D$2305),_xlfn.STDEV.P('사진(느림)'!D$2:D$2305))</f>
        <v>0.54651009517058036</v>
      </c>
      <c r="E1320">
        <f>STANDARDIZE('사진(느림)'!E1320,AVERAGE('사진(느림)'!E$2:E$2305),_xlfn.STDEV.P('사진(느림)'!E$2:E$2305))</f>
        <v>0.19300917103029711</v>
      </c>
      <c r="F1320">
        <f>STANDARDIZE('사진(느림)'!F1320,AVERAGE('사진(느림)'!F$2:F$2305),_xlfn.STDEV.P('사진(느림)'!F$2:F$2305))</f>
        <v>0.30891684750082349</v>
      </c>
      <c r="G1320">
        <f>STANDARDIZE('사진(느림)'!G1320,AVERAGE('사진(느림)'!G$2:G$2305),_xlfn.STDEV.P('사진(느림)'!G$2:G$2305))</f>
        <v>-0.38382668399510406</v>
      </c>
      <c r="H1320">
        <f>STANDARDIZE('사진(느림)'!H1320,AVERAGE('사진(느림)'!H$2:H$2305),_xlfn.STDEV.P('사진(느림)'!H$2:H$2305))</f>
        <v>0.26982646738042343</v>
      </c>
      <c r="I1320">
        <f>STANDARDIZE('사진(느림)'!I1320,AVERAGE('사진(느림)'!I$2:I$2305),_xlfn.STDEV.P('사진(느림)'!I$2:I$2305))</f>
        <v>0.18041170186660999</v>
      </c>
      <c r="J1320">
        <f>STANDARDIZE('사진(느림)'!J1320,AVERAGE('사진(느림)'!J$2:J$2305),_xlfn.STDEV.P('사진(느림)'!J$2:J$2305))</f>
        <v>-0.78003335217289249</v>
      </c>
      <c r="K1320">
        <f>STANDARDIZE('사진(느림)'!K1320,AVERAGE('사진(느림)'!K$2:K$2305),_xlfn.STDEV.P('사진(느림)'!K$2:K$2305))</f>
        <v>-0.8775047327739931</v>
      </c>
      <c r="L1320">
        <f>STANDARDIZE('사진(느림)'!L1320,AVERAGE('사진(느림)'!L$2:L$2305),_xlfn.STDEV.P('사진(느림)'!L$2:L$2305))</f>
        <v>1.3004914045093185</v>
      </c>
      <c r="M1320">
        <f>STANDARDIZE('사진(느림)'!M1320,AVERAGE('사진(느림)'!M$2:M$2305),_xlfn.STDEV.P('사진(느림)'!M$2:M$2305))</f>
        <v>0.64824167533060162</v>
      </c>
    </row>
    <row r="1321" spans="1:13" x14ac:dyDescent="0.3">
      <c r="A1321" t="s">
        <v>92</v>
      </c>
      <c r="B1321">
        <v>11</v>
      </c>
      <c r="C1321">
        <f>STANDARDIZE('사진(느림)'!C1321,AVERAGE('사진(느림)'!C$2:C$2305),_xlfn.STDEV.P('사진(느림)'!C$2:C$2305))</f>
        <v>0.4678338344160754</v>
      </c>
      <c r="D1321">
        <f>STANDARDIZE('사진(느림)'!D1321,AVERAGE('사진(느림)'!D$2:D$2305),_xlfn.STDEV.P('사진(느림)'!D$2:D$2305))</f>
        <v>0.2760764123638027</v>
      </c>
      <c r="E1321">
        <f>STANDARDIZE('사진(느림)'!E1321,AVERAGE('사진(느림)'!E$2:E$2305),_xlfn.STDEV.P('사진(느림)'!E$2:E$2305))</f>
        <v>0.36017301189362566</v>
      </c>
      <c r="F1321">
        <f>STANDARDIZE('사진(느림)'!F1321,AVERAGE('사진(느림)'!F$2:F$2305),_xlfn.STDEV.P('사진(느림)'!F$2:F$2305))</f>
        <v>0.48466365534271183</v>
      </c>
      <c r="G1321">
        <f>STANDARDIZE('사진(느림)'!G1321,AVERAGE('사진(느림)'!G$2:G$2305),_xlfn.STDEV.P('사진(느림)'!G$2:G$2305))</f>
        <v>1.2317684657428194</v>
      </c>
      <c r="H1321">
        <f>STANDARDIZE('사진(느림)'!H1321,AVERAGE('사진(느림)'!H$2:H$2305),_xlfn.STDEV.P('사진(느림)'!H$2:H$2305))</f>
        <v>0.1901042561637539</v>
      </c>
      <c r="I1321">
        <f>STANDARDIZE('사진(느림)'!I1321,AVERAGE('사진(느림)'!I$2:I$2305),_xlfn.STDEV.P('사진(느림)'!I$2:I$2305))</f>
        <v>0.37317694067628082</v>
      </c>
      <c r="J1321">
        <f>STANDARDIZE('사진(느림)'!J1321,AVERAGE('사진(느림)'!J$2:J$2305),_xlfn.STDEV.P('사진(느림)'!J$2:J$2305))</f>
        <v>1.0981774109653488</v>
      </c>
      <c r="K1321">
        <f>STANDARDIZE('사진(느림)'!K1321,AVERAGE('사진(느림)'!K$2:K$2305),_xlfn.STDEV.P('사진(느림)'!K$2:K$2305))</f>
        <v>0.95380949214564459</v>
      </c>
      <c r="L1321">
        <f>STANDARDIZE('사진(느림)'!L1321,AVERAGE('사진(느림)'!L$2:L$2305),_xlfn.STDEV.P('사진(느림)'!L$2:L$2305))</f>
        <v>-0.96188170673142825</v>
      </c>
      <c r="M1321">
        <f>STANDARDIZE('사진(느림)'!M1321,AVERAGE('사진(느림)'!M$2:M$2305),_xlfn.STDEV.P('사진(느림)'!M$2:M$2305))</f>
        <v>0.34822899914456534</v>
      </c>
    </row>
    <row r="1322" spans="1:13" x14ac:dyDescent="0.3">
      <c r="A1322" t="s">
        <v>94</v>
      </c>
      <c r="B1322">
        <v>11</v>
      </c>
      <c r="C1322">
        <f>STANDARDIZE('사진(느림)'!C1322,AVERAGE('사진(느림)'!C$2:C$2305),_xlfn.STDEV.P('사진(느림)'!C$2:C$2305))</f>
        <v>-0.30020045173998772</v>
      </c>
      <c r="D1322">
        <f>STANDARDIZE('사진(느림)'!D1322,AVERAGE('사진(느림)'!D$2:D$2305),_xlfn.STDEV.P('사진(느림)'!D$2:D$2305))</f>
        <v>-9.4517893704745976E-2</v>
      </c>
      <c r="E1322">
        <f>STANDARDIZE('사진(느림)'!E1322,AVERAGE('사진(느림)'!E$2:E$2305),_xlfn.STDEV.P('사진(느림)'!E$2:E$2305))</f>
        <v>9.2764330427288169E-2</v>
      </c>
      <c r="F1322">
        <f>STANDARDIZE('사진(느림)'!F1322,AVERAGE('사진(느림)'!F$2:F$2305),_xlfn.STDEV.P('사진(느림)'!F$2:F$2305))</f>
        <v>1.0119040788683764</v>
      </c>
      <c r="G1322">
        <f>STANDARDIZE('사진(느림)'!G1322,AVERAGE('사진(느림)'!G$2:G$2305),_xlfn.STDEV.P('사진(느림)'!G$2:G$2305))</f>
        <v>-0.38382668399510406</v>
      </c>
      <c r="H1322">
        <f>STANDARDIZE('사진(느림)'!H1322,AVERAGE('사진(느림)'!H$2:H$2305),_xlfn.STDEV.P('사진(느림)'!H$2:H$2305))</f>
        <v>0.12738945000664056</v>
      </c>
      <c r="I1322">
        <f>STANDARDIZE('사진(느림)'!I1322,AVERAGE('사진(느림)'!I$2:I$2305),_xlfn.STDEV.P('사진(느림)'!I$2:I$2305))</f>
        <v>0.32958153244412064</v>
      </c>
      <c r="J1322">
        <f>STANDARDIZE('사진(느림)'!J1322,AVERAGE('사진(느림)'!J$2:J$2305),_xlfn.STDEV.P('사진(느림)'!J$2:J$2305))</f>
        <v>-0.78003335217289249</v>
      </c>
      <c r="K1322">
        <f>STANDARDIZE('사진(느림)'!K1322,AVERAGE('사진(느림)'!K$2:K$2305),_xlfn.STDEV.P('사진(느림)'!K$2:K$2305))</f>
        <v>0.34337141717243208</v>
      </c>
      <c r="L1322">
        <f>STANDARDIZE('사진(느림)'!L1322,AVERAGE('사진(느림)'!L$2:L$2305),_xlfn.STDEV.P('사진(느림)'!L$2:L$2305))</f>
        <v>1.0491166143714579</v>
      </c>
      <c r="M1322">
        <f>STANDARDIZE('사진(느림)'!M1322,AVERAGE('사진(느림)'!M$2:M$2305),_xlfn.STDEV.P('사진(느림)'!M$2:M$2305))</f>
        <v>-1.3446996736195</v>
      </c>
    </row>
    <row r="1323" spans="1:13" x14ac:dyDescent="0.3">
      <c r="A1323" t="s">
        <v>96</v>
      </c>
      <c r="B1323">
        <v>11</v>
      </c>
      <c r="C1323">
        <f>STANDARDIZE('사진(느림)'!C1323,AVERAGE('사진(느림)'!C$2:C$2305),_xlfn.STDEV.P('사진(느림)'!C$2:C$2305))</f>
        <v>-0.49359037990878046</v>
      </c>
      <c r="D1323">
        <f>STANDARDIZE('사진(느림)'!D1323,AVERAGE('사진(느림)'!D$2:D$2305),_xlfn.STDEV.P('사진(느림)'!D$2:D$2305))</f>
        <v>1.3477950812647397</v>
      </c>
      <c r="E1323">
        <f>STANDARDIZE('사진(느림)'!E1323,AVERAGE('사진(느림)'!E$2:E$2305),_xlfn.STDEV.P('사진(느림)'!E$2:E$2305))</f>
        <v>0.12769408821962563</v>
      </c>
      <c r="F1323">
        <f>STANDARDIZE('사진(느림)'!F1323,AVERAGE('사진(느림)'!F$2:F$2305),_xlfn.STDEV.P('사진(느림)'!F$2:F$2305))</f>
        <v>-3.3094026752635397E-2</v>
      </c>
      <c r="G1323">
        <f>STANDARDIZE('사진(느림)'!G1323,AVERAGE('사진(느림)'!G$2:G$2305),_xlfn.STDEV.P('사진(느림)'!G$2:G$2305))</f>
        <v>-0.38382668399510406</v>
      </c>
      <c r="H1323">
        <f>STANDARDIZE('사진(느림)'!H1323,AVERAGE('사진(느림)'!H$2:H$2305),_xlfn.STDEV.P('사진(느림)'!H$2:H$2305))</f>
        <v>-0.19468828330870427</v>
      </c>
      <c r="I1323">
        <f>STANDARDIZE('사진(느림)'!I1323,AVERAGE('사진(느림)'!I$2:I$2305),_xlfn.STDEV.P('사진(느림)'!I$2:I$2305))</f>
        <v>-4.0191568705765346E-2</v>
      </c>
      <c r="J1323">
        <f>STANDARDIZE('사진(느림)'!J1323,AVERAGE('사진(느림)'!J$2:J$2305),_xlfn.STDEV.P('사진(느림)'!J$2:J$2305))</f>
        <v>-0.78003335217289249</v>
      </c>
      <c r="K1323">
        <f>STANDARDIZE('사진(느림)'!K1323,AVERAGE('사진(느림)'!K$2:K$2305),_xlfn.STDEV.P('사진(느림)'!K$2:K$2305))</f>
        <v>-0.8775047327739931</v>
      </c>
      <c r="L1323">
        <f>STANDARDIZE('사진(느림)'!L1323,AVERAGE('사진(느림)'!L$2:L$2305),_xlfn.STDEV.P('사진(느림)'!L$2:L$2305))</f>
        <v>1.1748040094403882</v>
      </c>
      <c r="M1323">
        <f>STANDARDIZE('사진(느림)'!M1323,AVERAGE('사진(느림)'!M$2:M$2305),_xlfn.STDEV.P('사진(느림)'!M$2:M$2305))</f>
        <v>-0.18750792261621482</v>
      </c>
    </row>
    <row r="1324" spans="1:13" x14ac:dyDescent="0.3">
      <c r="A1324" t="s">
        <v>98</v>
      </c>
      <c r="B1324">
        <v>11</v>
      </c>
      <c r="C1324">
        <f>STANDARDIZE('사진(느림)'!C1324,AVERAGE('사진(느림)'!C$2:C$2305),_xlfn.STDEV.P('사진(느림)'!C$2:C$2305))</f>
        <v>0.21918964105619898</v>
      </c>
      <c r="D1324">
        <f>STANDARDIZE('사진(느림)'!D1324,AVERAGE('사진(느림)'!D$2:D$2305),_xlfn.STDEV.P('사진(느림)'!D$2:D$2305))</f>
        <v>-0.58530494768741859</v>
      </c>
      <c r="E1324">
        <f>STANDARDIZE('사진(느림)'!E1324,AVERAGE('사진(느림)'!E$2:E$2305),_xlfn.STDEV.P('사진(느림)'!E$2:E$2305))</f>
        <v>-7.6587232256814979E-3</v>
      </c>
      <c r="F1324">
        <f>STANDARDIZE('사진(느림)'!F1324,AVERAGE('사진(느림)'!F$2:F$2305),_xlfn.STDEV.P('사진(느림)'!F$2:F$2305))</f>
        <v>0.64270934584800699</v>
      </c>
      <c r="G1324">
        <f>STANDARDIZE('사진(느림)'!G1324,AVERAGE('사진(느림)'!G$2:G$2305),_xlfn.STDEV.P('사진(느림)'!G$2:G$2305))</f>
        <v>-0.38382668399510406</v>
      </c>
      <c r="H1324">
        <f>STANDARDIZE('사진(느림)'!H1324,AVERAGE('사진(느림)'!H$2:H$2305),_xlfn.STDEV.P('사진(느림)'!H$2:H$2305))</f>
        <v>0.12738945000664056</v>
      </c>
      <c r="I1324">
        <f>STANDARDIZE('사진(느림)'!I1324,AVERAGE('사진(느림)'!I$2:I$2305),_xlfn.STDEV.P('사진(느림)'!I$2:I$2305))</f>
        <v>0.16307858775020917</v>
      </c>
      <c r="J1324">
        <f>STANDARDIZE('사진(느림)'!J1324,AVERAGE('사진(느림)'!J$2:J$2305),_xlfn.STDEV.P('사진(느림)'!J$2:J$2305))</f>
        <v>-0.78003335217289249</v>
      </c>
      <c r="K1324">
        <f>STANDARDIZE('사진(느림)'!K1324,AVERAGE('사진(느림)'!K$2:K$2305),_xlfn.STDEV.P('사진(느림)'!K$2:K$2305))</f>
        <v>0.34337141717243208</v>
      </c>
      <c r="L1324">
        <f>STANDARDIZE('사진(느림)'!L1324,AVERAGE('사진(느림)'!L$2:L$2305),_xlfn.STDEV.P('사진(느림)'!L$2:L$2305))</f>
        <v>1.0491166143714579</v>
      </c>
      <c r="M1324">
        <f>STANDARDIZE('사진(느림)'!M1324,AVERAGE('사진(느림)'!M$2:M$2305),_xlfn.STDEV.P('사진(느림)'!M$2:M$2305))</f>
        <v>0.62681219846017078</v>
      </c>
    </row>
    <row r="1325" spans="1:13" x14ac:dyDescent="0.3">
      <c r="A1325" t="s">
        <v>100</v>
      </c>
      <c r="B1325">
        <v>11</v>
      </c>
      <c r="C1325">
        <f>STANDARDIZE('사진(느림)'!C1325,AVERAGE('사진(느림)'!C$2:C$2305),_xlfn.STDEV.P('사진(느림)'!C$2:C$2305))</f>
        <v>0.55624065872180894</v>
      </c>
      <c r="D1325">
        <f>STANDARDIZE('사진(느림)'!D1325,AVERAGE('사진(느림)'!D$2:D$2305),_xlfn.STDEV.P('사진(느림)'!D$2:D$2305))</f>
        <v>0.2760764123638027</v>
      </c>
      <c r="E1325">
        <f>STANDARDIZE('사진(느림)'!E1325,AVERAGE('사진(느림)'!E$2:E$2305),_xlfn.STDEV.P('사진(느림)'!E$2:E$2305))</f>
        <v>0.3861921171879179</v>
      </c>
      <c r="F1325">
        <f>STANDARDIZE('사진(느림)'!F1325,AVERAGE('사진(느림)'!F$2:F$2305),_xlfn.STDEV.P('사진(느림)'!F$2:F$2305))</f>
        <v>-6.9128444187842628E-2</v>
      </c>
      <c r="G1325">
        <f>STANDARDIZE('사진(느림)'!G1325,AVERAGE('사진(느림)'!G$2:G$2305),_xlfn.STDEV.P('사진(느림)'!G$2:G$2305))</f>
        <v>0.45245458533327071</v>
      </c>
      <c r="H1325">
        <f>STANDARDIZE('사진(느림)'!H1325,AVERAGE('사진(느림)'!H$2:H$2305),_xlfn.STDEV.P('사진(느림)'!H$2:H$2305))</f>
        <v>0.1901042561637539</v>
      </c>
      <c r="I1325">
        <f>STANDARDIZE('사진(느림)'!I1325,AVERAGE('사진(느림)'!I$2:I$2305),_xlfn.STDEV.P('사진(느림)'!I$2:I$2305))</f>
        <v>0.39943923479203974</v>
      </c>
      <c r="J1325">
        <f>STANDARDIZE('사진(느림)'!J1325,AVERAGE('사진(느림)'!J$2:J$2305),_xlfn.STDEV.P('사진(느림)'!J$2:J$2305))</f>
        <v>1.0981774109653488</v>
      </c>
      <c r="K1325">
        <f>STANDARDIZE('사진(느림)'!K1325,AVERAGE('사진(느림)'!K$2:K$2305),_xlfn.STDEV.P('사진(느림)'!K$2:K$2305))</f>
        <v>0.95380949214564459</v>
      </c>
      <c r="L1325">
        <f>STANDARDIZE('사진(느림)'!L1325,AVERAGE('사진(느림)'!L$2:L$2305),_xlfn.STDEV.P('사진(느림)'!L$2:L$2305))</f>
        <v>-0.96188170673142825</v>
      </c>
      <c r="M1325">
        <f>STANDARDIZE('사진(느림)'!M1325,AVERAGE('사진(느림)'!M$2:M$2305),_xlfn.STDEV.P('사진(느림)'!M$2:M$2305))</f>
        <v>0.26251109166284048</v>
      </c>
    </row>
    <row r="1326" spans="1:13" x14ac:dyDescent="0.3">
      <c r="A1326" t="s">
        <v>102</v>
      </c>
      <c r="B1326">
        <v>11</v>
      </c>
      <c r="C1326">
        <f>STANDARDIZE('사진(느림)'!C1326,AVERAGE('사진(느림)'!C$2:C$2305),_xlfn.STDEV.P('사진(느림)'!C$2:C$2305))</f>
        <v>0.2744439062472826</v>
      </c>
      <c r="D1326">
        <f>STANDARDIZE('사진(느림)'!D1326,AVERAGE('사진(느림)'!D$2:D$2305),_xlfn.STDEV.P('사진(느림)'!D$2:D$2305))</f>
        <v>0.13585153979732481</v>
      </c>
      <c r="E1326">
        <f>STANDARDIZE('사진(느림)'!E1326,AVERAGE('사진(느림)'!E$2:E$2305),_xlfn.STDEV.P('사진(느림)'!E$2:E$2305))</f>
        <v>0.38993459123709706</v>
      </c>
      <c r="F1326">
        <f>STANDARDIZE('사진(느림)'!F1326,AVERAGE('사진(느림)'!F$2:F$2305),_xlfn.STDEV.P('사진(느림)'!F$2:F$2305))</f>
        <v>0.53207736249430038</v>
      </c>
      <c r="G1326">
        <f>STANDARDIZE('사진(느림)'!G1326,AVERAGE('사진(느림)'!G$2:G$2305),_xlfn.STDEV.P('사진(느림)'!G$2:G$2305))</f>
        <v>1.270506290207621</v>
      </c>
      <c r="H1326">
        <f>STANDARDIZE('사진(느림)'!H1326,AVERAGE('사진(느림)'!H$2:H$2305),_xlfn.STDEV.P('사진(느림)'!H$2:H$2305))</f>
        <v>0.12738945000664056</v>
      </c>
      <c r="I1326">
        <f>STANDARDIZE('사진(느림)'!I1326,AVERAGE('사진(느림)'!I$2:I$2305),_xlfn.STDEV.P('사진(느림)'!I$2:I$2305))</f>
        <v>0.94254347710593467</v>
      </c>
      <c r="J1326">
        <f>STANDARDIZE('사진(느림)'!J1326,AVERAGE('사진(느림)'!J$2:J$2305),_xlfn.STDEV.P('사진(느림)'!J$2:J$2305))</f>
        <v>1.0981774109653488</v>
      </c>
      <c r="K1326">
        <f>STANDARDIZE('사진(느림)'!K1326,AVERAGE('사진(느림)'!K$2:K$2305),_xlfn.STDEV.P('사진(느림)'!K$2:K$2305))</f>
        <v>-0.26706665780078048</v>
      </c>
      <c r="L1326">
        <f>STANDARDIZE('사진(느림)'!L1326,AVERAGE('사진(느림)'!L$2:L$2305),_xlfn.STDEV.P('사진(느림)'!L$2:L$2305))</f>
        <v>-0.96188170673142825</v>
      </c>
      <c r="M1326">
        <f>STANDARDIZE('사진(느림)'!M1326,AVERAGE('사진(느림)'!M$2:M$2305),_xlfn.STDEV.P('사진(느림)'!M$2:M$2305))</f>
        <v>0.60538272158974005</v>
      </c>
    </row>
    <row r="1327" spans="1:13" x14ac:dyDescent="0.3">
      <c r="A1327" t="s">
        <v>104</v>
      </c>
      <c r="B1327">
        <v>11</v>
      </c>
      <c r="C1327">
        <f>STANDARDIZE('사진(느림)'!C1327,AVERAGE('사진(느림)'!C$2:C$2305),_xlfn.STDEV.P('사진(느림)'!C$2:C$2305))</f>
        <v>0.25234220017084885</v>
      </c>
      <c r="D1327">
        <f>STANDARDIZE('사진(느림)'!D1327,AVERAGE('사진(느림)'!D$2:D$2305),_xlfn.STDEV.P('사진(느림)'!D$2:D$2305))</f>
        <v>-0.58530494768741859</v>
      </c>
      <c r="E1327">
        <f>STANDARDIZE('사진(느림)'!E1327,AVERAGE('사진(느림)'!E$2:E$2305),_xlfn.STDEV.P('사진(느림)'!E$2:E$2305))</f>
        <v>-7.6587232256814979E-3</v>
      </c>
      <c r="F1327">
        <f>STANDARDIZE('사진(느림)'!F1327,AVERAGE('사진(느림)'!F$2:F$2305),_xlfn.STDEV.P('사진(느림)'!F$2:F$2305))</f>
        <v>0.64270934584800699</v>
      </c>
      <c r="G1327">
        <f>STANDARDIZE('사진(느림)'!G1327,AVERAGE('사진(느림)'!G$2:G$2305),_xlfn.STDEV.P('사진(느림)'!G$2:G$2305))</f>
        <v>-0.38382668399510406</v>
      </c>
      <c r="H1327">
        <f>STANDARDIZE('사진(느림)'!H1327,AVERAGE('사진(느림)'!H$2:H$2305),_xlfn.STDEV.P('사진(느림)'!H$2:H$2305))</f>
        <v>0.12845241282286279</v>
      </c>
      <c r="I1327">
        <f>STANDARDIZE('사진(느림)'!I1327,AVERAGE('사진(느림)'!I$2:I$2305),_xlfn.STDEV.P('사진(느림)'!I$2:I$2305))</f>
        <v>0.16307858775020917</v>
      </c>
      <c r="J1327">
        <f>STANDARDIZE('사진(느림)'!J1327,AVERAGE('사진(느림)'!J$2:J$2305),_xlfn.STDEV.P('사진(느림)'!J$2:J$2305))</f>
        <v>-0.78003335217289249</v>
      </c>
      <c r="K1327">
        <f>STANDARDIZE('사진(느림)'!K1327,AVERAGE('사진(느림)'!K$2:K$2305),_xlfn.STDEV.P('사진(느림)'!K$2:K$2305))</f>
        <v>0.34337141717243208</v>
      </c>
      <c r="L1327">
        <f>STANDARDIZE('사진(느림)'!L1327,AVERAGE('사진(느림)'!L$2:L$2305),_xlfn.STDEV.P('사진(느림)'!L$2:L$2305))</f>
        <v>1.1748040094403882</v>
      </c>
      <c r="M1327">
        <f>STANDARDIZE('사진(느림)'!M1327,AVERAGE('사진(느림)'!M$2:M$2305),_xlfn.STDEV.P('사진(느림)'!M$2:M$2305))</f>
        <v>-0.72324484437699499</v>
      </c>
    </row>
    <row r="1328" spans="1:13" x14ac:dyDescent="0.3">
      <c r="A1328" t="s">
        <v>106</v>
      </c>
      <c r="B1328">
        <v>11</v>
      </c>
      <c r="C1328">
        <f>STANDARDIZE('사진(느림)'!C1328,AVERAGE('사진(느림)'!C$2:C$2305),_xlfn.STDEV.P('사진(느림)'!C$2:C$2305))</f>
        <v>-0.24494618654890404</v>
      </c>
      <c r="D1328">
        <f>STANDARDIZE('사진(느림)'!D1328,AVERAGE('사진(느림)'!D$2:D$2305),_xlfn.STDEV.P('사진(느림)'!D$2:D$2305))</f>
        <v>0.1558836644496788</v>
      </c>
      <c r="E1328">
        <f>STANDARDIZE('사진(느림)'!E1328,AVERAGE('사진(느림)'!E$2:E$2305),_xlfn.STDEV.P('사진(느림)'!E$2:E$2305))</f>
        <v>0.27106648691317331</v>
      </c>
      <c r="F1328">
        <f>STANDARDIZE('사진(느림)'!F1328,AVERAGE('사진(느림)'!F$2:F$2305),_xlfn.STDEV.P('사진(느림)'!F$2:F$2305))</f>
        <v>-1.8721136814722499</v>
      </c>
      <c r="G1328">
        <f>STANDARDIZE('사진(느림)'!G1328,AVERAGE('사진(느림)'!G$2:G$2305),_xlfn.STDEV.P('사진(느림)'!G$2:G$2305))</f>
        <v>9.2420687366286461E-2</v>
      </c>
      <c r="H1328">
        <f>STANDARDIZE('사진(느림)'!H1328,AVERAGE('사진(느림)'!H$2:H$2305),_xlfn.STDEV.P('사진(느림)'!H$2:H$2305))</f>
        <v>-1.360758492704524</v>
      </c>
      <c r="I1328">
        <f>STANDARDIZE('사진(느림)'!I1328,AVERAGE('사진(느림)'!I$2:I$2305),_xlfn.STDEV.P('사진(느림)'!I$2:I$2305))</f>
        <v>0.16307858775020917</v>
      </c>
      <c r="J1328">
        <f>STANDARDIZE('사진(느림)'!J1328,AVERAGE('사진(느림)'!J$2:J$2305),_xlfn.STDEV.P('사진(느림)'!J$2:J$2305))</f>
        <v>-0.78003335217289249</v>
      </c>
      <c r="K1328">
        <f>STANDARDIZE('사진(느림)'!K1328,AVERAGE('사진(느림)'!K$2:K$2305),_xlfn.STDEV.P('사진(느림)'!K$2:K$2305))</f>
        <v>-0.26706665780078048</v>
      </c>
      <c r="L1328">
        <f>STANDARDIZE('사진(느림)'!L1328,AVERAGE('사진(느림)'!L$2:L$2305),_xlfn.STDEV.P('사진(느림)'!L$2:L$2305))</f>
        <v>0.67205442916466662</v>
      </c>
      <c r="M1328">
        <f>STANDARDIZE('사진(느림)'!M1328,AVERAGE('사진(느림)'!M$2:M$2305),_xlfn.STDEV.P('사진(느림)'!M$2:M$2305))</f>
        <v>0.4982353372375844</v>
      </c>
    </row>
    <row r="1329" spans="1:13" x14ac:dyDescent="0.3">
      <c r="A1329" t="s">
        <v>108</v>
      </c>
      <c r="B1329">
        <v>11</v>
      </c>
      <c r="C1329">
        <f>STANDARDIZE('사진(느림)'!C1329,AVERAGE('사진(느림)'!C$2:C$2305),_xlfn.STDEV.P('사진(느림)'!C$2:C$2305))</f>
        <v>0.77725771948614353</v>
      </c>
      <c r="D1329">
        <f>STANDARDIZE('사진(느림)'!D1329,AVERAGE('사진(느림)'!D$2:D$2305),_xlfn.STDEV.P('사진(느림)'!D$2:D$2305))</f>
        <v>-0.71551375792771943</v>
      </c>
      <c r="E1329">
        <f>STANDARDIZE('사진(느림)'!E1329,AVERAGE('사진(느림)'!E$2:E$2305),_xlfn.STDEV.P('사진(느림)'!E$2:E$2305))</f>
        <v>0.58249379171985427</v>
      </c>
      <c r="F1329">
        <f>STANDARDIZE('사진(느림)'!F1329,AVERAGE('사진(느림)'!F$2:F$2305),_xlfn.STDEV.P('사진(느림)'!F$2:F$2305))</f>
        <v>0.23684801263040905</v>
      </c>
      <c r="G1329">
        <f>STANDARDIZE('사진(느림)'!G1329,AVERAGE('사진(느림)'!G$2:G$2305),_xlfn.STDEV.P('사진(느림)'!G$2:G$2305))</f>
        <v>0.77602935439220633</v>
      </c>
      <c r="H1329">
        <f>STANDARDIZE('사진(느림)'!H1329,AVERAGE('사진(느림)'!H$2:H$2305),_xlfn.STDEV.P('사진(느림)'!H$2:H$2305))</f>
        <v>0.39313015406220564</v>
      </c>
      <c r="I1329">
        <f>STANDARDIZE('사진(느림)'!I1329,AVERAGE('사진(느림)'!I$2:I$2305),_xlfn.STDEV.P('사진(느림)'!I$2:I$2305))</f>
        <v>0.55701299948659311</v>
      </c>
      <c r="J1329">
        <f>STANDARDIZE('사진(느림)'!J1329,AVERAGE('사진(느림)'!J$2:J$2305),_xlfn.STDEV.P('사진(느림)'!J$2:J$2305))</f>
        <v>1.0981774109653488</v>
      </c>
      <c r="K1329">
        <f>STANDARDIZE('사진(느림)'!K1329,AVERAGE('사진(느림)'!K$2:K$2305),_xlfn.STDEV.P('사진(느림)'!K$2:K$2305))</f>
        <v>-1.4879428077472057</v>
      </c>
      <c r="L1329">
        <f>STANDARDIZE('사진(느림)'!L1329,AVERAGE('사진(느림)'!L$2:L$2305),_xlfn.STDEV.P('사진(느림)'!L$2:L$2305))</f>
        <v>-0.96188170673142825</v>
      </c>
      <c r="M1329">
        <f>STANDARDIZE('사진(느림)'!M1329,AVERAGE('사진(느림)'!M$2:M$2305),_xlfn.STDEV.P('사진(느림)'!M$2:M$2305))</f>
        <v>0.19822266105154629</v>
      </c>
    </row>
    <row r="1330" spans="1:13" x14ac:dyDescent="0.3">
      <c r="A1330" t="s">
        <v>110</v>
      </c>
      <c r="B1330">
        <v>11</v>
      </c>
      <c r="C1330">
        <f>STANDARDIZE('사진(느림)'!C1330,AVERAGE('사진(느림)'!C$2:C$2305),_xlfn.STDEV.P('사진(느림)'!C$2:C$2305))</f>
        <v>-2.3929125784569422E-2</v>
      </c>
      <c r="D1330">
        <f>STANDARDIZE('사진(느림)'!D1330,AVERAGE('사진(느림)'!D$2:D$2305),_xlfn.STDEV.P('사진(느림)'!D$2:D$2305))</f>
        <v>-0.16463032998798491</v>
      </c>
      <c r="E1330">
        <f>STANDARDIZE('사진(느림)'!E1330,AVERAGE('사진(느림)'!E$2:E$2305),_xlfn.STDEV.P('사진(느림)'!E$2:E$2305))</f>
        <v>5.5517802985459018E-2</v>
      </c>
      <c r="F1330">
        <f>STANDARDIZE('사진(느림)'!F1330,AVERAGE('사진(느림)'!F$2:F$2305),_xlfn.STDEV.P('사진(느림)'!F$2:F$2305))</f>
        <v>0.73247929805501455</v>
      </c>
      <c r="G1330">
        <f>STANDARDIZE('사진(느림)'!G1330,AVERAGE('사진(느림)'!G$2:G$2305),_xlfn.STDEV.P('사진(느림)'!G$2:G$2305))</f>
        <v>0.39548719641444413</v>
      </c>
      <c r="H1330">
        <f>STANDARDIZE('사진(느림)'!H1330,AVERAGE('사진(느림)'!H$2:H$2305),_xlfn.STDEV.P('사진(느림)'!H$2:H$2305))</f>
        <v>0.12738945000664056</v>
      </c>
      <c r="I1330">
        <f>STANDARDIZE('사진(느림)'!I1330,AVERAGE('사진(느림)'!I$2:I$2305),_xlfn.STDEV.P('사진(느림)'!I$2:I$2305))</f>
        <v>0.46982218302227352</v>
      </c>
      <c r="J1330">
        <f>STANDARDIZE('사진(느림)'!J1330,AVERAGE('사진(느림)'!J$2:J$2305),_xlfn.STDEV.P('사진(느림)'!J$2:J$2305))</f>
        <v>-0.78003335217289249</v>
      </c>
      <c r="K1330">
        <f>STANDARDIZE('사진(느림)'!K1330,AVERAGE('사진(느림)'!K$2:K$2305),_xlfn.STDEV.P('사진(느림)'!K$2:K$2305))</f>
        <v>-0.26706665780078048</v>
      </c>
      <c r="L1330">
        <f>STANDARDIZE('사진(느림)'!L1330,AVERAGE('사진(느림)'!L$2:L$2305),_xlfn.STDEV.P('사진(느림)'!L$2:L$2305))</f>
        <v>1.0491166143714579</v>
      </c>
      <c r="M1330">
        <f>STANDARDIZE('사진(느림)'!M1330,AVERAGE('사진(느림)'!M$2:M$2305),_xlfn.STDEV.P('사진(느림)'!M$2:M$2305))</f>
        <v>-0.50895007567268369</v>
      </c>
    </row>
    <row r="1331" spans="1:13" x14ac:dyDescent="0.3">
      <c r="A1331" t="s">
        <v>112</v>
      </c>
      <c r="B1331">
        <v>11</v>
      </c>
      <c r="C1331">
        <f>STANDARDIZE('사진(느림)'!C1331,AVERAGE('사진(느림)'!C$2:C$2305),_xlfn.STDEV.P('사진(느림)'!C$2:C$2305))</f>
        <v>0.73305430733327681</v>
      </c>
      <c r="D1331">
        <f>STANDARDIZE('사진(느림)'!D1331,AVERAGE('사진(느림)'!D$2:D$2305),_xlfn.STDEV.P('사진(느림)'!D$2:D$2305))</f>
        <v>0.69675103006323524</v>
      </c>
      <c r="E1331">
        <f>STANDARDIZE('사진(느림)'!E1331,AVERAGE('사진(느림)'!E$2:E$2305),_xlfn.STDEV.P('사진(느림)'!E$2:E$2305))</f>
        <v>0.21822631759976499</v>
      </c>
      <c r="F1331">
        <f>STANDARDIZE('사진(느림)'!F1331,AVERAGE('사진(느림)'!F$2:F$2305),_xlfn.STDEV.P('사진(느림)'!F$2:F$2305))</f>
        <v>-0.17976042754154925</v>
      </c>
      <c r="G1331">
        <f>STANDARDIZE('사진(느림)'!G1331,AVERAGE('사진(느림)'!G$2:G$2305),_xlfn.STDEV.P('사진(느림)'!G$2:G$2305))</f>
        <v>0.2883885052470499</v>
      </c>
      <c r="H1331">
        <f>STANDARDIZE('사진(느림)'!H1331,AVERAGE('사진(느림)'!H$2:H$2305),_xlfn.STDEV.P('사진(느림)'!H$2:H$2305))</f>
        <v>-0.12134384898936836</v>
      </c>
      <c r="I1331">
        <f>STANDARDIZE('사진(느림)'!I1331,AVERAGE('사진(느림)'!I$2:I$2305),_xlfn.STDEV.P('사진(느림)'!I$2:I$2305))</f>
        <v>0.78496971241138092</v>
      </c>
      <c r="J1331">
        <f>STANDARDIZE('사진(느림)'!J1331,AVERAGE('사진(느림)'!J$2:J$2305),_xlfn.STDEV.P('사진(느림)'!J$2:J$2305))</f>
        <v>-0.78003335217289249</v>
      </c>
      <c r="K1331">
        <f>STANDARDIZE('사진(느림)'!K1331,AVERAGE('사진(느림)'!K$2:K$2305),_xlfn.STDEV.P('사진(느림)'!K$2:K$2305))</f>
        <v>0.95380949214564459</v>
      </c>
      <c r="L1331">
        <f>STANDARDIZE('사진(느림)'!L1331,AVERAGE('사진(느림)'!L$2:L$2305),_xlfn.STDEV.P('사진(느림)'!L$2:L$2305))</f>
        <v>-0.96188170673142825</v>
      </c>
      <c r="M1331">
        <f>STANDARDIZE('사진(느림)'!M1331,AVERAGE('사진(느림)'!M$2:M$2305),_xlfn.STDEV.P('사진(느림)'!M$2:M$2305))</f>
        <v>-2.3947440402706297</v>
      </c>
    </row>
    <row r="1332" spans="1:13" x14ac:dyDescent="0.3">
      <c r="A1332" t="s">
        <v>114</v>
      </c>
      <c r="B1332">
        <v>11</v>
      </c>
      <c r="C1332">
        <f>STANDARDIZE('사진(느림)'!C1332,AVERAGE('사진(느림)'!C$2:C$2305),_xlfn.STDEV.P('사진(느림)'!C$2:C$2305))</f>
        <v>0.95407136809761139</v>
      </c>
      <c r="D1332">
        <f>STANDARDIZE('사진(느림)'!D1332,AVERAGE('사진(느림)'!D$2:D$2305),_xlfn.STDEV.P('사진(느림)'!D$2:D$2305))</f>
        <v>-0.4350640127947637</v>
      </c>
      <c r="E1332">
        <f>STANDARDIZE('사진(느림)'!E1332,AVERAGE('사진(느림)'!E$2:E$2305),_xlfn.STDEV.P('사진(느림)'!E$2:E$2305))</f>
        <v>3.3904858718946779E-3</v>
      </c>
      <c r="F1332">
        <f>STANDARDIZE('사진(느림)'!F1332,AVERAGE('사진(느림)'!F$2:F$2305),_xlfn.STDEV.P('사진(느림)'!F$2:F$2305))</f>
        <v>0.48466365534271183</v>
      </c>
      <c r="G1332">
        <f>STANDARDIZE('사진(느림)'!G1332,AVERAGE('사진(느림)'!G$2:G$2305),_xlfn.STDEV.P('사진(느림)'!G$2:G$2305))</f>
        <v>1.270506290207621</v>
      </c>
      <c r="H1332">
        <f>STANDARDIZE('사진(느림)'!H1332,AVERAGE('사진(느림)'!H$2:H$2305),_xlfn.STDEV.P('사진(느림)'!H$2:H$2305))</f>
        <v>0.12845241282286279</v>
      </c>
      <c r="I1332">
        <f>STANDARDIZE('사진(느림)'!I1332,AVERAGE('사진(느림)'!I$2:I$2305),_xlfn.STDEV.P('사진(느림)'!I$2:I$2305))</f>
        <v>-3.8615831058819751E-2</v>
      </c>
      <c r="J1332">
        <f>STANDARDIZE('사진(느림)'!J1332,AVERAGE('사진(느림)'!J$2:J$2305),_xlfn.STDEV.P('사진(느림)'!J$2:J$2305))</f>
        <v>1.0981774109653488</v>
      </c>
      <c r="K1332">
        <f>STANDARDIZE('사진(느림)'!K1332,AVERAGE('사진(느림)'!K$2:K$2305),_xlfn.STDEV.P('사진(느림)'!K$2:K$2305))</f>
        <v>0.95380949214564459</v>
      </c>
      <c r="L1332">
        <f>STANDARDIZE('사진(느림)'!L1332,AVERAGE('사진(느림)'!L$2:L$2305),_xlfn.STDEV.P('사진(느림)'!L$2:L$2305))</f>
        <v>-0.71050691659356757</v>
      </c>
      <c r="M1332">
        <f>STANDARDIZE('사진(느림)'!M1332,AVERAGE('사진(느림)'!M$2:M$2305),_xlfn.STDEV.P('사진(느림)'!M$2:M$2305))</f>
        <v>-1.5589944423238113</v>
      </c>
    </row>
    <row r="1333" spans="1:13" x14ac:dyDescent="0.3">
      <c r="A1333" t="s">
        <v>116</v>
      </c>
      <c r="B1333">
        <v>11</v>
      </c>
      <c r="C1333">
        <f>STANDARDIZE('사진(느림)'!C1333,AVERAGE('사진(느림)'!C$2:C$2305),_xlfn.STDEV.P('사진(느림)'!C$2:C$2305))</f>
        <v>0.56176608524091698</v>
      </c>
      <c r="D1333">
        <f>STANDARDIZE('사진(느림)'!D1333,AVERAGE('사진(느림)'!D$2:D$2305),_xlfn.STDEV.P('사진(느림)'!D$2:D$2305))</f>
        <v>1.2075702086982618</v>
      </c>
      <c r="E1333">
        <f>STANDARDIZE('사진(느림)'!E1333,AVERAGE('사진(느림)'!E$2:E$2305),_xlfn.STDEV.P('사진(느림)'!E$2:E$2305))</f>
        <v>0.33638156972384475</v>
      </c>
      <c r="F1333">
        <f>STANDARDIZE('사진(느림)'!F1333,AVERAGE('사진(느림)'!F$2:F$2305),_xlfn.STDEV.P('사진(느림)'!F$2:F$2305))</f>
        <v>0.23684801263040905</v>
      </c>
      <c r="G1333">
        <f>STANDARDIZE('사진(느림)'!G1333,AVERAGE('사진(느림)'!G$2:G$2305),_xlfn.STDEV.P('사진(느림)'!G$2:G$2305))</f>
        <v>0.2883885052470499</v>
      </c>
      <c r="H1333">
        <f>STANDARDIZE('사진(느림)'!H1333,AVERAGE('사진(느림)'!H$2:H$2305),_xlfn.STDEV.P('사진(느림)'!H$2:H$2305))</f>
        <v>-0.12134384898936836</v>
      </c>
      <c r="I1333">
        <f>STANDARDIZE('사진(느림)'!I1333,AVERAGE('사진(느림)'!I$2:I$2305),_xlfn.STDEV.P('사진(느림)'!I$2:I$2305))</f>
        <v>0.32065235244476287</v>
      </c>
      <c r="J1333">
        <f>STANDARDIZE('사진(느림)'!J1333,AVERAGE('사진(느림)'!J$2:J$2305),_xlfn.STDEV.P('사진(느림)'!J$2:J$2305))</f>
        <v>1.0981774109653488</v>
      </c>
      <c r="K1333">
        <f>STANDARDIZE('사진(느림)'!K1333,AVERAGE('사진(느림)'!K$2:K$2305),_xlfn.STDEV.P('사진(느림)'!K$2:K$2305))</f>
        <v>1.5642475671188572</v>
      </c>
      <c r="L1333">
        <f>STANDARDIZE('사진(느림)'!L1333,AVERAGE('사진(느림)'!L$2:L$2305),_xlfn.STDEV.P('사진(느림)'!L$2:L$2305))</f>
        <v>-0.96188170673142825</v>
      </c>
      <c r="M1333">
        <f>STANDARDIZE('사진(느림)'!M1333,AVERAGE('사진(느림)'!M$2:M$2305),_xlfn.STDEV.P('사진(느림)'!M$2:M$2305))</f>
        <v>0.24108161479240969</v>
      </c>
    </row>
    <row r="1334" spans="1:13" x14ac:dyDescent="0.3">
      <c r="A1334" t="s">
        <v>118</v>
      </c>
      <c r="B1334">
        <v>11</v>
      </c>
      <c r="C1334">
        <f>STANDARDIZE('사진(느림)'!C1334,AVERAGE('사진(느림)'!C$2:C$2305),_xlfn.STDEV.P('사진(느림)'!C$2:C$2305))</f>
        <v>0.44573212833964165</v>
      </c>
      <c r="D1334">
        <f>STANDARDIZE('사진(느림)'!D1334,AVERAGE('사진(느림)'!D$2:D$2305),_xlfn.STDEV.P('사진(느림)'!D$2:D$2305))</f>
        <v>-3.442151974768403E-2</v>
      </c>
      <c r="E1334">
        <f>STANDARDIZE('사진(느림)'!E1334,AVERAGE('사진(느림)'!E$2:E$2305),_xlfn.STDEV.P('사진(느림)'!E$2:E$2305))</f>
        <v>0.62125513008635125</v>
      </c>
      <c r="F1334">
        <f>STANDARDIZE('사진(느림)'!F1334,AVERAGE('사진(느림)'!F$2:F$2305),_xlfn.STDEV.P('사진(느림)'!F$2:F$2305))</f>
        <v>0.65661736661247294</v>
      </c>
      <c r="G1334">
        <f>STANDARDIZE('사진(느림)'!G1334,AVERAGE('사진(느림)'!G$2:G$2305),_xlfn.STDEV.P('사진(느림)'!G$2:G$2305))</f>
        <v>1.0426367345323144</v>
      </c>
      <c r="H1334">
        <f>STANDARDIZE('사진(느림)'!H1334,AVERAGE('사진(느림)'!H$2:H$2305),_xlfn.STDEV.P('사진(느림)'!H$2:H$2305))</f>
        <v>-0.11602903490825697</v>
      </c>
      <c r="I1334">
        <f>STANDARDIZE('사진(느림)'!I1334,AVERAGE('사진(느림)'!I$2:I$2305),_xlfn.STDEV.P('사진(느림)'!I$2:I$2305))</f>
        <v>0.3027939924460466</v>
      </c>
      <c r="J1334">
        <f>STANDARDIZE('사진(느림)'!J1334,AVERAGE('사진(느림)'!J$2:J$2305),_xlfn.STDEV.P('사진(느림)'!J$2:J$2305))</f>
        <v>1.0981774109653488</v>
      </c>
      <c r="K1334">
        <f>STANDARDIZE('사진(느림)'!K1334,AVERAGE('사진(느림)'!K$2:K$2305),_xlfn.STDEV.P('사진(느림)'!K$2:K$2305))</f>
        <v>0.34337141717243208</v>
      </c>
      <c r="L1334">
        <f>STANDARDIZE('사진(느림)'!L1334,AVERAGE('사진(느림)'!L$2:L$2305),_xlfn.STDEV.P('사진(느림)'!L$2:L$2305))</f>
        <v>-0.96188170673142825</v>
      </c>
      <c r="M1334">
        <f>STANDARDIZE('사진(느림)'!M1334,AVERAGE('사진(느림)'!M$2:M$2305),_xlfn.STDEV.P('사진(느림)'!M$2:M$2305))</f>
        <v>-0.27322583009793971</v>
      </c>
    </row>
    <row r="1335" spans="1:13" x14ac:dyDescent="0.3">
      <c r="A1335" t="s">
        <v>120</v>
      </c>
      <c r="B1335">
        <v>11</v>
      </c>
      <c r="C1335">
        <f>STANDARDIZE('사진(느림)'!C1335,AVERAGE('사진(느림)'!C$2:C$2305),_xlfn.STDEV.P('사진(느림)'!C$2:C$2305))</f>
        <v>-0.13443765616673672</v>
      </c>
      <c r="D1335">
        <f>STANDARDIZE('사진(느림)'!D1335,AVERAGE('사진(느림)'!D$2:D$2305),_xlfn.STDEV.P('사진(느림)'!D$2:D$2305))</f>
        <v>0.16589972677585579</v>
      </c>
      <c r="E1335">
        <f>STANDARDIZE('사진(느림)'!E1335,AVERAGE('사진(느림)'!E$2:E$2305),_xlfn.STDEV.P('사진(느림)'!E$2:E$2305))</f>
        <v>-4.1786522293195121E-2</v>
      </c>
      <c r="F1335">
        <f>STANDARDIZE('사진(느림)'!F1335,AVERAGE('사진(느림)'!F$2:F$2305),_xlfn.STDEV.P('사진(느림)'!F$2:F$2305))</f>
        <v>0.62690477679747747</v>
      </c>
      <c r="G1335">
        <f>STANDARDIZE('사진(느림)'!G1335,AVERAGE('사진(느림)'!G$2:G$2305),_xlfn.STDEV.P('사진(느림)'!G$2:G$2305))</f>
        <v>-0.38382668399510406</v>
      </c>
      <c r="H1335">
        <f>STANDARDIZE('사진(느림)'!H1335,AVERAGE('사진(느림)'!H$2:H$2305),_xlfn.STDEV.P('사진(느림)'!H$2:H$2305))</f>
        <v>0.2868338724399796</v>
      </c>
      <c r="I1335">
        <f>STANDARDIZE('사진(느림)'!I1335,AVERAGE('사진(느림)'!I$2:I$2305),_xlfn.STDEV.P('사진(느림)'!I$2:I$2305))</f>
        <v>-1.2353536943060798E-2</v>
      </c>
      <c r="J1335">
        <f>STANDARDIZE('사진(느림)'!J1335,AVERAGE('사진(느림)'!J$2:J$2305),_xlfn.STDEV.P('사진(느림)'!J$2:J$2305))</f>
        <v>-0.78003335217289249</v>
      </c>
      <c r="K1335">
        <f>STANDARDIZE('사진(느림)'!K1335,AVERAGE('사진(느림)'!K$2:K$2305),_xlfn.STDEV.P('사진(느림)'!K$2:K$2305))</f>
        <v>-1.4879428077472057</v>
      </c>
      <c r="L1335">
        <f>STANDARDIZE('사진(느림)'!L1335,AVERAGE('사진(느림)'!L$2:L$2305),_xlfn.STDEV.P('사진(느림)'!L$2:L$2305))</f>
        <v>1.1748040094403882</v>
      </c>
      <c r="M1335">
        <f>STANDARDIZE('사진(느림)'!M1335,AVERAGE('사진(느림)'!M$2:M$2305),_xlfn.STDEV.P('사진(느림)'!M$2:M$2305))</f>
        <v>1.3554144120548315</v>
      </c>
    </row>
    <row r="1336" spans="1:13" x14ac:dyDescent="0.3">
      <c r="A1336" t="s">
        <v>122</v>
      </c>
      <c r="B1336">
        <v>11</v>
      </c>
      <c r="C1336">
        <f>STANDARDIZE('사진(느림)'!C1336,AVERAGE('사진(느림)'!C$2:C$2305),_xlfn.STDEV.P('사진(느림)'!C$2:C$2305))</f>
        <v>-0.13443765616673672</v>
      </c>
      <c r="D1336">
        <f>STANDARDIZE('사진(느림)'!D1336,AVERAGE('사진(느림)'!D$2:D$2305),_xlfn.STDEV.P('사진(느림)'!D$2:D$2305))</f>
        <v>-0.15461426766180791</v>
      </c>
      <c r="E1336">
        <f>STANDARDIZE('사진(느림)'!E1336,AVERAGE('사진(느림)'!E$2:E$2305),_xlfn.STDEV.P('사진(느림)'!E$2:E$2305))</f>
        <v>8.4477423604106039E-2</v>
      </c>
      <c r="F1336">
        <f>STANDARDIZE('사진(느림)'!F1336,AVERAGE('사진(느림)'!F$2:F$2305),_xlfn.STDEV.P('사진(느림)'!F$2:F$2305))</f>
        <v>1.1332831691764431</v>
      </c>
      <c r="G1336">
        <f>STANDARDIZE('사진(느림)'!G1336,AVERAGE('사진(느림)'!G$2:G$2305),_xlfn.STDEV.P('사진(느림)'!G$2:G$2305))</f>
        <v>-1.1631405644046522</v>
      </c>
      <c r="H1336">
        <f>STANDARDIZE('사진(느림)'!H1336,AVERAGE('사진(느림)'!H$2:H$2305),_xlfn.STDEV.P('사진(느림)'!H$2:H$2305))</f>
        <v>2.109316838441452E-2</v>
      </c>
      <c r="I1336">
        <f>STANDARDIZE('사진(느림)'!I1336,AVERAGE('사진(느림)'!I$2:I$2305),_xlfn.STDEV.P('사진(느림)'!I$2:I$2305))</f>
        <v>0.39943923479203974</v>
      </c>
      <c r="J1336">
        <f>STANDARDIZE('사진(느림)'!J1336,AVERAGE('사진(느림)'!J$2:J$2305),_xlfn.STDEV.P('사진(느림)'!J$2:J$2305))</f>
        <v>-0.78003335217289249</v>
      </c>
      <c r="K1336">
        <f>STANDARDIZE('사진(느림)'!K1336,AVERAGE('사진(느림)'!K$2:K$2305),_xlfn.STDEV.P('사진(느림)'!K$2:K$2305))</f>
        <v>-1.4879428077472057</v>
      </c>
      <c r="L1336">
        <f>STANDARDIZE('사진(느림)'!L1336,AVERAGE('사진(느림)'!L$2:L$2305),_xlfn.STDEV.P('사진(느림)'!L$2:L$2305))</f>
        <v>1.1748040094403882</v>
      </c>
      <c r="M1336">
        <f>STANDARDIZE('사진(느림)'!M1336,AVERAGE('사진(느림)'!M$2:M$2305),_xlfn.STDEV.P('사진(느림)'!M$2:M$2305))</f>
        <v>0.69110062907146497</v>
      </c>
    </row>
    <row r="1337" spans="1:13" x14ac:dyDescent="0.3">
      <c r="A1337" t="s">
        <v>124</v>
      </c>
      <c r="B1337">
        <v>11</v>
      </c>
      <c r="C1337">
        <f>STANDARDIZE('사진(느림)'!C1337,AVERAGE('사진(느림)'!C$2:C$2305),_xlfn.STDEV.P('사진(느림)'!C$2:C$2305))</f>
        <v>0.63359662998932642</v>
      </c>
      <c r="D1337">
        <f>STANDARDIZE('사진(느림)'!D1337,AVERAGE('사진(느림)'!D$2:D$2305),_xlfn.STDEV.P('사진(느림)'!D$2:D$2305))</f>
        <v>0.89707227658677502</v>
      </c>
      <c r="E1337">
        <f>STANDARDIZE('사진(느림)'!E1337,AVERAGE('사진(느림)'!E$2:E$2305),_xlfn.STDEV.P('사진(느림)'!E$2:E$2305))</f>
        <v>0.33344105439948996</v>
      </c>
      <c r="F1337">
        <f>STANDARDIZE('사진(느림)'!F1337,AVERAGE('사진(느림)'!F$2:F$2305),_xlfn.STDEV.P('사진(느림)'!F$2:F$2305))</f>
        <v>-1.2399309194510693</v>
      </c>
      <c r="G1337">
        <f>STANDARDIZE('사진(느림)'!G1337,AVERAGE('사진(느림)'!G$2:G$2305),_xlfn.STDEV.P('사진(느림)'!G$2:G$2305))</f>
        <v>0.2883885052470499</v>
      </c>
      <c r="H1337">
        <f>STANDARDIZE('사진(느림)'!H1337,AVERAGE('사진(느림)'!H$2:H$2305),_xlfn.STDEV.P('사진(느림)'!H$2:H$2305))</f>
        <v>3.9540555884067778</v>
      </c>
      <c r="I1337">
        <f>STANDARDIZE('사진(느림)'!I1337,AVERAGE('사진(느림)'!I$2:I$2305),_xlfn.STDEV.P('사진(느림)'!I$2:I$2305))</f>
        <v>0.62739594771682727</v>
      </c>
      <c r="J1337">
        <f>STANDARDIZE('사진(느림)'!J1337,AVERAGE('사진(느림)'!J$2:J$2305),_xlfn.STDEV.P('사진(느림)'!J$2:J$2305))</f>
        <v>-0.78003335217289249</v>
      </c>
      <c r="K1337">
        <f>STANDARDIZE('사진(느림)'!K1337,AVERAGE('사진(느림)'!K$2:K$2305),_xlfn.STDEV.P('사진(느림)'!K$2:K$2305))</f>
        <v>-0.26706665780078048</v>
      </c>
      <c r="L1337">
        <f>STANDARDIZE('사진(느림)'!L1337,AVERAGE('사진(느림)'!L$2:L$2305),_xlfn.STDEV.P('사진(느림)'!L$2:L$2305))</f>
        <v>-0.96188170673142825</v>
      </c>
      <c r="M1337">
        <f>STANDARDIZE('사진(느림)'!M1337,AVERAGE('사진(느림)'!M$2:M$2305),_xlfn.STDEV.P('사진(느림)'!M$2:M$2305))</f>
        <v>0.7125301059418957</v>
      </c>
    </row>
    <row r="1338" spans="1:13" x14ac:dyDescent="0.3">
      <c r="A1338" t="s">
        <v>126</v>
      </c>
      <c r="B1338">
        <v>11</v>
      </c>
      <c r="C1338">
        <f>STANDARDIZE('사진(느림)'!C1338,AVERAGE('사진(느림)'!C$2:C$2305),_xlfn.STDEV.P('사진(느림)'!C$2:C$2305))</f>
        <v>0.67780004214219314</v>
      </c>
      <c r="D1338">
        <f>STANDARDIZE('사진(느림)'!D1338,AVERAGE('사진(느림)'!D$2:D$2305),_xlfn.STDEV.P('사진(느림)'!D$2:D$2305))</f>
        <v>-1.4389395095330045E-2</v>
      </c>
      <c r="E1338">
        <f>STANDARDIZE('사진(느림)'!E1338,AVERAGE('사진(느림)'!E$2:E$2305),_xlfn.STDEV.P('사진(느림)'!E$2:E$2305))</f>
        <v>0.60922574921398998</v>
      </c>
      <c r="F1338">
        <f>STANDARDIZE('사진(느림)'!F1338,AVERAGE('사진(느림)'!F$2:F$2305),_xlfn.STDEV.P('사진(느림)'!F$2:F$2305))</f>
        <v>-1.5560223004616596</v>
      </c>
      <c r="G1338">
        <f>STANDARDIZE('사진(느림)'!G1338,AVERAGE('사진(느림)'!G$2:G$2305),_xlfn.STDEV.P('사진(느림)'!G$2:G$2305))</f>
        <v>0.90819369668388372</v>
      </c>
      <c r="H1338">
        <f>STANDARDIZE('사진(느림)'!H1338,AVERAGE('사진(느림)'!H$2:H$2305),_xlfn.STDEV.P('사진(느림)'!H$2:H$2305))</f>
        <v>-1.360758492704524</v>
      </c>
      <c r="I1338">
        <f>STANDARDIZE('사진(느림)'!I1338,AVERAGE('사진(느림)'!I$2:I$2305),_xlfn.STDEV.P('사진(느림)'!I$2:I$2305))</f>
        <v>0.38630808773416025</v>
      </c>
      <c r="J1338">
        <f>STANDARDIZE('사진(느림)'!J1338,AVERAGE('사진(느림)'!J$2:J$2305),_xlfn.STDEV.P('사진(느림)'!J$2:J$2305))</f>
        <v>1.0981774109653488</v>
      </c>
      <c r="K1338">
        <f>STANDARDIZE('사진(느림)'!K1338,AVERAGE('사진(느림)'!K$2:K$2305),_xlfn.STDEV.P('사진(느림)'!K$2:K$2305))</f>
        <v>1.5642475671188572</v>
      </c>
      <c r="L1338">
        <f>STANDARDIZE('사진(느림)'!L1338,AVERAGE('사진(느림)'!L$2:L$2305),_xlfn.STDEV.P('사진(느림)'!L$2:L$2305))</f>
        <v>-0.96188170673142825</v>
      </c>
      <c r="M1338">
        <f>STANDARDIZE('사진(느림)'!M1338,AVERAGE('사진(느림)'!M$2:M$2305),_xlfn.STDEV.P('사진(느림)'!M$2:M$2305))</f>
        <v>0.66967115220103424</v>
      </c>
    </row>
    <row r="1339" spans="1:13" x14ac:dyDescent="0.3">
      <c r="A1339" t="s">
        <v>128</v>
      </c>
      <c r="B1339">
        <v>11</v>
      </c>
      <c r="C1339">
        <f>STANDARDIZE('사진(느림)'!C1339,AVERAGE('사진(느림)'!C$2:C$2305),_xlfn.STDEV.P('사진(느림)'!C$2:C$2305))</f>
        <v>-2.3929125784569422E-2</v>
      </c>
      <c r="D1339">
        <f>STANDARDIZE('사진(느림)'!D1339,AVERAGE('사진(느림)'!D$2:D$2305),_xlfn.STDEV.P('사진(느림)'!D$2:D$2305))</f>
        <v>-0.16463032998798491</v>
      </c>
      <c r="E1339">
        <f>STANDARDIZE('사진(느림)'!E1339,AVERAGE('사진(느림)'!E$2:E$2305),_xlfn.STDEV.P('사진(느림)'!E$2:E$2305))</f>
        <v>5.5517802985459018E-2</v>
      </c>
      <c r="F1339">
        <f>STANDARDIZE('사진(느림)'!F1339,AVERAGE('사진(느림)'!F$2:F$2305),_xlfn.STDEV.P('사진(느림)'!F$2:F$2305))</f>
        <v>0.79569757425713261</v>
      </c>
      <c r="G1339">
        <f>STANDARDIZE('사진(느림)'!G1339,AVERAGE('사진(느림)'!G$2:G$2305),_xlfn.STDEV.P('사진(느림)'!G$2:G$2305))</f>
        <v>0.39548719641444413</v>
      </c>
      <c r="H1339">
        <f>STANDARDIZE('사진(느림)'!H1339,AVERAGE('사진(느림)'!H$2:H$2305),_xlfn.STDEV.P('사진(느림)'!H$2:H$2305))</f>
        <v>0.12738945000664056</v>
      </c>
      <c r="I1339">
        <f>STANDARDIZE('사진(느림)'!I1339,AVERAGE('사진(느림)'!I$2:I$2305),_xlfn.STDEV.P('사진(느림)'!I$2:I$2305))</f>
        <v>0.46982218302227352</v>
      </c>
      <c r="J1339">
        <f>STANDARDIZE('사진(느림)'!J1339,AVERAGE('사진(느림)'!J$2:J$2305),_xlfn.STDEV.P('사진(느림)'!J$2:J$2305))</f>
        <v>-0.78003335217289249</v>
      </c>
      <c r="K1339">
        <f>STANDARDIZE('사진(느림)'!K1339,AVERAGE('사진(느림)'!K$2:K$2305),_xlfn.STDEV.P('사진(느림)'!K$2:K$2305))</f>
        <v>-0.26706665780078048</v>
      </c>
      <c r="L1339">
        <f>STANDARDIZE('사진(느림)'!L1339,AVERAGE('사진(느림)'!L$2:L$2305),_xlfn.STDEV.P('사진(느림)'!L$2:L$2305))</f>
        <v>0.92342921930252742</v>
      </c>
      <c r="M1339">
        <f>STANDARDIZE('사진(느림)'!M1339,AVERAGE('사진(느림)'!M$2:M$2305),_xlfn.STDEV.P('사진(느림)'!M$2:M$2305))</f>
        <v>0.81967749029405135</v>
      </c>
    </row>
    <row r="1340" spans="1:13" x14ac:dyDescent="0.3">
      <c r="A1340" t="s">
        <v>130</v>
      </c>
      <c r="B1340">
        <v>11</v>
      </c>
      <c r="C1340">
        <f>STANDARDIZE('사진(느림)'!C1340,AVERAGE('사진(느림)'!C$2:C$2305),_xlfn.STDEV.P('사진(느림)'!C$2:C$2305))</f>
        <v>1.1474612962664041</v>
      </c>
      <c r="D1340">
        <f>STANDARDIZE('사진(느림)'!D1340,AVERAGE('사진(느림)'!D$2:D$2305),_xlfn.STDEV.P('사진(느림)'!D$2:D$2305))</f>
        <v>-0.1746463923141619</v>
      </c>
      <c r="E1340">
        <f>STANDARDIZE('사진(느림)'!E1340,AVERAGE('사진(느림)'!E$2:E$2305),_xlfn.STDEV.P('사진(느림)'!E$2:E$2305))</f>
        <v>0.64638317013083879</v>
      </c>
      <c r="F1340">
        <f>STANDARDIZE('사진(느림)'!F1340,AVERAGE('사진(느림)'!F$2:F$2305),_xlfn.STDEV.P('사진(느림)'!F$2:F$2305))</f>
        <v>0.25265258168093857</v>
      </c>
      <c r="G1340">
        <f>STANDARDIZE('사진(느림)'!G1340,AVERAGE('사진(느림)'!G$2:G$2305),_xlfn.STDEV.P('사진(느림)'!G$2:G$2305))</f>
        <v>1.0996041234511411</v>
      </c>
      <c r="H1340">
        <f>STANDARDIZE('사진(느림)'!H1340,AVERAGE('사진(느림)'!H$2:H$2305),_xlfn.STDEV.P('사진(느림)'!H$2:H$2305))</f>
        <v>-0.11602903490825697</v>
      </c>
      <c r="I1340">
        <f>STANDARDIZE('사진(느림)'!I1340,AVERAGE('사진(느림)'!I$2:I$2305),_xlfn.STDEV.P('사진(느림)'!I$2:I$2305))</f>
        <v>0.71458676418114675</v>
      </c>
      <c r="J1340">
        <f>STANDARDIZE('사진(느림)'!J1340,AVERAGE('사진(느림)'!J$2:J$2305),_xlfn.STDEV.P('사진(느림)'!J$2:J$2305))</f>
        <v>1.0981774109653488</v>
      </c>
      <c r="K1340">
        <f>STANDARDIZE('사진(느림)'!K1340,AVERAGE('사진(느림)'!K$2:K$2305),_xlfn.STDEV.P('사진(느림)'!K$2:K$2305))</f>
        <v>0.95380949214564459</v>
      </c>
      <c r="L1340">
        <f>STANDARDIZE('사진(느림)'!L1340,AVERAGE('사진(느림)'!L$2:L$2305),_xlfn.STDEV.P('사진(느림)'!L$2:L$2305))</f>
        <v>-0.96188170673142825</v>
      </c>
      <c r="M1340">
        <f>STANDARDIZE('사진(느림)'!M1340,AVERAGE('사진(느림)'!M$2:M$2305),_xlfn.STDEV.P('사진(느림)'!M$2:M$2305))</f>
        <v>-0.98039856682216975</v>
      </c>
    </row>
    <row r="1341" spans="1:13" x14ac:dyDescent="0.3">
      <c r="A1341" t="s">
        <v>132</v>
      </c>
      <c r="B1341">
        <v>11</v>
      </c>
      <c r="C1341">
        <f>STANDARDIZE('사진(느림)'!C1341,AVERAGE('사진(느림)'!C$2:C$2305),_xlfn.STDEV.P('사진(느림)'!C$2:C$2305))</f>
        <v>-4.6030831861003201E-2</v>
      </c>
      <c r="D1341">
        <f>STANDARDIZE('사진(느림)'!D1341,AVERAGE('사진(느림)'!D$2:D$2305),_xlfn.STDEV.P('사진(느림)'!D$2:D$2305))</f>
        <v>-0.45509613744711769</v>
      </c>
      <c r="E1341">
        <f>STANDARDIZE('사진(느림)'!E1341,AVERAGE('사진(느림)'!E$2:E$2305),_xlfn.STDEV.P('사진(느림)'!E$2:E$2305))</f>
        <v>0.14400058229104828</v>
      </c>
      <c r="F1341">
        <f>STANDARDIZE('사진(느림)'!F1341,AVERAGE('사진(느림)'!F$2:F$2305),_xlfn.STDEV.P('사진(느림)'!F$2:F$2305))</f>
        <v>0.60604274565077842</v>
      </c>
      <c r="G1341">
        <f>STANDARDIZE('사진(느림)'!G1341,AVERAGE('사진(느림)'!G$2:G$2305),_xlfn.STDEV.P('사진(느림)'!G$2:G$2305))</f>
        <v>-0.44079407291393069</v>
      </c>
      <c r="H1341">
        <f>STANDARDIZE('사진(느림)'!H1341,AVERAGE('사진(느림)'!H$2:H$2305),_xlfn.STDEV.P('사진(느림)'!H$2:H$2305))</f>
        <v>0.44734125768954108</v>
      </c>
      <c r="I1341">
        <f>STANDARDIZE('사진(느림)'!I1341,AVERAGE('사진(느림)'!I$2:I$2305),_xlfn.STDEV.P('사진(느림)'!I$2:I$2305))</f>
        <v>4.9100231287815238E-2</v>
      </c>
      <c r="J1341">
        <f>STANDARDIZE('사진(느림)'!J1341,AVERAGE('사진(느림)'!J$2:J$2305),_xlfn.STDEV.P('사진(느림)'!J$2:J$2305))</f>
        <v>-0.78003335217289249</v>
      </c>
      <c r="K1341">
        <f>STANDARDIZE('사진(느림)'!K1341,AVERAGE('사진(느림)'!K$2:K$2305),_xlfn.STDEV.P('사진(느림)'!K$2:K$2305))</f>
        <v>-0.26706665780078048</v>
      </c>
      <c r="L1341">
        <f>STANDARDIZE('사진(느림)'!L1341,AVERAGE('사진(느림)'!L$2:L$2305),_xlfn.STDEV.P('사진(느림)'!L$2:L$2305))</f>
        <v>0.92342921930252742</v>
      </c>
      <c r="M1341">
        <f>STANDARDIZE('사진(느림)'!M1341,AVERAGE('사진(느림)'!M$2:M$2305),_xlfn.STDEV.P('사진(느림)'!M$2:M$2305))</f>
        <v>0.30537004540370194</v>
      </c>
    </row>
    <row r="1342" spans="1:13" x14ac:dyDescent="0.3">
      <c r="A1342" t="s">
        <v>136</v>
      </c>
      <c r="B1342">
        <v>11</v>
      </c>
      <c r="C1342">
        <f>STANDARDIZE('사진(느림)'!C1342,AVERAGE('사진(느림)'!C$2:C$2305),_xlfn.STDEV.P('사진(느림)'!C$2:C$2305))</f>
        <v>0.44573212833964165</v>
      </c>
      <c r="D1342">
        <f>STANDARDIZE('사진(느림)'!D1342,AVERAGE('사진(느림)'!D$2:D$2305),_xlfn.STDEV.P('사진(느림)'!D$2:D$2305))</f>
        <v>0.74683134169412013</v>
      </c>
      <c r="E1342">
        <f>STANDARDIZE('사진(느림)'!E1342,AVERAGE('사진(느림)'!E$2:E$2305),_xlfn.STDEV.P('사진(느림)'!E$2:E$2305))</f>
        <v>0.42334953810476672</v>
      </c>
      <c r="F1342">
        <f>STANDARDIZE('사진(느림)'!F1342,AVERAGE('사진(느림)'!F$2:F$2305),_xlfn.STDEV.P('사진(느림)'!F$2:F$2305))</f>
        <v>9.9664353271812556E-2</v>
      </c>
      <c r="G1342">
        <f>STANDARDIZE('사진(느림)'!G1342,AVERAGE('사진(느림)'!G$2:G$2305),_xlfn.STDEV.P('사진(느림)'!G$2:G$2305))</f>
        <v>0.58689762318170147</v>
      </c>
      <c r="H1342">
        <f>STANDARDIZE('사진(느림)'!H1342,AVERAGE('사진(느림)'!H$2:H$2305),_xlfn.STDEV.P('사진(느림)'!H$2:H$2305))</f>
        <v>-0.11071422082714578</v>
      </c>
      <c r="I1342">
        <f>STANDARDIZE('사진(느림)'!I1342,AVERAGE('사진(느림)'!I$2:I$2305),_xlfn.STDEV.P('사진(느림)'!I$2:I$2305))</f>
        <v>0.37317694067628082</v>
      </c>
      <c r="J1342">
        <f>STANDARDIZE('사진(느림)'!J1342,AVERAGE('사진(느림)'!J$2:J$2305),_xlfn.STDEV.P('사진(느림)'!J$2:J$2305))</f>
        <v>1.0981774109653488</v>
      </c>
      <c r="K1342">
        <f>STANDARDIZE('사진(느림)'!K1342,AVERAGE('사진(느림)'!K$2:K$2305),_xlfn.STDEV.P('사진(느림)'!K$2:K$2305))</f>
        <v>0.95380949214564459</v>
      </c>
      <c r="L1342">
        <f>STANDARDIZE('사진(느림)'!L1342,AVERAGE('사진(느림)'!L$2:L$2305),_xlfn.STDEV.P('사진(느림)'!L$2:L$2305))</f>
        <v>-0.71050691659356757</v>
      </c>
      <c r="M1342">
        <f>STANDARDIZE('사진(느림)'!M1342,AVERAGE('사진(느림)'!M$2:M$2305),_xlfn.STDEV.P('사진(느림)'!M$2:M$2305))</f>
        <v>-0.23036687635707823</v>
      </c>
    </row>
    <row r="1343" spans="1:13" x14ac:dyDescent="0.3">
      <c r="A1343" t="s">
        <v>138</v>
      </c>
      <c r="B1343">
        <v>11</v>
      </c>
      <c r="C1343">
        <f>STANDARDIZE('사진(느림)'!C1343,AVERAGE('사진(느림)'!C$2:C$2305),_xlfn.STDEV.P('사진(느림)'!C$2:C$2305))</f>
        <v>2.5799712887406179E-2</v>
      </c>
      <c r="D1343">
        <f>STANDARDIZE('사진(느림)'!D1343,AVERAGE('사진(느림)'!D$2:D$2305),_xlfn.STDEV.P('사진(느림)'!D$2:D$2305))</f>
        <v>-0.40501582581623269</v>
      </c>
      <c r="E1343">
        <f>STANDARDIZE('사진(느림)'!E1343,AVERAGE('사진(느림)'!E$2:E$2305),_xlfn.STDEV.P('사진(느림)'!E$2:E$2305))</f>
        <v>4.4379487362902467E-2</v>
      </c>
      <c r="F1343">
        <f>STANDARDIZE('사진(느림)'!F1343,AVERAGE('사진(느림)'!F$2:F$2305),_xlfn.STDEV.P('사진(느림)'!F$2:F$2305))</f>
        <v>1.238225507671959</v>
      </c>
      <c r="G1343">
        <f>STANDARDIZE('사진(느림)'!G1343,AVERAGE('사진(느림)'!G$2:G$2305),_xlfn.STDEV.P('사진(느림)'!G$2:G$2305))</f>
        <v>-2.1514090471366775E-2</v>
      </c>
      <c r="H1343">
        <f>STANDARDIZE('사진(느림)'!H1343,AVERAGE('사진(느림)'!H$2:H$2305),_xlfn.STDEV.P('사진(느림)'!H$2:H$2305))</f>
        <v>0.12738945000664056</v>
      </c>
      <c r="I1343">
        <f>STANDARDIZE('사진(느림)'!I1343,AVERAGE('사진(느림)'!I$2:I$2305),_xlfn.STDEV.P('사진(느림)'!I$2:I$2305))</f>
        <v>0.25919858421388686</v>
      </c>
      <c r="J1343">
        <f>STANDARDIZE('사진(느림)'!J1343,AVERAGE('사진(느림)'!J$2:J$2305),_xlfn.STDEV.P('사진(느림)'!J$2:J$2305))</f>
        <v>-0.78003335217289249</v>
      </c>
      <c r="K1343">
        <f>STANDARDIZE('사진(느림)'!K1343,AVERAGE('사진(느림)'!K$2:K$2305),_xlfn.STDEV.P('사진(느림)'!K$2:K$2305))</f>
        <v>-0.8775047327739931</v>
      </c>
      <c r="L1343">
        <f>STANDARDIZE('사진(느림)'!L1343,AVERAGE('사진(느림)'!L$2:L$2305),_xlfn.STDEV.P('사진(느림)'!L$2:L$2305))</f>
        <v>1.1748040094403882</v>
      </c>
      <c r="M1343">
        <f>STANDARDIZE('사진(느림)'!M1343,AVERAGE('사진(느림)'!M$2:M$2305),_xlfn.STDEV.P('사진(느림)'!M$2:M$2305))</f>
        <v>-0.44466164506138955</v>
      </c>
    </row>
    <row r="1344" spans="1:13" x14ac:dyDescent="0.3">
      <c r="A1344" t="s">
        <v>134</v>
      </c>
      <c r="B1344">
        <v>11</v>
      </c>
      <c r="C1344">
        <f>STANDARDIZE('사진(느림)'!C1344,AVERAGE('사진(느림)'!C$2:C$2305),_xlfn.STDEV.P('사진(느림)'!C$2:C$2305))</f>
        <v>0.75515601340970984</v>
      </c>
      <c r="D1344">
        <f>STANDARDIZE('사진(느림)'!D1344,AVERAGE('사진(느림)'!D$2:D$2305),_xlfn.STDEV.P('사진(느림)'!D$2:D$2305))</f>
        <v>-0.47512826209947162</v>
      </c>
      <c r="E1344">
        <f>STANDARDIZE('사진(느림)'!E1344,AVERAGE('사진(느림)'!E$2:E$2305),_xlfn.STDEV.P('사진(느림)'!E$2:E$2305))</f>
        <v>0.20414748665285365</v>
      </c>
      <c r="F1344">
        <f>STANDARDIZE('사진(느림)'!F1344,AVERAGE('사진(느림)'!F$2:F$2305),_xlfn.STDEV.P('사진(느림)'!F$2:F$2305))</f>
        <v>0.46885908629218231</v>
      </c>
      <c r="G1344">
        <f>STANDARDIZE('사진(느림)'!G1344,AVERAGE('사진(느림)'!G$2:G$2305),_xlfn.STDEV.P('사진(느림)'!G$2:G$2305))</f>
        <v>0.20863416076069272</v>
      </c>
      <c r="H1344">
        <f>STANDARDIZE('사진(느림)'!H1344,AVERAGE('사진(느림)'!H$2:H$2305),_xlfn.STDEV.P('사진(느림)'!H$2:H$2305))</f>
        <v>2.3219094016858996E-2</v>
      </c>
      <c r="I1344">
        <f>STANDARDIZE('사진(느림)'!I1344,AVERAGE('사진(느림)'!I$2:I$2305),_xlfn.STDEV.P('사진(느림)'!I$2:I$2305))</f>
        <v>0.47822611713931662</v>
      </c>
      <c r="J1344">
        <f>STANDARDIZE('사진(느림)'!J1344,AVERAGE('사진(느림)'!J$2:J$2305),_xlfn.STDEV.P('사진(느림)'!J$2:J$2305))</f>
        <v>-0.78003335217289249</v>
      </c>
      <c r="K1344">
        <f>STANDARDIZE('사진(느림)'!K1344,AVERAGE('사진(느림)'!K$2:K$2305),_xlfn.STDEV.P('사진(느림)'!K$2:K$2305))</f>
        <v>0.95380949214564459</v>
      </c>
      <c r="L1344">
        <f>STANDARDIZE('사진(느림)'!L1344,AVERAGE('사진(느림)'!L$2:L$2305),_xlfn.STDEV.P('사진(느림)'!L$2:L$2305))</f>
        <v>-0.96188170673142825</v>
      </c>
      <c r="M1344">
        <f>STANDARDIZE('사진(느림)'!M1344,AVERAGE('사진(느림)'!M$2:M$2305),_xlfn.STDEV.P('사진(느림)'!M$2:M$2305))</f>
        <v>6.9645799828959895E-2</v>
      </c>
    </row>
    <row r="1345" spans="1:13" x14ac:dyDescent="0.3">
      <c r="A1345" t="s">
        <v>140</v>
      </c>
      <c r="B1345">
        <v>11</v>
      </c>
      <c r="C1345">
        <f>STANDARDIZE('사진(느림)'!C1345,AVERAGE('사진(느림)'!C$2:C$2305),_xlfn.STDEV.P('사진(느림)'!C$2:C$2305))</f>
        <v>-0.70355658763489826</v>
      </c>
      <c r="D1345">
        <f>STANDARDIZE('사진(느림)'!D1345,AVERAGE('사진(느림)'!D$2:D$2305),_xlfn.STDEV.P('사진(느림)'!D$2:D$2305))</f>
        <v>-1.3365096221506918</v>
      </c>
      <c r="E1345">
        <f>STANDARDIZE('사진(느림)'!E1345,AVERAGE('사진(느림)'!E$2:E$2305),_xlfn.STDEV.P('사진(느림)'!E$2:E$2305))</f>
        <v>0.48875372744041851</v>
      </c>
      <c r="F1345">
        <f>STANDARDIZE('사진(느림)'!F1345,AVERAGE('사진(느림)'!F$2:F$2305),_xlfn.STDEV.P('사진(느림)'!F$2:F$2305))</f>
        <v>0.38452590583855661</v>
      </c>
      <c r="G1345">
        <f>STANDARDIZE('사진(느림)'!G1345,AVERAGE('사진(느림)'!G$2:G$2305),_xlfn.STDEV.P('사진(느림)'!G$2:G$2305))</f>
        <v>-4.2022350482144324E-2</v>
      </c>
      <c r="H1345">
        <f>STANDARDIZE('사진(느림)'!H1345,AVERAGE('사진(느림)'!H$2:H$2305),_xlfn.STDEV.P('사진(느림)'!H$2:H$2305))</f>
        <v>0.12738945000664056</v>
      </c>
      <c r="I1345">
        <f>STANDARDIZE('사진(느림)'!I1345,AVERAGE('사진(느림)'!I$2:I$2305),_xlfn.STDEV.P('사진(느림)'!I$2:I$2305))</f>
        <v>-1.9841265791542428</v>
      </c>
      <c r="J1345">
        <f>STANDARDIZE('사진(느림)'!J1345,AVERAGE('사진(느림)'!J$2:J$2305),_xlfn.STDEV.P('사진(느림)'!J$2:J$2305))</f>
        <v>-0.78003335217289249</v>
      </c>
      <c r="K1345">
        <f>STANDARDIZE('사진(느림)'!K1345,AVERAGE('사진(느림)'!K$2:K$2305),_xlfn.STDEV.P('사진(느림)'!K$2:K$2305))</f>
        <v>-0.26706665780078048</v>
      </c>
      <c r="L1345">
        <f>STANDARDIZE('사진(느림)'!L1345,AVERAGE('사진(느림)'!L$2:L$2305),_xlfn.STDEV.P('사진(느림)'!L$2:L$2305))</f>
        <v>0.67205442916466662</v>
      </c>
      <c r="M1345">
        <f>STANDARDIZE('사진(느림)'!M1345,AVERAGE('사진(느림)'!M$2:M$2305),_xlfn.STDEV.P('사진(느림)'!M$2:M$2305))</f>
        <v>1.2268375508322451</v>
      </c>
    </row>
    <row r="1346" spans="1:13" x14ac:dyDescent="0.3">
      <c r="A1346" t="s">
        <v>142</v>
      </c>
      <c r="B1346">
        <v>11</v>
      </c>
      <c r="C1346">
        <f>STANDARDIZE('사진(느림)'!C1346,AVERAGE('사진(느림)'!C$2:C$2305),_xlfn.STDEV.P('사진(느림)'!C$2:C$2305))</f>
        <v>3.1325139406514227E-2</v>
      </c>
      <c r="D1346">
        <f>STANDARDIZE('사진(느림)'!D1346,AVERAGE('사진(느림)'!D$2:D$2305),_xlfn.STDEV.P('사진(느림)'!D$2:D$2305))</f>
        <v>0.21598003840674077</v>
      </c>
      <c r="E1346">
        <f>STANDARDIZE('사진(느림)'!E1346,AVERAGE('사진(느림)'!E$2:E$2305),_xlfn.STDEV.P('사진(느림)'!E$2:E$2305))</f>
        <v>9.6417697951486941E-2</v>
      </c>
      <c r="F1346">
        <f>STANDARDIZE('사진(느림)'!F1346,AVERAGE('사진(느림)'!F$2:F$2305),_xlfn.STDEV.P('사진(느림)'!F$2:F$2305))</f>
        <v>0.76408843615607358</v>
      </c>
      <c r="G1346">
        <f>STANDARDIZE('사진(느림)'!G1346,AVERAGE('사진(느림)'!G$2:G$2305),_xlfn.STDEV.P('사진(느림)'!G$2:G$2305))</f>
        <v>-2.1514090471366775E-2</v>
      </c>
      <c r="H1346">
        <f>STANDARDIZE('사진(느림)'!H1346,AVERAGE('사진(느림)'!H$2:H$2305),_xlfn.STDEV.P('사진(느림)'!H$2:H$2305))</f>
        <v>0.12738945000664056</v>
      </c>
      <c r="I1346">
        <f>STANDARDIZE('사진(느림)'!I1346,AVERAGE('사진(느림)'!I$2:I$2305),_xlfn.STDEV.P('사진(느림)'!I$2:I$2305))</f>
        <v>0.11055399951869127</v>
      </c>
      <c r="J1346">
        <f>STANDARDIZE('사진(느림)'!J1346,AVERAGE('사진(느림)'!J$2:J$2305),_xlfn.STDEV.P('사진(느림)'!J$2:J$2305))</f>
        <v>-0.78003335217289249</v>
      </c>
      <c r="K1346">
        <f>STANDARDIZE('사진(느림)'!K1346,AVERAGE('사진(느림)'!K$2:K$2305),_xlfn.STDEV.P('사진(느림)'!K$2:K$2305))</f>
        <v>-0.8775047327739931</v>
      </c>
      <c r="L1346">
        <f>STANDARDIZE('사진(느림)'!L1346,AVERAGE('사진(느림)'!L$2:L$2305),_xlfn.STDEV.P('사진(느림)'!L$2:L$2305))</f>
        <v>1.1748040094403882</v>
      </c>
      <c r="M1346">
        <f>STANDARDIZE('사진(느림)'!M1346,AVERAGE('사진(느림)'!M$2:M$2305),_xlfn.STDEV.P('사진(느림)'!M$2:M$2305))</f>
        <v>1.4411323195365584</v>
      </c>
    </row>
    <row r="1347" spans="1:13" x14ac:dyDescent="0.3">
      <c r="A1347" t="s">
        <v>144</v>
      </c>
      <c r="B1347">
        <v>11</v>
      </c>
      <c r="C1347">
        <f>STANDARDIZE('사진(느림)'!C1347,AVERAGE('사진(느림)'!C$2:C$2305),_xlfn.STDEV.P('사진(느림)'!C$2:C$2305))</f>
        <v>0.49546096701161724</v>
      </c>
      <c r="D1347">
        <f>STANDARDIZE('사진(느림)'!D1347,AVERAGE('사진(느림)'!D$2:D$2305),_xlfn.STDEV.P('사진(느림)'!D$2:D$2305))</f>
        <v>2.5674854209377918E-2</v>
      </c>
      <c r="E1347">
        <f>STANDARDIZE('사진(느림)'!E1347,AVERAGE('사진(느림)'!E$2:E$2305),_xlfn.STDEV.P('사진(느림)'!E$2:E$2305))</f>
        <v>0.40543912658369535</v>
      </c>
      <c r="F1347">
        <f>STANDARDIZE('사진(느림)'!F1347,AVERAGE('사진(느림)'!F$2:F$2305),_xlfn.STDEV.P('사진(느림)'!F$2:F$2305))</f>
        <v>0.30006628883252712</v>
      </c>
      <c r="G1347">
        <f>STANDARDIZE('사진(느림)'!G1347,AVERAGE('사진(느림)'!G$2:G$2305),_xlfn.STDEV.P('사진(느림)'!G$2:G$2305))</f>
        <v>1.0882106456673757</v>
      </c>
      <c r="H1347">
        <f>STANDARDIZE('사진(느림)'!H1347,AVERAGE('사진(느림)'!H$2:H$2305),_xlfn.STDEV.P('사진(느림)'!H$2:H$2305))</f>
        <v>-1.823645581580903E-2</v>
      </c>
      <c r="I1347">
        <f>STANDARDIZE('사진(느림)'!I1347,AVERAGE('사진(느림)'!I$2:I$2305),_xlfn.STDEV.P('사진(느림)'!I$2:I$2305))</f>
        <v>0.3027939924460466</v>
      </c>
      <c r="J1347">
        <f>STANDARDIZE('사진(느림)'!J1347,AVERAGE('사진(느림)'!J$2:J$2305),_xlfn.STDEV.P('사진(느림)'!J$2:J$2305))</f>
        <v>1.0981774109653488</v>
      </c>
      <c r="K1347">
        <f>STANDARDIZE('사진(느림)'!K1347,AVERAGE('사진(느림)'!K$2:K$2305),_xlfn.STDEV.P('사진(느림)'!K$2:K$2305))</f>
        <v>-0.26706665780078048</v>
      </c>
      <c r="L1347">
        <f>STANDARDIZE('사진(느림)'!L1347,AVERAGE('사진(느림)'!L$2:L$2305),_xlfn.STDEV.P('사진(느림)'!L$2:L$2305))</f>
        <v>-0.96188170673142825</v>
      </c>
      <c r="M1347">
        <f>STANDARDIZE('사진(느림)'!M1347,AVERAGE('사진(느림)'!M$2:M$2305),_xlfn.STDEV.P('사진(느림)'!M$2:M$2305))</f>
        <v>0.73395958281232643</v>
      </c>
    </row>
    <row r="1348" spans="1:13" x14ac:dyDescent="0.3">
      <c r="A1348" t="s">
        <v>146</v>
      </c>
      <c r="B1348">
        <v>11</v>
      </c>
      <c r="C1348">
        <f>STANDARDIZE('사진(느림)'!C1348,AVERAGE('사진(느림)'!C$2:C$2305),_xlfn.STDEV.P('사진(느림)'!C$2:C$2305))</f>
        <v>-0.13443765616673672</v>
      </c>
      <c r="D1348">
        <f>STANDARDIZE('사진(느림)'!D1348,AVERAGE('사진(느림)'!D$2:D$2305),_xlfn.STDEV.P('사진(느림)'!D$2:D$2305))</f>
        <v>-0.79564225653713427</v>
      </c>
      <c r="E1348">
        <f>STANDARDIZE('사진(느림)'!E1348,AVERAGE('사진(느림)'!E$2:E$2305),_xlfn.STDEV.P('사진(느림)'!E$2:E$2305))</f>
        <v>0.11869432919660003</v>
      </c>
      <c r="F1348">
        <f>STANDARDIZE('사진(느림)'!F1348,AVERAGE('사진(느림)'!F$2:F$2305),_xlfn.STDEV.P('사진(느림)'!F$2:F$2305))</f>
        <v>0.56356006404295489</v>
      </c>
      <c r="G1348">
        <f>STANDARDIZE('사진(느림)'!G1348,AVERAGE('사진(느림)'!G$2:G$2305),_xlfn.STDEV.P('사진(느림)'!G$2:G$2305))</f>
        <v>-4.2022350482144324E-2</v>
      </c>
      <c r="H1348">
        <f>STANDARDIZE('사진(느림)'!H1348,AVERAGE('사진(느림)'!H$2:H$2305),_xlfn.STDEV.P('사진(느림)'!H$2:H$2305))</f>
        <v>0.12738945000664056</v>
      </c>
      <c r="I1348">
        <f>STANDARDIZE('사진(느림)'!I1348,AVERAGE('사진(느림)'!I$2:I$2305),_xlfn.STDEV.P('사진(느림)'!I$2:I$2305))</f>
        <v>-0.24871418398489137</v>
      </c>
      <c r="J1348">
        <f>STANDARDIZE('사진(느림)'!J1348,AVERAGE('사진(느림)'!J$2:J$2305),_xlfn.STDEV.P('사진(느림)'!J$2:J$2305))</f>
        <v>-0.78003335217289249</v>
      </c>
      <c r="K1348">
        <f>STANDARDIZE('사진(느림)'!K1348,AVERAGE('사진(느림)'!K$2:K$2305),_xlfn.STDEV.P('사진(느림)'!K$2:K$2305))</f>
        <v>-1.4879428077472057</v>
      </c>
      <c r="L1348">
        <f>STANDARDIZE('사진(느림)'!L1348,AVERAGE('사진(느림)'!L$2:L$2305),_xlfn.STDEV.P('사진(느림)'!L$2:L$2305))</f>
        <v>1.0491166143714579</v>
      </c>
      <c r="M1348">
        <f>STANDARDIZE('사진(느림)'!M1348,AVERAGE('사진(느림)'!M$2:M$2305),_xlfn.STDEV.P('사진(느림)'!M$2:M$2305))</f>
        <v>-2.3733145634001991</v>
      </c>
    </row>
    <row r="1349" spans="1:13" x14ac:dyDescent="0.3">
      <c r="A1349" t="s">
        <v>148</v>
      </c>
      <c r="B1349">
        <v>11</v>
      </c>
      <c r="C1349">
        <f>STANDARDIZE('사진(느림)'!C1349,AVERAGE('사진(느림)'!C$2:C$2305),_xlfn.STDEV.P('사진(느림)'!C$2:C$2305))</f>
        <v>0.44020670182053356</v>
      </c>
      <c r="D1349">
        <f>STANDARDIZE('사진(느림)'!D1349,AVERAGE('사진(느림)'!D$2:D$2305),_xlfn.STDEV.P('사진(느림)'!D$2:D$2305))</f>
        <v>1.2776826449815006</v>
      </c>
      <c r="E1349">
        <f>STANDARDIZE('사진(느림)'!E1349,AVERAGE('사진(느림)'!E$2:E$2305),_xlfn.STDEV.P('사진(느림)'!E$2:E$2305))</f>
        <v>0.37131132751618223</v>
      </c>
      <c r="F1349">
        <f>STANDARDIZE('사진(느림)'!F1349,AVERAGE('사진(느림)'!F$2:F$2305),_xlfn.STDEV.P('사진(느림)'!F$2:F$2305))</f>
        <v>-1.2399309194510693</v>
      </c>
      <c r="G1349">
        <f>STANDARDIZE('사진(느림)'!G1349,AVERAGE('사진(느림)'!G$2:G$2305),_xlfn.STDEV.P('사진(느림)'!G$2:G$2305))</f>
        <v>0.50942197425209734</v>
      </c>
      <c r="H1349">
        <f>STANDARDIZE('사진(느림)'!H1349,AVERAGE('사진(느림)'!H$2:H$2305),_xlfn.STDEV.P('사진(느림)'!H$2:H$2305))</f>
        <v>3.9540555884067778</v>
      </c>
      <c r="I1349">
        <f>STANDARDIZE('사진(느림)'!I1349,AVERAGE('사진(느림)'!I$2:I$2305),_xlfn.STDEV.P('사진(느림)'!I$2:I$2305))</f>
        <v>0.39943923479203974</v>
      </c>
      <c r="J1349">
        <f>STANDARDIZE('사진(느림)'!J1349,AVERAGE('사진(느림)'!J$2:J$2305),_xlfn.STDEV.P('사진(느림)'!J$2:J$2305))</f>
        <v>1.0981774109653488</v>
      </c>
      <c r="K1349">
        <f>STANDARDIZE('사진(느림)'!K1349,AVERAGE('사진(느림)'!K$2:K$2305),_xlfn.STDEV.P('사진(느림)'!K$2:K$2305))</f>
        <v>1.5642475671188572</v>
      </c>
      <c r="L1349">
        <f>STANDARDIZE('사진(느림)'!L1349,AVERAGE('사진(느림)'!L$2:L$2305),_xlfn.STDEV.P('사진(느림)'!L$2:L$2305))</f>
        <v>-0.96188170673142825</v>
      </c>
      <c r="M1349">
        <f>STANDARDIZE('사진(느림)'!M1349,AVERAGE('사진(느림)'!M$2:M$2305),_xlfn.STDEV.P('사진(느림)'!M$2:M$2305))</f>
        <v>0.41251742975585953</v>
      </c>
    </row>
    <row r="1350" spans="1:13" x14ac:dyDescent="0.3">
      <c r="A1350" t="s">
        <v>150</v>
      </c>
      <c r="B1350">
        <v>11</v>
      </c>
      <c r="C1350">
        <f>STANDARDIZE('사진(느림)'!C1350,AVERAGE('사진(느림)'!C$2:C$2305),_xlfn.STDEV.P('사진(느림)'!C$2:C$2305))</f>
        <v>0.55071523220270091</v>
      </c>
      <c r="D1350">
        <f>STANDARDIZE('사진(느림)'!D1350,AVERAGE('사진(느림)'!D$2:D$2305),_xlfn.STDEV.P('사진(느림)'!D$2:D$2305))</f>
        <v>0.66670284308470429</v>
      </c>
      <c r="E1350">
        <f>STANDARDIZE('사진(느림)'!E1350,AVERAGE('사진(느림)'!E$2:E$2305),_xlfn.STDEV.P('사진(느림)'!E$2:E$2305))</f>
        <v>0.25992817129061674</v>
      </c>
      <c r="F1350">
        <f>STANDARDIZE('사진(느림)'!F1350,AVERAGE('사진(느림)'!F$2:F$2305),_xlfn.STDEV.P('사진(느림)'!F$2:F$2305))</f>
        <v>-0.11590996857740986</v>
      </c>
      <c r="G1350">
        <f>STANDARDIZE('사진(느림)'!G1350,AVERAGE('사진(느림)'!G$2:G$2305),_xlfn.STDEV.P('사진(느림)'!G$2:G$2305))</f>
        <v>-0.23115408169264873</v>
      </c>
      <c r="H1350">
        <f>STANDARDIZE('사진(느림)'!H1350,AVERAGE('사진(느림)'!H$2:H$2305),_xlfn.STDEV.P('사진(느림)'!H$2:H$2305))</f>
        <v>-1.360758492704524</v>
      </c>
      <c r="I1350">
        <f>STANDARDIZE('사진(느림)'!I1350,AVERAGE('사진(느림)'!I$2:I$2305),_xlfn.STDEV.P('사진(느림)'!I$2:I$2305))</f>
        <v>0.45196382302355764</v>
      </c>
      <c r="J1350">
        <f>STANDARDIZE('사진(느림)'!J1350,AVERAGE('사진(느림)'!J$2:J$2305),_xlfn.STDEV.P('사진(느림)'!J$2:J$2305))</f>
        <v>1.0981774109653488</v>
      </c>
      <c r="K1350">
        <f>STANDARDIZE('사진(느림)'!K1350,AVERAGE('사진(느림)'!K$2:K$2305),_xlfn.STDEV.P('사진(느림)'!K$2:K$2305))</f>
        <v>0.95380949214564459</v>
      </c>
      <c r="L1350">
        <f>STANDARDIZE('사진(느림)'!L1350,AVERAGE('사진(느림)'!L$2:L$2305),_xlfn.STDEV.P('사진(느림)'!L$2:L$2305))</f>
        <v>-0.83619431166249791</v>
      </c>
      <c r="M1350">
        <f>STANDARDIZE('사진(느림)'!M1350,AVERAGE('사진(느림)'!M$2:M$2305),_xlfn.STDEV.P('사진(느림)'!M$2:M$2305))</f>
        <v>-1.280411243008206</v>
      </c>
    </row>
    <row r="1351" spans="1:13" x14ac:dyDescent="0.3">
      <c r="A1351" t="s">
        <v>152</v>
      </c>
      <c r="B1351">
        <v>11</v>
      </c>
      <c r="C1351">
        <f>STANDARDIZE('사진(느림)'!C1351,AVERAGE('사진(느림)'!C$2:C$2305),_xlfn.STDEV.P('사진(느림)'!C$2:C$2305))</f>
        <v>0.26339305320906575</v>
      </c>
      <c r="D1351">
        <f>STANDARDIZE('사진(느림)'!D1351,AVERAGE('사진(느림)'!D$2:D$2305),_xlfn.STDEV.P('사진(느림)'!D$2:D$2305))</f>
        <v>-0.15461426766180791</v>
      </c>
      <c r="E1351">
        <f>STANDARDIZE('사진(느림)'!E1351,AVERAGE('사진(느림)'!E$2:E$2305),_xlfn.STDEV.P('사진(느림)'!E$2:E$2305))</f>
        <v>0.89605965312606617</v>
      </c>
      <c r="F1351">
        <f>STANDARDIZE('사진(느림)'!F1351,AVERAGE('사진(느림)'!F$2:F$2305),_xlfn.STDEV.P('사진(느림)'!F$2:F$2305))</f>
        <v>0.21042277317792366</v>
      </c>
      <c r="G1351">
        <f>STANDARDIZE('사진(느림)'!G1351,AVERAGE('사진(느림)'!G$2:G$2305),_xlfn.STDEV.P('사진(느림)'!G$2:G$2305))</f>
        <v>1.0426367345323144</v>
      </c>
      <c r="H1351">
        <f>STANDARDIZE('사진(느림)'!H1351,AVERAGE('사진(느림)'!H$2:H$2305),_xlfn.STDEV.P('사진(느림)'!H$2:H$2305))</f>
        <v>0.39313015406220564</v>
      </c>
      <c r="I1351">
        <f>STANDARDIZE('사진(느림)'!I1351,AVERAGE('사진(느림)'!I$2:I$2305),_xlfn.STDEV.P('사진(느림)'!I$2:I$2305))</f>
        <v>0.29439005832900395</v>
      </c>
      <c r="J1351">
        <f>STANDARDIZE('사진(느림)'!J1351,AVERAGE('사진(느림)'!J$2:J$2305),_xlfn.STDEV.P('사진(느림)'!J$2:J$2305))</f>
        <v>1.0981774109653488</v>
      </c>
      <c r="K1351">
        <f>STANDARDIZE('사진(느림)'!K1351,AVERAGE('사진(느림)'!K$2:K$2305),_xlfn.STDEV.P('사진(느림)'!K$2:K$2305))</f>
        <v>-0.8775047327739931</v>
      </c>
      <c r="L1351">
        <f>STANDARDIZE('사진(느림)'!L1351,AVERAGE('사진(느림)'!L$2:L$2305),_xlfn.STDEV.P('사진(느림)'!L$2:L$2305))</f>
        <v>-0.96188170673142825</v>
      </c>
      <c r="M1351">
        <f>STANDARDIZE('사진(느림)'!M1351,AVERAGE('사진(느림)'!M$2:M$2305),_xlfn.STDEV.P('사진(느림)'!M$2:M$2305))</f>
        <v>0.64824167533060162</v>
      </c>
    </row>
    <row r="1352" spans="1:13" x14ac:dyDescent="0.3">
      <c r="A1352" t="s">
        <v>154</v>
      </c>
      <c r="B1352">
        <v>11</v>
      </c>
      <c r="C1352">
        <f>STANDARDIZE('사진(느림)'!C1352,AVERAGE('사진(느림)'!C$2:C$2305),_xlfn.STDEV.P('사진(느림)'!C$2:C$2305))</f>
        <v>-0.31677673129731265</v>
      </c>
      <c r="D1352">
        <f>STANDARDIZE('사진(느림)'!D1352,AVERAGE('사진(느림)'!D$2:D$2305),_xlfn.STDEV.P('사진(느림)'!D$2:D$2305))</f>
        <v>-1.1061401886486211</v>
      </c>
      <c r="E1352">
        <f>STANDARDIZE('사진(느림)'!E1352,AVERAGE('사진(느림)'!E$2:E$2305),_xlfn.STDEV.P('사진(느림)'!E$2:E$2305))</f>
        <v>1.2519292723637398E-3</v>
      </c>
      <c r="F1352">
        <f>STANDARDIZE('사진(느림)'!F1352,AVERAGE('사진(느림)'!F$2:F$2305),_xlfn.STDEV.P('사진(느림)'!F$2:F$2305))</f>
        <v>0.76408843615607358</v>
      </c>
      <c r="G1352">
        <f>STANDARDIZE('사진(느림)'!G1352,AVERAGE('사진(느림)'!G$2:G$2305),_xlfn.STDEV.P('사진(느림)'!G$2:G$2305))</f>
        <v>-0.38382668399510406</v>
      </c>
      <c r="H1352">
        <f>STANDARDIZE('사진(느림)'!H1352,AVERAGE('사진(느림)'!H$2:H$2305),_xlfn.STDEV.P('사진(느림)'!H$2:H$2305))</f>
        <v>0.12738945000664056</v>
      </c>
      <c r="I1352">
        <f>STANDARDIZE('사진(느림)'!I1352,AVERAGE('사진(느림)'!I$2:I$2305),_xlfn.STDEV.P('사진(느림)'!I$2:I$2305))</f>
        <v>0.2859861242119609</v>
      </c>
      <c r="J1352">
        <f>STANDARDIZE('사진(느림)'!J1352,AVERAGE('사진(느림)'!J$2:J$2305),_xlfn.STDEV.P('사진(느림)'!J$2:J$2305))</f>
        <v>-0.78003335217289249</v>
      </c>
      <c r="K1352">
        <f>STANDARDIZE('사진(느림)'!K1352,AVERAGE('사진(느림)'!K$2:K$2305),_xlfn.STDEV.P('사진(느림)'!K$2:K$2305))</f>
        <v>-0.26706665780078048</v>
      </c>
      <c r="L1352">
        <f>STANDARDIZE('사진(느림)'!L1352,AVERAGE('사진(느림)'!L$2:L$2305),_xlfn.STDEV.P('사진(느림)'!L$2:L$2305))</f>
        <v>1.5518661946471792</v>
      </c>
      <c r="M1352">
        <f>STANDARDIZE('사진(느림)'!M1352,AVERAGE('사진(느림)'!M$2:M$2305),_xlfn.STDEV.P('사진(느림)'!M$2:M$2305))</f>
        <v>0.60538272158974005</v>
      </c>
    </row>
    <row r="1353" spans="1:13" x14ac:dyDescent="0.3">
      <c r="A1353" t="s">
        <v>156</v>
      </c>
      <c r="B1353">
        <v>11</v>
      </c>
      <c r="C1353">
        <f>STANDARDIZE('사진(느림)'!C1353,AVERAGE('사진(느림)'!C$2:C$2305),_xlfn.STDEV.P('사진(느림)'!C$2:C$2305))</f>
        <v>5.3426845482948009E-2</v>
      </c>
      <c r="D1353">
        <f>STANDARDIZE('사진(느림)'!D1353,AVERAGE('사진(느림)'!D$2:D$2305),_xlfn.STDEV.P('사진(느림)'!D$2:D$2305))</f>
        <v>-0.40501582581623269</v>
      </c>
      <c r="E1353">
        <f>STANDARDIZE('사진(느림)'!E1353,AVERAGE('사진(느림)'!E$2:E$2305),_xlfn.STDEV.P('사진(느림)'!E$2:E$2305))</f>
        <v>-0.23060324872677368</v>
      </c>
      <c r="F1353">
        <f>STANDARDIZE('사진(느림)'!F1353,AVERAGE('사진(느림)'!F$2:F$2305),_xlfn.STDEV.P('사진(느림)'!F$2:F$2305))</f>
        <v>0.96019152893504378</v>
      </c>
      <c r="G1353">
        <f>STANDARDIZE('사진(느림)'!G1353,AVERAGE('사진(느림)'!G$2:G$2305),_xlfn.STDEV.P('사진(느림)'!G$2:G$2305))</f>
        <v>-0.349646250643808</v>
      </c>
      <c r="H1353">
        <f>STANDARDIZE('사진(느림)'!H1353,AVERAGE('사진(느림)'!H$2:H$2305),_xlfn.STDEV.P('사진(느림)'!H$2:H$2305))</f>
        <v>0.12738945000664056</v>
      </c>
      <c r="I1353">
        <f>STANDARDIZE('사진(느림)'!I1353,AVERAGE('사진(느림)'!I$2:I$2305),_xlfn.STDEV.P('사진(느림)'!I$2:I$2305))</f>
        <v>0.3910353006749967</v>
      </c>
      <c r="J1353">
        <f>STANDARDIZE('사진(느림)'!J1353,AVERAGE('사진(느림)'!J$2:J$2305),_xlfn.STDEV.P('사진(느림)'!J$2:J$2305))</f>
        <v>-0.78003335217289249</v>
      </c>
      <c r="K1353">
        <f>STANDARDIZE('사진(느림)'!K1353,AVERAGE('사진(느림)'!K$2:K$2305),_xlfn.STDEV.P('사진(느림)'!K$2:K$2305))</f>
        <v>-1.4879428077472057</v>
      </c>
      <c r="L1353">
        <f>STANDARDIZE('사진(느림)'!L1353,AVERAGE('사진(느림)'!L$2:L$2305),_xlfn.STDEV.P('사진(느림)'!L$2:L$2305))</f>
        <v>1.4261787995782489</v>
      </c>
      <c r="M1353">
        <f>STANDARDIZE('사진(느림)'!M1353,AVERAGE('사진(느림)'!M$2:M$2305),_xlfn.STDEV.P('사진(느림)'!M$2:M$2305))</f>
        <v>0.60538272158974005</v>
      </c>
    </row>
    <row r="1354" spans="1:13" x14ac:dyDescent="0.3">
      <c r="A1354" t="s">
        <v>158</v>
      </c>
      <c r="B1354">
        <v>11</v>
      </c>
      <c r="C1354">
        <f>STANDARDIZE('사진(느림)'!C1354,AVERAGE('사진(느림)'!C$2:C$2305),_xlfn.STDEV.P('사진(느림)'!C$2:C$2305))</f>
        <v>-0.18416649483871234</v>
      </c>
      <c r="D1354">
        <f>STANDARDIZE('사진(느림)'!D1354,AVERAGE('사진(느림)'!D$2:D$2305),_xlfn.STDEV.P('사진(느림)'!D$2:D$2305))</f>
        <v>0.95716865054383704</v>
      </c>
      <c r="E1354">
        <f>STANDARDIZE('사진(느림)'!E1354,AVERAGE('사진(느림)'!E$2:E$2305),_xlfn.STDEV.P('사진(느림)'!E$2:E$2305))</f>
        <v>0.10381353952486434</v>
      </c>
      <c r="F1354">
        <f>STANDARDIZE('사진(느림)'!F1354,AVERAGE('사진(느림)'!F$2:F$2305),_xlfn.STDEV.P('사진(느림)'!F$2:F$2305))</f>
        <v>2.4434604591292187E-2</v>
      </c>
      <c r="G1354">
        <f>STANDARDIZE('사진(느림)'!G1354,AVERAGE('사진(느림)'!G$2:G$2305),_xlfn.STDEV.P('사진(느림)'!G$2:G$2305))</f>
        <v>-0.38382668399510406</v>
      </c>
      <c r="H1354">
        <f>STANDARDIZE('사진(느림)'!H1354,AVERAGE('사진(느림)'!H$2:H$2305),_xlfn.STDEV.P('사진(느림)'!H$2:H$2305))</f>
        <v>0.2868338724399796</v>
      </c>
      <c r="I1354">
        <f>STANDARDIZE('사진(느림)'!I1354,AVERAGE('사진(느림)'!I$2:I$2305),_xlfn.STDEV.P('사진(느림)'!I$2:I$2305))</f>
        <v>7.5362525403574188E-2</v>
      </c>
      <c r="J1354">
        <f>STANDARDIZE('사진(느림)'!J1354,AVERAGE('사진(느림)'!J$2:J$2305),_xlfn.STDEV.P('사진(느림)'!J$2:J$2305))</f>
        <v>-0.78003335217289249</v>
      </c>
      <c r="K1354">
        <f>STANDARDIZE('사진(느림)'!K1354,AVERAGE('사진(느림)'!K$2:K$2305),_xlfn.STDEV.P('사진(느림)'!K$2:K$2305))</f>
        <v>-1.4879428077472057</v>
      </c>
      <c r="L1354">
        <f>STANDARDIZE('사진(느림)'!L1354,AVERAGE('사진(느림)'!L$2:L$2305),_xlfn.STDEV.P('사진(느림)'!L$2:L$2305))</f>
        <v>1.4261787995782489</v>
      </c>
      <c r="M1354">
        <f>STANDARDIZE('사진(느림)'!M1354,AVERAGE('사진(느림)'!M$2:M$2305),_xlfn.STDEV.P('사진(느림)'!M$2:M$2305))</f>
        <v>9.1075276699390639E-2</v>
      </c>
    </row>
    <row r="1355" spans="1:13" x14ac:dyDescent="0.3">
      <c r="A1355" t="s">
        <v>164</v>
      </c>
      <c r="B1355">
        <v>11</v>
      </c>
      <c r="C1355">
        <f>STANDARDIZE('사진(느림)'!C1355,AVERAGE('사진(느림)'!C$2:C$2305),_xlfn.STDEV.P('사진(느림)'!C$2:C$2305))</f>
        <v>0.2744439062472826</v>
      </c>
      <c r="D1355">
        <f>STANDARDIZE('사진(느림)'!D1355,AVERAGE('사진(느림)'!D$2:D$2305),_xlfn.STDEV.P('사진(느림)'!D$2:D$2305))</f>
        <v>1.0473132114794299</v>
      </c>
      <c r="E1355">
        <f>STANDARDIZE('사진(느림)'!E1355,AVERAGE('사진(느림)'!E$2:E$2305),_xlfn.STDEV.P('사진(느림)'!E$2:E$2305))</f>
        <v>0.1484559085400709</v>
      </c>
      <c r="F1355">
        <f>STANDARDIZE('사진(느림)'!F1355,AVERAGE('사진(느림)'!F$2:F$2305),_xlfn.STDEV.P('사진(느림)'!F$2:F$2305))</f>
        <v>-1.6824588528658957</v>
      </c>
      <c r="G1355">
        <f>STANDARDIZE('사진(느림)'!G1355,AVERAGE('사진(느림)'!G$2:G$2305),_xlfn.STDEV.P('사진(느림)'!G$2:G$2305))</f>
        <v>0.66209457655455273</v>
      </c>
      <c r="H1355">
        <f>STANDARDIZE('사진(느림)'!H1355,AVERAGE('사진(느림)'!H$2:H$2305),_xlfn.STDEV.P('사진(느림)'!H$2:H$2305))</f>
        <v>-1.360758492704524</v>
      </c>
      <c r="I1355">
        <f>STANDARDIZE('사진(느림)'!I1355,AVERAGE('사진(느림)'!I$2:I$2305),_xlfn.STDEV.P('사진(느림)'!I$2:I$2305))</f>
        <v>0.25919858421388686</v>
      </c>
      <c r="J1355">
        <f>STANDARDIZE('사진(느림)'!J1355,AVERAGE('사진(느림)'!J$2:J$2305),_xlfn.STDEV.P('사진(느림)'!J$2:J$2305))</f>
        <v>-0.78003335217289249</v>
      </c>
      <c r="K1355">
        <f>STANDARDIZE('사진(느림)'!K1355,AVERAGE('사진(느림)'!K$2:K$2305),_xlfn.STDEV.P('사진(느림)'!K$2:K$2305))</f>
        <v>0.95380949214564459</v>
      </c>
      <c r="L1355">
        <f>STANDARDIZE('사진(느림)'!L1355,AVERAGE('사진(느림)'!L$2:L$2305),_xlfn.STDEV.P('사진(느림)'!L$2:L$2305))</f>
        <v>-0.71050691659356757</v>
      </c>
      <c r="M1355">
        <f>STANDARDIZE('사진(느림)'!M1355,AVERAGE('사진(느림)'!M$2:M$2305),_xlfn.STDEV.P('사진(느림)'!M$2:M$2305))</f>
        <v>-0.78753327498828918</v>
      </c>
    </row>
    <row r="1356" spans="1:13" x14ac:dyDescent="0.3">
      <c r="A1356" t="s">
        <v>160</v>
      </c>
      <c r="B1356">
        <v>11</v>
      </c>
      <c r="C1356">
        <f>STANDARDIZE('사진(느림)'!C1356,AVERAGE('사진(느림)'!C$2:C$2305),_xlfn.STDEV.P('사진(느림)'!C$2:C$2305))</f>
        <v>0.36285073055301614</v>
      </c>
      <c r="D1356">
        <f>STANDARDIZE('사진(느림)'!D1356,AVERAGE('사진(느림)'!D$2:D$2305),_xlfn.STDEV.P('사진(느림)'!D$2:D$2305))</f>
        <v>0.50644584586587349</v>
      </c>
      <c r="E1356">
        <f>STANDARDIZE('사진(느림)'!E1356,AVERAGE('사진(느림)'!E$2:E$2305),_xlfn.STDEV.P('사진(느림)'!E$2:E$2305))</f>
        <v>0.24255239891942865</v>
      </c>
      <c r="F1356">
        <f>STANDARDIZE('사진(느림)'!F1356,AVERAGE('사진(느림)'!F$2:F$2305),_xlfn.STDEV.P('사진(느림)'!F$2:F$2305))</f>
        <v>0.59339909041035488</v>
      </c>
      <c r="G1356">
        <f>STANDARDIZE('사진(느림)'!G1356,AVERAGE('사진(느림)'!G$2:G$2305),_xlfn.STDEV.P('사진(느림)'!G$2:G$2305))</f>
        <v>1.2294897701860659</v>
      </c>
      <c r="H1356">
        <f>STANDARDIZE('사진(느림)'!H1356,AVERAGE('사진(느림)'!H$2:H$2305),_xlfn.STDEV.P('사진(느림)'!H$2:H$2305))</f>
        <v>0.44627829487331866</v>
      </c>
      <c r="I1356">
        <f>STANDARDIZE('사진(느림)'!I1356,AVERAGE('사진(느림)'!I$2:I$2305),_xlfn.STDEV.P('사진(느림)'!I$2:I$2305))</f>
        <v>0.16938153833799119</v>
      </c>
      <c r="J1356">
        <f>STANDARDIZE('사진(느림)'!J1356,AVERAGE('사진(느림)'!J$2:J$2305),_xlfn.STDEV.P('사진(느림)'!J$2:J$2305))</f>
        <v>1.0853129536835799</v>
      </c>
      <c r="K1356">
        <f>STANDARDIZE('사진(느림)'!K1356,AVERAGE('사진(느림)'!K$2:K$2305),_xlfn.STDEV.P('사진(느림)'!K$2:K$2305))</f>
        <v>0.34337141717243208</v>
      </c>
      <c r="L1356">
        <f>STANDARDIZE('사진(느림)'!L1356,AVERAGE('사진(느림)'!L$2:L$2305),_xlfn.STDEV.P('사진(느림)'!L$2:L$2305))</f>
        <v>-0.96188170673142825</v>
      </c>
      <c r="M1356">
        <f>STANDARDIZE('사진(느림)'!M1356,AVERAGE('사진(느림)'!M$2:M$2305),_xlfn.STDEV.P('사진(느림)'!M$2:M$2305))</f>
        <v>0.41251742975585953</v>
      </c>
    </row>
    <row r="1357" spans="1:13" x14ac:dyDescent="0.3">
      <c r="A1357" t="s">
        <v>162</v>
      </c>
      <c r="B1357">
        <v>11</v>
      </c>
      <c r="C1357">
        <f>STANDARDIZE('사진(느림)'!C1357,AVERAGE('사진(느림)'!C$2:C$2305),_xlfn.STDEV.P('사진(느림)'!C$2:C$2305))</f>
        <v>-0.1068105235711949</v>
      </c>
      <c r="D1357">
        <f>STANDARDIZE('사진(느림)'!D1357,AVERAGE('사진(느림)'!D$2:D$2305),_xlfn.STDEV.P('사진(느림)'!D$2:D$2305))</f>
        <v>-0.37496763883770173</v>
      </c>
      <c r="E1357">
        <f>STANDARDIZE('사진(느림)'!E1357,AVERAGE('사진(느림)'!E$2:E$2305),_xlfn.STDEV.P('사진(느림)'!E$2:E$2305))</f>
        <v>0.12983264481915657</v>
      </c>
      <c r="F1357">
        <f>STANDARDIZE('사진(느림)'!F1357,AVERAGE('사진(느림)'!F$2:F$2305),_xlfn.STDEV.P('사진(느림)'!F$2:F$2305))</f>
        <v>0.73247929805501455</v>
      </c>
      <c r="G1357">
        <f>STANDARDIZE('사진(느림)'!G1357,AVERAGE('사진(느림)'!G$2:G$2305),_xlfn.STDEV.P('사진(느림)'!G$2:G$2305))</f>
        <v>-0.20380973501161173</v>
      </c>
      <c r="H1357">
        <f>STANDARDIZE('사진(느림)'!H1357,AVERAGE('사진(느림)'!H$2:H$2305),_xlfn.STDEV.P('사진(느림)'!H$2:H$2305))</f>
        <v>0.12738945000664056</v>
      </c>
      <c r="I1357">
        <f>STANDARDIZE('사진(느림)'!I1357,AVERAGE('사진(느림)'!I$2:I$2305),_xlfn.STDEV.P('사진(느림)'!I$2:I$2305))</f>
        <v>9.7422852460811796E-2</v>
      </c>
      <c r="J1357">
        <f>STANDARDIZE('사진(느림)'!J1357,AVERAGE('사진(느림)'!J$2:J$2305),_xlfn.STDEV.P('사진(느림)'!J$2:J$2305))</f>
        <v>-0.78003335217289249</v>
      </c>
      <c r="K1357">
        <f>STANDARDIZE('사진(느림)'!K1357,AVERAGE('사진(느림)'!K$2:K$2305),_xlfn.STDEV.P('사진(느림)'!K$2:K$2305))</f>
        <v>-0.8775047327739931</v>
      </c>
      <c r="L1357">
        <f>STANDARDIZE('사진(느림)'!L1357,AVERAGE('사진(느림)'!L$2:L$2305),_xlfn.STDEV.P('사진(느림)'!L$2:L$2305))</f>
        <v>1.1748040094403882</v>
      </c>
      <c r="M1357">
        <f>STANDARDIZE('사진(느림)'!M1357,AVERAGE('사진(느림)'!M$2:M$2305),_xlfn.STDEV.P('사진(느림)'!M$2:M$2305))</f>
        <v>0.66967115220103424</v>
      </c>
    </row>
    <row r="1358" spans="1:13" x14ac:dyDescent="0.3">
      <c r="A1358" t="s">
        <v>166</v>
      </c>
      <c r="B1358">
        <v>11</v>
      </c>
      <c r="C1358">
        <f>STANDARDIZE('사진(느림)'!C1358,AVERAGE('사진(느림)'!C$2:C$2305),_xlfn.STDEV.P('사진(느림)'!C$2:C$2305))</f>
        <v>0.52308809960715907</v>
      </c>
      <c r="D1358">
        <f>STANDARDIZE('사진(느림)'!D1358,AVERAGE('사진(느림)'!D$2:D$2305),_xlfn.STDEV.P('사진(느림)'!D$2:D$2305))</f>
        <v>0.75684740402029715</v>
      </c>
      <c r="E1358">
        <f>STANDARDIZE('사진(느림)'!E1358,AVERAGE('사진(느림)'!E$2:E$2305),_xlfn.STDEV.P('사진(느림)'!E$2:E$2305))</f>
        <v>0.34903469627106914</v>
      </c>
      <c r="F1358">
        <f>STANDARDIZE('사진(느림)'!F1358,AVERAGE('사진(느림)'!F$2:F$2305),_xlfn.STDEV.P('사진(느림)'!F$2:F$2305))</f>
        <v>0.16933089364654691</v>
      </c>
      <c r="G1358">
        <f>STANDARDIZE('사진(느림)'!G1358,AVERAGE('사진(느림)'!G$2:G$2305),_xlfn.STDEV.P('사진(느림)'!G$2:G$2305))</f>
        <v>1.9502429550188327E-2</v>
      </c>
      <c r="H1358">
        <f>STANDARDIZE('사진(느림)'!H1358,AVERAGE('사진(느림)'!H$2:H$2305),_xlfn.STDEV.P('사진(느림)'!H$2:H$2305))</f>
        <v>0.18478944208264253</v>
      </c>
      <c r="I1358">
        <f>STANDARDIZE('사진(느림)'!I1358,AVERAGE('사진(느림)'!I$2:I$2305),_xlfn.STDEV.P('사진(느림)'!I$2:I$2305))</f>
        <v>0.32065235244476287</v>
      </c>
      <c r="J1358">
        <f>STANDARDIZE('사진(느림)'!J1358,AVERAGE('사진(느림)'!J$2:J$2305),_xlfn.STDEV.P('사진(느림)'!J$2:J$2305))</f>
        <v>1.0981774109653488</v>
      </c>
      <c r="K1358">
        <f>STANDARDIZE('사진(느림)'!K1358,AVERAGE('사진(느림)'!K$2:K$2305),_xlfn.STDEV.P('사진(느림)'!K$2:K$2305))</f>
        <v>0.95380949214564459</v>
      </c>
      <c r="L1358">
        <f>STANDARDIZE('사진(느림)'!L1358,AVERAGE('사진(느림)'!L$2:L$2305),_xlfn.STDEV.P('사진(느림)'!L$2:L$2305))</f>
        <v>-0.71050691659356757</v>
      </c>
      <c r="M1358">
        <f>STANDARDIZE('사진(느림)'!M1358,AVERAGE('사진(느림)'!M$2:M$2305),_xlfn.STDEV.P('사진(느림)'!M$2:M$2305))</f>
        <v>-0.48752059880225102</v>
      </c>
    </row>
    <row r="1359" spans="1:13" x14ac:dyDescent="0.3">
      <c r="A1359" t="s">
        <v>168</v>
      </c>
      <c r="B1359">
        <v>11</v>
      </c>
      <c r="C1359">
        <f>STANDARDIZE('사진(느림)'!C1359,AVERAGE('사진(느림)'!C$2:C$2305),_xlfn.STDEV.P('사진(느림)'!C$2:C$2305))</f>
        <v>-0.88589566276547416</v>
      </c>
      <c r="D1359">
        <f>STANDARDIZE('사진(느림)'!D1359,AVERAGE('사진(느림)'!D$2:D$2305),_xlfn.STDEV.P('사진(느림)'!D$2:D$2305))</f>
        <v>1.0473132114794299</v>
      </c>
      <c r="E1359">
        <f>STANDARDIZE('사진(느림)'!E1359,AVERAGE('사진(느림)'!E$2:E$2305),_xlfn.STDEV.P('사진(느림)'!E$2:E$2305))</f>
        <v>8.1536908279751255E-2</v>
      </c>
      <c r="F1359">
        <f>STANDARDIZE('사진(느림)'!F1359,AVERAGE('사진(느림)'!F$2:F$2305),_xlfn.STDEV.P('사진(느림)'!F$2:F$2305))</f>
        <v>0.76408843615607358</v>
      </c>
      <c r="G1359">
        <f>STANDARDIZE('사진(느림)'!G1359,AVERAGE('사진(느림)'!G$2:G$2305),_xlfn.STDEV.P('사진(느림)'!G$2:G$2305))</f>
        <v>-5.3415828265909814E-2</v>
      </c>
      <c r="H1359">
        <f>STANDARDIZE('사진(느림)'!H1359,AVERAGE('사진(느림)'!H$2:H$2305),_xlfn.STDEV.P('사진(느림)'!H$2:H$2305))</f>
        <v>0.12738945000664056</v>
      </c>
      <c r="I1359">
        <f>STANDARDIZE('사진(느림)'!I1359,AVERAGE('사진(느림)'!I$2:I$2305),_xlfn.STDEV.P('사진(느림)'!I$2:I$2305))</f>
        <v>-0.35376336044792717</v>
      </c>
      <c r="J1359">
        <f>STANDARDIZE('사진(느림)'!J1359,AVERAGE('사진(느림)'!J$2:J$2305),_xlfn.STDEV.P('사진(느림)'!J$2:J$2305))</f>
        <v>-0.78003335217289249</v>
      </c>
      <c r="K1359">
        <f>STANDARDIZE('사진(느림)'!K1359,AVERAGE('사진(느림)'!K$2:K$2305),_xlfn.STDEV.P('사진(느림)'!K$2:K$2305))</f>
        <v>-1.4879428077472057</v>
      </c>
      <c r="L1359">
        <f>STANDARDIZE('사진(느림)'!L1359,AVERAGE('사진(느림)'!L$2:L$2305),_xlfn.STDEV.P('사진(느림)'!L$2:L$2305))</f>
        <v>1.0491166143714579</v>
      </c>
      <c r="M1359">
        <f>STANDARDIZE('사진(느림)'!M1359,AVERAGE('사진(느림)'!M$2:M$2305),_xlfn.STDEV.P('사진(느림)'!M$2:M$2305))</f>
        <v>0.69110062907146497</v>
      </c>
    </row>
    <row r="1360" spans="1:13" x14ac:dyDescent="0.3">
      <c r="A1360" t="s">
        <v>172</v>
      </c>
      <c r="B1360">
        <v>11</v>
      </c>
      <c r="C1360">
        <f>STANDARDIZE('사진(느림)'!C1360,AVERAGE('사진(느림)'!C$2:C$2305),_xlfn.STDEV.P('사진(느림)'!C$2:C$2305))</f>
        <v>0.69437632169951813</v>
      </c>
      <c r="D1360">
        <f>STANDARDIZE('사진(느림)'!D1360,AVERAGE('사진(느림)'!D$2:D$2305),_xlfn.STDEV.P('사진(느림)'!D$2:D$2305))</f>
        <v>1.0272810868270759</v>
      </c>
      <c r="E1360">
        <f>STANDARDIZE('사진(느림)'!E1360,AVERAGE('사진(느림)'!E$2:E$2305),_xlfn.STDEV.P('사진(느림)'!E$2:E$2305))</f>
        <v>0.57055351737247384</v>
      </c>
      <c r="F1360">
        <f>STANDARDIZE('사진(느림)'!F1360,AVERAGE('사진(느림)'!F$2:F$2305),_xlfn.STDEV.P('사진(느림)'!F$2:F$2305))</f>
        <v>0.4530545172416528</v>
      </c>
      <c r="G1360">
        <f>STANDARDIZE('사진(느림)'!G1360,AVERAGE('사진(느림)'!G$2:G$2305),_xlfn.STDEV.P('사진(느림)'!G$2:G$2305))</f>
        <v>1.117833687905166</v>
      </c>
      <c r="H1360">
        <f>STANDARDIZE('사진(느림)'!H1360,AVERAGE('사진(느림)'!H$2:H$2305),_xlfn.STDEV.P('사진(느림)'!H$2:H$2305))</f>
        <v>4.4478350341304318E-2</v>
      </c>
      <c r="I1360">
        <f>STANDARDIZE('사진(느림)'!I1360,AVERAGE('사진(느림)'!I$2:I$2305),_xlfn.STDEV.P('사진(느림)'!I$2:I$2305))</f>
        <v>0.11895793363573397</v>
      </c>
      <c r="J1360">
        <f>STANDARDIZE('사진(느림)'!J1360,AVERAGE('사진(느림)'!J$2:J$2305),_xlfn.STDEV.P('사진(느림)'!J$2:J$2305))</f>
        <v>1.0981774109653488</v>
      </c>
      <c r="K1360">
        <f>STANDARDIZE('사진(느림)'!K1360,AVERAGE('사진(느림)'!K$2:K$2305),_xlfn.STDEV.P('사진(느림)'!K$2:K$2305))</f>
        <v>1.5642475671188572</v>
      </c>
      <c r="L1360">
        <f>STANDARDIZE('사진(느림)'!L1360,AVERAGE('사진(느림)'!L$2:L$2305),_xlfn.STDEV.P('사진(느림)'!L$2:L$2305))</f>
        <v>-0.96188170673142825</v>
      </c>
      <c r="M1360">
        <f>STANDARDIZE('사진(느림)'!M1360,AVERAGE('사진(느림)'!M$2:M$2305),_xlfn.STDEV.P('사진(느림)'!M$2:M$2305))</f>
        <v>0.1125047535698214</v>
      </c>
    </row>
    <row r="1361" spans="1:13" x14ac:dyDescent="0.3">
      <c r="A1361" t="s">
        <v>174</v>
      </c>
      <c r="B1361">
        <v>11</v>
      </c>
      <c r="C1361">
        <f>STANDARDIZE('사진(느림)'!C1361,AVERAGE('사진(느림)'!C$2:C$2305),_xlfn.STDEV.P('사진(느림)'!C$2:C$2305))</f>
        <v>0.56176608524091698</v>
      </c>
      <c r="D1361">
        <f>STANDARDIZE('사진(느림)'!D1361,AVERAGE('사진(느림)'!D$2:D$2305),_xlfn.STDEV.P('사진(느림)'!D$2:D$2305))</f>
        <v>0.33617278632086467</v>
      </c>
      <c r="E1361">
        <f>STANDARDIZE('사진(느림)'!E1361,AVERAGE('사진(느림)'!E$2:E$2305),_xlfn.STDEV.P('사진(느림)'!E$2:E$2305))</f>
        <v>0.31784741252791082</v>
      </c>
      <c r="F1361">
        <f>STANDARDIZE('사진(느림)'!F1361,AVERAGE('사진(느림)'!F$2:F$2305),_xlfn.STDEV.P('사진(느림)'!F$2:F$2305))</f>
        <v>0.16288262947393062</v>
      </c>
      <c r="G1361">
        <f>STANDARDIZE('사진(느림)'!G1361,AVERAGE('사진(느림)'!G$2:G$2305),_xlfn.STDEV.P('사진(느림)'!G$2:G$2305))</f>
        <v>0.58689762318170147</v>
      </c>
      <c r="H1361">
        <f>STANDARDIZE('사진(느림)'!H1361,AVERAGE('사진(느림)'!H$2:H$2305),_xlfn.STDEV.P('사진(느림)'!H$2:H$2305))</f>
        <v>-0.16386236163825879</v>
      </c>
      <c r="I1361">
        <f>STANDARDIZE('사진(느림)'!I1361,AVERAGE('사진(느림)'!I$2:I$2305),_xlfn.STDEV.P('사진(느림)'!I$2:I$2305))</f>
        <v>0.38210612067563854</v>
      </c>
      <c r="J1361">
        <f>STANDARDIZE('사진(느림)'!J1361,AVERAGE('사진(느림)'!J$2:J$2305),_xlfn.STDEV.P('사진(느림)'!J$2:J$2305))</f>
        <v>1.0981774109653488</v>
      </c>
      <c r="K1361">
        <f>STANDARDIZE('사진(느림)'!K1361,AVERAGE('사진(느림)'!K$2:K$2305),_xlfn.STDEV.P('사진(느림)'!K$2:K$2305))</f>
        <v>0.95380949214564459</v>
      </c>
      <c r="L1361">
        <f>STANDARDIZE('사진(느림)'!L1361,AVERAGE('사진(느림)'!L$2:L$2305),_xlfn.STDEV.P('사진(느림)'!L$2:L$2305))</f>
        <v>-0.96188170673142825</v>
      </c>
      <c r="M1361">
        <f>STANDARDIZE('사진(느림)'!M1361,AVERAGE('사진(느림)'!M$2:M$2305),_xlfn.STDEV.P('사진(느림)'!M$2:M$2305))</f>
        <v>-1.0875459511743253</v>
      </c>
    </row>
    <row r="1362" spans="1:13" x14ac:dyDescent="0.3">
      <c r="A1362" t="s">
        <v>176</v>
      </c>
      <c r="B1362">
        <v>11</v>
      </c>
      <c r="C1362">
        <f>STANDARDIZE('사진(느림)'!C1362,AVERAGE('사진(느림)'!C$2:C$2305),_xlfn.STDEV.P('사진(느림)'!C$2:C$2305))</f>
        <v>0.43468127530142475</v>
      </c>
      <c r="D1362">
        <f>STANDARDIZE('사진(느림)'!D1362,AVERAGE('사진(느림)'!D$2:D$2305),_xlfn.STDEV.P('사진(느림)'!D$2:D$2305))</f>
        <v>0.55652615749675738</v>
      </c>
      <c r="E1362">
        <f>STANDARDIZE('사진(느림)'!E1362,AVERAGE('사진(느림)'!E$2:E$2305),_xlfn.STDEV.P('사진(느림)'!E$2:E$2305))</f>
        <v>0.69548086539506793</v>
      </c>
      <c r="F1362">
        <f>STANDARDIZE('사진(느림)'!F1362,AVERAGE('사진(느림)'!F$2:F$2305),_xlfn.STDEV.P('사진(느림)'!F$2:F$2305))</f>
        <v>-6.9128444187842628E-2</v>
      </c>
      <c r="G1362">
        <f>STANDARDIZE('사진(느림)'!G1362,AVERAGE('사진(느림)'!G$2:G$2305),_xlfn.STDEV.P('사진(느림)'!G$2:G$2305))</f>
        <v>0.82160326552726748</v>
      </c>
      <c r="H1362">
        <f>STANDARDIZE('사진(느림)'!H1362,AVERAGE('사진(느림)'!H$2:H$2305),_xlfn.STDEV.P('사진(느림)'!H$2:H$2305))</f>
        <v>-8.4140150421589274E-2</v>
      </c>
      <c r="I1362">
        <f>STANDARDIZE('사진(느림)'!I1362,AVERAGE('사진(느림)'!I$2:I$2305),_xlfn.STDEV.P('사진(느림)'!I$2:I$2305))</f>
        <v>0.61426480065894773</v>
      </c>
      <c r="J1362">
        <f>STANDARDIZE('사진(느림)'!J1362,AVERAGE('사진(느림)'!J$2:J$2305),_xlfn.STDEV.P('사진(느림)'!J$2:J$2305))</f>
        <v>1.0981774109653488</v>
      </c>
      <c r="K1362">
        <f>STANDARDIZE('사진(느림)'!K1362,AVERAGE('사진(느림)'!K$2:K$2305),_xlfn.STDEV.P('사진(느림)'!K$2:K$2305))</f>
        <v>0.95380949214564459</v>
      </c>
      <c r="L1362">
        <f>STANDARDIZE('사진(느림)'!L1362,AVERAGE('사진(느림)'!L$2:L$2305),_xlfn.STDEV.P('사진(느림)'!L$2:L$2305))</f>
        <v>-0.96188170673142825</v>
      </c>
      <c r="M1362">
        <f>STANDARDIZE('사진(느림)'!M1362,AVERAGE('사진(느림)'!M$2:M$2305),_xlfn.STDEV.P('사진(느림)'!M$2:M$2305))</f>
        <v>-4.4305443429615945</v>
      </c>
    </row>
    <row r="1363" spans="1:13" x14ac:dyDescent="0.3">
      <c r="A1363" t="s">
        <v>170</v>
      </c>
      <c r="B1363">
        <v>11</v>
      </c>
      <c r="C1363">
        <f>STANDARDIZE('사진(느림)'!C1363,AVERAGE('사진(느림)'!C$2:C$2305),_xlfn.STDEV.P('사진(느림)'!C$2:C$2305))</f>
        <v>0.30759646536193253</v>
      </c>
      <c r="D1363">
        <f>STANDARDIZE('사진(느림)'!D1363,AVERAGE('사진(느림)'!D$2:D$2305),_xlfn.STDEV.P('사진(느림)'!D$2:D$2305))</f>
        <v>0.51646190819205051</v>
      </c>
      <c r="E1363">
        <f>STANDARDIZE('사진(느림)'!E1363,AVERAGE('사진(느림)'!E$2:E$2305),_xlfn.STDEV.P('사진(느림)'!E$2:E$2305))</f>
        <v>0.45756644369726018</v>
      </c>
      <c r="F1363">
        <f>STANDARDIZE('사진(느림)'!F1363,AVERAGE('사진(느림)'!F$2:F$2305),_xlfn.STDEV.P('사진(느림)'!F$2:F$2305))</f>
        <v>0.85385838836308126</v>
      </c>
      <c r="G1363">
        <f>STANDARDIZE('사진(느림)'!G1363,AVERAGE('사진(느림)'!G$2:G$2305),_xlfn.STDEV.P('사진(느림)'!G$2:G$2305))</f>
        <v>-2.1514090471366775E-2</v>
      </c>
      <c r="H1363">
        <f>STANDARDIZE('사진(느림)'!H1363,AVERAGE('사진(느림)'!H$2:H$2305),_xlfn.STDEV.P('사진(느림)'!H$2:H$2305))</f>
        <v>0.24325239697486692</v>
      </c>
      <c r="I1363">
        <f>STANDARDIZE('사진(느림)'!I1363,AVERAGE('사진(느림)'!I$2:I$2305),_xlfn.STDEV.P('사진(느림)'!I$2:I$2305))</f>
        <v>0.19774481598301083</v>
      </c>
      <c r="J1363">
        <f>STANDARDIZE('사진(느림)'!J1363,AVERAGE('사진(느림)'!J$2:J$2305),_xlfn.STDEV.P('사진(느림)'!J$2:J$2305))</f>
        <v>-0.78003335217289249</v>
      </c>
      <c r="K1363">
        <f>STANDARDIZE('사진(느림)'!K1363,AVERAGE('사진(느림)'!K$2:K$2305),_xlfn.STDEV.P('사진(느림)'!K$2:K$2305))</f>
        <v>-0.26706665780078048</v>
      </c>
      <c r="L1363">
        <f>STANDARDIZE('사진(느림)'!L1363,AVERAGE('사진(느림)'!L$2:L$2305),_xlfn.STDEV.P('사진(느림)'!L$2:L$2305))</f>
        <v>0.54636703409573628</v>
      </c>
      <c r="M1363">
        <f>STANDARDIZE('사진(느림)'!M1363,AVERAGE('사진(느림)'!M$2:M$2305),_xlfn.STDEV.P('사진(느림)'!M$2:M$2305))</f>
        <v>-2.4804619477523544</v>
      </c>
    </row>
    <row r="1364" spans="1:13" x14ac:dyDescent="0.3">
      <c r="A1364" t="s">
        <v>178</v>
      </c>
      <c r="B1364">
        <v>11</v>
      </c>
      <c r="C1364">
        <f>STANDARDIZE('사진(느림)'!C1364,AVERAGE('사진(느림)'!C$2:C$2305),_xlfn.STDEV.P('사진(느림)'!C$2:C$2305))</f>
        <v>0.76068143992881865</v>
      </c>
      <c r="D1364">
        <f>STANDARDIZE('사진(느림)'!D1364,AVERAGE('사진(느림)'!D$2:D$2305),_xlfn.STDEV.P('사진(느림)'!D$2:D$2305))</f>
        <v>0.94715258821766002</v>
      </c>
      <c r="E1364">
        <f>STANDARDIZE('사진(느림)'!E1364,AVERAGE('사진(느림)'!E$2:E$2305),_xlfn.STDEV.P('사진(느림)'!E$2:E$2305))</f>
        <v>0.67168942322528746</v>
      </c>
      <c r="F1364">
        <f>STANDARDIZE('사진(느림)'!F1364,AVERAGE('사진(느림)'!F$2:F$2305),_xlfn.STDEV.P('사진(느림)'!F$2:F$2305))</f>
        <v>-0.16395585849101973</v>
      </c>
      <c r="G1364">
        <f>STANDARDIZE('사진(느림)'!G1364,AVERAGE('사진(느림)'!G$2:G$2305),_xlfn.STDEV.P('사진(느림)'!G$2:G$2305))</f>
        <v>0.86261978554882257</v>
      </c>
      <c r="H1364">
        <f>STANDARDIZE('사진(느림)'!H1364,AVERAGE('사진(느림)'!H$2:H$2305),_xlfn.STDEV.P('사진(느림)'!H$2:H$2305))</f>
        <v>0.13908204098508536</v>
      </c>
      <c r="I1364">
        <f>STANDARDIZE('사진(느림)'!I1364,AVERAGE('사진(느림)'!I$2:I$2305),_xlfn.STDEV.P('사진(느림)'!I$2:I$2305))</f>
        <v>0.37317694067628082</v>
      </c>
      <c r="J1364">
        <f>STANDARDIZE('사진(느림)'!J1364,AVERAGE('사진(느림)'!J$2:J$2305),_xlfn.STDEV.P('사진(느림)'!J$2:J$2305))</f>
        <v>1.0981774109653488</v>
      </c>
      <c r="K1364">
        <f>STANDARDIZE('사진(느림)'!K1364,AVERAGE('사진(느림)'!K$2:K$2305),_xlfn.STDEV.P('사진(느림)'!K$2:K$2305))</f>
        <v>0.95380949214564459</v>
      </c>
      <c r="L1364">
        <f>STANDARDIZE('사진(느림)'!L1364,AVERAGE('사진(느림)'!L$2:L$2305),_xlfn.STDEV.P('사진(느림)'!L$2:L$2305))</f>
        <v>-0.96188170673142825</v>
      </c>
      <c r="M1364">
        <f>STANDARDIZE('사진(느림)'!M1364,AVERAGE('사진(느림)'!M$2:M$2305),_xlfn.STDEV.P('사진(느림)'!M$2:M$2305))</f>
        <v>0.1125047535698214</v>
      </c>
    </row>
    <row r="1365" spans="1:13" x14ac:dyDescent="0.3">
      <c r="A1365" t="s">
        <v>180</v>
      </c>
      <c r="B1365">
        <v>11</v>
      </c>
      <c r="C1365">
        <f>STANDARDIZE('사진(느림)'!C1365,AVERAGE('사진(느림)'!C$2:C$2305),_xlfn.STDEV.P('사진(느림)'!C$2:C$2305))</f>
        <v>0.66674918910397629</v>
      </c>
      <c r="D1365">
        <f>STANDARDIZE('사진(느림)'!D1365,AVERAGE('사진(느림)'!D$2:D$2305),_xlfn.STDEV.P('사진(느림)'!D$2:D$2305))</f>
        <v>0.96718471287001395</v>
      </c>
      <c r="E1365">
        <f>STANDARDIZE('사진(느림)'!E1365,AVERAGE('사진(느림)'!E$2:E$2305),_xlfn.STDEV.P('사진(느림)'!E$2:E$2305))</f>
        <v>0.52591114835726727</v>
      </c>
      <c r="F1365">
        <f>STANDARDIZE('사진(느림)'!F1365,AVERAGE('사진(느림)'!F$2:F$2305),_xlfn.STDEV.P('사진(느림)'!F$2:F$2305))</f>
        <v>0.21029633662551916</v>
      </c>
      <c r="G1365">
        <f>STANDARDIZE('사진(느림)'!G1365,AVERAGE('사진(느림)'!G$2:G$2305),_xlfn.STDEV.P('사진(느림)'!G$2:G$2305))</f>
        <v>0.56638936317092392</v>
      </c>
      <c r="H1365">
        <f>STANDARDIZE('사진(느림)'!H1365,AVERAGE('사진(느림)'!H$2:H$2305),_xlfn.STDEV.P('사진(느림)'!H$2:H$2305))</f>
        <v>0.55257457649554464</v>
      </c>
      <c r="I1365">
        <f>STANDARDIZE('사진(느림)'!I1365,AVERAGE('사진(느림)'!I$2:I$2305),_xlfn.STDEV.P('사진(느림)'!I$2:I$2305))</f>
        <v>0.4740241500807949</v>
      </c>
      <c r="J1365">
        <f>STANDARDIZE('사진(느림)'!J1365,AVERAGE('사진(느림)'!J$2:J$2305),_xlfn.STDEV.P('사진(느림)'!J$2:J$2305))</f>
        <v>1.0981774109653488</v>
      </c>
      <c r="K1365">
        <f>STANDARDIZE('사진(느림)'!K1365,AVERAGE('사진(느림)'!K$2:K$2305),_xlfn.STDEV.P('사진(느림)'!K$2:K$2305))</f>
        <v>0.95380949214564459</v>
      </c>
      <c r="L1365">
        <f>STANDARDIZE('사진(느림)'!L1365,AVERAGE('사진(느림)'!L$2:L$2305),_xlfn.STDEV.P('사진(느림)'!L$2:L$2305))</f>
        <v>-0.96188170673142825</v>
      </c>
      <c r="M1365">
        <f>STANDARDIZE('사진(느림)'!M1365,AVERAGE('사진(느림)'!M$2:M$2305),_xlfn.STDEV.P('사진(느림)'!M$2:M$2305))</f>
        <v>0.28394056853327121</v>
      </c>
    </row>
    <row r="1366" spans="1:13" x14ac:dyDescent="0.3">
      <c r="A1366" t="s">
        <v>182</v>
      </c>
      <c r="B1366">
        <v>11</v>
      </c>
      <c r="C1366">
        <f>STANDARDIZE('사진(느림)'!C1366,AVERAGE('사진(느림)'!C$2:C$2305),_xlfn.STDEV.P('사진(느림)'!C$2:C$2305))</f>
        <v>0.35732530403390811</v>
      </c>
      <c r="D1366">
        <f>STANDARDIZE('사진(느림)'!D1366,AVERAGE('사진(느림)'!D$2:D$2305),_xlfn.STDEV.P('사진(느림)'!D$2:D$2305))</f>
        <v>1.2476344580029697</v>
      </c>
      <c r="E1366">
        <f>STANDARDIZE('사진(느림)'!E1366,AVERAGE('사진(느림)'!E$2:E$2305),_xlfn.STDEV.P('사진(느림)'!E$2:E$2305))</f>
        <v>0.3566087508944078</v>
      </c>
      <c r="F1366">
        <f>STANDARDIZE('사진(느림)'!F1366,AVERAGE('사진(느림)'!F$2:F$2305),_xlfn.STDEV.P('사진(느림)'!F$2:F$2305))</f>
        <v>0.4530545172416528</v>
      </c>
      <c r="G1366">
        <f>STANDARDIZE('사진(느림)'!G1366,AVERAGE('사진(느림)'!G$2:G$2305),_xlfn.STDEV.P('사진(느림)'!G$2:G$2305))</f>
        <v>0.61879936097624455</v>
      </c>
      <c r="H1366">
        <f>STANDARDIZE('사진(느림)'!H1366,AVERAGE('사진(느림)'!H$2:H$2305),_xlfn.STDEV.P('사진(느림)'!H$2:H$2305))</f>
        <v>0.13908204098508536</v>
      </c>
      <c r="I1366">
        <f>STANDARDIZE('사진(느림)'!I1366,AVERAGE('사진(느림)'!I$2:I$2305),_xlfn.STDEV.P('사진(느림)'!I$2:I$2305))</f>
        <v>0.56331595007437552</v>
      </c>
      <c r="J1366">
        <f>STANDARDIZE('사진(느림)'!J1366,AVERAGE('사진(느림)'!J$2:J$2305),_xlfn.STDEV.P('사진(느림)'!J$2:J$2305))</f>
        <v>1.0981774109653488</v>
      </c>
      <c r="K1366">
        <f>STANDARDIZE('사진(느림)'!K1366,AVERAGE('사진(느림)'!K$2:K$2305),_xlfn.STDEV.P('사진(느림)'!K$2:K$2305))</f>
        <v>0.34337141717243208</v>
      </c>
      <c r="L1366">
        <f>STANDARDIZE('사진(느림)'!L1366,AVERAGE('사진(느림)'!L$2:L$2305),_xlfn.STDEV.P('사진(느림)'!L$2:L$2305))</f>
        <v>-0.96188170673142825</v>
      </c>
      <c r="M1366">
        <f>STANDARDIZE('사진(느림)'!M1366,AVERAGE('사진(느림)'!M$2:M$2305),_xlfn.STDEV.P('사진(느림)'!M$2:M$2305))</f>
        <v>-0.20893739948664558</v>
      </c>
    </row>
    <row r="1367" spans="1:13" x14ac:dyDescent="0.3">
      <c r="A1367" t="s">
        <v>184</v>
      </c>
      <c r="B1367">
        <v>11</v>
      </c>
      <c r="C1367">
        <f>STANDARDIZE('사진(느림)'!C1367,AVERAGE('사진(느림)'!C$2:C$2305),_xlfn.STDEV.P('사진(느림)'!C$2:C$2305))</f>
        <v>-0.14548850920495363</v>
      </c>
      <c r="D1367">
        <f>STANDARDIZE('사진(느림)'!D1367,AVERAGE('사진(느림)'!D$2:D$2305),_xlfn.STDEV.P('사진(느림)'!D$2:D$2305))</f>
        <v>0.22599610073291773</v>
      </c>
      <c r="E1367">
        <f>STANDARDIZE('사진(느림)'!E1367,AVERAGE('사진(느림)'!E$2:E$2305),_xlfn.STDEV.P('사진(느림)'!E$2:E$2305))</f>
        <v>2.9587804216147658E-2</v>
      </c>
      <c r="F1367">
        <f>STANDARDIZE('사진(느림)'!F1367,AVERAGE('사진(느림)'!F$2:F$2305),_xlfn.STDEV.P('사진(느림)'!F$2:F$2305))</f>
        <v>0.59529563869641844</v>
      </c>
      <c r="G1367">
        <f>STANDARDIZE('사진(느림)'!G1367,AVERAGE('사진(느림)'!G$2:G$2305),_xlfn.STDEV.P('사진(느림)'!G$2:G$2305))</f>
        <v>-0.15595712831979758</v>
      </c>
      <c r="H1367">
        <f>STANDARDIZE('사진(느림)'!H1367,AVERAGE('사진(느림)'!H$2:H$2305),_xlfn.STDEV.P('사진(느림)'!H$2:H$2305))</f>
        <v>0.1901042561637539</v>
      </c>
      <c r="I1367">
        <f>STANDARDIZE('사진(느림)'!I1367,AVERAGE('사진(느림)'!I$2:I$2305),_xlfn.STDEV.P('사진(느림)'!I$2:I$2305))</f>
        <v>0.16307858775020917</v>
      </c>
      <c r="J1367">
        <f>STANDARDIZE('사진(느림)'!J1367,AVERAGE('사진(느림)'!J$2:J$2305),_xlfn.STDEV.P('사진(느림)'!J$2:J$2305))</f>
        <v>-0.78003335217289249</v>
      </c>
      <c r="K1367">
        <f>STANDARDIZE('사진(느림)'!K1367,AVERAGE('사진(느림)'!K$2:K$2305),_xlfn.STDEV.P('사진(느림)'!K$2:K$2305))</f>
        <v>-1.4879428077472057</v>
      </c>
      <c r="L1367">
        <f>STANDARDIZE('사진(느림)'!L1367,AVERAGE('사진(느림)'!L$2:L$2305),_xlfn.STDEV.P('사진(느림)'!L$2:L$2305))</f>
        <v>1.1748040094403882</v>
      </c>
      <c r="M1367">
        <f>STANDARDIZE('사진(느림)'!M1367,AVERAGE('사진(느림)'!M$2:M$2305),_xlfn.STDEV.P('사진(느림)'!M$2:M$2305))</f>
        <v>1.2482670277026759</v>
      </c>
    </row>
    <row r="1368" spans="1:13" x14ac:dyDescent="0.3">
      <c r="A1368" t="s">
        <v>186</v>
      </c>
      <c r="B1368">
        <v>11</v>
      </c>
      <c r="C1368">
        <f>STANDARDIZE('사진(느림)'!C1368,AVERAGE('사진(느림)'!C$2:C$2305),_xlfn.STDEV.P('사진(느림)'!C$2:C$2305))</f>
        <v>1.5231902995657729</v>
      </c>
      <c r="D1368">
        <f>STANDARDIZE('사진(느림)'!D1368,AVERAGE('사진(느림)'!D$2:D$2305),_xlfn.STDEV.P('사진(느림)'!D$2:D$2305))</f>
        <v>-0.61535313466594954</v>
      </c>
      <c r="E1368">
        <f>STANDARDIZE('사진(느림)'!E1368,AVERAGE('사진(느림)'!E$2:E$2305),_xlfn.STDEV.P('사진(느림)'!E$2:E$2305))</f>
        <v>0.58917678109338822</v>
      </c>
      <c r="F1368">
        <f>STANDARDIZE('사진(느림)'!F1368,AVERAGE('사진(느림)'!F$2:F$2305),_xlfn.STDEV.P('사진(느림)'!F$2:F$2305))</f>
        <v>0.34052598560188252</v>
      </c>
      <c r="G1368">
        <f>STANDARDIZE('사진(느림)'!G1368,AVERAGE('사진(느림)'!G$2:G$2305),_xlfn.STDEV.P('사진(느림)'!G$2:G$2305))</f>
        <v>1.1155549923484127</v>
      </c>
      <c r="H1368">
        <f>STANDARDIZE('사진(느림)'!H1368,AVERAGE('사진(느림)'!H$2:H$2305),_xlfn.STDEV.P('사진(느림)'!H$2:H$2305))</f>
        <v>0.23368573162886658</v>
      </c>
      <c r="I1368">
        <f>STANDARDIZE('사진(느림)'!I1368,AVERAGE('사진(느림)'!I$2:I$2305),_xlfn.STDEV.P('사진(느림)'!I$2:I$2305))</f>
        <v>0.53705365595861654</v>
      </c>
      <c r="J1368">
        <f>STANDARDIZE('사진(느림)'!J1368,AVERAGE('사진(느림)'!J$2:J$2305),_xlfn.STDEV.P('사진(느림)'!J$2:J$2305))</f>
        <v>1.0981774109653488</v>
      </c>
      <c r="K1368">
        <f>STANDARDIZE('사진(느림)'!K1368,AVERAGE('사진(느림)'!K$2:K$2305),_xlfn.STDEV.P('사진(느림)'!K$2:K$2305))</f>
        <v>0.34337141717243208</v>
      </c>
      <c r="L1368">
        <f>STANDARDIZE('사진(느림)'!L1368,AVERAGE('사진(느림)'!L$2:L$2305),_xlfn.STDEV.P('사진(느림)'!L$2:L$2305))</f>
        <v>-0.96188170673142825</v>
      </c>
      <c r="M1368">
        <f>STANDARDIZE('사진(느림)'!M1368,AVERAGE('사진(느림)'!M$2:M$2305),_xlfn.STDEV.P('사진(느림)'!M$2:M$2305))</f>
        <v>1.0768312127392261</v>
      </c>
    </row>
    <row r="1369" spans="1:13" x14ac:dyDescent="0.3">
      <c r="A1369" t="s">
        <v>188</v>
      </c>
      <c r="B1369">
        <v>11</v>
      </c>
      <c r="C1369">
        <f>STANDARDIZE('사진(느림)'!C1369,AVERAGE('사진(느림)'!C$2:C$2305),_xlfn.STDEV.P('사진(느림)'!C$2:C$2305))</f>
        <v>0.40152871618677488</v>
      </c>
      <c r="D1369">
        <f>STANDARDIZE('사진(느림)'!D1369,AVERAGE('사진(느림)'!D$2:D$2305),_xlfn.STDEV.P('사진(느림)'!D$2:D$2305))</f>
        <v>0.45636553423498855</v>
      </c>
      <c r="E1369">
        <f>STANDARDIZE('사진(느림)'!E1369,AVERAGE('사진(느림)'!E$2:E$2305),_xlfn.STDEV.P('사진(느림)'!E$2:E$2305))</f>
        <v>0.44571527587486015</v>
      </c>
      <c r="F1369">
        <f>STANDARDIZE('사진(느림)'!F1369,AVERAGE('사진(느림)'!F$2:F$2305),_xlfn.STDEV.P('사진(느림)'!F$2:F$2305))</f>
        <v>0.34747999598411566</v>
      </c>
      <c r="G1369">
        <f>STANDARDIZE('사진(느림)'!G1369,AVERAGE('사진(느림)'!G$2:G$2305),_xlfn.STDEV.P('사진(느림)'!G$2:G$2305))</f>
        <v>0.58689762318170147</v>
      </c>
      <c r="H1369">
        <f>STANDARDIZE('사진(느림)'!H1369,AVERAGE('사진(느림)'!H$2:H$2305),_xlfn.STDEV.P('사진(느림)'!H$2:H$2305))</f>
        <v>-0.16386236163825879</v>
      </c>
      <c r="I1369">
        <f>STANDARDIZE('사진(느림)'!I1369,AVERAGE('사진(느림)'!I$2:I$2305),_xlfn.STDEV.P('사진(느림)'!I$2:I$2305))</f>
        <v>0.58957824419013438</v>
      </c>
      <c r="J1369">
        <f>STANDARDIZE('사진(느림)'!J1369,AVERAGE('사진(느림)'!J$2:J$2305),_xlfn.STDEV.P('사진(느림)'!J$2:J$2305))</f>
        <v>1.0981774109653488</v>
      </c>
      <c r="K1369">
        <f>STANDARDIZE('사진(느림)'!K1369,AVERAGE('사진(느림)'!K$2:K$2305),_xlfn.STDEV.P('사진(느림)'!K$2:K$2305))</f>
        <v>0.34337141717243208</v>
      </c>
      <c r="L1369">
        <f>STANDARDIZE('사진(느림)'!L1369,AVERAGE('사진(느림)'!L$2:L$2305),_xlfn.STDEV.P('사진(느림)'!L$2:L$2305))</f>
        <v>-0.71050691659356757</v>
      </c>
      <c r="M1369">
        <f>STANDARDIZE('사진(느림)'!M1369,AVERAGE('사진(느림)'!M$2:M$2305),_xlfn.STDEV.P('사진(느림)'!M$2:M$2305))</f>
        <v>0.69110062907146497</v>
      </c>
    </row>
    <row r="1370" spans="1:13" x14ac:dyDescent="0.3">
      <c r="A1370" t="s">
        <v>190</v>
      </c>
      <c r="B1370">
        <v>11</v>
      </c>
      <c r="C1370">
        <f>STANDARDIZE('사진(느림)'!C1370,AVERAGE('사진(느림)'!C$2:C$2305),_xlfn.STDEV.P('사진(느림)'!C$2:C$2305))</f>
        <v>0.16393537586511531</v>
      </c>
      <c r="D1370">
        <f>STANDARDIZE('사진(느림)'!D1370,AVERAGE('사진(느림)'!D$2:D$2305),_xlfn.STDEV.P('사진(느림)'!D$2:D$2305))</f>
        <v>-0.16463032998798491</v>
      </c>
      <c r="E1370">
        <f>STANDARDIZE('사진(느림)'!E1370,AVERAGE('사진(느림)'!E$2:E$2305),_xlfn.STDEV.P('사진(느림)'!E$2:E$2305))</f>
        <v>-0.1153885119270487</v>
      </c>
      <c r="F1370">
        <f>STANDARDIZE('사진(느림)'!F1370,AVERAGE('사진(느림)'!F$2:F$2305),_xlfn.STDEV.P('사진(느림)'!F$2:F$2305))</f>
        <v>0.76408843615607358</v>
      </c>
      <c r="G1370">
        <f>STANDARDIZE('사진(느림)'!G1370,AVERAGE('사진(느림)'!G$2:G$2305),_xlfn.STDEV.P('사진(느림)'!G$2:G$2305))</f>
        <v>-0.43623668180042463</v>
      </c>
      <c r="H1370">
        <f>STANDARDIZE('사진(느림)'!H1370,AVERAGE('사진(느림)'!H$2:H$2305),_xlfn.STDEV.P('사진(느림)'!H$2:H$2305))</f>
        <v>0.39313015406220564</v>
      </c>
      <c r="I1370">
        <f>STANDARDIZE('사진(느림)'!I1370,AVERAGE('사진(느림)'!I$2:I$2305),_xlfn.STDEV.P('사진(느림)'!I$2:I$2305))</f>
        <v>-0.19618959575337347</v>
      </c>
      <c r="J1370">
        <f>STANDARDIZE('사진(느림)'!J1370,AVERAGE('사진(느림)'!J$2:J$2305),_xlfn.STDEV.P('사진(느림)'!J$2:J$2305))</f>
        <v>-0.78003335217289249</v>
      </c>
      <c r="K1370">
        <f>STANDARDIZE('사진(느림)'!K1370,AVERAGE('사진(느림)'!K$2:K$2305),_xlfn.STDEV.P('사진(느림)'!K$2:K$2305))</f>
        <v>-1.4879428077472057</v>
      </c>
      <c r="L1370">
        <f>STANDARDIZE('사진(느림)'!L1370,AVERAGE('사진(느림)'!L$2:L$2305),_xlfn.STDEV.P('사진(느림)'!L$2:L$2305))</f>
        <v>1.3004914045093185</v>
      </c>
      <c r="M1370">
        <f>STANDARDIZE('사진(느림)'!M1370,AVERAGE('사진(느림)'!M$2:M$2305),_xlfn.STDEV.P('사진(느림)'!M$2:M$2305))</f>
        <v>0.51966481410801513</v>
      </c>
    </row>
    <row r="1371" spans="1:13" x14ac:dyDescent="0.3">
      <c r="A1371" t="s">
        <v>194</v>
      </c>
      <c r="B1371">
        <v>11</v>
      </c>
      <c r="C1371">
        <f>STANDARDIZE('사진(느림)'!C1371,AVERAGE('사진(느림)'!C$2:C$2305),_xlfn.STDEV.P('사진(느림)'!C$2:C$2305))</f>
        <v>0.60596949739378458</v>
      </c>
      <c r="D1371">
        <f>STANDARDIZE('사진(느림)'!D1371,AVERAGE('사진(느림)'!D$2:D$2305),_xlfn.STDEV.P('사진(느림)'!D$2:D$2305))</f>
        <v>-0.3048552025544628</v>
      </c>
      <c r="E1371">
        <f>STANDARDIZE('사진(느림)'!E1371,AVERAGE('사진(느림)'!E$2:E$2305),_xlfn.STDEV.P('사진(느림)'!E$2:E$2305))</f>
        <v>0.65377901170421615</v>
      </c>
      <c r="F1371">
        <f>STANDARDIZE('사진(느림)'!F1371,AVERAGE('사진(느림)'!F$2:F$2305),_xlfn.STDEV.P('사진(느림)'!F$2:F$2305))</f>
        <v>-1.8721136814722499</v>
      </c>
      <c r="G1371">
        <f>STANDARDIZE('사진(느림)'!G1371,AVERAGE('사진(느림)'!G$2:G$2305),_xlfn.STDEV.P('사진(느림)'!G$2:G$2305))</f>
        <v>0.18584720519316217</v>
      </c>
      <c r="H1371">
        <f>STANDARDIZE('사진(느림)'!H1371,AVERAGE('사진(느림)'!H$2:H$2305),_xlfn.STDEV.P('사진(느림)'!H$2:H$2305))</f>
        <v>-1.360758492704524</v>
      </c>
      <c r="I1371">
        <f>STANDARDIZE('사진(느림)'!I1371,AVERAGE('사진(느림)'!I$2:I$2305),_xlfn.STDEV.P('사진(느림)'!I$2:I$2305))</f>
        <v>0.26812776421324497</v>
      </c>
      <c r="J1371">
        <f>STANDARDIZE('사진(느림)'!J1371,AVERAGE('사진(느림)'!J$2:J$2305),_xlfn.STDEV.P('사진(느림)'!J$2:J$2305))</f>
        <v>1.0981774109653488</v>
      </c>
      <c r="K1371">
        <f>STANDARDIZE('사진(느림)'!K1371,AVERAGE('사진(느림)'!K$2:K$2305),_xlfn.STDEV.P('사진(느림)'!K$2:K$2305))</f>
        <v>-0.26706665780078048</v>
      </c>
      <c r="L1371">
        <f>STANDARDIZE('사진(느림)'!L1371,AVERAGE('사진(느림)'!L$2:L$2305),_xlfn.STDEV.P('사진(느림)'!L$2:L$2305))</f>
        <v>-0.71050691659356757</v>
      </c>
      <c r="M1371">
        <f>STANDARDIZE('사진(느림)'!M1371,AVERAGE('사진(느림)'!M$2:M$2305),_xlfn.STDEV.P('사진(느림)'!M$2:M$2305))</f>
        <v>0.73395958281232643</v>
      </c>
    </row>
    <row r="1372" spans="1:13" x14ac:dyDescent="0.3">
      <c r="A1372" t="s">
        <v>198</v>
      </c>
      <c r="B1372">
        <v>11</v>
      </c>
      <c r="C1372">
        <f>STANDARDIZE('사진(느림)'!C1372,AVERAGE('사진(느림)'!C$2:C$2305),_xlfn.STDEV.P('사진(느림)'!C$2:C$2305))</f>
        <v>-5.1556258380111249E-2</v>
      </c>
      <c r="D1372">
        <f>STANDARDIZE('사진(느림)'!D1372,AVERAGE('사진(느림)'!D$2:D$2305),_xlfn.STDEV.P('사진(느림)'!D$2:D$2305))</f>
        <v>0.11581941514497084</v>
      </c>
      <c r="E1372">
        <f>STANDARDIZE('사진(느림)'!E1372,AVERAGE('사진(느림)'!E$2:E$2305),_xlfn.STDEV.P('사진(느림)'!E$2:E$2305))</f>
        <v>-9.0844276253689588E-3</v>
      </c>
      <c r="F1372">
        <f>STANDARDIZE('사진(느림)'!F1372,AVERAGE('사진(느림)'!F$2:F$2305),_xlfn.STDEV.P('사진(느림)'!F$2:F$2305))</f>
        <v>1.4453285805100979</v>
      </c>
      <c r="G1372">
        <f>STANDARDIZE('사진(느림)'!G1372,AVERAGE('사진(느림)'!G$2:G$2305),_xlfn.STDEV.P('사진(느림)'!G$2:G$2305))</f>
        <v>-0.38382668399510406</v>
      </c>
      <c r="H1372">
        <f>STANDARDIZE('사진(느림)'!H1372,AVERAGE('사진(느림)'!H$2:H$2305),_xlfn.STDEV.P('사진(느림)'!H$2:H$2305))</f>
        <v>2.109316838441452E-2</v>
      </c>
      <c r="I1372">
        <f>STANDARDIZE('사진(느림)'!I1372,AVERAGE('사진(느림)'!I$2:I$2305),_xlfn.STDEV.P('사진(느림)'!I$2:I$2305))</f>
        <v>0.18934088186596812</v>
      </c>
      <c r="J1372">
        <f>STANDARDIZE('사진(느림)'!J1372,AVERAGE('사진(느림)'!J$2:J$2305),_xlfn.STDEV.P('사진(느림)'!J$2:J$2305))</f>
        <v>-0.78003335217289249</v>
      </c>
      <c r="K1372">
        <f>STANDARDIZE('사진(느림)'!K1372,AVERAGE('사진(느림)'!K$2:K$2305),_xlfn.STDEV.P('사진(느림)'!K$2:K$2305))</f>
        <v>-0.26706665780078048</v>
      </c>
      <c r="L1372">
        <f>STANDARDIZE('사진(느림)'!L1372,AVERAGE('사진(느림)'!L$2:L$2305),_xlfn.STDEV.P('사진(느림)'!L$2:L$2305))</f>
        <v>0.79774182423359707</v>
      </c>
      <c r="M1372">
        <f>STANDARDIZE('사진(느림)'!M1372,AVERAGE('사진(느림)'!M$2:M$2305),_xlfn.STDEV.P('사진(느림)'!M$2:M$2305))</f>
        <v>0.47680586036715178</v>
      </c>
    </row>
    <row r="1373" spans="1:13" x14ac:dyDescent="0.3">
      <c r="A1373" t="s">
        <v>196</v>
      </c>
      <c r="B1373">
        <v>11</v>
      </c>
      <c r="C1373">
        <f>STANDARDIZE('사진(느림)'!C1373,AVERAGE('사진(느림)'!C$2:C$2305),_xlfn.STDEV.P('사진(느림)'!C$2:C$2305))</f>
        <v>0.73305430733327681</v>
      </c>
      <c r="D1373">
        <f>STANDARDIZE('사진(느림)'!D1373,AVERAGE('사진(느림)'!D$2:D$2305),_xlfn.STDEV.P('사진(느림)'!D$2:D$2305))</f>
        <v>0.7267992170417662</v>
      </c>
      <c r="E1373">
        <f>STANDARDIZE('사진(느림)'!E1373,AVERAGE('사진(느림)'!E$2:E$2305),_xlfn.STDEV.P('사진(느림)'!E$2:E$2305))</f>
        <v>0.38244964313873875</v>
      </c>
      <c r="F1373">
        <f>STANDARDIZE('사진(느림)'!F1373,AVERAGE('사진(느림)'!F$2:F$2305),_xlfn.STDEV.P('사진(느림)'!F$2:F$2305))</f>
        <v>0.21029633662551916</v>
      </c>
      <c r="G1373">
        <f>STANDARDIZE('사진(느림)'!G1373,AVERAGE('사진(느림)'!G$2:G$2305),_xlfn.STDEV.P('사진(느림)'!G$2:G$2305))</f>
        <v>0.2883885052470499</v>
      </c>
      <c r="H1373">
        <f>STANDARDIZE('사진(느림)'!H1373,AVERAGE('사진(느림)'!H$2:H$2305),_xlfn.STDEV.P('사진(느림)'!H$2:H$2305))</f>
        <v>0.18904129334753167</v>
      </c>
      <c r="I1373">
        <f>STANDARDIZE('사진(느림)'!I1373,AVERAGE('사진(느림)'!I$2:I$2305),_xlfn.STDEV.P('사진(느림)'!I$2:I$2305))</f>
        <v>0.17148252186725185</v>
      </c>
      <c r="J1373">
        <f>STANDARDIZE('사진(느림)'!J1373,AVERAGE('사진(느림)'!J$2:J$2305),_xlfn.STDEV.P('사진(느림)'!J$2:J$2305))</f>
        <v>1.0981774109653488</v>
      </c>
      <c r="K1373">
        <f>STANDARDIZE('사진(느림)'!K1373,AVERAGE('사진(느림)'!K$2:K$2305),_xlfn.STDEV.P('사진(느림)'!K$2:K$2305))</f>
        <v>1.5642475671188572</v>
      </c>
      <c r="L1373">
        <f>STANDARDIZE('사진(느림)'!L1373,AVERAGE('사진(느림)'!L$2:L$2305),_xlfn.STDEV.P('사진(느림)'!L$2:L$2305))</f>
        <v>-0.96188170673142825</v>
      </c>
      <c r="M1373">
        <f>STANDARDIZE('사진(느림)'!M1373,AVERAGE('사진(느림)'!M$2:M$2305),_xlfn.STDEV.P('사진(느림)'!M$2:M$2305))</f>
        <v>0.69110062907146497</v>
      </c>
    </row>
    <row r="1374" spans="1:13" x14ac:dyDescent="0.3">
      <c r="A1374" t="s">
        <v>192</v>
      </c>
      <c r="B1374">
        <v>11</v>
      </c>
      <c r="C1374">
        <f>STANDARDIZE('사진(느림)'!C1374,AVERAGE('사진(느림)'!C$2:C$2305),_xlfn.STDEV.P('사진(느림)'!C$2:C$2305))</f>
        <v>0.34627445099569121</v>
      </c>
      <c r="D1374">
        <f>STANDARDIZE('사진(느림)'!D1374,AVERAGE('사진(느림)'!D$2:D$2305),_xlfn.STDEV.P('사진(느림)'!D$2:D$2305))</f>
        <v>1.1875380840459078</v>
      </c>
      <c r="E1374">
        <f>STANDARDIZE('사진(느림)'!E1374,AVERAGE('사진(느림)'!E$2:E$2305),_xlfn.STDEV.P('사진(느림)'!E$2:E$2305))</f>
        <v>0.24121580104472207</v>
      </c>
      <c r="F1374">
        <f>STANDARDIZE('사진(느림)'!F1374,AVERAGE('사진(느림)'!F$2:F$2305),_xlfn.STDEV.P('사진(느림)'!F$2:F$2305))</f>
        <v>-1.2399309194510693</v>
      </c>
      <c r="G1374">
        <f>STANDARDIZE('사진(느림)'!G1374,AVERAGE('사진(느림)'!G$2:G$2305),_xlfn.STDEV.P('사진(느림)'!G$2:G$2305))</f>
        <v>0.22458502965796423</v>
      </c>
      <c r="H1374">
        <f>STANDARDIZE('사진(느림)'!H1374,AVERAGE('사진(느림)'!H$2:H$2305),_xlfn.STDEV.P('사진(느림)'!H$2:H$2305))</f>
        <v>3.9540555884067778</v>
      </c>
      <c r="I1374">
        <f>STANDARDIZE('사진(느림)'!I1374,AVERAGE('사진(느림)'!I$2:I$2305),_xlfn.STDEV.P('사진(느림)'!I$2:I$2305))</f>
        <v>0.42570152890779872</v>
      </c>
      <c r="J1374">
        <f>STANDARDIZE('사진(느림)'!J1374,AVERAGE('사진(느림)'!J$2:J$2305),_xlfn.STDEV.P('사진(느림)'!J$2:J$2305))</f>
        <v>1.0981774109653488</v>
      </c>
      <c r="K1374">
        <f>STANDARDIZE('사진(느림)'!K1374,AVERAGE('사진(느림)'!K$2:K$2305),_xlfn.STDEV.P('사진(느림)'!K$2:K$2305))</f>
        <v>0.95380949214564459</v>
      </c>
      <c r="L1374">
        <f>STANDARDIZE('사진(느림)'!L1374,AVERAGE('사진(느림)'!L$2:L$2305),_xlfn.STDEV.P('사진(느림)'!L$2:L$2305))</f>
        <v>-0.96188170673142825</v>
      </c>
      <c r="M1374">
        <f>STANDARDIZE('사진(느림)'!M1374,AVERAGE('사진(느림)'!M$2:M$2305),_xlfn.STDEV.P('사진(느림)'!M$2:M$2305))</f>
        <v>1.2054080739618145</v>
      </c>
    </row>
    <row r="1375" spans="1:13" x14ac:dyDescent="0.3">
      <c r="A1375" t="s">
        <v>200</v>
      </c>
      <c r="B1375">
        <v>11</v>
      </c>
      <c r="C1375">
        <f>STANDARDIZE('사진(느림)'!C1375,AVERAGE('사진(느림)'!C$2:C$2305),_xlfn.STDEV.P('사진(느림)'!C$2:C$2305))</f>
        <v>0.1252573902313566</v>
      </c>
      <c r="D1375">
        <f>STANDARDIZE('사진(느림)'!D1375,AVERAGE('사진(느림)'!D$2:D$2305),_xlfn.STDEV.P('사진(느림)'!D$2:D$2305))</f>
        <v>-0.53522463605653359</v>
      </c>
      <c r="E1375">
        <f>STANDARDIZE('사진(느림)'!E1375,AVERAGE('사진(느림)'!E$2:E$2305),_xlfn.STDEV.P('사진(느림)'!E$2:E$2305))</f>
        <v>9.6417697951486941E-2</v>
      </c>
      <c r="F1375">
        <f>STANDARDIZE('사진(느림)'!F1375,AVERAGE('사진(느림)'!F$2:F$2305),_xlfn.STDEV.P('사진(느림)'!F$2:F$2305))</f>
        <v>0.6786173267308101</v>
      </c>
      <c r="G1375">
        <f>STANDARDIZE('사진(느림)'!G1375,AVERAGE('사진(느림)'!G$2:G$2305),_xlfn.STDEV.P('사진(느림)'!G$2:G$2305))</f>
        <v>-0.38382668399510406</v>
      </c>
      <c r="H1375">
        <f>STANDARDIZE('사진(느림)'!H1375,AVERAGE('사진(느림)'!H$2:H$2305),_xlfn.STDEV.P('사진(느림)'!H$2:H$2305))</f>
        <v>0.12738945000664056</v>
      </c>
      <c r="I1375">
        <f>STANDARDIZE('사진(느림)'!I1375,AVERAGE('사진(느림)'!I$2:I$2305),_xlfn.STDEV.P('사진(느림)'!I$2:I$2305))</f>
        <v>0.16307858775020917</v>
      </c>
      <c r="J1375">
        <f>STANDARDIZE('사진(느림)'!J1375,AVERAGE('사진(느림)'!J$2:J$2305),_xlfn.STDEV.P('사진(느림)'!J$2:J$2305))</f>
        <v>-0.78003335217289249</v>
      </c>
      <c r="K1375">
        <f>STANDARDIZE('사진(느림)'!K1375,AVERAGE('사진(느림)'!K$2:K$2305),_xlfn.STDEV.P('사진(느림)'!K$2:K$2305))</f>
        <v>0.34337141717243208</v>
      </c>
      <c r="L1375">
        <f>STANDARDIZE('사진(느림)'!L1375,AVERAGE('사진(느림)'!L$2:L$2305),_xlfn.STDEV.P('사진(느림)'!L$2:L$2305))</f>
        <v>1.0491166143714579</v>
      </c>
      <c r="M1375">
        <f>STANDARDIZE('사진(느림)'!M1375,AVERAGE('사진(느림)'!M$2:M$2305),_xlfn.STDEV.P('사진(느림)'!M$2:M$2305))</f>
        <v>-0.80896275185871991</v>
      </c>
    </row>
    <row r="1376" spans="1:13" x14ac:dyDescent="0.3">
      <c r="A1376" t="s">
        <v>202</v>
      </c>
      <c r="B1376">
        <v>11</v>
      </c>
      <c r="C1376">
        <f>STANDARDIZE('사진(느림)'!C1376,AVERAGE('사진(느림)'!C$2:C$2305),_xlfn.STDEV.P('사진(느림)'!C$2:C$2305))</f>
        <v>0.16393537586511531</v>
      </c>
      <c r="D1376">
        <f>STANDARDIZE('사진(느림)'!D1376,AVERAGE('사진(느림)'!D$2:D$2305),_xlfn.STDEV.P('사진(느림)'!D$2:D$2305))</f>
        <v>0.57655828214911131</v>
      </c>
      <c r="E1376">
        <f>STANDARDIZE('사진(느림)'!E1376,AVERAGE('사진(느림)'!E$2:E$2305),_xlfn.STDEV.P('사진(느림)'!E$2:E$2305))</f>
        <v>0.44571527587486015</v>
      </c>
      <c r="F1376">
        <f>STANDARDIZE('사진(느림)'!F1376,AVERAGE('사진(느림)'!F$2:F$2305),_xlfn.STDEV.P('사진(느림)'!F$2:F$2305))</f>
        <v>0.42650284123676324</v>
      </c>
      <c r="G1376">
        <f>STANDARDIZE('사진(느림)'!G1376,AVERAGE('사진(느림)'!G$2:G$2305),_xlfn.STDEV.P('사진(느림)'!G$2:G$2305))</f>
        <v>0.62335675208975061</v>
      </c>
      <c r="H1376">
        <f>STANDARDIZE('사진(느림)'!H1376,AVERAGE('사진(느림)'!H$2:H$2305),_xlfn.STDEV.P('사진(느림)'!H$2:H$2305))</f>
        <v>0.12738945000664056</v>
      </c>
      <c r="I1376">
        <f>STANDARDIZE('사진(느림)'!I1376,AVERAGE('사진(느림)'!I$2:I$2305),_xlfn.STDEV.P('사진(느림)'!I$2:I$2305))</f>
        <v>0.18934088186596812</v>
      </c>
      <c r="J1376">
        <f>STANDARDIZE('사진(느림)'!J1376,AVERAGE('사진(느림)'!J$2:J$2305),_xlfn.STDEV.P('사진(느림)'!J$2:J$2305))</f>
        <v>-0.78003335217289249</v>
      </c>
      <c r="K1376">
        <f>STANDARDIZE('사진(느림)'!K1376,AVERAGE('사진(느림)'!K$2:K$2305),_xlfn.STDEV.P('사진(느림)'!K$2:K$2305))</f>
        <v>-0.26706665780078048</v>
      </c>
      <c r="L1376">
        <f>STANDARDIZE('사진(느림)'!L1376,AVERAGE('사진(느림)'!L$2:L$2305),_xlfn.STDEV.P('사진(느림)'!L$2:L$2305))</f>
        <v>-0.96188170673142825</v>
      </c>
      <c r="M1376">
        <f>STANDARDIZE('사진(느림)'!M1376,AVERAGE('사진(느림)'!M$2:M$2305),_xlfn.STDEV.P('사진(느림)'!M$2:M$2305))</f>
        <v>0.62681219846017078</v>
      </c>
    </row>
    <row r="1377" spans="1:13" x14ac:dyDescent="0.3">
      <c r="A1377" t="s">
        <v>204</v>
      </c>
      <c r="B1377">
        <v>11</v>
      </c>
      <c r="C1377">
        <f>STANDARDIZE('사진(느림)'!C1377,AVERAGE('사진(느림)'!C$2:C$2305),_xlfn.STDEV.P('사진(느림)'!C$2:C$2305))</f>
        <v>0.15288452282689843</v>
      </c>
      <c r="D1377">
        <f>STANDARDIZE('사진(느림)'!D1377,AVERAGE('사진(느림)'!D$2:D$2305),_xlfn.STDEV.P('사진(느림)'!D$2:D$2305))</f>
        <v>-4.4437582073861018E-2</v>
      </c>
      <c r="E1377">
        <f>STANDARDIZE('사진(느림)'!E1377,AVERAGE('사진(느림)'!E$2:E$2305),_xlfn.STDEV.P('사진(느림)'!E$2:E$2305))</f>
        <v>0.11869432919660003</v>
      </c>
      <c r="F1377">
        <f>STANDARDIZE('사진(느림)'!F1377,AVERAGE('사진(느림)'!F$2:F$2305),_xlfn.STDEV.P('사진(느림)'!F$2:F$2305))</f>
        <v>0.82730671235819164</v>
      </c>
      <c r="G1377">
        <f>STANDARDIZE('사진(느림)'!G1377,AVERAGE('사진(느림)'!G$2:G$2305),_xlfn.STDEV.P('사진(느림)'!G$2:G$2305))</f>
        <v>-7.8481479390193398E-2</v>
      </c>
      <c r="H1377">
        <f>STANDARDIZE('사진(느림)'!H1377,AVERAGE('사진(느림)'!H$2:H$2305),_xlfn.STDEV.P('사진(느림)'!H$2:H$2305))</f>
        <v>0.12738945000664056</v>
      </c>
      <c r="I1377">
        <f>STANDARDIZE('사진(느림)'!I1377,AVERAGE('사진(느림)'!I$2:I$2305),_xlfn.STDEV.P('사진(느림)'!I$2:I$2305))</f>
        <v>4.0171051288457105E-2</v>
      </c>
      <c r="J1377">
        <f>STANDARDIZE('사진(느림)'!J1377,AVERAGE('사진(느림)'!J$2:J$2305),_xlfn.STDEV.P('사진(느림)'!J$2:J$2305))</f>
        <v>-0.78003335217289249</v>
      </c>
      <c r="K1377">
        <f>STANDARDIZE('사진(느림)'!K1377,AVERAGE('사진(느림)'!K$2:K$2305),_xlfn.STDEV.P('사진(느림)'!K$2:K$2305))</f>
        <v>-1.4879428077472057</v>
      </c>
      <c r="L1377">
        <f>STANDARDIZE('사진(느림)'!L1377,AVERAGE('사진(느림)'!L$2:L$2305),_xlfn.STDEV.P('사진(느림)'!L$2:L$2305))</f>
        <v>1.1748040094403882</v>
      </c>
      <c r="M1377">
        <f>STANDARDIZE('사진(느림)'!M1377,AVERAGE('사진(느림)'!M$2:M$2305),_xlfn.STDEV.P('사진(느림)'!M$2:M$2305))</f>
        <v>0.64824167533060162</v>
      </c>
    </row>
    <row r="1378" spans="1:13" x14ac:dyDescent="0.3">
      <c r="A1378" t="s">
        <v>206</v>
      </c>
      <c r="B1378">
        <v>11</v>
      </c>
      <c r="C1378">
        <f>STANDARDIZE('사진(느림)'!C1378,AVERAGE('사진(느림)'!C$2:C$2305),_xlfn.STDEV.P('사진(느림)'!C$2:C$2305))</f>
        <v>-4.6030831861003201E-2</v>
      </c>
      <c r="D1378">
        <f>STANDARDIZE('사진(느림)'!D1378,AVERAGE('사진(느림)'!D$2:D$2305),_xlfn.STDEV.P('사진(느림)'!D$2:D$2305))</f>
        <v>-0.22472670394504687</v>
      </c>
      <c r="E1378">
        <f>STANDARDIZE('사진(느림)'!E1378,AVERAGE('사진(느림)'!E$2:E$2305),_xlfn.STDEV.P('사진(느림)'!E$2:E$2305))</f>
        <v>-4.0944622264636058E-3</v>
      </c>
      <c r="F1378">
        <f>STANDARDIZE('사진(느림)'!F1378,AVERAGE('사진(느림)'!F$2:F$2305),_xlfn.STDEV.P('사진(느림)'!F$2:F$2305))</f>
        <v>1.1648923072775021</v>
      </c>
      <c r="G1378">
        <f>STANDARDIZE('사진(느림)'!G1378,AVERAGE('사진(느림)'!G$2:G$2305),_xlfn.STDEV.P('사진(느림)'!G$2:G$2305))</f>
        <v>-0.49320407071925126</v>
      </c>
      <c r="H1378">
        <f>STANDARDIZE('사진(느림)'!H1378,AVERAGE('사진(느림)'!H$2:H$2305),_xlfn.STDEV.P('사진(느림)'!H$2:H$2305))</f>
        <v>0.39313015406220564</v>
      </c>
      <c r="I1378">
        <f>STANDARDIZE('사진(느림)'!I1378,AVERAGE('사진(느림)'!I$2:I$2305),_xlfn.STDEV.P('사진(느림)'!I$2:I$2305))</f>
        <v>0.17620973480808866</v>
      </c>
      <c r="J1378">
        <f>STANDARDIZE('사진(느림)'!J1378,AVERAGE('사진(느림)'!J$2:J$2305),_xlfn.STDEV.P('사진(느림)'!J$2:J$2305))</f>
        <v>-0.78003335217289249</v>
      </c>
      <c r="K1378">
        <f>STANDARDIZE('사진(느림)'!K1378,AVERAGE('사진(느림)'!K$2:K$2305),_xlfn.STDEV.P('사진(느림)'!K$2:K$2305))</f>
        <v>-0.26706665780078048</v>
      </c>
      <c r="L1378">
        <f>STANDARDIZE('사진(느림)'!L1378,AVERAGE('사진(느림)'!L$2:L$2305),_xlfn.STDEV.P('사진(느림)'!L$2:L$2305))</f>
        <v>1.1748040094403882</v>
      </c>
      <c r="M1378">
        <f>STANDARDIZE('사진(느림)'!M1378,AVERAGE('사진(느림)'!M$2:M$2305),_xlfn.STDEV.P('사진(느림)'!M$2:M$2305))</f>
        <v>6.9645799828959895E-2</v>
      </c>
    </row>
    <row r="1379" spans="1:13" x14ac:dyDescent="0.3">
      <c r="A1379" t="s">
        <v>208</v>
      </c>
      <c r="B1379">
        <v>11</v>
      </c>
      <c r="C1379">
        <f>STANDARDIZE('사진(느림)'!C1379,AVERAGE('사진(느림)'!C$2:C$2305),_xlfn.STDEV.P('사진(느림)'!C$2:C$2305))</f>
        <v>9.2234333300804539E-3</v>
      </c>
      <c r="D1379">
        <f>STANDARDIZE('사진(느림)'!D1379,AVERAGE('사진(느림)'!D$2:D$2305),_xlfn.STDEV.P('사진(느림)'!D$2:D$2305))</f>
        <v>-0.79564225653713427</v>
      </c>
      <c r="E1379">
        <f>STANDARDIZE('사진(느림)'!E1379,AVERAGE('사진(느림)'!E$2:E$2305),_xlfn.STDEV.P('사진(느림)'!E$2:E$2305))</f>
        <v>0.1484559085400709</v>
      </c>
      <c r="F1379">
        <f>STANDARDIZE('사진(느림)'!F1379,AVERAGE('사진(느림)'!F$2:F$2305),_xlfn.STDEV.P('사진(느림)'!F$2:F$2305))</f>
        <v>0.32661796483741662</v>
      </c>
      <c r="G1379">
        <f>STANDARDIZE('사진(느림)'!G1379,AVERAGE('사진(느림)'!G$2:G$2305),_xlfn.STDEV.P('사진(느림)'!G$2:G$2305))</f>
        <v>-0.40205624844912857</v>
      </c>
      <c r="H1379">
        <f>STANDARDIZE('사진(느림)'!H1379,AVERAGE('사진(느림)'!H$2:H$2305),_xlfn.STDEV.P('사진(느림)'!H$2:H$2305))</f>
        <v>0.41226348475420632</v>
      </c>
      <c r="I1379">
        <f>STANDARDIZE('사진(느림)'!I1379,AVERAGE('사진(느림)'!I$2:I$2305),_xlfn.STDEV.P('사진(느림)'!I$2:I$2305))</f>
        <v>0.2156031759817271</v>
      </c>
      <c r="J1379">
        <f>STANDARDIZE('사진(느림)'!J1379,AVERAGE('사진(느림)'!J$2:J$2305),_xlfn.STDEV.P('사진(느림)'!J$2:J$2305))</f>
        <v>-0.78003335217289249</v>
      </c>
      <c r="K1379">
        <f>STANDARDIZE('사진(느림)'!K1379,AVERAGE('사진(느림)'!K$2:K$2305),_xlfn.STDEV.P('사진(느림)'!K$2:K$2305))</f>
        <v>-1.4879428077472057</v>
      </c>
      <c r="L1379">
        <f>STANDARDIZE('사진(느림)'!L1379,AVERAGE('사진(느림)'!L$2:L$2305),_xlfn.STDEV.P('사진(느림)'!L$2:L$2305))</f>
        <v>1.0491166143714579</v>
      </c>
      <c r="M1379">
        <f>STANDARDIZE('사진(느림)'!M1379,AVERAGE('사진(느림)'!M$2:M$2305),_xlfn.STDEV.P('사진(느림)'!M$2:M$2305))</f>
        <v>0.75538905968275916</v>
      </c>
    </row>
    <row r="1380" spans="1:13" x14ac:dyDescent="0.3">
      <c r="A1380" t="s">
        <v>210</v>
      </c>
      <c r="B1380">
        <v>11</v>
      </c>
      <c r="C1380">
        <f>STANDARDIZE('사진(느림)'!C1380,AVERAGE('사진(느림)'!C$2:C$2305),_xlfn.STDEV.P('사진(느림)'!C$2:C$2305))</f>
        <v>1.1474612962664041</v>
      </c>
      <c r="D1380">
        <f>STANDARDIZE('사진(느림)'!D1380,AVERAGE('사진(느림)'!D$2:D$2305),_xlfn.STDEV.P('사진(느림)'!D$2:D$2305))</f>
        <v>-0.54524069838271061</v>
      </c>
      <c r="E1380">
        <f>STANDARDIZE('사진(느림)'!E1380,AVERAGE('사진(느림)'!E$2:E$2305),_xlfn.STDEV.P('사진(느림)'!E$2:E$2305))</f>
        <v>0.2300774854221655</v>
      </c>
      <c r="F1380">
        <f>STANDARDIZE('사진(느림)'!F1380,AVERAGE('사진(느림)'!F$2:F$2305),_xlfn.STDEV.P('사진(느림)'!F$2:F$2305))</f>
        <v>0.25265258168093857</v>
      </c>
      <c r="G1380">
        <f>STANDARDIZE('사진(느림)'!G1380,AVERAGE('사진(느림)'!G$2:G$2305),_xlfn.STDEV.P('사진(느림)'!G$2:G$2305))</f>
        <v>1.0996041234511411</v>
      </c>
      <c r="H1380">
        <f>STANDARDIZE('사진(느림)'!H1380,AVERAGE('사진(느림)'!H$2:H$2305),_xlfn.STDEV.P('사진(느림)'!H$2:H$2305))</f>
        <v>-0.11602903490825697</v>
      </c>
      <c r="I1380">
        <f>STANDARDIZE('사진(느림)'!I1380,AVERAGE('사진(느림)'!I$2:I$2305),_xlfn.STDEV.P('사진(느림)'!I$2:I$2305))</f>
        <v>0.53075070537083446</v>
      </c>
      <c r="J1380">
        <f>STANDARDIZE('사진(느림)'!J1380,AVERAGE('사진(느림)'!J$2:J$2305),_xlfn.STDEV.P('사진(느림)'!J$2:J$2305))</f>
        <v>1.0981774109653488</v>
      </c>
      <c r="K1380">
        <f>STANDARDIZE('사진(느림)'!K1380,AVERAGE('사진(느림)'!K$2:K$2305),_xlfn.STDEV.P('사진(느림)'!K$2:K$2305))</f>
        <v>0.95380949214564459</v>
      </c>
      <c r="L1380">
        <f>STANDARDIZE('사진(느림)'!L1380,AVERAGE('사진(느림)'!L$2:L$2305),_xlfn.STDEV.P('사진(느림)'!L$2:L$2305))</f>
        <v>-0.96188170673142825</v>
      </c>
      <c r="M1380">
        <f>STANDARDIZE('사진(느림)'!M1380,AVERAGE('사진(느림)'!M$2:M$2305),_xlfn.STDEV.P('사진(느림)'!M$2:M$2305))</f>
        <v>0.26251109166284048</v>
      </c>
    </row>
    <row r="1381" spans="1:13" x14ac:dyDescent="0.3">
      <c r="A1381" t="s">
        <v>212</v>
      </c>
      <c r="B1381">
        <v>11</v>
      </c>
      <c r="C1381">
        <f>STANDARDIZE('사진(느림)'!C1381,AVERAGE('사진(느림)'!C$2:C$2305),_xlfn.STDEV.P('사진(느림)'!C$2:C$2305))</f>
        <v>0.22471506757530701</v>
      </c>
      <c r="D1381">
        <f>STANDARDIZE('사진(느림)'!D1381,AVERAGE('사진(느림)'!D$2:D$2305),_xlfn.STDEV.P('사진(느림)'!D$2:D$2305))</f>
        <v>-6.4469706726215006E-2</v>
      </c>
      <c r="E1381">
        <f>STANDARDIZE('사진(느림)'!E1381,AVERAGE('사진(느림)'!E$2:E$2305),_xlfn.STDEV.P('사진(느림)'!E$2:E$2305))</f>
        <v>0.18115800320789707</v>
      </c>
      <c r="F1381">
        <f>STANDARDIZE('사진(느림)'!F1381,AVERAGE('사진(느림)'!F$2:F$2305),_xlfn.STDEV.P('사진(느림)'!F$2:F$2305))</f>
        <v>0.89052498856030982</v>
      </c>
      <c r="G1381">
        <f>STANDARDIZE('사진(느림)'!G1381,AVERAGE('사진(느림)'!G$2:G$2305),_xlfn.STDEV.P('사진(느림)'!G$2:G$2305))</f>
        <v>-0.33825277286004291</v>
      </c>
      <c r="H1381">
        <f>STANDARDIZE('사진(느림)'!H1381,AVERAGE('사진(느림)'!H$2:H$2305),_xlfn.STDEV.P('사진(느림)'!H$2:H$2305))</f>
        <v>0.39313015406220564</v>
      </c>
      <c r="I1381">
        <f>STANDARDIZE('사진(느림)'!I1381,AVERAGE('사진(느림)'!I$2:I$2305),_xlfn.STDEV.P('사진(느림)'!I$2:I$2305))</f>
        <v>0.24186547009748605</v>
      </c>
      <c r="J1381">
        <f>STANDARDIZE('사진(느림)'!J1381,AVERAGE('사진(느림)'!J$2:J$2305),_xlfn.STDEV.P('사진(느림)'!J$2:J$2305))</f>
        <v>-0.78003335217289249</v>
      </c>
      <c r="K1381">
        <f>STANDARDIZE('사진(느림)'!K1381,AVERAGE('사진(느림)'!K$2:K$2305),_xlfn.STDEV.P('사진(느림)'!K$2:K$2305))</f>
        <v>-0.26706665780078048</v>
      </c>
      <c r="L1381">
        <f>STANDARDIZE('사진(느림)'!L1381,AVERAGE('사진(느림)'!L$2:L$2305),_xlfn.STDEV.P('사진(느림)'!L$2:L$2305))</f>
        <v>1.0491166143714579</v>
      </c>
      <c r="M1381">
        <f>STANDARDIZE('사진(느림)'!M1381,AVERAGE('사진(느림)'!M$2:M$2305),_xlfn.STDEV.P('사진(느림)'!M$2:M$2305))</f>
        <v>-1.6447123498055363</v>
      </c>
    </row>
    <row r="1382" spans="1:13" x14ac:dyDescent="0.3">
      <c r="A1382" t="s">
        <v>214</v>
      </c>
      <c r="B1382">
        <v>11</v>
      </c>
      <c r="C1382">
        <f>STANDARDIZE('사진(느림)'!C1382,AVERAGE('사진(느림)'!C$2:C$2305),_xlfn.STDEV.P('사진(느림)'!C$2:C$2305))</f>
        <v>0.854613690753661</v>
      </c>
      <c r="D1382">
        <f>STANDARDIZE('사진(느림)'!D1382,AVERAGE('사진(느림)'!D$2:D$2305),_xlfn.STDEV.P('사진(느림)'!D$2:D$2305))</f>
        <v>0.92712046356530597</v>
      </c>
      <c r="E1382">
        <f>STANDARDIZE('사진(느림)'!E1382,AVERAGE('사진(느림)'!E$2:E$2305),_xlfn.STDEV.P('사진(느림)'!E$2:E$2305))</f>
        <v>0.16244563296200187</v>
      </c>
      <c r="F1382">
        <f>STANDARDIZE('사진(느림)'!F1382,AVERAGE('사진(느림)'!F$2:F$2305),_xlfn.STDEV.P('사진(느림)'!F$2:F$2305))</f>
        <v>1.5024779021968124</v>
      </c>
      <c r="G1382">
        <f>STANDARDIZE('사진(느림)'!G1382,AVERAGE('사진(느림)'!G$2:G$2305),_xlfn.STDEV.P('사진(느림)'!G$2:G$2305))</f>
        <v>4.2289385117718896E-2</v>
      </c>
      <c r="H1382">
        <f>STANDARDIZE('사진(느림)'!H1382,AVERAGE('사진(느림)'!H$2:H$2305),_xlfn.STDEV.P('사진(느림)'!H$2:H$2305))</f>
        <v>0.12738945000664056</v>
      </c>
      <c r="I1382">
        <f>STANDARDIZE('사진(느림)'!I1382,AVERAGE('사진(느림)'!I$2:I$2305),_xlfn.STDEV.P('사진(느림)'!I$2:I$2305))</f>
        <v>8.4291705402932321E-2</v>
      </c>
      <c r="J1382">
        <f>STANDARDIZE('사진(느림)'!J1382,AVERAGE('사진(느림)'!J$2:J$2305),_xlfn.STDEV.P('사진(느림)'!J$2:J$2305))</f>
        <v>-0.78003335217289249</v>
      </c>
      <c r="K1382">
        <f>STANDARDIZE('사진(느림)'!K1382,AVERAGE('사진(느림)'!K$2:K$2305),_xlfn.STDEV.P('사진(느림)'!K$2:K$2305))</f>
        <v>0.34337141717243208</v>
      </c>
      <c r="L1382">
        <f>STANDARDIZE('사진(느림)'!L1382,AVERAGE('사진(느림)'!L$2:L$2305),_xlfn.STDEV.P('사진(느림)'!L$2:L$2305))</f>
        <v>-0.83619431166249791</v>
      </c>
      <c r="M1382">
        <f>STANDARDIZE('사진(느림)'!M1382,AVERAGE('사진(느림)'!M$2:M$2305),_xlfn.STDEV.P('사진(느림)'!M$2:M$2305))</f>
        <v>0.60538272158974005</v>
      </c>
    </row>
    <row r="1383" spans="1:13" x14ac:dyDescent="0.3">
      <c r="A1383" t="s">
        <v>216</v>
      </c>
      <c r="B1383">
        <v>11</v>
      </c>
      <c r="C1383">
        <f>STANDARDIZE('사진(느림)'!C1383,AVERAGE('사진(느림)'!C$2:C$2305),_xlfn.STDEV.P('사진(느림)'!C$2:C$2305))</f>
        <v>-0.23389533351068714</v>
      </c>
      <c r="D1383">
        <f>STANDARDIZE('사진(느림)'!D1383,AVERAGE('사진(느림)'!D$2:D$2305),_xlfn.STDEV.P('사진(느림)'!D$2:D$2305))</f>
        <v>-0.16463032998798491</v>
      </c>
      <c r="E1383">
        <f>STANDARDIZE('사진(느림)'!E1383,AVERAGE('사진(느림)'!E$2:E$2305),_xlfn.STDEV.P('사진(느림)'!E$2:E$2305))</f>
        <v>-1.140119727486064E-2</v>
      </c>
      <c r="F1383">
        <f>STANDARDIZE('사진(느림)'!F1383,AVERAGE('사진(느림)'!F$2:F$2305),_xlfn.STDEV.P('사진(느림)'!F$2:F$2305))</f>
        <v>1.2334209186805982</v>
      </c>
      <c r="G1383">
        <f>STANDARDIZE('사진(느림)'!G1383,AVERAGE('사진(느림)'!G$2:G$2305),_xlfn.STDEV.P('사진(느림)'!G$2:G$2305))</f>
        <v>-0.15595712831979758</v>
      </c>
      <c r="H1383">
        <f>STANDARDIZE('사진(느림)'!H1383,AVERAGE('사진(느림)'!H$2:H$2305),_xlfn.STDEV.P('사진(느림)'!H$2:H$2305))</f>
        <v>0.12738945000664056</v>
      </c>
      <c r="I1383">
        <f>STANDARDIZE('사진(느림)'!I1383,AVERAGE('사진(느림)'!I$2:I$2305),_xlfn.STDEV.P('사진(느림)'!I$2:I$2305))</f>
        <v>0.11055399951869127</v>
      </c>
      <c r="J1383">
        <f>STANDARDIZE('사진(느림)'!J1383,AVERAGE('사진(느림)'!J$2:J$2305),_xlfn.STDEV.P('사진(느림)'!J$2:J$2305))</f>
        <v>-0.78003335217289249</v>
      </c>
      <c r="K1383">
        <f>STANDARDIZE('사진(느림)'!K1383,AVERAGE('사진(느림)'!K$2:K$2305),_xlfn.STDEV.P('사진(느림)'!K$2:K$2305))</f>
        <v>-0.26706665780078048</v>
      </c>
      <c r="L1383">
        <f>STANDARDIZE('사진(느림)'!L1383,AVERAGE('사진(느림)'!L$2:L$2305),_xlfn.STDEV.P('사진(느림)'!L$2:L$2305))</f>
        <v>0.67205442916466662</v>
      </c>
      <c r="M1383">
        <f>STANDARDIZE('사진(느림)'!M1383,AVERAGE('사진(느림)'!M$2:M$2305),_xlfn.STDEV.P('사진(느림)'!M$2:M$2305))</f>
        <v>0.66967115220103424</v>
      </c>
    </row>
    <row r="1384" spans="1:13" x14ac:dyDescent="0.3">
      <c r="A1384" t="s">
        <v>218</v>
      </c>
      <c r="B1384">
        <v>11</v>
      </c>
      <c r="C1384">
        <f>STANDARDIZE('사진(느림)'!C1384,AVERAGE('사진(느림)'!C$2:C$2305),_xlfn.STDEV.P('사진(느림)'!C$2:C$2305))</f>
        <v>0.10868111067403166</v>
      </c>
      <c r="D1384">
        <f>STANDARDIZE('사진(느림)'!D1384,AVERAGE('사진(느림)'!D$2:D$2305),_xlfn.STDEV.P('사진(느림)'!D$2:D$2305))</f>
        <v>-0.15461426766180791</v>
      </c>
      <c r="E1384">
        <f>STANDARDIZE('사진(느림)'!E1384,AVERAGE('사진(느림)'!E$2:E$2305),_xlfn.STDEV.P('사진(느림)'!E$2:E$2305))</f>
        <v>-3.3677828519973738E-2</v>
      </c>
      <c r="F1384">
        <f>STANDARDIZE('사진(느림)'!F1384,AVERAGE('사진(느림)'!F$2:F$2305),_xlfn.STDEV.P('사진(느림)'!F$2:F$2305))</f>
        <v>1.1965014453785612</v>
      </c>
      <c r="G1384">
        <f>STANDARDIZE('사진(느림)'!G1384,AVERAGE('사진(느림)'!G$2:G$2305),_xlfn.STDEV.P('사진(느림)'!G$2:G$2305))</f>
        <v>-0.43623668180042463</v>
      </c>
      <c r="H1384">
        <f>STANDARDIZE('사진(느림)'!H1384,AVERAGE('사진(느림)'!H$2:H$2305),_xlfn.STDEV.P('사진(느림)'!H$2:H$2305))</f>
        <v>0.32510053382398091</v>
      </c>
      <c r="I1384">
        <f>STANDARDIZE('사진(느림)'!I1384,AVERAGE('사진(느림)'!I$2:I$2305),_xlfn.STDEV.P('사진(느림)'!I$2:I$2305))</f>
        <v>0.4435598889065146</v>
      </c>
      <c r="J1384">
        <f>STANDARDIZE('사진(느림)'!J1384,AVERAGE('사진(느림)'!J$2:J$2305),_xlfn.STDEV.P('사진(느림)'!J$2:J$2305))</f>
        <v>-0.78003335217289249</v>
      </c>
      <c r="K1384">
        <f>STANDARDIZE('사진(느림)'!K1384,AVERAGE('사진(느림)'!K$2:K$2305),_xlfn.STDEV.P('사진(느림)'!K$2:K$2305))</f>
        <v>-0.26706665780078048</v>
      </c>
      <c r="L1384">
        <f>STANDARDIZE('사진(느림)'!L1384,AVERAGE('사진(느림)'!L$2:L$2305),_xlfn.STDEV.P('사진(느림)'!L$2:L$2305))</f>
        <v>1.1748040094403882</v>
      </c>
      <c r="M1384">
        <f>STANDARDIZE('사진(느림)'!M1384,AVERAGE('사진(느림)'!M$2:M$2305),_xlfn.STDEV.P('사진(느림)'!M$2:M$2305))</f>
        <v>-2.0733018872141606</v>
      </c>
    </row>
    <row r="1385" spans="1:13" x14ac:dyDescent="0.3">
      <c r="A1385" t="s">
        <v>220</v>
      </c>
      <c r="B1385">
        <v>11</v>
      </c>
      <c r="C1385">
        <f>STANDARDIZE('사진(느림)'!C1385,AVERAGE('사진(느림)'!C$2:C$2305),_xlfn.STDEV.P('사진(느림)'!C$2:C$2305))</f>
        <v>0.20813878801798208</v>
      </c>
      <c r="D1385">
        <f>STANDARDIZE('사진(느림)'!D1385,AVERAGE('사진(느림)'!D$2:D$2305),_xlfn.STDEV.P('사진(느림)'!D$2:D$2305))</f>
        <v>0.66670284308470429</v>
      </c>
      <c r="E1385">
        <f>STANDARDIZE('사진(느림)'!E1385,AVERAGE('사진(느림)'!E$2:E$2305),_xlfn.STDEV.P('사진(느림)'!E$2:E$2305))</f>
        <v>0.33789638064851257</v>
      </c>
      <c r="F1385">
        <f>STANDARDIZE('사진(느림)'!F1385,AVERAGE('사진(느림)'!F$2:F$2305),_xlfn.STDEV.P('사진(느림)'!F$2:F$2305))</f>
        <v>0.42650284123676324</v>
      </c>
      <c r="G1385">
        <f>STANDARDIZE('사진(느림)'!G1385,AVERAGE('사진(느림)'!G$2:G$2305),_xlfn.STDEV.P('사진(느림)'!G$2:G$2305))</f>
        <v>0.54815979871689946</v>
      </c>
      <c r="H1385">
        <f>STANDARDIZE('사진(느림)'!H1385,AVERAGE('사진(느림)'!H$2:H$2305),_xlfn.STDEV.P('사진(느림)'!H$2:H$2305))</f>
        <v>-2.2488307080698169E-2</v>
      </c>
      <c r="I1385">
        <f>STANDARDIZE('사진(느림)'!I1385,AVERAGE('사진(느림)'!I$2:I$2305),_xlfn.STDEV.P('사진(느림)'!I$2:I$2305))</f>
        <v>0.16938153833799119</v>
      </c>
      <c r="J1385">
        <f>STANDARDIZE('사진(느림)'!J1385,AVERAGE('사진(느림)'!J$2:J$2305),_xlfn.STDEV.P('사진(느림)'!J$2:J$2305))</f>
        <v>1.0981774109653488</v>
      </c>
      <c r="K1385">
        <f>STANDARDIZE('사진(느림)'!K1385,AVERAGE('사진(느림)'!K$2:K$2305),_xlfn.STDEV.P('사진(느림)'!K$2:K$2305))</f>
        <v>1.5642475671188572</v>
      </c>
      <c r="L1385">
        <f>STANDARDIZE('사진(느림)'!L1385,AVERAGE('사진(느림)'!L$2:L$2305),_xlfn.STDEV.P('사진(느림)'!L$2:L$2305))</f>
        <v>-0.96188170673142825</v>
      </c>
      <c r="M1385">
        <f>STANDARDIZE('사진(느림)'!M1385,AVERAGE('사진(느림)'!M$2:M$2305),_xlfn.STDEV.P('사진(느림)'!M$2:M$2305))</f>
        <v>0.54109429097844597</v>
      </c>
    </row>
    <row r="1386" spans="1:13" x14ac:dyDescent="0.3">
      <c r="A1386" t="s">
        <v>222</v>
      </c>
      <c r="B1386">
        <v>11</v>
      </c>
      <c r="C1386">
        <f>STANDARDIZE('사진(느림)'!C1386,AVERAGE('사진(느림)'!C$2:C$2305),_xlfn.STDEV.P('사진(느림)'!C$2:C$2305))</f>
        <v>0.41810499574409982</v>
      </c>
      <c r="D1386">
        <f>STANDARDIZE('사진(느림)'!D1386,AVERAGE('사진(느림)'!D$2:D$2305),_xlfn.STDEV.P('사진(느림)'!D$2:D$2305))</f>
        <v>0.59659040680146536</v>
      </c>
      <c r="E1386">
        <f>STANDARDIZE('사진(느림)'!E1386,AVERAGE('사진(느림)'!E$2:E$2305),_xlfn.STDEV.P('사진(느림)'!E$2:E$2305))</f>
        <v>0.15344587393897627</v>
      </c>
      <c r="F1386">
        <f>STANDARDIZE('사진(느림)'!F1386,AVERAGE('사진(느림)'!F$2:F$2305),_xlfn.STDEV.P('사진(느림)'!F$2:F$2305))</f>
        <v>-1.8721136814722499</v>
      </c>
      <c r="G1386">
        <f>STANDARDIZE('사진(느림)'!G1386,AVERAGE('사진(느림)'!G$2:G$2305),_xlfn.STDEV.P('사진(느림)'!G$2:G$2305))</f>
        <v>-0.59346667521638596</v>
      </c>
      <c r="H1386">
        <f>STANDARDIZE('사진(느림)'!H1386,AVERAGE('사진(느림)'!H$2:H$2305),_xlfn.STDEV.P('사진(느림)'!H$2:H$2305))</f>
        <v>-1.360758492704524</v>
      </c>
      <c r="I1386">
        <f>STANDARDIZE('사진(느림)'!I1386,AVERAGE('사진(느림)'!I$2:I$2305),_xlfn.STDEV.P('사진(느림)'!I$2:I$2305))</f>
        <v>0.42570152890779872</v>
      </c>
      <c r="J1386">
        <f>STANDARDIZE('사진(느림)'!J1386,AVERAGE('사진(느림)'!J$2:J$2305),_xlfn.STDEV.P('사진(느림)'!J$2:J$2305))</f>
        <v>1.0981774109653488</v>
      </c>
      <c r="K1386">
        <f>STANDARDIZE('사진(느림)'!K1386,AVERAGE('사진(느림)'!K$2:K$2305),_xlfn.STDEV.P('사진(느림)'!K$2:K$2305))</f>
        <v>0.95380949214564459</v>
      </c>
      <c r="L1386">
        <f>STANDARDIZE('사진(느림)'!L1386,AVERAGE('사진(느림)'!L$2:L$2305),_xlfn.STDEV.P('사진(느림)'!L$2:L$2305))</f>
        <v>-0.96188170673142825</v>
      </c>
      <c r="M1386">
        <f>STANDARDIZE('사진(느림)'!M1386,AVERAGE('사진(느림)'!M$2:M$2305),_xlfn.STDEV.P('사진(느림)'!M$2:M$2305))</f>
        <v>0.7125301059418957</v>
      </c>
    </row>
    <row r="1387" spans="1:13" x14ac:dyDescent="0.3">
      <c r="A1387" t="s">
        <v>224</v>
      </c>
      <c r="B1387">
        <v>11</v>
      </c>
      <c r="C1387">
        <f>STANDARDIZE('사진(느림)'!C1387,AVERAGE('사진(느림)'!C$2:C$2305),_xlfn.STDEV.P('사진(느림)'!C$2:C$2305))</f>
        <v>0.52861352612626711</v>
      </c>
      <c r="D1387">
        <f>STANDARDIZE('사진(느림)'!D1387,AVERAGE('사진(느림)'!D$2:D$2305),_xlfn.STDEV.P('사진(느림)'!D$2:D$2305))</f>
        <v>0.63665465610617322</v>
      </c>
      <c r="E1387">
        <f>STANDARDIZE('사진(느림)'!E1387,AVERAGE('사진(느림)'!E$2:E$2305),_xlfn.STDEV.P('사진(느림)'!E$2:E$2305))</f>
        <v>0.17073253978518399</v>
      </c>
      <c r="F1387">
        <f>STANDARDIZE('사진(느림)'!F1387,AVERAGE('사진(느림)'!F$2:F$2305),_xlfn.STDEV.P('사진(느림)'!F$2:F$2305))</f>
        <v>-3.3094026752635397E-2</v>
      </c>
      <c r="G1387">
        <f>STANDARDIZE('사진(느림)'!G1387,AVERAGE('사진(느림)'!G$2:G$2305),_xlfn.STDEV.P('사진(느림)'!G$2:G$2305))</f>
        <v>-0.25166234170342627</v>
      </c>
      <c r="H1387">
        <f>STANDARDIZE('사진(느림)'!H1387,AVERAGE('사진(느림)'!H$2:H$2305),_xlfn.STDEV.P('사진(느림)'!H$2:H$2305))</f>
        <v>-0.26590679199559569</v>
      </c>
      <c r="I1387">
        <f>STANDARDIZE('사진(느림)'!I1387,AVERAGE('사진(느림)'!I$2:I$2305),_xlfn.STDEV.P('사진(느림)'!I$2:I$2305))</f>
        <v>1.2333019525752557E-2</v>
      </c>
      <c r="J1387">
        <f>STANDARDIZE('사진(느림)'!J1387,AVERAGE('사진(느림)'!J$2:J$2305),_xlfn.STDEV.P('사진(느림)'!J$2:J$2305))</f>
        <v>-0.78003335217289249</v>
      </c>
      <c r="K1387">
        <f>STANDARDIZE('사진(느림)'!K1387,AVERAGE('사진(느림)'!K$2:K$2305),_xlfn.STDEV.P('사진(느림)'!K$2:K$2305))</f>
        <v>-1.4879428077472057</v>
      </c>
      <c r="L1387">
        <f>STANDARDIZE('사진(느림)'!L1387,AVERAGE('사진(느림)'!L$2:L$2305),_xlfn.STDEV.P('사진(느림)'!L$2:L$2305))</f>
        <v>1.1748040094403882</v>
      </c>
      <c r="M1387">
        <f>STANDARDIZE('사진(느림)'!M1387,AVERAGE('사진(느림)'!M$2:M$2305),_xlfn.STDEV.P('사진(느림)'!M$2:M$2305))</f>
        <v>-0.46609112193182028</v>
      </c>
    </row>
    <row r="1388" spans="1:13" x14ac:dyDescent="0.3">
      <c r="A1388" t="s">
        <v>226</v>
      </c>
      <c r="B1388">
        <v>11</v>
      </c>
      <c r="C1388">
        <f>STANDARDIZE('사진(느림)'!C1388,AVERAGE('사진(느림)'!C$2:C$2305),_xlfn.STDEV.P('사진(느림)'!C$2:C$2305))</f>
        <v>5.8952272002056057E-2</v>
      </c>
      <c r="D1388">
        <f>STANDARDIZE('사진(느림)'!D1388,AVERAGE('사진(느림)'!D$2:D$2305),_xlfn.STDEV.P('사진(느림)'!D$2:D$2305))</f>
        <v>1.4078914552218016</v>
      </c>
      <c r="E1388">
        <f>STANDARDIZE('사진(느림)'!E1388,AVERAGE('사진(느림)'!E$2:E$2305),_xlfn.STDEV.P('사진(느림)'!E$2:E$2305))</f>
        <v>0.12163484452095483</v>
      </c>
      <c r="F1388">
        <f>STANDARDIZE('사진(느림)'!F1388,AVERAGE('사진(느림)'!F$2:F$2305),_xlfn.STDEV.P('사진(느림)'!F$2:F$2305))</f>
        <v>-1.2399309194510693</v>
      </c>
      <c r="G1388">
        <f>STANDARDIZE('사진(느림)'!G1388,AVERAGE('사진(느림)'!G$2:G$2305),_xlfn.STDEV.P('사진(느림)'!G$2:G$2305))</f>
        <v>-0.11721930385499549</v>
      </c>
      <c r="H1388">
        <f>STANDARDIZE('사진(느림)'!H1388,AVERAGE('사진(느림)'!H$2:H$2305),_xlfn.STDEV.P('사진(느림)'!H$2:H$2305))</f>
        <v>3.9540555884067778</v>
      </c>
      <c r="I1388">
        <f>STANDARDIZE('사진(느림)'!I1388,AVERAGE('사진(느림)'!I$2:I$2305),_xlfn.STDEV.P('사진(느림)'!I$2:I$2305))</f>
        <v>0.421499561849277</v>
      </c>
      <c r="J1388">
        <f>STANDARDIZE('사진(느림)'!J1388,AVERAGE('사진(느림)'!J$2:J$2305),_xlfn.STDEV.P('사진(느림)'!J$2:J$2305))</f>
        <v>-0.78003335217289249</v>
      </c>
      <c r="K1388">
        <f>STANDARDIZE('사진(느림)'!K1388,AVERAGE('사진(느림)'!K$2:K$2305),_xlfn.STDEV.P('사진(느림)'!K$2:K$2305))</f>
        <v>-0.26706665780078048</v>
      </c>
      <c r="L1388">
        <f>STANDARDIZE('사진(느림)'!L1388,AVERAGE('사진(느림)'!L$2:L$2305),_xlfn.STDEV.P('사진(느림)'!L$2:L$2305))</f>
        <v>1.1748040094403882</v>
      </c>
      <c r="M1388">
        <f>STANDARDIZE('사진(느림)'!M1388,AVERAGE('사진(느림)'!M$2:M$2305),_xlfn.STDEV.P('사진(느림)'!M$2:M$2305))</f>
        <v>0.54109429097844597</v>
      </c>
    </row>
    <row r="1389" spans="1:13" x14ac:dyDescent="0.3">
      <c r="A1389" t="s">
        <v>228</v>
      </c>
      <c r="B1389">
        <v>11</v>
      </c>
      <c r="C1389">
        <f>STANDARDIZE('사진(느림)'!C1389,AVERAGE('사진(느림)'!C$2:C$2305),_xlfn.STDEV.P('사진(느림)'!C$2:C$2305))</f>
        <v>-0.38308184952661317</v>
      </c>
      <c r="D1389">
        <f>STANDARDIZE('사진(느림)'!D1389,AVERAGE('사진(느림)'!D$2:D$2305),_xlfn.STDEV.P('사진(느림)'!D$2:D$2305))</f>
        <v>0.89707227658677502</v>
      </c>
      <c r="E1389">
        <f>STANDARDIZE('사진(느림)'!E1389,AVERAGE('사진(느림)'!E$2:E$2305),_xlfn.STDEV.P('사진(느림)'!E$2:E$2305))</f>
        <v>0.11869432919660003</v>
      </c>
      <c r="F1389">
        <f>STANDARDIZE('사진(느림)'!F1389,AVERAGE('사진(느림)'!F$2:F$2305),_xlfn.STDEV.P('사진(느림)'!F$2:F$2305))</f>
        <v>0.22610090567604868</v>
      </c>
      <c r="G1389">
        <f>STANDARDIZE('사진(느림)'!G1389,AVERAGE('사진(느림)'!G$2:G$2305),_xlfn.STDEV.P('사진(느림)'!G$2:G$2305))</f>
        <v>-0.32685929507627742</v>
      </c>
      <c r="H1389">
        <f>STANDARDIZE('사진(느림)'!H1389,AVERAGE('사진(느림)'!H$2:H$2305),_xlfn.STDEV.P('사진(느림)'!H$2:H$2305))</f>
        <v>1.2589465854636429E-2</v>
      </c>
      <c r="I1389">
        <f>STANDARDIZE('사진(느림)'!I1389,AVERAGE('사진(느림)'!I$2:I$2305),_xlfn.STDEV.P('사진(느림)'!I$2:I$2305))</f>
        <v>0.2156031759817271</v>
      </c>
      <c r="J1389">
        <f>STANDARDIZE('사진(느림)'!J1389,AVERAGE('사진(느림)'!J$2:J$2305),_xlfn.STDEV.P('사진(느림)'!J$2:J$2305))</f>
        <v>-0.78003335217289249</v>
      </c>
      <c r="K1389">
        <f>STANDARDIZE('사진(느림)'!K1389,AVERAGE('사진(느림)'!K$2:K$2305),_xlfn.STDEV.P('사진(느림)'!K$2:K$2305))</f>
        <v>-1.4879428077472057</v>
      </c>
      <c r="L1389">
        <f>STANDARDIZE('사진(느림)'!L1389,AVERAGE('사진(느림)'!L$2:L$2305),_xlfn.STDEV.P('사진(느림)'!L$2:L$2305))</f>
        <v>1.6775535897161098</v>
      </c>
      <c r="M1389">
        <f>STANDARDIZE('사진(느림)'!M1389,AVERAGE('사진(느림)'!M$2:M$2305),_xlfn.STDEV.P('사진(느림)'!M$2:M$2305))</f>
        <v>0.73395958281232643</v>
      </c>
    </row>
    <row r="1390" spans="1:13" x14ac:dyDescent="0.3">
      <c r="A1390" t="s">
        <v>230</v>
      </c>
      <c r="B1390">
        <v>11</v>
      </c>
      <c r="C1390">
        <f>STANDARDIZE('사진(느림)'!C1390,AVERAGE('사진(느림)'!C$2:C$2305),_xlfn.STDEV.P('사진(느림)'!C$2:C$2305))</f>
        <v>8.6579404597597887E-2</v>
      </c>
      <c r="D1390">
        <f>STANDARDIZE('사진(느림)'!D1390,AVERAGE('사진(느림)'!D$2:D$2305),_xlfn.STDEV.P('사진(느림)'!D$2:D$2305))</f>
        <v>3.5690916535554909E-2</v>
      </c>
      <c r="E1390">
        <f>STANDARDIZE('사진(느림)'!E1390,AVERAGE('사진(느림)'!E$2:E$2305),_xlfn.STDEV.P('사진(느림)'!E$2:E$2305))</f>
        <v>0.51931726550871371</v>
      </c>
      <c r="F1390">
        <f>STANDARDIZE('사진(느림)'!F1390,AVERAGE('사진(느림)'!F$2:F$2305),_xlfn.STDEV.P('사진(느림)'!F$2:F$2305))</f>
        <v>0.41069827218623373</v>
      </c>
      <c r="G1390">
        <f>STANDARDIZE('사진(느림)'!G1390,AVERAGE('사진(느림)'!G$2:G$2305),_xlfn.STDEV.P('사진(느림)'!G$2:G$2305))</f>
        <v>0.71906196547337931</v>
      </c>
      <c r="H1390">
        <f>STANDARDIZE('사진(느림)'!H1390,AVERAGE('사진(느림)'!H$2:H$2305),_xlfn.STDEV.P('사진(느림)'!H$2:H$2305))</f>
        <v>0.39313015406220564</v>
      </c>
      <c r="I1390">
        <f>STANDARDIZE('사진(느림)'!I1390,AVERAGE('사진(느림)'!I$2:I$2305),_xlfn.STDEV.P('사진(느림)'!I$2:I$2305))</f>
        <v>0.42570152890779872</v>
      </c>
      <c r="J1390">
        <f>STANDARDIZE('사진(느림)'!J1390,AVERAGE('사진(느림)'!J$2:J$2305),_xlfn.STDEV.P('사진(느림)'!J$2:J$2305))</f>
        <v>-0.78003335217289249</v>
      </c>
      <c r="K1390">
        <f>STANDARDIZE('사진(느림)'!K1390,AVERAGE('사진(느림)'!K$2:K$2305),_xlfn.STDEV.P('사진(느림)'!K$2:K$2305))</f>
        <v>-0.26706665780078048</v>
      </c>
      <c r="L1390">
        <f>STANDARDIZE('사진(느림)'!L1390,AVERAGE('사진(느림)'!L$2:L$2305),_xlfn.STDEV.P('사진(느림)'!L$2:L$2305))</f>
        <v>-0.96188170673142825</v>
      </c>
      <c r="M1390">
        <f>STANDARDIZE('사진(느림)'!M1390,AVERAGE('사진(느림)'!M$2:M$2305),_xlfn.STDEV.P('사진(느림)'!M$2:M$2305))</f>
        <v>0.36965847601499613</v>
      </c>
    </row>
    <row r="1391" spans="1:13" x14ac:dyDescent="0.3">
      <c r="A1391" t="s">
        <v>232</v>
      </c>
      <c r="B1391">
        <v>11</v>
      </c>
      <c r="C1391">
        <f>STANDARDIZE('사진(느림)'!C1391,AVERAGE('사진(느림)'!C$2:C$2305),_xlfn.STDEV.P('사진(느림)'!C$2:C$2305))</f>
        <v>-0.21179362743425417</v>
      </c>
      <c r="D1391">
        <f>STANDARDIZE('사진(느림)'!D1391,AVERAGE('사진(느림)'!D$2:D$2305),_xlfn.STDEV.P('사진(느림)'!D$2:D$2305))</f>
        <v>0.63665465610617322</v>
      </c>
      <c r="E1391">
        <f>STANDARDIZE('사진(느림)'!E1391,AVERAGE('사진(느림)'!E$2:E$2305),_xlfn.STDEV.P('사진(느림)'!E$2:E$2305))</f>
        <v>0.14676288456544234</v>
      </c>
      <c r="F1391">
        <f>STANDARDIZE('사진(느림)'!F1391,AVERAGE('사진(느림)'!F$2:F$2305),_xlfn.STDEV.P('사진(느림)'!F$2:F$2305))</f>
        <v>0.49503145263985909</v>
      </c>
      <c r="G1391">
        <f>STANDARDIZE('사진(느림)'!G1391,AVERAGE('사진(느림)'!G$2:G$2305),_xlfn.STDEV.P('사진(느림)'!G$2:G$2305))</f>
        <v>-0.26989190615745079</v>
      </c>
      <c r="H1391">
        <f>STANDARDIZE('사진(느림)'!H1391,AVERAGE('사진(느림)'!H$2:H$2305),_xlfn.STDEV.P('사진(느림)'!H$2:H$2305))</f>
        <v>0.30596720313198028</v>
      </c>
      <c r="I1391">
        <f>STANDARDIZE('사진(느림)'!I1391,AVERAGE('사진(느림)'!I$2:I$2305),_xlfn.STDEV.P('사진(느림)'!I$2:I$2305))</f>
        <v>5.8029411287173371E-2</v>
      </c>
      <c r="J1391">
        <f>STANDARDIZE('사진(느림)'!J1391,AVERAGE('사진(느림)'!J$2:J$2305),_xlfn.STDEV.P('사진(느림)'!J$2:J$2305))</f>
        <v>-0.78003335217289249</v>
      </c>
      <c r="K1391">
        <f>STANDARDIZE('사진(느림)'!K1391,AVERAGE('사진(느림)'!K$2:K$2305),_xlfn.STDEV.P('사진(느림)'!K$2:K$2305))</f>
        <v>-1.4879428077472057</v>
      </c>
      <c r="L1391">
        <f>STANDARDIZE('사진(느림)'!L1391,AVERAGE('사진(느림)'!L$2:L$2305),_xlfn.STDEV.P('사진(느림)'!L$2:L$2305))</f>
        <v>0.92342921930252742</v>
      </c>
      <c r="M1391">
        <f>STANDARDIZE('사진(느림)'!M1391,AVERAGE('사진(느림)'!M$2:M$2305),_xlfn.STDEV.P('사진(느림)'!M$2:M$2305))</f>
        <v>0.17679318418111556</v>
      </c>
    </row>
    <row r="1392" spans="1:13" x14ac:dyDescent="0.3">
      <c r="A1392" t="s">
        <v>234</v>
      </c>
      <c r="B1392">
        <v>11</v>
      </c>
      <c r="C1392">
        <f>STANDARDIZE('사진(느림)'!C1392,AVERAGE('사진(느림)'!C$2:C$2305),_xlfn.STDEV.P('사진(느림)'!C$2:C$2305))</f>
        <v>-7.9183390975653078E-2</v>
      </c>
      <c r="D1392">
        <f>STANDARDIZE('사진(느림)'!D1392,AVERAGE('사진(느림)'!D$2:D$2305),_xlfn.STDEV.P('사진(느림)'!D$2:D$2305))</f>
        <v>-6.4469706726215006E-2</v>
      </c>
      <c r="E1392">
        <f>STANDARDIZE('사진(느림)'!E1392,AVERAGE('사진(느림)'!E$2:E$2305),_xlfn.STDEV.P('사진(느림)'!E$2:E$2305))</f>
        <v>0.13731759291751436</v>
      </c>
      <c r="F1392">
        <f>STANDARDIZE('사진(느림)'!F1392,AVERAGE('사진(느림)'!F$2:F$2305),_xlfn.STDEV.P('사진(느림)'!F$2:F$2305))</f>
        <v>0.30942259371044034</v>
      </c>
      <c r="G1392">
        <f>STANDARDIZE('사진(느림)'!G1392,AVERAGE('사진(느림)'!G$2:G$2305),_xlfn.STDEV.P('사진(느림)'!G$2:G$2305))</f>
        <v>-0.38382668399510406</v>
      </c>
      <c r="H1392">
        <f>STANDARDIZE('사진(느림)'!H1392,AVERAGE('사진(느림)'!H$2:H$2305),_xlfn.STDEV.P('사진(느림)'!H$2:H$2305))</f>
        <v>1.2589465854636429E-2</v>
      </c>
      <c r="I1392">
        <f>STANDARDIZE('사진(느림)'!I1392,AVERAGE('사진(느림)'!I$2:I$2305),_xlfn.STDEV.P('사진(느림)'!I$2:I$2305))</f>
        <v>0.24186547009748605</v>
      </c>
      <c r="J1392">
        <f>STANDARDIZE('사진(느림)'!J1392,AVERAGE('사진(느림)'!J$2:J$2305),_xlfn.STDEV.P('사진(느림)'!J$2:J$2305))</f>
        <v>-0.78003335217289249</v>
      </c>
      <c r="K1392">
        <f>STANDARDIZE('사진(느림)'!K1392,AVERAGE('사진(느림)'!K$2:K$2305),_xlfn.STDEV.P('사진(느림)'!K$2:K$2305))</f>
        <v>-1.4879428077472057</v>
      </c>
      <c r="L1392">
        <f>STANDARDIZE('사진(느림)'!L1392,AVERAGE('사진(느림)'!L$2:L$2305),_xlfn.STDEV.P('사진(느림)'!L$2:L$2305))</f>
        <v>1.1748040094403882</v>
      </c>
      <c r="M1392">
        <f>STANDARDIZE('사진(느림)'!M1392,AVERAGE('사진(느림)'!M$2:M$2305),_xlfn.STDEV.P('사진(느림)'!M$2:M$2305))</f>
        <v>-0.44466164506138955</v>
      </c>
    </row>
    <row r="1393" spans="1:13" x14ac:dyDescent="0.3">
      <c r="A1393" t="s">
        <v>236</v>
      </c>
      <c r="B1393">
        <v>11</v>
      </c>
      <c r="C1393">
        <f>STANDARDIZE('사진(느림)'!C1393,AVERAGE('사진(느림)'!C$2:C$2305),_xlfn.STDEV.P('사진(느림)'!C$2:C$2305))</f>
        <v>-0.10128509705208685</v>
      </c>
      <c r="D1393">
        <f>STANDARDIZE('사진(느림)'!D1393,AVERAGE('사진(느림)'!D$2:D$2305),_xlfn.STDEV.P('사진(느림)'!D$2:D$2305))</f>
        <v>0.94715258821766002</v>
      </c>
      <c r="E1393">
        <f>STANDARDIZE('사진(느림)'!E1393,AVERAGE('사진(느림)'!E$2:E$2305),_xlfn.STDEV.P('사진(느림)'!E$2:E$2305))</f>
        <v>0.24878985566806019</v>
      </c>
      <c r="F1393">
        <f>STANDARDIZE('사진(느림)'!F1393,AVERAGE('사진(느림)'!F$2:F$2305),_xlfn.STDEV.P('사진(느림)'!F$2:F$2305))</f>
        <v>8.3859784221283026E-2</v>
      </c>
      <c r="G1393">
        <f>STANDARDIZE('사진(느림)'!G1393,AVERAGE('사진(느림)'!G$2:G$2305),_xlfn.STDEV.P('사진(느림)'!G$2:G$2305))</f>
        <v>-0.38382668399510406</v>
      </c>
      <c r="H1393">
        <f>STANDARDIZE('사진(느림)'!H1393,AVERAGE('사진(느림)'!H$2:H$2305),_xlfn.STDEV.P('사진(느림)'!H$2:H$2305))</f>
        <v>-0.19468828330870427</v>
      </c>
      <c r="I1393">
        <f>STANDARDIZE('사진(느림)'!I1393,AVERAGE('사진(느림)'!I$2:I$2305),_xlfn.STDEV.P('사진(느림)'!I$2:I$2305))</f>
        <v>0.24186547009748605</v>
      </c>
      <c r="J1393">
        <f>STANDARDIZE('사진(느림)'!J1393,AVERAGE('사진(느림)'!J$2:J$2305),_xlfn.STDEV.P('사진(느림)'!J$2:J$2305))</f>
        <v>-0.78003335217289249</v>
      </c>
      <c r="K1393">
        <f>STANDARDIZE('사진(느림)'!K1393,AVERAGE('사진(느림)'!K$2:K$2305),_xlfn.STDEV.P('사진(느림)'!K$2:K$2305))</f>
        <v>-0.26706665780078048</v>
      </c>
      <c r="L1393">
        <f>STANDARDIZE('사진(느림)'!L1393,AVERAGE('사진(느림)'!L$2:L$2305),_xlfn.STDEV.P('사진(느림)'!L$2:L$2305))</f>
        <v>1.0491166143714579</v>
      </c>
      <c r="M1393">
        <f>STANDARDIZE('사진(느림)'!M1393,AVERAGE('사진(느림)'!M$2:M$2305),_xlfn.STDEV.P('사진(느림)'!M$2:M$2305))</f>
        <v>-0.68038589063613353</v>
      </c>
    </row>
    <row r="1394" spans="1:13" x14ac:dyDescent="0.3">
      <c r="A1394" t="s">
        <v>238</v>
      </c>
      <c r="B1394">
        <v>11</v>
      </c>
      <c r="C1394">
        <f>STANDARDIZE('사진(느림)'!C1394,AVERAGE('사진(느림)'!C$2:C$2305),_xlfn.STDEV.P('사진(느림)'!C$2:C$2305))</f>
        <v>-0.65935317548203143</v>
      </c>
      <c r="D1394">
        <f>STANDARDIZE('사진(느림)'!D1394,AVERAGE('사진(느림)'!D$2:D$2305),_xlfn.STDEV.P('사진(느림)'!D$2:D$2305))</f>
        <v>5.5723041187908891E-2</v>
      </c>
      <c r="E1394">
        <f>STANDARDIZE('사진(느림)'!E1394,AVERAGE('사진(느림)'!E$2:E$2305),_xlfn.STDEV.P('사진(느림)'!E$2:E$2305))</f>
        <v>0.26482903016454173</v>
      </c>
      <c r="F1394">
        <f>STANDARDIZE('사진(느림)'!F1394,AVERAGE('사진(느림)'!F$2:F$2305),_xlfn.STDEV.P('사진(느림)'!F$2:F$2305))</f>
        <v>0.18248029509658736</v>
      </c>
      <c r="G1394">
        <f>STANDARDIZE('사진(느림)'!G1394,AVERAGE('사진(느림)'!G$2:G$2305),_xlfn.STDEV.P('사진(느림)'!G$2:G$2305))</f>
        <v>-2.3792786028119791E-2</v>
      </c>
      <c r="H1394">
        <f>STANDARDIZE('사진(느림)'!H1394,AVERAGE('사진(느림)'!H$2:H$2305),_xlfn.STDEV.P('사진(느림)'!H$2:H$2305))</f>
        <v>1.456092970284466</v>
      </c>
      <c r="I1394">
        <f>STANDARDIZE('사진(느림)'!I1394,AVERAGE('사진(느림)'!I$2:I$2305),_xlfn.STDEV.P('사진(느림)'!I$2:I$2305))</f>
        <v>0.30069300891678596</v>
      </c>
      <c r="J1394">
        <f>STANDARDIZE('사진(느림)'!J1394,AVERAGE('사진(느림)'!J$2:J$2305),_xlfn.STDEV.P('사진(느림)'!J$2:J$2305))</f>
        <v>-0.78003335217289249</v>
      </c>
      <c r="K1394">
        <f>STANDARDIZE('사진(느림)'!K1394,AVERAGE('사진(느림)'!K$2:K$2305),_xlfn.STDEV.P('사진(느림)'!K$2:K$2305))</f>
        <v>-1.4879428077472057</v>
      </c>
      <c r="L1394">
        <f>STANDARDIZE('사진(느림)'!L1394,AVERAGE('사진(느림)'!L$2:L$2305),_xlfn.STDEV.P('사진(느림)'!L$2:L$2305))</f>
        <v>0.92342921930252742</v>
      </c>
      <c r="M1394">
        <f>STANDARDIZE('사진(느림)'!M1394,AVERAGE('사진(느림)'!M$2:M$2305),_xlfn.STDEV.P('사진(느림)'!M$2:M$2305))</f>
        <v>0.86253644403491481</v>
      </c>
    </row>
    <row r="1395" spans="1:13" x14ac:dyDescent="0.3">
      <c r="A1395" t="s">
        <v>240</v>
      </c>
      <c r="B1395">
        <v>11</v>
      </c>
      <c r="C1395">
        <f>STANDARDIZE('사진(느림)'!C1395,AVERAGE('사진(느림)'!C$2:C$2305),_xlfn.STDEV.P('사진(느림)'!C$2:C$2305))</f>
        <v>0.57834236479824275</v>
      </c>
      <c r="D1395">
        <f>STANDARDIZE('사진(느림)'!D1395,AVERAGE('사진(느림)'!D$2:D$2305),_xlfn.STDEV.P('사진(느림)'!D$2:D$2305))</f>
        <v>-0.21471064161886988</v>
      </c>
      <c r="E1395">
        <f>STANDARDIZE('사진(느림)'!E1395,AVERAGE('사진(느림)'!E$2:E$2305),_xlfn.STDEV.P('사진(느림)'!E$2:E$2305))</f>
        <v>0.55264310585140297</v>
      </c>
      <c r="F1395">
        <f>STANDARDIZE('사진(느림)'!F1395,AVERAGE('사진(느림)'!F$2:F$2305),_xlfn.STDEV.P('사진(느림)'!F$2:F$2305))</f>
        <v>1.0014098450188249</v>
      </c>
      <c r="G1395">
        <f>STANDARDIZE('사진(느림)'!G1395,AVERAGE('사진(느림)'!G$2:G$2305),_xlfn.STDEV.P('사진(느림)'!G$2:G$2305))</f>
        <v>7.6469818469014947E-2</v>
      </c>
      <c r="H1395">
        <f>STANDARDIZE('사진(느림)'!H1395,AVERAGE('사진(느림)'!H$2:H$2305),_xlfn.STDEV.P('사진(느림)'!H$2:H$2305))</f>
        <v>0.39313015406220564</v>
      </c>
      <c r="I1395">
        <f>STANDARDIZE('사진(느림)'!I1395,AVERAGE('사진(느림)'!I$2:I$2305),_xlfn.STDEV.P('사진(느림)'!I$2:I$2305))</f>
        <v>0.47822611713931662</v>
      </c>
      <c r="J1395">
        <f>STANDARDIZE('사진(느림)'!J1395,AVERAGE('사진(느림)'!J$2:J$2305),_xlfn.STDEV.P('사진(느림)'!J$2:J$2305))</f>
        <v>1.0981774109653488</v>
      </c>
      <c r="K1395">
        <f>STANDARDIZE('사진(느림)'!K1395,AVERAGE('사진(느림)'!K$2:K$2305),_xlfn.STDEV.P('사진(느림)'!K$2:K$2305))</f>
        <v>0.34337141717243208</v>
      </c>
      <c r="L1395">
        <f>STANDARDIZE('사진(느림)'!L1395,AVERAGE('사진(느림)'!L$2:L$2305),_xlfn.STDEV.P('사진(느림)'!L$2:L$2305))</f>
        <v>-0.96188170673142825</v>
      </c>
      <c r="M1395">
        <f>STANDARDIZE('사진(느림)'!M1395,AVERAGE('사진(느림)'!M$2:M$2305),_xlfn.STDEV.P('사진(느림)'!M$2:M$2305))</f>
        <v>-0.98039856682216975</v>
      </c>
    </row>
    <row r="1396" spans="1:13" x14ac:dyDescent="0.3">
      <c r="A1396" t="s">
        <v>242</v>
      </c>
      <c r="B1396">
        <v>11</v>
      </c>
      <c r="C1396">
        <f>STANDARDIZE('사진(느림)'!C1396,AVERAGE('사진(느림)'!C$2:C$2305),_xlfn.STDEV.P('사진(느림)'!C$2:C$2305))</f>
        <v>0.20813878801798208</v>
      </c>
      <c r="D1396">
        <f>STANDARDIZE('사진(느림)'!D1396,AVERAGE('사진(느림)'!D$2:D$2305),_xlfn.STDEV.P('사진(느림)'!D$2:D$2305))</f>
        <v>0.69675103006323524</v>
      </c>
      <c r="E1396">
        <f>STANDARDIZE('사진(느림)'!E1396,AVERAGE('사진(느림)'!E$2:E$2305),_xlfn.STDEV.P('사진(느림)'!E$2:E$2305))</f>
        <v>0.36017301189362566</v>
      </c>
      <c r="F1396">
        <f>STANDARDIZE('사진(느림)'!F1396,AVERAGE('사진(느림)'!F$2:F$2305),_xlfn.STDEV.P('사진(느림)'!F$2:F$2305))</f>
        <v>0.48972111743888136</v>
      </c>
      <c r="G1396">
        <f>STANDARDIZE('사진(느림)'!G1396,AVERAGE('사진(느림)'!G$2:G$2305),_xlfn.STDEV.P('사진(느림)'!G$2:G$2305))</f>
        <v>0.77602935439220633</v>
      </c>
      <c r="H1396">
        <f>STANDARDIZE('사진(느림)'!H1396,AVERAGE('사진(느림)'!H$2:H$2305),_xlfn.STDEV.P('사진(느림)'!H$2:H$2305))</f>
        <v>-2.2488307080698169E-2</v>
      </c>
      <c r="I1396">
        <f>STANDARDIZE('사진(느림)'!I1396,AVERAGE('사진(느림)'!I$2:I$2305),_xlfn.STDEV.P('사진(느림)'!I$2:I$2305))</f>
        <v>0.42570152890779872</v>
      </c>
      <c r="J1396">
        <f>STANDARDIZE('사진(느림)'!J1396,AVERAGE('사진(느림)'!J$2:J$2305),_xlfn.STDEV.P('사진(느림)'!J$2:J$2305))</f>
        <v>1.0981774109653488</v>
      </c>
      <c r="K1396">
        <f>STANDARDIZE('사진(느림)'!K1396,AVERAGE('사진(느림)'!K$2:K$2305),_xlfn.STDEV.P('사진(느림)'!K$2:K$2305))</f>
        <v>1.5642475671188572</v>
      </c>
      <c r="L1396">
        <f>STANDARDIZE('사진(느림)'!L1396,AVERAGE('사진(느림)'!L$2:L$2305),_xlfn.STDEV.P('사진(느림)'!L$2:L$2305))</f>
        <v>-0.96188170673142825</v>
      </c>
      <c r="M1396">
        <f>STANDARDIZE('사진(느림)'!M1396,AVERAGE('사진(느림)'!M$2:M$2305),_xlfn.STDEV.P('사진(느림)'!M$2:M$2305))</f>
        <v>0.64824167533060162</v>
      </c>
    </row>
    <row r="1397" spans="1:13" x14ac:dyDescent="0.3">
      <c r="A1397" t="s">
        <v>244</v>
      </c>
      <c r="B1397">
        <v>11</v>
      </c>
      <c r="C1397">
        <f>STANDARDIZE('사진(느림)'!C1397,AVERAGE('사진(느림)'!C$2:C$2305),_xlfn.STDEV.P('사진(느림)'!C$2:C$2305))</f>
        <v>0.30759646536193253</v>
      </c>
      <c r="D1397">
        <f>STANDARDIZE('사진(느림)'!D1397,AVERAGE('사진(느림)'!D$2:D$2305),_xlfn.STDEV.P('사진(느림)'!D$2:D$2305))</f>
        <v>5.5723041187908891E-2</v>
      </c>
      <c r="E1397">
        <f>STANDARDIZE('사진(느림)'!E1397,AVERAGE('사진(느림)'!E$2:E$2305),_xlfn.STDEV.P('사진(느림)'!E$2:E$2305))</f>
        <v>0.64353176133146439</v>
      </c>
      <c r="F1397">
        <f>STANDARDIZE('사진(느림)'!F1397,AVERAGE('사진(느림)'!F$2:F$2305),_xlfn.STDEV.P('사진(느림)'!F$2:F$2305))</f>
        <v>0.41954883085453015</v>
      </c>
      <c r="G1397">
        <f>STANDARDIZE('사진(느림)'!G1397,AVERAGE('사진(느림)'!G$2:G$2305),_xlfn.STDEV.P('사진(느림)'!G$2:G$2305))</f>
        <v>-0.13772756386577303</v>
      </c>
      <c r="H1397">
        <f>STANDARDIZE('사진(느림)'!H1397,AVERAGE('사진(느림)'!H$2:H$2305),_xlfn.STDEV.P('사진(느림)'!H$2:H$2305))</f>
        <v>0.55257457649554464</v>
      </c>
      <c r="I1397">
        <f>STANDARDIZE('사진(느림)'!I1397,AVERAGE('사진(느림)'!I$2:I$2305),_xlfn.STDEV.P('사진(느림)'!I$2:I$2305))</f>
        <v>0.16938153833799119</v>
      </c>
      <c r="J1397">
        <f>STANDARDIZE('사진(느림)'!J1397,AVERAGE('사진(느림)'!J$2:J$2305),_xlfn.STDEV.P('사진(느림)'!J$2:J$2305))</f>
        <v>1.0981774109653488</v>
      </c>
      <c r="K1397">
        <f>STANDARDIZE('사진(느림)'!K1397,AVERAGE('사진(느림)'!K$2:K$2305),_xlfn.STDEV.P('사진(느림)'!K$2:K$2305))</f>
        <v>-0.26706665780078048</v>
      </c>
      <c r="L1397">
        <f>STANDARDIZE('사진(느림)'!L1397,AVERAGE('사진(느림)'!L$2:L$2305),_xlfn.STDEV.P('사진(느림)'!L$2:L$2305))</f>
        <v>-0.71050691659356757</v>
      </c>
      <c r="M1397">
        <f>STANDARDIZE('사진(느림)'!M1397,AVERAGE('사진(느림)'!M$2:M$2305),_xlfn.STDEV.P('사진(느림)'!M$2:M$2305))</f>
        <v>-0.25179635322750898</v>
      </c>
    </row>
    <row r="1398" spans="1:13" x14ac:dyDescent="0.3">
      <c r="A1398" t="s">
        <v>246</v>
      </c>
      <c r="B1398">
        <v>11</v>
      </c>
      <c r="C1398">
        <f>STANDARDIZE('사진(느림)'!C1398,AVERAGE('사진(느림)'!C$2:C$2305),_xlfn.STDEV.P('사진(느림)'!C$2:C$2305))</f>
        <v>0.41810499574409982</v>
      </c>
      <c r="D1398">
        <f>STANDARDIZE('사진(느림)'!D1398,AVERAGE('사진(느림)'!D$2:D$2305),_xlfn.STDEV.P('사진(느림)'!D$2:D$2305))</f>
        <v>0.86702408960824406</v>
      </c>
      <c r="E1398">
        <f>STANDARDIZE('사진(느림)'!E1398,AVERAGE('사진(느림)'!E$2:E$2305),_xlfn.STDEV.P('사진(느림)'!E$2:E$2305))</f>
        <v>0.67979811699850845</v>
      </c>
      <c r="F1398">
        <f>STANDARDIZE('사진(느림)'!F1398,AVERAGE('사진(느림)'!F$2:F$2305),_xlfn.STDEV.P('사진(느림)'!F$2:F$2305))</f>
        <v>0.44041086200122914</v>
      </c>
      <c r="G1398">
        <f>STANDARDIZE('사진(느림)'!G1398,AVERAGE('사진(느림)'!G$2:G$2305),_xlfn.STDEV.P('사진(느림)'!G$2:G$2305))</f>
        <v>1.2135389012887943</v>
      </c>
      <c r="H1398">
        <f>STANDARDIZE('사진(느림)'!H1398,AVERAGE('사진(느림)'!H$2:H$2305),_xlfn.STDEV.P('사진(느림)'!H$2:H$2305))</f>
        <v>7.5304272011749773E-2</v>
      </c>
      <c r="I1398">
        <f>STANDARDIZE('사진(느림)'!I1398,AVERAGE('사진(느림)'!I$2:I$2305),_xlfn.STDEV.P('사진(느림)'!I$2:I$2305))</f>
        <v>4.0171051288457105E-2</v>
      </c>
      <c r="J1398">
        <f>STANDARDIZE('사진(느림)'!J1398,AVERAGE('사진(느림)'!J$2:J$2305),_xlfn.STDEV.P('사진(느림)'!J$2:J$2305))</f>
        <v>1.0981774109653488</v>
      </c>
      <c r="K1398">
        <f>STANDARDIZE('사진(느림)'!K1398,AVERAGE('사진(느림)'!K$2:K$2305),_xlfn.STDEV.P('사진(느림)'!K$2:K$2305))</f>
        <v>1.5642475671188572</v>
      </c>
      <c r="L1398">
        <f>STANDARDIZE('사진(느림)'!L1398,AVERAGE('사진(느림)'!L$2:L$2305),_xlfn.STDEV.P('사진(느림)'!L$2:L$2305))</f>
        <v>-0.71050691659356757</v>
      </c>
      <c r="M1398">
        <f>STANDARDIZE('사진(느림)'!M1398,AVERAGE('사진(느림)'!M$2:M$2305),_xlfn.STDEV.P('사진(느림)'!M$2:M$2305))</f>
        <v>-1.6661418266759689</v>
      </c>
    </row>
    <row r="1399" spans="1:13" x14ac:dyDescent="0.3">
      <c r="A1399" t="s">
        <v>248</v>
      </c>
      <c r="B1399">
        <v>11</v>
      </c>
      <c r="C1399">
        <f>STANDARDIZE('사진(느림)'!C1399,AVERAGE('사진(느림)'!C$2:C$2305),_xlfn.STDEV.P('사진(느림)'!C$2:C$2305))</f>
        <v>-5.1556258380111249E-2</v>
      </c>
      <c r="D1399">
        <f>STANDARDIZE('사진(느림)'!D1399,AVERAGE('사진(느림)'!D$2:D$2305),_xlfn.STDEV.P('사진(느림)'!D$2:D$2305))</f>
        <v>-0.15461426766180791</v>
      </c>
      <c r="E1399">
        <f>STANDARDIZE('사진(느림)'!E1399,AVERAGE('사진(느림)'!E$2:E$2305),_xlfn.STDEV.P('사진(느림)'!E$2:E$2305))</f>
        <v>0.20414748665285365</v>
      </c>
      <c r="F1399">
        <f>STANDARDIZE('사진(느림)'!F1399,AVERAGE('사진(느림)'!F$2:F$2305),_xlfn.STDEV.P('사진(느림)'!F$2:F$2305))</f>
        <v>-8.0634170456628074E-2</v>
      </c>
      <c r="G1399">
        <f>STANDARDIZE('사진(느림)'!G1399,AVERAGE('사진(느림)'!G$2:G$2305),_xlfn.STDEV.P('사진(느림)'!G$2:G$2305))</f>
        <v>1.9502429550188327E-2</v>
      </c>
      <c r="H1399">
        <f>STANDARDIZE('사진(느림)'!H1399,AVERAGE('사진(느림)'!H$2:H$2305),_xlfn.STDEV.P('사진(느림)'!H$2:H$2305))</f>
        <v>-0.11602903490825697</v>
      </c>
      <c r="I1399">
        <f>STANDARDIZE('사진(느림)'!I1399,AVERAGE('사진(느림)'!I$2:I$2305),_xlfn.STDEV.P('사진(느림)'!I$2:I$2305))</f>
        <v>-9.3241402819598321E-2</v>
      </c>
      <c r="J1399">
        <f>STANDARDIZE('사진(느림)'!J1399,AVERAGE('사진(느림)'!J$2:J$2305),_xlfn.STDEV.P('사진(느림)'!J$2:J$2305))</f>
        <v>-0.78003335217289249</v>
      </c>
      <c r="K1399">
        <f>STANDARDIZE('사진(느림)'!K1399,AVERAGE('사진(느림)'!K$2:K$2305),_xlfn.STDEV.P('사진(느림)'!K$2:K$2305))</f>
        <v>-1.4879428077472057</v>
      </c>
      <c r="L1399">
        <f>STANDARDIZE('사진(느림)'!L1399,AVERAGE('사진(느림)'!L$2:L$2305),_xlfn.STDEV.P('사진(느림)'!L$2:L$2305))</f>
        <v>1.5267287156333933</v>
      </c>
      <c r="M1399">
        <f>STANDARDIZE('사진(느림)'!M1399,AVERAGE('사진(느림)'!M$2:M$2305),_xlfn.STDEV.P('사진(느림)'!M$2:M$2305))</f>
        <v>0.45537638349672099</v>
      </c>
    </row>
    <row r="1400" spans="1:13" x14ac:dyDescent="0.3">
      <c r="A1400" t="s">
        <v>250</v>
      </c>
      <c r="B1400">
        <v>11</v>
      </c>
      <c r="C1400">
        <f>STANDARDIZE('사진(느림)'!C1400,AVERAGE('사진(느림)'!C$2:C$2305),_xlfn.STDEV.P('사진(느림)'!C$2:C$2305))</f>
        <v>0.60596949739378458</v>
      </c>
      <c r="D1400">
        <f>STANDARDIZE('사진(느림)'!D1400,AVERAGE('사진(느림)'!D$2:D$2305),_xlfn.STDEV.P('사진(느림)'!D$2:D$2305))</f>
        <v>0.51646190819205051</v>
      </c>
      <c r="E1400">
        <f>STANDARDIZE('사진(느림)'!E1400,AVERAGE('사진(느림)'!E$2:E$2305),_xlfn.STDEV.P('사진(느림)'!E$2:E$2305))</f>
        <v>0.74520230633416074</v>
      </c>
      <c r="F1400">
        <f>STANDARDIZE('사진(느림)'!F1400,AVERAGE('사진(느림)'!F$2:F$2305),_xlfn.STDEV.P('사진(느림)'!F$2:F$2305))</f>
        <v>-1.5560223004616596</v>
      </c>
      <c r="G1400">
        <f>STANDARDIZE('사진(느림)'!G1400,AVERAGE('사진(느림)'!G$2:G$2305),_xlfn.STDEV.P('사진(느림)'!G$2:G$2305))</f>
        <v>1.117833687905166</v>
      </c>
      <c r="H1400">
        <f>STANDARDIZE('사진(느림)'!H1400,AVERAGE('사진(느림)'!H$2:H$2305),_xlfn.STDEV.P('사진(느림)'!H$2:H$2305))</f>
        <v>-1.360758492704524</v>
      </c>
      <c r="I1400">
        <f>STANDARDIZE('사진(느림)'!I1400,AVERAGE('사진(느림)'!I$2:I$2305),_xlfn.STDEV.P('사진(느림)'!I$2:I$2305))</f>
        <v>7.011006658042232E-2</v>
      </c>
      <c r="J1400">
        <f>STANDARDIZE('사진(느림)'!J1400,AVERAGE('사진(느림)'!J$2:J$2305),_xlfn.STDEV.P('사진(느림)'!J$2:J$2305))</f>
        <v>1.0981774109653488</v>
      </c>
      <c r="K1400">
        <f>STANDARDIZE('사진(느림)'!K1400,AVERAGE('사진(느림)'!K$2:K$2305),_xlfn.STDEV.P('사진(느림)'!K$2:K$2305))</f>
        <v>0.95380949214564459</v>
      </c>
      <c r="L1400">
        <f>STANDARDIZE('사진(느림)'!L1400,AVERAGE('사진(느림)'!L$2:L$2305),_xlfn.STDEV.P('사진(느림)'!L$2:L$2305))</f>
        <v>-0.96188170673142825</v>
      </c>
      <c r="M1400">
        <f>STANDARDIZE('사진(느림)'!M1400,AVERAGE('사진(느림)'!M$2:M$2305),_xlfn.STDEV.P('사진(느림)'!M$2:M$2305))</f>
        <v>0.64824167533060162</v>
      </c>
    </row>
    <row r="1401" spans="1:13" x14ac:dyDescent="0.3">
      <c r="A1401" t="s">
        <v>252</v>
      </c>
      <c r="B1401">
        <v>11</v>
      </c>
      <c r="C1401">
        <f>STANDARDIZE('사진(느림)'!C1401,AVERAGE('사진(느림)'!C$2:C$2305),_xlfn.STDEV.P('사진(느림)'!C$2:C$2305))</f>
        <v>3.1325139406514227E-2</v>
      </c>
      <c r="D1401">
        <f>STANDARDIZE('사진(느림)'!D1401,AVERAGE('사진(느림)'!D$2:D$2305),_xlfn.STDEV.P('사진(느림)'!D$2:D$2305))</f>
        <v>0.79691165332500513</v>
      </c>
      <c r="E1401">
        <f>STANDARDIZE('사진(느림)'!E1401,AVERAGE('사진(느림)'!E$2:E$2305),_xlfn.STDEV.P('사진(느림)'!E$2:E$2305))</f>
        <v>0.15736656103811614</v>
      </c>
      <c r="F1401">
        <f>STANDARDIZE('사진(느림)'!F1401,AVERAGE('사진(느림)'!F$2:F$2305),_xlfn.STDEV.P('사진(느림)'!F$2:F$2305))</f>
        <v>0.16933089364654691</v>
      </c>
      <c r="G1401">
        <f>STANDARDIZE('사진(느림)'!G1401,AVERAGE('사진(느림)'!G$2:G$2305),_xlfn.STDEV.P('사진(느림)'!G$2:G$2305))</f>
        <v>-0.24938364614667327</v>
      </c>
      <c r="H1401">
        <f>STANDARDIZE('사진(느림)'!H1401,AVERAGE('사진(느림)'!H$2:H$2305),_xlfn.STDEV.P('사진(느림)'!H$2:H$2305))</f>
        <v>0.12738945000664056</v>
      </c>
      <c r="I1401">
        <f>STANDARDIZE('사진(느림)'!I1401,AVERAGE('사진(느림)'!I$2:I$2305),_xlfn.STDEV.P('사진(느림)'!I$2:I$2305))</f>
        <v>-9.1140419290337657E-2</v>
      </c>
      <c r="J1401">
        <f>STANDARDIZE('사진(느림)'!J1401,AVERAGE('사진(느림)'!J$2:J$2305),_xlfn.STDEV.P('사진(느림)'!J$2:J$2305))</f>
        <v>-0.78003335217289249</v>
      </c>
      <c r="K1401">
        <f>STANDARDIZE('사진(느림)'!K1401,AVERAGE('사진(느림)'!K$2:K$2305),_xlfn.STDEV.P('사진(느림)'!K$2:K$2305))</f>
        <v>-0.8775047327739931</v>
      </c>
      <c r="L1401">
        <f>STANDARDIZE('사진(느림)'!L1401,AVERAGE('사진(느림)'!L$2:L$2305),_xlfn.STDEV.P('사진(느림)'!L$2:L$2305))</f>
        <v>1.0491166143714579</v>
      </c>
      <c r="M1401">
        <f>STANDARDIZE('사진(느림)'!M1401,AVERAGE('사진(느림)'!M$2:M$2305),_xlfn.STDEV.P('사진(느림)'!M$2:M$2305))</f>
        <v>0.73395958281232643</v>
      </c>
    </row>
    <row r="1402" spans="1:13" x14ac:dyDescent="0.3">
      <c r="A1402" t="s">
        <v>254</v>
      </c>
      <c r="B1402">
        <v>11</v>
      </c>
      <c r="C1402">
        <f>STANDARDIZE('사진(느림)'!C1402,AVERAGE('사진(느림)'!C$2:C$2305),_xlfn.STDEV.P('사진(느림)'!C$2:C$2305))</f>
        <v>-0.21179362743425417</v>
      </c>
      <c r="D1402">
        <f>STANDARDIZE('사진(느림)'!D1402,AVERAGE('사진(느림)'!D$2:D$2305),_xlfn.STDEV.P('사진(느림)'!D$2:D$2305))</f>
        <v>1.2576505203291468</v>
      </c>
      <c r="E1402">
        <f>STANDARDIZE('사진(느림)'!E1402,AVERAGE('사진(느림)'!E$2:E$2305),_xlfn.STDEV.P('사진(느림)'!E$2:E$2305))</f>
        <v>0.14248577136638046</v>
      </c>
      <c r="F1402">
        <f>STANDARDIZE('사진(느림)'!F1402,AVERAGE('사진(느림)'!F$2:F$2305),_xlfn.STDEV.P('사진(느림)'!F$2:F$2305))</f>
        <v>0.30006628883252712</v>
      </c>
      <c r="G1402">
        <f>STANDARDIZE('사진(느림)'!G1402,AVERAGE('사진(느림)'!G$2:G$2305),_xlfn.STDEV.P('사진(느림)'!G$2:G$2305))</f>
        <v>-0.13544886830902</v>
      </c>
      <c r="H1402">
        <f>STANDARDIZE('사진(느림)'!H1402,AVERAGE('사진(느림)'!H$2:H$2305),_xlfn.STDEV.P('사진(느림)'!H$2:H$2305))</f>
        <v>-0.11071422082714578</v>
      </c>
      <c r="I1402">
        <f>STANDARDIZE('사진(느림)'!I1402,AVERAGE('사진(느림)'!I$2:I$2305),_xlfn.STDEV.P('사진(느림)'!I$2:I$2305))</f>
        <v>-3.8615831058819751E-2</v>
      </c>
      <c r="J1402">
        <f>STANDARDIZE('사진(느림)'!J1402,AVERAGE('사진(느림)'!J$2:J$2305),_xlfn.STDEV.P('사진(느림)'!J$2:J$2305))</f>
        <v>-0.78003335217289249</v>
      </c>
      <c r="K1402">
        <f>STANDARDIZE('사진(느림)'!K1402,AVERAGE('사진(느림)'!K$2:K$2305),_xlfn.STDEV.P('사진(느림)'!K$2:K$2305))</f>
        <v>-0.8775047327739931</v>
      </c>
      <c r="L1402">
        <f>STANDARDIZE('사진(느림)'!L1402,AVERAGE('사진(느림)'!L$2:L$2305),_xlfn.STDEV.P('사진(느림)'!L$2:L$2305))</f>
        <v>1.1748040094403882</v>
      </c>
      <c r="M1402">
        <f>STANDARDIZE('사진(느림)'!M1402,AVERAGE('사진(느림)'!M$2:M$2305),_xlfn.STDEV.P('사진(느림)'!M$2:M$2305))</f>
        <v>-0.85182170559958137</v>
      </c>
    </row>
    <row r="1403" spans="1:13" x14ac:dyDescent="0.3">
      <c r="A1403" t="s">
        <v>256</v>
      </c>
      <c r="B1403">
        <v>11</v>
      </c>
      <c r="C1403">
        <f>STANDARDIZE('사진(느림)'!C1403,AVERAGE('사진(느림)'!C$2:C$2305),_xlfn.STDEV.P('사진(느림)'!C$2:C$2305))</f>
        <v>-6.8132537937436191E-2</v>
      </c>
      <c r="D1403">
        <f>STANDARDIZE('사진(느림)'!D1403,AVERAGE('사진(느림)'!D$2:D$2305),_xlfn.STDEV.P('사진(느림)'!D$2:D$2305))</f>
        <v>1.3578111435909166</v>
      </c>
      <c r="E1403">
        <f>STANDARDIZE('사진(느림)'!E1403,AVERAGE('사진(느림)'!E$2:E$2305),_xlfn.STDEV.P('사진(느림)'!E$2:E$2305))</f>
        <v>0.14400058229104828</v>
      </c>
      <c r="F1403">
        <f>STANDARDIZE('사진(느림)'!F1403,AVERAGE('사진(느림)'!F$2:F$2305),_xlfn.STDEV.P('사진(느림)'!F$2:F$2305))</f>
        <v>0.23684801263040905</v>
      </c>
      <c r="G1403">
        <f>STANDARDIZE('사진(느림)'!G1403,AVERAGE('사진(느림)'!G$2:G$2305),_xlfn.STDEV.P('사진(느림)'!G$2:G$2305))</f>
        <v>-8.303887050369943E-2</v>
      </c>
      <c r="H1403">
        <f>STANDARDIZE('사진(느림)'!H1403,AVERAGE('사진(느림)'!H$2:H$2305),_xlfn.STDEV.P('사진(느림)'!H$2:H$2305))</f>
        <v>-0.11602903490825697</v>
      </c>
      <c r="I1403">
        <f>STANDARDIZE('사진(느림)'!I1403,AVERAGE('사진(느림)'!I$2:I$2305),_xlfn.STDEV.P('사진(느림)'!I$2:I$2305))</f>
        <v>0.421499561849277</v>
      </c>
      <c r="J1403">
        <f>STANDARDIZE('사진(느림)'!J1403,AVERAGE('사진(느림)'!J$2:J$2305),_xlfn.STDEV.P('사진(느림)'!J$2:J$2305))</f>
        <v>-0.78003335217289249</v>
      </c>
      <c r="K1403">
        <f>STANDARDIZE('사진(느림)'!K1403,AVERAGE('사진(느림)'!K$2:K$2305),_xlfn.STDEV.P('사진(느림)'!K$2:K$2305))</f>
        <v>-0.8775047327739931</v>
      </c>
      <c r="L1403">
        <f>STANDARDIZE('사진(느림)'!L1403,AVERAGE('사진(느림)'!L$2:L$2305),_xlfn.STDEV.P('사진(느림)'!L$2:L$2305))</f>
        <v>0.92342921930252742</v>
      </c>
      <c r="M1403">
        <f>STANDARDIZE('사진(느림)'!M1403,AVERAGE('사진(느림)'!M$2:M$2305),_xlfn.STDEV.P('사진(느림)'!M$2:M$2305))</f>
        <v>-2.5447503783636467</v>
      </c>
    </row>
    <row r="1404" spans="1:13" x14ac:dyDescent="0.3">
      <c r="A1404" t="s">
        <v>258</v>
      </c>
      <c r="B1404">
        <v>11</v>
      </c>
      <c r="C1404">
        <f>STANDARDIZE('사진(느림)'!C1404,AVERAGE('사진(느림)'!C$2:C$2305),_xlfn.STDEV.P('사진(느림)'!C$2:C$2305))</f>
        <v>0.11973196371224776</v>
      </c>
      <c r="D1404">
        <f>STANDARDIZE('사진(느림)'!D1404,AVERAGE('사진(느림)'!D$2:D$2305),_xlfn.STDEV.P('사진(느림)'!D$2:D$2305))</f>
        <v>0.54651009517058036</v>
      </c>
      <c r="E1404">
        <f>STANDARDIZE('사진(느림)'!E1404,AVERAGE('사진(느림)'!E$2:E$2305),_xlfn.STDEV.P('사진(느림)'!E$2:E$2305))</f>
        <v>0.39661758061063096</v>
      </c>
      <c r="F1404">
        <f>STANDARDIZE('사진(느림)'!F1404,AVERAGE('사진(느림)'!F$2:F$2305),_xlfn.STDEV.P('사진(느림)'!F$2:F$2305))</f>
        <v>0.11015858712136431</v>
      </c>
      <c r="G1404">
        <f>STANDARDIZE('사진(느림)'!G1404,AVERAGE('사진(느림)'!G$2:G$2305),_xlfn.STDEV.P('사진(느림)'!G$2:G$2305))</f>
        <v>0.39548719641444413</v>
      </c>
      <c r="H1404">
        <f>STANDARDIZE('사진(느림)'!H1404,AVERAGE('사진(느림)'!H$2:H$2305),_xlfn.STDEV.P('사진(느림)'!H$2:H$2305))</f>
        <v>-0.10008459266492323</v>
      </c>
      <c r="I1404">
        <f>STANDARDIZE('사진(느림)'!I1404,AVERAGE('사진(느림)'!I$2:I$2305),_xlfn.STDEV.P('사진(느림)'!I$2:I$2305))</f>
        <v>0.67624381477213924</v>
      </c>
      <c r="J1404">
        <f>STANDARDIZE('사진(느림)'!J1404,AVERAGE('사진(느림)'!J$2:J$2305),_xlfn.STDEV.P('사진(느림)'!J$2:J$2305))</f>
        <v>1.0981774109653488</v>
      </c>
      <c r="K1404">
        <f>STANDARDIZE('사진(느림)'!K1404,AVERAGE('사진(느림)'!K$2:K$2305),_xlfn.STDEV.P('사진(느림)'!K$2:K$2305))</f>
        <v>2.1746856420920699</v>
      </c>
      <c r="L1404">
        <f>STANDARDIZE('사진(느림)'!L1404,AVERAGE('사진(느림)'!L$2:L$2305),_xlfn.STDEV.P('사진(느림)'!L$2:L$2305))</f>
        <v>-0.83619431166249791</v>
      </c>
      <c r="M1404">
        <f>STANDARDIZE('사진(느림)'!M1404,AVERAGE('사진(느림)'!M$2:M$2305),_xlfn.STDEV.P('사진(느림)'!M$2:M$2305))</f>
        <v>0.69110062907146497</v>
      </c>
    </row>
    <row r="1405" spans="1:13" x14ac:dyDescent="0.3">
      <c r="A1405" t="s">
        <v>260</v>
      </c>
      <c r="B1405">
        <v>11</v>
      </c>
      <c r="C1405">
        <f>STANDARDIZE('사진(느림)'!C1405,AVERAGE('사진(느림)'!C$2:C$2305),_xlfn.STDEV.P('사진(느림)'!C$2:C$2305))</f>
        <v>-0.43281068819858876</v>
      </c>
      <c r="D1405">
        <f>STANDARDIZE('사진(느림)'!D1405,AVERAGE('사진(느림)'!D$2:D$2305),_xlfn.STDEV.P('사진(느림)'!D$2:D$2305))</f>
        <v>-0.16463032998798491</v>
      </c>
      <c r="E1405">
        <f>STANDARDIZE('사진(느림)'!E1405,AVERAGE('사진(느림)'!E$2:E$2305),_xlfn.STDEV.P('사진(느림)'!E$2:E$2305))</f>
        <v>0.11869432919660003</v>
      </c>
      <c r="F1405">
        <f>STANDARDIZE('사진(느림)'!F1405,AVERAGE('사진(느림)'!F$2:F$2305),_xlfn.STDEV.P('사진(느림)'!F$2:F$2305))</f>
        <v>1.1627428858866302</v>
      </c>
      <c r="G1405">
        <f>STANDARDIZE('사진(느림)'!G1405,AVERAGE('사진(느림)'!G$2:G$2305),_xlfn.STDEV.P('사진(느림)'!G$2:G$2305))</f>
        <v>-0.2265966905791427</v>
      </c>
      <c r="H1405">
        <f>STANDARDIZE('사진(느림)'!H1405,AVERAGE('사진(느림)'!H$2:H$2305),_xlfn.STDEV.P('사진(느림)'!H$2:H$2305))</f>
        <v>0.12738945000664056</v>
      </c>
      <c r="I1405">
        <f>STANDARDIZE('사진(느림)'!I1405,AVERAGE('사진(느림)'!I$2:I$2305),_xlfn.STDEV.P('사진(느림)'!I$2:I$2305))</f>
        <v>0.11055399951869127</v>
      </c>
      <c r="J1405">
        <f>STANDARDIZE('사진(느림)'!J1405,AVERAGE('사진(느림)'!J$2:J$2305),_xlfn.STDEV.P('사진(느림)'!J$2:J$2305))</f>
        <v>-0.78003335217289249</v>
      </c>
      <c r="K1405">
        <f>STANDARDIZE('사진(느림)'!K1405,AVERAGE('사진(느림)'!K$2:K$2305),_xlfn.STDEV.P('사진(느림)'!K$2:K$2305))</f>
        <v>-0.26706665780078048</v>
      </c>
      <c r="L1405">
        <f>STANDARDIZE('사진(느림)'!L1405,AVERAGE('사진(느림)'!L$2:L$2305),_xlfn.STDEV.P('사진(느림)'!L$2:L$2305))</f>
        <v>0.82287930324738312</v>
      </c>
      <c r="M1405">
        <f>STANDARDIZE('사진(느림)'!M1405,AVERAGE('사진(느림)'!M$2:M$2305),_xlfn.STDEV.P('사진(느림)'!M$2:M$2305))</f>
        <v>0.13393423044025404</v>
      </c>
    </row>
    <row r="1406" spans="1:13" x14ac:dyDescent="0.3">
      <c r="A1406" t="s">
        <v>262</v>
      </c>
      <c r="B1406">
        <v>11</v>
      </c>
      <c r="C1406">
        <f>STANDARDIZE('사진(느림)'!C1406,AVERAGE('사진(느림)'!C$2:C$2305),_xlfn.STDEV.P('사진(느림)'!C$2:C$2305))</f>
        <v>0.58386779131735078</v>
      </c>
      <c r="D1406">
        <f>STANDARDIZE('사진(느림)'!D1406,AVERAGE('사진(느림)'!D$2:D$2305),_xlfn.STDEV.P('사진(느림)'!D$2:D$2305))</f>
        <v>1.0573292738056068</v>
      </c>
      <c r="E1406">
        <f>STANDARDIZE('사진(느림)'!E1406,AVERAGE('사진(느림)'!E$2:E$2305),_xlfn.STDEV.P('사진(느림)'!E$2:E$2305))</f>
        <v>0.28710566140965482</v>
      </c>
      <c r="F1406">
        <f>STANDARDIZE('사진(느림)'!F1406,AVERAGE('사진(느림)'!F$2:F$2305),_xlfn.STDEV.P('사진(느림)'!F$2:F$2305))</f>
        <v>0.34052598560188252</v>
      </c>
      <c r="G1406">
        <f>STANDARDIZE('사진(느림)'!G1406,AVERAGE('사진(느림)'!G$2:G$2305),_xlfn.STDEV.P('사진(느림)'!G$2:G$2305))</f>
        <v>0.26104415856601332</v>
      </c>
      <c r="H1406">
        <f>STANDARDIZE('사진(느림)'!H1406,AVERAGE('사진(느림)'!H$2:H$2305),_xlfn.STDEV.P('사진(느림)'!H$2:H$2305))</f>
        <v>0.23368573162886658</v>
      </c>
      <c r="I1406">
        <f>STANDARDIZE('사진(느림)'!I1406,AVERAGE('사진(느림)'!I$2:I$2305),_xlfn.STDEV.P('사진(느림)'!I$2:I$2305))</f>
        <v>0.27443071480102699</v>
      </c>
      <c r="J1406">
        <f>STANDARDIZE('사진(느림)'!J1406,AVERAGE('사진(느림)'!J$2:J$2305),_xlfn.STDEV.P('사진(느림)'!J$2:J$2305))</f>
        <v>1.0981774109653488</v>
      </c>
      <c r="K1406">
        <f>STANDARDIZE('사진(느림)'!K1406,AVERAGE('사진(느림)'!K$2:K$2305),_xlfn.STDEV.P('사진(느림)'!K$2:K$2305))</f>
        <v>0.95380949214564459</v>
      </c>
      <c r="L1406">
        <f>STANDARDIZE('사진(느림)'!L1406,AVERAGE('사진(느림)'!L$2:L$2305),_xlfn.STDEV.P('사진(느림)'!L$2:L$2305))</f>
        <v>-0.83619431166249791</v>
      </c>
      <c r="M1406">
        <f>STANDARDIZE('사진(느림)'!M1406,AVERAGE('사진(느림)'!M$2:M$2305),_xlfn.STDEV.P('사진(느림)'!M$2:M$2305))</f>
        <v>-0.46609112193182028</v>
      </c>
    </row>
    <row r="1407" spans="1:13" x14ac:dyDescent="0.3">
      <c r="A1407" t="s">
        <v>264</v>
      </c>
      <c r="B1407">
        <v>11</v>
      </c>
      <c r="C1407">
        <f>STANDARDIZE('사진(느림)'!C1407,AVERAGE('사진(느림)'!C$2:C$2305),_xlfn.STDEV.P('사진(느림)'!C$2:C$2305))</f>
        <v>0.30759646536193253</v>
      </c>
      <c r="D1407">
        <f>STANDARDIZE('사진(느림)'!D1407,AVERAGE('사진(느림)'!D$2:D$2305),_xlfn.STDEV.P('사진(느림)'!D$2:D$2305))</f>
        <v>0.81694377797735918</v>
      </c>
      <c r="E1407">
        <f>STANDARDIZE('사진(느림)'!E1407,AVERAGE('사진(느림)'!E$2:E$2305),_xlfn.STDEV.P('사진(느림)'!E$2:E$2305))</f>
        <v>0.32827287595062388</v>
      </c>
      <c r="F1407">
        <f>STANDARDIZE('사진(느림)'!F1407,AVERAGE('사진(느림)'!F$2:F$2305),_xlfn.STDEV.P('사진(느림)'!F$2:F$2305))</f>
        <v>0.30006628883252712</v>
      </c>
      <c r="G1407">
        <f>STANDARDIZE('사진(느림)'!G1407,AVERAGE('사진(느림)'!G$2:G$2305),_xlfn.STDEV.P('사진(느림)'!G$2:G$2305))</f>
        <v>0.58689762318170147</v>
      </c>
      <c r="H1407">
        <f>STANDARDIZE('사진(느림)'!H1407,AVERAGE('사진(느림)'!H$2:H$2305),_xlfn.STDEV.P('사진(느림)'!H$2:H$2305))</f>
        <v>0.12738945000664056</v>
      </c>
      <c r="I1407">
        <f>STANDARDIZE('사진(느림)'!I1407,AVERAGE('사진(느림)'!I$2:I$2305),_xlfn.STDEV.P('사진(느림)'!I$2:I$2305))</f>
        <v>0.13839203128139546</v>
      </c>
      <c r="J1407">
        <f>STANDARDIZE('사진(느림)'!J1407,AVERAGE('사진(느림)'!J$2:J$2305),_xlfn.STDEV.P('사진(느림)'!J$2:J$2305))</f>
        <v>1.0981774109653488</v>
      </c>
      <c r="K1407">
        <f>STANDARDIZE('사진(느림)'!K1407,AVERAGE('사진(느림)'!K$2:K$2305),_xlfn.STDEV.P('사진(느림)'!K$2:K$2305))</f>
        <v>-0.26706665780078048</v>
      </c>
      <c r="L1407">
        <f>STANDARDIZE('사진(느림)'!L1407,AVERAGE('사진(느림)'!L$2:L$2305),_xlfn.STDEV.P('사진(느림)'!L$2:L$2305))</f>
        <v>-0.71050691659356757</v>
      </c>
      <c r="M1407">
        <f>STANDARDIZE('사진(느림)'!M1407,AVERAGE('사진(느림)'!M$2:M$2305),_xlfn.STDEV.P('사진(느림)'!M$2:M$2305))</f>
        <v>0.36965847601499613</v>
      </c>
    </row>
    <row r="1408" spans="1:13" x14ac:dyDescent="0.3">
      <c r="A1408" t="s">
        <v>266</v>
      </c>
      <c r="B1408">
        <v>11</v>
      </c>
      <c r="C1408">
        <f>STANDARDIZE('사진(느림)'!C1408,AVERAGE('사진(느림)'!C$2:C$2305),_xlfn.STDEV.P('사진(느림)'!C$2:C$2305))</f>
        <v>3.6980068109724032E-3</v>
      </c>
      <c r="D1408">
        <f>STANDARDIZE('사진(느림)'!D1408,AVERAGE('사진(느림)'!D$2:D$2305),_xlfn.STDEV.P('사진(느림)'!D$2:D$2305))</f>
        <v>-0.58530494768741859</v>
      </c>
      <c r="E1408">
        <f>STANDARDIZE('사진(느림)'!E1408,AVERAGE('사진(느림)'!E$2:E$2305),_xlfn.STDEV.P('사진(느림)'!E$2:E$2305))</f>
        <v>-0.10050772225531301</v>
      </c>
      <c r="F1408">
        <f>STANDARDIZE('사진(느림)'!F1408,AVERAGE('사진(느림)'!F$2:F$2305),_xlfn.STDEV.P('사진(느림)'!F$2:F$2305))</f>
        <v>0.36328456503464518</v>
      </c>
      <c r="G1408">
        <f>STANDARDIZE('사진(느림)'!G1408,AVERAGE('사진(느림)'!G$2:G$2305),_xlfn.STDEV.P('사진(느림)'!G$2:G$2305))</f>
        <v>3.6243988003335375</v>
      </c>
      <c r="H1408">
        <f>STANDARDIZE('사진(느림)'!H1408,AVERAGE('사진(느림)'!H$2:H$2305),_xlfn.STDEV.P('사진(느림)'!H$2:H$2305))</f>
        <v>0.12738945000664056</v>
      </c>
      <c r="I1408">
        <f>STANDARDIZE('사진(느림)'!I1408,AVERAGE('사진(느림)'!I$2:I$2305),_xlfn.STDEV.P('사진(느림)'!I$2:I$2305))</f>
        <v>-0.24871418398489137</v>
      </c>
      <c r="J1408">
        <f>STANDARDIZE('사진(느림)'!J1408,AVERAGE('사진(느림)'!J$2:J$2305),_xlfn.STDEV.P('사진(느림)'!J$2:J$2305))</f>
        <v>-0.78003335217289249</v>
      </c>
      <c r="K1408">
        <f>STANDARDIZE('사진(느림)'!K1408,AVERAGE('사진(느림)'!K$2:K$2305),_xlfn.STDEV.P('사진(느림)'!K$2:K$2305))</f>
        <v>0.34337141717243208</v>
      </c>
      <c r="L1408">
        <f>STANDARDIZE('사진(느림)'!L1408,AVERAGE('사진(느림)'!L$2:L$2305),_xlfn.STDEV.P('사진(느림)'!L$2:L$2305))</f>
        <v>1.1748040094403882</v>
      </c>
      <c r="M1408">
        <f>STANDARDIZE('사진(느림)'!M1408,AVERAGE('사진(느림)'!M$2:M$2305),_xlfn.STDEV.P('사진(느림)'!M$2:M$2305))</f>
        <v>-2.2447377021776105</v>
      </c>
    </row>
    <row r="1409" spans="1:13" x14ac:dyDescent="0.3">
      <c r="A1409" t="s">
        <v>268</v>
      </c>
      <c r="B1409">
        <v>11</v>
      </c>
      <c r="C1409">
        <f>STANDARDIZE('사진(느림)'!C1409,AVERAGE('사진(느림)'!C$2:C$2305),_xlfn.STDEV.P('사진(느림)'!C$2:C$2305))</f>
        <v>0.60596949739378458</v>
      </c>
      <c r="D1409">
        <f>STANDARDIZE('사진(느림)'!D1409,AVERAGE('사진(느림)'!D$2:D$2305),_xlfn.STDEV.P('사진(느림)'!D$2:D$2305))</f>
        <v>0.60660646912764227</v>
      </c>
      <c r="E1409">
        <f>STANDARDIZE('사진(느림)'!E1409,AVERAGE('사진(느림)'!E$2:E$2305),_xlfn.STDEV.P('사진(느림)'!E$2:E$2305))</f>
        <v>0.62036406483654649</v>
      </c>
      <c r="F1409">
        <f>STANDARDIZE('사진(느림)'!F1409,AVERAGE('사진(느림)'!F$2:F$2305),_xlfn.STDEV.P('사진(느림)'!F$2:F$2305))</f>
        <v>0.33167542693358615</v>
      </c>
      <c r="G1409">
        <f>STANDARDIZE('사진(느림)'!G1409,AVERAGE('사진(느림)'!G$2:G$2305),_xlfn.STDEV.P('사진(느림)'!G$2:G$2305))</f>
        <v>0.94693152114868617</v>
      </c>
      <c r="H1409">
        <f>STANDARDIZE('사진(느림)'!H1409,AVERAGE('사진(느림)'!H$2:H$2305),_xlfn.STDEV.P('사진(느림)'!H$2:H$2305))</f>
        <v>7.5304272011749773E-2</v>
      </c>
      <c r="I1409">
        <f>STANDARDIZE('사진(느림)'!I1409,AVERAGE('사진(느림)'!I$2:I$2305),_xlfn.STDEV.P('사진(느림)'!I$2:I$2305))</f>
        <v>0.67992053594834512</v>
      </c>
      <c r="J1409">
        <f>STANDARDIZE('사진(느림)'!J1409,AVERAGE('사진(느림)'!J$2:J$2305),_xlfn.STDEV.P('사진(느림)'!J$2:J$2305))</f>
        <v>1.0981774109653488</v>
      </c>
      <c r="K1409">
        <f>STANDARDIZE('사진(느림)'!K1409,AVERAGE('사진(느림)'!K$2:K$2305),_xlfn.STDEV.P('사진(느림)'!K$2:K$2305))</f>
        <v>0.95380949214564459</v>
      </c>
      <c r="L1409">
        <f>STANDARDIZE('사진(느림)'!L1409,AVERAGE('사진(느림)'!L$2:L$2305),_xlfn.STDEV.P('사진(느림)'!L$2:L$2305))</f>
        <v>-0.71050691659356757</v>
      </c>
      <c r="M1409">
        <f>STANDARDIZE('사진(느림)'!M1409,AVERAGE('사진(느림)'!M$2:M$2305),_xlfn.STDEV.P('사진(느림)'!M$2:M$2305))</f>
        <v>0.26251109166284048</v>
      </c>
    </row>
    <row r="1410" spans="1:13" x14ac:dyDescent="0.3">
      <c r="A1410" t="s">
        <v>14</v>
      </c>
      <c r="B1410">
        <v>12</v>
      </c>
      <c r="C1410">
        <f>STANDARDIZE('사진(느림)'!C1410,AVERAGE('사진(느림)'!C$2:C$2305),_xlfn.STDEV.P('사진(느림)'!C$2:C$2305))</f>
        <v>1.3795292100689558</v>
      </c>
      <c r="D1410">
        <f>STANDARDIZE('사진(느림)'!D1410,AVERAGE('사진(느림)'!D$2:D$2305),_xlfn.STDEV.P('사진(느림)'!D$2:D$2305))</f>
        <v>0.45636553423498855</v>
      </c>
      <c r="E1410">
        <f>STANDARDIZE('사진(느림)'!E1410,AVERAGE('사진(느림)'!E$2:E$2305),_xlfn.STDEV.P('사진(느림)'!E$2:E$2305))</f>
        <v>0.60572831810850736</v>
      </c>
      <c r="F1410">
        <f>STANDARDIZE('사진(느림)'!F1410,AVERAGE('사진(느림)'!F$2:F$2305),_xlfn.STDEV.P('사진(느림)'!F$2:F$2305))</f>
        <v>-1.8721136814722499</v>
      </c>
      <c r="G1410">
        <f>STANDARDIZE('사진(느림)'!G1410,AVERAGE('사진(느림)'!G$2:G$2305),_xlfn.STDEV.P('사진(느림)'!G$2:G$2305))</f>
        <v>0.16761764073913762</v>
      </c>
      <c r="H1410">
        <f>STANDARDIZE('사진(느림)'!H1410,AVERAGE('사진(느림)'!H$2:H$2305),_xlfn.STDEV.P('사진(느림)'!H$2:H$2305))</f>
        <v>-1.360758492704524</v>
      </c>
      <c r="I1410">
        <f>STANDARDIZE('사진(느림)'!I1410,AVERAGE('사진(느림)'!I$2:I$2305),_xlfn.STDEV.P('사진(느림)'!I$2:I$2305))</f>
        <v>0.35531858067756455</v>
      </c>
      <c r="J1410">
        <f>STANDARDIZE('사진(느림)'!J1410,AVERAGE('사진(느림)'!J$2:J$2305),_xlfn.STDEV.P('사진(느림)'!J$2:J$2305))</f>
        <v>1.2589831269874585</v>
      </c>
      <c r="K1410">
        <f>STANDARDIZE('사진(느림)'!K1410,AVERAGE('사진(느림)'!K$2:K$2305),_xlfn.STDEV.P('사진(느림)'!K$2:K$2305))</f>
        <v>0.34337141717243208</v>
      </c>
      <c r="L1410">
        <f>STANDARDIZE('사진(느림)'!L1410,AVERAGE('사진(느림)'!L$2:L$2305),_xlfn.STDEV.P('사진(느림)'!L$2:L$2305))</f>
        <v>-0.71050691659356757</v>
      </c>
      <c r="M1410">
        <f>STANDARDIZE('사진(느림)'!M1410,AVERAGE('사진(느림)'!M$2:M$2305),_xlfn.STDEV.P('사진(느림)'!M$2:M$2305))</f>
        <v>-0.2946553069683705</v>
      </c>
    </row>
    <row r="1411" spans="1:13" x14ac:dyDescent="0.3">
      <c r="A1411" t="s">
        <v>16</v>
      </c>
      <c r="B1411">
        <v>12</v>
      </c>
      <c r="C1411">
        <f>STANDARDIZE('사진(느림)'!C1411,AVERAGE('사진(느림)'!C$2:C$2305),_xlfn.STDEV.P('사진(느림)'!C$2:C$2305))</f>
        <v>0.92091880898296075</v>
      </c>
      <c r="D1411">
        <f>STANDARDIZE('사진(느림)'!D1411,AVERAGE('사진(느림)'!D$2:D$2305),_xlfn.STDEV.P('사진(느림)'!D$2:D$2305))</f>
        <v>-0.45509613744711769</v>
      </c>
      <c r="E1411">
        <f>STANDARDIZE('사진(느림)'!E1411,AVERAGE('사진(느림)'!E$2:E$2305),_xlfn.STDEV.P('사진(느림)'!E$2:E$2305))</f>
        <v>0.53838606185453042</v>
      </c>
      <c r="F1411">
        <f>STANDARDIZE('사진(느림)'!F1411,AVERAGE('사진(느림)'!F$2:F$2305),_xlfn.STDEV.P('사진(느림)'!F$2:F$2305))</f>
        <v>0.92845595428158056</v>
      </c>
      <c r="G1411">
        <f>STANDARDIZE('사진(느림)'!G1411,AVERAGE('사진(느림)'!G$2:G$2305),_xlfn.STDEV.P('사진(느림)'!G$2:G$2305))</f>
        <v>0.99250543228374732</v>
      </c>
      <c r="H1411">
        <f>STANDARDIZE('사진(느림)'!H1411,AVERAGE('사진(느림)'!H$2:H$2305),_xlfn.STDEV.P('사진(느림)'!H$2:H$2305))</f>
        <v>0.21242647530442146</v>
      </c>
      <c r="I1411">
        <f>STANDARDIZE('사진(느림)'!I1411,AVERAGE('사진(느림)'!I$2:I$2305),_xlfn.STDEV.P('사진(느림)'!I$2:I$2305))</f>
        <v>0.60953758771811095</v>
      </c>
      <c r="J1411">
        <f>STANDARDIZE('사진(느림)'!J1411,AVERAGE('사진(느림)'!J$2:J$2305),_xlfn.STDEV.P('사진(느림)'!J$2:J$2305))</f>
        <v>1.2589831269874585</v>
      </c>
      <c r="K1411">
        <f>STANDARDIZE('사진(느림)'!K1411,AVERAGE('사진(느림)'!K$2:K$2305),_xlfn.STDEV.P('사진(느림)'!K$2:K$2305))</f>
        <v>-0.26706665780078048</v>
      </c>
      <c r="L1411">
        <f>STANDARDIZE('사진(느림)'!L1411,AVERAGE('사진(느림)'!L$2:L$2305),_xlfn.STDEV.P('사진(느림)'!L$2:L$2305))</f>
        <v>-0.96188170673142825</v>
      </c>
      <c r="M1411">
        <f>STANDARDIZE('사진(느림)'!M1411,AVERAGE('사진(느림)'!M$2:M$2305),_xlfn.STDEV.P('사진(느림)'!M$2:M$2305))</f>
        <v>-1.430417581101225</v>
      </c>
    </row>
    <row r="1412" spans="1:13" x14ac:dyDescent="0.3">
      <c r="A1412" t="s">
        <v>18</v>
      </c>
      <c r="B1412">
        <v>12</v>
      </c>
      <c r="C1412">
        <f>STANDARDIZE('사진(느림)'!C1412,AVERAGE('사진(느림)'!C$2:C$2305),_xlfn.STDEV.P('사진(느림)'!C$2:C$2305))</f>
        <v>0.52861352612626711</v>
      </c>
      <c r="D1412">
        <f>STANDARDIZE('사진(느림)'!D1412,AVERAGE('사진(느림)'!D$2:D$2305),_xlfn.STDEV.P('사진(느림)'!D$2:D$2305))</f>
        <v>0.69675103006323524</v>
      </c>
      <c r="E1412">
        <f>STANDARDIZE('사진(느림)'!E1412,AVERAGE('사진(느림)'!E$2:E$2305),_xlfn.STDEV.P('사진(느림)'!E$2:E$2305))</f>
        <v>0.4697740376195822</v>
      </c>
      <c r="F1412">
        <f>STANDARDIZE('사진(느림)'!F1412,AVERAGE('사진(느림)'!F$2:F$2305),_xlfn.STDEV.P('사진(느림)'!F$2:F$2305))</f>
        <v>0.41069827218623373</v>
      </c>
      <c r="G1412">
        <f>STANDARDIZE('사진(느림)'!G1412,AVERAGE('사진(느림)'!G$2:G$2305),_xlfn.STDEV.P('사진(느림)'!G$2:G$2305))</f>
        <v>0.26332285412276635</v>
      </c>
      <c r="H1412">
        <f>STANDARDIZE('사진(느림)'!H1412,AVERAGE('사진(느림)'!H$2:H$2305),_xlfn.STDEV.P('사진(느림)'!H$2:H$2305))</f>
        <v>0.27407831864531257</v>
      </c>
      <c r="I1412">
        <f>STANDARDIZE('사진(느림)'!I1412,AVERAGE('사진(느림)'!I$2:I$2305),_xlfn.STDEV.P('사진(느림)'!I$2:I$2305))</f>
        <v>0.44986283949429701</v>
      </c>
      <c r="J1412">
        <f>STANDARDIZE('사진(느림)'!J1412,AVERAGE('사진(느림)'!J$2:J$2305),_xlfn.STDEV.P('사진(느림)'!J$2:J$2305))</f>
        <v>1.2589831269874585</v>
      </c>
      <c r="K1412">
        <f>STANDARDIZE('사진(느림)'!K1412,AVERAGE('사진(느림)'!K$2:K$2305),_xlfn.STDEV.P('사진(느림)'!K$2:K$2305))</f>
        <v>0.95380949214564459</v>
      </c>
      <c r="L1412">
        <f>STANDARDIZE('사진(느림)'!L1412,AVERAGE('사진(느림)'!L$2:L$2305),_xlfn.STDEV.P('사진(느림)'!L$2:L$2305))</f>
        <v>-0.96188170673142825</v>
      </c>
      <c r="M1412">
        <f>STANDARDIZE('사진(느림)'!M1412,AVERAGE('사진(느림)'!M$2:M$2305),_xlfn.STDEV.P('사진(느림)'!M$2:M$2305))</f>
        <v>-1.5589944423238113</v>
      </c>
    </row>
    <row r="1413" spans="1:13" x14ac:dyDescent="0.3">
      <c r="A1413" t="s">
        <v>20</v>
      </c>
      <c r="B1413">
        <v>12</v>
      </c>
      <c r="C1413">
        <f>STANDARDIZE('사진(느림)'!C1413,AVERAGE('사진(느림)'!C$2:C$2305),_xlfn.STDEV.P('사진(느림)'!C$2:C$2305))</f>
        <v>0.96512222113582835</v>
      </c>
      <c r="D1413">
        <f>STANDARDIZE('사진(느림)'!D1413,AVERAGE('사진(느림)'!D$2:D$2305),_xlfn.STDEV.P('사진(느림)'!D$2:D$2305))</f>
        <v>0.23601216305909473</v>
      </c>
      <c r="E1413">
        <f>STANDARDIZE('사진(느림)'!E1413,AVERAGE('사진(느림)'!E$2:E$2305),_xlfn.STDEV.P('사진(느림)'!E$2:E$2305))</f>
        <v>0.64914547240523279</v>
      </c>
      <c r="F1413">
        <f>STANDARDIZE('사진(느림)'!F1413,AVERAGE('사진(느림)'!F$2:F$2305),_xlfn.STDEV.P('사진(느림)'!F$2:F$2305))</f>
        <v>1.0264442823948636</v>
      </c>
      <c r="G1413">
        <f>STANDARDIZE('사진(느림)'!G1413,AVERAGE('사진(느림)'!G$2:G$2305),_xlfn.STDEV.P('사진(느림)'!G$2:G$2305))</f>
        <v>1.2363258568563253</v>
      </c>
      <c r="H1413">
        <f>STANDARDIZE('사진(느림)'!H1413,AVERAGE('사진(느림)'!H$2:H$2305),_xlfn.STDEV.P('사진(느림)'!H$2:H$2305))</f>
        <v>0.21242647530442146</v>
      </c>
      <c r="I1413">
        <f>STANDARDIZE('사진(느림)'!I1413,AVERAGE('사진(느림)'!I$2:I$2305),_xlfn.STDEV.P('사진(느림)'!I$2:I$2305))</f>
        <v>0.6237192265406214</v>
      </c>
      <c r="J1413">
        <f>STANDARDIZE('사진(느림)'!J1413,AVERAGE('사진(느림)'!J$2:J$2305),_xlfn.STDEV.P('사진(느림)'!J$2:J$2305))</f>
        <v>1.2589831269874585</v>
      </c>
      <c r="K1413">
        <f>STANDARDIZE('사진(느림)'!K1413,AVERAGE('사진(느림)'!K$2:K$2305),_xlfn.STDEV.P('사진(느림)'!K$2:K$2305))</f>
        <v>-0.8775047327739931</v>
      </c>
      <c r="L1413">
        <f>STANDARDIZE('사진(느림)'!L1413,AVERAGE('사진(느림)'!L$2:L$2305),_xlfn.STDEV.P('사진(느림)'!L$2:L$2305))</f>
        <v>-0.96188170673142825</v>
      </c>
      <c r="M1413">
        <f>STANDARDIZE('사진(느림)'!M1413,AVERAGE('사진(느림)'!M$2:M$2305),_xlfn.STDEV.P('사진(느림)'!M$2:M$2305))</f>
        <v>-0.59466798315440861</v>
      </c>
    </row>
    <row r="1414" spans="1:13" x14ac:dyDescent="0.3">
      <c r="A1414" t="s">
        <v>22</v>
      </c>
      <c r="B1414">
        <v>12</v>
      </c>
      <c r="C1414">
        <f>STANDARDIZE('사진(느림)'!C1414,AVERAGE('사진(느림)'!C$2:C$2305),_xlfn.STDEV.P('사진(느림)'!C$2:C$2305))</f>
        <v>0.26891847972817379</v>
      </c>
      <c r="D1414">
        <f>STANDARDIZE('사진(느림)'!D1414,AVERAGE('사진(느림)'!D$2:D$2305),_xlfn.STDEV.P('사진(느림)'!D$2:D$2305))</f>
        <v>0.45636553423498855</v>
      </c>
      <c r="E1414">
        <f>STANDARDIZE('사진(느림)'!E1414,AVERAGE('사진(느림)'!E$2:E$2305),_xlfn.STDEV.P('사진(느림)'!E$2:E$2305))</f>
        <v>0.45444771532294415</v>
      </c>
      <c r="F1414">
        <f>STANDARDIZE('사진(느림)'!F1414,AVERAGE('사진(느림)'!F$2:F$2305),_xlfn.STDEV.P('사진(느림)'!F$2:F$2305))</f>
        <v>0.53713482459046991</v>
      </c>
      <c r="G1414">
        <f>STANDARDIZE('사진(느림)'!G1414,AVERAGE('사진(느림)'!G$2:G$2305),_xlfn.STDEV.P('사진(느림)'!G$2:G$2305))</f>
        <v>0.40460197864145658</v>
      </c>
      <c r="H1414">
        <f>STANDARDIZE('사진(느림)'!H1414,AVERAGE('사진(느림)'!H$2:H$2305),_xlfn.STDEV.P('사진(느림)'!H$2:H$2305))</f>
        <v>0.30065238905086905</v>
      </c>
      <c r="I1414">
        <f>STANDARDIZE('사진(느림)'!I1414,AVERAGE('사진(느림)'!I$2:I$2305),_xlfn.STDEV.P('사진(느림)'!I$2:I$2305))</f>
        <v>0.42044907008464683</v>
      </c>
      <c r="J1414">
        <f>STANDARDIZE('사진(느림)'!J1414,AVERAGE('사진(느림)'!J$2:J$2305),_xlfn.STDEV.P('사진(느림)'!J$2:J$2305))</f>
        <v>-0.78003335217289249</v>
      </c>
      <c r="K1414">
        <f>STANDARDIZE('사진(느림)'!K1414,AVERAGE('사진(느림)'!K$2:K$2305),_xlfn.STDEV.P('사진(느림)'!K$2:K$2305))</f>
        <v>0.95380949214564459</v>
      </c>
      <c r="L1414">
        <f>STANDARDIZE('사진(느림)'!L1414,AVERAGE('사진(느림)'!L$2:L$2305),_xlfn.STDEV.P('사진(느림)'!L$2:L$2305))</f>
        <v>0.54636703409573628</v>
      </c>
      <c r="M1414">
        <f>STANDARDIZE('사진(느림)'!M1414,AVERAGE('사진(느림)'!M$2:M$2305),_xlfn.STDEV.P('사진(느림)'!M$2:M$2305))</f>
        <v>0.69110062907146497</v>
      </c>
    </row>
    <row r="1415" spans="1:13" x14ac:dyDescent="0.3">
      <c r="A1415" t="s">
        <v>24</v>
      </c>
      <c r="B1415">
        <v>12</v>
      </c>
      <c r="C1415">
        <f>STANDARDIZE('사진(느림)'!C1415,AVERAGE('사진(느림)'!C$2:C$2305),_xlfn.STDEV.P('사진(느림)'!C$2:C$2305))</f>
        <v>-7.9183390975653078E-2</v>
      </c>
      <c r="D1415">
        <f>STANDARDIZE('사진(느림)'!D1415,AVERAGE('사진(느림)'!D$2:D$2305),_xlfn.STDEV.P('사진(느림)'!D$2:D$2305))</f>
        <v>-1.0460438146915589</v>
      </c>
      <c r="E1415">
        <f>STANDARDIZE('사진(느림)'!E1415,AVERAGE('사진(느림)'!E$2:E$2305),_xlfn.STDEV.P('사진(느림)'!E$2:E$2305))</f>
        <v>-3.5905491644485046E-2</v>
      </c>
      <c r="F1415">
        <f>STANDARDIZE('사진(느림)'!F1415,AVERAGE('사진(느림)'!F$2:F$2305),_xlfn.STDEV.P('사진(느림)'!F$2:F$2305))</f>
        <v>-1.5560223004616596</v>
      </c>
      <c r="G1415">
        <f>STANDARDIZE('사진(느림)'!G1415,AVERAGE('사진(느림)'!G$2:G$2305),_xlfn.STDEV.P('사진(느림)'!G$2:G$2305))</f>
        <v>-1.049205786566999</v>
      </c>
      <c r="H1415">
        <f>STANDARDIZE('사진(느림)'!H1415,AVERAGE('사진(느림)'!H$2:H$2305),_xlfn.STDEV.P('사진(느림)'!H$2:H$2305))</f>
        <v>-1.360758492704524</v>
      </c>
      <c r="I1415">
        <f>STANDARDIZE('사진(느림)'!I1415,AVERAGE('사진(느림)'!I$2:I$2305),_xlfn.STDEV.P('사진(느림)'!I$2:I$2305))</f>
        <v>-0.17202828516687518</v>
      </c>
      <c r="J1415">
        <f>STANDARDIZE('사진(느림)'!J1415,AVERAGE('사진(느림)'!J$2:J$2305),_xlfn.STDEV.P('사진(느림)'!J$2:J$2305))</f>
        <v>-0.78003335217289249</v>
      </c>
      <c r="K1415">
        <f>STANDARDIZE('사진(느림)'!K1415,AVERAGE('사진(느림)'!K$2:K$2305),_xlfn.STDEV.P('사진(느림)'!K$2:K$2305))</f>
        <v>-1.4879428077472057</v>
      </c>
      <c r="L1415">
        <f>STANDARDIZE('사진(느림)'!L1415,AVERAGE('사진(느림)'!L$2:L$2305),_xlfn.STDEV.P('사진(느림)'!L$2:L$2305))</f>
        <v>-0.83619431166249791</v>
      </c>
      <c r="M1415">
        <f>STANDARDIZE('사진(느림)'!M1415,AVERAGE('사진(느림)'!M$2:M$2305),_xlfn.STDEV.P('사진(느림)'!M$2:M$2305))</f>
        <v>-0.6589564137657008</v>
      </c>
    </row>
    <row r="1416" spans="1:13" x14ac:dyDescent="0.3">
      <c r="A1416" t="s">
        <v>26</v>
      </c>
      <c r="B1416">
        <v>12</v>
      </c>
      <c r="C1416">
        <f>STANDARDIZE('사진(느림)'!C1416,AVERAGE('사진(느림)'!C$2:C$2305),_xlfn.STDEV.P('사진(느림)'!C$2:C$2305))</f>
        <v>0.15840994934600647</v>
      </c>
      <c r="D1416">
        <f>STANDARDIZE('사진(느림)'!D1416,AVERAGE('사진(느림)'!D$2:D$2305),_xlfn.STDEV.P('사진(느림)'!D$2:D$2305))</f>
        <v>0.49642978353969652</v>
      </c>
      <c r="E1416">
        <f>STANDARDIZE('사진(느림)'!E1416,AVERAGE('사진(느림)'!E$2:E$2305),_xlfn.STDEV.P('사진(느림)'!E$2:E$2305))</f>
        <v>7.1735190531901291E-2</v>
      </c>
      <c r="F1416">
        <f>STANDARDIZE('사진(느림)'!F1416,AVERAGE('사진(느림)'!F$2:F$2305),_xlfn.STDEV.P('사진(느림)'!F$2:F$2305))</f>
        <v>0.81542167643219354</v>
      </c>
      <c r="G1416">
        <f>STANDARDIZE('사진(느림)'!G1416,AVERAGE('사진(느림)'!G$2:G$2305),_xlfn.STDEV.P('사진(느림)'!G$2:G$2305))</f>
        <v>-0.25849842837368531</v>
      </c>
      <c r="H1416">
        <f>STANDARDIZE('사진(느림)'!H1416,AVERAGE('사진(느림)'!H$2:H$2305),_xlfn.STDEV.P('사진(느림)'!H$2:H$2305))</f>
        <v>0.32935238508887005</v>
      </c>
      <c r="I1416">
        <f>STANDARDIZE('사진(느림)'!I1416,AVERAGE('사진(느림)'!I$2:I$2305),_xlfn.STDEV.P('사진(느림)'!I$2:I$2305))</f>
        <v>0.52234677125379148</v>
      </c>
      <c r="J1416">
        <f>STANDARDIZE('사진(느림)'!J1416,AVERAGE('사진(느림)'!J$2:J$2305),_xlfn.STDEV.P('사진(느림)'!J$2:J$2305))</f>
        <v>-0.78003335217289249</v>
      </c>
      <c r="K1416">
        <f>STANDARDIZE('사진(느림)'!K1416,AVERAGE('사진(느림)'!K$2:K$2305),_xlfn.STDEV.P('사진(느림)'!K$2:K$2305))</f>
        <v>-0.26706665780078048</v>
      </c>
      <c r="L1416">
        <f>STANDARDIZE('사진(느림)'!L1416,AVERAGE('사진(느림)'!L$2:L$2305),_xlfn.STDEV.P('사진(느림)'!L$2:L$2305))</f>
        <v>1.1748040094403882</v>
      </c>
      <c r="M1416">
        <f>STANDARDIZE('사진(느림)'!M1416,AVERAGE('사진(느림)'!M$2:M$2305),_xlfn.STDEV.P('사진(느림)'!M$2:M$2305))</f>
        <v>1.0339722589983646</v>
      </c>
    </row>
    <row r="1417" spans="1:13" x14ac:dyDescent="0.3">
      <c r="A1417" t="s">
        <v>28</v>
      </c>
      <c r="B1417">
        <v>12</v>
      </c>
      <c r="C1417">
        <f>STANDARDIZE('사진(느림)'!C1417,AVERAGE('사진(느림)'!C$2:C$2305),_xlfn.STDEV.P('사진(느림)'!C$2:C$2305))</f>
        <v>0.84356283771544416</v>
      </c>
      <c r="D1417">
        <f>STANDARDIZE('사진(느림)'!D1417,AVERAGE('사진(느림)'!D$2:D$2305),_xlfn.STDEV.P('사진(느림)'!D$2:D$2305))</f>
        <v>0.99723289984854502</v>
      </c>
      <c r="E1417">
        <f>STANDARDIZE('사진(느림)'!E1417,AVERAGE('사진(느림)'!E$2:E$2305),_xlfn.STDEV.P('사진(느림)'!E$2:E$2305))</f>
        <v>0.62392832583576496</v>
      </c>
      <c r="F1417">
        <f>STANDARDIZE('사진(느림)'!F1417,AVERAGE('사진(느림)'!F$2:F$2305),_xlfn.STDEV.P('사진(느림)'!F$2:F$2305))</f>
        <v>0.61742203536715978</v>
      </c>
      <c r="G1417">
        <f>STANDARDIZE('사진(느림)'!G1417,AVERAGE('사진(느림)'!G$2:G$2305),_xlfn.STDEV.P('사진(느림)'!G$2:G$2305))</f>
        <v>1.4368510658505949</v>
      </c>
      <c r="H1417">
        <f>STANDARDIZE('사진(느림)'!H1417,AVERAGE('사진(느림)'!H$2:H$2305),_xlfn.STDEV.P('사진(느림)'!H$2:H$2305))</f>
        <v>1.4715391487080905E-2</v>
      </c>
      <c r="I1417">
        <f>STANDARDIZE('사진(느림)'!I1417,AVERAGE('사진(느림)'!I$2:I$2305),_xlfn.STDEV.P('사진(느림)'!I$2:I$2305))</f>
        <v>0.5044884112550756</v>
      </c>
      <c r="J1417">
        <f>STANDARDIZE('사진(느림)'!J1417,AVERAGE('사진(느림)'!J$2:J$2305),_xlfn.STDEV.P('사진(느림)'!J$2:J$2305))</f>
        <v>1.2589831269874585</v>
      </c>
      <c r="K1417">
        <f>STANDARDIZE('사진(느림)'!K1417,AVERAGE('사진(느림)'!K$2:K$2305),_xlfn.STDEV.P('사진(느림)'!K$2:K$2305))</f>
        <v>1.5642475671188572</v>
      </c>
      <c r="L1417">
        <f>STANDARDIZE('사진(느림)'!L1417,AVERAGE('사진(느림)'!L$2:L$2305),_xlfn.STDEV.P('사진(느림)'!L$2:L$2305))</f>
        <v>-0.96188170673142825</v>
      </c>
      <c r="M1417">
        <f>STANDARDIZE('사진(느림)'!M1417,AVERAGE('사진(느림)'!M$2:M$2305),_xlfn.STDEV.P('사진(느림)'!M$2:M$2305))</f>
        <v>-0.35894373757966463</v>
      </c>
    </row>
    <row r="1418" spans="1:13" x14ac:dyDescent="0.3">
      <c r="A1418" t="s">
        <v>30</v>
      </c>
      <c r="B1418">
        <v>12</v>
      </c>
      <c r="C1418">
        <f>STANDARDIZE('사진(느림)'!C1418,AVERAGE('사진(느림)'!C$2:C$2305),_xlfn.STDEV.P('사진(느림)'!C$2:C$2305))</f>
        <v>0.6280712034702175</v>
      </c>
      <c r="D1418">
        <f>STANDARDIZE('사진(느림)'!D1418,AVERAGE('사진(느림)'!D$2:D$2305),_xlfn.STDEV.P('사진(느림)'!D$2:D$2305))</f>
        <v>-0.87577075514655023</v>
      </c>
      <c r="E1418">
        <f>STANDARDIZE('사진(느림)'!E1418,AVERAGE('사진(느림)'!E$2:E$2305),_xlfn.STDEV.P('사진(느림)'!E$2:E$2305))</f>
        <v>0.55994984089980004</v>
      </c>
      <c r="F1418">
        <f>STANDARDIZE('사진(느림)'!F1418,AVERAGE('사진(느림)'!F$2:F$2305),_xlfn.STDEV.P('사진(느림)'!F$2:F$2305))</f>
        <v>0.81782397092787396</v>
      </c>
      <c r="G1418">
        <f>STANDARDIZE('사진(느림)'!G1418,AVERAGE('사진(느림)'!G$2:G$2305),_xlfn.STDEV.P('사진(느림)'!G$2:G$2305))</f>
        <v>0.41371676086846865</v>
      </c>
      <c r="H1418">
        <f>STANDARDIZE('사진(느림)'!H1418,AVERAGE('사진(느림)'!H$2:H$2305),_xlfn.STDEV.P('사진(느림)'!H$2:H$2305))</f>
        <v>0.37505978618642705</v>
      </c>
      <c r="I1418">
        <f>STANDARDIZE('사진(느림)'!I1418,AVERAGE('사진(느림)'!I$2:I$2305),_xlfn.STDEV.P('사진(느림)'!I$2:I$2305))</f>
        <v>0.73191987829754757</v>
      </c>
      <c r="J1418">
        <f>STANDARDIZE('사진(느림)'!J1418,AVERAGE('사진(느림)'!J$2:J$2305),_xlfn.STDEV.P('사진(느림)'!J$2:J$2305))</f>
        <v>1.2589831269874585</v>
      </c>
      <c r="K1418">
        <f>STANDARDIZE('사진(느림)'!K1418,AVERAGE('사진(느림)'!K$2:K$2305),_xlfn.STDEV.P('사진(느림)'!K$2:K$2305))</f>
        <v>-1.4879428077472057</v>
      </c>
      <c r="L1418">
        <f>STANDARDIZE('사진(느림)'!L1418,AVERAGE('사진(느림)'!L$2:L$2305),_xlfn.STDEV.P('사진(느림)'!L$2:L$2305))</f>
        <v>-0.71050691659356757</v>
      </c>
      <c r="M1418">
        <f>STANDARDIZE('사진(느림)'!M1418,AVERAGE('사진(느림)'!M$2:M$2305),_xlfn.STDEV.P('사진(느림)'!M$2:M$2305))</f>
        <v>-0.48752059880225102</v>
      </c>
    </row>
    <row r="1419" spans="1:13" x14ac:dyDescent="0.3">
      <c r="A1419" t="s">
        <v>32</v>
      </c>
      <c r="B1419">
        <v>12</v>
      </c>
      <c r="C1419">
        <f>STANDARDIZE('사진(느림)'!C1419,AVERAGE('사진(느림)'!C$2:C$2305),_xlfn.STDEV.P('사진(느림)'!C$2:C$2305))</f>
        <v>0.60044407087467566</v>
      </c>
      <c r="D1419">
        <f>STANDARDIZE('사진(느림)'!D1419,AVERAGE('사진(느림)'!D$2:D$2305),_xlfn.STDEV.P('사진(느림)'!D$2:D$2305))</f>
        <v>0.87704015193442109</v>
      </c>
      <c r="E1419">
        <f>STANDARDIZE('사진(느림)'!E1419,AVERAGE('사진(느림)'!E$2:E$2305),_xlfn.STDEV.P('사진(느림)'!E$2:E$2305))</f>
        <v>0.54952437747708693</v>
      </c>
      <c r="F1419">
        <f>STANDARDIZE('사진(느림)'!F1419,AVERAGE('사진(느림)'!F$2:F$2305),_xlfn.STDEV.P('사진(느림)'!F$2:F$2305))</f>
        <v>0.21029633662551916</v>
      </c>
      <c r="G1419">
        <f>STANDARDIZE('사진(느림)'!G1419,AVERAGE('사진(느림)'!G$2:G$2305),_xlfn.STDEV.P('사진(느림)'!G$2:G$2305))</f>
        <v>0.88996413222985959</v>
      </c>
      <c r="H1419">
        <f>STANDARDIZE('사진(느림)'!H1419,AVERAGE('사진(느림)'!H$2:H$2305),_xlfn.STDEV.P('사진(느림)'!H$2:H$2305))</f>
        <v>-0.11602903490825697</v>
      </c>
      <c r="I1419">
        <f>STANDARDIZE('사진(느림)'!I1419,AVERAGE('사진(느림)'!I$2:I$2305),_xlfn.STDEV.P('사진(느림)'!I$2:I$2305))</f>
        <v>0.60953758771811095</v>
      </c>
      <c r="J1419">
        <f>STANDARDIZE('사진(느림)'!J1419,AVERAGE('사진(느림)'!J$2:J$2305),_xlfn.STDEV.P('사진(느림)'!J$2:J$2305))</f>
        <v>1.2589831269874585</v>
      </c>
      <c r="K1419">
        <f>STANDARDIZE('사진(느림)'!K1419,AVERAGE('사진(느림)'!K$2:K$2305),_xlfn.STDEV.P('사진(느림)'!K$2:K$2305))</f>
        <v>0.95380949214564459</v>
      </c>
      <c r="L1419">
        <f>STANDARDIZE('사진(느림)'!L1419,AVERAGE('사진(느림)'!L$2:L$2305),_xlfn.STDEV.P('사진(느림)'!L$2:L$2305))</f>
        <v>-0.96188170673142825</v>
      </c>
      <c r="M1419">
        <f>STANDARDIZE('사진(느림)'!M1419,AVERAGE('사진(느림)'!M$2:M$2305),_xlfn.STDEV.P('사진(느림)'!M$2:M$2305))</f>
        <v>0.45537638349672099</v>
      </c>
    </row>
    <row r="1420" spans="1:13" x14ac:dyDescent="0.3">
      <c r="A1420" t="s">
        <v>34</v>
      </c>
      <c r="B1420">
        <v>12</v>
      </c>
      <c r="C1420">
        <f>STANDARDIZE('사진(느림)'!C1420,AVERAGE('사진(느림)'!C$2:C$2305),_xlfn.STDEV.P('사진(느림)'!C$2:C$2305))</f>
        <v>0.68332546866130117</v>
      </c>
      <c r="D1420">
        <f>STANDARDIZE('사진(느림)'!D1420,AVERAGE('사진(느림)'!D$2:D$2305),_xlfn.STDEV.P('사진(느림)'!D$2:D$2305))</f>
        <v>5.5723041187908891E-2</v>
      </c>
      <c r="E1420">
        <f>STANDARDIZE('사진(느림)'!E1420,AVERAGE('사진(느림)'!E$2:E$2305),_xlfn.STDEV.P('사진(느림)'!E$2:E$2305))</f>
        <v>0.85355584071039059</v>
      </c>
      <c r="F1420">
        <f>STANDARDIZE('사진(느림)'!F1420,AVERAGE('사진(느림)'!F$2:F$2305),_xlfn.STDEV.P('사진(느림)'!F$2:F$2305))</f>
        <v>0.48453721879030731</v>
      </c>
      <c r="G1420">
        <f>STANDARDIZE('사진(느림)'!G1420,AVERAGE('사진(느림)'!G$2:G$2305),_xlfn.STDEV.P('사진(느림)'!G$2:G$2305))</f>
        <v>1.044915430089068</v>
      </c>
      <c r="H1420">
        <f>STANDARDIZE('사진(느림)'!H1420,AVERAGE('사진(느림)'!H$2:H$2305),_xlfn.STDEV.P('사진(느림)'!H$2:H$2305))</f>
        <v>1.4715391487080905E-2</v>
      </c>
      <c r="I1420">
        <f>STANDARDIZE('사진(느림)'!I1420,AVERAGE('사진(느림)'!I$2:I$2305),_xlfn.STDEV.P('사진(느림)'!I$2:I$2305))</f>
        <v>0.58327529360235209</v>
      </c>
      <c r="J1420">
        <f>STANDARDIZE('사진(느림)'!J1420,AVERAGE('사진(느림)'!J$2:J$2305),_xlfn.STDEV.P('사진(느림)'!J$2:J$2305))</f>
        <v>1.2589831269874585</v>
      </c>
      <c r="K1420">
        <f>STANDARDIZE('사진(느림)'!K1420,AVERAGE('사진(느림)'!K$2:K$2305),_xlfn.STDEV.P('사진(느림)'!K$2:K$2305))</f>
        <v>1.5642475671188572</v>
      </c>
      <c r="L1420">
        <f>STANDARDIZE('사진(느림)'!L1420,AVERAGE('사진(느림)'!L$2:L$2305),_xlfn.STDEV.P('사진(느림)'!L$2:L$2305))</f>
        <v>-0.96188170673142825</v>
      </c>
      <c r="M1420">
        <f>STANDARDIZE('사진(느림)'!M1420,AVERAGE('사진(느림)'!M$2:M$2305),_xlfn.STDEV.P('사진(느림)'!M$2:M$2305))</f>
        <v>-1.0661164743038947</v>
      </c>
    </row>
    <row r="1421" spans="1:13" x14ac:dyDescent="0.3">
      <c r="A1421" t="s">
        <v>36</v>
      </c>
      <c r="B1421">
        <v>12</v>
      </c>
      <c r="C1421">
        <f>STANDARDIZE('사진(느림)'!C1421,AVERAGE('사진(느림)'!C$2:C$2305),_xlfn.STDEV.P('사진(느림)'!C$2:C$2305))</f>
        <v>0.21918964105619898</v>
      </c>
      <c r="D1421">
        <f>STANDARDIZE('사진(느림)'!D1421,AVERAGE('사진(느림)'!D$2:D$2305),_xlfn.STDEV.P('사진(느림)'!D$2:D$2305))</f>
        <v>0.82695984030353609</v>
      </c>
      <c r="E1421">
        <f>STANDARDIZE('사진(느림)'!E1421,AVERAGE('사진(느림)'!E$2:E$2305),_xlfn.STDEV.P('사진(느림)'!E$2:E$2305))</f>
        <v>0.57937506334553868</v>
      </c>
      <c r="F1421">
        <f>STANDARDIZE('사진(느림)'!F1421,AVERAGE('사진(느림)'!F$2:F$2305),_xlfn.STDEV.P('사진(느림)'!F$2:F$2305))</f>
        <v>0.62690477679747747</v>
      </c>
      <c r="G1421">
        <f>STANDARDIZE('사진(느림)'!G1421,AVERAGE('사진(느림)'!G$2:G$2305),_xlfn.STDEV.P('사진(느림)'!G$2:G$2305))</f>
        <v>1.2728650961637918E-3</v>
      </c>
      <c r="H1421">
        <f>STANDARDIZE('사진(느림)'!H1421,AVERAGE('사진(느림)'!H$2:H$2305),_xlfn.STDEV.P('사진(느림)'!H$2:H$2305))</f>
        <v>0.21242647530442146</v>
      </c>
      <c r="I1421">
        <f>STANDARDIZE('사진(느림)'!I1421,AVERAGE('사진(느림)'!I$2:I$2305),_xlfn.STDEV.P('사진(느림)'!I$2:I$2305))</f>
        <v>0.39943923479203974</v>
      </c>
      <c r="J1421">
        <f>STANDARDIZE('사진(느림)'!J1421,AVERAGE('사진(느림)'!J$2:J$2305),_xlfn.STDEV.P('사진(느림)'!J$2:J$2305))</f>
        <v>-0.78003335217289249</v>
      </c>
      <c r="K1421">
        <f>STANDARDIZE('사진(느림)'!K1421,AVERAGE('사진(느림)'!K$2:K$2305),_xlfn.STDEV.P('사진(느림)'!K$2:K$2305))</f>
        <v>-0.26706665780078048</v>
      </c>
      <c r="L1421">
        <f>STANDARDIZE('사진(느림)'!L1421,AVERAGE('사진(느림)'!L$2:L$2305),_xlfn.STDEV.P('사진(느림)'!L$2:L$2305))</f>
        <v>1.0491166143714579</v>
      </c>
      <c r="M1421">
        <f>STANDARDIZE('사진(느림)'!M1421,AVERAGE('사진(느림)'!M$2:M$2305),_xlfn.STDEV.P('사진(느림)'!M$2:M$2305))</f>
        <v>0.39108795288542686</v>
      </c>
    </row>
    <row r="1422" spans="1:13" x14ac:dyDescent="0.3">
      <c r="A1422" t="s">
        <v>38</v>
      </c>
      <c r="B1422">
        <v>12</v>
      </c>
      <c r="C1422">
        <f>STANDARDIZE('사진(느림)'!C1422,AVERAGE('사진(느림)'!C$2:C$2305),_xlfn.STDEV.P('사진(느림)'!C$2:C$2305))</f>
        <v>1.5729191382377485</v>
      </c>
      <c r="D1422">
        <f>STANDARDIZE('사진(느림)'!D1422,AVERAGE('사진(느림)'!D$2:D$2305),_xlfn.STDEV.P('사진(느림)'!D$2:D$2305))</f>
        <v>-0.72552982025389645</v>
      </c>
      <c r="E1422">
        <f>STANDARDIZE('사진(느림)'!E1422,AVERAGE('사진(느림)'!E$2:E$2305),_xlfn.STDEV.P('사진(느림)'!E$2:E$2305))</f>
        <v>0.91584130167172684</v>
      </c>
      <c r="F1422">
        <f>STANDARDIZE('사진(느림)'!F1422,AVERAGE('사진(느림)'!F$2:F$2305),_xlfn.STDEV.P('사진(느림)'!F$2:F$2305))</f>
        <v>0.26308359725428793</v>
      </c>
      <c r="G1422">
        <f>STANDARDIZE('사진(느림)'!G1422,AVERAGE('사진(느림)'!G$2:G$2305),_xlfn.STDEV.P('사진(느림)'!G$2:G$2305))</f>
        <v>1.7535897482392711</v>
      </c>
      <c r="H1422">
        <f>STANDARDIZE('사진(느림)'!H1422,AVERAGE('사진(느림)'!H$2:H$2305),_xlfn.STDEV.P('사진(느림)'!H$2:H$2305))</f>
        <v>-0.2510253125684842</v>
      </c>
      <c r="I1422">
        <f>STANDARDIZE('사진(느림)'!I1422,AVERAGE('사진(느림)'!I$2:I$2305),_xlfn.STDEV.P('사진(느림)'!I$2:I$2305))</f>
        <v>1.0559965876860131</v>
      </c>
      <c r="J1422">
        <f>STANDARDIZE('사진(느림)'!J1422,AVERAGE('사진(느림)'!J$2:J$2305),_xlfn.STDEV.P('사진(느림)'!J$2:J$2305))</f>
        <v>1.2589831269874585</v>
      </c>
      <c r="K1422">
        <f>STANDARDIZE('사진(느림)'!K1422,AVERAGE('사진(느림)'!K$2:K$2305),_xlfn.STDEV.P('사진(느림)'!K$2:K$2305))</f>
        <v>0.34337141717243208</v>
      </c>
      <c r="L1422">
        <f>STANDARDIZE('사진(느림)'!L1422,AVERAGE('사진(느림)'!L$2:L$2305),_xlfn.STDEV.P('사진(느림)'!L$2:L$2305))</f>
        <v>-0.71050691659356757</v>
      </c>
      <c r="M1422">
        <f>STANDARDIZE('사진(느림)'!M1422,AVERAGE('사진(느림)'!M$2:M$2305),_xlfn.STDEV.P('사진(느림)'!M$2:M$2305))</f>
        <v>0.60538272158974005</v>
      </c>
    </row>
    <row r="1423" spans="1:13" x14ac:dyDescent="0.3">
      <c r="A1423" t="s">
        <v>40</v>
      </c>
      <c r="B1423">
        <v>12</v>
      </c>
      <c r="C1423">
        <f>STANDARDIZE('사진(느림)'!C1423,AVERAGE('사진(느림)'!C$2:C$2305),_xlfn.STDEV.P('사진(느림)'!C$2:C$2305))</f>
        <v>0.19708793497976521</v>
      </c>
      <c r="D1423">
        <f>STANDARDIZE('사진(느림)'!D1423,AVERAGE('사진(느림)'!D$2:D$2305),_xlfn.STDEV.P('사진(느림)'!D$2:D$2305))</f>
        <v>0.44634947190881158</v>
      </c>
      <c r="E1423">
        <f>STANDARDIZE('사진(느림)'!E1423,AVERAGE('사진(느림)'!E$2:E$2305),_xlfn.STDEV.P('사진(느림)'!E$2:E$2305))</f>
        <v>0.68630289332208161</v>
      </c>
      <c r="F1423">
        <f>STANDARDIZE('사진(느림)'!F1423,AVERAGE('사진(느림)'!F$2:F$2305),_xlfn.STDEV.P('사진(느림)'!F$2:F$2305))</f>
        <v>0.45811197933782227</v>
      </c>
      <c r="G1423">
        <f>STANDARDIZE('사진(느림)'!G1423,AVERAGE('사진(느림)'!G$2:G$2305),_xlfn.STDEV.P('사진(느림)'!G$2:G$2305))</f>
        <v>0.95148891226219223</v>
      </c>
      <c r="H1423">
        <f>STANDARDIZE('사진(느림)'!H1423,AVERAGE('사진(느림)'!H$2:H$2305),_xlfn.STDEV.P('사진(느림)'!H$2:H$2305))</f>
        <v>0.21242647530442146</v>
      </c>
      <c r="I1423">
        <f>STANDARDIZE('사진(느림)'!I1423,AVERAGE('사진(느림)'!I$2:I$2305),_xlfn.STDEV.P('사진(느림)'!I$2:I$2305))</f>
        <v>0.6237192265406214</v>
      </c>
      <c r="J1423">
        <f>STANDARDIZE('사진(느림)'!J1423,AVERAGE('사진(느림)'!J$2:J$2305),_xlfn.STDEV.P('사진(느림)'!J$2:J$2305))</f>
        <v>1.2589831269874585</v>
      </c>
      <c r="K1423">
        <f>STANDARDIZE('사진(느림)'!K1423,AVERAGE('사진(느림)'!K$2:K$2305),_xlfn.STDEV.P('사진(느림)'!K$2:K$2305))</f>
        <v>0.95380949214564459</v>
      </c>
      <c r="L1423">
        <f>STANDARDIZE('사진(느림)'!L1423,AVERAGE('사진(느림)'!L$2:L$2305),_xlfn.STDEV.P('사진(느림)'!L$2:L$2305))</f>
        <v>-0.83619431166249791</v>
      </c>
      <c r="M1423">
        <f>STANDARDIZE('사진(느림)'!M1423,AVERAGE('사진(느림)'!M$2:M$2305),_xlfn.STDEV.P('사진(느림)'!M$2:M$2305))</f>
        <v>0.75538905968275916</v>
      </c>
    </row>
    <row r="1424" spans="1:13" x14ac:dyDescent="0.3">
      <c r="A1424" t="s">
        <v>42</v>
      </c>
      <c r="B1424">
        <v>12</v>
      </c>
      <c r="C1424">
        <f>STANDARDIZE('사진(느림)'!C1424,AVERAGE('사진(느림)'!C$2:C$2305),_xlfn.STDEV.P('사진(느림)'!C$2:C$2305))</f>
        <v>0.29654561232371562</v>
      </c>
      <c r="D1424">
        <f>STANDARDIZE('사진(느림)'!D1424,AVERAGE('사진(느림)'!D$2:D$2305),_xlfn.STDEV.P('사진(느림)'!D$2:D$2305))</f>
        <v>0.95716865054383704</v>
      </c>
      <c r="E1424">
        <f>STANDARDIZE('사진(느림)'!E1424,AVERAGE('사진(느림)'!E$2:E$2305),_xlfn.STDEV.P('사진(느림)'!E$2:E$2305))</f>
        <v>0.42023080973045068</v>
      </c>
      <c r="F1424">
        <f>STANDARDIZE('사진(느림)'!F1424,AVERAGE('사진(느림)'!F$2:F$2305),_xlfn.STDEV.P('사진(느림)'!F$2:F$2305))</f>
        <v>0.62361742643496709</v>
      </c>
      <c r="G1424">
        <f>STANDARDIZE('사진(느림)'!G1424,AVERAGE('사진(느림)'!G$2:G$2305),_xlfn.STDEV.P('사진(느림)'!G$2:G$2305))</f>
        <v>0.29066720080380332</v>
      </c>
      <c r="H1424">
        <f>STANDARDIZE('사진(느림)'!H1424,AVERAGE('사진(느림)'!H$2:H$2305),_xlfn.STDEV.P('사진(느림)'!H$2:H$2305))</f>
        <v>0.25388202513708946</v>
      </c>
      <c r="I1424">
        <f>STANDARDIZE('사진(느림)'!I1424,AVERAGE('사진(느림)'!I$2:I$2305),_xlfn.STDEV.P('사진(느림)'!I$2:I$2305))</f>
        <v>0.42360054537853803</v>
      </c>
      <c r="J1424">
        <f>STANDARDIZE('사진(느림)'!J1424,AVERAGE('사진(느림)'!J$2:J$2305),_xlfn.STDEV.P('사진(느림)'!J$2:J$2305))</f>
        <v>-0.78003335217289249</v>
      </c>
      <c r="K1424">
        <f>STANDARDIZE('사진(느림)'!K1424,AVERAGE('사진(느림)'!K$2:K$2305),_xlfn.STDEV.P('사진(느림)'!K$2:K$2305))</f>
        <v>-0.8775047327739931</v>
      </c>
      <c r="L1424">
        <f>STANDARDIZE('사진(느림)'!L1424,AVERAGE('사진(느림)'!L$2:L$2305),_xlfn.STDEV.P('사진(느림)'!L$2:L$2305))</f>
        <v>1.1748040094403882</v>
      </c>
      <c r="M1424">
        <f>STANDARDIZE('사진(느림)'!M1424,AVERAGE('사진(느림)'!M$2:M$2305),_xlfn.STDEV.P('사진(느림)'!M$2:M$2305))</f>
        <v>0.17679318418111556</v>
      </c>
    </row>
    <row r="1425" spans="1:13" x14ac:dyDescent="0.3">
      <c r="A1425" t="s">
        <v>44</v>
      </c>
      <c r="B1425">
        <v>12</v>
      </c>
      <c r="C1425">
        <f>STANDARDIZE('사진(느림)'!C1425,AVERAGE('사진(느림)'!C$2:C$2305),_xlfn.STDEV.P('사진(느림)'!C$2:C$2305))</f>
        <v>0.30759646536193253</v>
      </c>
      <c r="D1425">
        <f>STANDARDIZE('사진(느림)'!D1425,AVERAGE('사진(느림)'!D$2:D$2305),_xlfn.STDEV.P('사진(느림)'!D$2:D$2305))</f>
        <v>-3.442151974768403E-2</v>
      </c>
      <c r="E1425">
        <f>STANDARDIZE('사진(느림)'!E1425,AVERAGE('사진(느림)'!E$2:E$2305),_xlfn.STDEV.P('사진(느림)'!E$2:E$2305))</f>
        <v>0.51985190465859643</v>
      </c>
      <c r="F1425">
        <f>STANDARDIZE('사진(느림)'!F1425,AVERAGE('사진(느림)'!F$2:F$2305),_xlfn.STDEV.P('사진(느림)'!F$2:F$2305))</f>
        <v>1.1762715969938833</v>
      </c>
      <c r="G1425">
        <f>STANDARDIZE('사진(느림)'!G1425,AVERAGE('사진(느림)'!G$2:G$2305),_xlfn.STDEV.P('사진(느림)'!G$2:G$2305))</f>
        <v>-0.29267886172498137</v>
      </c>
      <c r="H1425">
        <f>STANDARDIZE('사진(느림)'!H1425,AVERAGE('사진(느림)'!H$2:H$2305),_xlfn.STDEV.P('사진(느림)'!H$2:H$2305))</f>
        <v>0.21242647530442146</v>
      </c>
      <c r="I1425">
        <f>STANDARDIZE('사진(느림)'!I1425,AVERAGE('사진(느림)'!I$2:I$2305),_xlfn.STDEV.P('사진(느림)'!I$2:I$2305))</f>
        <v>0.56068972066279976</v>
      </c>
      <c r="J1425">
        <f>STANDARDIZE('사진(느림)'!J1425,AVERAGE('사진(느림)'!J$2:J$2305),_xlfn.STDEV.P('사진(느림)'!J$2:J$2305))</f>
        <v>-0.78003335217289249</v>
      </c>
      <c r="K1425">
        <f>STANDARDIZE('사진(느림)'!K1425,AVERAGE('사진(느림)'!K$2:K$2305),_xlfn.STDEV.P('사진(느림)'!K$2:K$2305))</f>
        <v>0.34337141717243208</v>
      </c>
      <c r="L1425">
        <f>STANDARDIZE('사진(느림)'!L1425,AVERAGE('사진(느림)'!L$2:L$2305),_xlfn.STDEV.P('사진(느림)'!L$2:L$2305))</f>
        <v>1.1748040094403882</v>
      </c>
      <c r="M1425">
        <f>STANDARDIZE('사진(느림)'!M1425,AVERAGE('사진(느림)'!M$2:M$2305),_xlfn.STDEV.P('사진(느림)'!M$2:M$2305))</f>
        <v>0.5625237678488767</v>
      </c>
    </row>
    <row r="1426" spans="1:13" x14ac:dyDescent="0.3">
      <c r="A1426" t="s">
        <v>46</v>
      </c>
      <c r="B1426">
        <v>12</v>
      </c>
      <c r="C1426">
        <f>STANDARDIZE('사진(느림)'!C1426,AVERAGE('사진(느림)'!C$2:C$2305),_xlfn.STDEV.P('사진(느림)'!C$2:C$2305))</f>
        <v>0.66122376258486826</v>
      </c>
      <c r="D1426">
        <f>STANDARDIZE('사진(느림)'!D1426,AVERAGE('사진(느림)'!D$2:D$2305),_xlfn.STDEV.P('사진(느림)'!D$2:D$2305))</f>
        <v>3.5690916535554909E-2</v>
      </c>
      <c r="E1426">
        <f>STANDARDIZE('사진(느림)'!E1426,AVERAGE('사진(느림)'!E$2:E$2305),_xlfn.STDEV.P('사진(느림)'!E$2:E$2305))</f>
        <v>0.53321788340566434</v>
      </c>
      <c r="F1426">
        <f>STANDARDIZE('사진(느림)'!F1426,AVERAGE('사진(느림)'!F$2:F$2305),_xlfn.STDEV.P('사진(느림)'!F$2:F$2305))</f>
        <v>0.25657211480546993</v>
      </c>
      <c r="G1426">
        <f>STANDARDIZE('사진(느림)'!G1426,AVERAGE('사진(느림)'!G$2:G$2305),_xlfn.STDEV.P('사진(느림)'!G$2:G$2305))</f>
        <v>0.31117546081458086</v>
      </c>
      <c r="H1426">
        <f>STANDARDIZE('사진(느림)'!H1426,AVERAGE('사진(느림)'!H$2:H$2305),_xlfn.STDEV.P('사진(느림)'!H$2:H$2305))</f>
        <v>5.7233904135971354E-2</v>
      </c>
      <c r="I1426">
        <f>STANDARDIZE('사진(느림)'!I1426,AVERAGE('사진(느림)'!I$2:I$2305),_xlfn.STDEV.P('사진(느림)'!I$2:I$2305))</f>
        <v>1.3081146111972997</v>
      </c>
      <c r="J1426">
        <f>STANDARDIZE('사진(느림)'!J1426,AVERAGE('사진(느림)'!J$2:J$2305),_xlfn.STDEV.P('사진(느림)'!J$2:J$2305))</f>
        <v>1.2589831269874585</v>
      </c>
      <c r="K1426">
        <f>STANDARDIZE('사진(느림)'!K1426,AVERAGE('사진(느림)'!K$2:K$2305),_xlfn.STDEV.P('사진(느림)'!K$2:K$2305))</f>
        <v>-0.26706665780078048</v>
      </c>
      <c r="L1426">
        <f>STANDARDIZE('사진(느림)'!L1426,AVERAGE('사진(느림)'!L$2:L$2305),_xlfn.STDEV.P('사진(느림)'!L$2:L$2305))</f>
        <v>-0.96188170673142825</v>
      </c>
      <c r="M1426">
        <f>STANDARDIZE('사진(느림)'!M1426,AVERAGE('사진(느림)'!M$2:M$2305),_xlfn.STDEV.P('사진(느림)'!M$2:M$2305))</f>
        <v>0.17679318418111556</v>
      </c>
    </row>
    <row r="1427" spans="1:13" x14ac:dyDescent="0.3">
      <c r="A1427" t="s">
        <v>48</v>
      </c>
      <c r="B1427">
        <v>12</v>
      </c>
      <c r="C1427">
        <f>STANDARDIZE('사진(느림)'!C1427,AVERAGE('사진(느림)'!C$2:C$2305),_xlfn.STDEV.P('사진(느림)'!C$2:C$2305))</f>
        <v>0.40705414270588292</v>
      </c>
      <c r="D1427">
        <f>STANDARDIZE('사진(느림)'!D1427,AVERAGE('사진(느림)'!D$2:D$2305),_xlfn.STDEV.P('사진(느림)'!D$2:D$2305))</f>
        <v>-0.50517644907800263</v>
      </c>
      <c r="E1427">
        <f>STANDARDIZE('사진(느림)'!E1427,AVERAGE('사진(느림)'!E$2:E$2305),_xlfn.STDEV.P('사진(느림)'!E$2:E$2305))</f>
        <v>0.16841577013569231</v>
      </c>
      <c r="F1427">
        <f>STANDARDIZE('사진(느림)'!F1427,AVERAGE('사진(느림)'!F$2:F$2305),_xlfn.STDEV.P('사진(느림)'!F$2:F$2305))</f>
        <v>0.97586966143316911</v>
      </c>
      <c r="G1427">
        <f>STANDARDIZE('사진(느림)'!G1427,AVERAGE('사진(느림)'!G$2:G$2305),_xlfn.STDEV.P('사진(느림)'!G$2:G$2305))</f>
        <v>-0.25849842837368531</v>
      </c>
      <c r="H1427">
        <f>STANDARDIZE('사진(느림)'!H1427,AVERAGE('사진(느림)'!H$2:H$2305),_xlfn.STDEV.P('사진(느림)'!H$2:H$2305))</f>
        <v>0.21242647530442146</v>
      </c>
      <c r="I1427">
        <f>STANDARDIZE('사진(느림)'!I1427,AVERAGE('사진(느림)'!I$2:I$2305),_xlfn.STDEV.P('사진(느림)'!I$2:I$2305))</f>
        <v>0.46982218302227352</v>
      </c>
      <c r="J1427">
        <f>STANDARDIZE('사진(느림)'!J1427,AVERAGE('사진(느림)'!J$2:J$2305),_xlfn.STDEV.P('사진(느림)'!J$2:J$2305))</f>
        <v>-0.78003335217289249</v>
      </c>
      <c r="K1427">
        <f>STANDARDIZE('사진(느림)'!K1427,AVERAGE('사진(느림)'!K$2:K$2305),_xlfn.STDEV.P('사진(느림)'!K$2:K$2305))</f>
        <v>-0.8775047327739931</v>
      </c>
      <c r="L1427">
        <f>STANDARDIZE('사진(느림)'!L1427,AVERAGE('사진(느림)'!L$2:L$2305),_xlfn.STDEV.P('사진(느림)'!L$2:L$2305))</f>
        <v>1.1748040094403882</v>
      </c>
      <c r="M1427">
        <f>STANDARDIZE('사진(느림)'!M1427,AVERAGE('사진(느림)'!M$2:M$2305),_xlfn.STDEV.P('사진(느림)'!M$2:M$2305))</f>
        <v>0.7125301059418957</v>
      </c>
    </row>
    <row r="1428" spans="1:13" x14ac:dyDescent="0.3">
      <c r="A1428" t="s">
        <v>50</v>
      </c>
      <c r="B1428">
        <v>12</v>
      </c>
      <c r="C1428">
        <f>STANDARDIZE('사진(느림)'!C1428,AVERAGE('사진(느림)'!C$2:C$2305),_xlfn.STDEV.P('사진(느림)'!C$2:C$2305))</f>
        <v>0.76068143992881865</v>
      </c>
      <c r="D1428">
        <f>STANDARDIZE('사진(느림)'!D1428,AVERAGE('사진(느림)'!D$2:D$2305),_xlfn.STDEV.P('사진(느림)'!D$2:D$2305))</f>
        <v>2.5674854209377918E-2</v>
      </c>
      <c r="E1428">
        <f>STANDARDIZE('사진(느림)'!E1428,AVERAGE('사진(느림)'!E$2:E$2305),_xlfn.STDEV.P('사진(느림)'!E$2:E$2305))</f>
        <v>0.43056716662818334</v>
      </c>
      <c r="F1428">
        <f>STANDARDIZE('사진(느림)'!F1428,AVERAGE('사진(느림)'!F$2:F$2305),_xlfn.STDEV.P('사진(느림)'!F$2:F$2305))</f>
        <v>-1.5560223004616596</v>
      </c>
      <c r="G1428">
        <f>STANDARDIZE('사진(느림)'!G1428,AVERAGE('사진(느림)'!G$2:G$2305),_xlfn.STDEV.P('사진(느림)'!G$2:G$2305))</f>
        <v>0.45701197644677677</v>
      </c>
      <c r="H1428">
        <f>STANDARDIZE('사진(느림)'!H1428,AVERAGE('사진(느림)'!H$2:H$2305),_xlfn.STDEV.P('사진(느림)'!H$2:H$2305))</f>
        <v>-1.360758492704524</v>
      </c>
      <c r="I1428">
        <f>STANDARDIZE('사진(느림)'!I1428,AVERAGE('사진(느림)'!I$2:I$2305),_xlfn.STDEV.P('사진(느림)'!I$2:I$2305))</f>
        <v>0.55701299948659311</v>
      </c>
      <c r="J1428">
        <f>STANDARDIZE('사진(느림)'!J1428,AVERAGE('사진(느림)'!J$2:J$2305),_xlfn.STDEV.P('사진(느림)'!J$2:J$2305))</f>
        <v>1.2589831269874585</v>
      </c>
      <c r="K1428">
        <f>STANDARDIZE('사진(느림)'!K1428,AVERAGE('사진(느림)'!K$2:K$2305),_xlfn.STDEV.P('사진(느림)'!K$2:K$2305))</f>
        <v>0.95380949214564459</v>
      </c>
      <c r="L1428">
        <f>STANDARDIZE('사진(느림)'!L1428,AVERAGE('사진(느림)'!L$2:L$2305),_xlfn.STDEV.P('사진(느림)'!L$2:L$2305))</f>
        <v>-0.96188170673142825</v>
      </c>
      <c r="M1428">
        <f>STANDARDIZE('사진(느림)'!M1428,AVERAGE('사진(느림)'!M$2:M$2305),_xlfn.STDEV.P('사진(느림)'!M$2:M$2305))</f>
        <v>0.19822266105154629</v>
      </c>
    </row>
    <row r="1429" spans="1:13" x14ac:dyDescent="0.3">
      <c r="A1429" t="s">
        <v>52</v>
      </c>
      <c r="B1429">
        <v>12</v>
      </c>
      <c r="C1429">
        <f>STANDARDIZE('사진(느림)'!C1429,AVERAGE('사진(느림)'!C$2:C$2305),_xlfn.STDEV.P('사진(느림)'!C$2:C$2305))</f>
        <v>0.55071523220270091</v>
      </c>
      <c r="D1429">
        <f>STANDARDIZE('사진(느림)'!D1429,AVERAGE('사진(느림)'!D$2:D$2305),_xlfn.STDEV.P('사진(느림)'!D$2:D$2305))</f>
        <v>0.80692771565118215</v>
      </c>
      <c r="E1429">
        <f>STANDARDIZE('사진(느림)'!E1429,AVERAGE('사진(느림)'!E$2:E$2305),_xlfn.STDEV.P('사진(느림)'!E$2:E$2305))</f>
        <v>0.57483063057153572</v>
      </c>
      <c r="F1429">
        <f>STANDARDIZE('사진(느림)'!F1429,AVERAGE('사진(느림)'!F$2:F$2305),_xlfn.STDEV.P('사진(느림)'!F$2:F$2305))</f>
        <v>-1.5560223004616596</v>
      </c>
      <c r="G1429">
        <f>STANDARDIZE('사진(느림)'!G1429,AVERAGE('사진(느림)'!G$2:G$2305),_xlfn.STDEV.P('사진(느림)'!G$2:G$2305))</f>
        <v>0.82160326552726748</v>
      </c>
      <c r="H1429">
        <f>STANDARDIZE('사진(느림)'!H1429,AVERAGE('사진(느림)'!H$2:H$2305),_xlfn.STDEV.P('사진(느림)'!H$2:H$2305))</f>
        <v>-1.360758492704524</v>
      </c>
      <c r="I1429">
        <f>STANDARDIZE('사진(느림)'!I1429,AVERAGE('사진(느림)'!I$2:I$2305),_xlfn.STDEV.P('사진(느림)'!I$2:I$2305))</f>
        <v>0.71458676418114675</v>
      </c>
      <c r="J1429">
        <f>STANDARDIZE('사진(느림)'!J1429,AVERAGE('사진(느림)'!J$2:J$2305),_xlfn.STDEV.P('사진(느림)'!J$2:J$2305))</f>
        <v>1.2589831269874585</v>
      </c>
      <c r="K1429">
        <f>STANDARDIZE('사진(느림)'!K1429,AVERAGE('사진(느림)'!K$2:K$2305),_xlfn.STDEV.P('사진(느림)'!K$2:K$2305))</f>
        <v>0.95380949214564459</v>
      </c>
      <c r="L1429">
        <f>STANDARDIZE('사진(느림)'!L1429,AVERAGE('사진(느림)'!L$2:L$2305),_xlfn.STDEV.P('사진(느림)'!L$2:L$2305))</f>
        <v>-0.96188170673142825</v>
      </c>
      <c r="M1429">
        <f>STANDARDIZE('사진(느림)'!M1429,AVERAGE('사진(느림)'!M$2:M$2305),_xlfn.STDEV.P('사진(느림)'!M$2:M$2305))</f>
        <v>0.4982353372375844</v>
      </c>
    </row>
    <row r="1430" spans="1:13" x14ac:dyDescent="0.3">
      <c r="A1430" t="s">
        <v>54</v>
      </c>
      <c r="B1430">
        <v>12</v>
      </c>
      <c r="C1430">
        <f>STANDARDIZE('사진(느림)'!C1430,AVERAGE('사진(느림)'!C$2:C$2305),_xlfn.STDEV.P('사진(느림)'!C$2:C$2305))</f>
        <v>0.58386779131735078</v>
      </c>
      <c r="D1430">
        <f>STANDARDIZE('사진(느림)'!D1430,AVERAGE('사진(느림)'!D$2:D$2305),_xlfn.STDEV.P('사진(느림)'!D$2:D$2305))</f>
        <v>0.45636553423498855</v>
      </c>
      <c r="E1430">
        <f>STANDARDIZE('사진(느림)'!E1430,AVERAGE('사진(느림)'!E$2:E$2305),_xlfn.STDEV.P('사진(느림)'!E$2:E$2305))</f>
        <v>0.58374128306958095</v>
      </c>
      <c r="F1430">
        <f>STANDARDIZE('사진(느림)'!F1430,AVERAGE('사진(느림)'!F$2:F$2305),_xlfn.STDEV.P('사진(느림)'!F$2:F$2305))</f>
        <v>0.47391654838835184</v>
      </c>
      <c r="G1430">
        <f>STANDARDIZE('사진(느림)'!G1430,AVERAGE('사진(느림)'!G$2:G$2305),_xlfn.STDEV.P('사진(느림)'!G$2:G$2305))</f>
        <v>1.1793584679374987</v>
      </c>
      <c r="H1430">
        <f>STANDARDIZE('사진(느림)'!H1430,AVERAGE('사진(느림)'!H$2:H$2305),_xlfn.STDEV.P('사진(느림)'!H$2:H$2305))</f>
        <v>0.21242647530442146</v>
      </c>
      <c r="I1430">
        <f>STANDARDIZE('사진(느림)'!I1430,AVERAGE('사진(느림)'!I$2:I$2305),_xlfn.STDEV.P('사진(느림)'!I$2:I$2305))</f>
        <v>0.6846477488891819</v>
      </c>
      <c r="J1430">
        <f>STANDARDIZE('사진(느림)'!J1430,AVERAGE('사진(느림)'!J$2:J$2305),_xlfn.STDEV.P('사진(느림)'!J$2:J$2305))</f>
        <v>1.2589831269874585</v>
      </c>
      <c r="K1430">
        <f>STANDARDIZE('사진(느림)'!K1430,AVERAGE('사진(느림)'!K$2:K$2305),_xlfn.STDEV.P('사진(느림)'!K$2:K$2305))</f>
        <v>-0.26706665780078048</v>
      </c>
      <c r="L1430">
        <f>STANDARDIZE('사진(느림)'!L1430,AVERAGE('사진(느림)'!L$2:L$2305),_xlfn.STDEV.P('사진(느림)'!L$2:L$2305))</f>
        <v>-0.96188170673142825</v>
      </c>
      <c r="M1430">
        <f>STANDARDIZE('사진(느림)'!M1430,AVERAGE('사진(느림)'!M$2:M$2305),_xlfn.STDEV.P('사진(느림)'!M$2:M$2305))</f>
        <v>0.90539539777577627</v>
      </c>
    </row>
    <row r="1431" spans="1:13" x14ac:dyDescent="0.3">
      <c r="A1431" t="s">
        <v>56</v>
      </c>
      <c r="B1431">
        <v>12</v>
      </c>
      <c r="C1431">
        <f>STANDARDIZE('사진(느림)'!C1431,AVERAGE('사진(느림)'!C$2:C$2305),_xlfn.STDEV.P('사진(느림)'!C$2:C$2305))</f>
        <v>0.55624065872180894</v>
      </c>
      <c r="D1431">
        <f>STANDARDIZE('사진(느림)'!D1431,AVERAGE('사진(느림)'!D$2:D$2305),_xlfn.STDEV.P('사진(느림)'!D$2:D$2305))</f>
        <v>-0.10453395603092297</v>
      </c>
      <c r="E1431">
        <f>STANDARDIZE('사진(느림)'!E1431,AVERAGE('사진(느림)'!E$2:E$2305),_xlfn.STDEV.P('사진(느림)'!E$2:E$2305))</f>
        <v>0.73531148206133035</v>
      </c>
      <c r="F1431">
        <f>STANDARDIZE('사진(느림)'!F1431,AVERAGE('사진(느림)'!F$2:F$2305),_xlfn.STDEV.P('사진(느림)'!F$2:F$2305))</f>
        <v>-1.5560223004616596</v>
      </c>
      <c r="G1431">
        <f>STANDARDIZE('사진(느림)'!G1431,AVERAGE('사진(느림)'!G$2:G$2305),_xlfn.STDEV.P('사진(느림)'!G$2:G$2305))</f>
        <v>0.42966762976574013</v>
      </c>
      <c r="H1431">
        <f>STANDARDIZE('사진(느림)'!H1431,AVERAGE('사진(느림)'!H$2:H$2305),_xlfn.STDEV.P('사진(느림)'!H$2:H$2305))</f>
        <v>-1.360758492704524</v>
      </c>
      <c r="I1431">
        <f>STANDARDIZE('사진(느림)'!I1431,AVERAGE('사진(느림)'!I$2:I$2305),_xlfn.STDEV.P('사진(느림)'!I$2:I$2305))</f>
        <v>0.82856512064354071</v>
      </c>
      <c r="J1431">
        <f>STANDARDIZE('사진(느림)'!J1431,AVERAGE('사진(느림)'!J$2:J$2305),_xlfn.STDEV.P('사진(느림)'!J$2:J$2305))</f>
        <v>1.2589831269874585</v>
      </c>
      <c r="K1431">
        <f>STANDARDIZE('사진(느림)'!K1431,AVERAGE('사진(느림)'!K$2:K$2305),_xlfn.STDEV.P('사진(느림)'!K$2:K$2305))</f>
        <v>-0.26706665780078048</v>
      </c>
      <c r="L1431">
        <f>STANDARDIZE('사진(느림)'!L1431,AVERAGE('사진(느림)'!L$2:L$2305),_xlfn.STDEV.P('사진(느림)'!L$2:L$2305))</f>
        <v>-0.71050691659356757</v>
      </c>
      <c r="M1431">
        <f>STANDARDIZE('사진(느림)'!M1431,AVERAGE('사진(느림)'!M$2:M$2305),_xlfn.STDEV.P('사진(느림)'!M$2:M$2305))</f>
        <v>0.60538272158974005</v>
      </c>
    </row>
    <row r="1432" spans="1:13" x14ac:dyDescent="0.3">
      <c r="A1432" t="s">
        <v>58</v>
      </c>
      <c r="B1432">
        <v>12</v>
      </c>
      <c r="C1432">
        <f>STANDARDIZE('사진(느림)'!C1432,AVERAGE('사진(느림)'!C$2:C$2305),_xlfn.STDEV.P('사진(느림)'!C$2:C$2305))</f>
        <v>0.58386779131735078</v>
      </c>
      <c r="D1432">
        <f>STANDARDIZE('사진(느림)'!D1432,AVERAGE('사진(느림)'!D$2:D$2305),_xlfn.STDEV.P('사진(느림)'!D$2:D$2305))</f>
        <v>1.007248962174722</v>
      </c>
      <c r="E1432">
        <f>STANDARDIZE('사진(느림)'!E1432,AVERAGE('사진(느림)'!E$2:E$2305),_xlfn.STDEV.P('사진(느림)'!E$2:E$2305))</f>
        <v>0.67961990394854765</v>
      </c>
      <c r="F1432">
        <f>STANDARDIZE('사진(느림)'!F1432,AVERAGE('사진(느림)'!F$2:F$2305),_xlfn.STDEV.P('사진(느림)'!F$2:F$2305))</f>
        <v>-1.8563091124217204</v>
      </c>
      <c r="G1432">
        <f>STANDARDIZE('사진(느림)'!G1432,AVERAGE('사진(느림)'!G$2:G$2305),_xlfn.STDEV.P('사진(느림)'!G$2:G$2305))</f>
        <v>-0.89653318426454365</v>
      </c>
      <c r="H1432">
        <f>STANDARDIZE('사진(느림)'!H1432,AVERAGE('사진(느림)'!H$2:H$2305),_xlfn.STDEV.P('사진(느림)'!H$2:H$2305))</f>
        <v>-1.360758492704524</v>
      </c>
      <c r="I1432">
        <f>STANDARDIZE('사진(느림)'!I1432,AVERAGE('사진(느림)'!I$2:I$2305),_xlfn.STDEV.P('사진(느림)'!I$2:I$2305))</f>
        <v>0.55701299948659311</v>
      </c>
      <c r="J1432">
        <f>STANDARDIZE('사진(느림)'!J1432,AVERAGE('사진(느림)'!J$2:J$2305),_xlfn.STDEV.P('사진(느림)'!J$2:J$2305))</f>
        <v>1.2589831269874585</v>
      </c>
      <c r="K1432">
        <f>STANDARDIZE('사진(느림)'!K1432,AVERAGE('사진(느림)'!K$2:K$2305),_xlfn.STDEV.P('사진(느림)'!K$2:K$2305))</f>
        <v>0.95380949214564459</v>
      </c>
      <c r="L1432">
        <f>STANDARDIZE('사진(느림)'!L1432,AVERAGE('사진(느림)'!L$2:L$2305),_xlfn.STDEV.P('사진(느림)'!L$2:L$2305))</f>
        <v>-0.96188170673142825</v>
      </c>
      <c r="M1432">
        <f>STANDARDIZE('사진(느림)'!M1432,AVERAGE('사진(느림)'!M$2:M$2305),_xlfn.STDEV.P('사진(느림)'!M$2:M$2305))</f>
        <v>0.81967749029405135</v>
      </c>
    </row>
    <row r="1433" spans="1:13" x14ac:dyDescent="0.3">
      <c r="A1433" t="s">
        <v>60</v>
      </c>
      <c r="B1433">
        <v>12</v>
      </c>
      <c r="C1433">
        <f>STANDARDIZE('사진(느림)'!C1433,AVERAGE('사진(느림)'!C$2:C$2305),_xlfn.STDEV.P('사진(느림)'!C$2:C$2305))</f>
        <v>8.1053978078489838E-2</v>
      </c>
      <c r="D1433">
        <f>STANDARDIZE('사진(느림)'!D1433,AVERAGE('사진(느림)'!D$2:D$2305),_xlfn.STDEV.P('사진(느림)'!D$2:D$2305))</f>
        <v>0.88705621426059811</v>
      </c>
      <c r="E1433">
        <f>STANDARDIZE('사진(느림)'!E1433,AVERAGE('사진(느림)'!E$2:E$2305),_xlfn.STDEV.P('사진(느림)'!E$2:E$2305))</f>
        <v>0.36373727289284408</v>
      </c>
      <c r="F1433">
        <f>STANDARDIZE('사진(느림)'!F1433,AVERAGE('사진(느림)'!F$2:F$2305),_xlfn.STDEV.P('사진(느림)'!F$2:F$2305))</f>
        <v>0.55192790122176538</v>
      </c>
      <c r="G1433">
        <f>STANDARDIZE('사진(느림)'!G1433,AVERAGE('사진(느림)'!G$2:G$2305),_xlfn.STDEV.P('사진(느림)'!G$2:G$2305))</f>
        <v>0.16761764073913762</v>
      </c>
      <c r="H1433">
        <f>STANDARDIZE('사진(느림)'!H1433,AVERAGE('사진(느림)'!H$2:H$2305),_xlfn.STDEV.P('사진(느림)'!H$2:H$2305))</f>
        <v>0.32722645945642559</v>
      </c>
      <c r="I1433">
        <f>STANDARDIZE('사진(느림)'!I1433,AVERAGE('사진(느림)'!I$2:I$2305),_xlfn.STDEV.P('사진(느림)'!I$2:I$2305))</f>
        <v>0.17148252186725185</v>
      </c>
      <c r="J1433">
        <f>STANDARDIZE('사진(느림)'!J1433,AVERAGE('사진(느림)'!J$2:J$2305),_xlfn.STDEV.P('사진(느림)'!J$2:J$2305))</f>
        <v>-0.78003335217289249</v>
      </c>
      <c r="K1433">
        <f>STANDARDIZE('사진(느림)'!K1433,AVERAGE('사진(느림)'!K$2:K$2305),_xlfn.STDEV.P('사진(느림)'!K$2:K$2305))</f>
        <v>-0.26706665780078048</v>
      </c>
      <c r="L1433">
        <f>STANDARDIZE('사진(느림)'!L1433,AVERAGE('사진(느림)'!L$2:L$2305),_xlfn.STDEV.P('사진(느림)'!L$2:L$2305))</f>
        <v>0.92342921930252742</v>
      </c>
      <c r="M1433">
        <f>STANDARDIZE('사진(느림)'!M1433,AVERAGE('사진(느림)'!M$2:M$2305),_xlfn.STDEV.P('사진(느림)'!M$2:M$2305))</f>
        <v>0.36965847601499613</v>
      </c>
    </row>
    <row r="1434" spans="1:13" x14ac:dyDescent="0.3">
      <c r="A1434" t="s">
        <v>62</v>
      </c>
      <c r="B1434">
        <v>12</v>
      </c>
      <c r="C1434">
        <f>STANDARDIZE('사진(느림)'!C1434,AVERAGE('사진(느림)'!C$2:C$2305),_xlfn.STDEV.P('사진(느림)'!C$2:C$2305))</f>
        <v>-0.41070898212215501</v>
      </c>
      <c r="D1434">
        <f>STANDARDIZE('사진(느림)'!D1434,AVERAGE('사진(느림)'!D$2:D$2305),_xlfn.STDEV.P('사진(느림)'!D$2:D$2305))</f>
        <v>2.5674854209377918E-2</v>
      </c>
      <c r="E1434">
        <f>STANDARDIZE('사진(느림)'!E1434,AVERAGE('사진(느림)'!E$2:E$2305),_xlfn.STDEV.P('사진(느림)'!E$2:E$2305))</f>
        <v>0.21305813915089888</v>
      </c>
      <c r="F1434">
        <f>STANDARDIZE('사진(느림)'!F1434,AVERAGE('사진(느림)'!F$2:F$2305),_xlfn.STDEV.P('사진(느림)'!F$2:F$2305))</f>
        <v>0.96449037171678786</v>
      </c>
      <c r="G1434">
        <f>STANDARDIZE('사진(느림)'!G1434,AVERAGE('사진(느림)'!G$2:G$2305),_xlfn.STDEV.P('사진(느림)'!G$2:G$2305))</f>
        <v>1.2728650961637918E-3</v>
      </c>
      <c r="H1434">
        <f>STANDARDIZE('사진(느림)'!H1434,AVERAGE('사진(느림)'!H$2:H$2305),_xlfn.STDEV.P('사진(느림)'!H$2:H$2305))</f>
        <v>0.74390788341555159</v>
      </c>
      <c r="I1434">
        <f>STANDARDIZE('사진(느림)'!I1434,AVERAGE('사진(느림)'!I$2:I$2305),_xlfn.STDEV.P('사진(느림)'!I$2:I$2305))</f>
        <v>0.32275333597402356</v>
      </c>
      <c r="J1434">
        <f>STANDARDIZE('사진(느림)'!J1434,AVERAGE('사진(느림)'!J$2:J$2305),_xlfn.STDEV.P('사진(느림)'!J$2:J$2305))</f>
        <v>-0.78003335217289249</v>
      </c>
      <c r="K1434">
        <f>STANDARDIZE('사진(느림)'!K1434,AVERAGE('사진(느림)'!K$2:K$2305),_xlfn.STDEV.P('사진(느림)'!K$2:K$2305))</f>
        <v>-1.4879428077472057</v>
      </c>
      <c r="L1434">
        <f>STANDARDIZE('사진(느림)'!L1434,AVERAGE('사진(느림)'!L$2:L$2305),_xlfn.STDEV.P('사진(느림)'!L$2:L$2305))</f>
        <v>1.1748040094403882</v>
      </c>
      <c r="M1434">
        <f>STANDARDIZE('사진(느림)'!M1434,AVERAGE('사진(느림)'!M$2:M$2305),_xlfn.STDEV.P('사진(느림)'!M$2:M$2305))</f>
        <v>0.84110696716448208</v>
      </c>
    </row>
    <row r="1435" spans="1:13" x14ac:dyDescent="0.3">
      <c r="A1435" t="s">
        <v>64</v>
      </c>
      <c r="B1435">
        <v>12</v>
      </c>
      <c r="C1435">
        <f>STANDARDIZE('사진(느림)'!C1435,AVERAGE('사진(느림)'!C$2:C$2305),_xlfn.STDEV.P('사진(느림)'!C$2:C$2305))</f>
        <v>0.60596949739378458</v>
      </c>
      <c r="D1435">
        <f>STANDARDIZE('사진(느림)'!D1435,AVERAGE('사진(느림)'!D$2:D$2305),_xlfn.STDEV.P('사진(느림)'!D$2:D$2305))</f>
        <v>-0.47512826209947162</v>
      </c>
      <c r="E1435">
        <f>STANDARDIZE('사진(느림)'!E1435,AVERAGE('사진(느림)'!E$2:E$2305),_xlfn.STDEV.P('사진(느림)'!E$2:E$2305))</f>
        <v>0.15567353706348758</v>
      </c>
      <c r="F1435">
        <f>STANDARDIZE('사진(느림)'!F1435,AVERAGE('사진(느림)'!F$2:F$2305),_xlfn.STDEV.P('사진(느림)'!F$2:F$2305))</f>
        <v>0.92213412666136885</v>
      </c>
      <c r="G1435">
        <f>STANDARDIZE('사진(느림)'!G1435,AVERAGE('사진(느림)'!G$2:G$2305),_xlfn.STDEV.P('사진(느림)'!G$2:G$2305))</f>
        <v>0.19724068297692765</v>
      </c>
      <c r="H1435">
        <f>STANDARDIZE('사진(느림)'!H1435,AVERAGE('사진(느림)'!H$2:H$2305),_xlfn.STDEV.P('사진(느림)'!H$2:H$2305))</f>
        <v>0.21242647530442146</v>
      </c>
      <c r="I1435">
        <f>STANDARDIZE('사진(느림)'!I1435,AVERAGE('사진(느림)'!I$2:I$2305),_xlfn.STDEV.P('사진(느림)'!I$2:I$2305))</f>
        <v>0.34691464656052184</v>
      </c>
      <c r="J1435">
        <f>STANDARDIZE('사진(느림)'!J1435,AVERAGE('사진(느림)'!J$2:J$2305),_xlfn.STDEV.P('사진(느림)'!J$2:J$2305))</f>
        <v>-0.78003335217289249</v>
      </c>
      <c r="K1435">
        <f>STANDARDIZE('사진(느림)'!K1435,AVERAGE('사진(느림)'!K$2:K$2305),_xlfn.STDEV.P('사진(느림)'!K$2:K$2305))</f>
        <v>-0.26706665780078048</v>
      </c>
      <c r="L1435">
        <f>STANDARDIZE('사진(느림)'!L1435,AVERAGE('사진(느림)'!L$2:L$2305),_xlfn.STDEV.P('사진(느림)'!L$2:L$2305))</f>
        <v>1.0491166143714579</v>
      </c>
      <c r="M1435">
        <f>STANDARDIZE('사진(느림)'!M1435,AVERAGE('사진(느림)'!M$2:M$2305),_xlfn.STDEV.P('사진(느림)'!M$2:M$2305))</f>
        <v>0.17679318418111556</v>
      </c>
    </row>
    <row r="1436" spans="1:13" x14ac:dyDescent="0.3">
      <c r="A1436" t="s">
        <v>68</v>
      </c>
      <c r="B1436">
        <v>12</v>
      </c>
      <c r="C1436">
        <f>STANDARDIZE('사진(느림)'!C1436,AVERAGE('사진(느림)'!C$2:C$2305),_xlfn.STDEV.P('사진(느림)'!C$2:C$2305))</f>
        <v>0.77173229296703549</v>
      </c>
      <c r="D1436">
        <f>STANDARDIZE('사진(느림)'!D1436,AVERAGE('사진(느림)'!D$2:D$2305),_xlfn.STDEV.P('사진(느림)'!D$2:D$2305))</f>
        <v>0.85700802728206704</v>
      </c>
      <c r="E1436">
        <f>STANDARDIZE('사진(느림)'!E1436,AVERAGE('사진(느림)'!E$2:E$2305),_xlfn.STDEV.P('사진(느림)'!E$2:E$2305))</f>
        <v>0.52279241998295123</v>
      </c>
      <c r="F1436">
        <f>STANDARDIZE('사진(느림)'!F1436,AVERAGE('사진(느림)'!F$2:F$2305),_xlfn.STDEV.P('사진(느림)'!F$2:F$2305))</f>
        <v>-1.2399309194510693</v>
      </c>
      <c r="G1436">
        <f>STANDARDIZE('사진(느림)'!G1436,AVERAGE('사진(느림)'!G$2:G$2305),_xlfn.STDEV.P('사진(느림)'!G$2:G$2305))</f>
        <v>0.57550414539793648</v>
      </c>
      <c r="H1436">
        <f>STANDARDIZE('사진(느림)'!H1436,AVERAGE('사진(느림)'!H$2:H$2305),_xlfn.STDEV.P('사진(느림)'!H$2:H$2305))</f>
        <v>3.9540555884067778</v>
      </c>
      <c r="I1436">
        <f>STANDARDIZE('사진(느림)'!I1436,AVERAGE('사진(느림)'!I$2:I$2305),_xlfn.STDEV.P('사진(느림)'!I$2:I$2305))</f>
        <v>0.58537627713161311</v>
      </c>
      <c r="J1436">
        <f>STANDARDIZE('사진(느림)'!J1436,AVERAGE('사진(느림)'!J$2:J$2305),_xlfn.STDEV.P('사진(느림)'!J$2:J$2305))</f>
        <v>1.2589831269874585</v>
      </c>
      <c r="K1436">
        <f>STANDARDIZE('사진(느림)'!K1436,AVERAGE('사진(느림)'!K$2:K$2305),_xlfn.STDEV.P('사진(느림)'!K$2:K$2305))</f>
        <v>1.5642475671188572</v>
      </c>
      <c r="L1436">
        <f>STANDARDIZE('사진(느림)'!L1436,AVERAGE('사진(느림)'!L$2:L$2305),_xlfn.STDEV.P('사진(느림)'!L$2:L$2305))</f>
        <v>-0.96188170673142825</v>
      </c>
      <c r="M1436">
        <f>STANDARDIZE('사진(느림)'!M1436,AVERAGE('사진(느림)'!M$2:M$2305),_xlfn.STDEV.P('사진(느림)'!M$2:M$2305))</f>
        <v>0.7125301059418957</v>
      </c>
    </row>
    <row r="1437" spans="1:13" x14ac:dyDescent="0.3">
      <c r="A1437" t="s">
        <v>70</v>
      </c>
      <c r="B1437">
        <v>12</v>
      </c>
      <c r="C1437">
        <f>STANDARDIZE('사진(느림)'!C1437,AVERAGE('사진(느림)'!C$2:C$2305),_xlfn.STDEV.P('사진(느림)'!C$2:C$2305))</f>
        <v>0.36285073055301614</v>
      </c>
      <c r="D1437">
        <f>STANDARDIZE('사진(느림)'!D1437,AVERAGE('사진(느림)'!D$2:D$2305),_xlfn.STDEV.P('사진(느림)'!D$2:D$2305))</f>
        <v>0.83697590262971311</v>
      </c>
      <c r="E1437">
        <f>STANDARDIZE('사진(느림)'!E1437,AVERAGE('사진(느림)'!E$2:E$2305),_xlfn.STDEV.P('사진(느림)'!E$2:E$2305))</f>
        <v>0.51985190465859643</v>
      </c>
      <c r="F1437">
        <f>STANDARDIZE('사진(느림)'!F1437,AVERAGE('사진(느림)'!F$2:F$2305),_xlfn.STDEV.P('사진(느림)'!F$2:F$2305))</f>
        <v>-1.8721136814722499</v>
      </c>
      <c r="G1437">
        <f>STANDARDIZE('사진(느림)'!G1437,AVERAGE('사진(느림)'!G$2:G$2305),_xlfn.STDEV.P('사진(느림)'!G$2:G$2305))</f>
        <v>-0.85779535979974153</v>
      </c>
      <c r="H1437">
        <f>STANDARDIZE('사진(느림)'!H1437,AVERAGE('사진(느림)'!H$2:H$2305),_xlfn.STDEV.P('사진(느림)'!H$2:H$2305))</f>
        <v>-1.360758492704524</v>
      </c>
      <c r="I1437">
        <f>STANDARDIZE('사진(느림)'!I1437,AVERAGE('사진(느림)'!I$2:I$2305),_xlfn.STDEV.P('사진(느림)'!I$2:I$2305))</f>
        <v>0.30489497597530729</v>
      </c>
      <c r="J1437">
        <f>STANDARDIZE('사진(느림)'!J1437,AVERAGE('사진(느림)'!J$2:J$2305),_xlfn.STDEV.P('사진(느림)'!J$2:J$2305))</f>
        <v>1.2589831269874585</v>
      </c>
      <c r="K1437">
        <f>STANDARDIZE('사진(느림)'!K1437,AVERAGE('사진(느림)'!K$2:K$2305),_xlfn.STDEV.P('사진(느림)'!K$2:K$2305))</f>
        <v>0.95380949214564459</v>
      </c>
      <c r="L1437">
        <f>STANDARDIZE('사진(느림)'!L1437,AVERAGE('사진(느림)'!L$2:L$2305),_xlfn.STDEV.P('사진(느림)'!L$2:L$2305))</f>
        <v>-0.96188170673142825</v>
      </c>
      <c r="M1437">
        <f>STANDARDIZE('사진(느림)'!M1437,AVERAGE('사진(느림)'!M$2:M$2305),_xlfn.STDEV.P('사진(느림)'!M$2:M$2305))</f>
        <v>1.1411196433505202</v>
      </c>
    </row>
    <row r="1438" spans="1:13" x14ac:dyDescent="0.3">
      <c r="A1438" t="s">
        <v>66</v>
      </c>
      <c r="B1438">
        <v>12</v>
      </c>
      <c r="C1438">
        <f>STANDARDIZE('사진(느림)'!C1438,AVERAGE('사진(느림)'!C$2:C$2305),_xlfn.STDEV.P('사진(느림)'!C$2:C$2305))</f>
        <v>-0.12338680312851985</v>
      </c>
      <c r="D1438">
        <f>STANDARDIZE('사진(느림)'!D1438,AVERAGE('사진(느림)'!D$2:D$2305),_xlfn.STDEV.P('사진(느림)'!D$2:D$2305))</f>
        <v>-0.50517644907800263</v>
      </c>
      <c r="E1438">
        <f>STANDARDIZE('사진(느림)'!E1438,AVERAGE('사진(느림)'!E$2:E$2305),_xlfn.STDEV.P('사진(느림)'!E$2:E$2305))</f>
        <v>0.35420287471993522</v>
      </c>
      <c r="F1438">
        <f>STANDARDIZE('사진(느림)'!F1438,AVERAGE('사진(느림)'!F$2:F$2305),_xlfn.STDEV.P('사진(느림)'!F$2:F$2305))</f>
        <v>0.82730671235819164</v>
      </c>
      <c r="G1438">
        <f>STANDARDIZE('사진(느림)'!G1438,AVERAGE('사진(느림)'!G$2:G$2305),_xlfn.STDEV.P('사진(느림)'!G$2:G$2305))</f>
        <v>8.3305905139274397E-2</v>
      </c>
      <c r="H1438">
        <f>STANDARDIZE('사진(느림)'!H1438,AVERAGE('사진(느림)'!H$2:H$2305),_xlfn.STDEV.P('사진(느림)'!H$2:H$2305))</f>
        <v>-0.29035493676870772</v>
      </c>
      <c r="I1438">
        <f>STANDARDIZE('사진(느림)'!I1438,AVERAGE('사진(느림)'!I$2:I$2305),_xlfn.STDEV.P('사진(느림)'!I$2:I$2305))</f>
        <v>0.37527792420554146</v>
      </c>
      <c r="J1438">
        <f>STANDARDIZE('사진(느림)'!J1438,AVERAGE('사진(느림)'!J$2:J$2305),_xlfn.STDEV.P('사진(느림)'!J$2:J$2305))</f>
        <v>-0.78003335217289249</v>
      </c>
      <c r="K1438">
        <f>STANDARDIZE('사진(느림)'!K1438,AVERAGE('사진(느림)'!K$2:K$2305),_xlfn.STDEV.P('사진(느림)'!K$2:K$2305))</f>
        <v>-1.4879428077472057</v>
      </c>
      <c r="L1438">
        <f>STANDARDIZE('사진(느림)'!L1438,AVERAGE('사진(느림)'!L$2:L$2305),_xlfn.STDEV.P('사진(느림)'!L$2:L$2305))</f>
        <v>1.1748040094403882</v>
      </c>
      <c r="M1438">
        <f>STANDARDIZE('사진(느림)'!M1438,AVERAGE('사진(느림)'!M$2:M$2305),_xlfn.STDEV.P('사진(느림)'!M$2:M$2305))</f>
        <v>9.1075276699390639E-2</v>
      </c>
    </row>
    <row r="1439" spans="1:13" x14ac:dyDescent="0.3">
      <c r="A1439" t="s">
        <v>72</v>
      </c>
      <c r="B1439">
        <v>12</v>
      </c>
      <c r="C1439">
        <f>STANDARDIZE('사진(느림)'!C1439,AVERAGE('사진(느림)'!C$2:C$2305),_xlfn.STDEV.P('사진(느림)'!C$2:C$2305))</f>
        <v>0.58386779131735078</v>
      </c>
      <c r="D1439">
        <f>STANDARDIZE('사진(느림)'!D1439,AVERAGE('사진(느림)'!D$2:D$2305),_xlfn.STDEV.P('사진(느림)'!D$2:D$2305))</f>
        <v>0.54651009517058036</v>
      </c>
      <c r="E1439">
        <f>STANDARDIZE('사진(느림)'!E1439,AVERAGE('사진(느림)'!E$2:E$2305),_xlfn.STDEV.P('사진(느림)'!E$2:E$2305))</f>
        <v>0.75616240890675601</v>
      </c>
      <c r="F1439">
        <f>STANDARDIZE('사진(느림)'!F1439,AVERAGE('사진(느림)'!F$2:F$2305),_xlfn.STDEV.P('사진(느림)'!F$2:F$2305))</f>
        <v>0.38022706305681253</v>
      </c>
      <c r="G1439">
        <f>STANDARDIZE('사진(느림)'!G1439,AVERAGE('사진(느림)'!G$2:G$2305),_xlfn.STDEV.P('사진(느림)'!G$2:G$2305))</f>
        <v>0.48663501868456677</v>
      </c>
      <c r="H1439">
        <f>STANDARDIZE('사진(느림)'!H1439,AVERAGE('사진(느림)'!H$2:H$2305),_xlfn.STDEV.P('사진(느림)'!H$2:H$2305))</f>
        <v>-6.2880894097143952E-2</v>
      </c>
      <c r="I1439">
        <f>STANDARDIZE('사진(느림)'!I1439,AVERAGE('사진(느림)'!I$2:I$2305),_xlfn.STDEV.P('사진(느림)'!I$2:I$2305))</f>
        <v>0.17148252186725185</v>
      </c>
      <c r="J1439">
        <f>STANDARDIZE('사진(느림)'!J1439,AVERAGE('사진(느림)'!J$2:J$2305),_xlfn.STDEV.P('사진(느림)'!J$2:J$2305))</f>
        <v>1.2589831269874585</v>
      </c>
      <c r="K1439">
        <f>STANDARDIZE('사진(느림)'!K1439,AVERAGE('사진(느림)'!K$2:K$2305),_xlfn.STDEV.P('사진(느림)'!K$2:K$2305))</f>
        <v>2.1746856420920699</v>
      </c>
      <c r="L1439">
        <f>STANDARDIZE('사진(느림)'!L1439,AVERAGE('사진(느림)'!L$2:L$2305),_xlfn.STDEV.P('사진(느림)'!L$2:L$2305))</f>
        <v>-0.96188170673142825</v>
      </c>
      <c r="M1439">
        <f>STANDARDIZE('사진(느림)'!M1439,AVERAGE('사진(느림)'!M$2:M$2305),_xlfn.STDEV.P('사진(느림)'!M$2:M$2305))</f>
        <v>-2.4161735171410603</v>
      </c>
    </row>
    <row r="1440" spans="1:13" x14ac:dyDescent="0.3">
      <c r="A1440" t="s">
        <v>74</v>
      </c>
      <c r="B1440">
        <v>12</v>
      </c>
      <c r="C1440">
        <f>STANDARDIZE('사진(느림)'!C1440,AVERAGE('사진(느림)'!C$2:C$2305),_xlfn.STDEV.P('사진(느림)'!C$2:C$2305))</f>
        <v>0.95959679461671943</v>
      </c>
      <c r="D1440">
        <f>STANDARDIZE('사진(느림)'!D1440,AVERAGE('사진(느림)'!D$2:D$2305),_xlfn.STDEV.P('사진(느림)'!D$2:D$2305))</f>
        <v>0.81694377797735918</v>
      </c>
      <c r="E1440">
        <f>STANDARDIZE('사진(느림)'!E1440,AVERAGE('사진(느림)'!E$2:E$2305),_xlfn.STDEV.P('사진(느림)'!E$2:E$2305))</f>
        <v>0.64843262020538928</v>
      </c>
      <c r="F1440">
        <f>STANDARDIZE('사진(느림)'!F1440,AVERAGE('사진(느림)'!F$2:F$2305),_xlfn.STDEV.P('사진(느림)'!F$2:F$2305))</f>
        <v>0.81554811298459762</v>
      </c>
      <c r="G1440">
        <f>STANDARDIZE('사진(느림)'!G1440,AVERAGE('사진(느림)'!G$2:G$2305),_xlfn.STDEV.P('사진(느림)'!G$2:G$2305))</f>
        <v>1.2363258568563253</v>
      </c>
      <c r="H1440">
        <f>STANDARDIZE('사진(느림)'!H1440,AVERAGE('사진(느림)'!H$2:H$2305),_xlfn.STDEV.P('사진(느림)'!H$2:H$2305))</f>
        <v>-6.8195708178255335E-2</v>
      </c>
      <c r="I1440">
        <f>STANDARDIZE('사진(느림)'!I1440,AVERAGE('사진(느림)'!I$2:I$2305),_xlfn.STDEV.P('사진(느림)'!I$2:I$2305))</f>
        <v>0.99506806533745262</v>
      </c>
      <c r="J1440">
        <f>STANDARDIZE('사진(느림)'!J1440,AVERAGE('사진(느림)'!J$2:J$2305),_xlfn.STDEV.P('사진(느림)'!J$2:J$2305))</f>
        <v>-0.78003335217289249</v>
      </c>
      <c r="K1440">
        <f>STANDARDIZE('사진(느림)'!K1440,AVERAGE('사진(느림)'!K$2:K$2305),_xlfn.STDEV.P('사진(느림)'!K$2:K$2305))</f>
        <v>-0.26706665780078048</v>
      </c>
      <c r="L1440">
        <f>STANDARDIZE('사진(느림)'!L1440,AVERAGE('사진(느림)'!L$2:L$2305),_xlfn.STDEV.P('사진(느림)'!L$2:L$2305))</f>
        <v>-0.96188170673142825</v>
      </c>
      <c r="M1440">
        <f>STANDARDIZE('사진(느림)'!M1440,AVERAGE('사진(느림)'!M$2:M$2305),_xlfn.STDEV.P('사진(느림)'!M$2:M$2305))</f>
        <v>-0.23036687635707823</v>
      </c>
    </row>
    <row r="1441" spans="1:13" x14ac:dyDescent="0.3">
      <c r="A1441" t="s">
        <v>76</v>
      </c>
      <c r="B1441">
        <v>12</v>
      </c>
      <c r="C1441">
        <f>STANDARDIZE('사진(느림)'!C1441,AVERAGE('사진(느림)'!C$2:C$2305),_xlfn.STDEV.P('사진(느림)'!C$2:C$2305))</f>
        <v>0.29102018580460759</v>
      </c>
      <c r="D1441">
        <f>STANDARDIZE('사진(느림)'!D1441,AVERAGE('사진(느림)'!D$2:D$2305),_xlfn.STDEV.P('사진(느림)'!D$2:D$2305))</f>
        <v>-0.50517644907800263</v>
      </c>
      <c r="E1441">
        <f>STANDARDIZE('사진(느림)'!E1441,AVERAGE('사진(느림)'!E$2:E$2305),_xlfn.STDEV.P('사진(느림)'!E$2:E$2305))</f>
        <v>0.27463074791239167</v>
      </c>
      <c r="F1441">
        <f>STANDARDIZE('사진(느림)'!F1441,AVERAGE('사진(느림)'!F$2:F$2305),_xlfn.STDEV.P('사진(느림)'!F$2:F$2305))</f>
        <v>0.72173219110065456</v>
      </c>
      <c r="G1441">
        <f>STANDARDIZE('사진(느림)'!G1441,AVERAGE('사진(느림)'!G$2:G$2305),_xlfn.STDEV.P('사진(느림)'!G$2:G$2305))</f>
        <v>-0.25849842837368531</v>
      </c>
      <c r="H1441">
        <f>STANDARDIZE('사진(느림)'!H1441,AVERAGE('사진(느림)'!H$2:H$2305),_xlfn.STDEV.P('사진(느림)'!H$2:H$2305))</f>
        <v>0.21242647530442146</v>
      </c>
      <c r="I1441">
        <f>STANDARDIZE('사진(느림)'!I1441,AVERAGE('사진(느림)'!I$2:I$2305),_xlfn.STDEV.P('사진(느림)'!I$2:I$2305))</f>
        <v>0.34691464656052184</v>
      </c>
      <c r="J1441">
        <f>STANDARDIZE('사진(느림)'!J1441,AVERAGE('사진(느림)'!J$2:J$2305),_xlfn.STDEV.P('사진(느림)'!J$2:J$2305))</f>
        <v>-0.78003335217289249</v>
      </c>
      <c r="K1441">
        <f>STANDARDIZE('사진(느림)'!K1441,AVERAGE('사진(느림)'!K$2:K$2305),_xlfn.STDEV.P('사진(느림)'!K$2:K$2305))</f>
        <v>0.34337141717243208</v>
      </c>
      <c r="L1441">
        <f>STANDARDIZE('사진(느림)'!L1441,AVERAGE('사진(느림)'!L$2:L$2305),_xlfn.STDEV.P('사진(느림)'!L$2:L$2305))</f>
        <v>1.1748040094403882</v>
      </c>
      <c r="M1441">
        <f>STANDARDIZE('사진(느림)'!M1441,AVERAGE('사진(느림)'!M$2:M$2305),_xlfn.STDEV.P('사진(느림)'!M$2:M$2305))</f>
        <v>0.66967115220103424</v>
      </c>
    </row>
    <row r="1442" spans="1:13" x14ac:dyDescent="0.3">
      <c r="A1442" t="s">
        <v>78</v>
      </c>
      <c r="B1442">
        <v>12</v>
      </c>
      <c r="C1442">
        <f>STANDARDIZE('사진(느림)'!C1442,AVERAGE('사진(느림)'!C$2:C$2305),_xlfn.STDEV.P('사진(느림)'!C$2:C$2305))</f>
        <v>0.92091880898296075</v>
      </c>
      <c r="D1442">
        <f>STANDARDIZE('사진(느림)'!D1442,AVERAGE('사진(느림)'!D$2:D$2305),_xlfn.STDEV.P('사진(느림)'!D$2:D$2305))</f>
        <v>0.94715258821766002</v>
      </c>
      <c r="E1442">
        <f>STANDARDIZE('사진(느림)'!E1442,AVERAGE('사진(느림)'!E$2:E$2305),_xlfn.STDEV.P('사진(느림)'!E$2:E$2305))</f>
        <v>0.65288794645441195</v>
      </c>
      <c r="F1442">
        <f>STANDARDIZE('사진(느림)'!F1442,AVERAGE('사진(느림)'!F$2:F$2305),_xlfn.STDEV.P('사진(느림)'!F$2:F$2305))</f>
        <v>0.41069827218623373</v>
      </c>
      <c r="G1442">
        <f>STANDARDIZE('사진(느림)'!G1442,AVERAGE('사진(느림)'!G$2:G$2305),_xlfn.STDEV.P('사진(느림)'!G$2:G$2305))</f>
        <v>0.41371676086846865</v>
      </c>
      <c r="H1442">
        <f>STANDARDIZE('사진(느림)'!H1442,AVERAGE('사진(느림)'!H$2:H$2305),_xlfn.STDEV.P('사진(느림)'!H$2:H$2305))</f>
        <v>6.042279258463807E-2</v>
      </c>
      <c r="I1442">
        <f>STANDARDIZE('사진(느림)'!I1442,AVERAGE('사진(느림)'!I$2:I$2305),_xlfn.STDEV.P('사진(느림)'!I$2:I$2305))</f>
        <v>0.82856512064354071</v>
      </c>
      <c r="J1442">
        <f>STANDARDIZE('사진(느림)'!J1442,AVERAGE('사진(느림)'!J$2:J$2305),_xlfn.STDEV.P('사진(느림)'!J$2:J$2305))</f>
        <v>1.2589831269874585</v>
      </c>
      <c r="K1442">
        <f>STANDARDIZE('사진(느림)'!K1442,AVERAGE('사진(느림)'!K$2:K$2305),_xlfn.STDEV.P('사진(느림)'!K$2:K$2305))</f>
        <v>-0.26706665780078048</v>
      </c>
      <c r="L1442">
        <f>STANDARDIZE('사진(느림)'!L1442,AVERAGE('사진(느림)'!L$2:L$2305),_xlfn.STDEV.P('사진(느림)'!L$2:L$2305))</f>
        <v>-0.96188170673142825</v>
      </c>
      <c r="M1442">
        <f>STANDARDIZE('사진(느림)'!M1442,AVERAGE('사진(느림)'!M$2:M$2305),_xlfn.STDEV.P('사진(느림)'!M$2:M$2305))</f>
        <v>0.62681219846017078</v>
      </c>
    </row>
    <row r="1443" spans="1:13" x14ac:dyDescent="0.3">
      <c r="A1443" t="s">
        <v>80</v>
      </c>
      <c r="B1443">
        <v>12</v>
      </c>
      <c r="C1443">
        <f>STANDARDIZE('사진(느림)'!C1443,AVERAGE('사진(느림)'!C$2:C$2305),_xlfn.STDEV.P('사진(느림)'!C$2:C$2305))</f>
        <v>1.8547158907122747</v>
      </c>
      <c r="D1443">
        <f>STANDARDIZE('사진(느림)'!D1443,AVERAGE('사진(느림)'!D$2:D$2305),_xlfn.STDEV.P('사진(느림)'!D$2:D$2305))</f>
        <v>1.4179075175479785</v>
      </c>
      <c r="E1443">
        <f>STANDARDIZE('사진(느림)'!E1443,AVERAGE('사진(느림)'!E$2:E$2305),_xlfn.STDEV.P('사진(느림)'!E$2:E$2305))</f>
        <v>0.29824397703221139</v>
      </c>
      <c r="F1443">
        <f>STANDARDIZE('사진(느림)'!F1443,AVERAGE('사진(느림)'!F$2:F$2305),_xlfn.STDEV.P('사진(느림)'!F$2:F$2305))</f>
        <v>-1.4928040242595415</v>
      </c>
      <c r="G1443">
        <f>STANDARDIZE('사진(느림)'!G1443,AVERAGE('사진(느림)'!G$2:G$2305),_xlfn.STDEV.P('사진(느림)'!G$2:G$2305))</f>
        <v>-0.7256310175080638</v>
      </c>
      <c r="H1443">
        <f>STANDARDIZE('사진(느림)'!H1443,AVERAGE('사진(느림)'!H$2:H$2305),_xlfn.STDEV.P('사진(느림)'!H$2:H$2305))</f>
        <v>-1.360758492704524</v>
      </c>
      <c r="I1443">
        <f>STANDARDIZE('사진(느림)'!I1443,AVERAGE('사진(느림)'!I$2:I$2305),_xlfn.STDEV.P('사진(느림)'!I$2:I$2305))</f>
        <v>0.39261103832194227</v>
      </c>
      <c r="J1443">
        <f>STANDARDIZE('사진(느림)'!J1443,AVERAGE('사진(느림)'!J$2:J$2305),_xlfn.STDEV.P('사진(느림)'!J$2:J$2305))</f>
        <v>1.2589831269874585</v>
      </c>
      <c r="K1443">
        <f>STANDARDIZE('사진(느림)'!K1443,AVERAGE('사진(느림)'!K$2:K$2305),_xlfn.STDEV.P('사진(느림)'!K$2:K$2305))</f>
        <v>-1.4879428077472057</v>
      </c>
      <c r="L1443">
        <f>STANDARDIZE('사진(느림)'!L1443,AVERAGE('사진(느림)'!L$2:L$2305),_xlfn.STDEV.P('사진(느림)'!L$2:L$2305))</f>
        <v>-0.71050691659356757</v>
      </c>
      <c r="M1443">
        <f>STANDARDIZE('사진(느림)'!M1443,AVERAGE('사진(느림)'!M$2:M$2305),_xlfn.STDEV.P('사진(느림)'!M$2:M$2305))</f>
        <v>5.3573692176657386E-3</v>
      </c>
    </row>
    <row r="1444" spans="1:13" x14ac:dyDescent="0.3">
      <c r="A1444" t="s">
        <v>82</v>
      </c>
      <c r="B1444">
        <v>12</v>
      </c>
      <c r="C1444">
        <f>STANDARDIZE('사진(느림)'!C1444,AVERAGE('사진(느림)'!C$2:C$2305),_xlfn.STDEV.P('사진(느림)'!C$2:C$2305))</f>
        <v>0.63912205650843446</v>
      </c>
      <c r="D1444">
        <f>STANDARDIZE('사진(느림)'!D1444,AVERAGE('사진(느림)'!D$2:D$2305),_xlfn.STDEV.P('사진(느림)'!D$2:D$2305))</f>
        <v>-0.39499976349005572</v>
      </c>
      <c r="E1444">
        <f>STANDARDIZE('사진(느림)'!E1444,AVERAGE('사진(느림)'!E$2:E$2305),_xlfn.STDEV.P('사진(느림)'!E$2:E$2305))</f>
        <v>0.49534761028897206</v>
      </c>
      <c r="F1444">
        <f>STANDARDIZE('사진(느림)'!F1444,AVERAGE('사진(느림)'!F$2:F$2305),_xlfn.STDEV.P('사진(느림)'!F$2:F$2305))</f>
        <v>1.2913288596817383</v>
      </c>
      <c r="G1444">
        <f>STANDARDIZE('사진(느림)'!G1444,AVERAGE('사진(느림)'!G$2:G$2305),_xlfn.STDEV.P('사진(느림)'!G$2:G$2305))</f>
        <v>-6.7088001606427916E-2</v>
      </c>
      <c r="H1444">
        <f>STANDARDIZE('사진(느림)'!H1444,AVERAGE('사진(느림)'!H$2:H$2305),_xlfn.STDEV.P('사진(느림)'!H$2:H$2305))</f>
        <v>0.21242647530442146</v>
      </c>
      <c r="I1444">
        <f>STANDARDIZE('사진(느림)'!I1444,AVERAGE('사진(느림)'!I$2:I$2305),_xlfn.STDEV.P('사진(느림)'!I$2:I$2305))</f>
        <v>0.70408184653484385</v>
      </c>
      <c r="J1444">
        <f>STANDARDIZE('사진(느림)'!J1444,AVERAGE('사진(느림)'!J$2:J$2305),_xlfn.STDEV.P('사진(느림)'!J$2:J$2305))</f>
        <v>-0.78003335217289249</v>
      </c>
      <c r="K1444">
        <f>STANDARDIZE('사진(느림)'!K1444,AVERAGE('사진(느림)'!K$2:K$2305),_xlfn.STDEV.P('사진(느림)'!K$2:K$2305))</f>
        <v>-0.26706665780078048</v>
      </c>
      <c r="L1444">
        <f>STANDARDIZE('사진(느림)'!L1444,AVERAGE('사진(느림)'!L$2:L$2305),_xlfn.STDEV.P('사진(느림)'!L$2:L$2305))</f>
        <v>0.67205442916466662</v>
      </c>
      <c r="M1444">
        <f>STANDARDIZE('사진(느림)'!M1444,AVERAGE('사진(느림)'!M$2:M$2305),_xlfn.STDEV.P('사진(느림)'!M$2:M$2305))</f>
        <v>0.69110062907146497</v>
      </c>
    </row>
    <row r="1445" spans="1:13" x14ac:dyDescent="0.3">
      <c r="A1445" t="s">
        <v>84</v>
      </c>
      <c r="B1445">
        <v>12</v>
      </c>
      <c r="C1445">
        <f>STANDARDIZE('사진(느림)'!C1445,AVERAGE('사진(느림)'!C$2:C$2305),_xlfn.STDEV.P('사진(느림)'!C$2:C$2305))</f>
        <v>0.65569833606575934</v>
      </c>
      <c r="D1445">
        <f>STANDARDIZE('사진(느림)'!D1445,AVERAGE('사진(느림)'!D$2:D$2305),_xlfn.STDEV.P('사진(느림)'!D$2:D$2305))</f>
        <v>0.39626916027792658</v>
      </c>
      <c r="E1445">
        <f>STANDARDIZE('사진(느림)'!E1445,AVERAGE('사진(느림)'!E$2:E$2305),_xlfn.STDEV.P('사진(느림)'!E$2:E$2305))</f>
        <v>0.64691780928072151</v>
      </c>
      <c r="F1445">
        <f>STANDARDIZE('사진(느림)'!F1445,AVERAGE('사진(느림)'!F$2:F$2305),_xlfn.STDEV.P('사진(느림)'!F$2:F$2305))</f>
        <v>-1.8721136814722499</v>
      </c>
      <c r="G1445">
        <f>STANDARDIZE('사진(느림)'!G1445,AVERAGE('사진(느림)'!G$2:G$2305),_xlfn.STDEV.P('사진(느림)'!G$2:G$2305))</f>
        <v>0.77602935439220633</v>
      </c>
      <c r="H1445">
        <f>STANDARDIZE('사진(느림)'!H1445,AVERAGE('사진(느림)'!H$2:H$2305),_xlfn.STDEV.P('사진(느림)'!H$2:H$2305))</f>
        <v>-1.360758492704524</v>
      </c>
      <c r="I1445">
        <f>STANDARDIZE('사진(느림)'!I1445,AVERAGE('사진(느림)'!I$2:I$2305),_xlfn.STDEV.P('사진(느림)'!I$2:I$2305))</f>
        <v>0.60953758771811095</v>
      </c>
      <c r="J1445">
        <f>STANDARDIZE('사진(느림)'!J1445,AVERAGE('사진(느림)'!J$2:J$2305),_xlfn.STDEV.P('사진(느림)'!J$2:J$2305))</f>
        <v>1.2589831269874585</v>
      </c>
      <c r="K1445">
        <f>STANDARDIZE('사진(느림)'!K1445,AVERAGE('사진(느림)'!K$2:K$2305),_xlfn.STDEV.P('사진(느림)'!K$2:K$2305))</f>
        <v>0.95380949214564459</v>
      </c>
      <c r="L1445">
        <f>STANDARDIZE('사진(느림)'!L1445,AVERAGE('사진(느림)'!L$2:L$2305),_xlfn.STDEV.P('사진(느림)'!L$2:L$2305))</f>
        <v>-0.96188170673142825</v>
      </c>
      <c r="M1445">
        <f>STANDARDIZE('사진(느림)'!M1445,AVERAGE('사진(느림)'!M$2:M$2305),_xlfn.STDEV.P('사진(느림)'!M$2:M$2305))</f>
        <v>0.17679318418111556</v>
      </c>
    </row>
    <row r="1446" spans="1:13" x14ac:dyDescent="0.3">
      <c r="A1446" t="s">
        <v>86</v>
      </c>
      <c r="B1446">
        <v>12</v>
      </c>
      <c r="C1446">
        <f>STANDARDIZE('사진(느림)'!C1446,AVERAGE('사진(느림)'!C$2:C$2305),_xlfn.STDEV.P('사진(느림)'!C$2:C$2305))</f>
        <v>-1.4052857555616607</v>
      </c>
      <c r="D1446">
        <f>STANDARDIZE('사진(느림)'!D1446,AVERAGE('사진(느림)'!D$2:D$2305),_xlfn.STDEV.P('사진(느림)'!D$2:D$2305))</f>
        <v>0.92712046356530597</v>
      </c>
      <c r="E1446">
        <f>STANDARDIZE('사진(느림)'!E1446,AVERAGE('사진(느림)'!E$2:E$2305),_xlfn.STDEV.P('사진(느림)'!E$2:E$2305))</f>
        <v>0.43190376450288992</v>
      </c>
      <c r="F1446">
        <f>STANDARDIZE('사진(느림)'!F1446,AVERAGE('사진(느림)'!F$2:F$2305),_xlfn.STDEV.P('사진(느림)'!F$2:F$2305))</f>
        <v>0.37479029130343061</v>
      </c>
      <c r="G1446">
        <f>STANDARDIZE('사진(느림)'!G1446,AVERAGE('사진(느림)'!G$2:G$2305),_xlfn.STDEV.P('사진(느림)'!G$2:G$2305))</f>
        <v>0.16761764073913762</v>
      </c>
      <c r="H1446">
        <f>STANDARDIZE('사진(느림)'!H1446,AVERAGE('사진(느림)'!H$2:H$2305),_xlfn.STDEV.P('사진(느림)'!H$2:H$2305))</f>
        <v>0.25388202513708946</v>
      </c>
      <c r="I1446">
        <f>STANDARDIZE('사진(느림)'!I1446,AVERAGE('사진(느림)'!I$2:I$2305),_xlfn.STDEV.P('사진(느림)'!I$2:I$2305))</f>
        <v>0.17148252186725185</v>
      </c>
      <c r="J1446">
        <f>STANDARDIZE('사진(느림)'!J1446,AVERAGE('사진(느림)'!J$2:J$2305),_xlfn.STDEV.P('사진(느림)'!J$2:J$2305))</f>
        <v>-0.78003335217289249</v>
      </c>
      <c r="K1446">
        <f>STANDARDIZE('사진(느림)'!K1446,AVERAGE('사진(느림)'!K$2:K$2305),_xlfn.STDEV.P('사진(느림)'!K$2:K$2305))</f>
        <v>-1.4879428077472057</v>
      </c>
      <c r="L1446">
        <f>STANDARDIZE('사진(느림)'!L1446,AVERAGE('사진(느림)'!L$2:L$2305),_xlfn.STDEV.P('사진(느림)'!L$2:L$2305))</f>
        <v>1.1748040094403882</v>
      </c>
      <c r="M1446">
        <f>STANDARDIZE('사진(느림)'!M1446,AVERAGE('사진(느림)'!M$2:M$2305),_xlfn.STDEV.P('사진(느림)'!M$2:M$2305))</f>
        <v>0.39108795288542686</v>
      </c>
    </row>
    <row r="1447" spans="1:13" x14ac:dyDescent="0.3">
      <c r="A1447" t="s">
        <v>88</v>
      </c>
      <c r="B1447">
        <v>12</v>
      </c>
      <c r="C1447">
        <f>STANDARDIZE('사진(느림)'!C1447,AVERAGE('사진(느림)'!C$2:C$2305),_xlfn.STDEV.P('사진(느림)'!C$2:C$2305))</f>
        <v>-0.1896919213578204</v>
      </c>
      <c r="D1447">
        <f>STANDARDIZE('사진(느림)'!D1447,AVERAGE('사진(느림)'!D$2:D$2305),_xlfn.STDEV.P('사진(느림)'!D$2:D$2305))</f>
        <v>-0.10453395603092297</v>
      </c>
      <c r="E1447">
        <f>STANDARDIZE('사진(느림)'!E1447,AVERAGE('사진(느림)'!E$2:E$2305),_xlfn.STDEV.P('사진(느림)'!E$2:E$2305))</f>
        <v>0.63907643508244172</v>
      </c>
      <c r="F1447">
        <f>STANDARDIZE('사진(느림)'!F1447,AVERAGE('사진(느림)'!F$2:F$2305),_xlfn.STDEV.P('사진(느림)'!F$2:F$2305))</f>
        <v>0.97270874762306325</v>
      </c>
      <c r="G1447">
        <f>STANDARDIZE('사진(느림)'!G1447,AVERAGE('사진(느림)'!G$2:G$2305),_xlfn.STDEV.P('사진(느림)'!G$2:G$2305))</f>
        <v>-0.26305581948719176</v>
      </c>
      <c r="H1447">
        <f>STANDARDIZE('사진(느림)'!H1447,AVERAGE('사진(느림)'!H$2:H$2305),_xlfn.STDEV.P('사진(느림)'!H$2:H$2305))</f>
        <v>-0.19681420894114893</v>
      </c>
      <c r="I1447">
        <f>STANDARDIZE('사진(느림)'!I1447,AVERAGE('사진(느림)'!I$2:I$2305),_xlfn.STDEV.P('사진(느림)'!I$2:I$2305))</f>
        <v>0.58957824419013438</v>
      </c>
      <c r="J1447">
        <f>STANDARDIZE('사진(느림)'!J1447,AVERAGE('사진(느림)'!J$2:J$2305),_xlfn.STDEV.P('사진(느림)'!J$2:J$2305))</f>
        <v>-0.78003335217289249</v>
      </c>
      <c r="K1447">
        <f>STANDARDIZE('사진(느림)'!K1447,AVERAGE('사진(느림)'!K$2:K$2305),_xlfn.STDEV.P('사진(느림)'!K$2:K$2305))</f>
        <v>-0.8775047327739931</v>
      </c>
      <c r="L1447">
        <f>STANDARDIZE('사진(느림)'!L1447,AVERAGE('사진(느림)'!L$2:L$2305),_xlfn.STDEV.P('사진(느림)'!L$2:L$2305))</f>
        <v>0.92342921930252742</v>
      </c>
      <c r="M1447">
        <f>STANDARDIZE('사진(느림)'!M1447,AVERAGE('사진(느림)'!M$2:M$2305),_xlfn.STDEV.P('사진(느림)'!M$2:M$2305))</f>
        <v>-2.7376156701975294</v>
      </c>
    </row>
    <row r="1448" spans="1:13" x14ac:dyDescent="0.3">
      <c r="A1448" t="s">
        <v>90</v>
      </c>
      <c r="B1448">
        <v>12</v>
      </c>
      <c r="C1448">
        <f>STANDARDIZE('사진(느림)'!C1448,AVERAGE('사진(느림)'!C$2:C$2305),_xlfn.STDEV.P('사진(느림)'!C$2:C$2305))</f>
        <v>-6.8132537937436191E-2</v>
      </c>
      <c r="D1448">
        <f>STANDARDIZE('사진(느림)'!D1448,AVERAGE('사진(느림)'!D$2:D$2305),_xlfn.STDEV.P('사진(느림)'!D$2:D$2305))</f>
        <v>0.71678315471558918</v>
      </c>
      <c r="E1448">
        <f>STANDARDIZE('사진(느림)'!E1448,AVERAGE('사진(느림)'!E$2:E$2305),_xlfn.STDEV.P('사진(느림)'!E$2:E$2305))</f>
        <v>0.37567754724022445</v>
      </c>
      <c r="F1448">
        <f>STANDARDIZE('사진(느림)'!F1448,AVERAGE('사진(느림)'!F$2:F$2305),_xlfn.STDEV.P('사진(느림)'!F$2:F$2305))</f>
        <v>0.41322700323431832</v>
      </c>
      <c r="G1448">
        <f>STANDARDIZE('사진(느림)'!G1448,AVERAGE('사진(느림)'!G$2:G$2305),_xlfn.STDEV.P('사진(느림)'!G$2:G$2305))</f>
        <v>-0.25849842837368531</v>
      </c>
      <c r="H1448">
        <f>STANDARDIZE('사진(느림)'!H1448,AVERAGE('사진(느림)'!H$2:H$2305),_xlfn.STDEV.P('사진(느림)'!H$2:H$2305))</f>
        <v>0.35486349267820433</v>
      </c>
      <c r="I1448">
        <f>STANDARDIZE('사진(느림)'!I1448,AVERAGE('사진(느림)'!I$2:I$2305),_xlfn.STDEV.P('사진(느림)'!I$2:I$2305))</f>
        <v>0.35899530185377082</v>
      </c>
      <c r="J1448">
        <f>STANDARDIZE('사진(느림)'!J1448,AVERAGE('사진(느림)'!J$2:J$2305),_xlfn.STDEV.P('사진(느림)'!J$2:J$2305))</f>
        <v>-0.78003335217289249</v>
      </c>
      <c r="K1448">
        <f>STANDARDIZE('사진(느림)'!K1448,AVERAGE('사진(느림)'!K$2:K$2305),_xlfn.STDEV.P('사진(느림)'!K$2:K$2305))</f>
        <v>-0.8775047327739931</v>
      </c>
      <c r="L1448">
        <f>STANDARDIZE('사진(느림)'!L1448,AVERAGE('사진(느림)'!L$2:L$2305),_xlfn.STDEV.P('사진(느림)'!L$2:L$2305))</f>
        <v>1.3004914045093185</v>
      </c>
      <c r="M1448">
        <f>STANDARDIZE('사진(느림)'!M1448,AVERAGE('사진(느림)'!M$2:M$2305),_xlfn.STDEV.P('사진(느림)'!M$2:M$2305))</f>
        <v>0.64824167533060162</v>
      </c>
    </row>
    <row r="1449" spans="1:13" x14ac:dyDescent="0.3">
      <c r="A1449" t="s">
        <v>92</v>
      </c>
      <c r="B1449">
        <v>12</v>
      </c>
      <c r="C1449">
        <f>STANDARDIZE('사진(느림)'!C1449,AVERAGE('사진(느림)'!C$2:C$2305),_xlfn.STDEV.P('사진(느림)'!C$2:C$2305))</f>
        <v>0.66122376258486826</v>
      </c>
      <c r="D1449">
        <f>STANDARDIZE('사진(느림)'!D1449,AVERAGE('사진(느림)'!D$2:D$2305),_xlfn.STDEV.P('사진(느림)'!D$2:D$2305))</f>
        <v>0.43633340958263456</v>
      </c>
      <c r="E1449">
        <f>STANDARDIZE('사진(느림)'!E1449,AVERAGE('사진(느림)'!E$2:E$2305),_xlfn.STDEV.P('사진(느림)'!E$2:E$2305))</f>
        <v>0.54952437747708693</v>
      </c>
      <c r="F1449">
        <f>STANDARDIZE('사진(느림)'!F1449,AVERAGE('사진(느림)'!F$2:F$2305),_xlfn.STDEV.P('사진(느림)'!F$2:F$2305))</f>
        <v>0.62690477679747747</v>
      </c>
      <c r="G1449">
        <f>STANDARDIZE('사진(느림)'!G1449,AVERAGE('사진(느림)'!G$2:G$2305),_xlfn.STDEV.P('사진(느림)'!G$2:G$2305))</f>
        <v>1.4368510658505949</v>
      </c>
      <c r="H1449">
        <f>STANDARDIZE('사진(느림)'!H1449,AVERAGE('사진(느림)'!H$2:H$2305),_xlfn.STDEV.P('사진(느림)'!H$2:H$2305))</f>
        <v>0.25919683921820086</v>
      </c>
      <c r="I1449">
        <f>STANDARDIZE('사진(느림)'!I1449,AVERAGE('사진(느림)'!I$2:I$2305),_xlfn.STDEV.P('사진(느림)'!I$2:I$2305))</f>
        <v>0.55701299948659311</v>
      </c>
      <c r="J1449">
        <f>STANDARDIZE('사진(느림)'!J1449,AVERAGE('사진(느림)'!J$2:J$2305),_xlfn.STDEV.P('사진(느림)'!J$2:J$2305))</f>
        <v>1.2589831269874585</v>
      </c>
      <c r="K1449">
        <f>STANDARDIZE('사진(느림)'!K1449,AVERAGE('사진(느림)'!K$2:K$2305),_xlfn.STDEV.P('사진(느림)'!K$2:K$2305))</f>
        <v>0.95380949214564459</v>
      </c>
      <c r="L1449">
        <f>STANDARDIZE('사진(느림)'!L1449,AVERAGE('사진(느림)'!L$2:L$2305),_xlfn.STDEV.P('사진(느림)'!L$2:L$2305))</f>
        <v>-0.96188170673142825</v>
      </c>
      <c r="M1449">
        <f>STANDARDIZE('사진(느림)'!M1449,AVERAGE('사진(느림)'!M$2:M$2305),_xlfn.STDEV.P('사진(느림)'!M$2:M$2305))</f>
        <v>0.34822899914456534</v>
      </c>
    </row>
    <row r="1450" spans="1:13" x14ac:dyDescent="0.3">
      <c r="A1450" t="s">
        <v>94</v>
      </c>
      <c r="B1450">
        <v>12</v>
      </c>
      <c r="C1450">
        <f>STANDARDIZE('사진(느림)'!C1450,AVERAGE('사진(느림)'!C$2:C$2305),_xlfn.STDEV.P('사진(느림)'!C$2:C$2305))</f>
        <v>-0.1565393622431705</v>
      </c>
      <c r="D1450">
        <f>STANDARDIZE('사진(느림)'!D1450,AVERAGE('사진(느림)'!D$2:D$2305),_xlfn.STDEV.P('사진(느림)'!D$2:D$2305))</f>
        <v>4.5706978861731903E-2</v>
      </c>
      <c r="E1450">
        <f>STANDARDIZE('사진(느림)'!E1450,AVERAGE('사진(느림)'!E$2:E$2305),_xlfn.STDEV.P('사진(느림)'!E$2:E$2305))</f>
        <v>0.27543270663721553</v>
      </c>
      <c r="F1450">
        <f>STANDARDIZE('사진(느림)'!F1450,AVERAGE('사진(느림)'!F$2:F$2305),_xlfn.STDEV.P('사진(느림)'!F$2:F$2305))</f>
        <v>1.1762715969938833</v>
      </c>
      <c r="G1450">
        <f>STANDARDIZE('사진(느림)'!G1450,AVERAGE('사진(느림)'!G$2:G$2305),_xlfn.STDEV.P('사진(느림)'!G$2:G$2305))</f>
        <v>-0.25849842837368531</v>
      </c>
      <c r="H1450">
        <f>STANDARDIZE('사진(느림)'!H1450,AVERAGE('사진(느림)'!H$2:H$2305),_xlfn.STDEV.P('사진(느림)'!H$2:H$2305))</f>
        <v>0.21242647530442146</v>
      </c>
      <c r="I1450">
        <f>STANDARDIZE('사진(느림)'!I1450,AVERAGE('사진(느림)'!I$2:I$2305),_xlfn.STDEV.P('사진(느림)'!I$2:I$2305))</f>
        <v>0.52654873831231275</v>
      </c>
      <c r="J1450">
        <f>STANDARDIZE('사진(느림)'!J1450,AVERAGE('사진(느림)'!J$2:J$2305),_xlfn.STDEV.P('사진(느림)'!J$2:J$2305))</f>
        <v>-0.78003335217289249</v>
      </c>
      <c r="K1450">
        <f>STANDARDIZE('사진(느림)'!K1450,AVERAGE('사진(느림)'!K$2:K$2305),_xlfn.STDEV.P('사진(느림)'!K$2:K$2305))</f>
        <v>0.34337141717243208</v>
      </c>
      <c r="L1450">
        <f>STANDARDIZE('사진(느림)'!L1450,AVERAGE('사진(느림)'!L$2:L$2305),_xlfn.STDEV.P('사진(느림)'!L$2:L$2305))</f>
        <v>1.0491166143714579</v>
      </c>
      <c r="M1450">
        <f>STANDARDIZE('사진(느림)'!M1450,AVERAGE('사진(느림)'!M$2:M$2305),_xlfn.STDEV.P('사진(느림)'!M$2:M$2305))</f>
        <v>-1.3446996736195</v>
      </c>
    </row>
    <row r="1451" spans="1:13" x14ac:dyDescent="0.3">
      <c r="A1451" t="s">
        <v>96</v>
      </c>
      <c r="B1451">
        <v>12</v>
      </c>
      <c r="C1451">
        <f>STANDARDIZE('사진(느림)'!C1451,AVERAGE('사진(느림)'!C$2:C$2305),_xlfn.STDEV.P('사진(느림)'!C$2:C$2305))</f>
        <v>-0.40518355560304697</v>
      </c>
      <c r="D1451">
        <f>STANDARDIZE('사진(느림)'!D1451,AVERAGE('사진(느림)'!D$2:D$2305),_xlfn.STDEV.P('사진(느림)'!D$2:D$2305))</f>
        <v>1.6082127017453414</v>
      </c>
      <c r="E1451">
        <f>STANDARDIZE('사진(느림)'!E1451,AVERAGE('사진(느림)'!E$2:E$2305),_xlfn.STDEV.P('사진(느림)'!E$2:E$2305))</f>
        <v>0.31259012755406435</v>
      </c>
      <c r="F1451">
        <f>STANDARDIZE('사진(느림)'!F1451,AVERAGE('사진(느림)'!F$2:F$2305),_xlfn.STDEV.P('사진(느림)'!F$2:F$2305))</f>
        <v>7.7537956601071226E-2</v>
      </c>
      <c r="G1451">
        <f>STANDARDIZE('사진(느림)'!G1451,AVERAGE('사진(느림)'!G$2:G$2305),_xlfn.STDEV.P('사진(느림)'!G$2:G$2305))</f>
        <v>-0.25849842837368531</v>
      </c>
      <c r="H1451">
        <f>STANDARDIZE('사진(느림)'!H1451,AVERAGE('사진(느림)'!H$2:H$2305),_xlfn.STDEV.P('사진(느림)'!H$2:H$2305))</f>
        <v>-0.15216977065981399</v>
      </c>
      <c r="I1451">
        <f>STANDARDIZE('사진(느림)'!I1451,AVERAGE('사진(느림)'!I$2:I$2305),_xlfn.STDEV.P('사진(느림)'!I$2:I$2305))</f>
        <v>0.13839203128139546</v>
      </c>
      <c r="J1451">
        <f>STANDARDIZE('사진(느림)'!J1451,AVERAGE('사진(느림)'!J$2:J$2305),_xlfn.STDEV.P('사진(느림)'!J$2:J$2305))</f>
        <v>-0.78003335217289249</v>
      </c>
      <c r="K1451">
        <f>STANDARDIZE('사진(느림)'!K1451,AVERAGE('사진(느림)'!K$2:K$2305),_xlfn.STDEV.P('사진(느림)'!K$2:K$2305))</f>
        <v>-0.8775047327739931</v>
      </c>
      <c r="L1451">
        <f>STANDARDIZE('사진(느림)'!L1451,AVERAGE('사진(느림)'!L$2:L$2305),_xlfn.STDEV.P('사진(느림)'!L$2:L$2305))</f>
        <v>1.1748040094403882</v>
      </c>
      <c r="M1451">
        <f>STANDARDIZE('사진(느림)'!M1451,AVERAGE('사진(느림)'!M$2:M$2305),_xlfn.STDEV.P('사진(느림)'!M$2:M$2305))</f>
        <v>-0.18750792261621482</v>
      </c>
    </row>
    <row r="1452" spans="1:13" x14ac:dyDescent="0.3">
      <c r="A1452" t="s">
        <v>98</v>
      </c>
      <c r="B1452">
        <v>12</v>
      </c>
      <c r="C1452">
        <f>STANDARDIZE('사진(느림)'!C1452,AVERAGE('사진(느림)'!C$2:C$2305),_xlfn.STDEV.P('사진(느림)'!C$2:C$2305))</f>
        <v>0.39047786314855798</v>
      </c>
      <c r="D1452">
        <f>STANDARDIZE('사진(느림)'!D1452,AVERAGE('사진(느림)'!D$2:D$2305),_xlfn.STDEV.P('사진(느림)'!D$2:D$2305))</f>
        <v>-0.50517644907800263</v>
      </c>
      <c r="E1452">
        <f>STANDARDIZE('사진(느림)'!E1452,AVERAGE('사진(느림)'!E$2:E$2305),_xlfn.STDEV.P('사진(느림)'!E$2:E$2305))</f>
        <v>0.16164367423717801</v>
      </c>
      <c r="F1452">
        <f>STANDARDIZE('사진(느림)'!F1452,AVERAGE('사진(느림)'!F$2:F$2305),_xlfn.STDEV.P('사진(느림)'!F$2:F$2305))</f>
        <v>0.77546772587245494</v>
      </c>
      <c r="G1452">
        <f>STANDARDIZE('사진(느림)'!G1452,AVERAGE('사진(느림)'!G$2:G$2305),_xlfn.STDEV.P('사진(느림)'!G$2:G$2305))</f>
        <v>-0.25849842837368531</v>
      </c>
      <c r="H1452">
        <f>STANDARDIZE('사진(느림)'!H1452,AVERAGE('사진(느림)'!H$2:H$2305),_xlfn.STDEV.P('사진(느림)'!H$2:H$2305))</f>
        <v>0.21242647530442146</v>
      </c>
      <c r="I1452">
        <f>STANDARDIZE('사진(느림)'!I1452,AVERAGE('사진(느림)'!I$2:I$2305),_xlfn.STDEV.P('사진(느림)'!I$2:I$2305))</f>
        <v>0.34691464656052184</v>
      </c>
      <c r="J1452">
        <f>STANDARDIZE('사진(느림)'!J1452,AVERAGE('사진(느림)'!J$2:J$2305),_xlfn.STDEV.P('사진(느림)'!J$2:J$2305))</f>
        <v>-0.78003335217289249</v>
      </c>
      <c r="K1452">
        <f>STANDARDIZE('사진(느림)'!K1452,AVERAGE('사진(느림)'!K$2:K$2305),_xlfn.STDEV.P('사진(느림)'!K$2:K$2305))</f>
        <v>0.34337141717243208</v>
      </c>
      <c r="L1452">
        <f>STANDARDIZE('사진(느림)'!L1452,AVERAGE('사진(느림)'!L$2:L$2305),_xlfn.STDEV.P('사진(느림)'!L$2:L$2305))</f>
        <v>1.0491166143714579</v>
      </c>
      <c r="M1452">
        <f>STANDARDIZE('사진(느림)'!M1452,AVERAGE('사진(느림)'!M$2:M$2305),_xlfn.STDEV.P('사진(느림)'!M$2:M$2305))</f>
        <v>0.62681219846017078</v>
      </c>
    </row>
    <row r="1453" spans="1:13" x14ac:dyDescent="0.3">
      <c r="A1453" t="s">
        <v>100</v>
      </c>
      <c r="B1453">
        <v>12</v>
      </c>
      <c r="C1453">
        <f>STANDARDIZE('사진(느림)'!C1453,AVERAGE('사진(느림)'!C$2:C$2305),_xlfn.STDEV.P('사진(느림)'!C$2:C$2305))</f>
        <v>0.73857973385238485</v>
      </c>
      <c r="D1453">
        <f>STANDARDIZE('사진(느림)'!D1453,AVERAGE('사진(느림)'!D$2:D$2305),_xlfn.STDEV.P('사진(느림)'!D$2:D$2305))</f>
        <v>0.45636553423498855</v>
      </c>
      <c r="E1453">
        <f>STANDARDIZE('사진(느림)'!E1453,AVERAGE('사진(느림)'!E$2:E$2305),_xlfn.STDEV.P('사진(느림)'!E$2:E$2305))</f>
        <v>0.57777114589589051</v>
      </c>
      <c r="F1453">
        <f>STANDARDIZE('사진(느림)'!F1453,AVERAGE('사진(느림)'!F$2:F$2305),_xlfn.STDEV.P('사진(느림)'!F$2:F$2305))</f>
        <v>2.5698970115334476E-2</v>
      </c>
      <c r="G1453">
        <f>STANDARDIZE('사진(느림)'!G1453,AVERAGE('사진(느림)'!G$2:G$2305),_xlfn.STDEV.P('사진(느림)'!G$2:G$2305))</f>
        <v>0.60056979652221998</v>
      </c>
      <c r="H1453">
        <f>STANDARDIZE('사진(느림)'!H1453,AVERAGE('사진(느림)'!H$2:H$2305),_xlfn.STDEV.P('사진(느림)'!H$2:H$2305))</f>
        <v>0.25919683921820086</v>
      </c>
      <c r="I1453">
        <f>STANDARDIZE('사진(느림)'!I1453,AVERAGE('사진(느림)'!I$2:I$2305),_xlfn.STDEV.P('사진(느림)'!I$2:I$2305))</f>
        <v>0.58327529360235209</v>
      </c>
      <c r="J1453">
        <f>STANDARDIZE('사진(느림)'!J1453,AVERAGE('사진(느림)'!J$2:J$2305),_xlfn.STDEV.P('사진(느림)'!J$2:J$2305))</f>
        <v>1.2589831269874585</v>
      </c>
      <c r="K1453">
        <f>STANDARDIZE('사진(느림)'!K1453,AVERAGE('사진(느림)'!K$2:K$2305),_xlfn.STDEV.P('사진(느림)'!K$2:K$2305))</f>
        <v>0.95380949214564459</v>
      </c>
      <c r="L1453">
        <f>STANDARDIZE('사진(느림)'!L1453,AVERAGE('사진(느림)'!L$2:L$2305),_xlfn.STDEV.P('사진(느림)'!L$2:L$2305))</f>
        <v>-0.96188170673142825</v>
      </c>
      <c r="M1453">
        <f>STANDARDIZE('사진(느림)'!M1453,AVERAGE('사진(느림)'!M$2:M$2305),_xlfn.STDEV.P('사진(느림)'!M$2:M$2305))</f>
        <v>0.26251109166284048</v>
      </c>
    </row>
    <row r="1454" spans="1:13" x14ac:dyDescent="0.3">
      <c r="A1454" t="s">
        <v>102</v>
      </c>
      <c r="B1454">
        <v>12</v>
      </c>
      <c r="C1454">
        <f>STANDARDIZE('사진(느림)'!C1454,AVERAGE('사진(느림)'!C$2:C$2305),_xlfn.STDEV.P('사진(느림)'!C$2:C$2305))</f>
        <v>0.45125755485874969</v>
      </c>
      <c r="D1454">
        <f>STANDARDIZE('사진(느림)'!D1454,AVERAGE('사진(느림)'!D$2:D$2305),_xlfn.STDEV.P('사진(느림)'!D$2:D$2305))</f>
        <v>0.28609247468997967</v>
      </c>
      <c r="E1454">
        <f>STANDARDIZE('사진(느림)'!E1454,AVERAGE('사진(느림)'!E$2:E$2305),_xlfn.STDEV.P('사진(느림)'!E$2:E$2305))</f>
        <v>0.58374128306958095</v>
      </c>
      <c r="F1454">
        <f>STANDARDIZE('사진(느림)'!F1454,AVERAGE('사진(느림)'!F$2:F$2305),_xlfn.STDEV.P('사진(느림)'!F$2:F$2305))</f>
        <v>0.67431848394906602</v>
      </c>
      <c r="G1454">
        <f>STANDARDIZE('사진(느림)'!G1454,AVERAGE('사진(느림)'!G$2:G$2305),_xlfn.STDEV.P('사진(느림)'!G$2:G$2305))</f>
        <v>1.4983758458829275</v>
      </c>
      <c r="H1454">
        <f>STANDARDIZE('사진(느림)'!H1454,AVERAGE('사진(느림)'!H$2:H$2305),_xlfn.STDEV.P('사진(느림)'!H$2:H$2305))</f>
        <v>0.21242647530442146</v>
      </c>
      <c r="I1454">
        <f>STANDARDIZE('사진(느림)'!I1454,AVERAGE('사진(느림)'!I$2:I$2305),_xlfn.STDEV.P('사진(느림)'!I$2:I$2305))</f>
        <v>1.1789041241477654</v>
      </c>
      <c r="J1454">
        <f>STANDARDIZE('사진(느림)'!J1454,AVERAGE('사진(느림)'!J$2:J$2305),_xlfn.STDEV.P('사진(느림)'!J$2:J$2305))</f>
        <v>1.2589831269874585</v>
      </c>
      <c r="K1454">
        <f>STANDARDIZE('사진(느림)'!K1454,AVERAGE('사진(느림)'!K$2:K$2305),_xlfn.STDEV.P('사진(느림)'!K$2:K$2305))</f>
        <v>-0.26706665780078048</v>
      </c>
      <c r="L1454">
        <f>STANDARDIZE('사진(느림)'!L1454,AVERAGE('사진(느림)'!L$2:L$2305),_xlfn.STDEV.P('사진(느림)'!L$2:L$2305))</f>
        <v>-0.96188170673142825</v>
      </c>
      <c r="M1454">
        <f>STANDARDIZE('사진(느림)'!M1454,AVERAGE('사진(느림)'!M$2:M$2305),_xlfn.STDEV.P('사진(느림)'!M$2:M$2305))</f>
        <v>0.60538272158974005</v>
      </c>
    </row>
    <row r="1455" spans="1:13" x14ac:dyDescent="0.3">
      <c r="A1455" t="s">
        <v>104</v>
      </c>
      <c r="B1455">
        <v>12</v>
      </c>
      <c r="C1455">
        <f>STANDARDIZE('사진(느림)'!C1455,AVERAGE('사진(느림)'!C$2:C$2305),_xlfn.STDEV.P('사진(느림)'!C$2:C$2305))</f>
        <v>0.41810499574409982</v>
      </c>
      <c r="D1455">
        <f>STANDARDIZE('사진(느림)'!D1455,AVERAGE('사진(느림)'!D$2:D$2305),_xlfn.STDEV.P('사진(느림)'!D$2:D$2305))</f>
        <v>-0.50517644907800263</v>
      </c>
      <c r="E1455">
        <f>STANDARDIZE('사진(느림)'!E1455,AVERAGE('사진(느림)'!E$2:E$2305),_xlfn.STDEV.P('사진(느림)'!E$2:E$2305))</f>
        <v>0.16164367423717801</v>
      </c>
      <c r="F1455">
        <f>STANDARDIZE('사진(느림)'!F1455,AVERAGE('사진(느림)'!F$2:F$2305),_xlfn.STDEV.P('사진(느림)'!F$2:F$2305))</f>
        <v>0.77546772587245494</v>
      </c>
      <c r="G1455">
        <f>STANDARDIZE('사진(느림)'!G1455,AVERAGE('사진(느림)'!G$2:G$2305),_xlfn.STDEV.P('사진(느림)'!G$2:G$2305))</f>
        <v>-0.25849842837368531</v>
      </c>
      <c r="H1455">
        <f>STANDARDIZE('사진(느림)'!H1455,AVERAGE('사진(느림)'!H$2:H$2305),_xlfn.STDEV.P('사진(느림)'!H$2:H$2305))</f>
        <v>0.19223018179619838</v>
      </c>
      <c r="I1455">
        <f>STANDARDIZE('사진(느림)'!I1455,AVERAGE('사진(느림)'!I$2:I$2305),_xlfn.STDEV.P('사진(느림)'!I$2:I$2305))</f>
        <v>0.34691464656052184</v>
      </c>
      <c r="J1455">
        <f>STANDARDIZE('사진(느림)'!J1455,AVERAGE('사진(느림)'!J$2:J$2305),_xlfn.STDEV.P('사진(느림)'!J$2:J$2305))</f>
        <v>-0.78003335217289249</v>
      </c>
      <c r="K1455">
        <f>STANDARDIZE('사진(느림)'!K1455,AVERAGE('사진(느림)'!K$2:K$2305),_xlfn.STDEV.P('사진(느림)'!K$2:K$2305))</f>
        <v>0.34337141717243208</v>
      </c>
      <c r="L1455">
        <f>STANDARDIZE('사진(느림)'!L1455,AVERAGE('사진(느림)'!L$2:L$2305),_xlfn.STDEV.P('사진(느림)'!L$2:L$2305))</f>
        <v>1.1748040094403882</v>
      </c>
      <c r="M1455">
        <f>STANDARDIZE('사진(느림)'!M1455,AVERAGE('사진(느림)'!M$2:M$2305),_xlfn.STDEV.P('사진(느림)'!M$2:M$2305))</f>
        <v>-0.72324484437699499</v>
      </c>
    </row>
    <row r="1456" spans="1:13" x14ac:dyDescent="0.3">
      <c r="A1456" t="s">
        <v>106</v>
      </c>
      <c r="B1456">
        <v>12</v>
      </c>
      <c r="C1456">
        <f>STANDARDIZE('사진(느림)'!C1456,AVERAGE('사진(느림)'!C$2:C$2305),_xlfn.STDEV.P('사진(느림)'!C$2:C$2305))</f>
        <v>-7.9183390975653078E-2</v>
      </c>
      <c r="D1456">
        <f>STANDARDIZE('사진(느림)'!D1456,AVERAGE('사진(느림)'!D$2:D$2305),_xlfn.STDEV.P('사진(느림)'!D$2:D$2305))</f>
        <v>0.29610853701615669</v>
      </c>
      <c r="E1456">
        <f>STANDARDIZE('사진(느림)'!E1456,AVERAGE('사진(느림)'!E$2:E$2305),_xlfn.STDEV.P('사진(느림)'!E$2:E$2305))</f>
        <v>0.46041785249663458</v>
      </c>
      <c r="F1456">
        <f>STANDARDIZE('사진(느림)'!F1456,AVERAGE('사진(느림)'!F$2:F$2305),_xlfn.STDEV.P('사진(느림)'!F$2:F$2305))</f>
        <v>-1.8721136814722499</v>
      </c>
      <c r="G1456">
        <f>STANDARDIZE('사진(느림)'!G1456,AVERAGE('사진(느림)'!G$2:G$2305),_xlfn.STDEV.P('사진(느림)'!G$2:G$2305))</f>
        <v>0.22914242077147026</v>
      </c>
      <c r="H1456">
        <f>STANDARDIZE('사진(느림)'!H1456,AVERAGE('사진(느림)'!H$2:H$2305),_xlfn.STDEV.P('사진(느림)'!H$2:H$2305))</f>
        <v>-1.360758492704524</v>
      </c>
      <c r="I1456">
        <f>STANDARDIZE('사진(느림)'!I1456,AVERAGE('사진(느림)'!I$2:I$2305),_xlfn.STDEV.P('사진(느림)'!I$2:I$2305))</f>
        <v>0.34691464656052184</v>
      </c>
      <c r="J1456">
        <f>STANDARDIZE('사진(느림)'!J1456,AVERAGE('사진(느림)'!J$2:J$2305),_xlfn.STDEV.P('사진(느림)'!J$2:J$2305))</f>
        <v>-0.78003335217289249</v>
      </c>
      <c r="K1456">
        <f>STANDARDIZE('사진(느림)'!K1456,AVERAGE('사진(느림)'!K$2:K$2305),_xlfn.STDEV.P('사진(느림)'!K$2:K$2305))</f>
        <v>-0.26706665780078048</v>
      </c>
      <c r="L1456">
        <f>STANDARDIZE('사진(느림)'!L1456,AVERAGE('사진(느림)'!L$2:L$2305),_xlfn.STDEV.P('사진(느림)'!L$2:L$2305))</f>
        <v>0.67205442916466662</v>
      </c>
      <c r="M1456">
        <f>STANDARDIZE('사진(느림)'!M1456,AVERAGE('사진(느림)'!M$2:M$2305),_xlfn.STDEV.P('사진(느림)'!M$2:M$2305))</f>
        <v>0.4982353372375844</v>
      </c>
    </row>
    <row r="1457" spans="1:13" x14ac:dyDescent="0.3">
      <c r="A1457" t="s">
        <v>108</v>
      </c>
      <c r="B1457">
        <v>12</v>
      </c>
      <c r="C1457">
        <f>STANDARDIZE('사진(느림)'!C1457,AVERAGE('사진(느림)'!C$2:C$2305),_xlfn.STDEV.P('사진(느림)'!C$2:C$2305))</f>
        <v>0.97064764765493639</v>
      </c>
      <c r="D1457">
        <f>STANDARDIZE('사진(느림)'!D1457,AVERAGE('사진(느림)'!D$2:D$2305),_xlfn.STDEV.P('사진(느림)'!D$2:D$2305))</f>
        <v>-0.6454013216444805</v>
      </c>
      <c r="E1457">
        <f>STANDARDIZE('사진(느림)'!E1457,AVERAGE('사진(느림)'!E$2:E$2305),_xlfn.STDEV.P('사진(느림)'!E$2:E$2305))</f>
        <v>0.79412178854842863</v>
      </c>
      <c r="F1457">
        <f>STANDARDIZE('사진(느림)'!F1457,AVERAGE('사진(느림)'!F$2:F$2305),_xlfn.STDEV.P('사진(느림)'!F$2:F$2305))</f>
        <v>0.36328456503464518</v>
      </c>
      <c r="G1457">
        <f>STANDARDIZE('사진(느림)'!G1457,AVERAGE('사진(느림)'!G$2:G$2305),_xlfn.STDEV.P('사진(느림)'!G$2:G$2305))</f>
        <v>0.94693152114868617</v>
      </c>
      <c r="H1457">
        <f>STANDARDIZE('사진(느림)'!H1457,AVERAGE('사진(느림)'!H$2:H$2305),_xlfn.STDEV.P('사진(느림)'!H$2:H$2305))</f>
        <v>0.47816717935998654</v>
      </c>
      <c r="I1457">
        <f>STANDARDIZE('사진(느림)'!I1457,AVERAGE('사진(느림)'!I$2:I$2305),_xlfn.STDEV.P('사진(느림)'!I$2:I$2305))</f>
        <v>0.7671113524126647</v>
      </c>
      <c r="J1457">
        <f>STANDARDIZE('사진(느림)'!J1457,AVERAGE('사진(느림)'!J$2:J$2305),_xlfn.STDEV.P('사진(느림)'!J$2:J$2305))</f>
        <v>1.2589831269874585</v>
      </c>
      <c r="K1457">
        <f>STANDARDIZE('사진(느림)'!K1457,AVERAGE('사진(느림)'!K$2:K$2305),_xlfn.STDEV.P('사진(느림)'!K$2:K$2305))</f>
        <v>-1.4879428077472057</v>
      </c>
      <c r="L1457">
        <f>STANDARDIZE('사진(느림)'!L1457,AVERAGE('사진(느림)'!L$2:L$2305),_xlfn.STDEV.P('사진(느림)'!L$2:L$2305))</f>
        <v>-0.96188170673142825</v>
      </c>
      <c r="M1457">
        <f>STANDARDIZE('사진(느림)'!M1457,AVERAGE('사진(느림)'!M$2:M$2305),_xlfn.STDEV.P('사진(느림)'!M$2:M$2305))</f>
        <v>0.19822266105154629</v>
      </c>
    </row>
    <row r="1458" spans="1:13" x14ac:dyDescent="0.3">
      <c r="A1458" t="s">
        <v>110</v>
      </c>
      <c r="B1458">
        <v>12</v>
      </c>
      <c r="C1458">
        <f>STANDARDIZE('사진(느림)'!C1458,AVERAGE('사진(느림)'!C$2:C$2305),_xlfn.STDEV.P('사진(느림)'!C$2:C$2305))</f>
        <v>0.14183366978868153</v>
      </c>
      <c r="D1458">
        <f>STANDARDIZE('사진(느림)'!D1458,AVERAGE('사진(느림)'!D$2:D$2305),_xlfn.STDEV.P('사진(느림)'!D$2:D$2305))</f>
        <v>-3.442151974768403E-2</v>
      </c>
      <c r="E1458">
        <f>STANDARDIZE('사진(느림)'!E1458,AVERAGE('사진(느림)'!E$2:E$2305),_xlfn.STDEV.P('사진(느림)'!E$2:E$2305))</f>
        <v>0.22927552669734116</v>
      </c>
      <c r="F1458">
        <f>STANDARDIZE('사진(느림)'!F1458,AVERAGE('사진(느림)'!F$2:F$2305),_xlfn.STDEV.P('사진(느림)'!F$2:F$2305))</f>
        <v>0.89052498856030982</v>
      </c>
      <c r="G1458">
        <f>STANDARDIZE('사진(느림)'!G1458,AVERAGE('사진(느림)'!G$2:G$2305),_xlfn.STDEV.P('사진(느림)'!G$2:G$2305))</f>
        <v>0.5436024076033934</v>
      </c>
      <c r="H1458">
        <f>STANDARDIZE('사진(느림)'!H1458,AVERAGE('사진(느림)'!H$2:H$2305),_xlfn.STDEV.P('사진(느림)'!H$2:H$2305))</f>
        <v>0.21242647530442146</v>
      </c>
      <c r="I1458">
        <f>STANDARDIZE('사진(느림)'!I1458,AVERAGE('사진(느림)'!I$2:I$2305),_xlfn.STDEV.P('사진(느림)'!I$2:I$2305))</f>
        <v>0.67992053594834512</v>
      </c>
      <c r="J1458">
        <f>STANDARDIZE('사진(느림)'!J1458,AVERAGE('사진(느림)'!J$2:J$2305),_xlfn.STDEV.P('사진(느림)'!J$2:J$2305))</f>
        <v>-0.78003335217289249</v>
      </c>
      <c r="K1458">
        <f>STANDARDIZE('사진(느림)'!K1458,AVERAGE('사진(느림)'!K$2:K$2305),_xlfn.STDEV.P('사진(느림)'!K$2:K$2305))</f>
        <v>-0.26706665780078048</v>
      </c>
      <c r="L1458">
        <f>STANDARDIZE('사진(느림)'!L1458,AVERAGE('사진(느림)'!L$2:L$2305),_xlfn.STDEV.P('사진(느림)'!L$2:L$2305))</f>
        <v>1.0491166143714579</v>
      </c>
      <c r="M1458">
        <f>STANDARDIZE('사진(느림)'!M1458,AVERAGE('사진(느림)'!M$2:M$2305),_xlfn.STDEV.P('사진(느림)'!M$2:M$2305))</f>
        <v>-0.50895007567268369</v>
      </c>
    </row>
    <row r="1459" spans="1:13" x14ac:dyDescent="0.3">
      <c r="A1459" t="s">
        <v>112</v>
      </c>
      <c r="B1459">
        <v>12</v>
      </c>
      <c r="C1459">
        <f>STANDARDIZE('사진(느림)'!C1459,AVERAGE('사진(느림)'!C$2:C$2305),_xlfn.STDEV.P('사진(느림)'!C$2:C$2305))</f>
        <v>0.92091880898296075</v>
      </c>
      <c r="D1459">
        <f>STANDARDIZE('사진(느림)'!D1459,AVERAGE('사진(느림)'!D$2:D$2305),_xlfn.STDEV.P('사진(느림)'!D$2:D$2305))</f>
        <v>0.91710440123912906</v>
      </c>
      <c r="E1459">
        <f>STANDARDIZE('사진(느림)'!E1459,AVERAGE('사진(느림)'!E$2:E$2305),_xlfn.STDEV.P('사진(느림)'!E$2:E$2305))</f>
        <v>0.39866703068518106</v>
      </c>
      <c r="F1459">
        <f>STANDARDIZE('사진(느림)'!F1459,AVERAGE('사진(느림)'!F$2:F$2305),_xlfn.STDEV.P('사진(느림)'!F$2:F$2305))</f>
        <v>-8.4933013238372143E-2</v>
      </c>
      <c r="G1459">
        <f>STANDARDIZE('사진(느림)'!G1459,AVERAGE('사진(느림)'!G$2:G$2305),_xlfn.STDEV.P('사진(느림)'!G$2:G$2305))</f>
        <v>0.41371676086846865</v>
      </c>
      <c r="H1459">
        <f>STANDARDIZE('사진(느림)'!H1459,AVERAGE('사진(느림)'!H$2:H$2305),_xlfn.STDEV.P('사진(느림)'!H$2:H$2305))</f>
        <v>-7.3510522259366717E-2</v>
      </c>
      <c r="I1459">
        <f>STANDARDIZE('사진(느림)'!I1459,AVERAGE('사진(느림)'!I$2:I$2305),_xlfn.STDEV.P('사진(느림)'!I$2:I$2305))</f>
        <v>0.99506806533745262</v>
      </c>
      <c r="J1459">
        <f>STANDARDIZE('사진(느림)'!J1459,AVERAGE('사진(느림)'!J$2:J$2305),_xlfn.STDEV.P('사진(느림)'!J$2:J$2305))</f>
        <v>-0.78003335217289249</v>
      </c>
      <c r="K1459">
        <f>STANDARDIZE('사진(느림)'!K1459,AVERAGE('사진(느림)'!K$2:K$2305),_xlfn.STDEV.P('사진(느림)'!K$2:K$2305))</f>
        <v>0.95380949214564459</v>
      </c>
      <c r="L1459">
        <f>STANDARDIZE('사진(느림)'!L1459,AVERAGE('사진(느림)'!L$2:L$2305),_xlfn.STDEV.P('사진(느림)'!L$2:L$2305))</f>
        <v>-0.96188170673142825</v>
      </c>
      <c r="M1459">
        <f>STANDARDIZE('사진(느림)'!M1459,AVERAGE('사진(느림)'!M$2:M$2305),_xlfn.STDEV.P('사진(느림)'!M$2:M$2305))</f>
        <v>-2.3947440402706297</v>
      </c>
    </row>
    <row r="1460" spans="1:13" x14ac:dyDescent="0.3">
      <c r="A1460" t="s">
        <v>114</v>
      </c>
      <c r="B1460">
        <v>12</v>
      </c>
      <c r="C1460">
        <f>STANDARDIZE('사진(느림)'!C1460,AVERAGE('사진(느림)'!C$2:C$2305),_xlfn.STDEV.P('사진(느림)'!C$2:C$2305))</f>
        <v>1.1750884288619461</v>
      </c>
      <c r="D1460">
        <f>STANDARDIZE('사진(느림)'!D1460,AVERAGE('사진(느림)'!D$2:D$2305),_xlfn.STDEV.P('사진(느림)'!D$2:D$2305))</f>
        <v>-0.33490338953299376</v>
      </c>
      <c r="E1460">
        <f>STANDARDIZE('사진(느림)'!E1460,AVERAGE('사진(느림)'!E$2:E$2305),_xlfn.STDEV.P('사진(느림)'!E$2:E$2305))</f>
        <v>0.16600989396122026</v>
      </c>
      <c r="F1460">
        <f>STANDARDIZE('사진(느림)'!F1460,AVERAGE('사진(느림)'!F$2:F$2305),_xlfn.STDEV.P('사진(느림)'!F$2:F$2305))</f>
        <v>0.61742203536715978</v>
      </c>
      <c r="G1460">
        <f>STANDARDIZE('사진(느림)'!G1460,AVERAGE('사진(느림)'!G$2:G$2305),_xlfn.STDEV.P('사진(느림)'!G$2:G$2305))</f>
        <v>1.4528019347478662</v>
      </c>
      <c r="H1460">
        <f>STANDARDIZE('사진(느림)'!H1460,AVERAGE('사진(느림)'!H$2:H$2305),_xlfn.STDEV.P('사진(느림)'!H$2:H$2305))</f>
        <v>0.19223018179619838</v>
      </c>
      <c r="I1460">
        <f>STANDARDIZE('사진(느림)'!I1460,AVERAGE('사진(느림)'!I$2:I$2305),_xlfn.STDEV.P('사진(느림)'!I$2:I$2305))</f>
        <v>0.11895793363573397</v>
      </c>
      <c r="J1460">
        <f>STANDARDIZE('사진(느림)'!J1460,AVERAGE('사진(느림)'!J$2:J$2305),_xlfn.STDEV.P('사진(느림)'!J$2:J$2305))</f>
        <v>1.2589831269874585</v>
      </c>
      <c r="K1460">
        <f>STANDARDIZE('사진(느림)'!K1460,AVERAGE('사진(느림)'!K$2:K$2305),_xlfn.STDEV.P('사진(느림)'!K$2:K$2305))</f>
        <v>0.95380949214564459</v>
      </c>
      <c r="L1460">
        <f>STANDARDIZE('사진(느림)'!L1460,AVERAGE('사진(느림)'!L$2:L$2305),_xlfn.STDEV.P('사진(느림)'!L$2:L$2305))</f>
        <v>-0.71050691659356757</v>
      </c>
      <c r="M1460">
        <f>STANDARDIZE('사진(느림)'!M1460,AVERAGE('사진(느림)'!M$2:M$2305),_xlfn.STDEV.P('사진(느림)'!M$2:M$2305))</f>
        <v>-1.5589944423238113</v>
      </c>
    </row>
    <row r="1461" spans="1:13" x14ac:dyDescent="0.3">
      <c r="A1461" t="s">
        <v>116</v>
      </c>
      <c r="B1461">
        <v>12</v>
      </c>
      <c r="C1461">
        <f>STANDARDIZE('사진(느림)'!C1461,AVERAGE('사진(느림)'!C$2:C$2305),_xlfn.STDEV.P('사진(느림)'!C$2:C$2305))</f>
        <v>0.75515601340970984</v>
      </c>
      <c r="D1461">
        <f>STANDARDIZE('사진(느림)'!D1461,AVERAGE('사진(느림)'!D$2:D$2305),_xlfn.STDEV.P('사진(느림)'!D$2:D$2305))</f>
        <v>1.4179075175479785</v>
      </c>
      <c r="E1461">
        <f>STANDARDIZE('사진(느림)'!E1461,AVERAGE('사진(느림)'!E$2:E$2305),_xlfn.STDEV.P('사진(느림)'!E$2:E$2305))</f>
        <v>0.52350527218279475</v>
      </c>
      <c r="F1461">
        <f>STANDARDIZE('사진(느림)'!F1461,AVERAGE('사진(느림)'!F$2:F$2305),_xlfn.STDEV.P('사진(느림)'!F$2:F$2305))</f>
        <v>0.35380182360432749</v>
      </c>
      <c r="G1461">
        <f>STANDARDIZE('사진(느림)'!G1461,AVERAGE('사진(느림)'!G$2:G$2305),_xlfn.STDEV.P('사진(느림)'!G$2:G$2305))</f>
        <v>0.41371676086846865</v>
      </c>
      <c r="H1461">
        <f>STANDARDIZE('사진(느림)'!H1461,AVERAGE('사진(느림)'!H$2:H$2305),_xlfn.STDEV.P('사진(느림)'!H$2:H$2305))</f>
        <v>-7.3510522259366717E-2</v>
      </c>
      <c r="I1461">
        <f>STANDARDIZE('사진(느림)'!I1461,AVERAGE('사진(느림)'!I$2:I$2305),_xlfn.STDEV.P('사진(느림)'!I$2:I$2305))</f>
        <v>0.5044884112550756</v>
      </c>
      <c r="J1461">
        <f>STANDARDIZE('사진(느림)'!J1461,AVERAGE('사진(느림)'!J$2:J$2305),_xlfn.STDEV.P('사진(느림)'!J$2:J$2305))</f>
        <v>1.2589831269874585</v>
      </c>
      <c r="K1461">
        <f>STANDARDIZE('사진(느림)'!K1461,AVERAGE('사진(느림)'!K$2:K$2305),_xlfn.STDEV.P('사진(느림)'!K$2:K$2305))</f>
        <v>1.5642475671188572</v>
      </c>
      <c r="L1461">
        <f>STANDARDIZE('사진(느림)'!L1461,AVERAGE('사진(느림)'!L$2:L$2305),_xlfn.STDEV.P('사진(느림)'!L$2:L$2305))</f>
        <v>-0.96188170673142825</v>
      </c>
      <c r="M1461">
        <f>STANDARDIZE('사진(느림)'!M1461,AVERAGE('사진(느림)'!M$2:M$2305),_xlfn.STDEV.P('사진(느림)'!M$2:M$2305))</f>
        <v>0.24108161479240969</v>
      </c>
    </row>
    <row r="1462" spans="1:13" x14ac:dyDescent="0.3">
      <c r="A1462" t="s">
        <v>118</v>
      </c>
      <c r="B1462">
        <v>12</v>
      </c>
      <c r="C1462">
        <f>STANDARDIZE('사진(느림)'!C1462,AVERAGE('사진(느림)'!C$2:C$2305),_xlfn.STDEV.P('사진(느림)'!C$2:C$2305))</f>
        <v>0.6280712034702175</v>
      </c>
      <c r="D1462">
        <f>STANDARDIZE('사진(느림)'!D1462,AVERAGE('사진(느림)'!D$2:D$2305),_xlfn.STDEV.P('사진(느림)'!D$2:D$2305))</f>
        <v>6.5739103514085878E-2</v>
      </c>
      <c r="E1462">
        <f>STANDARDIZE('사진(느림)'!E1462,AVERAGE('사진(느림)'!E$2:E$2305),_xlfn.STDEV.P('사진(느림)'!E$2:E$2305))</f>
        <v>0.83288312691492561</v>
      </c>
      <c r="F1462">
        <f>STANDARDIZE('사진(느림)'!F1462,AVERAGE('사진(느림)'!F$2:F$2305),_xlfn.STDEV.P('사진(느림)'!F$2:F$2305))</f>
        <v>0.78305391901670907</v>
      </c>
      <c r="G1462">
        <f>STANDARDIZE('사진(느림)'!G1462,AVERAGE('사진(느림)'!G$2:G$2305),_xlfn.STDEV.P('사진(느림)'!G$2:G$2305))</f>
        <v>1.2363258568563253</v>
      </c>
      <c r="H1462">
        <f>STANDARDIZE('사진(느림)'!H1462,AVERAGE('사진(느림)'!H$2:H$2305),_xlfn.STDEV.P('사진(느림)'!H$2:H$2305))</f>
        <v>-6.8195708178255335E-2</v>
      </c>
      <c r="I1462">
        <f>STANDARDIZE('사진(느림)'!I1462,AVERAGE('사진(느림)'!I$2:I$2305),_xlfn.STDEV.P('사진(느림)'!I$2:I$2305))</f>
        <v>0.46036775714060035</v>
      </c>
      <c r="J1462">
        <f>STANDARDIZE('사진(느림)'!J1462,AVERAGE('사진(느림)'!J$2:J$2305),_xlfn.STDEV.P('사진(느림)'!J$2:J$2305))</f>
        <v>1.2589831269874585</v>
      </c>
      <c r="K1462">
        <f>STANDARDIZE('사진(느림)'!K1462,AVERAGE('사진(느림)'!K$2:K$2305),_xlfn.STDEV.P('사진(느림)'!K$2:K$2305))</f>
        <v>0.34337141717243208</v>
      </c>
      <c r="L1462">
        <f>STANDARDIZE('사진(느림)'!L1462,AVERAGE('사진(느림)'!L$2:L$2305),_xlfn.STDEV.P('사진(느림)'!L$2:L$2305))</f>
        <v>-0.96188170673142825</v>
      </c>
      <c r="M1462">
        <f>STANDARDIZE('사진(느림)'!M1462,AVERAGE('사진(느림)'!M$2:M$2305),_xlfn.STDEV.P('사진(느림)'!M$2:M$2305))</f>
        <v>-0.27322583009793971</v>
      </c>
    </row>
    <row r="1463" spans="1:13" x14ac:dyDescent="0.3">
      <c r="A1463" t="s">
        <v>120</v>
      </c>
      <c r="B1463">
        <v>12</v>
      </c>
      <c r="C1463">
        <f>STANDARDIZE('사진(느림)'!C1463,AVERAGE('사진(느림)'!C$2:C$2305),_xlfn.STDEV.P('사진(느림)'!C$2:C$2305))</f>
        <v>3.1325139406514227E-2</v>
      </c>
      <c r="D1463">
        <f>STANDARDIZE('사진(느림)'!D1463,AVERAGE('사진(느림)'!D$2:D$2305),_xlfn.STDEV.P('사진(느림)'!D$2:D$2305))</f>
        <v>0.31614066166851068</v>
      </c>
      <c r="E1463">
        <f>STANDARDIZE('사진(느림)'!E1463,AVERAGE('사진(느림)'!E$2:E$2305),_xlfn.STDEV.P('사진(느림)'!E$2:E$2305))</f>
        <v>0.1297435382941757</v>
      </c>
      <c r="F1463">
        <f>STANDARDIZE('사진(느림)'!F1463,AVERAGE('사진(느림)'!F$2:F$2305),_xlfn.STDEV.P('사진(느림)'!F$2:F$2305))</f>
        <v>0.76914589825224311</v>
      </c>
      <c r="G1463">
        <f>STANDARDIZE('사진(느림)'!G1463,AVERAGE('사진(느림)'!G$2:G$2305),_xlfn.STDEV.P('사진(느림)'!G$2:G$2305))</f>
        <v>-0.25849842837368531</v>
      </c>
      <c r="H1463">
        <f>STANDARDIZE('사진(느림)'!H1463,AVERAGE('사진(느림)'!H$2:H$2305),_xlfn.STDEV.P('사진(느림)'!H$2:H$2305))</f>
        <v>0.32935238508887005</v>
      </c>
      <c r="I1463">
        <f>STANDARDIZE('사진(느림)'!I1463,AVERAGE('사진(느림)'!I$2:I$2305),_xlfn.STDEV.P('사진(느림)'!I$2:I$2305))</f>
        <v>0.16097760422094851</v>
      </c>
      <c r="J1463">
        <f>STANDARDIZE('사진(느림)'!J1463,AVERAGE('사진(느림)'!J$2:J$2305),_xlfn.STDEV.P('사진(느림)'!J$2:J$2305))</f>
        <v>-0.78003335217289249</v>
      </c>
      <c r="K1463">
        <f>STANDARDIZE('사진(느림)'!K1463,AVERAGE('사진(느림)'!K$2:K$2305),_xlfn.STDEV.P('사진(느림)'!K$2:K$2305))</f>
        <v>-1.4879428077472057</v>
      </c>
      <c r="L1463">
        <f>STANDARDIZE('사진(느림)'!L1463,AVERAGE('사진(느림)'!L$2:L$2305),_xlfn.STDEV.P('사진(느림)'!L$2:L$2305))</f>
        <v>1.1748040094403882</v>
      </c>
      <c r="M1463">
        <f>STANDARDIZE('사진(느림)'!M1463,AVERAGE('사진(느림)'!M$2:M$2305),_xlfn.STDEV.P('사진(느림)'!M$2:M$2305))</f>
        <v>1.3554144120548315</v>
      </c>
    </row>
    <row r="1464" spans="1:13" x14ac:dyDescent="0.3">
      <c r="A1464" t="s">
        <v>122</v>
      </c>
      <c r="B1464">
        <v>12</v>
      </c>
      <c r="C1464">
        <f>STANDARDIZE('사진(느림)'!C1464,AVERAGE('사진(느림)'!C$2:C$2305),_xlfn.STDEV.P('사진(느림)'!C$2:C$2305))</f>
        <v>3.1325139406514227E-2</v>
      </c>
      <c r="D1464">
        <f>STANDARDIZE('사진(느림)'!D1464,AVERAGE('사진(느림)'!D$2:D$2305),_xlfn.STDEV.P('사진(느림)'!D$2:D$2305))</f>
        <v>-1.4389395095330045E-2</v>
      </c>
      <c r="E1464">
        <f>STANDARDIZE('사진(느림)'!E1464,AVERAGE('사진(느림)'!E$2:E$2305),_xlfn.STDEV.P('사진(느림)'!E$2:E$2305))</f>
        <v>0.25823514731598818</v>
      </c>
      <c r="F1464">
        <f>STANDARDIZE('사진(느림)'!F1464,AVERAGE('사진(느림)'!F$2:F$2305),_xlfn.STDEV.P('사진(느림)'!F$2:F$2305))</f>
        <v>1.3229379977827973</v>
      </c>
      <c r="G1464">
        <f>STANDARDIZE('사진(느림)'!G1464,AVERAGE('사진(느림)'!G$2:G$2305),_xlfn.STDEV.P('사진(느림)'!G$2:G$2305))</f>
        <v>-1.049205786566999</v>
      </c>
      <c r="H1464">
        <f>STANDARDIZE('사진(느림)'!H1464,AVERAGE('사진(느림)'!H$2:H$2305),_xlfn.STDEV.P('사진(느림)'!H$2:H$2305))</f>
        <v>6.3611681033304973E-2</v>
      </c>
      <c r="I1464">
        <f>STANDARDIZE('사진(느림)'!I1464,AVERAGE('사진(느림)'!I$2:I$2305),_xlfn.STDEV.P('사진(느림)'!I$2:I$2305))</f>
        <v>0.59903267007180805</v>
      </c>
      <c r="J1464">
        <f>STANDARDIZE('사진(느림)'!J1464,AVERAGE('사진(느림)'!J$2:J$2305),_xlfn.STDEV.P('사진(느림)'!J$2:J$2305))</f>
        <v>-0.78003335217289249</v>
      </c>
      <c r="K1464">
        <f>STANDARDIZE('사진(느림)'!K1464,AVERAGE('사진(느림)'!K$2:K$2305),_xlfn.STDEV.P('사진(느림)'!K$2:K$2305))</f>
        <v>-1.4879428077472057</v>
      </c>
      <c r="L1464">
        <f>STANDARDIZE('사진(느림)'!L1464,AVERAGE('사진(느림)'!L$2:L$2305),_xlfn.STDEV.P('사진(느림)'!L$2:L$2305))</f>
        <v>1.1748040094403882</v>
      </c>
      <c r="M1464">
        <f>STANDARDIZE('사진(느림)'!M1464,AVERAGE('사진(느림)'!M$2:M$2305),_xlfn.STDEV.P('사진(느림)'!M$2:M$2305))</f>
        <v>0.69110062907146497</v>
      </c>
    </row>
    <row r="1465" spans="1:13" x14ac:dyDescent="0.3">
      <c r="A1465" t="s">
        <v>124</v>
      </c>
      <c r="B1465">
        <v>12</v>
      </c>
      <c r="C1465">
        <f>STANDARDIZE('사진(느림)'!C1465,AVERAGE('사진(느림)'!C$2:C$2305),_xlfn.STDEV.P('사진(느림)'!C$2:C$2305))</f>
        <v>0.82146113163901036</v>
      </c>
      <c r="D1465">
        <f>STANDARDIZE('사진(느림)'!D1465,AVERAGE('사진(느림)'!D$2:D$2305),_xlfn.STDEV.P('사진(느림)'!D$2:D$2305))</f>
        <v>1.1174256477626689</v>
      </c>
      <c r="E1465">
        <f>STANDARDIZE('사진(느림)'!E1465,AVERAGE('사진(느림)'!E$2:E$2305),_xlfn.STDEV.P('사진(느림)'!E$2:E$2305))</f>
        <v>0.52279241998295123</v>
      </c>
      <c r="F1465">
        <f>STANDARDIZE('사진(느림)'!F1465,AVERAGE('사진(느림)'!F$2:F$2305),_xlfn.STDEV.P('사진(느림)'!F$2:F$2305))</f>
        <v>-1.2399309194510693</v>
      </c>
      <c r="G1465">
        <f>STANDARDIZE('사진(느림)'!G1465,AVERAGE('사진(느림)'!G$2:G$2305),_xlfn.STDEV.P('사진(느림)'!G$2:G$2305))</f>
        <v>0.41371676086846865</v>
      </c>
      <c r="H1465">
        <f>STANDARDIZE('사진(느림)'!H1465,AVERAGE('사진(느림)'!H$2:H$2305),_xlfn.STDEV.P('사진(느림)'!H$2:H$2305))</f>
        <v>3.9540555884067778</v>
      </c>
      <c r="I1465">
        <f>STANDARDIZE('사진(느림)'!I1465,AVERAGE('사진(느림)'!I$2:I$2305),_xlfn.STDEV.P('사진(느림)'!I$2:I$2305))</f>
        <v>0.83749430064289887</v>
      </c>
      <c r="J1465">
        <f>STANDARDIZE('사진(느림)'!J1465,AVERAGE('사진(느림)'!J$2:J$2305),_xlfn.STDEV.P('사진(느림)'!J$2:J$2305))</f>
        <v>-0.78003335217289249</v>
      </c>
      <c r="K1465">
        <f>STANDARDIZE('사진(느림)'!K1465,AVERAGE('사진(느림)'!K$2:K$2305),_xlfn.STDEV.P('사진(느림)'!K$2:K$2305))</f>
        <v>-0.26706665780078048</v>
      </c>
      <c r="L1465">
        <f>STANDARDIZE('사진(느림)'!L1465,AVERAGE('사진(느림)'!L$2:L$2305),_xlfn.STDEV.P('사진(느림)'!L$2:L$2305))</f>
        <v>-0.96188170673142825</v>
      </c>
      <c r="M1465">
        <f>STANDARDIZE('사진(느림)'!M1465,AVERAGE('사진(느림)'!M$2:M$2305),_xlfn.STDEV.P('사진(느림)'!M$2:M$2305))</f>
        <v>0.7125301059418957</v>
      </c>
    </row>
    <row r="1466" spans="1:13" x14ac:dyDescent="0.3">
      <c r="A1466" t="s">
        <v>126</v>
      </c>
      <c r="B1466">
        <v>12</v>
      </c>
      <c r="C1466">
        <f>STANDARDIZE('사진(느림)'!C1466,AVERAGE('사진(느림)'!C$2:C$2305),_xlfn.STDEV.P('사진(느림)'!C$2:C$2305))</f>
        <v>0.86566454379187707</v>
      </c>
      <c r="D1466">
        <f>STANDARDIZE('사진(느림)'!D1466,AVERAGE('사진(느림)'!D$2:D$2305),_xlfn.STDEV.P('사진(느림)'!D$2:D$2305))</f>
        <v>9.5787290492616861E-2</v>
      </c>
      <c r="E1466">
        <f>STANDARDIZE('사진(느림)'!E1466,AVERAGE('사진(느림)'!E$2:E$2305),_xlfn.STDEV.P('사진(느림)'!E$2:E$2305))</f>
        <v>0.82085374604256434</v>
      </c>
      <c r="F1466">
        <f>STANDARDIZE('사진(느림)'!F1466,AVERAGE('사진(느림)'!F$2:F$2305),_xlfn.STDEV.P('사진(느림)'!F$2:F$2305))</f>
        <v>-1.5560223004616596</v>
      </c>
      <c r="G1466">
        <f>STANDARDIZE('사진(느림)'!G1466,AVERAGE('사진(느림)'!G$2:G$2305),_xlfn.STDEV.P('사진(느림)'!G$2:G$2305))</f>
        <v>1.090489341224129</v>
      </c>
      <c r="H1466">
        <f>STANDARDIZE('사진(느림)'!H1466,AVERAGE('사진(느림)'!H$2:H$2305),_xlfn.STDEV.P('사진(느림)'!H$2:H$2305))</f>
        <v>-1.360758492704524</v>
      </c>
      <c r="I1466">
        <f>STANDARDIZE('사진(느림)'!I1466,AVERAGE('사진(느림)'!I$2:I$2305),_xlfn.STDEV.P('사진(느림)'!I$2:I$2305))</f>
        <v>0.56226545830974528</v>
      </c>
      <c r="J1466">
        <f>STANDARDIZE('사진(느림)'!J1466,AVERAGE('사진(느림)'!J$2:J$2305),_xlfn.STDEV.P('사진(느림)'!J$2:J$2305))</f>
        <v>1.2589831269874585</v>
      </c>
      <c r="K1466">
        <f>STANDARDIZE('사진(느림)'!K1466,AVERAGE('사진(느림)'!K$2:K$2305),_xlfn.STDEV.P('사진(느림)'!K$2:K$2305))</f>
        <v>1.5642475671188572</v>
      </c>
      <c r="L1466">
        <f>STANDARDIZE('사진(느림)'!L1466,AVERAGE('사진(느림)'!L$2:L$2305),_xlfn.STDEV.P('사진(느림)'!L$2:L$2305))</f>
        <v>-0.96188170673142825</v>
      </c>
      <c r="M1466">
        <f>STANDARDIZE('사진(느림)'!M1466,AVERAGE('사진(느림)'!M$2:M$2305),_xlfn.STDEV.P('사진(느림)'!M$2:M$2305))</f>
        <v>0.66967115220103424</v>
      </c>
    </row>
    <row r="1467" spans="1:13" x14ac:dyDescent="0.3">
      <c r="A1467" t="s">
        <v>128</v>
      </c>
      <c r="B1467">
        <v>12</v>
      </c>
      <c r="C1467">
        <f>STANDARDIZE('사진(느림)'!C1467,AVERAGE('사진(느림)'!C$2:C$2305),_xlfn.STDEV.P('사진(느림)'!C$2:C$2305))</f>
        <v>0.14183366978868153</v>
      </c>
      <c r="D1467">
        <f>STANDARDIZE('사진(느림)'!D1467,AVERAGE('사진(느림)'!D$2:D$2305),_xlfn.STDEV.P('사진(느림)'!D$2:D$2305))</f>
        <v>-3.442151974768403E-2</v>
      </c>
      <c r="E1467">
        <f>STANDARDIZE('사진(느림)'!E1467,AVERAGE('사진(느림)'!E$2:E$2305),_xlfn.STDEV.P('사진(느림)'!E$2:E$2305))</f>
        <v>0.22927552669734116</v>
      </c>
      <c r="F1467">
        <f>STANDARDIZE('사진(느림)'!F1467,AVERAGE('사진(느림)'!F$2:F$2305),_xlfn.STDEV.P('사진(느림)'!F$2:F$2305))</f>
        <v>0.94426052333211008</v>
      </c>
      <c r="G1467">
        <f>STANDARDIZE('사진(느림)'!G1467,AVERAGE('사진(느림)'!G$2:G$2305),_xlfn.STDEV.P('사진(느림)'!G$2:G$2305))</f>
        <v>0.5436024076033934</v>
      </c>
      <c r="H1467">
        <f>STANDARDIZE('사진(느림)'!H1467,AVERAGE('사진(느림)'!H$2:H$2305),_xlfn.STDEV.P('사진(느림)'!H$2:H$2305))</f>
        <v>0.21242647530442146</v>
      </c>
      <c r="I1467">
        <f>STANDARDIZE('사진(느림)'!I1467,AVERAGE('사진(느림)'!I$2:I$2305),_xlfn.STDEV.P('사진(느림)'!I$2:I$2305))</f>
        <v>0.67992053594834512</v>
      </c>
      <c r="J1467">
        <f>STANDARDIZE('사진(느림)'!J1467,AVERAGE('사진(느림)'!J$2:J$2305),_xlfn.STDEV.P('사진(느림)'!J$2:J$2305))</f>
        <v>-0.78003335217289249</v>
      </c>
      <c r="K1467">
        <f>STANDARDIZE('사진(느림)'!K1467,AVERAGE('사진(느림)'!K$2:K$2305),_xlfn.STDEV.P('사진(느림)'!K$2:K$2305))</f>
        <v>-0.26706665780078048</v>
      </c>
      <c r="L1467">
        <f>STANDARDIZE('사진(느림)'!L1467,AVERAGE('사진(느림)'!L$2:L$2305),_xlfn.STDEV.P('사진(느림)'!L$2:L$2305))</f>
        <v>0.92342921930252742</v>
      </c>
      <c r="M1467">
        <f>STANDARDIZE('사진(느림)'!M1467,AVERAGE('사진(느림)'!M$2:M$2305),_xlfn.STDEV.P('사진(느림)'!M$2:M$2305))</f>
        <v>0.81967749029405135</v>
      </c>
    </row>
    <row r="1468" spans="1:13" x14ac:dyDescent="0.3">
      <c r="A1468" t="s">
        <v>130</v>
      </c>
      <c r="B1468">
        <v>12</v>
      </c>
      <c r="C1468">
        <f>STANDARDIZE('사진(느림)'!C1468,AVERAGE('사진(느림)'!C$2:C$2305),_xlfn.STDEV.P('사진(느림)'!C$2:C$2305))</f>
        <v>1.3795292100689558</v>
      </c>
      <c r="D1468">
        <f>STANDARDIZE('사진(느림)'!D1468,AVERAGE('사진(느림)'!D$2:D$2305),_xlfn.STDEV.P('사진(느림)'!D$2:D$2305))</f>
        <v>-4.4437582073861018E-2</v>
      </c>
      <c r="E1468">
        <f>STANDARDIZE('사진(느림)'!E1468,AVERAGE('사진(느림)'!E$2:E$2305),_xlfn.STDEV.P('사진(느림)'!E$2:E$2305))</f>
        <v>0.86023883008392443</v>
      </c>
      <c r="F1468">
        <f>STANDARDIZE('사진(느림)'!F1468,AVERAGE('사진(느림)'!F$2:F$2305),_xlfn.STDEV.P('사진(느림)'!F$2:F$2305))</f>
        <v>0.37908913408517469</v>
      </c>
      <c r="G1468">
        <f>STANDARDIZE('사진(느림)'!G1468,AVERAGE('사진(느림)'!G$2:G$2305),_xlfn.STDEV.P('사진(느림)'!G$2:G$2305))</f>
        <v>1.293293245775152</v>
      </c>
      <c r="H1468">
        <f>STANDARDIZE('사진(느림)'!H1468,AVERAGE('사진(느림)'!H$2:H$2305),_xlfn.STDEV.P('사진(느림)'!H$2:H$2305))</f>
        <v>-6.8195708178255335E-2</v>
      </c>
      <c r="I1468">
        <f>STANDARDIZE('사진(느림)'!I1468,AVERAGE('사진(느림)'!I$2:I$2305),_xlfn.STDEV.P('사진(느림)'!I$2:I$2305))</f>
        <v>0.91418019946091544</v>
      </c>
      <c r="J1468">
        <f>STANDARDIZE('사진(느림)'!J1468,AVERAGE('사진(느림)'!J$2:J$2305),_xlfn.STDEV.P('사진(느림)'!J$2:J$2305))</f>
        <v>1.2589831269874585</v>
      </c>
      <c r="K1468">
        <f>STANDARDIZE('사진(느림)'!K1468,AVERAGE('사진(느림)'!K$2:K$2305),_xlfn.STDEV.P('사진(느림)'!K$2:K$2305))</f>
        <v>0.95380949214564459</v>
      </c>
      <c r="L1468">
        <f>STANDARDIZE('사진(느림)'!L1468,AVERAGE('사진(느림)'!L$2:L$2305),_xlfn.STDEV.P('사진(느림)'!L$2:L$2305))</f>
        <v>-0.96188170673142825</v>
      </c>
      <c r="M1468">
        <f>STANDARDIZE('사진(느림)'!M1468,AVERAGE('사진(느림)'!M$2:M$2305),_xlfn.STDEV.P('사진(느림)'!M$2:M$2305))</f>
        <v>-0.98039856682216975</v>
      </c>
    </row>
    <row r="1469" spans="1:13" x14ac:dyDescent="0.3">
      <c r="A1469" t="s">
        <v>132</v>
      </c>
      <c r="B1469">
        <v>12</v>
      </c>
      <c r="C1469">
        <f>STANDARDIZE('사진(느림)'!C1469,AVERAGE('사진(느림)'!C$2:C$2305),_xlfn.STDEV.P('사진(느림)'!C$2:C$2305))</f>
        <v>8.6579404597597887E-2</v>
      </c>
      <c r="D1469">
        <f>STANDARDIZE('사진(느림)'!D1469,AVERAGE('사진(느림)'!D$2:D$2305),_xlfn.STDEV.P('사진(느림)'!D$2:D$2305))</f>
        <v>-0.35493551418534774</v>
      </c>
      <c r="E1469">
        <f>STANDARDIZE('사진(느림)'!E1469,AVERAGE('사진(느림)'!E$2:E$2305),_xlfn.STDEV.P('사진(느림)'!E$2:E$2305))</f>
        <v>0.32666895850097566</v>
      </c>
      <c r="F1469">
        <f>STANDARDIZE('사진(느림)'!F1469,AVERAGE('사진(느림)'!F$2:F$2305),_xlfn.STDEV.P('사진(느림)'!F$2:F$2305))</f>
        <v>0.76408843615607358</v>
      </c>
      <c r="G1469">
        <f>STANDARDIZE('사진(느림)'!G1469,AVERAGE('사진(느림)'!G$2:G$2305),_xlfn.STDEV.P('사진(느림)'!G$2:G$2305))</f>
        <v>-0.31546581729251194</v>
      </c>
      <c r="H1469">
        <f>STANDARDIZE('사진(느림)'!H1469,AVERAGE('사진(느림)'!H$2:H$2305),_xlfn.STDEV.P('사진(느림)'!H$2:H$2305))</f>
        <v>0.54300791114954439</v>
      </c>
      <c r="I1469">
        <f>STANDARDIZE('사진(느림)'!I1469,AVERAGE('사진(느림)'!I$2:I$2305),_xlfn.STDEV.P('사진(느림)'!I$2:I$2305))</f>
        <v>0.21980514304024842</v>
      </c>
      <c r="J1469">
        <f>STANDARDIZE('사진(느림)'!J1469,AVERAGE('사진(느림)'!J$2:J$2305),_xlfn.STDEV.P('사진(느림)'!J$2:J$2305))</f>
        <v>-0.78003335217289249</v>
      </c>
      <c r="K1469">
        <f>STANDARDIZE('사진(느림)'!K1469,AVERAGE('사진(느림)'!K$2:K$2305),_xlfn.STDEV.P('사진(느림)'!K$2:K$2305))</f>
        <v>-0.26706665780078048</v>
      </c>
      <c r="L1469">
        <f>STANDARDIZE('사진(느림)'!L1469,AVERAGE('사진(느림)'!L$2:L$2305),_xlfn.STDEV.P('사진(느림)'!L$2:L$2305))</f>
        <v>0.92342921930252742</v>
      </c>
      <c r="M1469">
        <f>STANDARDIZE('사진(느림)'!M1469,AVERAGE('사진(느림)'!M$2:M$2305),_xlfn.STDEV.P('사진(느림)'!M$2:M$2305))</f>
        <v>0.30537004540370194</v>
      </c>
    </row>
    <row r="1470" spans="1:13" x14ac:dyDescent="0.3">
      <c r="A1470" t="s">
        <v>136</v>
      </c>
      <c r="B1470">
        <v>12</v>
      </c>
      <c r="C1470">
        <f>STANDARDIZE('사진(느림)'!C1470,AVERAGE('사진(느림)'!C$2:C$2305),_xlfn.STDEV.P('사진(느림)'!C$2:C$2305))</f>
        <v>0.6280712034702175</v>
      </c>
      <c r="D1470">
        <f>STANDARDIZE('사진(느림)'!D1470,AVERAGE('사진(느림)'!D$2:D$2305),_xlfn.STDEV.P('사진(느림)'!D$2:D$2305))</f>
        <v>0.92712046356530597</v>
      </c>
      <c r="E1470">
        <f>STANDARDIZE('사진(느림)'!E1470,AVERAGE('사진(느림)'!E$2:E$2305),_xlfn.STDEV.P('사진(느림)'!E$2:E$2305))</f>
        <v>0.61715622993725061</v>
      </c>
      <c r="F1470">
        <f>STANDARDIZE('사진(느림)'!F1470,AVERAGE('사진(느림)'!F$2:F$2305),_xlfn.STDEV.P('사진(느림)'!F$2:F$2305))</f>
        <v>0.21029633662551916</v>
      </c>
      <c r="G1470">
        <f>STANDARDIZE('사진(느림)'!G1470,AVERAGE('사진(느림)'!G$2:G$2305),_xlfn.STDEV.P('사진(느림)'!G$2:G$2305))</f>
        <v>0.74640631215441633</v>
      </c>
      <c r="H1470">
        <f>STANDARDIZE('사진(느림)'!H1470,AVERAGE('사진(느림)'!H$2:H$2305),_xlfn.STDEV.P('사진(느림)'!H$2:H$2305))</f>
        <v>-6.2880894097143952E-2</v>
      </c>
      <c r="I1470">
        <f>STANDARDIZE('사진(느림)'!I1470,AVERAGE('사진(느림)'!I$2:I$2305),_xlfn.STDEV.P('사진(느림)'!I$2:I$2305))</f>
        <v>0.55701299948659311</v>
      </c>
      <c r="J1470">
        <f>STANDARDIZE('사진(느림)'!J1470,AVERAGE('사진(느림)'!J$2:J$2305),_xlfn.STDEV.P('사진(느림)'!J$2:J$2305))</f>
        <v>1.2589831269874585</v>
      </c>
      <c r="K1470">
        <f>STANDARDIZE('사진(느림)'!K1470,AVERAGE('사진(느림)'!K$2:K$2305),_xlfn.STDEV.P('사진(느림)'!K$2:K$2305))</f>
        <v>0.95380949214564459</v>
      </c>
      <c r="L1470">
        <f>STANDARDIZE('사진(느림)'!L1470,AVERAGE('사진(느림)'!L$2:L$2305),_xlfn.STDEV.P('사진(느림)'!L$2:L$2305))</f>
        <v>-0.71050691659356757</v>
      </c>
      <c r="M1470">
        <f>STANDARDIZE('사진(느림)'!M1470,AVERAGE('사진(느림)'!M$2:M$2305),_xlfn.STDEV.P('사진(느림)'!M$2:M$2305))</f>
        <v>-0.23036687635707823</v>
      </c>
    </row>
    <row r="1471" spans="1:13" x14ac:dyDescent="0.3">
      <c r="A1471" t="s">
        <v>138</v>
      </c>
      <c r="B1471">
        <v>12</v>
      </c>
      <c r="C1471">
        <f>STANDARDIZE('사진(느림)'!C1471,AVERAGE('사진(느림)'!C$2:C$2305),_xlfn.STDEV.P('사진(느림)'!C$2:C$2305))</f>
        <v>0.1860370819415483</v>
      </c>
      <c r="D1471">
        <f>STANDARDIZE('사진(느림)'!D1471,AVERAGE('사진(느림)'!D$2:D$2305),_xlfn.STDEV.P('사진(느림)'!D$2:D$2305))</f>
        <v>-0.28482307790210881</v>
      </c>
      <c r="E1471">
        <f>STANDARDIZE('사진(느림)'!E1471,AVERAGE('사진(느림)'!E$2:E$2305),_xlfn.STDEV.P('사진(느림)'!E$2:E$2305))</f>
        <v>0.21813721107478459</v>
      </c>
      <c r="F1471">
        <f>STANDARDIZE('사진(느림)'!F1471,AVERAGE('사진(느림)'!F$2:F$2305),_xlfn.STDEV.P('사진(느림)'!F$2:F$2305))</f>
        <v>1.4278803362783135</v>
      </c>
      <c r="G1471">
        <f>STANDARDIZE('사진(느림)'!G1471,AVERAGE('사진(느림)'!G$2:G$2305),_xlfn.STDEV.P('사진(느림)'!G$2:G$2305))</f>
        <v>0.11520764293381704</v>
      </c>
      <c r="H1471">
        <f>STANDARDIZE('사진(느림)'!H1471,AVERAGE('사진(느림)'!H$2:H$2305),_xlfn.STDEV.P('사진(느림)'!H$2:H$2305))</f>
        <v>0.21242647530442146</v>
      </c>
      <c r="I1471">
        <f>STANDARDIZE('사진(느림)'!I1471,AVERAGE('사진(느림)'!I$2:I$2305),_xlfn.STDEV.P('사진(느림)'!I$2:I$2305))</f>
        <v>0.43778218420104764</v>
      </c>
      <c r="J1471">
        <f>STANDARDIZE('사진(느림)'!J1471,AVERAGE('사진(느림)'!J$2:J$2305),_xlfn.STDEV.P('사진(느림)'!J$2:J$2305))</f>
        <v>-0.78003335217289249</v>
      </c>
      <c r="K1471">
        <f>STANDARDIZE('사진(느림)'!K1471,AVERAGE('사진(느림)'!K$2:K$2305),_xlfn.STDEV.P('사진(느림)'!K$2:K$2305))</f>
        <v>-0.8775047327739931</v>
      </c>
      <c r="L1471">
        <f>STANDARDIZE('사진(느림)'!L1471,AVERAGE('사진(느림)'!L$2:L$2305),_xlfn.STDEV.P('사진(느림)'!L$2:L$2305))</f>
        <v>1.1748040094403882</v>
      </c>
      <c r="M1471">
        <f>STANDARDIZE('사진(느림)'!M1471,AVERAGE('사진(느림)'!M$2:M$2305),_xlfn.STDEV.P('사진(느림)'!M$2:M$2305))</f>
        <v>-0.44466164506138955</v>
      </c>
    </row>
    <row r="1472" spans="1:13" x14ac:dyDescent="0.3">
      <c r="A1472" t="s">
        <v>134</v>
      </c>
      <c r="B1472">
        <v>12</v>
      </c>
      <c r="C1472">
        <f>STANDARDIZE('사진(느림)'!C1472,AVERAGE('사진(느림)'!C$2:C$2305),_xlfn.STDEV.P('사진(느림)'!C$2:C$2305))</f>
        <v>0.93749508854028651</v>
      </c>
      <c r="D1472">
        <f>STANDARDIZE('사진(느림)'!D1472,AVERAGE('사진(느림)'!D$2:D$2305),_xlfn.STDEV.P('사진(느림)'!D$2:D$2305))</f>
        <v>-0.36495157651152477</v>
      </c>
      <c r="E1472">
        <f>STANDARDIZE('사진(느림)'!E1472,AVERAGE('사진(느림)'!E$2:E$2305),_xlfn.STDEV.P('사진(느림)'!E$2:E$2305))</f>
        <v>0.38681586286278102</v>
      </c>
      <c r="F1472">
        <f>STANDARDIZE('사진(느림)'!F1472,AVERAGE('사진(느림)'!F$2:F$2305),_xlfn.STDEV.P('사진(느림)'!F$2:F$2305))</f>
        <v>0.61110020774694795</v>
      </c>
      <c r="G1472">
        <f>STANDARDIZE('사진(느림)'!G1472,AVERAGE('사진(느림)'!G$2:G$2305),_xlfn.STDEV.P('사진(느림)'!G$2:G$2305))</f>
        <v>0.33396241638211144</v>
      </c>
      <c r="H1472">
        <f>STANDARDIZE('사진(느림)'!H1472,AVERAGE('사진(느림)'!H$2:H$2305),_xlfn.STDEV.P('사진(느림)'!H$2:H$2305))</f>
        <v>8.1682048909083385E-2</v>
      </c>
      <c r="I1472">
        <f>STANDARDIZE('사진(느림)'!I1472,AVERAGE('사진(느림)'!I$2:I$2305),_xlfn.STDEV.P('사진(느림)'!I$2:I$2305))</f>
        <v>0.66206217594962891</v>
      </c>
      <c r="J1472">
        <f>STANDARDIZE('사진(느림)'!J1472,AVERAGE('사진(느림)'!J$2:J$2305),_xlfn.STDEV.P('사진(느림)'!J$2:J$2305))</f>
        <v>-0.78003335217289249</v>
      </c>
      <c r="K1472">
        <f>STANDARDIZE('사진(느림)'!K1472,AVERAGE('사진(느림)'!K$2:K$2305),_xlfn.STDEV.P('사진(느림)'!K$2:K$2305))</f>
        <v>0.95380949214564459</v>
      </c>
      <c r="L1472">
        <f>STANDARDIZE('사진(느림)'!L1472,AVERAGE('사진(느림)'!L$2:L$2305),_xlfn.STDEV.P('사진(느림)'!L$2:L$2305))</f>
        <v>-0.96188170673142825</v>
      </c>
      <c r="M1472">
        <f>STANDARDIZE('사진(느림)'!M1472,AVERAGE('사진(느림)'!M$2:M$2305),_xlfn.STDEV.P('사진(느림)'!M$2:M$2305))</f>
        <v>6.9645799828959895E-2</v>
      </c>
    </row>
    <row r="1473" spans="1:13" x14ac:dyDescent="0.3">
      <c r="A1473" t="s">
        <v>140</v>
      </c>
      <c r="B1473">
        <v>12</v>
      </c>
      <c r="C1473">
        <f>STANDARDIZE('사진(느림)'!C1473,AVERAGE('사진(느림)'!C$2:C$2305),_xlfn.STDEV.P('사진(느림)'!C$2:C$2305))</f>
        <v>-0.58199720421451406</v>
      </c>
      <c r="D1473">
        <f>STANDARDIZE('사진(느림)'!D1473,AVERAGE('사진(느림)'!D$2:D$2305),_xlfn.STDEV.P('사진(느림)'!D$2:D$2305))</f>
        <v>-1.3365096221506918</v>
      </c>
      <c r="E1473">
        <f>STANDARDIZE('사진(느림)'!E1473,AVERAGE('사진(느림)'!E$2:E$2305),_xlfn.STDEV.P('사진(느림)'!E$2:E$2305))</f>
        <v>0.69592639801997025</v>
      </c>
      <c r="F1473">
        <f>STANDARDIZE('사진(느림)'!F1473,AVERAGE('사진(느림)'!F$2:F$2305),_xlfn.STDEV.P('사진(느림)'!F$2:F$2305))</f>
        <v>0.5236061134832164</v>
      </c>
      <c r="G1473">
        <f>STANDARDIZE('사진(느림)'!G1473,AVERAGE('사진(느림)'!G$2:G$2305),_xlfn.STDEV.P('사진(느림)'!G$2:G$2305))</f>
        <v>8.3305905139274397E-2</v>
      </c>
      <c r="H1473">
        <f>STANDARDIZE('사진(느림)'!H1473,AVERAGE('사진(느림)'!H$2:H$2305),_xlfn.STDEV.P('사진(느림)'!H$2:H$2305))</f>
        <v>0.21242647530442146</v>
      </c>
      <c r="I1473">
        <f>STANDARDIZE('사진(느림)'!I1473,AVERAGE('사진(느림)'!I$2:I$2305),_xlfn.STDEV.P('사진(느림)'!I$2:I$2305))</f>
        <v>-1.9841265791542428</v>
      </c>
      <c r="J1473">
        <f>STANDARDIZE('사진(느림)'!J1473,AVERAGE('사진(느림)'!J$2:J$2305),_xlfn.STDEV.P('사진(느림)'!J$2:J$2305))</f>
        <v>-0.78003335217289249</v>
      </c>
      <c r="K1473">
        <f>STANDARDIZE('사진(느림)'!K1473,AVERAGE('사진(느림)'!K$2:K$2305),_xlfn.STDEV.P('사진(느림)'!K$2:K$2305))</f>
        <v>-0.26706665780078048</v>
      </c>
      <c r="L1473">
        <f>STANDARDIZE('사진(느림)'!L1473,AVERAGE('사진(느림)'!L$2:L$2305),_xlfn.STDEV.P('사진(느림)'!L$2:L$2305))</f>
        <v>0.67205442916466662</v>
      </c>
      <c r="M1473">
        <f>STANDARDIZE('사진(느림)'!M1473,AVERAGE('사진(느림)'!M$2:M$2305),_xlfn.STDEV.P('사진(느림)'!M$2:M$2305))</f>
        <v>1.2268375508322451</v>
      </c>
    </row>
    <row r="1474" spans="1:13" x14ac:dyDescent="0.3">
      <c r="A1474" t="s">
        <v>142</v>
      </c>
      <c r="B1474">
        <v>12</v>
      </c>
      <c r="C1474">
        <f>STANDARDIZE('사진(느림)'!C1474,AVERAGE('사진(느림)'!C$2:C$2305),_xlfn.STDEV.P('사진(느림)'!C$2:C$2305))</f>
        <v>0.19708793497976521</v>
      </c>
      <c r="D1474">
        <f>STANDARDIZE('사진(느림)'!D1474,AVERAGE('사진(느림)'!D$2:D$2305),_xlfn.STDEV.P('사진(느림)'!D$2:D$2305))</f>
        <v>0.34618884864704164</v>
      </c>
      <c r="E1474">
        <f>STANDARDIZE('사진(느림)'!E1474,AVERAGE('사진(느림)'!E$2:E$2305),_xlfn.STDEV.P('사진(느림)'!E$2:E$2305))</f>
        <v>0.27463074791239167</v>
      </c>
      <c r="F1474">
        <f>STANDARDIZE('사진(느림)'!F1474,AVERAGE('사진(느림)'!F$2:F$2305),_xlfn.STDEV.P('사진(느림)'!F$2:F$2305))</f>
        <v>0.92213412666136885</v>
      </c>
      <c r="G1474">
        <f>STANDARDIZE('사진(느림)'!G1474,AVERAGE('사진(느림)'!G$2:G$2305),_xlfn.STDEV.P('사진(느림)'!G$2:G$2305))</f>
        <v>0.11520764293381704</v>
      </c>
      <c r="H1474">
        <f>STANDARDIZE('사진(느림)'!H1474,AVERAGE('사진(느림)'!H$2:H$2305),_xlfn.STDEV.P('사진(느림)'!H$2:H$2305))</f>
        <v>0.21242647530442146</v>
      </c>
      <c r="I1474">
        <f>STANDARDIZE('사진(느림)'!I1474,AVERAGE('사진(느림)'!I$2:I$2305),_xlfn.STDEV.P('사진(느림)'!I$2:I$2305))</f>
        <v>0.29439005832900395</v>
      </c>
      <c r="J1474">
        <f>STANDARDIZE('사진(느림)'!J1474,AVERAGE('사진(느림)'!J$2:J$2305),_xlfn.STDEV.P('사진(느림)'!J$2:J$2305))</f>
        <v>-0.78003335217289249</v>
      </c>
      <c r="K1474">
        <f>STANDARDIZE('사진(느림)'!K1474,AVERAGE('사진(느림)'!K$2:K$2305),_xlfn.STDEV.P('사진(느림)'!K$2:K$2305))</f>
        <v>-0.8775047327739931</v>
      </c>
      <c r="L1474">
        <f>STANDARDIZE('사진(느림)'!L1474,AVERAGE('사진(느림)'!L$2:L$2305),_xlfn.STDEV.P('사진(느림)'!L$2:L$2305))</f>
        <v>1.1748040094403882</v>
      </c>
      <c r="M1474">
        <f>STANDARDIZE('사진(느림)'!M1474,AVERAGE('사진(느림)'!M$2:M$2305),_xlfn.STDEV.P('사진(느림)'!M$2:M$2305))</f>
        <v>1.4411323195365584</v>
      </c>
    </row>
    <row r="1475" spans="1:13" x14ac:dyDescent="0.3">
      <c r="A1475" t="s">
        <v>144</v>
      </c>
      <c r="B1475">
        <v>12</v>
      </c>
      <c r="C1475">
        <f>STANDARDIZE('사진(느림)'!C1475,AVERAGE('사진(느림)'!C$2:C$2305),_xlfn.STDEV.P('사진(느림)'!C$2:C$2305))</f>
        <v>0.70542717473773497</v>
      </c>
      <c r="D1475">
        <f>STANDARDIZE('사진(느림)'!D1475,AVERAGE('사진(느림)'!D$2:D$2305),_xlfn.STDEV.P('사진(느림)'!D$2:D$2305))</f>
        <v>0.16589972677585579</v>
      </c>
      <c r="E1475">
        <f>STANDARDIZE('사진(느림)'!E1475,AVERAGE('사진(느림)'!E$2:E$2305),_xlfn.STDEV.P('사진(느림)'!E$2:E$2305))</f>
        <v>0.59256282904264534</v>
      </c>
      <c r="F1475">
        <f>STANDARDIZE('사진(느림)'!F1475,AVERAGE('사진(느림)'!F$2:F$2305),_xlfn.STDEV.P('사진(느림)'!F$2:F$2305))</f>
        <v>0.42650284123676324</v>
      </c>
      <c r="G1475">
        <f>STANDARDIZE('사진(느림)'!G1475,AVERAGE('사진(느림)'!G$2:G$2305),_xlfn.STDEV.P('사진(느림)'!G$2:G$2305))</f>
        <v>1.2818997679913864</v>
      </c>
      <c r="H1475">
        <f>STANDARDIZE('사진(느림)'!H1475,AVERAGE('사진(느림)'!H$2:H$2305),_xlfn.STDEV.P('사진(느림)'!H$2:H$2305))</f>
        <v>3.8100573443970699E-2</v>
      </c>
      <c r="I1475">
        <f>STANDARDIZE('사진(느림)'!I1475,AVERAGE('사진(느림)'!I$2:I$2305),_xlfn.STDEV.P('사진(느림)'!I$2:I$2305))</f>
        <v>0.49188251007951117</v>
      </c>
      <c r="J1475">
        <f>STANDARDIZE('사진(느림)'!J1475,AVERAGE('사진(느림)'!J$2:J$2305),_xlfn.STDEV.P('사진(느림)'!J$2:J$2305))</f>
        <v>1.2589831269874585</v>
      </c>
      <c r="K1475">
        <f>STANDARDIZE('사진(느림)'!K1475,AVERAGE('사진(느림)'!K$2:K$2305),_xlfn.STDEV.P('사진(느림)'!K$2:K$2305))</f>
        <v>-0.26706665780078048</v>
      </c>
      <c r="L1475">
        <f>STANDARDIZE('사진(느림)'!L1475,AVERAGE('사진(느림)'!L$2:L$2305),_xlfn.STDEV.P('사진(느림)'!L$2:L$2305))</f>
        <v>-0.96188170673142825</v>
      </c>
      <c r="M1475">
        <f>STANDARDIZE('사진(느림)'!M1475,AVERAGE('사진(느림)'!M$2:M$2305),_xlfn.STDEV.P('사진(느림)'!M$2:M$2305))</f>
        <v>0.73395958281232643</v>
      </c>
    </row>
    <row r="1476" spans="1:13" x14ac:dyDescent="0.3">
      <c r="A1476" t="s">
        <v>146</v>
      </c>
      <c r="B1476">
        <v>12</v>
      </c>
      <c r="C1476">
        <f>STANDARDIZE('사진(느림)'!C1476,AVERAGE('사진(느림)'!C$2:C$2305),_xlfn.STDEV.P('사진(느림)'!C$2:C$2305))</f>
        <v>2.0274286368297343E-2</v>
      </c>
      <c r="D1476">
        <f>STANDARDIZE('사진(느림)'!D1476,AVERAGE('사진(느림)'!D$2:D$2305),_xlfn.STDEV.P('사진(느림)'!D$2:D$2305))</f>
        <v>-0.70549769560154241</v>
      </c>
      <c r="E1476">
        <f>STANDARDIZE('사진(느림)'!E1476,AVERAGE('사진(느림)'!E$2:E$2305),_xlfn.STDEV.P('사진(느림)'!E$2:E$2305))</f>
        <v>0.29690737915750481</v>
      </c>
      <c r="F1476">
        <f>STANDARDIZE('사진(느림)'!F1476,AVERAGE('사진(느림)'!F$2:F$2305),_xlfn.STDEV.P('사진(느림)'!F$2:F$2305))</f>
        <v>0.69631844406740284</v>
      </c>
      <c r="G1476">
        <f>STANDARDIZE('사진(느림)'!G1476,AVERAGE('사진(느림)'!G$2:G$2305),_xlfn.STDEV.P('사진(느림)'!G$2:G$2305))</f>
        <v>8.3305905139274397E-2</v>
      </c>
      <c r="H1476">
        <f>STANDARDIZE('사진(느림)'!H1476,AVERAGE('사진(느림)'!H$2:H$2305),_xlfn.STDEV.P('사진(느림)'!H$2:H$2305))</f>
        <v>0.21242647530442146</v>
      </c>
      <c r="I1476">
        <f>STANDARDIZE('사진(느림)'!I1476,AVERAGE('사진(느림)'!I$2:I$2305),_xlfn.STDEV.P('사진(느림)'!I$2:I$2305))</f>
        <v>-9.1140419290337657E-2</v>
      </c>
      <c r="J1476">
        <f>STANDARDIZE('사진(느림)'!J1476,AVERAGE('사진(느림)'!J$2:J$2305),_xlfn.STDEV.P('사진(느림)'!J$2:J$2305))</f>
        <v>-0.78003335217289249</v>
      </c>
      <c r="K1476">
        <f>STANDARDIZE('사진(느림)'!K1476,AVERAGE('사진(느림)'!K$2:K$2305),_xlfn.STDEV.P('사진(느림)'!K$2:K$2305))</f>
        <v>-1.4879428077472057</v>
      </c>
      <c r="L1476">
        <f>STANDARDIZE('사진(느림)'!L1476,AVERAGE('사진(느림)'!L$2:L$2305),_xlfn.STDEV.P('사진(느림)'!L$2:L$2305))</f>
        <v>1.0491166143714579</v>
      </c>
      <c r="M1476">
        <f>STANDARDIZE('사진(느림)'!M1476,AVERAGE('사진(느림)'!M$2:M$2305),_xlfn.STDEV.P('사진(느림)'!M$2:M$2305))</f>
        <v>-2.3733145634001991</v>
      </c>
    </row>
    <row r="1477" spans="1:13" x14ac:dyDescent="0.3">
      <c r="A1477" t="s">
        <v>148</v>
      </c>
      <c r="B1477">
        <v>12</v>
      </c>
      <c r="C1477">
        <f>STANDARDIZE('사진(느림)'!C1477,AVERAGE('사진(느림)'!C$2:C$2305),_xlfn.STDEV.P('사진(느림)'!C$2:C$2305))</f>
        <v>0.61702035043200065</v>
      </c>
      <c r="D1477">
        <f>STANDARDIZE('사진(느림)'!D1477,AVERAGE('사진(느림)'!D$2:D$2305),_xlfn.STDEV.P('사진(느림)'!D$2:D$2305))</f>
        <v>1.4880199538312175</v>
      </c>
      <c r="E1477">
        <f>STANDARDIZE('사진(느림)'!E1477,AVERAGE('사진(느림)'!E$2:E$2305),_xlfn.STDEV.P('사진(느림)'!E$2:E$2305))</f>
        <v>0.56066269309964356</v>
      </c>
      <c r="F1477">
        <f>STANDARDIZE('사진(느림)'!F1477,AVERAGE('사진(느림)'!F$2:F$2305),_xlfn.STDEV.P('사진(느림)'!F$2:F$2305))</f>
        <v>-1.2399309194510693</v>
      </c>
      <c r="G1477">
        <f>STANDARDIZE('사진(느림)'!G1477,AVERAGE('사진(느림)'!G$2:G$2305),_xlfn.STDEV.P('사진(느림)'!G$2:G$2305))</f>
        <v>0.65753718544104667</v>
      </c>
      <c r="H1477">
        <f>STANDARDIZE('사진(느림)'!H1477,AVERAGE('사진(느림)'!H$2:H$2305),_xlfn.STDEV.P('사진(느림)'!H$2:H$2305))</f>
        <v>3.9540555884067778</v>
      </c>
      <c r="I1477">
        <f>STANDARDIZE('사진(느림)'!I1477,AVERAGE('사진(느림)'!I$2:I$2305),_xlfn.STDEV.P('사진(느림)'!I$2:I$2305))</f>
        <v>0.58327529360235209</v>
      </c>
      <c r="J1477">
        <f>STANDARDIZE('사진(느림)'!J1477,AVERAGE('사진(느림)'!J$2:J$2305),_xlfn.STDEV.P('사진(느림)'!J$2:J$2305))</f>
        <v>1.2589831269874585</v>
      </c>
      <c r="K1477">
        <f>STANDARDIZE('사진(느림)'!K1477,AVERAGE('사진(느림)'!K$2:K$2305),_xlfn.STDEV.P('사진(느림)'!K$2:K$2305))</f>
        <v>1.5642475671188572</v>
      </c>
      <c r="L1477">
        <f>STANDARDIZE('사진(느림)'!L1477,AVERAGE('사진(느림)'!L$2:L$2305),_xlfn.STDEV.P('사진(느림)'!L$2:L$2305))</f>
        <v>-0.96188170673142825</v>
      </c>
      <c r="M1477">
        <f>STANDARDIZE('사진(느림)'!M1477,AVERAGE('사진(느림)'!M$2:M$2305),_xlfn.STDEV.P('사진(느림)'!M$2:M$2305))</f>
        <v>0.41251742975585953</v>
      </c>
    </row>
    <row r="1478" spans="1:13" x14ac:dyDescent="0.3">
      <c r="A1478" t="s">
        <v>150</v>
      </c>
      <c r="B1478">
        <v>12</v>
      </c>
      <c r="C1478">
        <f>STANDARDIZE('사진(느림)'!C1478,AVERAGE('사진(느림)'!C$2:C$2305),_xlfn.STDEV.P('사진(느림)'!C$2:C$2305))</f>
        <v>0.727528880814168</v>
      </c>
      <c r="D1478">
        <f>STANDARDIZE('사진(느림)'!D1478,AVERAGE('사진(느림)'!D$2:D$2305),_xlfn.STDEV.P('사진(느림)'!D$2:D$2305))</f>
        <v>0.85700802728206704</v>
      </c>
      <c r="E1478">
        <f>STANDARDIZE('사진(느림)'!E1478,AVERAGE('사진(느림)'!E$2:E$2305),_xlfn.STDEV.P('사진(느림)'!E$2:E$2305))</f>
        <v>0.44927953687407807</v>
      </c>
      <c r="F1478">
        <f>STANDARDIZE('사진(느림)'!F1478,AVERAGE('사진(느림)'!F$2:F$2305),_xlfn.STDEV.P('사진(느림)'!F$2:F$2305))</f>
        <v>2.6331152877355803E-2</v>
      </c>
      <c r="G1478">
        <f>STANDARDIZE('사진(느림)'!G1478,AVERAGE('사진(느림)'!G$2:G$2305),_xlfn.STDEV.P('사진(느림)'!G$2:G$2305))</f>
        <v>-0.11721930385499549</v>
      </c>
      <c r="H1478">
        <f>STANDARDIZE('사진(느림)'!H1478,AVERAGE('사진(느림)'!H$2:H$2305),_xlfn.STDEV.P('사진(느림)'!H$2:H$2305))</f>
        <v>-1.360758492704524</v>
      </c>
      <c r="I1478">
        <f>STANDARDIZE('사진(느림)'!I1478,AVERAGE('사진(느림)'!I$2:I$2305),_xlfn.STDEV.P('사진(느림)'!I$2:I$2305))</f>
        <v>0.65155725830332589</v>
      </c>
      <c r="J1478">
        <f>STANDARDIZE('사진(느림)'!J1478,AVERAGE('사진(느림)'!J$2:J$2305),_xlfn.STDEV.P('사진(느림)'!J$2:J$2305))</f>
        <v>1.2589831269874585</v>
      </c>
      <c r="K1478">
        <f>STANDARDIZE('사진(느림)'!K1478,AVERAGE('사진(느림)'!K$2:K$2305),_xlfn.STDEV.P('사진(느림)'!K$2:K$2305))</f>
        <v>0.95380949214564459</v>
      </c>
      <c r="L1478">
        <f>STANDARDIZE('사진(느림)'!L1478,AVERAGE('사진(느림)'!L$2:L$2305),_xlfn.STDEV.P('사진(느림)'!L$2:L$2305))</f>
        <v>-0.83619431166249791</v>
      </c>
      <c r="M1478">
        <f>STANDARDIZE('사진(느림)'!M1478,AVERAGE('사진(느림)'!M$2:M$2305),_xlfn.STDEV.P('사진(느림)'!M$2:M$2305))</f>
        <v>-1.280411243008206</v>
      </c>
    </row>
    <row r="1479" spans="1:13" x14ac:dyDescent="0.3">
      <c r="A1479" t="s">
        <v>152</v>
      </c>
      <c r="B1479">
        <v>12</v>
      </c>
      <c r="C1479">
        <f>STANDARDIZE('사진(느림)'!C1479,AVERAGE('사진(느림)'!C$2:C$2305),_xlfn.STDEV.P('사진(느림)'!C$2:C$2305))</f>
        <v>0.46230840789696659</v>
      </c>
      <c r="D1479">
        <f>STANDARDIZE('사진(느림)'!D1479,AVERAGE('사진(느림)'!D$2:D$2305),_xlfn.STDEV.P('사진(느림)'!D$2:D$2305))</f>
        <v>-2.4405457421507036E-2</v>
      </c>
      <c r="E1479">
        <f>STANDARDIZE('사진(느림)'!E1479,AVERAGE('사진(느림)'!E$2:E$2305),_xlfn.STDEV.P('사진(느림)'!E$2:E$2305))</f>
        <v>1.132191944324265</v>
      </c>
      <c r="F1479">
        <f>STANDARDIZE('사진(느림)'!F1479,AVERAGE('사진(느림)'!F$2:F$2305),_xlfn.STDEV.P('사진(느림)'!F$2:F$2305))</f>
        <v>0.33053749796194798</v>
      </c>
      <c r="G1479">
        <f>STANDARDIZE('사진(느림)'!G1479,AVERAGE('사진(느림)'!G$2:G$2305),_xlfn.STDEV.P('사진(느림)'!G$2:G$2305))</f>
        <v>1.2363258568563253</v>
      </c>
      <c r="H1479">
        <f>STANDARDIZE('사진(느림)'!H1479,AVERAGE('사진(느림)'!H$2:H$2305),_xlfn.STDEV.P('사진(느림)'!H$2:H$2305))</f>
        <v>0.47816717935998654</v>
      </c>
      <c r="I1479">
        <f>STANDARDIZE('사진(느림)'!I1479,AVERAGE('사진(느림)'!I$2:I$2305),_xlfn.STDEV.P('사진(느림)'!I$2:I$2305))</f>
        <v>0.47822611713931662</v>
      </c>
      <c r="J1479">
        <f>STANDARDIZE('사진(느림)'!J1479,AVERAGE('사진(느림)'!J$2:J$2305),_xlfn.STDEV.P('사진(느림)'!J$2:J$2305))</f>
        <v>1.2589831269874585</v>
      </c>
      <c r="K1479">
        <f>STANDARDIZE('사진(느림)'!K1479,AVERAGE('사진(느림)'!K$2:K$2305),_xlfn.STDEV.P('사진(느림)'!K$2:K$2305))</f>
        <v>-0.8775047327739931</v>
      </c>
      <c r="L1479">
        <f>STANDARDIZE('사진(느림)'!L1479,AVERAGE('사진(느림)'!L$2:L$2305),_xlfn.STDEV.P('사진(느림)'!L$2:L$2305))</f>
        <v>-0.96188170673142825</v>
      </c>
      <c r="M1479">
        <f>STANDARDIZE('사진(느림)'!M1479,AVERAGE('사진(느림)'!M$2:M$2305),_xlfn.STDEV.P('사진(느림)'!M$2:M$2305))</f>
        <v>0.64824167533060162</v>
      </c>
    </row>
    <row r="1480" spans="1:13" x14ac:dyDescent="0.3">
      <c r="A1480" t="s">
        <v>154</v>
      </c>
      <c r="B1480">
        <v>12</v>
      </c>
      <c r="C1480">
        <f>STANDARDIZE('사진(느림)'!C1480,AVERAGE('사진(느림)'!C$2:C$2305),_xlfn.STDEV.P('사진(느림)'!C$2:C$2305))</f>
        <v>-0.17311564180049543</v>
      </c>
      <c r="D1480">
        <f>STANDARDIZE('사진(느림)'!D1480,AVERAGE('사진(느림)'!D$2:D$2305),_xlfn.STDEV.P('사진(느림)'!D$2:D$2305))</f>
        <v>-1.0260116900392051</v>
      </c>
      <c r="E1480">
        <f>STANDARDIZE('사진(느림)'!E1480,AVERAGE('사진(느림)'!E$2:E$2305),_xlfn.STDEV.P('사진(느림)'!E$2:E$2305))</f>
        <v>0.17055432673522325</v>
      </c>
      <c r="F1480">
        <f>STANDARDIZE('사진(느림)'!F1480,AVERAGE('사진(느림)'!F$2:F$2305),_xlfn.STDEV.P('사진(느림)'!F$2:F$2305))</f>
        <v>0.92213412666136885</v>
      </c>
      <c r="G1480">
        <f>STANDARDIZE('사진(느림)'!G1480,AVERAGE('사진(느림)'!G$2:G$2305),_xlfn.STDEV.P('사진(느림)'!G$2:G$2305))</f>
        <v>-0.25849842837368531</v>
      </c>
      <c r="H1480">
        <f>STANDARDIZE('사진(느림)'!H1480,AVERAGE('사진(느림)'!H$2:H$2305),_xlfn.STDEV.P('사진(느림)'!H$2:H$2305))</f>
        <v>0.21242647530442146</v>
      </c>
      <c r="I1480">
        <f>STANDARDIZE('사진(느림)'!I1480,AVERAGE('사진(느림)'!I$2:I$2305),_xlfn.STDEV.P('사진(느림)'!I$2:I$2305))</f>
        <v>0.4960844771380325</v>
      </c>
      <c r="J1480">
        <f>STANDARDIZE('사진(느림)'!J1480,AVERAGE('사진(느림)'!J$2:J$2305),_xlfn.STDEV.P('사진(느림)'!J$2:J$2305))</f>
        <v>-0.78003335217289249</v>
      </c>
      <c r="K1480">
        <f>STANDARDIZE('사진(느림)'!K1480,AVERAGE('사진(느림)'!K$2:K$2305),_xlfn.STDEV.P('사진(느림)'!K$2:K$2305))</f>
        <v>-0.26706665780078048</v>
      </c>
      <c r="L1480">
        <f>STANDARDIZE('사진(느림)'!L1480,AVERAGE('사진(느림)'!L$2:L$2305),_xlfn.STDEV.P('사진(느림)'!L$2:L$2305))</f>
        <v>1.5518661946471792</v>
      </c>
      <c r="M1480">
        <f>STANDARDIZE('사진(느림)'!M1480,AVERAGE('사진(느림)'!M$2:M$2305),_xlfn.STDEV.P('사진(느림)'!M$2:M$2305))</f>
        <v>0.60538272158974005</v>
      </c>
    </row>
    <row r="1481" spans="1:13" x14ac:dyDescent="0.3">
      <c r="A1481" t="s">
        <v>156</v>
      </c>
      <c r="B1481">
        <v>12</v>
      </c>
      <c r="C1481">
        <f>STANDARDIZE('사진(느림)'!C1481,AVERAGE('사진(느림)'!C$2:C$2305),_xlfn.STDEV.P('사진(느림)'!C$2:C$2305))</f>
        <v>0.23024049409441508</v>
      </c>
      <c r="D1481">
        <f>STANDARDIZE('사진(느림)'!D1481,AVERAGE('사진(느림)'!D$2:D$2305),_xlfn.STDEV.P('사진(느림)'!D$2:D$2305))</f>
        <v>-0.3048552025544628</v>
      </c>
      <c r="E1481">
        <f>STANDARDIZE('사진(느림)'!E1481,AVERAGE('사진(느림)'!E$2:E$2305),_xlfn.STDEV.P('사진(느림)'!E$2:E$2305))</f>
        <v>-7.4666830010982024E-2</v>
      </c>
      <c r="F1481">
        <f>STANDARDIZE('사진(느림)'!F1481,AVERAGE('사진(느림)'!F$2:F$2305),_xlfn.STDEV.P('사진(느림)'!F$2:F$2305))</f>
        <v>1.1182372194403389</v>
      </c>
      <c r="G1481">
        <f>STANDARDIZE('사진(느림)'!G1481,AVERAGE('사진(느림)'!G$2:G$2305),_xlfn.STDEV.P('사진(느림)'!G$2:G$2305))</f>
        <v>-0.22431799502238967</v>
      </c>
      <c r="H1481">
        <f>STANDARDIZE('사진(느림)'!H1481,AVERAGE('사진(느림)'!H$2:H$2305),_xlfn.STDEV.P('사진(느림)'!H$2:H$2305))</f>
        <v>0.21242647530442146</v>
      </c>
      <c r="I1481">
        <f>STANDARDIZE('사진(느림)'!I1481,AVERAGE('사진(느림)'!I$2:I$2305),_xlfn.STDEV.P('사진(느림)'!I$2:I$2305))</f>
        <v>0.6011336536010683</v>
      </c>
      <c r="J1481">
        <f>STANDARDIZE('사진(느림)'!J1481,AVERAGE('사진(느림)'!J$2:J$2305),_xlfn.STDEV.P('사진(느림)'!J$2:J$2305))</f>
        <v>-0.78003335217289249</v>
      </c>
      <c r="K1481">
        <f>STANDARDIZE('사진(느림)'!K1481,AVERAGE('사진(느림)'!K$2:K$2305),_xlfn.STDEV.P('사진(느림)'!K$2:K$2305))</f>
        <v>-1.4879428077472057</v>
      </c>
      <c r="L1481">
        <f>STANDARDIZE('사진(느림)'!L1481,AVERAGE('사진(느림)'!L$2:L$2305),_xlfn.STDEV.P('사진(느림)'!L$2:L$2305))</f>
        <v>1.4261787995782489</v>
      </c>
      <c r="M1481">
        <f>STANDARDIZE('사진(느림)'!M1481,AVERAGE('사진(느림)'!M$2:M$2305),_xlfn.STDEV.P('사진(느림)'!M$2:M$2305))</f>
        <v>0.60538272158974005</v>
      </c>
    </row>
    <row r="1482" spans="1:13" x14ac:dyDescent="0.3">
      <c r="A1482" t="s">
        <v>158</v>
      </c>
      <c r="B1482">
        <v>12</v>
      </c>
      <c r="C1482">
        <f>STANDARDIZE('사진(느림)'!C1482,AVERAGE('사진(느림)'!C$2:C$2305),_xlfn.STDEV.P('사진(느림)'!C$2:C$2305))</f>
        <v>-5.7081684899219304E-2</v>
      </c>
      <c r="D1482">
        <f>STANDARDIZE('사진(느림)'!D1482,AVERAGE('사진(느림)'!D$2:D$2305),_xlfn.STDEV.P('사진(느림)'!D$2:D$2305))</f>
        <v>1.1775220217197309</v>
      </c>
      <c r="E1482">
        <f>STANDARDIZE('사진(느림)'!E1482,AVERAGE('사진(느림)'!E$2:E$2305),_xlfn.STDEV.P('사진(느림)'!E$2:E$2305))</f>
        <v>0.2797989263612578</v>
      </c>
      <c r="F1482">
        <f>STANDARDIZE('사진(느림)'!F1482,AVERAGE('사진(느림)'!F$2:F$2305),_xlfn.STDEV.P('사진(느림)'!F$2:F$2305))</f>
        <v>0.1255838465146811</v>
      </c>
      <c r="G1482">
        <f>STANDARDIZE('사진(느림)'!G1482,AVERAGE('사진(느림)'!G$2:G$2305),_xlfn.STDEV.P('사진(느림)'!G$2:G$2305))</f>
        <v>-0.25849842837368531</v>
      </c>
      <c r="H1482">
        <f>STANDARDIZE('사진(느림)'!H1482,AVERAGE('사진(느림)'!H$2:H$2305),_xlfn.STDEV.P('사진(느림)'!H$2:H$2305))</f>
        <v>0.32935238508887005</v>
      </c>
      <c r="I1482">
        <f>STANDARDIZE('사진(느림)'!I1482,AVERAGE('사진(느림)'!I$2:I$2305),_xlfn.STDEV.P('사진(느림)'!I$2:I$2305))</f>
        <v>0.25394612539073497</v>
      </c>
      <c r="J1482">
        <f>STANDARDIZE('사진(느림)'!J1482,AVERAGE('사진(느림)'!J$2:J$2305),_xlfn.STDEV.P('사진(느림)'!J$2:J$2305))</f>
        <v>-0.78003335217289249</v>
      </c>
      <c r="K1482">
        <f>STANDARDIZE('사진(느림)'!K1482,AVERAGE('사진(느림)'!K$2:K$2305),_xlfn.STDEV.P('사진(느림)'!K$2:K$2305))</f>
        <v>-1.4879428077472057</v>
      </c>
      <c r="L1482">
        <f>STANDARDIZE('사진(느림)'!L1482,AVERAGE('사진(느림)'!L$2:L$2305),_xlfn.STDEV.P('사진(느림)'!L$2:L$2305))</f>
        <v>1.4261787995782489</v>
      </c>
      <c r="M1482">
        <f>STANDARDIZE('사진(느림)'!M1482,AVERAGE('사진(느림)'!M$2:M$2305),_xlfn.STDEV.P('사진(느림)'!M$2:M$2305))</f>
        <v>9.1075276699390639E-2</v>
      </c>
    </row>
    <row r="1483" spans="1:13" x14ac:dyDescent="0.3">
      <c r="A1483" t="s">
        <v>164</v>
      </c>
      <c r="B1483">
        <v>12</v>
      </c>
      <c r="C1483">
        <f>STANDARDIZE('사진(느림)'!C1483,AVERAGE('사진(느림)'!C$2:C$2305),_xlfn.STDEV.P('사진(느림)'!C$2:C$2305))</f>
        <v>0.45125755485874969</v>
      </c>
      <c r="D1483">
        <f>STANDARDIZE('사진(느림)'!D1483,AVERAGE('사진(느림)'!D$2:D$2305),_xlfn.STDEV.P('사진(느림)'!D$2:D$2305))</f>
        <v>1.2776826449815006</v>
      </c>
      <c r="E1483">
        <f>STANDARDIZE('사진(느림)'!E1483,AVERAGE('사진(느림)'!E$2:E$2305),_xlfn.STDEV.P('사진(느림)'!E$2:E$2305))</f>
        <v>0.33112428474999828</v>
      </c>
      <c r="F1483">
        <f>STANDARDIZE('사진(느림)'!F1483,AVERAGE('사진(느림)'!F$2:F$2305),_xlfn.STDEV.P('사진(느림)'!F$2:F$2305))</f>
        <v>-1.6824588528658957</v>
      </c>
      <c r="G1483">
        <f>STANDARDIZE('사진(느림)'!G1483,AVERAGE('사진(느림)'!G$2:G$2305),_xlfn.STDEV.P('사진(느림)'!G$2:G$2305))</f>
        <v>0.86717717666232863</v>
      </c>
      <c r="H1483">
        <f>STANDARDIZE('사진(느림)'!H1483,AVERAGE('사진(느림)'!H$2:H$2305),_xlfn.STDEV.P('사진(느림)'!H$2:H$2305))</f>
        <v>-1.360758492704524</v>
      </c>
      <c r="I1483">
        <f>STANDARDIZE('사진(느림)'!I1483,AVERAGE('사진(느림)'!I$2:I$2305),_xlfn.STDEV.P('사진(느림)'!I$2:I$2305))</f>
        <v>0.43778218420104764</v>
      </c>
      <c r="J1483">
        <f>STANDARDIZE('사진(느림)'!J1483,AVERAGE('사진(느림)'!J$2:J$2305),_xlfn.STDEV.P('사진(느림)'!J$2:J$2305))</f>
        <v>-0.78003335217289249</v>
      </c>
      <c r="K1483">
        <f>STANDARDIZE('사진(느림)'!K1483,AVERAGE('사진(느림)'!K$2:K$2305),_xlfn.STDEV.P('사진(느림)'!K$2:K$2305))</f>
        <v>0.95380949214564459</v>
      </c>
      <c r="L1483">
        <f>STANDARDIZE('사진(느림)'!L1483,AVERAGE('사진(느림)'!L$2:L$2305),_xlfn.STDEV.P('사진(느림)'!L$2:L$2305))</f>
        <v>-0.71050691659356757</v>
      </c>
      <c r="M1483">
        <f>STANDARDIZE('사진(느림)'!M1483,AVERAGE('사진(느림)'!M$2:M$2305),_xlfn.STDEV.P('사진(느림)'!M$2:M$2305))</f>
        <v>-0.78753327498828918</v>
      </c>
    </row>
    <row r="1484" spans="1:13" x14ac:dyDescent="0.3">
      <c r="A1484" t="s">
        <v>160</v>
      </c>
      <c r="B1484">
        <v>12</v>
      </c>
      <c r="C1484">
        <f>STANDARDIZE('사진(느림)'!C1484,AVERAGE('사진(느림)'!C$2:C$2305),_xlfn.STDEV.P('사진(느림)'!C$2:C$2305))</f>
        <v>0.52861352612626711</v>
      </c>
      <c r="D1484">
        <f>STANDARDIZE('사진(느림)'!D1484,AVERAGE('사진(느림)'!D$2:D$2305),_xlfn.STDEV.P('사진(느림)'!D$2:D$2305))</f>
        <v>0.70676709238941227</v>
      </c>
      <c r="E1484">
        <f>STANDARDIZE('사진(느림)'!E1484,AVERAGE('사진(느림)'!E$2:E$2305),_xlfn.STDEV.P('사진(느림)'!E$2:E$2305))</f>
        <v>0.4207654488803334</v>
      </c>
      <c r="F1484">
        <f>STANDARDIZE('사진(느림)'!F1484,AVERAGE('사진(느림)'!F$2:F$2305),_xlfn.STDEV.P('사진(느림)'!F$2:F$2305))</f>
        <v>0.75144478091565003</v>
      </c>
      <c r="G1484">
        <f>STANDARDIZE('사진(느림)'!G1484,AVERAGE('사진(느림)'!G$2:G$2305),_xlfn.STDEV.P('사진(느림)'!G$2:G$2305))</f>
        <v>1.4345723702938413</v>
      </c>
      <c r="H1484">
        <f>STANDARDIZE('사진(느림)'!H1484,AVERAGE('사진(느림)'!H$2:H$2305),_xlfn.STDEV.P('사진(느림)'!H$2:H$2305))</f>
        <v>0.53131532017109961</v>
      </c>
      <c r="I1484">
        <f>STANDARDIZE('사진(느림)'!I1484,AVERAGE('사진(느림)'!I$2:I$2305),_xlfn.STDEV.P('사진(느림)'!I$2:I$2305))</f>
        <v>0.32695530303254489</v>
      </c>
      <c r="J1484">
        <f>STANDARDIZE('사진(느림)'!J1484,AVERAGE('사진(느림)'!J$2:J$2305),_xlfn.STDEV.P('사진(느림)'!J$2:J$2305))</f>
        <v>1.2461186697056896</v>
      </c>
      <c r="K1484">
        <f>STANDARDIZE('사진(느림)'!K1484,AVERAGE('사진(느림)'!K$2:K$2305),_xlfn.STDEV.P('사진(느림)'!K$2:K$2305))</f>
        <v>0.34337141717243208</v>
      </c>
      <c r="L1484">
        <f>STANDARDIZE('사진(느림)'!L1484,AVERAGE('사진(느림)'!L$2:L$2305),_xlfn.STDEV.P('사진(느림)'!L$2:L$2305))</f>
        <v>-0.96188170673142825</v>
      </c>
      <c r="M1484">
        <f>STANDARDIZE('사진(느림)'!M1484,AVERAGE('사진(느림)'!M$2:M$2305),_xlfn.STDEV.P('사진(느림)'!M$2:M$2305))</f>
        <v>0.41251742975585953</v>
      </c>
    </row>
    <row r="1485" spans="1:13" x14ac:dyDescent="0.3">
      <c r="A1485" t="s">
        <v>162</v>
      </c>
      <c r="B1485">
        <v>12</v>
      </c>
      <c r="C1485">
        <f>STANDARDIZE('사진(느림)'!C1485,AVERAGE('사진(느림)'!C$2:C$2305),_xlfn.STDEV.P('사진(느림)'!C$2:C$2305))</f>
        <v>5.8952272002056057E-2</v>
      </c>
      <c r="D1485">
        <f>STANDARDIZE('사진(느림)'!D1485,AVERAGE('사진(느림)'!D$2:D$2305),_xlfn.STDEV.P('사진(느림)'!D$2:D$2305))</f>
        <v>-0.26479095324975482</v>
      </c>
      <c r="E1485">
        <f>STANDARDIZE('사진(느림)'!E1485,AVERAGE('사진(느림)'!E$2:E$2305),_xlfn.STDEV.P('사진(느림)'!E$2:E$2305))</f>
        <v>0.30804569478006133</v>
      </c>
      <c r="F1485">
        <f>STANDARDIZE('사진(느림)'!F1485,AVERAGE('사진(느림)'!F$2:F$2305),_xlfn.STDEV.P('사진(느림)'!F$2:F$2305))</f>
        <v>0.89052498856030982</v>
      </c>
      <c r="G1485">
        <f>STANDARDIZE('사진(느림)'!G1485,AVERAGE('사진(느림)'!G$2:G$2305),_xlfn.STDEV.P('사진(느림)'!G$2:G$2305))</f>
        <v>-6.7088001606427916E-2</v>
      </c>
      <c r="H1485">
        <f>STANDARDIZE('사진(느림)'!H1485,AVERAGE('사진(느림)'!H$2:H$2305),_xlfn.STDEV.P('사진(느림)'!H$2:H$2305))</f>
        <v>0.21242647530442146</v>
      </c>
      <c r="I1485">
        <f>STANDARDIZE('사진(느림)'!I1485,AVERAGE('사진(느림)'!I$2:I$2305),_xlfn.STDEV.P('사진(느림)'!I$2:I$2305))</f>
        <v>0.27338022303639647</v>
      </c>
      <c r="J1485">
        <f>STANDARDIZE('사진(느림)'!J1485,AVERAGE('사진(느림)'!J$2:J$2305),_xlfn.STDEV.P('사진(느림)'!J$2:J$2305))</f>
        <v>-0.78003335217289249</v>
      </c>
      <c r="K1485">
        <f>STANDARDIZE('사진(느림)'!K1485,AVERAGE('사진(느림)'!K$2:K$2305),_xlfn.STDEV.P('사진(느림)'!K$2:K$2305))</f>
        <v>-0.8775047327739931</v>
      </c>
      <c r="L1485">
        <f>STANDARDIZE('사진(느림)'!L1485,AVERAGE('사진(느림)'!L$2:L$2305),_xlfn.STDEV.P('사진(느림)'!L$2:L$2305))</f>
        <v>1.1748040094403882</v>
      </c>
      <c r="M1485">
        <f>STANDARDIZE('사진(느림)'!M1485,AVERAGE('사진(느림)'!M$2:M$2305),_xlfn.STDEV.P('사진(느림)'!M$2:M$2305))</f>
        <v>0.66967115220103424</v>
      </c>
    </row>
    <row r="1486" spans="1:13" x14ac:dyDescent="0.3">
      <c r="A1486" t="s">
        <v>166</v>
      </c>
      <c r="B1486">
        <v>12</v>
      </c>
      <c r="C1486">
        <f>STANDARDIZE('사진(느림)'!C1486,AVERAGE('사진(느림)'!C$2:C$2305),_xlfn.STDEV.P('사진(느림)'!C$2:C$2305))</f>
        <v>0.69990174821862616</v>
      </c>
      <c r="D1486">
        <f>STANDARDIZE('사진(느림)'!D1486,AVERAGE('사진(느림)'!D$2:D$2305),_xlfn.STDEV.P('사진(느림)'!D$2:D$2305))</f>
        <v>0.94715258821766002</v>
      </c>
      <c r="E1486">
        <f>STANDARDIZE('사진(느림)'!E1486,AVERAGE('사진(느림)'!E$2:E$2305),_xlfn.STDEV.P('사진(느림)'!E$2:E$2305))</f>
        <v>0.53838606185453042</v>
      </c>
      <c r="F1486">
        <f>STANDARDIZE('사진(느림)'!F1486,AVERAGE('사진(느림)'!F$2:F$2305),_xlfn.STDEV.P('사진(느림)'!F$2:F$2305))</f>
        <v>0.28944561843057126</v>
      </c>
      <c r="G1486">
        <f>STANDARDIZE('사진(느림)'!G1486,AVERAGE('사진(느림)'!G$2:G$2305),_xlfn.STDEV.P('사진(느림)'!G$2:G$2305))</f>
        <v>0.16761764073913762</v>
      </c>
      <c r="H1486">
        <f>STANDARDIZE('사진(느림)'!H1486,AVERAGE('사진(느림)'!H$2:H$2305),_xlfn.STDEV.P('사진(느림)'!H$2:H$2305))</f>
        <v>0.25388202513708946</v>
      </c>
      <c r="I1486">
        <f>STANDARDIZE('사진(느림)'!I1486,AVERAGE('사진(느림)'!I$2:I$2305),_xlfn.STDEV.P('사진(느림)'!I$2:I$2305))</f>
        <v>0.5044884112550756</v>
      </c>
      <c r="J1486">
        <f>STANDARDIZE('사진(느림)'!J1486,AVERAGE('사진(느림)'!J$2:J$2305),_xlfn.STDEV.P('사진(느림)'!J$2:J$2305))</f>
        <v>1.2589831269874585</v>
      </c>
      <c r="K1486">
        <f>STANDARDIZE('사진(느림)'!K1486,AVERAGE('사진(느림)'!K$2:K$2305),_xlfn.STDEV.P('사진(느림)'!K$2:K$2305))</f>
        <v>0.95380949214564459</v>
      </c>
      <c r="L1486">
        <f>STANDARDIZE('사진(느림)'!L1486,AVERAGE('사진(느림)'!L$2:L$2305),_xlfn.STDEV.P('사진(느림)'!L$2:L$2305))</f>
        <v>-0.71050691659356757</v>
      </c>
      <c r="M1486">
        <f>STANDARDIZE('사진(느림)'!M1486,AVERAGE('사진(느림)'!M$2:M$2305),_xlfn.STDEV.P('사진(느림)'!M$2:M$2305))</f>
        <v>-0.48752059880225102</v>
      </c>
    </row>
    <row r="1487" spans="1:13" x14ac:dyDescent="0.3">
      <c r="A1487" t="s">
        <v>168</v>
      </c>
      <c r="B1487">
        <v>12</v>
      </c>
      <c r="C1487">
        <f>STANDARDIZE('사진(느림)'!C1487,AVERAGE('사진(느림)'!C$2:C$2305),_xlfn.STDEV.P('사진(느림)'!C$2:C$2305))</f>
        <v>-0.74223457326865694</v>
      </c>
      <c r="D1487">
        <f>STANDARDIZE('사진(느림)'!D1487,AVERAGE('사진(느림)'!D$2:D$2305),_xlfn.STDEV.P('사진(느림)'!D$2:D$2305))</f>
        <v>1.2776826449815006</v>
      </c>
      <c r="E1487">
        <f>STANDARDIZE('사진(느림)'!E1487,AVERAGE('사진(느림)'!E$2:E$2305),_xlfn.STDEV.P('사진(느림)'!E$2:E$2305))</f>
        <v>0.25752229511614472</v>
      </c>
      <c r="F1487">
        <f>STANDARDIZE('사진(느림)'!F1487,AVERAGE('사진(느림)'!F$2:F$2305),_xlfn.STDEV.P('사진(느림)'!F$2:F$2305))</f>
        <v>0.92213412666136885</v>
      </c>
      <c r="G1487">
        <f>STANDARDIZE('사진(느림)'!G1487,AVERAGE('사진(느림)'!G$2:G$2305),_xlfn.STDEV.P('사진(느림)'!G$2:G$2305))</f>
        <v>7.1912427355508915E-2</v>
      </c>
      <c r="H1487">
        <f>STANDARDIZE('사진(느림)'!H1487,AVERAGE('사진(느림)'!H$2:H$2305),_xlfn.STDEV.P('사진(느림)'!H$2:H$2305))</f>
        <v>0.21242647530442146</v>
      </c>
      <c r="I1487">
        <f>STANDARDIZE('사진(느림)'!I1487,AVERAGE('사진(느림)'!I$2:I$2305),_xlfn.STDEV.P('사진(느림)'!I$2:I$2305))</f>
        <v>-0.19618959575337347</v>
      </c>
      <c r="J1487">
        <f>STANDARDIZE('사진(느림)'!J1487,AVERAGE('사진(느림)'!J$2:J$2305),_xlfn.STDEV.P('사진(느림)'!J$2:J$2305))</f>
        <v>-0.78003335217289249</v>
      </c>
      <c r="K1487">
        <f>STANDARDIZE('사진(느림)'!K1487,AVERAGE('사진(느림)'!K$2:K$2305),_xlfn.STDEV.P('사진(느림)'!K$2:K$2305))</f>
        <v>-1.4879428077472057</v>
      </c>
      <c r="L1487">
        <f>STANDARDIZE('사진(느림)'!L1487,AVERAGE('사진(느림)'!L$2:L$2305),_xlfn.STDEV.P('사진(느림)'!L$2:L$2305))</f>
        <v>1.0491166143714579</v>
      </c>
      <c r="M1487">
        <f>STANDARDIZE('사진(느림)'!M1487,AVERAGE('사진(느림)'!M$2:M$2305),_xlfn.STDEV.P('사진(느림)'!M$2:M$2305))</f>
        <v>0.69110062907146497</v>
      </c>
    </row>
    <row r="1488" spans="1:13" x14ac:dyDescent="0.3">
      <c r="A1488" t="s">
        <v>172</v>
      </c>
      <c r="B1488">
        <v>12</v>
      </c>
      <c r="C1488">
        <f>STANDARDIZE('사진(느림)'!C1488,AVERAGE('사진(느림)'!C$2:C$2305),_xlfn.STDEV.P('사진(느림)'!C$2:C$2305))</f>
        <v>0.88776624986831087</v>
      </c>
      <c r="D1488">
        <f>STANDARDIZE('사진(느림)'!D1488,AVERAGE('사진(느림)'!D$2:D$2305),_xlfn.STDEV.P('사진(느림)'!D$2:D$2305))</f>
        <v>1.2075702086982618</v>
      </c>
      <c r="E1488">
        <f>STANDARDIZE('사진(느림)'!E1488,AVERAGE('사진(느림)'!E$2:E$2305),_xlfn.STDEV.P('사진(느림)'!E$2:E$2305))</f>
        <v>0.77772618795202564</v>
      </c>
      <c r="F1488">
        <f>STANDARDIZE('사진(느림)'!F1488,AVERAGE('사진(느림)'!F$2:F$2305),_xlfn.STDEV.P('사진(느림)'!F$2:F$2305))</f>
        <v>0.58581289726610075</v>
      </c>
      <c r="G1488">
        <f>STANDARDIZE('사진(느림)'!G1488,AVERAGE('사진(느림)'!G$2:G$2305),_xlfn.STDEV.P('사진(느림)'!G$2:G$2305))</f>
        <v>1.3229162880129415</v>
      </c>
      <c r="H1488">
        <f>STANDARDIZE('사진(느림)'!H1488,AVERAGE('사진(느림)'!H$2:H$2305),_xlfn.STDEV.P('사진(느림)'!H$2:H$2305))</f>
        <v>0.105067230865973</v>
      </c>
      <c r="I1488">
        <f>STANDARDIZE('사진(느림)'!I1488,AVERAGE('사진(느림)'!I$2:I$2305),_xlfn.STDEV.P('사진(느림)'!I$2:I$2305))</f>
        <v>0.27653169833028768</v>
      </c>
      <c r="J1488">
        <f>STANDARDIZE('사진(느림)'!J1488,AVERAGE('사진(느림)'!J$2:J$2305),_xlfn.STDEV.P('사진(느림)'!J$2:J$2305))</f>
        <v>1.2589831269874585</v>
      </c>
      <c r="K1488">
        <f>STANDARDIZE('사진(느림)'!K1488,AVERAGE('사진(느림)'!K$2:K$2305),_xlfn.STDEV.P('사진(느림)'!K$2:K$2305))</f>
        <v>1.5642475671188572</v>
      </c>
      <c r="L1488">
        <f>STANDARDIZE('사진(느림)'!L1488,AVERAGE('사진(느림)'!L$2:L$2305),_xlfn.STDEV.P('사진(느림)'!L$2:L$2305))</f>
        <v>-0.96188170673142825</v>
      </c>
      <c r="M1488">
        <f>STANDARDIZE('사진(느림)'!M1488,AVERAGE('사진(느림)'!M$2:M$2305),_xlfn.STDEV.P('사진(느림)'!M$2:M$2305))</f>
        <v>0.1125047535698214</v>
      </c>
    </row>
    <row r="1489" spans="1:13" x14ac:dyDescent="0.3">
      <c r="A1489" t="s">
        <v>174</v>
      </c>
      <c r="B1489">
        <v>12</v>
      </c>
      <c r="C1489">
        <f>STANDARDIZE('사진(느림)'!C1489,AVERAGE('사진(느림)'!C$2:C$2305),_xlfn.STDEV.P('사진(느림)'!C$2:C$2305))</f>
        <v>0.75515601340970984</v>
      </c>
      <c r="D1489">
        <f>STANDARDIZE('사진(느림)'!D1489,AVERAGE('사진(느림)'!D$2:D$2305),_xlfn.STDEV.P('사진(느림)'!D$2:D$2305))</f>
        <v>0.52647797051822642</v>
      </c>
      <c r="E1489">
        <f>STANDARDIZE('사진(느림)'!E1489,AVERAGE('사진(느림)'!E$2:E$2305),_xlfn.STDEV.P('사진(느림)'!E$2:E$2305))</f>
        <v>0.50719877811137215</v>
      </c>
      <c r="F1489">
        <f>STANDARDIZE('사진(느림)'!F1489,AVERAGE('사진(느림)'!F$2:F$2305),_xlfn.STDEV.P('사진(느림)'!F$2:F$2305))</f>
        <v>0.27351461282763723</v>
      </c>
      <c r="G1489">
        <f>STANDARDIZE('사진(느림)'!G1489,AVERAGE('사진(느림)'!G$2:G$2305),_xlfn.STDEV.P('사진(느림)'!G$2:G$2305))</f>
        <v>0.74640631215441633</v>
      </c>
      <c r="H1489">
        <f>STANDARDIZE('사진(느림)'!H1489,AVERAGE('사진(느림)'!H$2:H$2305),_xlfn.STDEV.P('사진(느림)'!H$2:H$2305))</f>
        <v>-0.11602903490825697</v>
      </c>
      <c r="I1489">
        <f>STANDARDIZE('사진(느림)'!I1489,AVERAGE('사진(느림)'!I$2:I$2305),_xlfn.STDEV.P('사진(느림)'!I$2:I$2305))</f>
        <v>0.57119463830910344</v>
      </c>
      <c r="J1489">
        <f>STANDARDIZE('사진(느림)'!J1489,AVERAGE('사진(느림)'!J$2:J$2305),_xlfn.STDEV.P('사진(느림)'!J$2:J$2305))</f>
        <v>1.2589831269874585</v>
      </c>
      <c r="K1489">
        <f>STANDARDIZE('사진(느림)'!K1489,AVERAGE('사진(느림)'!K$2:K$2305),_xlfn.STDEV.P('사진(느림)'!K$2:K$2305))</f>
        <v>0.95380949214564459</v>
      </c>
      <c r="L1489">
        <f>STANDARDIZE('사진(느림)'!L1489,AVERAGE('사진(느림)'!L$2:L$2305),_xlfn.STDEV.P('사진(느림)'!L$2:L$2305))</f>
        <v>-0.96188170673142825</v>
      </c>
      <c r="M1489">
        <f>STANDARDIZE('사진(느림)'!M1489,AVERAGE('사진(느림)'!M$2:M$2305),_xlfn.STDEV.P('사진(느림)'!M$2:M$2305))</f>
        <v>-1.0875459511743253</v>
      </c>
    </row>
    <row r="1490" spans="1:13" x14ac:dyDescent="0.3">
      <c r="A1490" t="s">
        <v>176</v>
      </c>
      <c r="B1490">
        <v>12</v>
      </c>
      <c r="C1490">
        <f>STANDARDIZE('사진(느림)'!C1490,AVERAGE('사진(느림)'!C$2:C$2305),_xlfn.STDEV.P('사진(느림)'!C$2:C$2305))</f>
        <v>0.61149492391289262</v>
      </c>
      <c r="D1490">
        <f>STANDARDIZE('사진(느림)'!D1490,AVERAGE('사진(느림)'!D$2:D$2305),_xlfn.STDEV.P('사진(느림)'!D$2:D$2305))</f>
        <v>0.73681527936794322</v>
      </c>
      <c r="E1490">
        <f>STANDARDIZE('사진(느림)'!E1490,AVERAGE('사진(느림)'!E$2:E$2305),_xlfn.STDEV.P('사진(느림)'!E$2:E$2305))</f>
        <v>0.91601951472168752</v>
      </c>
      <c r="F1490">
        <f>STANDARDIZE('사진(느림)'!F1490,AVERAGE('사진(느림)'!F$2:F$2305),_xlfn.STDEV.P('사진(느림)'!F$2:F$2305))</f>
        <v>2.5698970115334476E-2</v>
      </c>
      <c r="G1490">
        <f>STANDARDIZE('사진(느림)'!G1490,AVERAGE('사진(느림)'!G$2:G$2305),_xlfn.STDEV.P('사진(느림)'!G$2:G$2305))</f>
        <v>0.99250543228374732</v>
      </c>
      <c r="H1490">
        <f>STANDARDIZE('사진(느림)'!H1490,AVERAGE('사진(느림)'!H$2:H$2305),_xlfn.STDEV.P('사진(느림)'!H$2:H$2305))</f>
        <v>-3.6306823691587449E-2</v>
      </c>
      <c r="I1490">
        <f>STANDARDIZE('사진(느림)'!I1490,AVERAGE('사진(느림)'!I$2:I$2305),_xlfn.STDEV.P('사진(느림)'!I$2:I$2305))</f>
        <v>0.82436315358501944</v>
      </c>
      <c r="J1490">
        <f>STANDARDIZE('사진(느림)'!J1490,AVERAGE('사진(느림)'!J$2:J$2305),_xlfn.STDEV.P('사진(느림)'!J$2:J$2305))</f>
        <v>1.2589831269874585</v>
      </c>
      <c r="K1490">
        <f>STANDARDIZE('사진(느림)'!K1490,AVERAGE('사진(느림)'!K$2:K$2305),_xlfn.STDEV.P('사진(느림)'!K$2:K$2305))</f>
        <v>0.95380949214564459</v>
      </c>
      <c r="L1490">
        <f>STANDARDIZE('사진(느림)'!L1490,AVERAGE('사진(느림)'!L$2:L$2305),_xlfn.STDEV.P('사진(느림)'!L$2:L$2305))</f>
        <v>-0.96188170673142825</v>
      </c>
      <c r="M1490">
        <f>STANDARDIZE('사진(느림)'!M1490,AVERAGE('사진(느림)'!M$2:M$2305),_xlfn.STDEV.P('사진(느림)'!M$2:M$2305))</f>
        <v>-4.4305443429615945</v>
      </c>
    </row>
    <row r="1491" spans="1:13" x14ac:dyDescent="0.3">
      <c r="A1491" t="s">
        <v>170</v>
      </c>
      <c r="B1491">
        <v>12</v>
      </c>
      <c r="C1491">
        <f>STANDARDIZE('사진(느림)'!C1491,AVERAGE('사진(느림)'!C$2:C$2305),_xlfn.STDEV.P('사진(느림)'!C$2:C$2305))</f>
        <v>0.50651182004983331</v>
      </c>
      <c r="D1491">
        <f>STANDARDIZE('사진(느림)'!D1491,AVERAGE('사진(느림)'!D$2:D$2305),_xlfn.STDEV.P('사진(느림)'!D$2:D$2305))</f>
        <v>0.70676709238941227</v>
      </c>
      <c r="E1491">
        <f>STANDARDIZE('사진(느림)'!E1491,AVERAGE('사진(느림)'!E$2:E$2305),_xlfn.STDEV.P('사진(느림)'!E$2:E$2305))</f>
        <v>0.65582846177876675</v>
      </c>
      <c r="F1491">
        <f>STANDARDIZE('사진(느림)'!F1491,AVERAGE('사진(느림)'!F$2:F$2305),_xlfn.STDEV.P('사진(느림)'!F$2:F$2305))</f>
        <v>1.0277086479189059</v>
      </c>
      <c r="G1491">
        <f>STANDARDIZE('사진(느림)'!G1491,AVERAGE('사진(느림)'!G$2:G$2305),_xlfn.STDEV.P('사진(느림)'!G$2:G$2305))</f>
        <v>0.11520764293381704</v>
      </c>
      <c r="H1491">
        <f>STANDARDIZE('사진(느림)'!H1491,AVERAGE('사진(느림)'!H$2:H$2305),_xlfn.STDEV.P('사진(느림)'!H$2:H$2305))</f>
        <v>0.31234498002931388</v>
      </c>
      <c r="I1491">
        <f>STANDARDIZE('사진(느림)'!I1491,AVERAGE('사진(느림)'!I$2:I$2305),_xlfn.STDEV.P('사진(느림)'!I$2:I$2305))</f>
        <v>0.37107595714702013</v>
      </c>
      <c r="J1491">
        <f>STANDARDIZE('사진(느림)'!J1491,AVERAGE('사진(느림)'!J$2:J$2305),_xlfn.STDEV.P('사진(느림)'!J$2:J$2305))</f>
        <v>-0.78003335217289249</v>
      </c>
      <c r="K1491">
        <f>STANDARDIZE('사진(느림)'!K1491,AVERAGE('사진(느림)'!K$2:K$2305),_xlfn.STDEV.P('사진(느림)'!K$2:K$2305))</f>
        <v>-0.26706665780078048</v>
      </c>
      <c r="L1491">
        <f>STANDARDIZE('사진(느림)'!L1491,AVERAGE('사진(느림)'!L$2:L$2305),_xlfn.STDEV.P('사진(느림)'!L$2:L$2305))</f>
        <v>0.54636703409573628</v>
      </c>
      <c r="M1491">
        <f>STANDARDIZE('사진(느림)'!M1491,AVERAGE('사진(느림)'!M$2:M$2305),_xlfn.STDEV.P('사진(느림)'!M$2:M$2305))</f>
        <v>-2.4804619477523544</v>
      </c>
    </row>
    <row r="1492" spans="1:13" x14ac:dyDescent="0.3">
      <c r="A1492" t="s">
        <v>178</v>
      </c>
      <c r="B1492">
        <v>12</v>
      </c>
      <c r="C1492">
        <f>STANDARDIZE('사진(느림)'!C1492,AVERAGE('사진(느림)'!C$2:C$2305),_xlfn.STDEV.P('사진(느림)'!C$2:C$2305))</f>
        <v>0.94854594157850258</v>
      </c>
      <c r="D1492">
        <f>STANDARDIZE('사진(느림)'!D1492,AVERAGE('사진(느림)'!D$2:D$2305),_xlfn.STDEV.P('사진(느림)'!D$2:D$2305))</f>
        <v>1.1474738347411999</v>
      </c>
      <c r="E1492">
        <f>STANDARDIZE('사진(느림)'!E1492,AVERAGE('사진(느림)'!E$2:E$2305),_xlfn.STDEV.P('사진(느림)'!E$2:E$2305))</f>
        <v>0.89000040942739589</v>
      </c>
      <c r="F1492">
        <f>STANDARDIZE('사진(느림)'!F1492,AVERAGE('사진(느림)'!F$2:F$2305),_xlfn.STDEV.P('사진(느림)'!F$2:F$2305))</f>
        <v>-6.9128444187842628E-2</v>
      </c>
      <c r="G1492">
        <f>STANDARDIZE('사진(느림)'!G1492,AVERAGE('사진(느림)'!G$2:G$2305),_xlfn.STDEV.P('사진(느림)'!G$2:G$2305))</f>
        <v>1.044915430089068</v>
      </c>
      <c r="H1492">
        <f>STANDARDIZE('사진(느림)'!H1492,AVERAGE('사진(느림)'!H$2:H$2305),_xlfn.STDEV.P('사진(느림)'!H$2:H$2305))</f>
        <v>0.20285980995842112</v>
      </c>
      <c r="I1492">
        <f>STANDARDIZE('사진(느림)'!I1492,AVERAGE('사진(느림)'!I$2:I$2305),_xlfn.STDEV.P('사진(느림)'!I$2:I$2305))</f>
        <v>0.55701299948659311</v>
      </c>
      <c r="J1492">
        <f>STANDARDIZE('사진(느림)'!J1492,AVERAGE('사진(느림)'!J$2:J$2305),_xlfn.STDEV.P('사진(느림)'!J$2:J$2305))</f>
        <v>1.2589831269874585</v>
      </c>
      <c r="K1492">
        <f>STANDARDIZE('사진(느림)'!K1492,AVERAGE('사진(느림)'!K$2:K$2305),_xlfn.STDEV.P('사진(느림)'!K$2:K$2305))</f>
        <v>0.95380949214564459</v>
      </c>
      <c r="L1492">
        <f>STANDARDIZE('사진(느림)'!L1492,AVERAGE('사진(느림)'!L$2:L$2305),_xlfn.STDEV.P('사진(느림)'!L$2:L$2305))</f>
        <v>-0.96188170673142825</v>
      </c>
      <c r="M1492">
        <f>STANDARDIZE('사진(느림)'!M1492,AVERAGE('사진(느림)'!M$2:M$2305),_xlfn.STDEV.P('사진(느림)'!M$2:M$2305))</f>
        <v>0.1125047535698214</v>
      </c>
    </row>
    <row r="1493" spans="1:13" x14ac:dyDescent="0.3">
      <c r="A1493" t="s">
        <v>180</v>
      </c>
      <c r="B1493">
        <v>12</v>
      </c>
      <c r="C1493">
        <f>STANDARDIZE('사진(느림)'!C1493,AVERAGE('사진(느림)'!C$2:C$2305),_xlfn.STDEV.P('사진(느림)'!C$2:C$2305))</f>
        <v>0.84908826423455219</v>
      </c>
      <c r="D1493">
        <f>STANDARDIZE('사진(느림)'!D1493,AVERAGE('사진(느림)'!D$2:D$2305),_xlfn.STDEV.P('사진(느림)'!D$2:D$2305))</f>
        <v>1.1775220217197309</v>
      </c>
      <c r="E1493">
        <f>STANDARDIZE('사진(느림)'!E1493,AVERAGE('사진(느림)'!E$2:E$2305),_xlfn.STDEV.P('사진(느림)'!E$2:E$2305))</f>
        <v>0.72640082956328511</v>
      </c>
      <c r="F1493">
        <f>STANDARDIZE('사진(느림)'!F1493,AVERAGE('사진(느림)'!F$2:F$2305),_xlfn.STDEV.P('사진(느림)'!F$2:F$2305))</f>
        <v>0.31144557854890809</v>
      </c>
      <c r="G1493">
        <f>STANDARDIZE('사진(느림)'!G1493,AVERAGE('사진(느림)'!G$2:G$2305),_xlfn.STDEV.P('사진(느림)'!G$2:G$2305))</f>
        <v>0.71450457435987325</v>
      </c>
      <c r="H1493">
        <f>STANDARDIZE('사진(느림)'!H1493,AVERAGE('사진(느림)'!H$2:H$2305),_xlfn.STDEV.P('사진(느림)'!H$2:H$2305))</f>
        <v>0.62166715954999152</v>
      </c>
      <c r="I1493">
        <f>STANDARDIZE('사진(느림)'!I1493,AVERAGE('사진(느림)'!I$2:I$2305),_xlfn.STDEV.P('사진(느림)'!I$2:I$2305))</f>
        <v>0.67099135594898707</v>
      </c>
      <c r="J1493">
        <f>STANDARDIZE('사진(느림)'!J1493,AVERAGE('사진(느림)'!J$2:J$2305),_xlfn.STDEV.P('사진(느림)'!J$2:J$2305))</f>
        <v>1.2589831269874585</v>
      </c>
      <c r="K1493">
        <f>STANDARDIZE('사진(느림)'!K1493,AVERAGE('사진(느림)'!K$2:K$2305),_xlfn.STDEV.P('사진(느림)'!K$2:K$2305))</f>
        <v>0.95380949214564459</v>
      </c>
      <c r="L1493">
        <f>STANDARDIZE('사진(느림)'!L1493,AVERAGE('사진(느림)'!L$2:L$2305),_xlfn.STDEV.P('사진(느림)'!L$2:L$2305))</f>
        <v>-0.96188170673142825</v>
      </c>
      <c r="M1493">
        <f>STANDARDIZE('사진(느림)'!M1493,AVERAGE('사진(느림)'!M$2:M$2305),_xlfn.STDEV.P('사진(느림)'!M$2:M$2305))</f>
        <v>0.28394056853327121</v>
      </c>
    </row>
    <row r="1494" spans="1:13" x14ac:dyDescent="0.3">
      <c r="A1494" t="s">
        <v>182</v>
      </c>
      <c r="B1494">
        <v>12</v>
      </c>
      <c r="C1494">
        <f>STANDARDIZE('사진(느림)'!C1494,AVERAGE('사진(느림)'!C$2:C$2305),_xlfn.STDEV.P('사진(느림)'!C$2:C$2305))</f>
        <v>0.55071523220270091</v>
      </c>
      <c r="D1494">
        <f>STANDARDIZE('사진(느림)'!D1494,AVERAGE('사진(느림)'!D$2:D$2305),_xlfn.STDEV.P('사진(느림)'!D$2:D$2305))</f>
        <v>1.5080520784835716</v>
      </c>
      <c r="E1494">
        <f>STANDARDIZE('사진(느림)'!E1494,AVERAGE('사진(느림)'!E$2:E$2305),_xlfn.STDEV.P('사진(느림)'!E$2:E$2305))</f>
        <v>0.55709843210042564</v>
      </c>
      <c r="F1494">
        <f>STANDARDIZE('사진(느림)'!F1494,AVERAGE('사진(느림)'!F$2:F$2305),_xlfn.STDEV.P('사진(느림)'!F$2:F$2305))</f>
        <v>0.58581289726610075</v>
      </c>
      <c r="G1494">
        <f>STANDARDIZE('사진(느림)'!G1494,AVERAGE('사진(느림)'!G$2:G$2305),_xlfn.STDEV.P('사진(느림)'!G$2:G$2305))</f>
        <v>0.74412761659766291</v>
      </c>
      <c r="H1494">
        <f>STANDARDIZE('사진(느림)'!H1494,AVERAGE('사진(느림)'!H$2:H$2305),_xlfn.STDEV.P('사진(느림)'!H$2:H$2305))</f>
        <v>0.20285980995842112</v>
      </c>
      <c r="I1494">
        <f>STANDARDIZE('사진(느림)'!I1494,AVERAGE('사진(느림)'!I$2:I$2305),_xlfn.STDEV.P('사진(느림)'!I$2:I$2305))</f>
        <v>0.76290938535414332</v>
      </c>
      <c r="J1494">
        <f>STANDARDIZE('사진(느림)'!J1494,AVERAGE('사진(느림)'!J$2:J$2305),_xlfn.STDEV.P('사진(느림)'!J$2:J$2305))</f>
        <v>1.2589831269874585</v>
      </c>
      <c r="K1494">
        <f>STANDARDIZE('사진(느림)'!K1494,AVERAGE('사진(느림)'!K$2:K$2305),_xlfn.STDEV.P('사진(느림)'!K$2:K$2305))</f>
        <v>0.34337141717243208</v>
      </c>
      <c r="L1494">
        <f>STANDARDIZE('사진(느림)'!L1494,AVERAGE('사진(느림)'!L$2:L$2305),_xlfn.STDEV.P('사진(느림)'!L$2:L$2305))</f>
        <v>-0.96188170673142825</v>
      </c>
      <c r="M1494">
        <f>STANDARDIZE('사진(느림)'!M1494,AVERAGE('사진(느림)'!M$2:M$2305),_xlfn.STDEV.P('사진(느림)'!M$2:M$2305))</f>
        <v>-0.20893739948664558</v>
      </c>
    </row>
    <row r="1495" spans="1:13" x14ac:dyDescent="0.3">
      <c r="A1495" t="s">
        <v>184</v>
      </c>
      <c r="B1495">
        <v>12</v>
      </c>
      <c r="C1495">
        <f>STANDARDIZE('사진(느림)'!C1495,AVERAGE('사진(느림)'!C$2:C$2305),_xlfn.STDEV.P('사진(느림)'!C$2:C$2305))</f>
        <v>-1.2878272746352537E-2</v>
      </c>
      <c r="D1495">
        <f>STANDARDIZE('사진(느림)'!D1495,AVERAGE('사진(느림)'!D$2:D$2305),_xlfn.STDEV.P('사진(느림)'!D$2:D$2305))</f>
        <v>0.39626916027792658</v>
      </c>
      <c r="E1495">
        <f>STANDARDIZE('사진(느림)'!E1495,AVERAGE('사진(느림)'!E$2:E$2305),_xlfn.STDEV.P('사진(느림)'!E$2:E$2305))</f>
        <v>0.20780085417705241</v>
      </c>
      <c r="F1495">
        <f>STANDARDIZE('사진(느림)'!F1495,AVERAGE('사진(느림)'!F$2:F$2305),_xlfn.STDEV.P('사진(느림)'!F$2:F$2305))</f>
        <v>0.72805401872086639</v>
      </c>
      <c r="G1495">
        <f>STANDARDIZE('사진(느림)'!G1495,AVERAGE('사진(느림)'!G$2:G$2305),_xlfn.STDEV.P('사진(느림)'!G$2:G$2305))</f>
        <v>-3.0628872698378842E-2</v>
      </c>
      <c r="H1495">
        <f>STANDARDIZE('사진(느림)'!H1495,AVERAGE('사진(느림)'!H$2:H$2305),_xlfn.STDEV.P('사진(느림)'!H$2:H$2305))</f>
        <v>0.25919683921820086</v>
      </c>
      <c r="I1495">
        <f>STANDARDIZE('사진(느림)'!I1495,AVERAGE('사진(느림)'!I$2:I$2305),_xlfn.STDEV.P('사진(느림)'!I$2:I$2305))</f>
        <v>0.34691464656052184</v>
      </c>
      <c r="J1495">
        <f>STANDARDIZE('사진(느림)'!J1495,AVERAGE('사진(느림)'!J$2:J$2305),_xlfn.STDEV.P('사진(느림)'!J$2:J$2305))</f>
        <v>-0.78003335217289249</v>
      </c>
      <c r="K1495">
        <f>STANDARDIZE('사진(느림)'!K1495,AVERAGE('사진(느림)'!K$2:K$2305),_xlfn.STDEV.P('사진(느림)'!K$2:K$2305))</f>
        <v>-1.4879428077472057</v>
      </c>
      <c r="L1495">
        <f>STANDARDIZE('사진(느림)'!L1495,AVERAGE('사진(느림)'!L$2:L$2305),_xlfn.STDEV.P('사진(느림)'!L$2:L$2305))</f>
        <v>1.1748040094403882</v>
      </c>
      <c r="M1495">
        <f>STANDARDIZE('사진(느림)'!M1495,AVERAGE('사진(느림)'!M$2:M$2305),_xlfn.STDEV.P('사진(느림)'!M$2:M$2305))</f>
        <v>1.2482670277026759</v>
      </c>
    </row>
    <row r="1496" spans="1:13" x14ac:dyDescent="0.3">
      <c r="A1496" t="s">
        <v>186</v>
      </c>
      <c r="B1496">
        <v>12</v>
      </c>
      <c r="C1496">
        <f>STANDARDIZE('사진(느림)'!C1496,AVERAGE('사진(느림)'!C$2:C$2305),_xlfn.STDEV.P('사진(느림)'!C$2:C$2305))</f>
        <v>1.7994616255211913</v>
      </c>
      <c r="D1496">
        <f>STANDARDIZE('사진(느림)'!D1496,AVERAGE('사진(느림)'!D$2:D$2305),_xlfn.STDEV.P('사진(느림)'!D$2:D$2305))</f>
        <v>-0.46511219977329465</v>
      </c>
      <c r="E1496">
        <f>STANDARDIZE('사진(느림)'!E1496,AVERAGE('사진(느림)'!E$2:E$2305),_xlfn.STDEV.P('사진(느림)'!E$2:E$2305))</f>
        <v>0.80080477792196259</v>
      </c>
      <c r="F1496">
        <f>STANDARDIZE('사진(느림)'!F1496,AVERAGE('사진(느림)'!F$2:F$2305),_xlfn.STDEV.P('사진(느림)'!F$2:F$2305))</f>
        <v>0.4669625380061187</v>
      </c>
      <c r="G1496">
        <f>STANDARDIZE('사진(느림)'!G1496,AVERAGE('사진(느림)'!G$2:G$2305),_xlfn.STDEV.P('사진(느림)'!G$2:G$2305))</f>
        <v>1.297850636888658</v>
      </c>
      <c r="H1496">
        <f>STANDARDIZE('사진(느림)'!H1496,AVERAGE('사진(느림)'!H$2:H$2305),_xlfn.STDEV.P('사진(느림)'!H$2:H$2305))</f>
        <v>0.31340794284553614</v>
      </c>
      <c r="I1496">
        <f>STANDARDIZE('사진(느림)'!I1496,AVERAGE('사진(느림)'!I$2:I$2305),_xlfn.STDEV.P('사진(느림)'!I$2:I$2305))</f>
        <v>0.73664709123838445</v>
      </c>
      <c r="J1496">
        <f>STANDARDIZE('사진(느림)'!J1496,AVERAGE('사진(느림)'!J$2:J$2305),_xlfn.STDEV.P('사진(느림)'!J$2:J$2305))</f>
        <v>1.2589831269874585</v>
      </c>
      <c r="K1496">
        <f>STANDARDIZE('사진(느림)'!K1496,AVERAGE('사진(느림)'!K$2:K$2305),_xlfn.STDEV.P('사진(느림)'!K$2:K$2305))</f>
        <v>0.34337141717243208</v>
      </c>
      <c r="L1496">
        <f>STANDARDIZE('사진(느림)'!L1496,AVERAGE('사진(느림)'!L$2:L$2305),_xlfn.STDEV.P('사진(느림)'!L$2:L$2305))</f>
        <v>-0.96188170673142825</v>
      </c>
      <c r="M1496">
        <f>STANDARDIZE('사진(느림)'!M1496,AVERAGE('사진(느림)'!M$2:M$2305),_xlfn.STDEV.P('사진(느림)'!M$2:M$2305))</f>
        <v>1.0768312127392261</v>
      </c>
    </row>
    <row r="1497" spans="1:13" x14ac:dyDescent="0.3">
      <c r="A1497" t="s">
        <v>188</v>
      </c>
      <c r="B1497">
        <v>12</v>
      </c>
      <c r="C1497">
        <f>STANDARDIZE('사진(느림)'!C1497,AVERAGE('사진(느림)'!C$2:C$2305),_xlfn.STDEV.P('사진(느림)'!C$2:C$2305))</f>
        <v>0.58939321783645882</v>
      </c>
      <c r="D1497">
        <f>STANDARDIZE('사진(느림)'!D1497,AVERAGE('사진(느림)'!D$2:D$2305),_xlfn.STDEV.P('사진(느림)'!D$2:D$2305))</f>
        <v>0.62663859377999631</v>
      </c>
      <c r="E1497">
        <f>STANDARDIZE('사진(느림)'!E1497,AVERAGE('사진(느림)'!E$2:E$2305),_xlfn.STDEV.P('사진(느림)'!E$2:E$2305))</f>
        <v>0.646204957080878</v>
      </c>
      <c r="F1497">
        <f>STANDARDIZE('사진(느림)'!F1497,AVERAGE('사진(느림)'!F$2:F$2305),_xlfn.STDEV.P('사진(느림)'!F$2:F$2305))</f>
        <v>0.47391654838835184</v>
      </c>
      <c r="G1497">
        <f>STANDARDIZE('사진(느림)'!G1497,AVERAGE('사진(느림)'!G$2:G$2305),_xlfn.STDEV.P('사진(느림)'!G$2:G$2305))</f>
        <v>0.74640631215441633</v>
      </c>
      <c r="H1497">
        <f>STANDARDIZE('사진(느림)'!H1497,AVERAGE('사진(느림)'!H$2:H$2305),_xlfn.STDEV.P('사진(느림)'!H$2:H$2305))</f>
        <v>-0.11602903490825697</v>
      </c>
      <c r="I1497">
        <f>STANDARDIZE('사진(느림)'!I1497,AVERAGE('사진(느림)'!I$2:I$2305),_xlfn.STDEV.P('사진(느림)'!I$2:I$2305))</f>
        <v>0.77866676182359862</v>
      </c>
      <c r="J1497">
        <f>STANDARDIZE('사진(느림)'!J1497,AVERAGE('사진(느림)'!J$2:J$2305),_xlfn.STDEV.P('사진(느림)'!J$2:J$2305))</f>
        <v>1.2589831269874585</v>
      </c>
      <c r="K1497">
        <f>STANDARDIZE('사진(느림)'!K1497,AVERAGE('사진(느림)'!K$2:K$2305),_xlfn.STDEV.P('사진(느림)'!K$2:K$2305))</f>
        <v>0.34337141717243208</v>
      </c>
      <c r="L1497">
        <f>STANDARDIZE('사진(느림)'!L1497,AVERAGE('사진(느림)'!L$2:L$2305),_xlfn.STDEV.P('사진(느림)'!L$2:L$2305))</f>
        <v>-0.71050691659356757</v>
      </c>
      <c r="M1497">
        <f>STANDARDIZE('사진(느림)'!M1497,AVERAGE('사진(느림)'!M$2:M$2305),_xlfn.STDEV.P('사진(느림)'!M$2:M$2305))</f>
        <v>0.69110062907146497</v>
      </c>
    </row>
    <row r="1498" spans="1:13" x14ac:dyDescent="0.3">
      <c r="A1498" t="s">
        <v>190</v>
      </c>
      <c r="B1498">
        <v>12</v>
      </c>
      <c r="C1498">
        <f>STANDARDIZE('사진(느림)'!C1498,AVERAGE('사진(느림)'!C$2:C$2305),_xlfn.STDEV.P('사진(느림)'!C$2:C$2305))</f>
        <v>0.3407490244765824</v>
      </c>
      <c r="D1498">
        <f>STANDARDIZE('사진(느림)'!D1498,AVERAGE('사진(느림)'!D$2:D$2305),_xlfn.STDEV.P('사진(느림)'!D$2:D$2305))</f>
        <v>-3.442151974768403E-2</v>
      </c>
      <c r="E1498">
        <f>STANDARDIZE('사진(느림)'!E1498,AVERAGE('사진(느림)'!E$2:E$2305),_xlfn.STDEV.P('사진(느림)'!E$2:E$2305))</f>
        <v>4.945855928678819E-2</v>
      </c>
      <c r="F1498">
        <f>STANDARDIZE('사진(느림)'!F1498,AVERAGE('사진(느림)'!F$2:F$2305),_xlfn.STDEV.P('사진(느림)'!F$2:F$2305))</f>
        <v>0.92213412666136885</v>
      </c>
      <c r="G1498">
        <f>STANDARDIZE('사진(느림)'!G1498,AVERAGE('사진(느림)'!G$2:G$2305),_xlfn.STDEV.P('사진(느림)'!G$2:G$2305))</f>
        <v>-0.32230190396277142</v>
      </c>
      <c r="H1498">
        <f>STANDARDIZE('사진(느림)'!H1498,AVERAGE('사진(느림)'!H$2:H$2305),_xlfn.STDEV.P('사진(느림)'!H$2:H$2305))</f>
        <v>0.47816717935998654</v>
      </c>
      <c r="I1498">
        <f>STANDARDIZE('사진(느림)'!I1498,AVERAGE('사진(느림)'!I$2:I$2305),_xlfn.STDEV.P('사진(느림)'!I$2:I$2305))</f>
        <v>-3.8615831058819751E-2</v>
      </c>
      <c r="J1498">
        <f>STANDARDIZE('사진(느림)'!J1498,AVERAGE('사진(느림)'!J$2:J$2305),_xlfn.STDEV.P('사진(느림)'!J$2:J$2305))</f>
        <v>-0.78003335217289249</v>
      </c>
      <c r="K1498">
        <f>STANDARDIZE('사진(느림)'!K1498,AVERAGE('사진(느림)'!K$2:K$2305),_xlfn.STDEV.P('사진(느림)'!K$2:K$2305))</f>
        <v>-1.4879428077472057</v>
      </c>
      <c r="L1498">
        <f>STANDARDIZE('사진(느림)'!L1498,AVERAGE('사진(느림)'!L$2:L$2305),_xlfn.STDEV.P('사진(느림)'!L$2:L$2305))</f>
        <v>1.3004914045093185</v>
      </c>
      <c r="M1498">
        <f>STANDARDIZE('사진(느림)'!M1498,AVERAGE('사진(느림)'!M$2:M$2305),_xlfn.STDEV.P('사진(느림)'!M$2:M$2305))</f>
        <v>0.51966481410801513</v>
      </c>
    </row>
    <row r="1499" spans="1:13" x14ac:dyDescent="0.3">
      <c r="A1499" t="s">
        <v>194</v>
      </c>
      <c r="B1499">
        <v>12</v>
      </c>
      <c r="C1499">
        <f>STANDARDIZE('사진(느림)'!C1499,AVERAGE('사진(느림)'!C$2:C$2305),_xlfn.STDEV.P('사진(느림)'!C$2:C$2305))</f>
        <v>0.79383399904346852</v>
      </c>
      <c r="D1499">
        <f>STANDARDIZE('사진(느림)'!D1499,AVERAGE('사진(느림)'!D$2:D$2305),_xlfn.STDEV.P('사진(느림)'!D$2:D$2305))</f>
        <v>-0.20469457929269289</v>
      </c>
      <c r="E1499">
        <f>STANDARDIZE('사진(느림)'!E1499,AVERAGE('사진(느림)'!E$2:E$2305),_xlfn.STDEV.P('사진(느림)'!E$2:E$2305))</f>
        <v>0.86540700853279051</v>
      </c>
      <c r="F1499">
        <f>STANDARDIZE('사진(느림)'!F1499,AVERAGE('사진(느림)'!F$2:F$2305),_xlfn.STDEV.P('사진(느림)'!F$2:F$2305))</f>
        <v>-1.8721136814722499</v>
      </c>
      <c r="G1499">
        <f>STANDARDIZE('사진(느림)'!G1499,AVERAGE('사진(느림)'!G$2:G$2305),_xlfn.STDEV.P('사진(느림)'!G$2:G$2305))</f>
        <v>0.31117546081458086</v>
      </c>
      <c r="H1499">
        <f>STANDARDIZE('사진(느림)'!H1499,AVERAGE('사진(느림)'!H$2:H$2305),_xlfn.STDEV.P('사진(느림)'!H$2:H$2305))</f>
        <v>-1.360758492704524</v>
      </c>
      <c r="I1499">
        <f>STANDARDIZE('사진(느림)'!I1499,AVERAGE('사진(느림)'!I$2:I$2305),_xlfn.STDEV.P('사진(느림)'!I$2:I$2305))</f>
        <v>0.45196382302355764</v>
      </c>
      <c r="J1499">
        <f>STANDARDIZE('사진(느림)'!J1499,AVERAGE('사진(느림)'!J$2:J$2305),_xlfn.STDEV.P('사진(느림)'!J$2:J$2305))</f>
        <v>1.2589831269874585</v>
      </c>
      <c r="K1499">
        <f>STANDARDIZE('사진(느림)'!K1499,AVERAGE('사진(느림)'!K$2:K$2305),_xlfn.STDEV.P('사진(느림)'!K$2:K$2305))</f>
        <v>-0.26706665780078048</v>
      </c>
      <c r="L1499">
        <f>STANDARDIZE('사진(느림)'!L1499,AVERAGE('사진(느림)'!L$2:L$2305),_xlfn.STDEV.P('사진(느림)'!L$2:L$2305))</f>
        <v>-0.71050691659356757</v>
      </c>
      <c r="M1499">
        <f>STANDARDIZE('사진(느림)'!M1499,AVERAGE('사진(느림)'!M$2:M$2305),_xlfn.STDEV.P('사진(느림)'!M$2:M$2305))</f>
        <v>0.73395958281232643</v>
      </c>
    </row>
    <row r="1500" spans="1:13" x14ac:dyDescent="0.3">
      <c r="A1500" t="s">
        <v>198</v>
      </c>
      <c r="B1500">
        <v>12</v>
      </c>
      <c r="C1500">
        <f>STANDARDIZE('사진(느림)'!C1500,AVERAGE('사진(느림)'!C$2:C$2305),_xlfn.STDEV.P('사진(느림)'!C$2:C$2305))</f>
        <v>0.10868111067403166</v>
      </c>
      <c r="D1500">
        <f>STANDARDIZE('사진(느림)'!D1500,AVERAGE('사진(느림)'!D$2:D$2305),_xlfn.STDEV.P('사진(느림)'!D$2:D$2305))</f>
        <v>0.2760764123638027</v>
      </c>
      <c r="E1500">
        <f>STANDARDIZE('사진(느림)'!E1500,AVERAGE('사진(느림)'!E$2:E$2305),_xlfn.STDEV.P('사진(느림)'!E$2:E$2305))</f>
        <v>0.16467329608651318</v>
      </c>
      <c r="F1500">
        <f>STANDARDIZE('사진(느림)'!F1500,AVERAGE('사진(느림)'!F$2:F$2305),_xlfn.STDEV.P('사진(느림)'!F$2:F$2305))</f>
        <v>1.6476270643568758</v>
      </c>
      <c r="G1500">
        <f>STANDARDIZE('사진(느림)'!G1500,AVERAGE('사진(느림)'!G$2:G$2305),_xlfn.STDEV.P('사진(느림)'!G$2:G$2305))</f>
        <v>-0.25849842837368531</v>
      </c>
      <c r="H1500">
        <f>STANDARDIZE('사진(느림)'!H1500,AVERAGE('사진(느림)'!H$2:H$2305),_xlfn.STDEV.P('사진(느림)'!H$2:H$2305))</f>
        <v>6.3611681033304973E-2</v>
      </c>
      <c r="I1500">
        <f>STANDARDIZE('사진(느림)'!I1500,AVERAGE('사진(느림)'!I$2:I$2305),_xlfn.STDEV.P('사진(느림)'!I$2:I$2305))</f>
        <v>0.38893431714573601</v>
      </c>
      <c r="J1500">
        <f>STANDARDIZE('사진(느림)'!J1500,AVERAGE('사진(느림)'!J$2:J$2305),_xlfn.STDEV.P('사진(느림)'!J$2:J$2305))</f>
        <v>-0.78003335217289249</v>
      </c>
      <c r="K1500">
        <f>STANDARDIZE('사진(느림)'!K1500,AVERAGE('사진(느림)'!K$2:K$2305),_xlfn.STDEV.P('사진(느림)'!K$2:K$2305))</f>
        <v>-0.26706665780078048</v>
      </c>
      <c r="L1500">
        <f>STANDARDIZE('사진(느림)'!L1500,AVERAGE('사진(느림)'!L$2:L$2305),_xlfn.STDEV.P('사진(느림)'!L$2:L$2305))</f>
        <v>0.79774182423359707</v>
      </c>
      <c r="M1500">
        <f>STANDARDIZE('사진(느림)'!M1500,AVERAGE('사진(느림)'!M$2:M$2305),_xlfn.STDEV.P('사진(느림)'!M$2:M$2305))</f>
        <v>0.47680586036715178</v>
      </c>
    </row>
    <row r="1501" spans="1:13" x14ac:dyDescent="0.3">
      <c r="A1501" t="s">
        <v>196</v>
      </c>
      <c r="B1501">
        <v>12</v>
      </c>
      <c r="C1501">
        <f>STANDARDIZE('사진(느림)'!C1501,AVERAGE('사진(느림)'!C$2:C$2305),_xlfn.STDEV.P('사진(느림)'!C$2:C$2305))</f>
        <v>0.92091880898296075</v>
      </c>
      <c r="D1501">
        <f>STANDARDIZE('사진(느림)'!D1501,AVERAGE('사진(느림)'!D$2:D$2305),_xlfn.STDEV.P('사진(느림)'!D$2:D$2305))</f>
        <v>0.94715258821766002</v>
      </c>
      <c r="E1501">
        <f>STANDARDIZE('사진(느림)'!E1501,AVERAGE('사진(느림)'!E$2:E$2305),_xlfn.STDEV.P('사진(느림)'!E$2:E$2305))</f>
        <v>0.57180100872220008</v>
      </c>
      <c r="F1501">
        <f>STANDARDIZE('사진(느림)'!F1501,AVERAGE('사진(느림)'!F$2:F$2305),_xlfn.STDEV.P('사진(느림)'!F$2:F$2305))</f>
        <v>0.31144557854890809</v>
      </c>
      <c r="G1501">
        <f>STANDARDIZE('사진(느림)'!G1501,AVERAGE('사진(느림)'!G$2:G$2305),_xlfn.STDEV.P('사진(느림)'!G$2:G$2305))</f>
        <v>0.41371676086846865</v>
      </c>
      <c r="H1501">
        <f>STANDARDIZE('사진(느림)'!H1501,AVERAGE('사진(느림)'!H$2:H$2305),_xlfn.STDEV.P('사진(느림)'!H$2:H$2305))</f>
        <v>0.26344869048308983</v>
      </c>
      <c r="I1501">
        <f>STANDARDIZE('사진(느림)'!I1501,AVERAGE('사진(느림)'!I$2:I$2305),_xlfn.STDEV.P('사진(느림)'!I$2:I$2305))</f>
        <v>0.32905628656180558</v>
      </c>
      <c r="J1501">
        <f>STANDARDIZE('사진(느림)'!J1501,AVERAGE('사진(느림)'!J$2:J$2305),_xlfn.STDEV.P('사진(느림)'!J$2:J$2305))</f>
        <v>1.2589831269874585</v>
      </c>
      <c r="K1501">
        <f>STANDARDIZE('사진(느림)'!K1501,AVERAGE('사진(느림)'!K$2:K$2305),_xlfn.STDEV.P('사진(느림)'!K$2:K$2305))</f>
        <v>1.5642475671188572</v>
      </c>
      <c r="L1501">
        <f>STANDARDIZE('사진(느림)'!L1501,AVERAGE('사진(느림)'!L$2:L$2305),_xlfn.STDEV.P('사진(느림)'!L$2:L$2305))</f>
        <v>-0.96188170673142825</v>
      </c>
      <c r="M1501">
        <f>STANDARDIZE('사진(느림)'!M1501,AVERAGE('사진(느림)'!M$2:M$2305),_xlfn.STDEV.P('사진(느림)'!M$2:M$2305))</f>
        <v>0.69110062907146497</v>
      </c>
    </row>
    <row r="1502" spans="1:13" x14ac:dyDescent="0.3">
      <c r="A1502" t="s">
        <v>192</v>
      </c>
      <c r="B1502">
        <v>12</v>
      </c>
      <c r="C1502">
        <f>STANDARDIZE('사진(느림)'!C1502,AVERAGE('사진(느림)'!C$2:C$2305),_xlfn.STDEV.P('사진(느림)'!C$2:C$2305))</f>
        <v>0.53413895264537514</v>
      </c>
      <c r="D1502">
        <f>STANDARDIZE('사진(느림)'!D1502,AVERAGE('사진(느림)'!D$2:D$2305),_xlfn.STDEV.P('사진(느림)'!D$2:D$2305))</f>
        <v>1.3978753928956247</v>
      </c>
      <c r="E1502">
        <f>STANDARDIZE('사진(느림)'!E1502,AVERAGE('사진(느림)'!E$2:E$2305),_xlfn.STDEV.P('사진(느림)'!E$2:E$2305))</f>
        <v>0.41942885100562682</v>
      </c>
      <c r="F1502">
        <f>STANDARDIZE('사진(느림)'!F1502,AVERAGE('사진(느림)'!F$2:F$2305),_xlfn.STDEV.P('사진(느림)'!F$2:F$2305))</f>
        <v>-1.2399309194510693</v>
      </c>
      <c r="G1502">
        <f>STANDARDIZE('사진(느림)'!G1502,AVERAGE('사진(느림)'!G$2:G$2305),_xlfn.STDEV.P('사진(느림)'!G$2:G$2305))</f>
        <v>0.37270024084691356</v>
      </c>
      <c r="H1502">
        <f>STANDARDIZE('사진(느림)'!H1502,AVERAGE('사진(느림)'!H$2:H$2305),_xlfn.STDEV.P('사진(느림)'!H$2:H$2305))</f>
        <v>3.9540555884067778</v>
      </c>
      <c r="I1502">
        <f>STANDARDIZE('사진(느림)'!I1502,AVERAGE('사진(느림)'!I$2:I$2305),_xlfn.STDEV.P('사진(느림)'!I$2:I$2305))</f>
        <v>0.60953758771811095</v>
      </c>
      <c r="J1502">
        <f>STANDARDIZE('사진(느림)'!J1502,AVERAGE('사진(느림)'!J$2:J$2305),_xlfn.STDEV.P('사진(느림)'!J$2:J$2305))</f>
        <v>1.2589831269874585</v>
      </c>
      <c r="K1502">
        <f>STANDARDIZE('사진(느림)'!K1502,AVERAGE('사진(느림)'!K$2:K$2305),_xlfn.STDEV.P('사진(느림)'!K$2:K$2305))</f>
        <v>0.95380949214564459</v>
      </c>
      <c r="L1502">
        <f>STANDARDIZE('사진(느림)'!L1502,AVERAGE('사진(느림)'!L$2:L$2305),_xlfn.STDEV.P('사진(느림)'!L$2:L$2305))</f>
        <v>-0.96188170673142825</v>
      </c>
      <c r="M1502">
        <f>STANDARDIZE('사진(느림)'!M1502,AVERAGE('사진(느림)'!M$2:M$2305),_xlfn.STDEV.P('사진(느림)'!M$2:M$2305))</f>
        <v>1.2054080739618145</v>
      </c>
    </row>
    <row r="1503" spans="1:13" x14ac:dyDescent="0.3">
      <c r="A1503" t="s">
        <v>200</v>
      </c>
      <c r="B1503">
        <v>12</v>
      </c>
      <c r="C1503">
        <f>STANDARDIZE('사진(느림)'!C1503,AVERAGE('사진(느림)'!C$2:C$2305),_xlfn.STDEV.P('사진(느림)'!C$2:C$2305))</f>
        <v>0.29102018580460759</v>
      </c>
      <c r="D1503">
        <f>STANDARDIZE('사진(느림)'!D1503,AVERAGE('사진(느림)'!D$2:D$2305),_xlfn.STDEV.P('사진(느림)'!D$2:D$2305))</f>
        <v>-0.44508007512094067</v>
      </c>
      <c r="E1503">
        <f>STANDARDIZE('사진(느림)'!E1503,AVERAGE('사진(느림)'!E$2:E$2305),_xlfn.STDEV.P('사진(느림)'!E$2:E$2305))</f>
        <v>0.27463074791239167</v>
      </c>
      <c r="F1503">
        <f>STANDARDIZE('사진(느림)'!F1503,AVERAGE('사진(느림)'!F$2:F$2305),_xlfn.STDEV.P('사진(느림)'!F$2:F$2305))</f>
        <v>0.81769753437546988</v>
      </c>
      <c r="G1503">
        <f>STANDARDIZE('사진(느림)'!G1503,AVERAGE('사진(느림)'!G$2:G$2305),_xlfn.STDEV.P('사진(느림)'!G$2:G$2305))</f>
        <v>-0.25849842837368531</v>
      </c>
      <c r="H1503">
        <f>STANDARDIZE('사진(느림)'!H1503,AVERAGE('사진(느림)'!H$2:H$2305),_xlfn.STDEV.P('사진(느림)'!H$2:H$2305))</f>
        <v>0.21242647530442146</v>
      </c>
      <c r="I1503">
        <f>STANDARDIZE('사진(느림)'!I1503,AVERAGE('사진(느림)'!I$2:I$2305),_xlfn.STDEV.P('사진(느림)'!I$2:I$2305))</f>
        <v>0.34691464656052184</v>
      </c>
      <c r="J1503">
        <f>STANDARDIZE('사진(느림)'!J1503,AVERAGE('사진(느림)'!J$2:J$2305),_xlfn.STDEV.P('사진(느림)'!J$2:J$2305))</f>
        <v>-0.78003335217289249</v>
      </c>
      <c r="K1503">
        <f>STANDARDIZE('사진(느림)'!K1503,AVERAGE('사진(느림)'!K$2:K$2305),_xlfn.STDEV.P('사진(느림)'!K$2:K$2305))</f>
        <v>0.34337141717243208</v>
      </c>
      <c r="L1503">
        <f>STANDARDIZE('사진(느림)'!L1503,AVERAGE('사진(느림)'!L$2:L$2305),_xlfn.STDEV.P('사진(느림)'!L$2:L$2305))</f>
        <v>1.0491166143714579</v>
      </c>
      <c r="M1503">
        <f>STANDARDIZE('사진(느림)'!M1503,AVERAGE('사진(느림)'!M$2:M$2305),_xlfn.STDEV.P('사진(느림)'!M$2:M$2305))</f>
        <v>-0.80896275185871991</v>
      </c>
    </row>
    <row r="1504" spans="1:13" x14ac:dyDescent="0.3">
      <c r="A1504" t="s">
        <v>202</v>
      </c>
      <c r="B1504">
        <v>12</v>
      </c>
      <c r="C1504">
        <f>STANDARDIZE('사진(느림)'!C1504,AVERAGE('사진(느림)'!C$2:C$2305),_xlfn.STDEV.P('사진(느림)'!C$2:C$2305))</f>
        <v>0.35732530403390811</v>
      </c>
      <c r="D1504">
        <f>STANDARDIZE('사진(느림)'!D1504,AVERAGE('사진(느림)'!D$2:D$2305),_xlfn.STDEV.P('사진(느림)'!D$2:D$2305))</f>
        <v>0.75684740402029715</v>
      </c>
      <c r="E1504">
        <f>STANDARDIZE('사진(느림)'!E1504,AVERAGE('사진(느림)'!E$2:E$2305),_xlfn.STDEV.P('사진(느림)'!E$2:E$2305))</f>
        <v>0.646204957080878</v>
      </c>
      <c r="F1504">
        <f>STANDARDIZE('사진(느림)'!F1504,AVERAGE('사진(느림)'!F$2:F$2305),_xlfn.STDEV.P('사진(느림)'!F$2:F$2305))</f>
        <v>0.54345665221068173</v>
      </c>
      <c r="G1504">
        <f>STANDARDIZE('사진(느림)'!G1504,AVERAGE('사진(느림)'!G$2:G$2305),_xlfn.STDEV.P('사진(느림)'!G$2:G$2305))</f>
        <v>0.80565239662999599</v>
      </c>
      <c r="H1504">
        <f>STANDARDIZE('사진(느림)'!H1504,AVERAGE('사진(느림)'!H$2:H$2305),_xlfn.STDEV.P('사진(느림)'!H$2:H$2305))</f>
        <v>0.21242647530442146</v>
      </c>
      <c r="I1504">
        <f>STANDARDIZE('사진(느림)'!I1504,AVERAGE('사진(느림)'!I$2:I$2305),_xlfn.STDEV.P('사진(느림)'!I$2:I$2305))</f>
        <v>0.37317694067628082</v>
      </c>
      <c r="J1504">
        <f>STANDARDIZE('사진(느림)'!J1504,AVERAGE('사진(느림)'!J$2:J$2305),_xlfn.STDEV.P('사진(느림)'!J$2:J$2305))</f>
        <v>-0.78003335217289249</v>
      </c>
      <c r="K1504">
        <f>STANDARDIZE('사진(느림)'!K1504,AVERAGE('사진(느림)'!K$2:K$2305),_xlfn.STDEV.P('사진(느림)'!K$2:K$2305))</f>
        <v>-0.26706665780078048</v>
      </c>
      <c r="L1504">
        <f>STANDARDIZE('사진(느림)'!L1504,AVERAGE('사진(느림)'!L$2:L$2305),_xlfn.STDEV.P('사진(느림)'!L$2:L$2305))</f>
        <v>-0.96188170673142825</v>
      </c>
      <c r="M1504">
        <f>STANDARDIZE('사진(느림)'!M1504,AVERAGE('사진(느림)'!M$2:M$2305),_xlfn.STDEV.P('사진(느림)'!M$2:M$2305))</f>
        <v>0.62681219846017078</v>
      </c>
    </row>
    <row r="1505" spans="1:13" x14ac:dyDescent="0.3">
      <c r="A1505" t="s">
        <v>204</v>
      </c>
      <c r="B1505">
        <v>12</v>
      </c>
      <c r="C1505">
        <f>STANDARDIZE('사진(느림)'!C1505,AVERAGE('사진(느림)'!C$2:C$2305),_xlfn.STDEV.P('사진(느림)'!C$2:C$2305))</f>
        <v>0.32417274491925746</v>
      </c>
      <c r="D1505">
        <f>STANDARDIZE('사진(느림)'!D1505,AVERAGE('사진(느림)'!D$2:D$2305),_xlfn.STDEV.P('사진(느림)'!D$2:D$2305))</f>
        <v>7.5755165840262872E-2</v>
      </c>
      <c r="E1505">
        <f>STANDARDIZE('사진(느림)'!E1505,AVERAGE('사진(느림)'!E$2:E$2305),_xlfn.STDEV.P('사진(느림)'!E$2:E$2305))</f>
        <v>0.29690737915750481</v>
      </c>
      <c r="F1505">
        <f>STANDARDIZE('사진(느림)'!F1505,AVERAGE('사진(느림)'!F$2:F$2305),_xlfn.STDEV.P('사진(느림)'!F$2:F$2305))</f>
        <v>0.97586966143316911</v>
      </c>
      <c r="G1505">
        <f>STANDARDIZE('사진(느림)'!G1505,AVERAGE('사진(느림)'!G$2:G$2305),_xlfn.STDEV.P('사진(느림)'!G$2:G$2305))</f>
        <v>5.824025401499041E-2</v>
      </c>
      <c r="H1505">
        <f>STANDARDIZE('사진(느림)'!H1505,AVERAGE('사진(느림)'!H$2:H$2305),_xlfn.STDEV.P('사진(느림)'!H$2:H$2305))</f>
        <v>0.21242647530442146</v>
      </c>
      <c r="I1505">
        <f>STANDARDIZE('사진(느림)'!I1505,AVERAGE('사진(느림)'!I$2:I$2305),_xlfn.STDEV.P('사진(느림)'!I$2:I$2305))</f>
        <v>0.2135021924524664</v>
      </c>
      <c r="J1505">
        <f>STANDARDIZE('사진(느림)'!J1505,AVERAGE('사진(느림)'!J$2:J$2305),_xlfn.STDEV.P('사진(느림)'!J$2:J$2305))</f>
        <v>-0.78003335217289249</v>
      </c>
      <c r="K1505">
        <f>STANDARDIZE('사진(느림)'!K1505,AVERAGE('사진(느림)'!K$2:K$2305),_xlfn.STDEV.P('사진(느림)'!K$2:K$2305))</f>
        <v>-1.4879428077472057</v>
      </c>
      <c r="L1505">
        <f>STANDARDIZE('사진(느림)'!L1505,AVERAGE('사진(느림)'!L$2:L$2305),_xlfn.STDEV.P('사진(느림)'!L$2:L$2305))</f>
        <v>1.1748040094403882</v>
      </c>
      <c r="M1505">
        <f>STANDARDIZE('사진(느림)'!M1505,AVERAGE('사진(느림)'!M$2:M$2305),_xlfn.STDEV.P('사진(느림)'!M$2:M$2305))</f>
        <v>0.64824167533060162</v>
      </c>
    </row>
    <row r="1506" spans="1:13" x14ac:dyDescent="0.3">
      <c r="A1506" t="s">
        <v>206</v>
      </c>
      <c r="B1506">
        <v>12</v>
      </c>
      <c r="C1506">
        <f>STANDARDIZE('사진(느림)'!C1506,AVERAGE('사진(느림)'!C$2:C$2305),_xlfn.STDEV.P('사진(느림)'!C$2:C$2305))</f>
        <v>0.11973196371224776</v>
      </c>
      <c r="D1506">
        <f>STANDARDIZE('사진(느림)'!D1506,AVERAGE('사진(느림)'!D$2:D$2305),_xlfn.STDEV.P('사진(느림)'!D$2:D$2305))</f>
        <v>-0.10453395603092297</v>
      </c>
      <c r="E1506">
        <f>STANDARDIZE('사진(느림)'!E1506,AVERAGE('사진(느림)'!E$2:E$2305),_xlfn.STDEV.P('사진(느림)'!E$2:E$2305))</f>
        <v>0.16743559836090721</v>
      </c>
      <c r="F1506">
        <f>STANDARDIZE('사진(느림)'!F1506,AVERAGE('사진(느림)'!F$2:F$2305),_xlfn.STDEV.P('사진(느림)'!F$2:F$2305))</f>
        <v>1.3545471358838563</v>
      </c>
      <c r="G1506">
        <f>STANDARDIZE('사진(느림)'!G1506,AVERAGE('사진(느림)'!G$2:G$2305),_xlfn.STDEV.P('사진(느림)'!G$2:G$2305))</f>
        <v>-0.379269292881598</v>
      </c>
      <c r="H1506">
        <f>STANDARDIZE('사진(느림)'!H1506,AVERAGE('사진(느림)'!H$2:H$2305),_xlfn.STDEV.P('사진(느림)'!H$2:H$2305))</f>
        <v>0.47816717935998654</v>
      </c>
      <c r="I1506">
        <f>STANDARDIZE('사진(느림)'!I1506,AVERAGE('사진(느림)'!I$2:I$2305),_xlfn.STDEV.P('사진(느림)'!I$2:I$2305))</f>
        <v>0.37580317008785652</v>
      </c>
      <c r="J1506">
        <f>STANDARDIZE('사진(느림)'!J1506,AVERAGE('사진(느림)'!J$2:J$2305),_xlfn.STDEV.P('사진(느림)'!J$2:J$2305))</f>
        <v>-0.78003335217289249</v>
      </c>
      <c r="K1506">
        <f>STANDARDIZE('사진(느림)'!K1506,AVERAGE('사진(느림)'!K$2:K$2305),_xlfn.STDEV.P('사진(느림)'!K$2:K$2305))</f>
        <v>-0.26706665780078048</v>
      </c>
      <c r="L1506">
        <f>STANDARDIZE('사진(느림)'!L1506,AVERAGE('사진(느림)'!L$2:L$2305),_xlfn.STDEV.P('사진(느림)'!L$2:L$2305))</f>
        <v>1.1748040094403882</v>
      </c>
      <c r="M1506">
        <f>STANDARDIZE('사진(느림)'!M1506,AVERAGE('사진(느림)'!M$2:M$2305),_xlfn.STDEV.P('사진(느림)'!M$2:M$2305))</f>
        <v>6.9645799828959895E-2</v>
      </c>
    </row>
    <row r="1507" spans="1:13" x14ac:dyDescent="0.3">
      <c r="A1507" t="s">
        <v>208</v>
      </c>
      <c r="B1507">
        <v>12</v>
      </c>
      <c r="C1507">
        <f>STANDARDIZE('사진(느림)'!C1507,AVERAGE('사진(느림)'!C$2:C$2305),_xlfn.STDEV.P('사진(느림)'!C$2:C$2305))</f>
        <v>0.14183366978868153</v>
      </c>
      <c r="D1507">
        <f>STANDARDIZE('사진(느림)'!D1507,AVERAGE('사진(느림)'!D$2:D$2305),_xlfn.STDEV.P('사진(느림)'!D$2:D$2305))</f>
        <v>-0.72552982025389645</v>
      </c>
      <c r="E1507">
        <f>STANDARDIZE('사진(느림)'!E1507,AVERAGE('사진(느림)'!E$2:E$2305),_xlfn.STDEV.P('사진(느림)'!E$2:E$2305))</f>
        <v>0.33112428474999828</v>
      </c>
      <c r="F1507">
        <f>STANDARDIZE('사진(느림)'!F1507,AVERAGE('사진(느림)'!F$2:F$2305),_xlfn.STDEV.P('사진(느림)'!F$2:F$2305))</f>
        <v>0.46885908629218231</v>
      </c>
      <c r="G1507">
        <f>STANDARDIZE('사진(느림)'!G1507,AVERAGE('사진(느림)'!G$2:G$2305),_xlfn.STDEV.P('사진(느림)'!G$2:G$2305))</f>
        <v>-0.28812147061147536</v>
      </c>
      <c r="H1507">
        <f>STANDARDIZE('사진(느림)'!H1507,AVERAGE('사진(느림)'!H$2:H$2305),_xlfn.STDEV.P('사진(느림)'!H$2:H$2305))</f>
        <v>0.51855976637643231</v>
      </c>
      <c r="I1507">
        <f>STANDARDIZE('사진(느림)'!I1507,AVERAGE('사진(느림)'!I$2:I$2305),_xlfn.STDEV.P('사진(느림)'!I$2:I$2305))</f>
        <v>0.39943923479203974</v>
      </c>
      <c r="J1507">
        <f>STANDARDIZE('사진(느림)'!J1507,AVERAGE('사진(느림)'!J$2:J$2305),_xlfn.STDEV.P('사진(느림)'!J$2:J$2305))</f>
        <v>-0.78003335217289249</v>
      </c>
      <c r="K1507">
        <f>STANDARDIZE('사진(느림)'!K1507,AVERAGE('사진(느림)'!K$2:K$2305),_xlfn.STDEV.P('사진(느림)'!K$2:K$2305))</f>
        <v>-1.4879428077472057</v>
      </c>
      <c r="L1507">
        <f>STANDARDIZE('사진(느림)'!L1507,AVERAGE('사진(느림)'!L$2:L$2305),_xlfn.STDEV.P('사진(느림)'!L$2:L$2305))</f>
        <v>1.0491166143714579</v>
      </c>
      <c r="M1507">
        <f>STANDARDIZE('사진(느림)'!M1507,AVERAGE('사진(느림)'!M$2:M$2305),_xlfn.STDEV.P('사진(느림)'!M$2:M$2305))</f>
        <v>0.75538905968275916</v>
      </c>
    </row>
    <row r="1508" spans="1:13" x14ac:dyDescent="0.3">
      <c r="A1508" t="s">
        <v>210</v>
      </c>
      <c r="B1508">
        <v>12</v>
      </c>
      <c r="C1508">
        <f>STANDARDIZE('사진(느림)'!C1508,AVERAGE('사진(느림)'!C$2:C$2305),_xlfn.STDEV.P('사진(느림)'!C$2:C$2305))</f>
        <v>1.3795292100689558</v>
      </c>
      <c r="D1508">
        <f>STANDARDIZE('사진(느림)'!D1508,AVERAGE('사진(느림)'!D$2:D$2305),_xlfn.STDEV.P('사진(느림)'!D$2:D$2305))</f>
        <v>-0.45509613744711769</v>
      </c>
      <c r="E1508">
        <f>STANDARDIZE('사진(느림)'!E1508,AVERAGE('사진(느림)'!E$2:E$2305),_xlfn.STDEV.P('사진(느림)'!E$2:E$2305))</f>
        <v>0.40829053538307025</v>
      </c>
      <c r="F1508">
        <f>STANDARDIZE('사진(느림)'!F1508,AVERAGE('사진(느림)'!F$2:F$2305),_xlfn.STDEV.P('사진(느림)'!F$2:F$2305))</f>
        <v>0.37908913408517469</v>
      </c>
      <c r="G1508">
        <f>STANDARDIZE('사진(느림)'!G1508,AVERAGE('사진(느림)'!G$2:G$2305),_xlfn.STDEV.P('사진(느림)'!G$2:G$2305))</f>
        <v>1.293293245775152</v>
      </c>
      <c r="H1508">
        <f>STANDARDIZE('사진(느림)'!H1508,AVERAGE('사진(느림)'!H$2:H$2305),_xlfn.STDEV.P('사진(느림)'!H$2:H$2305))</f>
        <v>-6.8195708178255335E-2</v>
      </c>
      <c r="I1508">
        <f>STANDARDIZE('사진(느림)'!I1508,AVERAGE('사진(느림)'!I$2:I$2305),_xlfn.STDEV.P('사진(느림)'!I$2:I$2305))</f>
        <v>0.71458676418114675</v>
      </c>
      <c r="J1508">
        <f>STANDARDIZE('사진(느림)'!J1508,AVERAGE('사진(느림)'!J$2:J$2305),_xlfn.STDEV.P('사진(느림)'!J$2:J$2305))</f>
        <v>1.2589831269874585</v>
      </c>
      <c r="K1508">
        <f>STANDARDIZE('사진(느림)'!K1508,AVERAGE('사진(느림)'!K$2:K$2305),_xlfn.STDEV.P('사진(느림)'!K$2:K$2305))</f>
        <v>0.95380949214564459</v>
      </c>
      <c r="L1508">
        <f>STANDARDIZE('사진(느림)'!L1508,AVERAGE('사진(느림)'!L$2:L$2305),_xlfn.STDEV.P('사진(느림)'!L$2:L$2305))</f>
        <v>-0.96188170673142825</v>
      </c>
      <c r="M1508">
        <f>STANDARDIZE('사진(느림)'!M1508,AVERAGE('사진(느림)'!M$2:M$2305),_xlfn.STDEV.P('사진(느림)'!M$2:M$2305))</f>
        <v>0.26251109166284048</v>
      </c>
    </row>
    <row r="1509" spans="1:13" x14ac:dyDescent="0.3">
      <c r="A1509" t="s">
        <v>212</v>
      </c>
      <c r="B1509">
        <v>12</v>
      </c>
      <c r="C1509">
        <f>STANDARDIZE('사진(느림)'!C1509,AVERAGE('사진(느림)'!C$2:C$2305),_xlfn.STDEV.P('사진(느림)'!C$2:C$2305))</f>
        <v>0.40705414270588292</v>
      </c>
      <c r="D1509">
        <f>STANDARDIZE('사진(느림)'!D1509,AVERAGE('사진(느림)'!D$2:D$2305),_xlfn.STDEV.P('사진(느림)'!D$2:D$2305))</f>
        <v>8.5771228166439867E-2</v>
      </c>
      <c r="E1509">
        <f>STANDARDIZE('사진(느림)'!E1509,AVERAGE('사진(느림)'!E$2:E$2305),_xlfn.STDEV.P('사진(느림)'!E$2:E$2305))</f>
        <v>0.36605404254233576</v>
      </c>
      <c r="F1509">
        <f>STANDARDIZE('사진(느림)'!F1509,AVERAGE('사진(느림)'!F$2:F$2305),_xlfn.STDEV.P('사진(느림)'!F$2:F$2305))</f>
        <v>1.0485706790656049</v>
      </c>
      <c r="G1509">
        <f>STANDARDIZE('사진(느림)'!G1509,AVERAGE('사진(느림)'!G$2:G$2305),_xlfn.STDEV.P('사진(느림)'!G$2:G$2305))</f>
        <v>-0.21292451723862418</v>
      </c>
      <c r="H1509">
        <f>STANDARDIZE('사진(느림)'!H1509,AVERAGE('사진(느림)'!H$2:H$2305),_xlfn.STDEV.P('사진(느림)'!H$2:H$2305))</f>
        <v>0.47816717935998654</v>
      </c>
      <c r="I1509">
        <f>STANDARDIZE('사진(느림)'!I1509,AVERAGE('사진(느림)'!I$2:I$2305),_xlfn.STDEV.P('사진(느림)'!I$2:I$2305))</f>
        <v>0.44145890537725391</v>
      </c>
      <c r="J1509">
        <f>STANDARDIZE('사진(느림)'!J1509,AVERAGE('사진(느림)'!J$2:J$2305),_xlfn.STDEV.P('사진(느림)'!J$2:J$2305))</f>
        <v>-0.78003335217289249</v>
      </c>
      <c r="K1509">
        <f>STANDARDIZE('사진(느림)'!K1509,AVERAGE('사진(느림)'!K$2:K$2305),_xlfn.STDEV.P('사진(느림)'!K$2:K$2305))</f>
        <v>-0.26706665780078048</v>
      </c>
      <c r="L1509">
        <f>STANDARDIZE('사진(느림)'!L1509,AVERAGE('사진(느림)'!L$2:L$2305),_xlfn.STDEV.P('사진(느림)'!L$2:L$2305))</f>
        <v>1.0491166143714579</v>
      </c>
      <c r="M1509">
        <f>STANDARDIZE('사진(느림)'!M1509,AVERAGE('사진(느림)'!M$2:M$2305),_xlfn.STDEV.P('사진(느림)'!M$2:M$2305))</f>
        <v>-1.6447123498055363</v>
      </c>
    </row>
    <row r="1510" spans="1:13" x14ac:dyDescent="0.3">
      <c r="A1510" t="s">
        <v>214</v>
      </c>
      <c r="B1510">
        <v>12</v>
      </c>
      <c r="C1510">
        <f>STANDARDIZE('사진(느림)'!C1510,AVERAGE('사진(느림)'!C$2:C$2305),_xlfn.STDEV.P('사진(느림)'!C$2:C$2305))</f>
        <v>1.0701053249988868</v>
      </c>
      <c r="D1510">
        <f>STANDARDIZE('사진(느림)'!D1510,AVERAGE('사진(느림)'!D$2:D$2305),_xlfn.STDEV.P('사진(느림)'!D$2:D$2305))</f>
        <v>1.1675059593935537</v>
      </c>
      <c r="E1510">
        <f>STANDARDIZE('사진(느림)'!E1510,AVERAGE('사진(느림)'!E$2:E$2305),_xlfn.STDEV.P('사진(느림)'!E$2:E$2305))</f>
        <v>0.33620335667388401</v>
      </c>
      <c r="F1510">
        <f>STANDARDIZE('사진(느림)'!F1510,AVERAGE('사진(느림)'!F$2:F$2305),_xlfn.STDEV.P('사진(느림)'!F$2:F$2305))</f>
        <v>1.7142591274739079</v>
      </c>
      <c r="G1510">
        <f>STANDARDIZE('사진(느림)'!G1510,AVERAGE('사진(느림)'!G$2:G$2305),_xlfn.STDEV.P('사진(느림)'!G$2:G$2305))</f>
        <v>0.15622416295537214</v>
      </c>
      <c r="H1510">
        <f>STANDARDIZE('사진(느림)'!H1510,AVERAGE('사진(느림)'!H$2:H$2305),_xlfn.STDEV.P('사진(느림)'!H$2:H$2305))</f>
        <v>0.21242647530442146</v>
      </c>
      <c r="I1510">
        <f>STANDARDIZE('사진(느림)'!I1510,AVERAGE('사진(느림)'!I$2:I$2305),_xlfn.STDEV.P('사진(느림)'!I$2:I$2305))</f>
        <v>0.25237038774378939</v>
      </c>
      <c r="J1510">
        <f>STANDARDIZE('사진(느림)'!J1510,AVERAGE('사진(느림)'!J$2:J$2305),_xlfn.STDEV.P('사진(느림)'!J$2:J$2305))</f>
        <v>-0.78003335217289249</v>
      </c>
      <c r="K1510">
        <f>STANDARDIZE('사진(느림)'!K1510,AVERAGE('사진(느림)'!K$2:K$2305),_xlfn.STDEV.P('사진(느림)'!K$2:K$2305))</f>
        <v>0.34337141717243208</v>
      </c>
      <c r="L1510">
        <f>STANDARDIZE('사진(느림)'!L1510,AVERAGE('사진(느림)'!L$2:L$2305),_xlfn.STDEV.P('사진(느림)'!L$2:L$2305))</f>
        <v>-0.83619431166249791</v>
      </c>
      <c r="M1510">
        <f>STANDARDIZE('사진(느림)'!M1510,AVERAGE('사진(느림)'!M$2:M$2305),_xlfn.STDEV.P('사진(느림)'!M$2:M$2305))</f>
        <v>0.60538272158974005</v>
      </c>
    </row>
    <row r="1511" spans="1:13" x14ac:dyDescent="0.3">
      <c r="A1511" t="s">
        <v>216</v>
      </c>
      <c r="B1511">
        <v>12</v>
      </c>
      <c r="C1511">
        <f>STANDARDIZE('사진(느림)'!C1511,AVERAGE('사진(느림)'!C$2:C$2305),_xlfn.STDEV.P('사진(느림)'!C$2:C$2305))</f>
        <v>-5.7081684899219304E-2</v>
      </c>
      <c r="D1511">
        <f>STANDARDIZE('사진(느림)'!D1511,AVERAGE('사진(느림)'!D$2:D$2305),_xlfn.STDEV.P('사진(느림)'!D$2:D$2305))</f>
        <v>-3.442151974768403E-2</v>
      </c>
      <c r="E1511">
        <f>STANDARDIZE('사진(느림)'!E1511,AVERAGE('사진(느림)'!E$2:E$2305),_xlfn.STDEV.P('사진(느림)'!E$2:E$2305))</f>
        <v>0.15567353706348758</v>
      </c>
      <c r="F1511">
        <f>STANDARDIZE('사진(느림)'!F1511,AVERAGE('사진(느림)'!F$2:F$2305),_xlfn.STDEV.P('사진(느림)'!F$2:F$2305))</f>
        <v>1.4262366610970583</v>
      </c>
      <c r="G1511">
        <f>STANDARDIZE('사진(느림)'!G1511,AVERAGE('사진(느림)'!G$2:G$2305),_xlfn.STDEV.P('사진(느림)'!G$2:G$2305))</f>
        <v>-3.0628872698378842E-2</v>
      </c>
      <c r="H1511">
        <f>STANDARDIZE('사진(느림)'!H1511,AVERAGE('사진(느림)'!H$2:H$2305),_xlfn.STDEV.P('사진(느림)'!H$2:H$2305))</f>
        <v>0.21242647530442146</v>
      </c>
      <c r="I1511">
        <f>STANDARDIZE('사진(느림)'!I1511,AVERAGE('사진(느림)'!I$2:I$2305),_xlfn.STDEV.P('사진(느림)'!I$2:I$2305))</f>
        <v>0.29439005832900395</v>
      </c>
      <c r="J1511">
        <f>STANDARDIZE('사진(느림)'!J1511,AVERAGE('사진(느림)'!J$2:J$2305),_xlfn.STDEV.P('사진(느림)'!J$2:J$2305))</f>
        <v>-0.78003335217289249</v>
      </c>
      <c r="K1511">
        <f>STANDARDIZE('사진(느림)'!K1511,AVERAGE('사진(느림)'!K$2:K$2305),_xlfn.STDEV.P('사진(느림)'!K$2:K$2305))</f>
        <v>-0.26706665780078048</v>
      </c>
      <c r="L1511">
        <f>STANDARDIZE('사진(느림)'!L1511,AVERAGE('사진(느림)'!L$2:L$2305),_xlfn.STDEV.P('사진(느림)'!L$2:L$2305))</f>
        <v>0.67205442916466662</v>
      </c>
      <c r="M1511">
        <f>STANDARDIZE('사진(느림)'!M1511,AVERAGE('사진(느림)'!M$2:M$2305),_xlfn.STDEV.P('사진(느림)'!M$2:M$2305))</f>
        <v>0.66967115220103424</v>
      </c>
    </row>
    <row r="1512" spans="1:13" x14ac:dyDescent="0.3">
      <c r="A1512" t="s">
        <v>218</v>
      </c>
      <c r="B1512">
        <v>12</v>
      </c>
      <c r="C1512">
        <f>STANDARDIZE('사진(느림)'!C1512,AVERAGE('사진(느림)'!C$2:C$2305),_xlfn.STDEV.P('사진(느림)'!C$2:C$2305))</f>
        <v>0.28549475928549872</v>
      </c>
      <c r="D1512">
        <f>STANDARDIZE('사진(느림)'!D1512,AVERAGE('사진(느림)'!D$2:D$2305),_xlfn.STDEV.P('사진(느림)'!D$2:D$2305))</f>
        <v>-4.4437582073861018E-2</v>
      </c>
      <c r="E1512">
        <f>STANDARDIZE('사진(느림)'!E1512,AVERAGE('사진(느림)'!E$2:E$2305),_xlfn.STDEV.P('사진(느림)'!E$2:E$2305))</f>
        <v>0.13339690581837446</v>
      </c>
      <c r="F1512">
        <f>STANDARDIZE('사진(느림)'!F1512,AVERAGE('사진(느림)'!F$2:F$2305),_xlfn.STDEV.P('사진(느림)'!F$2:F$2305))</f>
        <v>1.3861562739849154</v>
      </c>
      <c r="G1512">
        <f>STANDARDIZE('사진(느림)'!G1512,AVERAGE('사진(느림)'!G$2:G$2305),_xlfn.STDEV.P('사진(느림)'!G$2:G$2305))</f>
        <v>-0.32230190396277142</v>
      </c>
      <c r="H1512">
        <f>STANDARDIZE('사진(느림)'!H1512,AVERAGE('사진(느림)'!H$2:H$2305),_xlfn.STDEV.P('사진(느림)'!H$2:H$2305))</f>
        <v>0.40482274504065047</v>
      </c>
      <c r="I1512">
        <f>STANDARDIZE('사진(느림)'!I1512,AVERAGE('사진(느림)'!I$2:I$2305),_xlfn.STDEV.P('사진(느림)'!I$2:I$2305))</f>
        <v>0.65365824183258625</v>
      </c>
      <c r="J1512">
        <f>STANDARDIZE('사진(느림)'!J1512,AVERAGE('사진(느림)'!J$2:J$2305),_xlfn.STDEV.P('사진(느림)'!J$2:J$2305))</f>
        <v>-0.78003335217289249</v>
      </c>
      <c r="K1512">
        <f>STANDARDIZE('사진(느림)'!K1512,AVERAGE('사진(느림)'!K$2:K$2305),_xlfn.STDEV.P('사진(느림)'!K$2:K$2305))</f>
        <v>-0.26706665780078048</v>
      </c>
      <c r="L1512">
        <f>STANDARDIZE('사진(느림)'!L1512,AVERAGE('사진(느림)'!L$2:L$2305),_xlfn.STDEV.P('사진(느림)'!L$2:L$2305))</f>
        <v>1.1748040094403882</v>
      </c>
      <c r="M1512">
        <f>STANDARDIZE('사진(느림)'!M1512,AVERAGE('사진(느림)'!M$2:M$2305),_xlfn.STDEV.P('사진(느림)'!M$2:M$2305))</f>
        <v>-2.0733018872141606</v>
      </c>
    </row>
    <row r="1513" spans="1:13" x14ac:dyDescent="0.3">
      <c r="A1513" t="s">
        <v>220</v>
      </c>
      <c r="B1513">
        <v>12</v>
      </c>
      <c r="C1513">
        <f>STANDARDIZE('사진(느림)'!C1513,AVERAGE('사진(느림)'!C$2:C$2305),_xlfn.STDEV.P('사진(느림)'!C$2:C$2305))</f>
        <v>0.37942701011034108</v>
      </c>
      <c r="D1513">
        <f>STANDARDIZE('사진(느림)'!D1513,AVERAGE('사진(느림)'!D$2:D$2305),_xlfn.STDEV.P('사진(느림)'!D$2:D$2305))</f>
        <v>0.84699196495589013</v>
      </c>
      <c r="E1513">
        <f>STANDARDIZE('사진(느림)'!E1513,AVERAGE('사진(느림)'!E$2:E$2305),_xlfn.STDEV.P('사진(느림)'!E$2:E$2305))</f>
        <v>0.5272477462319739</v>
      </c>
      <c r="F1513">
        <f>STANDARDIZE('사진(느림)'!F1513,AVERAGE('사진(느림)'!F$2:F$2305),_xlfn.STDEV.P('사진(느림)'!F$2:F$2305))</f>
        <v>0.55293939364099942</v>
      </c>
      <c r="G1513">
        <f>STANDARDIZE('사진(느림)'!G1513,AVERAGE('사진(느림)'!G$2:G$2305),_xlfn.STDEV.P('사진(느림)'!G$2:G$2305))</f>
        <v>0.71906196547337931</v>
      </c>
      <c r="H1513">
        <f>STANDARDIZE('사진(느림)'!H1513,AVERAGE('사진(느림)'!H$2:H$2305),_xlfn.STDEV.P('사진(느림)'!H$2:H$2305))</f>
        <v>3.0659833730414848E-2</v>
      </c>
      <c r="I1513">
        <f>STANDARDIZE('사진(느림)'!I1513,AVERAGE('사진(느림)'!I$2:I$2305),_xlfn.STDEV.P('사진(느림)'!I$2:I$2305))</f>
        <v>0.32695530303254489</v>
      </c>
      <c r="J1513">
        <f>STANDARDIZE('사진(느림)'!J1513,AVERAGE('사진(느림)'!J$2:J$2305),_xlfn.STDEV.P('사진(느림)'!J$2:J$2305))</f>
        <v>1.2589831269874585</v>
      </c>
      <c r="K1513">
        <f>STANDARDIZE('사진(느림)'!K1513,AVERAGE('사진(느림)'!K$2:K$2305),_xlfn.STDEV.P('사진(느림)'!K$2:K$2305))</f>
        <v>1.5642475671188572</v>
      </c>
      <c r="L1513">
        <f>STANDARDIZE('사진(느림)'!L1513,AVERAGE('사진(느림)'!L$2:L$2305),_xlfn.STDEV.P('사진(느림)'!L$2:L$2305))</f>
        <v>-0.96188170673142825</v>
      </c>
      <c r="M1513">
        <f>STANDARDIZE('사진(느림)'!M1513,AVERAGE('사진(느림)'!M$2:M$2305),_xlfn.STDEV.P('사진(느림)'!M$2:M$2305))</f>
        <v>0.54109429097844597</v>
      </c>
    </row>
    <row r="1514" spans="1:13" x14ac:dyDescent="0.3">
      <c r="A1514" t="s">
        <v>222</v>
      </c>
      <c r="B1514">
        <v>12</v>
      </c>
      <c r="C1514">
        <f>STANDARDIZE('사진(느림)'!C1514,AVERAGE('사진(느림)'!C$2:C$2305),_xlfn.STDEV.P('사진(느림)'!C$2:C$2305))</f>
        <v>0.59491864435556763</v>
      </c>
      <c r="D1514">
        <f>STANDARDIZE('사진(느림)'!D1514,AVERAGE('사진(느림)'!D$2:D$2305),_xlfn.STDEV.P('사진(느림)'!D$2:D$2305))</f>
        <v>0.7768795286726512</v>
      </c>
      <c r="E1514">
        <f>STANDARDIZE('사진(느림)'!E1514,AVERAGE('사진(느림)'!E$2:E$2305),_xlfn.STDEV.P('사진(느림)'!E$2:E$2305))</f>
        <v>0.33834191327341495</v>
      </c>
      <c r="F1514">
        <f>STANDARDIZE('사진(느림)'!F1514,AVERAGE('사진(느림)'!F$2:F$2305),_xlfn.STDEV.P('사진(느림)'!F$2:F$2305))</f>
        <v>-1.8721136814722499</v>
      </c>
      <c r="G1514">
        <f>STANDARDIZE('사진(느림)'!G1514,AVERAGE('사진(느림)'!G$2:G$2305),_xlfn.STDEV.P('사진(느림)'!G$2:G$2305))</f>
        <v>-0.46813841959496727</v>
      </c>
      <c r="H1514">
        <f>STANDARDIZE('사진(느림)'!H1514,AVERAGE('사진(느림)'!H$2:H$2305),_xlfn.STDEV.P('사진(느림)'!H$2:H$2305))</f>
        <v>-1.360758492704524</v>
      </c>
      <c r="I1514">
        <f>STANDARDIZE('사진(느림)'!I1514,AVERAGE('사진(느림)'!I$2:I$2305),_xlfn.STDEV.P('사진(느림)'!I$2:I$2305))</f>
        <v>0.60953758771811095</v>
      </c>
      <c r="J1514">
        <f>STANDARDIZE('사진(느림)'!J1514,AVERAGE('사진(느림)'!J$2:J$2305),_xlfn.STDEV.P('사진(느림)'!J$2:J$2305))</f>
        <v>1.2589831269874585</v>
      </c>
      <c r="K1514">
        <f>STANDARDIZE('사진(느림)'!K1514,AVERAGE('사진(느림)'!K$2:K$2305),_xlfn.STDEV.P('사진(느림)'!K$2:K$2305))</f>
        <v>0.95380949214564459</v>
      </c>
      <c r="L1514">
        <f>STANDARDIZE('사진(느림)'!L1514,AVERAGE('사진(느림)'!L$2:L$2305),_xlfn.STDEV.P('사진(느림)'!L$2:L$2305))</f>
        <v>-0.96188170673142825</v>
      </c>
      <c r="M1514">
        <f>STANDARDIZE('사진(느림)'!M1514,AVERAGE('사진(느림)'!M$2:M$2305),_xlfn.STDEV.P('사진(느림)'!M$2:M$2305))</f>
        <v>0.7125301059418957</v>
      </c>
    </row>
    <row r="1515" spans="1:13" x14ac:dyDescent="0.3">
      <c r="A1515" t="s">
        <v>224</v>
      </c>
      <c r="B1515">
        <v>12</v>
      </c>
      <c r="C1515">
        <f>STANDARDIZE('사진(느림)'!C1515,AVERAGE('사진(느림)'!C$2:C$2305),_xlfn.STDEV.P('사진(느림)'!C$2:C$2305))</f>
        <v>0.68885089518040998</v>
      </c>
      <c r="D1515">
        <f>STANDARDIZE('사진(느림)'!D1515,AVERAGE('사진(느림)'!D$2:D$2305),_xlfn.STDEV.P('사진(느림)'!D$2:D$2305))</f>
        <v>0.81694377797735918</v>
      </c>
      <c r="E1515">
        <f>STANDARDIZE('사진(느림)'!E1515,AVERAGE('사진(느림)'!E$2:E$2305),_xlfn.STDEV.P('사진(느림)'!E$2:E$2305))</f>
        <v>0.3556285791196227</v>
      </c>
      <c r="F1515">
        <f>STANDARDIZE('사진(느림)'!F1515,AVERAGE('사진(느림)'!F$2:F$2305),_xlfn.STDEV.P('사진(느림)'!F$2:F$2305))</f>
        <v>7.7537956601071226E-2</v>
      </c>
      <c r="G1515">
        <f>STANDARDIZE('사진(느림)'!G1515,AVERAGE('사진(느림)'!G$2:G$2305),_xlfn.STDEV.P('사진(느림)'!G$2:G$2305))</f>
        <v>-0.12633408608200755</v>
      </c>
      <c r="H1515">
        <f>STANDARDIZE('사진(느림)'!H1515,AVERAGE('사진(느림)'!H$2:H$2305),_xlfn.STDEV.P('사진(느림)'!H$2:H$2305))</f>
        <v>-0.22338827934670544</v>
      </c>
      <c r="I1515">
        <f>STANDARDIZE('사진(느림)'!I1515,AVERAGE('사진(느림)'!I$2:I$2305),_xlfn.STDEV.P('사진(느림)'!I$2:I$2305))</f>
        <v>0.19616907833606523</v>
      </c>
      <c r="J1515">
        <f>STANDARDIZE('사진(느림)'!J1515,AVERAGE('사진(느림)'!J$2:J$2305),_xlfn.STDEV.P('사진(느림)'!J$2:J$2305))</f>
        <v>-0.78003335217289249</v>
      </c>
      <c r="K1515">
        <f>STANDARDIZE('사진(느림)'!K1515,AVERAGE('사진(느림)'!K$2:K$2305),_xlfn.STDEV.P('사진(느림)'!K$2:K$2305))</f>
        <v>-1.4879428077472057</v>
      </c>
      <c r="L1515">
        <f>STANDARDIZE('사진(느림)'!L1515,AVERAGE('사진(느림)'!L$2:L$2305),_xlfn.STDEV.P('사진(느림)'!L$2:L$2305))</f>
        <v>1.1748040094403882</v>
      </c>
      <c r="M1515">
        <f>STANDARDIZE('사진(느림)'!M1515,AVERAGE('사진(느림)'!M$2:M$2305),_xlfn.STDEV.P('사진(느림)'!M$2:M$2305))</f>
        <v>-0.46609112193182028</v>
      </c>
    </row>
    <row r="1516" spans="1:13" x14ac:dyDescent="0.3">
      <c r="A1516" t="s">
        <v>226</v>
      </c>
      <c r="B1516">
        <v>12</v>
      </c>
      <c r="C1516">
        <f>STANDARDIZE('사진(느림)'!C1516,AVERAGE('사진(느림)'!C$2:C$2305),_xlfn.STDEV.P('사진(느림)'!C$2:C$2305))</f>
        <v>0.24129134713263195</v>
      </c>
      <c r="D1516">
        <f>STANDARDIZE('사진(느림)'!D1516,AVERAGE('사진(느림)'!D$2:D$2305),_xlfn.STDEV.P('사진(느림)'!D$2:D$2305))</f>
        <v>1.6482769510500495</v>
      </c>
      <c r="E1516">
        <f>STANDARDIZE('사진(느림)'!E1516,AVERAGE('사진(느림)'!E$2:E$2305),_xlfn.STDEV.P('사진(느림)'!E$2:E$2305))</f>
        <v>0.29762023135734827</v>
      </c>
      <c r="F1516">
        <f>STANDARDIZE('사진(느림)'!F1516,AVERAGE('사진(느림)'!F$2:F$2305),_xlfn.STDEV.P('사진(느림)'!F$2:F$2305))</f>
        <v>-1.2399309194510693</v>
      </c>
      <c r="G1516">
        <f>STANDARDIZE('사진(느림)'!G1516,AVERAGE('사진(느림)'!G$2:G$2305),_xlfn.STDEV.P('사진(느림)'!G$2:G$2305))</f>
        <v>3.0895907333953813E-2</v>
      </c>
      <c r="H1516">
        <f>STANDARDIZE('사진(느림)'!H1516,AVERAGE('사진(느림)'!H$2:H$2305),_xlfn.STDEV.P('사진(느림)'!H$2:H$2305))</f>
        <v>3.9540555884067778</v>
      </c>
      <c r="I1516">
        <f>STANDARDIZE('사진(느림)'!I1516,AVERAGE('사진(느림)'!I$2:I$2305),_xlfn.STDEV.P('사진(느림)'!I$2:I$2305))</f>
        <v>0.61846676771746911</v>
      </c>
      <c r="J1516">
        <f>STANDARDIZE('사진(느림)'!J1516,AVERAGE('사진(느림)'!J$2:J$2305),_xlfn.STDEV.P('사진(느림)'!J$2:J$2305))</f>
        <v>-0.78003335217289249</v>
      </c>
      <c r="K1516">
        <f>STANDARDIZE('사진(느림)'!K1516,AVERAGE('사진(느림)'!K$2:K$2305),_xlfn.STDEV.P('사진(느림)'!K$2:K$2305))</f>
        <v>-0.26706665780078048</v>
      </c>
      <c r="L1516">
        <f>STANDARDIZE('사진(느림)'!L1516,AVERAGE('사진(느림)'!L$2:L$2305),_xlfn.STDEV.P('사진(느림)'!L$2:L$2305))</f>
        <v>1.1748040094403882</v>
      </c>
      <c r="M1516">
        <f>STANDARDIZE('사진(느림)'!M1516,AVERAGE('사진(느림)'!M$2:M$2305),_xlfn.STDEV.P('사진(느림)'!M$2:M$2305))</f>
        <v>0.54109429097844597</v>
      </c>
    </row>
    <row r="1517" spans="1:13" x14ac:dyDescent="0.3">
      <c r="A1517" t="s">
        <v>228</v>
      </c>
      <c r="B1517">
        <v>12</v>
      </c>
      <c r="C1517">
        <f>STANDARDIZE('사진(느림)'!C1517,AVERAGE('사진(느림)'!C$2:C$2305),_xlfn.STDEV.P('사진(느림)'!C$2:C$2305))</f>
        <v>-0.26704789262533779</v>
      </c>
      <c r="D1517">
        <f>STANDARDIZE('사진(느림)'!D1517,AVERAGE('사진(느림)'!D$2:D$2305),_xlfn.STDEV.P('사진(느림)'!D$2:D$2305))</f>
        <v>1.1474738347411999</v>
      </c>
      <c r="E1517">
        <f>STANDARDIZE('사진(느림)'!E1517,AVERAGE('사진(느림)'!E$2:E$2305),_xlfn.STDEV.P('사진(느림)'!E$2:E$2305))</f>
        <v>0.29690737915750481</v>
      </c>
      <c r="F1517">
        <f>STANDARDIZE('사진(느림)'!F1517,AVERAGE('사진(느림)'!F$2:F$2305),_xlfn.STDEV.P('사진(느림)'!F$2:F$2305))</f>
        <v>0.33673288902975529</v>
      </c>
      <c r="G1517">
        <f>STANDARDIZE('사진(느림)'!G1517,AVERAGE('사진(느림)'!G$2:G$2305),_xlfn.STDEV.P('사진(느림)'!G$2:G$2305))</f>
        <v>-0.2015310394548587</v>
      </c>
      <c r="H1517">
        <f>STANDARDIZE('사진(느림)'!H1517,AVERAGE('사진(느림)'!H$2:H$2305),_xlfn.STDEV.P('사진(느림)'!H$2:H$2305))</f>
        <v>7.1052420746860828E-2</v>
      </c>
      <c r="I1517">
        <f>STANDARDIZE('사진(느림)'!I1517,AVERAGE('사진(느림)'!I$2:I$2305),_xlfn.STDEV.P('사진(느림)'!I$2:I$2305))</f>
        <v>0.39943923479203974</v>
      </c>
      <c r="J1517">
        <f>STANDARDIZE('사진(느림)'!J1517,AVERAGE('사진(느림)'!J$2:J$2305),_xlfn.STDEV.P('사진(느림)'!J$2:J$2305))</f>
        <v>-0.78003335217289249</v>
      </c>
      <c r="K1517">
        <f>STANDARDIZE('사진(느림)'!K1517,AVERAGE('사진(느림)'!K$2:K$2305),_xlfn.STDEV.P('사진(느림)'!K$2:K$2305))</f>
        <v>-1.4879428077472057</v>
      </c>
      <c r="L1517">
        <f>STANDARDIZE('사진(느림)'!L1517,AVERAGE('사진(느림)'!L$2:L$2305),_xlfn.STDEV.P('사진(느림)'!L$2:L$2305))</f>
        <v>1.6775535897161098</v>
      </c>
      <c r="M1517">
        <f>STANDARDIZE('사진(느림)'!M1517,AVERAGE('사진(느림)'!M$2:M$2305),_xlfn.STDEV.P('사진(느림)'!M$2:M$2305))</f>
        <v>0.73395958281232643</v>
      </c>
    </row>
    <row r="1518" spans="1:13" x14ac:dyDescent="0.3">
      <c r="A1518" t="s">
        <v>230</v>
      </c>
      <c r="B1518">
        <v>12</v>
      </c>
      <c r="C1518">
        <f>STANDARDIZE('사진(느림)'!C1518,AVERAGE('사진(느림)'!C$2:C$2305),_xlfn.STDEV.P('사진(느림)'!C$2:C$2305))</f>
        <v>0.24129134713263195</v>
      </c>
      <c r="D1518">
        <f>STANDARDIZE('사진(느림)'!D1518,AVERAGE('사진(느림)'!D$2:D$2305),_xlfn.STDEV.P('사진(느림)'!D$2:D$2305))</f>
        <v>0.17591578910203279</v>
      </c>
      <c r="E1518">
        <f>STANDARDIZE('사진(느림)'!E1518,AVERAGE('사진(느림)'!E$2:E$2305),_xlfn.STDEV.P('사진(느림)'!E$2:E$2305))</f>
        <v>0.72648993608826551</v>
      </c>
      <c r="F1518">
        <f>STANDARDIZE('사진(느림)'!F1518,AVERAGE('사진(느림)'!F$2:F$2305),_xlfn.STDEV.P('사진(느림)'!F$2:F$2305))</f>
        <v>0.53713482459046991</v>
      </c>
      <c r="G1518">
        <f>STANDARDIZE('사진(느림)'!G1518,AVERAGE('사진(느림)'!G$2:G$2305),_xlfn.STDEV.P('사진(느림)'!G$2:G$2305))</f>
        <v>0.88996413222985959</v>
      </c>
      <c r="H1518">
        <f>STANDARDIZE('사진(느림)'!H1518,AVERAGE('사진(느림)'!H$2:H$2305),_xlfn.STDEV.P('사진(느림)'!H$2:H$2305))</f>
        <v>0.47816717935998654</v>
      </c>
      <c r="I1518">
        <f>STANDARDIZE('사진(느림)'!I1518,AVERAGE('사진(느림)'!I$2:I$2305),_xlfn.STDEV.P('사진(느림)'!I$2:I$2305))</f>
        <v>0.60953758771811095</v>
      </c>
      <c r="J1518">
        <f>STANDARDIZE('사진(느림)'!J1518,AVERAGE('사진(느림)'!J$2:J$2305),_xlfn.STDEV.P('사진(느림)'!J$2:J$2305))</f>
        <v>-0.78003335217289249</v>
      </c>
      <c r="K1518">
        <f>STANDARDIZE('사진(느림)'!K1518,AVERAGE('사진(느림)'!K$2:K$2305),_xlfn.STDEV.P('사진(느림)'!K$2:K$2305))</f>
        <v>-0.26706665780078048</v>
      </c>
      <c r="L1518">
        <f>STANDARDIZE('사진(느림)'!L1518,AVERAGE('사진(느림)'!L$2:L$2305),_xlfn.STDEV.P('사진(느림)'!L$2:L$2305))</f>
        <v>-0.96188170673142825</v>
      </c>
      <c r="M1518">
        <f>STANDARDIZE('사진(느림)'!M1518,AVERAGE('사진(느림)'!M$2:M$2305),_xlfn.STDEV.P('사진(느림)'!M$2:M$2305))</f>
        <v>0.36965847601499613</v>
      </c>
    </row>
    <row r="1519" spans="1:13" x14ac:dyDescent="0.3">
      <c r="A1519" t="s">
        <v>232</v>
      </c>
      <c r="B1519">
        <v>12</v>
      </c>
      <c r="C1519">
        <f>STANDARDIZE('사진(느림)'!C1519,AVERAGE('사진(느림)'!C$2:C$2305),_xlfn.STDEV.P('사진(느림)'!C$2:C$2305))</f>
        <v>-7.9183390975653078E-2</v>
      </c>
      <c r="D1519">
        <f>STANDARDIZE('사진(느림)'!D1519,AVERAGE('사진(느림)'!D$2:D$2305),_xlfn.STDEV.P('사진(느림)'!D$2:D$2305))</f>
        <v>0.80692771565118215</v>
      </c>
      <c r="E1519">
        <f>STANDARDIZE('사진(느림)'!E1519,AVERAGE('사진(느림)'!E$2:E$2305),_xlfn.STDEV.P('사진(느림)'!E$2:E$2305))</f>
        <v>0.32943126077536972</v>
      </c>
      <c r="F1519">
        <f>STANDARDIZE('사진(느림)'!F1519,AVERAGE('사진(느림)'!F$2:F$2305),_xlfn.STDEV.P('사진(느림)'!F$2:F$2305))</f>
        <v>0.62146800504409527</v>
      </c>
      <c r="G1519">
        <f>STANDARDIZE('사진(느림)'!G1519,AVERAGE('사진(느림)'!G$2:G$2305),_xlfn.STDEV.P('사진(느림)'!G$2:G$2305))</f>
        <v>-0.1445636505360321</v>
      </c>
      <c r="H1519">
        <f>STANDARDIZE('사진(느림)'!H1519,AVERAGE('사진(느림)'!H$2:H$2305),_xlfn.STDEV.P('사진(느림)'!H$2:H$2305))</f>
        <v>0.38037460026753839</v>
      </c>
      <c r="I1519">
        <f>STANDARDIZE('사진(느림)'!I1519,AVERAGE('사진(느림)'!I$2:I$2305),_xlfn.STDEV.P('사진(느림)'!I$2:I$2305))</f>
        <v>0.24186547009748605</v>
      </c>
      <c r="J1519">
        <f>STANDARDIZE('사진(느림)'!J1519,AVERAGE('사진(느림)'!J$2:J$2305),_xlfn.STDEV.P('사진(느림)'!J$2:J$2305))</f>
        <v>-0.78003335217289249</v>
      </c>
      <c r="K1519">
        <f>STANDARDIZE('사진(느림)'!K1519,AVERAGE('사진(느림)'!K$2:K$2305),_xlfn.STDEV.P('사진(느림)'!K$2:K$2305))</f>
        <v>-1.4879428077472057</v>
      </c>
      <c r="L1519">
        <f>STANDARDIZE('사진(느림)'!L1519,AVERAGE('사진(느림)'!L$2:L$2305),_xlfn.STDEV.P('사진(느림)'!L$2:L$2305))</f>
        <v>0.92342921930252742</v>
      </c>
      <c r="M1519">
        <f>STANDARDIZE('사진(느림)'!M1519,AVERAGE('사진(느림)'!M$2:M$2305),_xlfn.STDEV.P('사진(느림)'!M$2:M$2305))</f>
        <v>0.17679318418111556</v>
      </c>
    </row>
    <row r="1520" spans="1:13" x14ac:dyDescent="0.3">
      <c r="A1520" t="s">
        <v>234</v>
      </c>
      <c r="B1520">
        <v>12</v>
      </c>
      <c r="C1520">
        <f>STANDARDIZE('사진(느림)'!C1520,AVERAGE('사진(느림)'!C$2:C$2305),_xlfn.STDEV.P('사진(느림)'!C$2:C$2305))</f>
        <v>5.8952272002056057E-2</v>
      </c>
      <c r="D1520">
        <f>STANDARDIZE('사진(느림)'!D1520,AVERAGE('사진(느림)'!D$2:D$2305),_xlfn.STDEV.P('사진(느림)'!D$2:D$2305))</f>
        <v>8.5771228166439867E-2</v>
      </c>
      <c r="E1520">
        <f>STANDARDIZE('사진(느림)'!E1520,AVERAGE('사진(느림)'!E$2:E$2305),_xlfn.STDEV.P('사진(느림)'!E$2:E$2305))</f>
        <v>0.31998596912744176</v>
      </c>
      <c r="F1520">
        <f>STANDARDIZE('사진(느림)'!F1520,AVERAGE('사진(느림)'!F$2:F$2305),_xlfn.STDEV.P('사진(느림)'!F$2:F$2305))</f>
        <v>0.41689366325404109</v>
      </c>
      <c r="G1520">
        <f>STANDARDIZE('사진(느림)'!G1520,AVERAGE('사진(느림)'!G$2:G$2305),_xlfn.STDEV.P('사진(느림)'!G$2:G$2305))</f>
        <v>-0.25849842837368531</v>
      </c>
      <c r="H1520">
        <f>STANDARDIZE('사진(느림)'!H1520,AVERAGE('사진(느림)'!H$2:H$2305),_xlfn.STDEV.P('사진(느림)'!H$2:H$2305))</f>
        <v>7.1052420746860828E-2</v>
      </c>
      <c r="I1520">
        <f>STANDARDIZE('사진(느림)'!I1520,AVERAGE('사진(느림)'!I$2:I$2305),_xlfn.STDEV.P('사진(느림)'!I$2:I$2305))</f>
        <v>0.42570152890779872</v>
      </c>
      <c r="J1520">
        <f>STANDARDIZE('사진(느림)'!J1520,AVERAGE('사진(느림)'!J$2:J$2305),_xlfn.STDEV.P('사진(느림)'!J$2:J$2305))</f>
        <v>-0.78003335217289249</v>
      </c>
      <c r="K1520">
        <f>STANDARDIZE('사진(느림)'!K1520,AVERAGE('사진(느림)'!K$2:K$2305),_xlfn.STDEV.P('사진(느림)'!K$2:K$2305))</f>
        <v>-1.4879428077472057</v>
      </c>
      <c r="L1520">
        <f>STANDARDIZE('사진(느림)'!L1520,AVERAGE('사진(느림)'!L$2:L$2305),_xlfn.STDEV.P('사진(느림)'!L$2:L$2305))</f>
        <v>1.1748040094403882</v>
      </c>
      <c r="M1520">
        <f>STANDARDIZE('사진(느림)'!M1520,AVERAGE('사진(느림)'!M$2:M$2305),_xlfn.STDEV.P('사진(느림)'!M$2:M$2305))</f>
        <v>-0.44466164506138955</v>
      </c>
    </row>
    <row r="1521" spans="1:13" x14ac:dyDescent="0.3">
      <c r="A1521" t="s">
        <v>236</v>
      </c>
      <c r="B1521">
        <v>12</v>
      </c>
      <c r="C1521">
        <f>STANDARDIZE('사진(느림)'!C1521,AVERAGE('사진(느림)'!C$2:C$2305),_xlfn.STDEV.P('사진(느림)'!C$2:C$2305))</f>
        <v>3.1325139406514227E-2</v>
      </c>
      <c r="D1521">
        <f>STANDARDIZE('사진(느림)'!D1521,AVERAGE('사진(느림)'!D$2:D$2305),_xlfn.STDEV.P('사진(느림)'!D$2:D$2305))</f>
        <v>1.1574898970673768</v>
      </c>
      <c r="E1521">
        <f>STANDARDIZE('사진(느림)'!E1521,AVERAGE('사진(느림)'!E$2:E$2305),_xlfn.STDEV.P('사진(느림)'!E$2:E$2305))</f>
        <v>0.4381412212515215</v>
      </c>
      <c r="F1521">
        <f>STANDARDIZE('사진(느림)'!F1521,AVERAGE('사진(느림)'!F$2:F$2305),_xlfn.STDEV.P('사진(느림)'!F$2:F$2305))</f>
        <v>0.19449176757498965</v>
      </c>
      <c r="G1521">
        <f>STANDARDIZE('사진(느림)'!G1521,AVERAGE('사진(느림)'!G$2:G$2305),_xlfn.STDEV.P('사진(느림)'!G$2:G$2305))</f>
        <v>-0.25849842837368531</v>
      </c>
      <c r="H1521">
        <f>STANDARDIZE('사진(느림)'!H1521,AVERAGE('사진(느림)'!H$2:H$2305),_xlfn.STDEV.P('사진(느림)'!H$2:H$2305))</f>
        <v>-0.15216977065981399</v>
      </c>
      <c r="I1521">
        <f>STANDARDIZE('사진(느림)'!I1521,AVERAGE('사진(느림)'!I$2:I$2305),_xlfn.STDEV.P('사진(느림)'!I$2:I$2305))</f>
        <v>0.42570152890779872</v>
      </c>
      <c r="J1521">
        <f>STANDARDIZE('사진(느림)'!J1521,AVERAGE('사진(느림)'!J$2:J$2305),_xlfn.STDEV.P('사진(느림)'!J$2:J$2305))</f>
        <v>-0.78003335217289249</v>
      </c>
      <c r="K1521">
        <f>STANDARDIZE('사진(느림)'!K1521,AVERAGE('사진(느림)'!K$2:K$2305),_xlfn.STDEV.P('사진(느림)'!K$2:K$2305))</f>
        <v>-0.26706665780078048</v>
      </c>
      <c r="L1521">
        <f>STANDARDIZE('사진(느림)'!L1521,AVERAGE('사진(느림)'!L$2:L$2305),_xlfn.STDEV.P('사진(느림)'!L$2:L$2305))</f>
        <v>1.0491166143714579</v>
      </c>
      <c r="M1521">
        <f>STANDARDIZE('사진(느림)'!M1521,AVERAGE('사진(느림)'!M$2:M$2305),_xlfn.STDEV.P('사진(느림)'!M$2:M$2305))</f>
        <v>-0.68038589063613353</v>
      </c>
    </row>
    <row r="1522" spans="1:13" x14ac:dyDescent="0.3">
      <c r="A1522" t="s">
        <v>238</v>
      </c>
      <c r="B1522">
        <v>12</v>
      </c>
      <c r="C1522">
        <f>STANDARDIZE('사진(느림)'!C1522,AVERAGE('사진(느림)'!C$2:C$2305),_xlfn.STDEV.P('사진(느림)'!C$2:C$2305))</f>
        <v>-0.57094635117629788</v>
      </c>
      <c r="D1522">
        <f>STANDARDIZE('사진(느림)'!D1522,AVERAGE('사진(느림)'!D$2:D$2305),_xlfn.STDEV.P('사진(느림)'!D$2:D$2305))</f>
        <v>0.20596397608056377</v>
      </c>
      <c r="E1522">
        <f>STANDARDIZE('사진(느림)'!E1522,AVERAGE('사진(느림)'!E$2:E$2305),_xlfn.STDEV.P('사진(느림)'!E$2:E$2305))</f>
        <v>0.45418039574800306</v>
      </c>
      <c r="F1522">
        <f>STANDARDIZE('사진(느림)'!F1522,AVERAGE('사진(느림)'!F$2:F$2305),_xlfn.STDEV.P('사진(느림)'!F$2:F$2305))</f>
        <v>0.29311227845029397</v>
      </c>
      <c r="G1522">
        <f>STANDARDIZE('사진(느림)'!G1522,AVERAGE('사진(느림)'!G$2:G$2305),_xlfn.STDEV.P('사진(느림)'!G$2:G$2305))</f>
        <v>0.10153546959329894</v>
      </c>
      <c r="H1522">
        <f>STANDARDIZE('사진(느림)'!H1522,AVERAGE('사진(느림)'!H$2:H$2305),_xlfn.STDEV.P('사진(느림)'!H$2:H$2305))</f>
        <v>1.6686855335289181</v>
      </c>
      <c r="I1522">
        <f>STANDARDIZE('사진(느림)'!I1522,AVERAGE('사진(느림)'!I$2:I$2305),_xlfn.STDEV.P('사진(느림)'!I$2:I$2305))</f>
        <v>0.47139792066921915</v>
      </c>
      <c r="J1522">
        <f>STANDARDIZE('사진(느림)'!J1522,AVERAGE('사진(느림)'!J$2:J$2305),_xlfn.STDEV.P('사진(느림)'!J$2:J$2305))</f>
        <v>-0.78003335217289249</v>
      </c>
      <c r="K1522">
        <f>STANDARDIZE('사진(느림)'!K1522,AVERAGE('사진(느림)'!K$2:K$2305),_xlfn.STDEV.P('사진(느림)'!K$2:K$2305))</f>
        <v>-1.4879428077472057</v>
      </c>
      <c r="L1522">
        <f>STANDARDIZE('사진(느림)'!L1522,AVERAGE('사진(느림)'!L$2:L$2305),_xlfn.STDEV.P('사진(느림)'!L$2:L$2305))</f>
        <v>0.92342921930252742</v>
      </c>
      <c r="M1522">
        <f>STANDARDIZE('사진(느림)'!M1522,AVERAGE('사진(느림)'!M$2:M$2305),_xlfn.STDEV.P('사진(느림)'!M$2:M$2305))</f>
        <v>0.86253644403491481</v>
      </c>
    </row>
    <row r="1523" spans="1:13" x14ac:dyDescent="0.3">
      <c r="A1523" t="s">
        <v>240</v>
      </c>
      <c r="B1523">
        <v>12</v>
      </c>
      <c r="C1523">
        <f>STANDARDIZE('사진(느림)'!C1523,AVERAGE('사진(느림)'!C$2:C$2305),_xlfn.STDEV.P('사진(느림)'!C$2:C$2305))</f>
        <v>0.77173229296703549</v>
      </c>
      <c r="D1523">
        <f>STANDARDIZE('사진(느림)'!D1523,AVERAGE('사진(느림)'!D$2:D$2305),_xlfn.STDEV.P('사진(느림)'!D$2:D$2305))</f>
        <v>-9.4517893704745976E-2</v>
      </c>
      <c r="E1523">
        <f>STANDARDIZE('사진(느림)'!E1523,AVERAGE('사진(느림)'!E$2:E$2305),_xlfn.STDEV.P('사진(느림)'!E$2:E$2305))</f>
        <v>0.75313278705742082</v>
      </c>
      <c r="F1523">
        <f>STANDARDIZE('사진(느림)'!F1523,AVERAGE('사진(느림)'!F$2:F$2305),_xlfn.STDEV.P('사진(느림)'!F$2:F$2305))</f>
        <v>1.1784210183847557</v>
      </c>
      <c r="G1523">
        <f>STANDARDIZE('사진(느림)'!G1523,AVERAGE('사진(느림)'!G$2:G$2305),_xlfn.STDEV.P('사진(느림)'!G$2:G$2305))</f>
        <v>0.1904045963066682</v>
      </c>
      <c r="H1523">
        <f>STANDARDIZE('사진(느림)'!H1523,AVERAGE('사진(느림)'!H$2:H$2305),_xlfn.STDEV.P('사진(느림)'!H$2:H$2305))</f>
        <v>0.47816717935998654</v>
      </c>
      <c r="I1523">
        <f>STANDARDIZE('사진(느림)'!I1523,AVERAGE('사진(느림)'!I$2:I$2305),_xlfn.STDEV.P('사진(느림)'!I$2:I$2305))</f>
        <v>0.67256709359593259</v>
      </c>
      <c r="J1523">
        <f>STANDARDIZE('사진(느림)'!J1523,AVERAGE('사진(느림)'!J$2:J$2305),_xlfn.STDEV.P('사진(느림)'!J$2:J$2305))</f>
        <v>1.2589831269874585</v>
      </c>
      <c r="K1523">
        <f>STANDARDIZE('사진(느림)'!K1523,AVERAGE('사진(느림)'!K$2:K$2305),_xlfn.STDEV.P('사진(느림)'!K$2:K$2305))</f>
        <v>0.34337141717243208</v>
      </c>
      <c r="L1523">
        <f>STANDARDIZE('사진(느림)'!L1523,AVERAGE('사진(느림)'!L$2:L$2305),_xlfn.STDEV.P('사진(느림)'!L$2:L$2305))</f>
        <v>-0.96188170673142825</v>
      </c>
      <c r="M1523">
        <f>STANDARDIZE('사진(느림)'!M1523,AVERAGE('사진(느림)'!M$2:M$2305),_xlfn.STDEV.P('사진(느림)'!M$2:M$2305))</f>
        <v>-0.98039856682216975</v>
      </c>
    </row>
    <row r="1524" spans="1:13" x14ac:dyDescent="0.3">
      <c r="A1524" t="s">
        <v>242</v>
      </c>
      <c r="B1524">
        <v>12</v>
      </c>
      <c r="C1524">
        <f>STANDARDIZE('사진(느림)'!C1524,AVERAGE('사진(느림)'!C$2:C$2305),_xlfn.STDEV.P('사진(느림)'!C$2:C$2305))</f>
        <v>0.37942701011034108</v>
      </c>
      <c r="D1524">
        <f>STANDARDIZE('사진(느림)'!D1524,AVERAGE('사진(느림)'!D$2:D$2305),_xlfn.STDEV.P('사진(느림)'!D$2:D$2305))</f>
        <v>0.87704015193442109</v>
      </c>
      <c r="E1524">
        <f>STANDARDIZE('사진(느림)'!E1524,AVERAGE('사진(느림)'!E$2:E$2305),_xlfn.STDEV.P('사진(느림)'!E$2:E$2305))</f>
        <v>0.54952437747708693</v>
      </c>
      <c r="F1524">
        <f>STANDARDIZE('사진(느림)'!F1524,AVERAGE('사진(느림)'!F$2:F$2305),_xlfn.STDEV.P('사진(느림)'!F$2:F$2305))</f>
        <v>0.6066749284127998</v>
      </c>
      <c r="G1524">
        <f>STANDARDIZE('사진(느림)'!G1524,AVERAGE('사진(느림)'!G$2:G$2305),_xlfn.STDEV.P('사진(느림)'!G$2:G$2305))</f>
        <v>0.94693152114868617</v>
      </c>
      <c r="H1524">
        <f>STANDARDIZE('사진(느림)'!H1524,AVERAGE('사진(느림)'!H$2:H$2305),_xlfn.STDEV.P('사진(느림)'!H$2:H$2305))</f>
        <v>3.0659833730414848E-2</v>
      </c>
      <c r="I1524">
        <f>STANDARDIZE('사진(느림)'!I1524,AVERAGE('사진(느림)'!I$2:I$2305),_xlfn.STDEV.P('사진(느림)'!I$2:I$2305))</f>
        <v>0.60953758771811095</v>
      </c>
      <c r="J1524">
        <f>STANDARDIZE('사진(느림)'!J1524,AVERAGE('사진(느림)'!J$2:J$2305),_xlfn.STDEV.P('사진(느림)'!J$2:J$2305))</f>
        <v>1.2589831269874585</v>
      </c>
      <c r="K1524">
        <f>STANDARDIZE('사진(느림)'!K1524,AVERAGE('사진(느림)'!K$2:K$2305),_xlfn.STDEV.P('사진(느림)'!K$2:K$2305))</f>
        <v>1.5642475671188572</v>
      </c>
      <c r="L1524">
        <f>STANDARDIZE('사진(느림)'!L1524,AVERAGE('사진(느림)'!L$2:L$2305),_xlfn.STDEV.P('사진(느림)'!L$2:L$2305))</f>
        <v>-0.96188170673142825</v>
      </c>
      <c r="M1524">
        <f>STANDARDIZE('사진(느림)'!M1524,AVERAGE('사진(느림)'!M$2:M$2305),_xlfn.STDEV.P('사진(느림)'!M$2:M$2305))</f>
        <v>0.64824167533060162</v>
      </c>
    </row>
    <row r="1525" spans="1:13" x14ac:dyDescent="0.3">
      <c r="A1525" t="s">
        <v>244</v>
      </c>
      <c r="B1525">
        <v>12</v>
      </c>
      <c r="C1525">
        <f>STANDARDIZE('사진(느림)'!C1525,AVERAGE('사진(느림)'!C$2:C$2305),_xlfn.STDEV.P('사진(느림)'!C$2:C$2305))</f>
        <v>0.48441011397340034</v>
      </c>
      <c r="D1525">
        <f>STANDARDIZE('사진(느림)'!D1525,AVERAGE('사진(느림)'!D$2:D$2305),_xlfn.STDEV.P('사진(느림)'!D$2:D$2305))</f>
        <v>0.20596397608056377</v>
      </c>
      <c r="E1525">
        <f>STANDARDIZE('사진(느림)'!E1525,AVERAGE('사진(느림)'!E$2:E$2305),_xlfn.STDEV.P('사진(느림)'!E$2:E$2305))</f>
        <v>0.85515975816003875</v>
      </c>
      <c r="F1525">
        <f>STANDARDIZE('사진(느림)'!F1525,AVERAGE('사진(느림)'!F$2:F$2305),_xlfn.STDEV.P('사진(느림)'!F$2:F$2305))</f>
        <v>0.54598538325876622</v>
      </c>
      <c r="G1525">
        <f>STANDARDIZE('사진(느림)'!G1525,AVERAGE('사진(느림)'!G$2:G$2305),_xlfn.STDEV.P('사진(느림)'!G$2:G$2305))</f>
        <v>-1.2399308244354305E-2</v>
      </c>
      <c r="H1525">
        <f>STANDARDIZE('사진(느림)'!H1525,AVERAGE('사진(느림)'!H$2:H$2305),_xlfn.STDEV.P('사진(느림)'!H$2:H$2305))</f>
        <v>0.65887085811777069</v>
      </c>
      <c r="I1525">
        <f>STANDARDIZE('사진(느림)'!I1525,AVERAGE('사진(느림)'!I$2:I$2305),_xlfn.STDEV.P('사진(느림)'!I$2:I$2305))</f>
        <v>0.32695530303254489</v>
      </c>
      <c r="J1525">
        <f>STANDARDIZE('사진(느림)'!J1525,AVERAGE('사진(느림)'!J$2:J$2305),_xlfn.STDEV.P('사진(느림)'!J$2:J$2305))</f>
        <v>1.2589831269874585</v>
      </c>
      <c r="K1525">
        <f>STANDARDIZE('사진(느림)'!K1525,AVERAGE('사진(느림)'!K$2:K$2305),_xlfn.STDEV.P('사진(느림)'!K$2:K$2305))</f>
        <v>-0.26706665780078048</v>
      </c>
      <c r="L1525">
        <f>STANDARDIZE('사진(느림)'!L1525,AVERAGE('사진(느림)'!L$2:L$2305),_xlfn.STDEV.P('사진(느림)'!L$2:L$2305))</f>
        <v>-0.71050691659356757</v>
      </c>
      <c r="M1525">
        <f>STANDARDIZE('사진(느림)'!M1525,AVERAGE('사진(느림)'!M$2:M$2305),_xlfn.STDEV.P('사진(느림)'!M$2:M$2305))</f>
        <v>-0.25179635322750898</v>
      </c>
    </row>
    <row r="1526" spans="1:13" x14ac:dyDescent="0.3">
      <c r="A1526" t="s">
        <v>246</v>
      </c>
      <c r="B1526">
        <v>12</v>
      </c>
      <c r="C1526">
        <f>STANDARDIZE('사진(느림)'!C1526,AVERAGE('사진(느림)'!C$2:C$2305),_xlfn.STDEV.P('사진(느림)'!C$2:C$2305))</f>
        <v>0.58386779131735078</v>
      </c>
      <c r="D1526">
        <f>STANDARDIZE('사진(느림)'!D1526,AVERAGE('사진(느림)'!D$2:D$2305),_xlfn.STDEV.P('사진(느림)'!D$2:D$2305))</f>
        <v>1.067345336131784</v>
      </c>
      <c r="E1526">
        <f>STANDARDIZE('사진(느림)'!E1526,AVERAGE('사진(느림)'!E$2:E$2305),_xlfn.STDEV.P('사진(느림)'!E$2:E$2305))</f>
        <v>0.89365377695159409</v>
      </c>
      <c r="F1526">
        <f>STANDARDIZE('사진(느림)'!F1526,AVERAGE('사진(느림)'!F$2:F$2305),_xlfn.STDEV.P('사진(느림)'!F$2:F$2305))</f>
        <v>0.58265198345599478</v>
      </c>
      <c r="G1526">
        <f>STANDARDIZE('사진(느림)'!G1526,AVERAGE('사진(느림)'!G$2:G$2305),_xlfn.STDEV.P('사진(느림)'!G$2:G$2305))</f>
        <v>1.4072280236128052</v>
      </c>
      <c r="H1526">
        <f>STANDARDIZE('사진(느림)'!H1526,AVERAGE('사진(느림)'!H$2:H$2305),_xlfn.STDEV.P('사진(느림)'!H$2:H$2305))</f>
        <v>0.13908204098508536</v>
      </c>
      <c r="I1526">
        <f>STANDARDIZE('사진(느림)'!I1526,AVERAGE('사진(느림)'!I$2:I$2305),_xlfn.STDEV.P('사진(느림)'!I$2:I$2305))</f>
        <v>0.18198743951355559</v>
      </c>
      <c r="J1526">
        <f>STANDARDIZE('사진(느림)'!J1526,AVERAGE('사진(느림)'!J$2:J$2305),_xlfn.STDEV.P('사진(느림)'!J$2:J$2305))</f>
        <v>1.2589831269874585</v>
      </c>
      <c r="K1526">
        <f>STANDARDIZE('사진(느림)'!K1526,AVERAGE('사진(느림)'!K$2:K$2305),_xlfn.STDEV.P('사진(느림)'!K$2:K$2305))</f>
        <v>1.5642475671188572</v>
      </c>
      <c r="L1526">
        <f>STANDARDIZE('사진(느림)'!L1526,AVERAGE('사진(느림)'!L$2:L$2305),_xlfn.STDEV.P('사진(느림)'!L$2:L$2305))</f>
        <v>-0.71050691659356757</v>
      </c>
      <c r="M1526">
        <f>STANDARDIZE('사진(느림)'!M1526,AVERAGE('사진(느림)'!M$2:M$2305),_xlfn.STDEV.P('사진(느림)'!M$2:M$2305))</f>
        <v>-1.6661418266759689</v>
      </c>
    </row>
    <row r="1527" spans="1:13" x14ac:dyDescent="0.3">
      <c r="A1527" t="s">
        <v>248</v>
      </c>
      <c r="B1527">
        <v>12</v>
      </c>
      <c r="C1527">
        <f>STANDARDIZE('사진(느림)'!C1527,AVERAGE('사진(느림)'!C$2:C$2305),_xlfn.STDEV.P('사진(느림)'!C$2:C$2305))</f>
        <v>0.11420653719313971</v>
      </c>
      <c r="D1527">
        <f>STANDARDIZE('사진(느림)'!D1527,AVERAGE('사진(느림)'!D$2:D$2305),_xlfn.STDEV.P('사진(느림)'!D$2:D$2305))</f>
        <v>-6.4469706726215006E-2</v>
      </c>
      <c r="E1527">
        <f>STANDARDIZE('사진(느림)'!E1527,AVERAGE('사진(느림)'!E$2:E$2305),_xlfn.STDEV.P('사진(느림)'!E$2:E$2305))</f>
        <v>0.38681586286278102</v>
      </c>
      <c r="F1527">
        <f>STANDARDIZE('사진(느림)'!F1527,AVERAGE('사진(느림)'!F$2:F$2305),_xlfn.STDEV.P('사진(느림)'!F$2:F$2305))</f>
        <v>2.0515071466760838E-2</v>
      </c>
      <c r="G1527">
        <f>STANDARDIZE('사진(느림)'!G1527,AVERAGE('사진(느림)'!G$2:G$2305),_xlfn.STDEV.P('사진(느림)'!G$2:G$2305))</f>
        <v>0.16761764073913762</v>
      </c>
      <c r="H1527">
        <f>STANDARDIZE('사진(느림)'!H1527,AVERAGE('사진(느림)'!H$2:H$2305),_xlfn.STDEV.P('사진(느림)'!H$2:H$2305))</f>
        <v>-6.8195708178255335E-2</v>
      </c>
      <c r="I1527">
        <f>STANDARDIZE('사진(느림)'!I1527,AVERAGE('사진(느림)'!I$2:I$2305),_xlfn.STDEV.P('사진(느림)'!I$2:I$2305))</f>
        <v>6.433236187495539E-2</v>
      </c>
      <c r="J1527">
        <f>STANDARDIZE('사진(느림)'!J1527,AVERAGE('사진(느림)'!J$2:J$2305),_xlfn.STDEV.P('사진(느림)'!J$2:J$2305))</f>
        <v>-0.78003335217289249</v>
      </c>
      <c r="K1527">
        <f>STANDARDIZE('사진(느림)'!K1527,AVERAGE('사진(느림)'!K$2:K$2305),_xlfn.STDEV.P('사진(느림)'!K$2:K$2305))</f>
        <v>-1.4879428077472057</v>
      </c>
      <c r="L1527">
        <f>STANDARDIZE('사진(느림)'!L1527,AVERAGE('사진(느림)'!L$2:L$2305),_xlfn.STDEV.P('사진(느림)'!L$2:L$2305))</f>
        <v>1.5619211862526938</v>
      </c>
      <c r="M1527">
        <f>STANDARDIZE('사진(느림)'!M1527,AVERAGE('사진(느림)'!M$2:M$2305),_xlfn.STDEV.P('사진(느림)'!M$2:M$2305))</f>
        <v>0.45537638349672099</v>
      </c>
    </row>
    <row r="1528" spans="1:13" x14ac:dyDescent="0.3">
      <c r="A1528" t="s">
        <v>250</v>
      </c>
      <c r="B1528">
        <v>12</v>
      </c>
      <c r="C1528">
        <f>STANDARDIZE('사진(느림)'!C1528,AVERAGE('사진(느림)'!C$2:C$2305),_xlfn.STDEV.P('사진(느림)'!C$2:C$2305))</f>
        <v>0.78278314600525156</v>
      </c>
      <c r="D1528">
        <f>STANDARDIZE('사진(느림)'!D1528,AVERAGE('사진(느림)'!D$2:D$2305),_xlfn.STDEV.P('사진(느림)'!D$2:D$2305))</f>
        <v>0.70676709238941227</v>
      </c>
      <c r="E1528">
        <f>STANDARDIZE('사진(느림)'!E1528,AVERAGE('사진(느림)'!E$2:E$2305),_xlfn.STDEV.P('사진(느림)'!E$2:E$2305))</f>
        <v>0.96351329253626905</v>
      </c>
      <c r="F1528">
        <f>STANDARDIZE('사진(느림)'!F1528,AVERAGE('사진(느림)'!F$2:F$2305),_xlfn.STDEV.P('사진(느림)'!F$2:F$2305))</f>
        <v>-1.5560223004616596</v>
      </c>
      <c r="G1528">
        <f>STANDARDIZE('사진(느림)'!G1528,AVERAGE('사진(느림)'!G$2:G$2305),_xlfn.STDEV.P('사진(느림)'!G$2:G$2305))</f>
        <v>1.3229162880129415</v>
      </c>
      <c r="H1528">
        <f>STANDARDIZE('사진(느림)'!H1528,AVERAGE('사진(느림)'!H$2:H$2305),_xlfn.STDEV.P('사진(느림)'!H$2:H$2305))</f>
        <v>-1.360758492704524</v>
      </c>
      <c r="I1528">
        <f>STANDARDIZE('사진(느림)'!I1528,AVERAGE('사진(느림)'!I$2:I$2305),_xlfn.STDEV.P('사진(느림)'!I$2:I$2305))</f>
        <v>0.23293629009812791</v>
      </c>
      <c r="J1528">
        <f>STANDARDIZE('사진(느림)'!J1528,AVERAGE('사진(느림)'!J$2:J$2305),_xlfn.STDEV.P('사진(느림)'!J$2:J$2305))</f>
        <v>1.2589831269874585</v>
      </c>
      <c r="K1528">
        <f>STANDARDIZE('사진(느림)'!K1528,AVERAGE('사진(느림)'!K$2:K$2305),_xlfn.STDEV.P('사진(느림)'!K$2:K$2305))</f>
        <v>0.95380949214564459</v>
      </c>
      <c r="L1528">
        <f>STANDARDIZE('사진(느림)'!L1528,AVERAGE('사진(느림)'!L$2:L$2305),_xlfn.STDEV.P('사진(느림)'!L$2:L$2305))</f>
        <v>-0.96188170673142825</v>
      </c>
      <c r="M1528">
        <f>STANDARDIZE('사진(느림)'!M1528,AVERAGE('사진(느림)'!M$2:M$2305),_xlfn.STDEV.P('사진(느림)'!M$2:M$2305))</f>
        <v>0.64824167533060162</v>
      </c>
    </row>
    <row r="1529" spans="1:13" x14ac:dyDescent="0.3">
      <c r="A1529" t="s">
        <v>252</v>
      </c>
      <c r="B1529">
        <v>12</v>
      </c>
      <c r="C1529">
        <f>STANDARDIZE('사진(느림)'!C1529,AVERAGE('사진(느림)'!C$2:C$2305),_xlfn.STDEV.P('사진(느림)'!C$2:C$2305))</f>
        <v>0.21366421453709014</v>
      </c>
      <c r="D1529">
        <f>STANDARDIZE('사진(느림)'!D1529,AVERAGE('사진(느림)'!D$2:D$2305),_xlfn.STDEV.P('사진(느림)'!D$2:D$2305))</f>
        <v>1.007248962174722</v>
      </c>
      <c r="E1529">
        <f>STANDARDIZE('사진(느림)'!E1529,AVERAGE('사진(느림)'!E$2:E$2305),_xlfn.STDEV.P('사진(느림)'!E$2:E$2305))</f>
        <v>0.34003493724804351</v>
      </c>
      <c r="F1529">
        <f>STANDARDIZE('사진(느림)'!F1529,AVERAGE('사진(느림)'!F$2:F$2305),_xlfn.STDEV.P('사진(느림)'!F$2:F$2305))</f>
        <v>0.28944561843057126</v>
      </c>
      <c r="G1529">
        <f>STANDARDIZE('사진(느림)'!G1529,AVERAGE('사진(느림)'!G$2:G$2305),_xlfn.STDEV.P('사진(느림)'!G$2:G$2305))</f>
        <v>-0.11266191274148946</v>
      </c>
      <c r="H1529">
        <f>STANDARDIZE('사진(느림)'!H1529,AVERAGE('사진(느림)'!H$2:H$2305),_xlfn.STDEV.P('사진(느림)'!H$2:H$2305))</f>
        <v>0.21242647530442146</v>
      </c>
      <c r="I1529">
        <f>STANDARDIZE('사진(느림)'!I1529,AVERAGE('사진(느림)'!I$2:I$2305),_xlfn.STDEV.P('사진(느림)'!I$2:I$2305))</f>
        <v>7.4312033638943675E-2</v>
      </c>
      <c r="J1529">
        <f>STANDARDIZE('사진(느림)'!J1529,AVERAGE('사진(느림)'!J$2:J$2305),_xlfn.STDEV.P('사진(느림)'!J$2:J$2305))</f>
        <v>-0.78003335217289249</v>
      </c>
      <c r="K1529">
        <f>STANDARDIZE('사진(느림)'!K1529,AVERAGE('사진(느림)'!K$2:K$2305),_xlfn.STDEV.P('사진(느림)'!K$2:K$2305))</f>
        <v>-0.8775047327739931</v>
      </c>
      <c r="L1529">
        <f>STANDARDIZE('사진(느림)'!L1529,AVERAGE('사진(느림)'!L$2:L$2305),_xlfn.STDEV.P('사진(느림)'!L$2:L$2305))</f>
        <v>1.0491166143714579</v>
      </c>
      <c r="M1529">
        <f>STANDARDIZE('사진(느림)'!M1529,AVERAGE('사진(느림)'!M$2:M$2305),_xlfn.STDEV.P('사진(느림)'!M$2:M$2305))</f>
        <v>0.73395958281232643</v>
      </c>
    </row>
    <row r="1530" spans="1:13" x14ac:dyDescent="0.3">
      <c r="A1530" t="s">
        <v>254</v>
      </c>
      <c r="B1530">
        <v>12</v>
      </c>
      <c r="C1530">
        <f>STANDARDIZE('사진(느림)'!C1530,AVERAGE('사진(느림)'!C$2:C$2305),_xlfn.STDEV.P('사진(느림)'!C$2:C$2305))</f>
        <v>-7.9183390975653078E-2</v>
      </c>
      <c r="D1530">
        <f>STANDARDIZE('사진(느림)'!D1530,AVERAGE('사진(느림)'!D$2:D$2305),_xlfn.STDEV.P('사진(느림)'!D$2:D$2305))</f>
        <v>1.4880199538312175</v>
      </c>
      <c r="E1530">
        <f>STANDARDIZE('사진(느림)'!E1530,AVERAGE('사진(느림)'!E$2:E$2305),_xlfn.STDEV.P('사진(느림)'!E$2:E$2305))</f>
        <v>0.3229264844517965</v>
      </c>
      <c r="F1530">
        <f>STANDARDIZE('사진(느림)'!F1530,AVERAGE('사진(느림)'!F$2:F$2305),_xlfn.STDEV.P('사진(느림)'!F$2:F$2305))</f>
        <v>0.42650284123676324</v>
      </c>
      <c r="G1530">
        <f>STANDARDIZE('사진(느림)'!G1530,AVERAGE('사진(느림)'!G$2:G$2305),_xlfn.STDEV.P('사진(느림)'!G$2:G$2305))</f>
        <v>1.2728650961637918E-3</v>
      </c>
      <c r="H1530">
        <f>STANDARDIZE('사진(느림)'!H1530,AVERAGE('사진(느림)'!H$2:H$2305),_xlfn.STDEV.P('사진(느림)'!H$2:H$2305))</f>
        <v>-6.2880894097143952E-2</v>
      </c>
      <c r="I1530">
        <f>STANDARDIZE('사진(느림)'!I1530,AVERAGE('사진(느림)'!I$2:I$2305),_xlfn.STDEV.P('사진(느림)'!I$2:I$2305))</f>
        <v>0.11895793363573397</v>
      </c>
      <c r="J1530">
        <f>STANDARDIZE('사진(느림)'!J1530,AVERAGE('사진(느림)'!J$2:J$2305),_xlfn.STDEV.P('사진(느림)'!J$2:J$2305))</f>
        <v>-0.78003335217289249</v>
      </c>
      <c r="K1530">
        <f>STANDARDIZE('사진(느림)'!K1530,AVERAGE('사진(느림)'!K$2:K$2305),_xlfn.STDEV.P('사진(느림)'!K$2:K$2305))</f>
        <v>-0.8775047327739931</v>
      </c>
      <c r="L1530">
        <f>STANDARDIZE('사진(느림)'!L1530,AVERAGE('사진(느림)'!L$2:L$2305),_xlfn.STDEV.P('사진(느림)'!L$2:L$2305))</f>
        <v>1.1748040094403882</v>
      </c>
      <c r="M1530">
        <f>STANDARDIZE('사진(느림)'!M1530,AVERAGE('사진(느림)'!M$2:M$2305),_xlfn.STDEV.P('사진(느림)'!M$2:M$2305))</f>
        <v>-0.85182170559958137</v>
      </c>
    </row>
    <row r="1531" spans="1:13" x14ac:dyDescent="0.3">
      <c r="A1531" t="s">
        <v>256</v>
      </c>
      <c r="B1531">
        <v>12</v>
      </c>
      <c r="C1531">
        <f>STANDARDIZE('사진(느림)'!C1531,AVERAGE('사진(느림)'!C$2:C$2305),_xlfn.STDEV.P('사진(느림)'!C$2:C$2305))</f>
        <v>6.4477698521164112E-2</v>
      </c>
      <c r="D1531">
        <f>STANDARDIZE('사진(느림)'!D1531,AVERAGE('사진(느림)'!D$2:D$2305),_xlfn.STDEV.P('사진(느림)'!D$2:D$2305))</f>
        <v>1.5881805770929875</v>
      </c>
      <c r="E1531">
        <f>STANDARDIZE('사진(느림)'!E1531,AVERAGE('사진(느림)'!E$2:E$2305),_xlfn.STDEV.P('사진(느림)'!E$2:E$2305))</f>
        <v>0.32666895850097566</v>
      </c>
      <c r="F1531">
        <f>STANDARDIZE('사진(느림)'!F1531,AVERAGE('사진(느림)'!F$2:F$2305),_xlfn.STDEV.P('사진(느림)'!F$2:F$2305))</f>
        <v>0.36328456503464518</v>
      </c>
      <c r="G1531">
        <f>STANDARDIZE('사진(느림)'!G1531,AVERAGE('사진(느림)'!G$2:G$2305),_xlfn.STDEV.P('사진(느림)'!G$2:G$2305))</f>
        <v>6.5076340685249867E-2</v>
      </c>
      <c r="H1531">
        <f>STANDARDIZE('사진(느림)'!H1531,AVERAGE('사진(느림)'!H$2:H$2305),_xlfn.STDEV.P('사진(느림)'!H$2:H$2305))</f>
        <v>-6.8195708178255335E-2</v>
      </c>
      <c r="I1531">
        <f>STANDARDIZE('사진(느림)'!I1531,AVERAGE('사진(느림)'!I$2:I$2305),_xlfn.STDEV.P('사진(느림)'!I$2:I$2305))</f>
        <v>0.61846676771746911</v>
      </c>
      <c r="J1531">
        <f>STANDARDIZE('사진(느림)'!J1531,AVERAGE('사진(느림)'!J$2:J$2305),_xlfn.STDEV.P('사진(느림)'!J$2:J$2305))</f>
        <v>-0.78003335217289249</v>
      </c>
      <c r="K1531">
        <f>STANDARDIZE('사진(느림)'!K1531,AVERAGE('사진(느림)'!K$2:K$2305),_xlfn.STDEV.P('사진(느림)'!K$2:K$2305))</f>
        <v>-0.8775047327739931</v>
      </c>
      <c r="L1531">
        <f>STANDARDIZE('사진(느림)'!L1531,AVERAGE('사진(느림)'!L$2:L$2305),_xlfn.STDEV.P('사진(느림)'!L$2:L$2305))</f>
        <v>0.92342921930252742</v>
      </c>
      <c r="M1531">
        <f>STANDARDIZE('사진(느림)'!M1531,AVERAGE('사진(느림)'!M$2:M$2305),_xlfn.STDEV.P('사진(느림)'!M$2:M$2305))</f>
        <v>-2.5447503783636467</v>
      </c>
    </row>
    <row r="1532" spans="1:13" x14ac:dyDescent="0.3">
      <c r="A1532" t="s">
        <v>258</v>
      </c>
      <c r="B1532">
        <v>12</v>
      </c>
      <c r="C1532">
        <f>STANDARDIZE('사진(느림)'!C1532,AVERAGE('사진(느림)'!C$2:C$2305),_xlfn.STDEV.P('사진(느림)'!C$2:C$2305))</f>
        <v>0.27996933276639069</v>
      </c>
      <c r="D1532">
        <f>STANDARDIZE('사진(느림)'!D1532,AVERAGE('사진(느림)'!D$2:D$2305),_xlfn.STDEV.P('사진(느림)'!D$2:D$2305))</f>
        <v>0.73681527936794322</v>
      </c>
      <c r="E1532">
        <f>STANDARDIZE('사진(느림)'!E1532,AVERAGE('사진(느림)'!E$2:E$2305),_xlfn.STDEV.P('사진(느림)'!E$2:E$2305))</f>
        <v>0.59042427244311491</v>
      </c>
      <c r="F1532">
        <f>STANDARDIZE('사진(느림)'!F1532,AVERAGE('사진(느림)'!F$2:F$2305),_xlfn.STDEV.P('사진(느림)'!F$2:F$2305))</f>
        <v>0.20814691523464732</v>
      </c>
      <c r="G1532">
        <f>STANDARDIZE('사진(느림)'!G1532,AVERAGE('사진(느림)'!G$2:G$2305),_xlfn.STDEV.P('사진(느림)'!G$2:G$2305))</f>
        <v>0.5436024076033934</v>
      </c>
      <c r="H1532">
        <f>STANDARDIZE('사진(느림)'!H1532,AVERAGE('사진(느림)'!H$2:H$2305),_xlfn.STDEV.P('사진(느림)'!H$2:H$2305))</f>
        <v>-5.2251265934921395E-2</v>
      </c>
      <c r="I1532">
        <f>STANDARDIZE('사진(느림)'!I1532,AVERAGE('사진(느림)'!I$2:I$2305),_xlfn.STDEV.P('사진(느림)'!I$2:I$2305))</f>
        <v>0.88108970887505866</v>
      </c>
      <c r="J1532">
        <f>STANDARDIZE('사진(느림)'!J1532,AVERAGE('사진(느림)'!J$2:J$2305),_xlfn.STDEV.P('사진(느림)'!J$2:J$2305))</f>
        <v>1.2589831269874585</v>
      </c>
      <c r="K1532">
        <f>STANDARDIZE('사진(느림)'!K1532,AVERAGE('사진(느림)'!K$2:K$2305),_xlfn.STDEV.P('사진(느림)'!K$2:K$2305))</f>
        <v>2.1746856420920699</v>
      </c>
      <c r="L1532">
        <f>STANDARDIZE('사진(느림)'!L1532,AVERAGE('사진(느림)'!L$2:L$2305),_xlfn.STDEV.P('사진(느림)'!L$2:L$2305))</f>
        <v>-0.83619431166249791</v>
      </c>
      <c r="M1532">
        <f>STANDARDIZE('사진(느림)'!M1532,AVERAGE('사진(느림)'!M$2:M$2305),_xlfn.STDEV.P('사진(느림)'!M$2:M$2305))</f>
        <v>0.69110062907146497</v>
      </c>
    </row>
    <row r="1533" spans="1:13" x14ac:dyDescent="0.3">
      <c r="A1533" t="s">
        <v>260</v>
      </c>
      <c r="B1533">
        <v>12</v>
      </c>
      <c r="C1533">
        <f>STANDARDIZE('사진(느림)'!C1533,AVERAGE('사진(느림)'!C$2:C$2305),_xlfn.STDEV.P('사진(느림)'!C$2:C$2305))</f>
        <v>-0.28914959870177082</v>
      </c>
      <c r="D1533">
        <f>STANDARDIZE('사진(느림)'!D1533,AVERAGE('사진(느림)'!D$2:D$2305),_xlfn.STDEV.P('사진(느림)'!D$2:D$2305))</f>
        <v>-3.442151974768403E-2</v>
      </c>
      <c r="E1533">
        <f>STANDARDIZE('사진(느림)'!E1533,AVERAGE('사진(느림)'!E$2:E$2305),_xlfn.STDEV.P('사진(느림)'!E$2:E$2305))</f>
        <v>0.29690737915750481</v>
      </c>
      <c r="F1533">
        <f>STANDARDIZE('사진(느림)'!F1533,AVERAGE('사진(느림)'!F$2:F$2305),_xlfn.STDEV.P('사진(느림)'!F$2:F$2305))</f>
        <v>1.3397540592525607</v>
      </c>
      <c r="G1533">
        <f>STANDARDIZE('사진(느림)'!G1533,AVERAGE('사진(느림)'!G$2:G$2305),_xlfn.STDEV.P('사진(느림)'!G$2:G$2305))</f>
        <v>-8.9874957173958478E-2</v>
      </c>
      <c r="H1533">
        <f>STANDARDIZE('사진(느림)'!H1533,AVERAGE('사진(느림)'!H$2:H$2305),_xlfn.STDEV.P('사진(느림)'!H$2:H$2305))</f>
        <v>0.21242647530442146</v>
      </c>
      <c r="I1533">
        <f>STANDARDIZE('사진(느림)'!I1533,AVERAGE('사진(느림)'!I$2:I$2305),_xlfn.STDEV.P('사진(느림)'!I$2:I$2305))</f>
        <v>0.29439005832900395</v>
      </c>
      <c r="J1533">
        <f>STANDARDIZE('사진(느림)'!J1533,AVERAGE('사진(느림)'!J$2:J$2305),_xlfn.STDEV.P('사진(느림)'!J$2:J$2305))</f>
        <v>-0.78003335217289249</v>
      </c>
      <c r="K1533">
        <f>STANDARDIZE('사진(느림)'!K1533,AVERAGE('사진(느림)'!K$2:K$2305),_xlfn.STDEV.P('사진(느림)'!K$2:K$2305))</f>
        <v>-0.26706665780078048</v>
      </c>
      <c r="L1533">
        <f>STANDARDIZE('사진(느림)'!L1533,AVERAGE('사진(느림)'!L$2:L$2305),_xlfn.STDEV.P('사진(느림)'!L$2:L$2305))</f>
        <v>0.82287930324738312</v>
      </c>
      <c r="M1533">
        <f>STANDARDIZE('사진(느림)'!M1533,AVERAGE('사진(느림)'!M$2:M$2305),_xlfn.STDEV.P('사진(느림)'!M$2:M$2305))</f>
        <v>0.13393423044025404</v>
      </c>
    </row>
    <row r="1534" spans="1:13" x14ac:dyDescent="0.3">
      <c r="A1534" t="s">
        <v>262</v>
      </c>
      <c r="B1534">
        <v>12</v>
      </c>
      <c r="C1534">
        <f>STANDARDIZE('사진(느림)'!C1534,AVERAGE('사진(느림)'!C$2:C$2305),_xlfn.STDEV.P('사진(느림)'!C$2:C$2305))</f>
        <v>0.76620686644792668</v>
      </c>
      <c r="D1534">
        <f>STANDARDIZE('사진(느림)'!D1534,AVERAGE('사진(느림)'!D$2:D$2305),_xlfn.STDEV.P('사진(느림)'!D$2:D$2305))</f>
        <v>1.2676665826553237</v>
      </c>
      <c r="E1534">
        <f>STANDARDIZE('사진(느림)'!E1534,AVERAGE('사진(느림)'!E$2:E$2305),_xlfn.STDEV.P('사진(느림)'!E$2:E$2305))</f>
        <v>0.47645702699311615</v>
      </c>
      <c r="F1534">
        <f>STANDARDIZE('사진(느림)'!F1534,AVERAGE('사진(느림)'!F$2:F$2305),_xlfn.STDEV.P('사진(느림)'!F$2:F$2305))</f>
        <v>0.4669625380061187</v>
      </c>
      <c r="G1534">
        <f>STANDARDIZE('사진(느림)'!G1534,AVERAGE('사진(느림)'!G$2:G$2305),_xlfn.STDEV.P('사진(느림)'!G$2:G$2305))</f>
        <v>0.38637241418743207</v>
      </c>
      <c r="H1534">
        <f>STANDARDIZE('사진(느림)'!H1534,AVERAGE('사진(느림)'!H$2:H$2305),_xlfn.STDEV.P('사진(느림)'!H$2:H$2305))</f>
        <v>0.30809312876442474</v>
      </c>
      <c r="I1534">
        <f>STANDARDIZE('사진(느림)'!I1534,AVERAGE('사진(느림)'!I$2:I$2305),_xlfn.STDEV.P('사진(느림)'!I$2:I$2305))</f>
        <v>0.45826677361133966</v>
      </c>
      <c r="J1534">
        <f>STANDARDIZE('사진(느림)'!J1534,AVERAGE('사진(느림)'!J$2:J$2305),_xlfn.STDEV.P('사진(느림)'!J$2:J$2305))</f>
        <v>1.2589831269874585</v>
      </c>
      <c r="K1534">
        <f>STANDARDIZE('사진(느림)'!K1534,AVERAGE('사진(느림)'!K$2:K$2305),_xlfn.STDEV.P('사진(느림)'!K$2:K$2305))</f>
        <v>0.95380949214564459</v>
      </c>
      <c r="L1534">
        <f>STANDARDIZE('사진(느림)'!L1534,AVERAGE('사진(느림)'!L$2:L$2305),_xlfn.STDEV.P('사진(느림)'!L$2:L$2305))</f>
        <v>-0.83619431166249791</v>
      </c>
      <c r="M1534">
        <f>STANDARDIZE('사진(느림)'!M1534,AVERAGE('사진(느림)'!M$2:M$2305),_xlfn.STDEV.P('사진(느림)'!M$2:M$2305))</f>
        <v>-0.46609112193182028</v>
      </c>
    </row>
    <row r="1535" spans="1:13" x14ac:dyDescent="0.3">
      <c r="A1535" t="s">
        <v>264</v>
      </c>
      <c r="B1535">
        <v>12</v>
      </c>
      <c r="C1535">
        <f>STANDARDIZE('사진(느림)'!C1535,AVERAGE('사진(느림)'!C$2:C$2305),_xlfn.STDEV.P('사진(느림)'!C$2:C$2305))</f>
        <v>0.47335926093518349</v>
      </c>
      <c r="D1535">
        <f>STANDARDIZE('사진(느림)'!D1535,AVERAGE('사진(느림)'!D$2:D$2305),_xlfn.STDEV.P('사진(느림)'!D$2:D$2305))</f>
        <v>1.017265024500899</v>
      </c>
      <c r="E1535">
        <f>STANDARDIZE('사진(느림)'!E1535,AVERAGE('사진(느림)'!E$2:E$2305),_xlfn.STDEV.P('사진(느림)'!E$2:E$2305))</f>
        <v>0.51985190465859643</v>
      </c>
      <c r="F1535">
        <f>STANDARDIZE('사진(느림)'!F1535,AVERAGE('사진(느림)'!F$2:F$2305),_xlfn.STDEV.P('사진(느림)'!F$2:F$2305))</f>
        <v>0.41702009980644555</v>
      </c>
      <c r="G1535">
        <f>STANDARDIZE('사진(느림)'!G1535,AVERAGE('사진(느림)'!G$2:G$2305),_xlfn.STDEV.P('사진(느림)'!G$2:G$2305))</f>
        <v>0.74640631215441633</v>
      </c>
      <c r="H1535">
        <f>STANDARDIZE('사진(느림)'!H1535,AVERAGE('사진(느림)'!H$2:H$2305),_xlfn.STDEV.P('사진(느림)'!H$2:H$2305))</f>
        <v>0.21242647530442146</v>
      </c>
      <c r="I1535">
        <f>STANDARDIZE('사진(느림)'!I1535,AVERAGE('사진(느림)'!I$2:I$2305),_xlfn.STDEV.P('사진(느림)'!I$2:I$2305))</f>
        <v>0.3169756312685566</v>
      </c>
      <c r="J1535">
        <f>STANDARDIZE('사진(느림)'!J1535,AVERAGE('사진(느림)'!J$2:J$2305),_xlfn.STDEV.P('사진(느림)'!J$2:J$2305))</f>
        <v>1.2589831269874585</v>
      </c>
      <c r="K1535">
        <f>STANDARDIZE('사진(느림)'!K1535,AVERAGE('사진(느림)'!K$2:K$2305),_xlfn.STDEV.P('사진(느림)'!K$2:K$2305))</f>
        <v>-0.26706665780078048</v>
      </c>
      <c r="L1535">
        <f>STANDARDIZE('사진(느림)'!L1535,AVERAGE('사진(느림)'!L$2:L$2305),_xlfn.STDEV.P('사진(느림)'!L$2:L$2305))</f>
        <v>-0.71050691659356757</v>
      </c>
      <c r="M1535">
        <f>STANDARDIZE('사진(느림)'!M1535,AVERAGE('사진(느림)'!M$2:M$2305),_xlfn.STDEV.P('사진(느림)'!M$2:M$2305))</f>
        <v>0.36965847601499613</v>
      </c>
    </row>
    <row r="1536" spans="1:13" x14ac:dyDescent="0.3">
      <c r="A1536" t="s">
        <v>266</v>
      </c>
      <c r="B1536">
        <v>12</v>
      </c>
      <c r="C1536">
        <f>STANDARDIZE('사진(느림)'!C1536,AVERAGE('사진(느림)'!C$2:C$2305),_xlfn.STDEV.P('사진(느림)'!C$2:C$2305))</f>
        <v>0.15288452282689843</v>
      </c>
      <c r="D1536">
        <f>STANDARDIZE('사진(느림)'!D1536,AVERAGE('사진(느림)'!D$2:D$2305),_xlfn.STDEV.P('사진(느림)'!D$2:D$2305))</f>
        <v>-0.50517644907800263</v>
      </c>
      <c r="E1536">
        <f>STANDARDIZE('사진(느림)'!E1536,AVERAGE('사진(느림)'!E$2:E$2305),_xlfn.STDEV.P('사진(느림)'!E$2:E$2305))</f>
        <v>6.6567012083035185E-2</v>
      </c>
      <c r="F1536">
        <f>STANDARDIZE('사진(느림)'!F1536,AVERAGE('사진(느림)'!F$2:F$2305),_xlfn.STDEV.P('사진(느림)'!F$2:F$2305))</f>
        <v>0.48972111743888136</v>
      </c>
      <c r="G1536">
        <f>STANDARDIZE('사진(느림)'!G1536,AVERAGE('사진(느림)'!G$2:G$2305),_xlfn.STDEV.P('사진(느림)'!G$2:G$2305))</f>
        <v>4.0231705227653238</v>
      </c>
      <c r="H1536">
        <f>STANDARDIZE('사진(느림)'!H1536,AVERAGE('사진(느림)'!H$2:H$2305),_xlfn.STDEV.P('사진(느림)'!H$2:H$2305))</f>
        <v>0.21242647530442146</v>
      </c>
      <c r="I1536">
        <f>STANDARDIZE('사진(느림)'!I1536,AVERAGE('사진(느림)'!I$2:I$2305),_xlfn.STDEV.P('사진(느림)'!I$2:I$2305))</f>
        <v>-9.1140419290337657E-2</v>
      </c>
      <c r="J1536">
        <f>STANDARDIZE('사진(느림)'!J1536,AVERAGE('사진(느림)'!J$2:J$2305),_xlfn.STDEV.P('사진(느림)'!J$2:J$2305))</f>
        <v>-0.78003335217289249</v>
      </c>
      <c r="K1536">
        <f>STANDARDIZE('사진(느림)'!K1536,AVERAGE('사진(느림)'!K$2:K$2305),_xlfn.STDEV.P('사진(느림)'!K$2:K$2305))</f>
        <v>0.34337141717243208</v>
      </c>
      <c r="L1536">
        <f>STANDARDIZE('사진(느림)'!L1536,AVERAGE('사진(느림)'!L$2:L$2305),_xlfn.STDEV.P('사진(느림)'!L$2:L$2305))</f>
        <v>1.1748040094403882</v>
      </c>
      <c r="M1536">
        <f>STANDARDIZE('사진(느림)'!M1536,AVERAGE('사진(느림)'!M$2:M$2305),_xlfn.STDEV.P('사진(느림)'!M$2:M$2305))</f>
        <v>-2.2447377021776105</v>
      </c>
    </row>
    <row r="1537" spans="1:13" x14ac:dyDescent="0.3">
      <c r="A1537" t="s">
        <v>268</v>
      </c>
      <c r="B1537">
        <v>12</v>
      </c>
      <c r="C1537">
        <f>STANDARDIZE('사진(느림)'!C1537,AVERAGE('사진(느림)'!C$2:C$2305),_xlfn.STDEV.P('사진(느림)'!C$2:C$2305))</f>
        <v>0.78278314600525156</v>
      </c>
      <c r="D1537">
        <f>STANDARDIZE('사진(느림)'!D1537,AVERAGE('사진(느림)'!D$2:D$2305),_xlfn.STDEV.P('사진(느림)'!D$2:D$2305))</f>
        <v>0.7768795286726512</v>
      </c>
      <c r="E1537">
        <f>STANDARDIZE('사진(느림)'!E1537,AVERAGE('사진(느림)'!E$2:E$2305),_xlfn.STDEV.P('사진(느림)'!E$2:E$2305))</f>
        <v>0.83199206166512096</v>
      </c>
      <c r="F1537">
        <f>STANDARDIZE('사진(느림)'!F1537,AVERAGE('사진(느림)'!F$2:F$2305),_xlfn.STDEV.P('사진(느림)'!F$2:F$2305))</f>
        <v>0.44862923790750459</v>
      </c>
      <c r="G1537">
        <f>STANDARDIZE('사진(느림)'!G1537,AVERAGE('사진(느림)'!G$2:G$2305),_xlfn.STDEV.P('사진(느림)'!G$2:G$2305))</f>
        <v>1.117833687905166</v>
      </c>
      <c r="H1537">
        <f>STANDARDIZE('사진(느림)'!H1537,AVERAGE('사진(느림)'!H$2:H$2305),_xlfn.STDEV.P('사진(느림)'!H$2:H$2305))</f>
        <v>0.13908204098508536</v>
      </c>
      <c r="I1537">
        <f>STANDARDIZE('사진(느림)'!I1537,AVERAGE('사진(느림)'!I$2:I$2305),_xlfn.STDEV.P('사진(느림)'!I$2:I$2305))</f>
        <v>0.89001888887441682</v>
      </c>
      <c r="J1537">
        <f>STANDARDIZE('사진(느림)'!J1537,AVERAGE('사진(느림)'!J$2:J$2305),_xlfn.STDEV.P('사진(느림)'!J$2:J$2305))</f>
        <v>1.2589831269874585</v>
      </c>
      <c r="K1537">
        <f>STANDARDIZE('사진(느림)'!K1537,AVERAGE('사진(느림)'!K$2:K$2305),_xlfn.STDEV.P('사진(느림)'!K$2:K$2305))</f>
        <v>0.95380949214564459</v>
      </c>
      <c r="L1537">
        <f>STANDARDIZE('사진(느림)'!L1537,AVERAGE('사진(느림)'!L$2:L$2305),_xlfn.STDEV.P('사진(느림)'!L$2:L$2305))</f>
        <v>-0.71050691659356757</v>
      </c>
      <c r="M1537">
        <f>STANDARDIZE('사진(느림)'!M1537,AVERAGE('사진(느림)'!M$2:M$2305),_xlfn.STDEV.P('사진(느림)'!M$2:M$2305))</f>
        <v>0.26251109166284048</v>
      </c>
    </row>
    <row r="1538" spans="1:13" x14ac:dyDescent="0.3">
      <c r="A1538" t="s">
        <v>14</v>
      </c>
      <c r="B1538">
        <v>13</v>
      </c>
      <c r="C1538">
        <f>STANDARDIZE('사진(느림)'!C1538,AVERAGE('사진(느림)'!C$2:C$2305),_xlfn.STDEV.P('사진(느림)'!C$2:C$2305))</f>
        <v>1.6281734034288322</v>
      </c>
      <c r="D1538">
        <f>STANDARDIZE('사진(느림)'!D1538,AVERAGE('사진(느림)'!D$2:D$2305),_xlfn.STDEV.P('사진(느림)'!D$2:D$2305))</f>
        <v>0.63665465610617322</v>
      </c>
      <c r="E1538">
        <f>STANDARDIZE('사진(느림)'!E1538,AVERAGE('사진(느림)'!E$2:E$2305),_xlfn.STDEV.P('사진(느림)'!E$2:E$2305))</f>
        <v>0.79340893634858523</v>
      </c>
      <c r="F1538">
        <f>STANDARDIZE('사진(느림)'!F1538,AVERAGE('사진(느림)'!F$2:F$2305),_xlfn.STDEV.P('사진(느림)'!F$2:F$2305))</f>
        <v>-1.8721136814722499</v>
      </c>
      <c r="G1538">
        <f>STANDARDIZE('사진(느림)'!G1538,AVERAGE('사진(느림)'!G$2:G$2305),_xlfn.STDEV.P('사진(느림)'!G$2:G$2305))</f>
        <v>0.28155241857679086</v>
      </c>
      <c r="H1538">
        <f>STANDARDIZE('사진(느림)'!H1538,AVERAGE('사진(느림)'!H$2:H$2305),_xlfn.STDEV.P('사진(느림)'!H$2:H$2305))</f>
        <v>-1.360758492704524</v>
      </c>
      <c r="I1538">
        <f>STANDARDIZE('사진(느림)'!I1538,AVERAGE('사진(느림)'!I$2:I$2305),_xlfn.STDEV.P('사진(느림)'!I$2:I$2305))</f>
        <v>0.51289234537211825</v>
      </c>
      <c r="J1538">
        <f>STANDARDIZE('사진(느림)'!J1538,AVERAGE('사진(느림)'!J$2:J$2305),_xlfn.STDEV.P('사진(느림)'!J$2:J$2305))</f>
        <v>1.4197888430095682</v>
      </c>
      <c r="K1538">
        <f>STANDARDIZE('사진(느림)'!K1538,AVERAGE('사진(느림)'!K$2:K$2305),_xlfn.STDEV.P('사진(느림)'!K$2:K$2305))</f>
        <v>0.34337141717243208</v>
      </c>
      <c r="L1538">
        <f>STANDARDIZE('사진(느림)'!L1538,AVERAGE('사진(느림)'!L$2:L$2305),_xlfn.STDEV.P('사진(느림)'!L$2:L$2305))</f>
        <v>-0.71050691659356757</v>
      </c>
      <c r="M1538">
        <f>STANDARDIZE('사진(느림)'!M1538,AVERAGE('사진(느림)'!M$2:M$2305),_xlfn.STDEV.P('사진(느림)'!M$2:M$2305))</f>
        <v>-0.2946553069683705</v>
      </c>
    </row>
    <row r="1539" spans="1:13" x14ac:dyDescent="0.3">
      <c r="A1539" t="s">
        <v>16</v>
      </c>
      <c r="B1539">
        <v>13</v>
      </c>
      <c r="C1539">
        <f>STANDARDIZE('사진(느림)'!C1539,AVERAGE('사진(느림)'!C$2:C$2305),_xlfn.STDEV.P('사진(느림)'!C$2:C$2305))</f>
        <v>1.1087833106326455</v>
      </c>
      <c r="D1539">
        <f>STANDARDIZE('사진(느림)'!D1539,AVERAGE('사진(느림)'!D$2:D$2305),_xlfn.STDEV.P('사진(느림)'!D$2:D$2305))</f>
        <v>-0.3849837011638787</v>
      </c>
      <c r="E1539">
        <f>STANDARDIZE('사진(느림)'!E1539,AVERAGE('사진(느림)'!E$2:E$2305),_xlfn.STDEV.P('사진(느림)'!E$2:E$2305))</f>
        <v>0.72773742743799175</v>
      </c>
      <c r="F1539">
        <f>STANDARDIZE('사진(느림)'!F1539,AVERAGE('사진(느림)'!F$2:F$2305),_xlfn.STDEV.P('사진(느림)'!F$2:F$2305))</f>
        <v>1.077018903356558</v>
      </c>
      <c r="G1539">
        <f>STANDARDIZE('사진(느림)'!G1539,AVERAGE('사진(느림)'!G$2:G$2305),_xlfn.STDEV.P('사진(느림)'!G$2:G$2305))</f>
        <v>1.1634075990402273</v>
      </c>
      <c r="H1539">
        <f>STANDARDIZE('사진(느림)'!H1539,AVERAGE('사진(느림)'!H$2:H$2305),_xlfn.STDEV.P('사진(느림)'!H$2:H$2305))</f>
        <v>0.29746350060220217</v>
      </c>
      <c r="I1539">
        <f>STANDARDIZE('사진(느림)'!I1539,AVERAGE('사진(느림)'!I$2:I$2305),_xlfn.STDEV.P('사진(느림)'!I$2:I$2305))</f>
        <v>0.79337364652842368</v>
      </c>
      <c r="J1539">
        <f>STANDARDIZE('사진(느림)'!J1539,AVERAGE('사진(느림)'!J$2:J$2305),_xlfn.STDEV.P('사진(느림)'!J$2:J$2305))</f>
        <v>1.4197888430095682</v>
      </c>
      <c r="K1539">
        <f>STANDARDIZE('사진(느림)'!K1539,AVERAGE('사진(느림)'!K$2:K$2305),_xlfn.STDEV.P('사진(느림)'!K$2:K$2305))</f>
        <v>-0.26706665780078048</v>
      </c>
      <c r="L1539">
        <f>STANDARDIZE('사진(느림)'!L1539,AVERAGE('사진(느림)'!L$2:L$2305),_xlfn.STDEV.P('사진(느림)'!L$2:L$2305))</f>
        <v>-0.96188170673142825</v>
      </c>
      <c r="M1539">
        <f>STANDARDIZE('사진(느림)'!M1539,AVERAGE('사진(느림)'!M$2:M$2305),_xlfn.STDEV.P('사진(느림)'!M$2:M$2305))</f>
        <v>-1.430417581101225</v>
      </c>
    </row>
    <row r="1540" spans="1:13" x14ac:dyDescent="0.3">
      <c r="A1540" t="s">
        <v>18</v>
      </c>
      <c r="B1540">
        <v>13</v>
      </c>
      <c r="C1540">
        <f>STANDARDIZE('사진(느림)'!C1540,AVERAGE('사진(느림)'!C$2:C$2305),_xlfn.STDEV.P('사진(느림)'!C$2:C$2305))</f>
        <v>0.69437632169951813</v>
      </c>
      <c r="D1540">
        <f>STANDARDIZE('사진(느림)'!D1540,AVERAGE('사진(느림)'!D$2:D$2305),_xlfn.STDEV.P('사진(느림)'!D$2:D$2305))</f>
        <v>0.87704015193442109</v>
      </c>
      <c r="E1540">
        <f>STANDARDIZE('사진(느림)'!E1540,AVERAGE('사진(느림)'!E$2:E$2305),_xlfn.STDEV.P('사진(느림)'!E$2:E$2305))</f>
        <v>0.65244241382950963</v>
      </c>
      <c r="F1540">
        <f>STANDARDIZE('사진(느림)'!F1540,AVERAGE('사진(느림)'!F$2:F$2305),_xlfn.STDEV.P('사진(느림)'!F$2:F$2305))</f>
        <v>0.53713482459046991</v>
      </c>
      <c r="G1540">
        <f>STANDARDIZE('사진(느림)'!G1540,AVERAGE('사진(느림)'!G$2:G$2305),_xlfn.STDEV.P('사진(느림)'!G$2:G$2305))</f>
        <v>0.43422502087924619</v>
      </c>
      <c r="H1540">
        <f>STANDARDIZE('사진(느림)'!H1540,AVERAGE('사진(느림)'!H$2:H$2305),_xlfn.STDEV.P('사진(느림)'!H$2:H$2305))</f>
        <v>0.34848571578087051</v>
      </c>
      <c r="I1540">
        <f>STANDARDIZE('사진(느림)'!I1540,AVERAGE('사진(느림)'!I$2:I$2305),_xlfn.STDEV.P('사진(느림)'!I$2:I$2305))</f>
        <v>0.62319398065830589</v>
      </c>
      <c r="J1540">
        <f>STANDARDIZE('사진(느림)'!J1540,AVERAGE('사진(느림)'!J$2:J$2305),_xlfn.STDEV.P('사진(느림)'!J$2:J$2305))</f>
        <v>1.4197888430095682</v>
      </c>
      <c r="K1540">
        <f>STANDARDIZE('사진(느림)'!K1540,AVERAGE('사진(느림)'!K$2:K$2305),_xlfn.STDEV.P('사진(느림)'!K$2:K$2305))</f>
        <v>0.95380949214564459</v>
      </c>
      <c r="L1540">
        <f>STANDARDIZE('사진(느림)'!L1540,AVERAGE('사진(느림)'!L$2:L$2305),_xlfn.STDEV.P('사진(느림)'!L$2:L$2305))</f>
        <v>-0.96188170673142825</v>
      </c>
      <c r="M1540">
        <f>STANDARDIZE('사진(느림)'!M1540,AVERAGE('사진(느림)'!M$2:M$2305),_xlfn.STDEV.P('사진(느림)'!M$2:M$2305))</f>
        <v>-1.5589944423238113</v>
      </c>
    </row>
    <row r="1541" spans="1:13" x14ac:dyDescent="0.3">
      <c r="A1541" t="s">
        <v>20</v>
      </c>
      <c r="B1541">
        <v>13</v>
      </c>
      <c r="C1541">
        <f>STANDARDIZE('사진(느림)'!C1541,AVERAGE('사진(느림)'!C$2:C$2305),_xlfn.STDEV.P('사진(느림)'!C$2:C$2305))</f>
        <v>1.1585121493046211</v>
      </c>
      <c r="D1541">
        <f>STANDARDIZE('사진(느림)'!D1541,AVERAGE('사진(느림)'!D$2:D$2305),_xlfn.STDEV.P('사진(느림)'!D$2:D$2305))</f>
        <v>0.37623703562557259</v>
      </c>
      <c r="E1541">
        <f>STANDARDIZE('사진(느림)'!E1541,AVERAGE('사진(느림)'!E$2:E$2305),_xlfn.STDEV.P('사진(느림)'!E$2:E$2305))</f>
        <v>0.84740749048673936</v>
      </c>
      <c r="F1541">
        <f>STANDARDIZE('사진(느림)'!F1541,AVERAGE('사진(느림)'!F$2:F$2305),_xlfn.STDEV.P('사진(느림)'!F$2:F$2305))</f>
        <v>1.175007231469841</v>
      </c>
      <c r="G1541">
        <f>STANDARDIZE('사진(느림)'!G1541,AVERAGE('사진(느림)'!G$2:G$2305),_xlfn.STDEV.P('사진(느림)'!G$2:G$2305))</f>
        <v>1.4300149791803354</v>
      </c>
      <c r="H1541">
        <f>STANDARDIZE('사진(느림)'!H1541,AVERAGE('사진(느림)'!H$2:H$2305),_xlfn.STDEV.P('사진(느림)'!H$2:H$2305))</f>
        <v>0.29746350060220217</v>
      </c>
      <c r="I1541">
        <f>STANDARDIZE('사진(느림)'!I1541,AVERAGE('사진(느림)'!I$2:I$2305),_xlfn.STDEV.P('사진(느림)'!I$2:I$2305))</f>
        <v>0.81280774417408552</v>
      </c>
      <c r="J1541">
        <f>STANDARDIZE('사진(느림)'!J1541,AVERAGE('사진(느림)'!J$2:J$2305),_xlfn.STDEV.P('사진(느림)'!J$2:J$2305))</f>
        <v>1.4197888430095682</v>
      </c>
      <c r="K1541">
        <f>STANDARDIZE('사진(느림)'!K1541,AVERAGE('사진(느림)'!K$2:K$2305),_xlfn.STDEV.P('사진(느림)'!K$2:K$2305))</f>
        <v>-0.8775047327739931</v>
      </c>
      <c r="L1541">
        <f>STANDARDIZE('사진(느림)'!L1541,AVERAGE('사진(느림)'!L$2:L$2305),_xlfn.STDEV.P('사진(느림)'!L$2:L$2305))</f>
        <v>-0.96188170673142825</v>
      </c>
      <c r="M1541">
        <f>STANDARDIZE('사진(느림)'!M1541,AVERAGE('사진(느림)'!M$2:M$2305),_xlfn.STDEV.P('사진(느림)'!M$2:M$2305))</f>
        <v>-0.59466798315440861</v>
      </c>
    </row>
    <row r="1542" spans="1:13" x14ac:dyDescent="0.3">
      <c r="A1542" t="s">
        <v>22</v>
      </c>
      <c r="B1542">
        <v>13</v>
      </c>
      <c r="C1542">
        <f>STANDARDIZE('사진(느림)'!C1542,AVERAGE('사진(느림)'!C$2:C$2305),_xlfn.STDEV.P('사진(느림)'!C$2:C$2305))</f>
        <v>0.40705414270588292</v>
      </c>
      <c r="D1542">
        <f>STANDARDIZE('사진(느림)'!D1542,AVERAGE('사진(느림)'!D$2:D$2305),_xlfn.STDEV.P('사진(느림)'!D$2:D$2305))</f>
        <v>0.63665465610617322</v>
      </c>
      <c r="E1542">
        <f>STANDARDIZE('사진(느림)'!E1542,AVERAGE('사진(느림)'!E$2:E$2305),_xlfn.STDEV.P('사진(느림)'!E$2:E$2305))</f>
        <v>0.64157141778189419</v>
      </c>
      <c r="F1542">
        <f>STANDARDIZE('사진(느림)'!F1542,AVERAGE('사진(느림)'!F$2:F$2305),_xlfn.STDEV.P('사진(느림)'!F$2:F$2305))</f>
        <v>0.66357137699470603</v>
      </c>
      <c r="G1542">
        <f>STANDARDIZE('사진(느림)'!G1542,AVERAGE('사진(느림)'!G$2:G$2305),_xlfn.STDEV.P('사진(느림)'!G$2:G$2305))</f>
        <v>0.56411066761417095</v>
      </c>
      <c r="H1542">
        <f>STANDARDIZE('사진(느림)'!H1542,AVERAGE('사진(느림)'!H$2:H$2305),_xlfn.STDEV.P('사진(느림)'!H$2:H$2305))</f>
        <v>0.37505978618642705</v>
      </c>
      <c r="I1542">
        <f>STANDARDIZE('사진(느림)'!I1542,AVERAGE('사진(느림)'!I$2:I$2305),_xlfn.STDEV.P('사진(느림)'!I$2:I$2305))</f>
        <v>0.59903267007180805</v>
      </c>
      <c r="J1542">
        <f>STANDARDIZE('사진(느림)'!J1542,AVERAGE('사진(느림)'!J$2:J$2305),_xlfn.STDEV.P('사진(느림)'!J$2:J$2305))</f>
        <v>-0.78003335217289249</v>
      </c>
      <c r="K1542">
        <f>STANDARDIZE('사진(느림)'!K1542,AVERAGE('사진(느림)'!K$2:K$2305),_xlfn.STDEV.P('사진(느림)'!K$2:K$2305))</f>
        <v>0.95380949214564459</v>
      </c>
      <c r="L1542">
        <f>STANDARDIZE('사진(느림)'!L1542,AVERAGE('사진(느림)'!L$2:L$2305),_xlfn.STDEV.P('사진(느림)'!L$2:L$2305))</f>
        <v>0.54636703409573628</v>
      </c>
      <c r="M1542">
        <f>STANDARDIZE('사진(느림)'!M1542,AVERAGE('사진(느림)'!M$2:M$2305),_xlfn.STDEV.P('사진(느림)'!M$2:M$2305))</f>
        <v>0.69110062907146497</v>
      </c>
    </row>
    <row r="1543" spans="1:13" x14ac:dyDescent="0.3">
      <c r="A1543" t="s">
        <v>24</v>
      </c>
      <c r="B1543">
        <v>13</v>
      </c>
      <c r="C1543">
        <f>STANDARDIZE('사진(느림)'!C1543,AVERAGE('사진(느림)'!C$2:C$2305),_xlfn.STDEV.P('사진(느림)'!C$2:C$2305))</f>
        <v>8.6579404597597887E-2</v>
      </c>
      <c r="D1543">
        <f>STANDARDIZE('사진(느림)'!D1543,AVERAGE('사진(느림)'!D$2:D$2305),_xlfn.STDEV.P('사진(느림)'!D$2:D$2305))</f>
        <v>-1.015995627713028</v>
      </c>
      <c r="E1543">
        <f>STANDARDIZE('사진(느림)'!E1543,AVERAGE('사진(느림)'!E$2:E$2305),_xlfn.STDEV.P('사진(느림)'!E$2:E$2305))</f>
        <v>0.10889261144875007</v>
      </c>
      <c r="F1543">
        <f>STANDARDIZE('사진(느림)'!F1543,AVERAGE('사진(느림)'!F$2:F$2305),_xlfn.STDEV.P('사진(느림)'!F$2:F$2305))</f>
        <v>-1.5560223004616596</v>
      </c>
      <c r="G1543">
        <f>STANDARDIZE('사진(느림)'!G1543,AVERAGE('사진(느림)'!G$2:G$2305),_xlfn.STDEV.P('사진(느림)'!G$2:G$2305))</f>
        <v>-0.93527100872934577</v>
      </c>
      <c r="H1543">
        <f>STANDARDIZE('사진(느림)'!H1543,AVERAGE('사진(느림)'!H$2:H$2305),_xlfn.STDEV.P('사진(느림)'!H$2:H$2305))</f>
        <v>-1.360758492704524</v>
      </c>
      <c r="I1543">
        <f>STANDARDIZE('사진(느림)'!I1543,AVERAGE('사진(느림)'!I$2:I$2305),_xlfn.STDEV.P('사진(느림)'!I$2:I$2305))</f>
        <v>-4.0716814588080422E-2</v>
      </c>
      <c r="J1543">
        <f>STANDARDIZE('사진(느림)'!J1543,AVERAGE('사진(느림)'!J$2:J$2305),_xlfn.STDEV.P('사진(느림)'!J$2:J$2305))</f>
        <v>-0.78003335217289249</v>
      </c>
      <c r="K1543">
        <f>STANDARDIZE('사진(느림)'!K1543,AVERAGE('사진(느림)'!K$2:K$2305),_xlfn.STDEV.P('사진(느림)'!K$2:K$2305))</f>
        <v>-1.4879428077472057</v>
      </c>
      <c r="L1543">
        <f>STANDARDIZE('사진(느림)'!L1543,AVERAGE('사진(느림)'!L$2:L$2305),_xlfn.STDEV.P('사진(느림)'!L$2:L$2305))</f>
        <v>-0.83619431166249791</v>
      </c>
      <c r="M1543">
        <f>STANDARDIZE('사진(느림)'!M1543,AVERAGE('사진(느림)'!M$2:M$2305),_xlfn.STDEV.P('사진(느림)'!M$2:M$2305))</f>
        <v>-0.6589564137657008</v>
      </c>
    </row>
    <row r="1544" spans="1:13" x14ac:dyDescent="0.3">
      <c r="A1544" t="s">
        <v>26</v>
      </c>
      <c r="B1544">
        <v>13</v>
      </c>
      <c r="C1544">
        <f>STANDARDIZE('사진(느림)'!C1544,AVERAGE('사진(느림)'!C$2:C$2305),_xlfn.STDEV.P('사진(느림)'!C$2:C$2305))</f>
        <v>0.32969817143836627</v>
      </c>
      <c r="D1544">
        <f>STANDARDIZE('사진(느림)'!D1544,AVERAGE('사진(느림)'!D$2:D$2305),_xlfn.STDEV.P('사진(느림)'!D$2:D$2305))</f>
        <v>0.66670284308470429</v>
      </c>
      <c r="E1544">
        <f>STANDARDIZE('사진(느림)'!E1544,AVERAGE('사진(느림)'!E$2:E$2305),_xlfn.STDEV.P('사진(느림)'!E$2:E$2305))</f>
        <v>0.23658226174573818</v>
      </c>
      <c r="F1544">
        <f>STANDARDIZE('사진(느림)'!F1544,AVERAGE('사진(느림)'!F$2:F$2305),_xlfn.STDEV.P('사진(느림)'!F$2:F$2305))</f>
        <v>0.95134097026674735</v>
      </c>
      <c r="G1544">
        <f>STANDARDIZE('사진(느림)'!G1544,AVERAGE('사진(느림)'!G$2:G$2305),_xlfn.STDEV.P('사진(느림)'!G$2:G$2305))</f>
        <v>-0.133170172752267</v>
      </c>
      <c r="H1544">
        <f>STANDARDIZE('사진(느림)'!H1544,AVERAGE('사진(느림)'!H$2:H$2305),_xlfn.STDEV.P('사진(느림)'!H$2:H$2305))</f>
        <v>0.3718708977377605</v>
      </c>
      <c r="I1544">
        <f>STANDARDIZE('사진(느림)'!I1544,AVERAGE('사진(느림)'!I$2:I$2305),_xlfn.STDEV.P('사진(느림)'!I$2:I$2305))</f>
        <v>0.73244512417986307</v>
      </c>
      <c r="J1544">
        <f>STANDARDIZE('사진(느림)'!J1544,AVERAGE('사진(느림)'!J$2:J$2305),_xlfn.STDEV.P('사진(느림)'!J$2:J$2305))</f>
        <v>-0.78003335217289249</v>
      </c>
      <c r="K1544">
        <f>STANDARDIZE('사진(느림)'!K1544,AVERAGE('사진(느림)'!K$2:K$2305),_xlfn.STDEV.P('사진(느림)'!K$2:K$2305))</f>
        <v>-0.26706665780078048</v>
      </c>
      <c r="L1544">
        <f>STANDARDIZE('사진(느림)'!L1544,AVERAGE('사진(느림)'!L$2:L$2305),_xlfn.STDEV.P('사진(느림)'!L$2:L$2305))</f>
        <v>1.1748040094403882</v>
      </c>
      <c r="M1544">
        <f>STANDARDIZE('사진(느림)'!M1544,AVERAGE('사진(느림)'!M$2:M$2305),_xlfn.STDEV.P('사진(느림)'!M$2:M$2305))</f>
        <v>1.0339722589983646</v>
      </c>
    </row>
    <row r="1545" spans="1:13" x14ac:dyDescent="0.3">
      <c r="A1545" t="s">
        <v>28</v>
      </c>
      <c r="B1545">
        <v>13</v>
      </c>
      <c r="C1545">
        <f>STANDARDIZE('사진(느림)'!C1545,AVERAGE('사진(느림)'!C$2:C$2305),_xlfn.STDEV.P('사진(느림)'!C$2:C$2305))</f>
        <v>1.0369527658842368</v>
      </c>
      <c r="D1545">
        <f>STANDARDIZE('사진(느림)'!D1545,AVERAGE('사진(느림)'!D$2:D$2305),_xlfn.STDEV.P('사진(느림)'!D$2:D$2305))</f>
        <v>1.2175862710244387</v>
      </c>
      <c r="E1545">
        <f>STANDARDIZE('사진(느림)'!E1545,AVERAGE('사진(느림)'!E$2:E$2305),_xlfn.STDEV.P('사진(느림)'!E$2:E$2305))</f>
        <v>0.82441800704178281</v>
      </c>
      <c r="F1545">
        <f>STANDARDIZE('사진(느림)'!F1545,AVERAGE('사진(느림)'!F$2:F$2305),_xlfn.STDEV.P('사진(느림)'!F$2:F$2305))</f>
        <v>0.75018041539160774</v>
      </c>
      <c r="G1545">
        <f>STANDARDIZE('사진(느림)'!G1545,AVERAGE('사진(느림)'!G$2:G$2305),_xlfn.STDEV.P('사진(느림)'!G$2:G$2305))</f>
        <v>1.6419336659583703</v>
      </c>
      <c r="H1545">
        <f>STANDARDIZE('사진(느림)'!H1545,AVERAGE('사진(느림)'!H$2:H$2305),_xlfn.STDEV.P('사진(느림)'!H$2:H$2305))</f>
        <v>6.7863532298193918E-2</v>
      </c>
      <c r="I1545">
        <f>STANDARDIZE('사진(느림)'!I1545,AVERAGE('사진(느림)'!I$2:I$2305),_xlfn.STDEV.P('사진(느림)'!I$2:I$2305))</f>
        <v>0.68832447006538788</v>
      </c>
      <c r="J1545">
        <f>STANDARDIZE('사진(느림)'!J1545,AVERAGE('사진(느림)'!J$2:J$2305),_xlfn.STDEV.P('사진(느림)'!J$2:J$2305))</f>
        <v>1.4197888430095682</v>
      </c>
      <c r="K1545">
        <f>STANDARDIZE('사진(느림)'!K1545,AVERAGE('사진(느림)'!K$2:K$2305),_xlfn.STDEV.P('사진(느림)'!K$2:K$2305))</f>
        <v>1.5642475671188572</v>
      </c>
      <c r="L1545">
        <f>STANDARDIZE('사진(느림)'!L1545,AVERAGE('사진(느림)'!L$2:L$2305),_xlfn.STDEV.P('사진(느림)'!L$2:L$2305))</f>
        <v>-0.96188170673142825</v>
      </c>
      <c r="M1545">
        <f>STANDARDIZE('사진(느림)'!M1545,AVERAGE('사진(느림)'!M$2:M$2305),_xlfn.STDEV.P('사진(느림)'!M$2:M$2305))</f>
        <v>-0.35894373757966463</v>
      </c>
    </row>
    <row r="1546" spans="1:13" x14ac:dyDescent="0.3">
      <c r="A1546" t="s">
        <v>30</v>
      </c>
      <c r="B1546">
        <v>13</v>
      </c>
      <c r="C1546">
        <f>STANDARDIZE('사진(느림)'!C1546,AVERAGE('사진(느림)'!C$2:C$2305),_xlfn.STDEV.P('사진(느림)'!C$2:C$2305))</f>
        <v>0.8104102786007934</v>
      </c>
      <c r="D1546">
        <f>STANDARDIZE('사진(느림)'!D1546,AVERAGE('사진(느림)'!D$2:D$2305),_xlfn.STDEV.P('사진(느림)'!D$2:D$2305))</f>
        <v>-0.81567438118948821</v>
      </c>
      <c r="E1546">
        <f>STANDARDIZE('사진(느림)'!E1546,AVERAGE('사진(느림)'!E$2:E$2305),_xlfn.STDEV.P('사진(느림)'!E$2:E$2305))</f>
        <v>0.75152886960777265</v>
      </c>
      <c r="F1546">
        <f>STANDARDIZE('사진(느림)'!F1546,AVERAGE('사진(느림)'!F$2:F$2305),_xlfn.STDEV.P('사진(느림)'!F$2:F$2305))</f>
        <v>0.96638692000285142</v>
      </c>
      <c r="G1546">
        <f>STANDARDIZE('사진(느림)'!G1546,AVERAGE('사진(느림)'!G$2:G$2305),_xlfn.STDEV.P('사진(느림)'!G$2:G$2305))</f>
        <v>0.53904501648988734</v>
      </c>
      <c r="H1546">
        <f>STANDARDIZE('사진(느림)'!H1546,AVERAGE('사진(느림)'!H$2:H$2305),_xlfn.STDEV.P('사진(느림)'!H$2:H$2305))</f>
        <v>0.44946718332198554</v>
      </c>
      <c r="I1546">
        <f>STANDARDIZE('사진(느림)'!I1546,AVERAGE('사진(느림)'!I$2:I$2305),_xlfn.STDEV.P('사진(느림)'!I$2:I$2305))</f>
        <v>0.92888708416573973</v>
      </c>
      <c r="J1546">
        <f>STANDARDIZE('사진(느림)'!J1546,AVERAGE('사진(느림)'!J$2:J$2305),_xlfn.STDEV.P('사진(느림)'!J$2:J$2305))</f>
        <v>1.4197888430095682</v>
      </c>
      <c r="K1546">
        <f>STANDARDIZE('사진(느림)'!K1546,AVERAGE('사진(느림)'!K$2:K$2305),_xlfn.STDEV.P('사진(느림)'!K$2:K$2305))</f>
        <v>-1.4879428077472057</v>
      </c>
      <c r="L1546">
        <f>STANDARDIZE('사진(느림)'!L1546,AVERAGE('사진(느림)'!L$2:L$2305),_xlfn.STDEV.P('사진(느림)'!L$2:L$2305))</f>
        <v>-0.71050691659356757</v>
      </c>
      <c r="M1546">
        <f>STANDARDIZE('사진(느림)'!M1546,AVERAGE('사진(느림)'!M$2:M$2305),_xlfn.STDEV.P('사진(느림)'!M$2:M$2305))</f>
        <v>-0.48752059880225102</v>
      </c>
    </row>
    <row r="1547" spans="1:13" x14ac:dyDescent="0.3">
      <c r="A1547" t="s">
        <v>32</v>
      </c>
      <c r="B1547">
        <v>13</v>
      </c>
      <c r="C1547">
        <f>STANDARDIZE('사진(느림)'!C1547,AVERAGE('사진(느림)'!C$2:C$2305),_xlfn.STDEV.P('사진(느림)'!C$2:C$2305))</f>
        <v>0.77173229296703549</v>
      </c>
      <c r="D1547">
        <f>STANDARDIZE('사진(느림)'!D1547,AVERAGE('사진(느림)'!D$2:D$2305),_xlfn.STDEV.P('사진(느림)'!D$2:D$2305))</f>
        <v>1.0573292738056068</v>
      </c>
      <c r="E1547">
        <f>STANDARDIZE('사진(느림)'!E1547,AVERAGE('사진(느림)'!E$2:E$2305),_xlfn.STDEV.P('사진(느림)'!E$2:E$2305))</f>
        <v>0.73887574306054826</v>
      </c>
      <c r="F1547">
        <f>STANDARDIZE('사진(느림)'!F1547,AVERAGE('사진(느림)'!F$2:F$2305),_xlfn.STDEV.P('사진(느림)'!F$2:F$2305))</f>
        <v>0.32092831997922577</v>
      </c>
      <c r="G1547">
        <f>STANDARDIZE('사진(느림)'!G1547,AVERAGE('사진(느림)'!G$2:G$2305),_xlfn.STDEV.P('사진(느림)'!G$2:G$2305))</f>
        <v>1.0608662989863393</v>
      </c>
      <c r="H1547">
        <f>STANDARDIZE('사진(느림)'!H1547,AVERAGE('사진(느림)'!H$2:H$2305),_xlfn.STDEV.P('사진(느림)'!H$2:H$2305))</f>
        <v>-6.8195708178255335E-2</v>
      </c>
      <c r="I1547">
        <f>STANDARDIZE('사진(느림)'!I1547,AVERAGE('사진(느림)'!I$2:I$2305),_xlfn.STDEV.P('사진(느림)'!I$2:I$2305))</f>
        <v>0.79337364652842368</v>
      </c>
      <c r="J1547">
        <f>STANDARDIZE('사진(느림)'!J1547,AVERAGE('사진(느림)'!J$2:J$2305),_xlfn.STDEV.P('사진(느림)'!J$2:J$2305))</f>
        <v>1.4197888430095682</v>
      </c>
      <c r="K1547">
        <f>STANDARDIZE('사진(느림)'!K1547,AVERAGE('사진(느림)'!K$2:K$2305),_xlfn.STDEV.P('사진(느림)'!K$2:K$2305))</f>
        <v>0.95380949214564459</v>
      </c>
      <c r="L1547">
        <f>STANDARDIZE('사진(느림)'!L1547,AVERAGE('사진(느림)'!L$2:L$2305),_xlfn.STDEV.P('사진(느림)'!L$2:L$2305))</f>
        <v>-0.96188170673142825</v>
      </c>
      <c r="M1547">
        <f>STANDARDIZE('사진(느림)'!M1547,AVERAGE('사진(느림)'!M$2:M$2305),_xlfn.STDEV.P('사진(느림)'!M$2:M$2305))</f>
        <v>0.45537638349672099</v>
      </c>
    </row>
    <row r="1548" spans="1:13" x14ac:dyDescent="0.3">
      <c r="A1548" t="s">
        <v>34</v>
      </c>
      <c r="B1548">
        <v>13</v>
      </c>
      <c r="C1548">
        <f>STANDARDIZE('사진(느림)'!C1548,AVERAGE('사진(느림)'!C$2:C$2305),_xlfn.STDEV.P('사진(느림)'!C$2:C$2305))</f>
        <v>0.87671539683009403</v>
      </c>
      <c r="D1548">
        <f>STANDARDIZE('사진(느림)'!D1548,AVERAGE('사진(느림)'!D$2:D$2305),_xlfn.STDEV.P('사진(느림)'!D$2:D$2305))</f>
        <v>0.19594791375438678</v>
      </c>
      <c r="E1548">
        <f>STANDARDIZE('사진(느림)'!E1548,AVERAGE('사진(느림)'!E$2:E$2305),_xlfn.STDEV.P('사진(느림)'!E$2:E$2305))</f>
        <v>1.0674115006634763</v>
      </c>
      <c r="F1548">
        <f>STANDARDIZE('사진(느림)'!F1548,AVERAGE('사진(느림)'!F$2:F$2305),_xlfn.STDEV.P('사진(느림)'!F$2:F$2305))</f>
        <v>0.61729559881475526</v>
      </c>
      <c r="G1548">
        <f>STANDARDIZE('사진(느림)'!G1548,AVERAGE('사진(느림)'!G$2:G$2305),_xlfn.STDEV.P('사진(느림)'!G$2:G$2305))</f>
        <v>1.2272110746293123</v>
      </c>
      <c r="H1548">
        <f>STANDARDIZE('사진(느림)'!H1548,AVERAGE('사진(느림)'!H$2:H$2305),_xlfn.STDEV.P('사진(느림)'!H$2:H$2305))</f>
        <v>6.7863532298193918E-2</v>
      </c>
      <c r="I1548">
        <f>STANDARDIZE('사진(느림)'!I1548,AVERAGE('사진(느림)'!I$2:I$2305),_xlfn.STDEV.P('사진(느림)'!I$2:I$2305))</f>
        <v>0.7671113524126647</v>
      </c>
      <c r="J1548">
        <f>STANDARDIZE('사진(느림)'!J1548,AVERAGE('사진(느림)'!J$2:J$2305),_xlfn.STDEV.P('사진(느림)'!J$2:J$2305))</f>
        <v>1.4197888430095682</v>
      </c>
      <c r="K1548">
        <f>STANDARDIZE('사진(느림)'!K1548,AVERAGE('사진(느림)'!K$2:K$2305),_xlfn.STDEV.P('사진(느림)'!K$2:K$2305))</f>
        <v>1.5642475671188572</v>
      </c>
      <c r="L1548">
        <f>STANDARDIZE('사진(느림)'!L1548,AVERAGE('사진(느림)'!L$2:L$2305),_xlfn.STDEV.P('사진(느림)'!L$2:L$2305))</f>
        <v>-0.96188170673142825</v>
      </c>
      <c r="M1548">
        <f>STANDARDIZE('사진(느림)'!M1548,AVERAGE('사진(느림)'!M$2:M$2305),_xlfn.STDEV.P('사진(느림)'!M$2:M$2305))</f>
        <v>-1.0661164743038947</v>
      </c>
    </row>
    <row r="1549" spans="1:13" x14ac:dyDescent="0.3">
      <c r="A1549" t="s">
        <v>36</v>
      </c>
      <c r="B1549">
        <v>13</v>
      </c>
      <c r="C1549">
        <f>STANDARDIZE('사진(느림)'!C1549,AVERAGE('사진(느림)'!C$2:C$2305),_xlfn.STDEV.P('사진(느림)'!C$2:C$2305))</f>
        <v>0.41257956922499178</v>
      </c>
      <c r="D1549">
        <f>STANDARDIZE('사진(느림)'!D1549,AVERAGE('사진(느림)'!D$2:D$2305),_xlfn.STDEV.P('사진(느림)'!D$2:D$2305))</f>
        <v>1.037297149153253</v>
      </c>
      <c r="E1549">
        <f>STANDARDIZE('사진(느림)'!E1549,AVERAGE('사진(느림)'!E$2:E$2305),_xlfn.STDEV.P('사진(느림)'!E$2:E$2305))</f>
        <v>0.77986474455155663</v>
      </c>
      <c r="F1549">
        <f>STANDARDIZE('사진(느림)'!F1549,AVERAGE('사진(느림)'!F$2:F$2305),_xlfn.STDEV.P('사진(느림)'!F$2:F$2305))</f>
        <v>0.76914589825224311</v>
      </c>
      <c r="G1549">
        <f>STANDARDIZE('사진(느림)'!G1549,AVERAGE('사진(느림)'!G$2:G$2305),_xlfn.STDEV.P('사진(느림)'!G$2:G$2305))</f>
        <v>0.13799459850134801</v>
      </c>
      <c r="H1549">
        <f>STANDARDIZE('사진(느림)'!H1549,AVERAGE('사진(느림)'!H$2:H$2305),_xlfn.STDEV.P('사진(느림)'!H$2:H$2305))</f>
        <v>0.29746350060220217</v>
      </c>
      <c r="I1549">
        <f>STANDARDIZE('사진(느림)'!I1549,AVERAGE('사진(느림)'!I$2:I$2305),_xlfn.STDEV.P('사진(느림)'!I$2:I$2305))</f>
        <v>0.58327529360235209</v>
      </c>
      <c r="J1549">
        <f>STANDARDIZE('사진(느림)'!J1549,AVERAGE('사진(느림)'!J$2:J$2305),_xlfn.STDEV.P('사진(느림)'!J$2:J$2305))</f>
        <v>-0.78003335217289249</v>
      </c>
      <c r="K1549">
        <f>STANDARDIZE('사진(느림)'!K1549,AVERAGE('사진(느림)'!K$2:K$2305),_xlfn.STDEV.P('사진(느림)'!K$2:K$2305))</f>
        <v>-0.26706665780078048</v>
      </c>
      <c r="L1549">
        <f>STANDARDIZE('사진(느림)'!L1549,AVERAGE('사진(느림)'!L$2:L$2305),_xlfn.STDEV.P('사진(느림)'!L$2:L$2305))</f>
        <v>1.0491166143714579</v>
      </c>
      <c r="M1549">
        <f>STANDARDIZE('사진(느림)'!M1549,AVERAGE('사진(느림)'!M$2:M$2305),_xlfn.STDEV.P('사진(느림)'!M$2:M$2305))</f>
        <v>0.39108795288542686</v>
      </c>
    </row>
    <row r="1550" spans="1:13" x14ac:dyDescent="0.3">
      <c r="A1550" t="s">
        <v>38</v>
      </c>
      <c r="B1550">
        <v>13</v>
      </c>
      <c r="C1550">
        <f>STANDARDIZE('사진(느림)'!C1550,AVERAGE('사진(느림)'!C$2:C$2305),_xlfn.STDEV.P('사진(느림)'!C$2:C$2305))</f>
        <v>1.8491904641931667</v>
      </c>
      <c r="D1550">
        <f>STANDARDIZE('사진(느림)'!D1550,AVERAGE('사진(느림)'!D$2:D$2305),_xlfn.STDEV.P('사진(느림)'!D$2:D$2305))</f>
        <v>-0.66543344629683443</v>
      </c>
      <c r="E1550">
        <f>STANDARDIZE('사진(느림)'!E1550,AVERAGE('사진(느림)'!E$2:E$2305),_xlfn.STDEV.P('사진(느림)'!E$2:E$2305))</f>
        <v>1.1386076141228578</v>
      </c>
      <c r="F1550">
        <f>STANDARDIZE('사진(느림)'!F1550,AVERAGE('사진(느림)'!F$2:F$2305),_xlfn.STDEV.P('사진(느림)'!F$2:F$2305))</f>
        <v>0.38161786513325929</v>
      </c>
      <c r="G1550">
        <f>STANDARDIZE('사진(느림)'!G1550,AVERAGE('사진(느림)'!G$2:G$2305),_xlfn.STDEV.P('사진(느림)'!G$2:G$2305))</f>
        <v>1.9700658261308119</v>
      </c>
      <c r="H1550">
        <f>STANDARDIZE('사진(느림)'!H1550,AVERAGE('사진(느림)'!H$2:H$2305),_xlfn.STDEV.P('사진(느림)'!H$2:H$2305))</f>
        <v>-0.2138216140007051</v>
      </c>
      <c r="I1550">
        <f>STANDARDIZE('사진(느림)'!I1550,AVERAGE('사진(느림)'!I$2:I$2305),_xlfn.STDEV.P('사진(느림)'!I$2:I$2305))</f>
        <v>1.2660949406120847</v>
      </c>
      <c r="J1550">
        <f>STANDARDIZE('사진(느림)'!J1550,AVERAGE('사진(느림)'!J$2:J$2305),_xlfn.STDEV.P('사진(느림)'!J$2:J$2305))</f>
        <v>1.4197888430095682</v>
      </c>
      <c r="K1550">
        <f>STANDARDIZE('사진(느림)'!K1550,AVERAGE('사진(느림)'!K$2:K$2305),_xlfn.STDEV.P('사진(느림)'!K$2:K$2305))</f>
        <v>0.34337141717243208</v>
      </c>
      <c r="L1550">
        <f>STANDARDIZE('사진(느림)'!L1550,AVERAGE('사진(느림)'!L$2:L$2305),_xlfn.STDEV.P('사진(느림)'!L$2:L$2305))</f>
        <v>-0.71050691659356757</v>
      </c>
      <c r="M1550">
        <f>STANDARDIZE('사진(느림)'!M1550,AVERAGE('사진(느림)'!M$2:M$2305),_xlfn.STDEV.P('사진(느림)'!M$2:M$2305))</f>
        <v>0.60538272158974005</v>
      </c>
    </row>
    <row r="1551" spans="1:13" x14ac:dyDescent="0.3">
      <c r="A1551" t="s">
        <v>40</v>
      </c>
      <c r="B1551">
        <v>13</v>
      </c>
      <c r="C1551">
        <f>STANDARDIZE('사진(느림)'!C1551,AVERAGE('사진(느림)'!C$2:C$2305),_xlfn.STDEV.P('사진(느림)'!C$2:C$2305))</f>
        <v>0.36285073055301614</v>
      </c>
      <c r="D1551">
        <f>STANDARDIZE('사진(느림)'!D1551,AVERAGE('사진(느림)'!D$2:D$2305),_xlfn.STDEV.P('사진(느림)'!D$2:D$2305))</f>
        <v>0.62663859377999631</v>
      </c>
      <c r="E1551">
        <f>STANDARDIZE('사진(느림)'!E1551,AVERAGE('사진(느림)'!E$2:E$2305),_xlfn.STDEV.P('사진(느림)'!E$2:E$2305))</f>
        <v>0.88679257452809945</v>
      </c>
      <c r="F1551">
        <f>STANDARDIZE('사진(느림)'!F1551,AVERAGE('사진(느림)'!F$2:F$2305),_xlfn.STDEV.P('사진(느림)'!F$2:F$2305))</f>
        <v>0.58454853174205845</v>
      </c>
      <c r="G1551">
        <f>STANDARDIZE('사진(느림)'!G1551,AVERAGE('사진(느림)'!G$2:G$2305),_xlfn.STDEV.P('사진(느림)'!G$2:G$2305))</f>
        <v>1.1451780345862022</v>
      </c>
      <c r="H1551">
        <f>STANDARDIZE('사진(느림)'!H1551,AVERAGE('사진(느림)'!H$2:H$2305),_xlfn.STDEV.P('사진(느림)'!H$2:H$2305))</f>
        <v>0.29746350060220217</v>
      </c>
      <c r="I1551">
        <f>STANDARDIZE('사진(느림)'!I1551,AVERAGE('사진(느림)'!I$2:I$2305),_xlfn.STDEV.P('사진(느림)'!I$2:I$2305))</f>
        <v>0.81280774417408552</v>
      </c>
      <c r="J1551">
        <f>STANDARDIZE('사진(느림)'!J1551,AVERAGE('사진(느림)'!J$2:J$2305),_xlfn.STDEV.P('사진(느림)'!J$2:J$2305))</f>
        <v>1.4197888430095682</v>
      </c>
      <c r="K1551">
        <f>STANDARDIZE('사진(느림)'!K1551,AVERAGE('사진(느림)'!K$2:K$2305),_xlfn.STDEV.P('사진(느림)'!K$2:K$2305))</f>
        <v>0.95380949214564459</v>
      </c>
      <c r="L1551">
        <f>STANDARDIZE('사진(느림)'!L1551,AVERAGE('사진(느림)'!L$2:L$2305),_xlfn.STDEV.P('사진(느림)'!L$2:L$2305))</f>
        <v>-0.83619431166249791</v>
      </c>
      <c r="M1551">
        <f>STANDARDIZE('사진(느림)'!M1551,AVERAGE('사진(느림)'!M$2:M$2305),_xlfn.STDEV.P('사진(느림)'!M$2:M$2305))</f>
        <v>0.75538905968275916</v>
      </c>
    </row>
    <row r="1552" spans="1:13" x14ac:dyDescent="0.3">
      <c r="A1552" t="s">
        <v>42</v>
      </c>
      <c r="B1552">
        <v>13</v>
      </c>
      <c r="C1552">
        <f>STANDARDIZE('사진(느림)'!C1552,AVERAGE('사진(느림)'!C$2:C$2305),_xlfn.STDEV.P('사진(느림)'!C$2:C$2305))</f>
        <v>0.4567829813778585</v>
      </c>
      <c r="D1552">
        <f>STANDARDIZE('사진(느림)'!D1552,AVERAGE('사진(느림)'!D$2:D$2305),_xlfn.STDEV.P('사진(느림)'!D$2:D$2305))</f>
        <v>1.1274417100888459</v>
      </c>
      <c r="E1552">
        <f>STANDARDIZE('사진(느림)'!E1552,AVERAGE('사진(느림)'!E$2:E$2305),_xlfn.STDEV.P('사진(느림)'!E$2:E$2305))</f>
        <v>0.60289918594037806</v>
      </c>
      <c r="F1552">
        <f>STANDARDIZE('사진(느림)'!F1552,AVERAGE('사진(느림)'!F$2:F$2305),_xlfn.STDEV.P('사진(느림)'!F$2:F$2305))</f>
        <v>0.74689306502909736</v>
      </c>
      <c r="G1552">
        <f>STANDARDIZE('사진(느림)'!G1552,AVERAGE('사진(느림)'!G$2:G$2305),_xlfn.STDEV.P('사진(느림)'!G$2:G$2305))</f>
        <v>0.45017588977651773</v>
      </c>
      <c r="H1552">
        <f>STANDARDIZE('사진(느림)'!H1552,AVERAGE('사진(느림)'!H$2:H$2305),_xlfn.STDEV.P('사진(느림)'!H$2:H$2305))</f>
        <v>0.32297460819153645</v>
      </c>
      <c r="I1552">
        <f>STANDARDIZE('사진(느림)'!I1552,AVERAGE('사진(느림)'!I$2:I$2305),_xlfn.STDEV.P('사진(느림)'!I$2:I$2305))</f>
        <v>0.59693168654254691</v>
      </c>
      <c r="J1552">
        <f>STANDARDIZE('사진(느림)'!J1552,AVERAGE('사진(느림)'!J$2:J$2305),_xlfn.STDEV.P('사진(느림)'!J$2:J$2305))</f>
        <v>-0.78003335217289249</v>
      </c>
      <c r="K1552">
        <f>STANDARDIZE('사진(느림)'!K1552,AVERAGE('사진(느림)'!K$2:K$2305),_xlfn.STDEV.P('사진(느림)'!K$2:K$2305))</f>
        <v>-0.8775047327739931</v>
      </c>
      <c r="L1552">
        <f>STANDARDIZE('사진(느림)'!L1552,AVERAGE('사진(느림)'!L$2:L$2305),_xlfn.STDEV.P('사진(느림)'!L$2:L$2305))</f>
        <v>1.1748040094403882</v>
      </c>
      <c r="M1552">
        <f>STANDARDIZE('사진(느림)'!M1552,AVERAGE('사진(느림)'!M$2:M$2305),_xlfn.STDEV.P('사진(느림)'!M$2:M$2305))</f>
        <v>0.17679318418111556</v>
      </c>
    </row>
    <row r="1553" spans="1:13" x14ac:dyDescent="0.3">
      <c r="A1553" t="s">
        <v>44</v>
      </c>
      <c r="B1553">
        <v>13</v>
      </c>
      <c r="C1553">
        <f>STANDARDIZE('사진(느림)'!C1553,AVERAGE('사진(느림)'!C$2:C$2305),_xlfn.STDEV.P('사진(느림)'!C$2:C$2305))</f>
        <v>0.47335926093518349</v>
      </c>
      <c r="D1553">
        <f>STANDARDIZE('사진(느림)'!D1553,AVERAGE('사진(느림)'!D$2:D$2305),_xlfn.STDEV.P('사진(느림)'!D$2:D$2305))</f>
        <v>9.5787290492616861E-2</v>
      </c>
      <c r="E1553">
        <f>STANDARDIZE('사진(느림)'!E1553,AVERAGE('사진(느림)'!E$2:E$2305),_xlfn.STDEV.P('사진(느림)'!E$2:E$2305))</f>
        <v>0.71143093336656904</v>
      </c>
      <c r="F1553">
        <f>STANDARDIZE('사진(느림)'!F1553,AVERAGE('사진(느림)'!F$2:F$2305),_xlfn.STDEV.P('사진(느림)'!F$2:F$2305))</f>
        <v>1.3406391151193904</v>
      </c>
      <c r="G1553">
        <f>STANDARDIZE('사진(느림)'!G1553,AVERAGE('사진(느림)'!G$2:G$2305),_xlfn.STDEV.P('사진(느림)'!G$2:G$2305))</f>
        <v>-0.16735060610356306</v>
      </c>
      <c r="H1553">
        <f>STANDARDIZE('사진(느림)'!H1553,AVERAGE('사진(느림)'!H$2:H$2305),_xlfn.STDEV.P('사진(느림)'!H$2:H$2305))</f>
        <v>0.29746350060220217</v>
      </c>
      <c r="I1553">
        <f>STANDARDIZE('사진(느림)'!I1553,AVERAGE('사진(느림)'!I$2:I$2305),_xlfn.STDEV.P('사진(느림)'!I$2:I$2305))</f>
        <v>0.76553561476571907</v>
      </c>
      <c r="J1553">
        <f>STANDARDIZE('사진(느림)'!J1553,AVERAGE('사진(느림)'!J$2:J$2305),_xlfn.STDEV.P('사진(느림)'!J$2:J$2305))</f>
        <v>-0.78003335217289249</v>
      </c>
      <c r="K1553">
        <f>STANDARDIZE('사진(느림)'!K1553,AVERAGE('사진(느림)'!K$2:K$2305),_xlfn.STDEV.P('사진(느림)'!K$2:K$2305))</f>
        <v>0.34337141717243208</v>
      </c>
      <c r="L1553">
        <f>STANDARDIZE('사진(느림)'!L1553,AVERAGE('사진(느림)'!L$2:L$2305),_xlfn.STDEV.P('사진(느림)'!L$2:L$2305))</f>
        <v>1.1748040094403882</v>
      </c>
      <c r="M1553">
        <f>STANDARDIZE('사진(느림)'!M1553,AVERAGE('사진(느림)'!M$2:M$2305),_xlfn.STDEV.P('사진(느림)'!M$2:M$2305))</f>
        <v>0.5625237678488767</v>
      </c>
    </row>
    <row r="1554" spans="1:13" x14ac:dyDescent="0.3">
      <c r="A1554" t="s">
        <v>46</v>
      </c>
      <c r="B1554">
        <v>13</v>
      </c>
      <c r="C1554">
        <f>STANDARDIZE('사진(느림)'!C1554,AVERAGE('사진(느림)'!C$2:C$2305),_xlfn.STDEV.P('사진(느림)'!C$2:C$2305))</f>
        <v>0.854613690753661</v>
      </c>
      <c r="D1554">
        <f>STANDARDIZE('사진(느림)'!D1554,AVERAGE('사진(느림)'!D$2:D$2305),_xlfn.STDEV.P('사진(느림)'!D$2:D$2305))</f>
        <v>0.17591578910203279</v>
      </c>
      <c r="E1554">
        <f>STANDARDIZE('사진(느림)'!E1554,AVERAGE('사진(느림)'!E$2:E$2305),_xlfn.STDEV.P('사진(느림)'!E$2:E$2305))</f>
        <v>0.72479691211363695</v>
      </c>
      <c r="F1554">
        <f>STANDARDIZE('사진(느림)'!F1554,AVERAGE('사진(느림)'!F$2:F$2305),_xlfn.STDEV.P('사진(느림)'!F$2:F$2305))</f>
        <v>0.36088227053896471</v>
      </c>
      <c r="G1554">
        <f>STANDARDIZE('사진(느림)'!G1554,AVERAGE('사진(느림)'!G$2:G$2305),_xlfn.STDEV.P('사진(느림)'!G$2:G$2305))</f>
        <v>0.43650371643599922</v>
      </c>
      <c r="H1554">
        <f>STANDARDIZE('사진(느림)'!H1554,AVERAGE('사진(느림)'!H$2:H$2305),_xlfn.STDEV.P('사진(느림)'!H$2:H$2305))</f>
        <v>0.11038204494708437</v>
      </c>
      <c r="I1554">
        <f>STANDARDIZE('사진(느림)'!I1554,AVERAGE('사진(느림)'!I$2:I$2305),_xlfn.STDEV.P('사진(느림)'!I$2:I$2305))</f>
        <v>1.5339703405928264</v>
      </c>
      <c r="J1554">
        <f>STANDARDIZE('사진(느림)'!J1554,AVERAGE('사진(느림)'!J$2:J$2305),_xlfn.STDEV.P('사진(느림)'!J$2:J$2305))</f>
        <v>1.4197888430095682</v>
      </c>
      <c r="K1554">
        <f>STANDARDIZE('사진(느림)'!K1554,AVERAGE('사진(느림)'!K$2:K$2305),_xlfn.STDEV.P('사진(느림)'!K$2:K$2305))</f>
        <v>-0.26706665780078048</v>
      </c>
      <c r="L1554">
        <f>STANDARDIZE('사진(느림)'!L1554,AVERAGE('사진(느림)'!L$2:L$2305),_xlfn.STDEV.P('사진(느림)'!L$2:L$2305))</f>
        <v>-0.96188170673142825</v>
      </c>
      <c r="M1554">
        <f>STANDARDIZE('사진(느림)'!M1554,AVERAGE('사진(느림)'!M$2:M$2305),_xlfn.STDEV.P('사진(느림)'!M$2:M$2305))</f>
        <v>0.17679318418111556</v>
      </c>
    </row>
    <row r="1555" spans="1:13" x14ac:dyDescent="0.3">
      <c r="A1555" t="s">
        <v>48</v>
      </c>
      <c r="B1555">
        <v>13</v>
      </c>
      <c r="C1555">
        <f>STANDARDIZE('사진(느림)'!C1555,AVERAGE('사진(느림)'!C$2:C$2305),_xlfn.STDEV.P('사진(느림)'!C$2:C$2305))</f>
        <v>0.58939321783645882</v>
      </c>
      <c r="D1555">
        <f>STANDARDIZE('사진(느림)'!D1555,AVERAGE('사진(느림)'!D$2:D$2305),_xlfn.STDEV.P('사진(느림)'!D$2:D$2305))</f>
        <v>-0.41503188814240971</v>
      </c>
      <c r="E1555">
        <f>STANDARDIZE('사진(느림)'!E1555,AVERAGE('사진(느림)'!E$2:E$2305),_xlfn.STDEV.P('사진(느림)'!E$2:E$2305))</f>
        <v>0.34440115697208579</v>
      </c>
      <c r="F1555">
        <f>STANDARDIZE('사진(느림)'!F1555,AVERAGE('사진(느림)'!F$2:F$2305),_xlfn.STDEV.P('사진(느림)'!F$2:F$2305))</f>
        <v>1.1244326105081466</v>
      </c>
      <c r="G1555">
        <f>STANDARDIZE('사진(느림)'!G1555,AVERAGE('사진(느림)'!G$2:G$2305),_xlfn.STDEV.P('사진(느림)'!G$2:G$2305))</f>
        <v>-0.133170172752267</v>
      </c>
      <c r="H1555">
        <f>STANDARDIZE('사진(느림)'!H1555,AVERAGE('사진(느림)'!H$2:H$2305),_xlfn.STDEV.P('사진(느림)'!H$2:H$2305))</f>
        <v>0.29746350060220217</v>
      </c>
      <c r="I1555">
        <f>STANDARDIZE('사진(느림)'!I1555,AVERAGE('사진(느림)'!I$2:I$2305),_xlfn.STDEV.P('사진(느림)'!I$2:I$2305))</f>
        <v>0.67992053594834512</v>
      </c>
      <c r="J1555">
        <f>STANDARDIZE('사진(느림)'!J1555,AVERAGE('사진(느림)'!J$2:J$2305),_xlfn.STDEV.P('사진(느림)'!J$2:J$2305))</f>
        <v>-0.78003335217289249</v>
      </c>
      <c r="K1555">
        <f>STANDARDIZE('사진(느림)'!K1555,AVERAGE('사진(느림)'!K$2:K$2305),_xlfn.STDEV.P('사진(느림)'!K$2:K$2305))</f>
        <v>-0.8775047327739931</v>
      </c>
      <c r="L1555">
        <f>STANDARDIZE('사진(느림)'!L1555,AVERAGE('사진(느림)'!L$2:L$2305),_xlfn.STDEV.P('사진(느림)'!L$2:L$2305))</f>
        <v>1.1748040094403882</v>
      </c>
      <c r="M1555">
        <f>STANDARDIZE('사진(느림)'!M1555,AVERAGE('사진(느림)'!M$2:M$2305),_xlfn.STDEV.P('사진(느림)'!M$2:M$2305))</f>
        <v>0.7125301059418957</v>
      </c>
    </row>
    <row r="1556" spans="1:13" x14ac:dyDescent="0.3">
      <c r="A1556" t="s">
        <v>50</v>
      </c>
      <c r="B1556">
        <v>13</v>
      </c>
      <c r="C1556">
        <f>STANDARDIZE('사진(느림)'!C1556,AVERAGE('사진(느림)'!C$2:C$2305),_xlfn.STDEV.P('사진(느림)'!C$2:C$2305))</f>
        <v>0.93749508854028651</v>
      </c>
      <c r="D1556">
        <f>STANDARDIZE('사진(느림)'!D1556,AVERAGE('사진(느림)'!D$2:D$2305),_xlfn.STDEV.P('사진(느림)'!D$2:D$2305))</f>
        <v>0.1458676021235018</v>
      </c>
      <c r="E1556">
        <f>STANDARDIZE('사진(느림)'!E1556,AVERAGE('사진(느림)'!E$2:E$2305),_xlfn.STDEV.P('사진(느림)'!E$2:E$2305))</f>
        <v>0.6087802165890881</v>
      </c>
      <c r="F1556">
        <f>STANDARDIZE('사진(느림)'!F1556,AVERAGE('사진(느림)'!F$2:F$2305),_xlfn.STDEV.P('사진(느림)'!F$2:F$2305))</f>
        <v>-1.5560223004616596</v>
      </c>
      <c r="G1556">
        <f>STANDARDIZE('사진(느림)'!G1556,AVERAGE('사진(느림)'!G$2:G$2305),_xlfn.STDEV.P('사진(느림)'!G$2:G$2305))</f>
        <v>0.59373370985196094</v>
      </c>
      <c r="H1556">
        <f>STANDARDIZE('사진(느림)'!H1556,AVERAGE('사진(느림)'!H$2:H$2305),_xlfn.STDEV.P('사진(느림)'!H$2:H$2305))</f>
        <v>-1.360758492704524</v>
      </c>
      <c r="I1556">
        <f>STANDARDIZE('사진(느림)'!I1556,AVERAGE('사진(느림)'!I$2:I$2305),_xlfn.STDEV.P('사진(느림)'!I$2:I$2305))</f>
        <v>0.74084905829690573</v>
      </c>
      <c r="J1556">
        <f>STANDARDIZE('사진(느림)'!J1556,AVERAGE('사진(느림)'!J$2:J$2305),_xlfn.STDEV.P('사진(느림)'!J$2:J$2305))</f>
        <v>1.4197888430095682</v>
      </c>
      <c r="K1556">
        <f>STANDARDIZE('사진(느림)'!K1556,AVERAGE('사진(느림)'!K$2:K$2305),_xlfn.STDEV.P('사진(느림)'!K$2:K$2305))</f>
        <v>0.95380949214564459</v>
      </c>
      <c r="L1556">
        <f>STANDARDIZE('사진(느림)'!L1556,AVERAGE('사진(느림)'!L$2:L$2305),_xlfn.STDEV.P('사진(느림)'!L$2:L$2305))</f>
        <v>-0.96188170673142825</v>
      </c>
      <c r="M1556">
        <f>STANDARDIZE('사진(느림)'!M1556,AVERAGE('사진(느림)'!M$2:M$2305),_xlfn.STDEV.P('사진(느림)'!M$2:M$2305))</f>
        <v>0.19822266105154629</v>
      </c>
    </row>
    <row r="1557" spans="1:13" x14ac:dyDescent="0.3">
      <c r="A1557" t="s">
        <v>52</v>
      </c>
      <c r="B1557">
        <v>13</v>
      </c>
      <c r="C1557">
        <f>STANDARDIZE('사진(느림)'!C1557,AVERAGE('사진(느림)'!C$2:C$2305),_xlfn.STDEV.P('사진(느림)'!C$2:C$2305))</f>
        <v>0.72200345429505985</v>
      </c>
      <c r="D1557">
        <f>STANDARDIZE('사진(느림)'!D1557,AVERAGE('사진(느림)'!D$2:D$2305),_xlfn.STDEV.P('사진(느림)'!D$2:D$2305))</f>
        <v>0.987216837522368</v>
      </c>
      <c r="E1557">
        <f>STANDARDIZE('사진(느림)'!E1557,AVERAGE('사진(느림)'!E$2:E$2305),_xlfn.STDEV.P('사진(느림)'!E$2:E$2305))</f>
        <v>0.76863732240401972</v>
      </c>
      <c r="F1557">
        <f>STANDARDIZE('사진(느림)'!F1557,AVERAGE('사진(느림)'!F$2:F$2305),_xlfn.STDEV.P('사진(느림)'!F$2:F$2305))</f>
        <v>-1.5560223004616596</v>
      </c>
      <c r="G1557">
        <f>STANDARDIZE('사진(느림)'!G1557,AVERAGE('사진(느림)'!G$2:G$2305),_xlfn.STDEV.P('사진(느림)'!G$2:G$2305))</f>
        <v>0.99250543228374732</v>
      </c>
      <c r="H1557">
        <f>STANDARDIZE('사진(느림)'!H1557,AVERAGE('사진(느림)'!H$2:H$2305),_xlfn.STDEV.P('사진(느림)'!H$2:H$2305))</f>
        <v>-1.360758492704524</v>
      </c>
      <c r="I1557">
        <f>STANDARDIZE('사진(느림)'!I1557,AVERAGE('사진(느림)'!I$2:I$2305),_xlfn.STDEV.P('사진(느림)'!I$2:I$2305))</f>
        <v>0.91418019946091544</v>
      </c>
      <c r="J1557">
        <f>STANDARDIZE('사진(느림)'!J1557,AVERAGE('사진(느림)'!J$2:J$2305),_xlfn.STDEV.P('사진(느림)'!J$2:J$2305))</f>
        <v>1.4197888430095682</v>
      </c>
      <c r="K1557">
        <f>STANDARDIZE('사진(느림)'!K1557,AVERAGE('사진(느림)'!K$2:K$2305),_xlfn.STDEV.P('사진(느림)'!K$2:K$2305))</f>
        <v>0.95380949214564459</v>
      </c>
      <c r="L1557">
        <f>STANDARDIZE('사진(느림)'!L1557,AVERAGE('사진(느림)'!L$2:L$2305),_xlfn.STDEV.P('사진(느림)'!L$2:L$2305))</f>
        <v>-0.96188170673142825</v>
      </c>
      <c r="M1557">
        <f>STANDARDIZE('사진(느림)'!M1557,AVERAGE('사진(느림)'!M$2:M$2305),_xlfn.STDEV.P('사진(느림)'!M$2:M$2305))</f>
        <v>0.4982353372375844</v>
      </c>
    </row>
    <row r="1558" spans="1:13" x14ac:dyDescent="0.3">
      <c r="A1558" t="s">
        <v>54</v>
      </c>
      <c r="B1558">
        <v>13</v>
      </c>
      <c r="C1558">
        <f>STANDARDIZE('사진(느림)'!C1558,AVERAGE('사진(느림)'!C$2:C$2305),_xlfn.STDEV.P('사진(느림)'!C$2:C$2305))</f>
        <v>0.74963058689060169</v>
      </c>
      <c r="D1558">
        <f>STANDARDIZE('사진(느림)'!D1558,AVERAGE('사진(느림)'!D$2:D$2305),_xlfn.STDEV.P('사진(느림)'!D$2:D$2305))</f>
        <v>0.63665465610617322</v>
      </c>
      <c r="E1558">
        <f>STANDARDIZE('사진(느림)'!E1558,AVERAGE('사진(느림)'!E$2:E$2305),_xlfn.STDEV.P('사진(느림)'!E$2:E$2305))</f>
        <v>0.77754797490206495</v>
      </c>
      <c r="F1558">
        <f>STANDARDIZE('사진(느림)'!F1558,AVERAGE('사진(느림)'!F$2:F$2305),_xlfn.STDEV.P('사진(느림)'!F$2:F$2305))</f>
        <v>0.60035310079258797</v>
      </c>
      <c r="G1558">
        <f>STANDARDIZE('사진(느림)'!G1558,AVERAGE('사진(느림)'!G$2:G$2305),_xlfn.STDEV.P('사진(느림)'!G$2:G$2305))</f>
        <v>1.3730475902615087</v>
      </c>
      <c r="H1558">
        <f>STANDARDIZE('사진(느림)'!H1558,AVERAGE('사진(느림)'!H$2:H$2305),_xlfn.STDEV.P('사진(느림)'!H$2:H$2305))</f>
        <v>0.29746350060220217</v>
      </c>
      <c r="I1558">
        <f>STANDARDIZE('사진(느림)'!I1558,AVERAGE('사진(느림)'!I$2:I$2305),_xlfn.STDEV.P('사진(느림)'!I$2:I$2305))</f>
        <v>0.87373626652264613</v>
      </c>
      <c r="J1558">
        <f>STANDARDIZE('사진(느림)'!J1558,AVERAGE('사진(느림)'!J$2:J$2305),_xlfn.STDEV.P('사진(느림)'!J$2:J$2305))</f>
        <v>1.4197888430095682</v>
      </c>
      <c r="K1558">
        <f>STANDARDIZE('사진(느림)'!K1558,AVERAGE('사진(느림)'!K$2:K$2305),_xlfn.STDEV.P('사진(느림)'!K$2:K$2305))</f>
        <v>-0.26706665780078048</v>
      </c>
      <c r="L1558">
        <f>STANDARDIZE('사진(느림)'!L1558,AVERAGE('사진(느림)'!L$2:L$2305),_xlfn.STDEV.P('사진(느림)'!L$2:L$2305))</f>
        <v>-0.96188170673142825</v>
      </c>
      <c r="M1558">
        <f>STANDARDIZE('사진(느림)'!M1558,AVERAGE('사진(느림)'!M$2:M$2305),_xlfn.STDEV.P('사진(느림)'!M$2:M$2305))</f>
        <v>0.90539539777577627</v>
      </c>
    </row>
    <row r="1559" spans="1:13" x14ac:dyDescent="0.3">
      <c r="A1559" t="s">
        <v>56</v>
      </c>
      <c r="B1559">
        <v>13</v>
      </c>
      <c r="C1559">
        <f>STANDARDIZE('사진(느림)'!C1559,AVERAGE('사진(느림)'!C$2:C$2305),_xlfn.STDEV.P('사진(느림)'!C$2:C$2305))</f>
        <v>0.73857973385238485</v>
      </c>
      <c r="D1559">
        <f>STANDARDIZE('사진(느림)'!D1559,AVERAGE('사진(느림)'!D$2:D$2305),_xlfn.STDEV.P('사진(느림)'!D$2:D$2305))</f>
        <v>2.5674854209377918E-2</v>
      </c>
      <c r="E1559">
        <f>STANDARDIZE('사진(느림)'!E1559,AVERAGE('사진(느림)'!E$2:E$2305),_xlfn.STDEV.P('사진(느림)'!E$2:E$2305))</f>
        <v>0.93580116326734819</v>
      </c>
      <c r="F1559">
        <f>STANDARDIZE('사진(느림)'!F1559,AVERAGE('사진(느림)'!F$2:F$2305),_xlfn.STDEV.P('사진(느림)'!F$2:F$2305))</f>
        <v>-1.5560223004616596</v>
      </c>
      <c r="G1559">
        <f>STANDARDIZE('사진(느림)'!G1559,AVERAGE('사진(느림)'!G$2:G$2305),_xlfn.STDEV.P('사진(느림)'!G$2:G$2305))</f>
        <v>0.57778284095468946</v>
      </c>
      <c r="H1559">
        <f>STANDARDIZE('사진(느림)'!H1559,AVERAGE('사진(느림)'!H$2:H$2305),_xlfn.STDEV.P('사진(느림)'!H$2:H$2305))</f>
        <v>-1.360758492704524</v>
      </c>
      <c r="I1559">
        <f>STANDARDIZE('사진(느림)'!I1559,AVERAGE('사진(느림)'!I$2:I$2305),_xlfn.STDEV.P('사진(느림)'!I$2:I$2305))</f>
        <v>1.0255323265117329</v>
      </c>
      <c r="J1559">
        <f>STANDARDIZE('사진(느림)'!J1559,AVERAGE('사진(느림)'!J$2:J$2305),_xlfn.STDEV.P('사진(느림)'!J$2:J$2305))</f>
        <v>1.4197888430095682</v>
      </c>
      <c r="K1559">
        <f>STANDARDIZE('사진(느림)'!K1559,AVERAGE('사진(느림)'!K$2:K$2305),_xlfn.STDEV.P('사진(느림)'!K$2:K$2305))</f>
        <v>-0.26706665780078048</v>
      </c>
      <c r="L1559">
        <f>STANDARDIZE('사진(느림)'!L1559,AVERAGE('사진(느림)'!L$2:L$2305),_xlfn.STDEV.P('사진(느림)'!L$2:L$2305))</f>
        <v>-0.71050691659356757</v>
      </c>
      <c r="M1559">
        <f>STANDARDIZE('사진(느림)'!M1559,AVERAGE('사진(느림)'!M$2:M$2305),_xlfn.STDEV.P('사진(느림)'!M$2:M$2305))</f>
        <v>0.60538272158974005</v>
      </c>
    </row>
    <row r="1560" spans="1:13" x14ac:dyDescent="0.3">
      <c r="A1560" t="s">
        <v>58</v>
      </c>
      <c r="B1560">
        <v>13</v>
      </c>
      <c r="C1560">
        <f>STANDARDIZE('사진(느림)'!C1560,AVERAGE('사진(느림)'!C$2:C$2305),_xlfn.STDEV.P('사진(느림)'!C$2:C$2305))</f>
        <v>0.74963058689060169</v>
      </c>
      <c r="D1560">
        <f>STANDARDIZE('사진(느림)'!D1560,AVERAGE('사진(느림)'!D$2:D$2305),_xlfn.STDEV.P('사진(느림)'!D$2:D$2305))</f>
        <v>1.1975541463720847</v>
      </c>
      <c r="E1560">
        <f>STANDARDIZE('사진(느림)'!E1560,AVERAGE('사진(느림)'!E$2:E$2305),_xlfn.STDEV.P('사진(느림)'!E$2:E$2305))</f>
        <v>0.8801095851545655</v>
      </c>
      <c r="F1560">
        <f>STANDARDIZE('사진(느림)'!F1560,AVERAGE('사진(느림)'!F$2:F$2305),_xlfn.STDEV.P('사진(느림)'!F$2:F$2305))</f>
        <v>-1.8563091124217204</v>
      </c>
      <c r="G1560">
        <f>STANDARDIZE('사진(느림)'!G1560,AVERAGE('사진(느림)'!G$2:G$2305),_xlfn.STDEV.P('사진(느림)'!G$2:G$2305))</f>
        <v>-0.80538536199442101</v>
      </c>
      <c r="H1560">
        <f>STANDARDIZE('사진(느림)'!H1560,AVERAGE('사진(느림)'!H$2:H$2305),_xlfn.STDEV.P('사진(느림)'!H$2:H$2305))</f>
        <v>-1.360758492704524</v>
      </c>
      <c r="I1560">
        <f>STANDARDIZE('사진(느림)'!I1560,AVERAGE('사진(느림)'!I$2:I$2305),_xlfn.STDEV.P('사진(느림)'!I$2:I$2305))</f>
        <v>0.74084905829690573</v>
      </c>
      <c r="J1560">
        <f>STANDARDIZE('사진(느림)'!J1560,AVERAGE('사진(느림)'!J$2:J$2305),_xlfn.STDEV.P('사진(느림)'!J$2:J$2305))</f>
        <v>1.4197888430095682</v>
      </c>
      <c r="K1560">
        <f>STANDARDIZE('사진(느림)'!K1560,AVERAGE('사진(느림)'!K$2:K$2305),_xlfn.STDEV.P('사진(느림)'!K$2:K$2305))</f>
        <v>0.95380949214564459</v>
      </c>
      <c r="L1560">
        <f>STANDARDIZE('사진(느림)'!L1560,AVERAGE('사진(느림)'!L$2:L$2305),_xlfn.STDEV.P('사진(느림)'!L$2:L$2305))</f>
        <v>-0.96188170673142825</v>
      </c>
      <c r="M1560">
        <f>STANDARDIZE('사진(느림)'!M1560,AVERAGE('사진(느림)'!M$2:M$2305),_xlfn.STDEV.P('사진(느림)'!M$2:M$2305))</f>
        <v>0.81967749029405135</v>
      </c>
    </row>
    <row r="1561" spans="1:13" x14ac:dyDescent="0.3">
      <c r="A1561" t="s">
        <v>60</v>
      </c>
      <c r="B1561">
        <v>13</v>
      </c>
      <c r="C1561">
        <f>STANDARDIZE('사진(느림)'!C1561,AVERAGE('사진(느림)'!C$2:C$2305),_xlfn.STDEV.P('사진(느림)'!C$2:C$2305))</f>
        <v>0.21366421453709014</v>
      </c>
      <c r="D1561">
        <f>STANDARDIZE('사진(느림)'!D1561,AVERAGE('사진(느림)'!D$2:D$2305),_xlfn.STDEV.P('사진(느림)'!D$2:D$2305))</f>
        <v>1.0973935231103149</v>
      </c>
      <c r="E1561">
        <f>STANDARDIZE('사진(느림)'!E1561,AVERAGE('사진(느림)'!E$2:E$2305),_xlfn.STDEV.P('사진(느림)'!E$2:E$2305))</f>
        <v>0.54195032285374878</v>
      </c>
      <c r="F1561">
        <f>STANDARDIZE('사진(느림)'!F1561,AVERAGE('사진(느림)'!F$2:F$2305),_xlfn.STDEV.P('사진(느림)'!F$2:F$2305))</f>
        <v>0.67204262600578968</v>
      </c>
      <c r="G1561">
        <f>STANDARDIZE('사진(느림)'!G1561,AVERAGE('사진(느림)'!G$2:G$2305),_xlfn.STDEV.P('사진(느림)'!G$2:G$2305))</f>
        <v>0.31573285192808692</v>
      </c>
      <c r="H1561">
        <f>STANDARDIZE('사진(느림)'!H1561,AVERAGE('사진(느림)'!H$2:H$2305),_xlfn.STDEV.P('사진(느림)'!H$2:H$2305))</f>
        <v>0.40163385659198353</v>
      </c>
      <c r="I1561">
        <f>STANDARDIZE('사진(느림)'!I1561,AVERAGE('사진(느림)'!I$2:I$2305),_xlfn.STDEV.P('사진(느림)'!I$2:I$2305))</f>
        <v>0.32905628656180558</v>
      </c>
      <c r="J1561">
        <f>STANDARDIZE('사진(느림)'!J1561,AVERAGE('사진(느림)'!J$2:J$2305),_xlfn.STDEV.P('사진(느림)'!J$2:J$2305))</f>
        <v>-0.78003335217289249</v>
      </c>
      <c r="K1561">
        <f>STANDARDIZE('사진(느림)'!K1561,AVERAGE('사진(느림)'!K$2:K$2305),_xlfn.STDEV.P('사진(느림)'!K$2:K$2305))</f>
        <v>-0.26706665780078048</v>
      </c>
      <c r="L1561">
        <f>STANDARDIZE('사진(느림)'!L1561,AVERAGE('사진(느림)'!L$2:L$2305),_xlfn.STDEV.P('사진(느림)'!L$2:L$2305))</f>
        <v>0.92342921930252742</v>
      </c>
      <c r="M1561">
        <f>STANDARDIZE('사진(느림)'!M1561,AVERAGE('사진(느림)'!M$2:M$2305),_xlfn.STDEV.P('사진(느림)'!M$2:M$2305))</f>
        <v>0.36965847601499613</v>
      </c>
    </row>
    <row r="1562" spans="1:13" x14ac:dyDescent="0.3">
      <c r="A1562" t="s">
        <v>62</v>
      </c>
      <c r="B1562">
        <v>13</v>
      </c>
      <c r="C1562">
        <f>STANDARDIZE('사진(느림)'!C1562,AVERAGE('사진(느림)'!C$2:C$2305),_xlfn.STDEV.P('사진(느림)'!C$2:C$2305))</f>
        <v>-0.26704789262533779</v>
      </c>
      <c r="D1562">
        <f>STANDARDIZE('사진(느림)'!D1562,AVERAGE('사진(느림)'!D$2:D$2305),_xlfn.STDEV.P('사진(느림)'!D$2:D$2305))</f>
        <v>0.1558836644496788</v>
      </c>
      <c r="E1562">
        <f>STANDARDIZE('사진(느림)'!E1562,AVERAGE('사진(느림)'!E$2:E$2305),_xlfn.STDEV.P('사진(느림)'!E$2:E$2305))</f>
        <v>0.37790521036473579</v>
      </c>
      <c r="F1562">
        <f>STANDARDIZE('사진(느림)'!F1562,AVERAGE('사진(느림)'!F$2:F$2305),_xlfn.STDEV.P('사진(느림)'!F$2:F$2305))</f>
        <v>1.1383406312726125</v>
      </c>
      <c r="G1562">
        <f>STANDARDIZE('사진(느림)'!G1562,AVERAGE('사진(느림)'!G$2:G$2305),_xlfn.STDEV.P('사진(느림)'!G$2:G$2305))</f>
        <v>0.13799459850134801</v>
      </c>
      <c r="H1562">
        <f>STANDARDIZE('사진(느림)'!H1562,AVERAGE('사진(느림)'!H$2:H$2305),_xlfn.STDEV.P('사진(느림)'!H$2:H$2305))</f>
        <v>0.8289449087133326</v>
      </c>
      <c r="I1562">
        <f>STANDARDIZE('사진(느림)'!I1562,AVERAGE('사진(느림)'!I$2:I$2305),_xlfn.STDEV.P('사진(느림)'!I$2:I$2305))</f>
        <v>0.51709431243063964</v>
      </c>
      <c r="J1562">
        <f>STANDARDIZE('사진(느림)'!J1562,AVERAGE('사진(느림)'!J$2:J$2305),_xlfn.STDEV.P('사진(느림)'!J$2:J$2305))</f>
        <v>-0.78003335217289249</v>
      </c>
      <c r="K1562">
        <f>STANDARDIZE('사진(느림)'!K1562,AVERAGE('사진(느림)'!K$2:K$2305),_xlfn.STDEV.P('사진(느림)'!K$2:K$2305))</f>
        <v>-1.4879428077472057</v>
      </c>
      <c r="L1562">
        <f>STANDARDIZE('사진(느림)'!L1562,AVERAGE('사진(느림)'!L$2:L$2305),_xlfn.STDEV.P('사진(느림)'!L$2:L$2305))</f>
        <v>1.1748040094403882</v>
      </c>
      <c r="M1562">
        <f>STANDARDIZE('사진(느림)'!M1562,AVERAGE('사진(느림)'!M$2:M$2305),_xlfn.STDEV.P('사진(느림)'!M$2:M$2305))</f>
        <v>0.84110696716448208</v>
      </c>
    </row>
    <row r="1563" spans="1:13" x14ac:dyDescent="0.3">
      <c r="A1563" t="s">
        <v>64</v>
      </c>
      <c r="B1563">
        <v>13</v>
      </c>
      <c r="C1563">
        <f>STANDARDIZE('사진(느림)'!C1563,AVERAGE('사진(느림)'!C$2:C$2305),_xlfn.STDEV.P('사진(느림)'!C$2:C$2305))</f>
        <v>0.79935942556257733</v>
      </c>
      <c r="D1563">
        <f>STANDARDIZE('사진(느림)'!D1563,AVERAGE('사진(느림)'!D$2:D$2305),_xlfn.STDEV.P('사진(느림)'!D$2:D$2305))</f>
        <v>-0.39499976349005572</v>
      </c>
      <c r="E1563">
        <f>STANDARDIZE('사진(느림)'!E1563,AVERAGE('사진(느림)'!E$2:E$2305),_xlfn.STDEV.P('사진(느림)'!E$2:E$2305))</f>
        <v>0.32274827140183576</v>
      </c>
      <c r="F1563">
        <f>STANDARDIZE('사진(느림)'!F1563,AVERAGE('사진(느림)'!F$2:F$2305),_xlfn.STDEV.P('사진(느림)'!F$2:F$2305))</f>
        <v>1.0801798171666639</v>
      </c>
      <c r="G1563">
        <f>STANDARDIZE('사진(느림)'!G1563,AVERAGE('사진(느림)'!G$2:G$2305),_xlfn.STDEV.P('사진(느림)'!G$2:G$2305))</f>
        <v>0.32256893859834596</v>
      </c>
      <c r="H1563">
        <f>STANDARDIZE('사진(느림)'!H1563,AVERAGE('사진(느림)'!H$2:H$2305),_xlfn.STDEV.P('사진(느림)'!H$2:H$2305))</f>
        <v>0.29746350060220217</v>
      </c>
      <c r="I1563">
        <f>STANDARDIZE('사진(느림)'!I1563,AVERAGE('사진(느림)'!I$2:I$2305),_xlfn.STDEV.P('사진(느림)'!I$2:I$2305))</f>
        <v>0.53075070537083446</v>
      </c>
      <c r="J1563">
        <f>STANDARDIZE('사진(느림)'!J1563,AVERAGE('사진(느림)'!J$2:J$2305),_xlfn.STDEV.P('사진(느림)'!J$2:J$2305))</f>
        <v>-0.78003335217289249</v>
      </c>
      <c r="K1563">
        <f>STANDARDIZE('사진(느림)'!K1563,AVERAGE('사진(느림)'!K$2:K$2305),_xlfn.STDEV.P('사진(느림)'!K$2:K$2305))</f>
        <v>-0.26706665780078048</v>
      </c>
      <c r="L1563">
        <f>STANDARDIZE('사진(느림)'!L1563,AVERAGE('사진(느림)'!L$2:L$2305),_xlfn.STDEV.P('사진(느림)'!L$2:L$2305))</f>
        <v>1.0491166143714579</v>
      </c>
      <c r="M1563">
        <f>STANDARDIZE('사진(느림)'!M1563,AVERAGE('사진(느림)'!M$2:M$2305),_xlfn.STDEV.P('사진(느림)'!M$2:M$2305))</f>
        <v>0.17679318418111556</v>
      </c>
    </row>
    <row r="1564" spans="1:13" x14ac:dyDescent="0.3">
      <c r="A1564" t="s">
        <v>68</v>
      </c>
      <c r="B1564">
        <v>13</v>
      </c>
      <c r="C1564">
        <f>STANDARDIZE('사진(느림)'!C1564,AVERAGE('사진(느림)'!C$2:C$2305),_xlfn.STDEV.P('사진(느림)'!C$2:C$2305))</f>
        <v>0.94854594157850258</v>
      </c>
      <c r="D1564">
        <f>STANDARDIZE('사진(느림)'!D1564,AVERAGE('사진(느림)'!D$2:D$2305),_xlfn.STDEV.P('사진(느림)'!D$2:D$2305))</f>
        <v>1.0573292738056068</v>
      </c>
      <c r="E1564">
        <f>STANDARDIZE('사진(느림)'!E1564,AVERAGE('사진(느림)'!E$2:E$2305),_xlfn.STDEV.P('사진(느림)'!E$2:E$2305))</f>
        <v>0.71214378556641256</v>
      </c>
      <c r="F1564">
        <f>STANDARDIZE('사진(느림)'!F1564,AVERAGE('사진(느림)'!F$2:F$2305),_xlfn.STDEV.P('사진(느림)'!F$2:F$2305))</f>
        <v>-1.2399309194510693</v>
      </c>
      <c r="G1564">
        <f>STANDARDIZE('사진(느림)'!G1564,AVERAGE('사진(느림)'!G$2:G$2305),_xlfn.STDEV.P('사진(느림)'!G$2:G$2305))</f>
        <v>0.73501283437065079</v>
      </c>
      <c r="H1564">
        <f>STANDARDIZE('사진(느림)'!H1564,AVERAGE('사진(느림)'!H$2:H$2305),_xlfn.STDEV.P('사진(느림)'!H$2:H$2305))</f>
        <v>3.9540555884067778</v>
      </c>
      <c r="I1564">
        <f>STANDARDIZE('사진(느림)'!I1564,AVERAGE('사진(느림)'!I$2:I$2305),_xlfn.STDEV.P('사진(느림)'!I$2:I$2305))</f>
        <v>0.77971725358822952</v>
      </c>
      <c r="J1564">
        <f>STANDARDIZE('사진(느림)'!J1564,AVERAGE('사진(느림)'!J$2:J$2305),_xlfn.STDEV.P('사진(느림)'!J$2:J$2305))</f>
        <v>1.4197888430095682</v>
      </c>
      <c r="K1564">
        <f>STANDARDIZE('사진(느림)'!K1564,AVERAGE('사진(느림)'!K$2:K$2305),_xlfn.STDEV.P('사진(느림)'!K$2:K$2305))</f>
        <v>1.5642475671188572</v>
      </c>
      <c r="L1564">
        <f>STANDARDIZE('사진(느림)'!L1564,AVERAGE('사진(느림)'!L$2:L$2305),_xlfn.STDEV.P('사진(느림)'!L$2:L$2305))</f>
        <v>-0.96188170673142825</v>
      </c>
      <c r="M1564">
        <f>STANDARDIZE('사진(느림)'!M1564,AVERAGE('사진(느림)'!M$2:M$2305),_xlfn.STDEV.P('사진(느림)'!M$2:M$2305))</f>
        <v>0.7125301059418957</v>
      </c>
    </row>
    <row r="1565" spans="1:13" x14ac:dyDescent="0.3">
      <c r="A1565" t="s">
        <v>70</v>
      </c>
      <c r="B1565">
        <v>13</v>
      </c>
      <c r="C1565">
        <f>STANDARDIZE('사진(느림)'!C1565,AVERAGE('사진(느림)'!C$2:C$2305),_xlfn.STDEV.P('사진(느림)'!C$2:C$2305))</f>
        <v>0.52861352612626711</v>
      </c>
      <c r="D1565">
        <f>STANDARDIZE('사진(느림)'!D1565,AVERAGE('사진(느림)'!D$2:D$2305),_xlfn.STDEV.P('사진(느림)'!D$2:D$2305))</f>
        <v>1.0573292738056068</v>
      </c>
      <c r="E1565">
        <f>STANDARDIZE('사진(느림)'!E1565,AVERAGE('사진(느림)'!E$2:E$2305),_xlfn.STDEV.P('사진(느림)'!E$2:E$2305))</f>
        <v>0.71143093336656904</v>
      </c>
      <c r="F1565">
        <f>STANDARDIZE('사진(느림)'!F1565,AVERAGE('사진(느림)'!F$2:F$2305),_xlfn.STDEV.P('사진(느림)'!F$2:F$2305))</f>
        <v>-1.8721136814722499</v>
      </c>
      <c r="G1565">
        <f>STANDARDIZE('사진(느림)'!G1565,AVERAGE('사진(느림)'!G$2:G$2305),_xlfn.STDEV.P('사진(느림)'!G$2:G$2305))</f>
        <v>-0.74386058196208826</v>
      </c>
      <c r="H1565">
        <f>STANDARDIZE('사진(느림)'!H1565,AVERAGE('사진(느림)'!H$2:H$2305),_xlfn.STDEV.P('사진(느림)'!H$2:H$2305))</f>
        <v>-1.360758492704524</v>
      </c>
      <c r="I1565">
        <f>STANDARDIZE('사진(느림)'!I1565,AVERAGE('사진(느림)'!I$2:I$2305),_xlfn.STDEV.P('사진(느림)'!I$2:I$2305))</f>
        <v>0.47297365831616472</v>
      </c>
      <c r="J1565">
        <f>STANDARDIZE('사진(느림)'!J1565,AVERAGE('사진(느림)'!J$2:J$2305),_xlfn.STDEV.P('사진(느림)'!J$2:J$2305))</f>
        <v>1.4197888430095682</v>
      </c>
      <c r="K1565">
        <f>STANDARDIZE('사진(느림)'!K1565,AVERAGE('사진(느림)'!K$2:K$2305),_xlfn.STDEV.P('사진(느림)'!K$2:K$2305))</f>
        <v>0.95380949214564459</v>
      </c>
      <c r="L1565">
        <f>STANDARDIZE('사진(느림)'!L1565,AVERAGE('사진(느림)'!L$2:L$2305),_xlfn.STDEV.P('사진(느림)'!L$2:L$2305))</f>
        <v>-0.96188170673142825</v>
      </c>
      <c r="M1565">
        <f>STANDARDIZE('사진(느림)'!M1565,AVERAGE('사진(느림)'!M$2:M$2305),_xlfn.STDEV.P('사진(느림)'!M$2:M$2305))</f>
        <v>1.1411196433505202</v>
      </c>
    </row>
    <row r="1566" spans="1:13" x14ac:dyDescent="0.3">
      <c r="A1566" t="s">
        <v>66</v>
      </c>
      <c r="B1566">
        <v>13</v>
      </c>
      <c r="C1566">
        <f>STANDARDIZE('사진(느림)'!C1566,AVERAGE('사진(느림)'!C$2:C$2305),_xlfn.STDEV.P('사진(느림)'!C$2:C$2305))</f>
        <v>2.5799712887406179E-2</v>
      </c>
      <c r="D1566">
        <f>STANDARDIZE('사진(느림)'!D1566,AVERAGE('사진(느림)'!D$2:D$2305),_xlfn.STDEV.P('사진(느림)'!D$2:D$2305))</f>
        <v>-0.41503188814240971</v>
      </c>
      <c r="E1566">
        <f>STANDARDIZE('사진(느림)'!E1566,AVERAGE('사진(느림)'!E$2:E$2305),_xlfn.STDEV.P('사진(느림)'!E$2:E$2305))</f>
        <v>0.54132657717888522</v>
      </c>
      <c r="F1566">
        <f>STANDARDIZE('사진(느림)'!F1566,AVERAGE('사진(느림)'!F$2:F$2305),_xlfn.STDEV.P('사진(느림)'!F$2:F$2305))</f>
        <v>0.98535240286348691</v>
      </c>
      <c r="G1566">
        <f>STANDARDIZE('사진(느림)'!G1566,AVERAGE('사진(느림)'!G$2:G$2305),_xlfn.STDEV.P('사진(느림)'!G$2:G$2305))</f>
        <v>0.20863416076069272</v>
      </c>
      <c r="H1566">
        <f>STANDARDIZE('사진(느림)'!H1566,AVERAGE('사진(느림)'!H$2:H$2305),_xlfn.STDEV.P('사진(느림)'!H$2:H$2305))</f>
        <v>-0.24783642411981729</v>
      </c>
      <c r="I1566">
        <f>STANDARDIZE('사진(느림)'!I1566,AVERAGE('사진(느림)'!I$2:I$2305),_xlfn.STDEV.P('사진(느림)'!I$2:I$2305))</f>
        <v>0.56961890066215781</v>
      </c>
      <c r="J1566">
        <f>STANDARDIZE('사진(느림)'!J1566,AVERAGE('사진(느림)'!J$2:J$2305),_xlfn.STDEV.P('사진(느림)'!J$2:J$2305))</f>
        <v>-0.78003335217289249</v>
      </c>
      <c r="K1566">
        <f>STANDARDIZE('사진(느림)'!K1566,AVERAGE('사진(느림)'!K$2:K$2305),_xlfn.STDEV.P('사진(느림)'!K$2:K$2305))</f>
        <v>-1.4879428077472057</v>
      </c>
      <c r="L1566">
        <f>STANDARDIZE('사진(느림)'!L1566,AVERAGE('사진(느림)'!L$2:L$2305),_xlfn.STDEV.P('사진(느림)'!L$2:L$2305))</f>
        <v>1.1748040094403882</v>
      </c>
      <c r="M1566">
        <f>STANDARDIZE('사진(느림)'!M1566,AVERAGE('사진(느림)'!M$2:M$2305),_xlfn.STDEV.P('사진(느림)'!M$2:M$2305))</f>
        <v>9.1075276699390639E-2</v>
      </c>
    </row>
    <row r="1567" spans="1:13" x14ac:dyDescent="0.3">
      <c r="A1567" t="s">
        <v>72</v>
      </c>
      <c r="B1567">
        <v>13</v>
      </c>
      <c r="C1567">
        <f>STANDARDIZE('사진(느림)'!C1567,AVERAGE('사진(느림)'!C$2:C$2305),_xlfn.STDEV.P('사진(느림)'!C$2:C$2305))</f>
        <v>0.74963058689060169</v>
      </c>
      <c r="D1567">
        <f>STANDARDIZE('사진(느림)'!D1567,AVERAGE('사진(느림)'!D$2:D$2305),_xlfn.STDEV.P('사진(느림)'!D$2:D$2305))</f>
        <v>0.6767189054108812</v>
      </c>
      <c r="E1567">
        <f>STANDARDIZE('사진(느림)'!E1567,AVERAGE('사진(느림)'!E$2:E$2305),_xlfn.STDEV.P('사진(느림)'!E$2:E$2305))</f>
        <v>0.96110741636179653</v>
      </c>
      <c r="F1567">
        <f>STANDARDIZE('사진(느림)'!F1567,AVERAGE('사진(느림)'!F$2:F$2305),_xlfn.STDEV.P('사진(느림)'!F$2:F$2305))</f>
        <v>0.51298544308126048</v>
      </c>
      <c r="G1567">
        <f>STANDARDIZE('사진(느림)'!G1567,AVERAGE('사진(느림)'!G$2:G$2305),_xlfn.STDEV.P('사진(느림)'!G$2:G$2305))</f>
        <v>0.63475022987351604</v>
      </c>
      <c r="H1567">
        <f>STANDARDIZE('사진(느림)'!H1567,AVERAGE('사진(느림)'!H$2:H$2305),_xlfn.STDEV.P('사진(느림)'!H$2:H$2305))</f>
        <v>-1.5047567367142318E-2</v>
      </c>
      <c r="I1567">
        <f>STANDARDIZE('사진(느림)'!I1567,AVERAGE('사진(느림)'!I$2:I$2305),_xlfn.STDEV.P('사진(느림)'!I$2:I$2305))</f>
        <v>0.32905628656180558</v>
      </c>
      <c r="J1567">
        <f>STANDARDIZE('사진(느림)'!J1567,AVERAGE('사진(느림)'!J$2:J$2305),_xlfn.STDEV.P('사진(느림)'!J$2:J$2305))</f>
        <v>1.4197888430095682</v>
      </c>
      <c r="K1567">
        <f>STANDARDIZE('사진(느림)'!K1567,AVERAGE('사진(느림)'!K$2:K$2305),_xlfn.STDEV.P('사진(느림)'!K$2:K$2305))</f>
        <v>2.1746856420920699</v>
      </c>
      <c r="L1567">
        <f>STANDARDIZE('사진(느림)'!L1567,AVERAGE('사진(느림)'!L$2:L$2305),_xlfn.STDEV.P('사진(느림)'!L$2:L$2305))</f>
        <v>-0.96188170673142825</v>
      </c>
      <c r="M1567">
        <f>STANDARDIZE('사진(느림)'!M1567,AVERAGE('사진(느림)'!M$2:M$2305),_xlfn.STDEV.P('사진(느림)'!M$2:M$2305))</f>
        <v>-2.4161735171410603</v>
      </c>
    </row>
    <row r="1568" spans="1:13" x14ac:dyDescent="0.3">
      <c r="A1568" t="s">
        <v>74</v>
      </c>
      <c r="B1568">
        <v>13</v>
      </c>
      <c r="C1568">
        <f>STANDARDIZE('사진(느림)'!C1568,AVERAGE('사진(느림)'!C$2:C$2305),_xlfn.STDEV.P('사진(느림)'!C$2:C$2305))</f>
        <v>1.1419358697472954</v>
      </c>
      <c r="D1568">
        <f>STANDARDIZE('사진(느림)'!D1568,AVERAGE('사진(느림)'!D$2:D$2305),_xlfn.STDEV.P('사진(느림)'!D$2:D$2305))</f>
        <v>0.96718471287001395</v>
      </c>
      <c r="E1568">
        <f>STANDARDIZE('사진(느림)'!E1568,AVERAGE('사진(느림)'!E$2:E$2305),_xlfn.STDEV.P('사진(느림)'!E$2:E$2305))</f>
        <v>0.84892230141140712</v>
      </c>
      <c r="F1568">
        <f>STANDARDIZE('사진(느림)'!F1568,AVERAGE('사진(느림)'!F$2:F$2305),_xlfn.STDEV.P('사진(느림)'!F$2:F$2305))</f>
        <v>0.95146740681915154</v>
      </c>
      <c r="G1568">
        <f>STANDARDIZE('사진(느림)'!G1568,AVERAGE('사진(느림)'!G$2:G$2305),_xlfn.STDEV.P('사진(느림)'!G$2:G$2305))</f>
        <v>1.4300149791803354</v>
      </c>
      <c r="H1568">
        <f>STANDARDIZE('사진(느림)'!H1568,AVERAGE('사진(느림)'!H$2:H$2305),_xlfn.STDEV.P('사진(느림)'!H$2:H$2305))</f>
        <v>-2.0362381448253693E-2</v>
      </c>
      <c r="I1568">
        <f>STANDARDIZE('사진(느림)'!I1568,AVERAGE('사진(느림)'!I$2:I$2305),_xlfn.STDEV.P('사진(느림)'!I$2:I$2305))</f>
        <v>1.2051664182635242</v>
      </c>
      <c r="J1568">
        <f>STANDARDIZE('사진(느림)'!J1568,AVERAGE('사진(느림)'!J$2:J$2305),_xlfn.STDEV.P('사진(느림)'!J$2:J$2305))</f>
        <v>-0.78003335217289249</v>
      </c>
      <c r="K1568">
        <f>STANDARDIZE('사진(느림)'!K1568,AVERAGE('사진(느림)'!K$2:K$2305),_xlfn.STDEV.P('사진(느림)'!K$2:K$2305))</f>
        <v>-0.26706665780078048</v>
      </c>
      <c r="L1568">
        <f>STANDARDIZE('사진(느림)'!L1568,AVERAGE('사진(느림)'!L$2:L$2305),_xlfn.STDEV.P('사진(느림)'!L$2:L$2305))</f>
        <v>-0.96188170673142825</v>
      </c>
      <c r="M1568">
        <f>STANDARDIZE('사진(느림)'!M1568,AVERAGE('사진(느림)'!M$2:M$2305),_xlfn.STDEV.P('사진(느림)'!M$2:M$2305))</f>
        <v>-0.23036687635707823</v>
      </c>
    </row>
    <row r="1569" spans="1:13" x14ac:dyDescent="0.3">
      <c r="A1569" t="s">
        <v>76</v>
      </c>
      <c r="B1569">
        <v>13</v>
      </c>
      <c r="C1569">
        <f>STANDARDIZE('사진(느림)'!C1569,AVERAGE('사진(느림)'!C$2:C$2305),_xlfn.STDEV.P('사진(느림)'!C$2:C$2305))</f>
        <v>0.4567829813778585</v>
      </c>
      <c r="D1569">
        <f>STANDARDIZE('사진(느림)'!D1569,AVERAGE('사진(느림)'!D$2:D$2305),_xlfn.STDEV.P('사진(느림)'!D$2:D$2305))</f>
        <v>-0.41503188814240971</v>
      </c>
      <c r="E1569">
        <f>STANDARDIZE('사진(느림)'!E1569,AVERAGE('사진(느림)'!E$2:E$2305),_xlfn.STDEV.P('사진(느림)'!E$2:E$2305))</f>
        <v>0.45284379787329643</v>
      </c>
      <c r="F1569">
        <f>STANDARDIZE('사진(느림)'!F1569,AVERAGE('사진(느림)'!F$2:F$2305),_xlfn.STDEV.P('사진(느림)'!F$2:F$2305))</f>
        <v>0.8639733125554202</v>
      </c>
      <c r="G1569">
        <f>STANDARDIZE('사진(느림)'!G1569,AVERAGE('사진(느림)'!G$2:G$2305),_xlfn.STDEV.P('사진(느림)'!G$2:G$2305))</f>
        <v>-0.133170172752267</v>
      </c>
      <c r="H1569">
        <f>STANDARDIZE('사진(느림)'!H1569,AVERAGE('사진(느림)'!H$2:H$2305),_xlfn.STDEV.P('사진(느림)'!H$2:H$2305))</f>
        <v>0.29746350060220217</v>
      </c>
      <c r="I1569">
        <f>STANDARDIZE('사진(느림)'!I1569,AVERAGE('사진(느림)'!I$2:I$2305),_xlfn.STDEV.P('사진(느림)'!I$2:I$2305))</f>
        <v>0.53075070537083446</v>
      </c>
      <c r="J1569">
        <f>STANDARDIZE('사진(느림)'!J1569,AVERAGE('사진(느림)'!J$2:J$2305),_xlfn.STDEV.P('사진(느림)'!J$2:J$2305))</f>
        <v>-0.78003335217289249</v>
      </c>
      <c r="K1569">
        <f>STANDARDIZE('사진(느림)'!K1569,AVERAGE('사진(느림)'!K$2:K$2305),_xlfn.STDEV.P('사진(느림)'!K$2:K$2305))</f>
        <v>0.34337141717243208</v>
      </c>
      <c r="L1569">
        <f>STANDARDIZE('사진(느림)'!L1569,AVERAGE('사진(느림)'!L$2:L$2305),_xlfn.STDEV.P('사진(느림)'!L$2:L$2305))</f>
        <v>1.1748040094403882</v>
      </c>
      <c r="M1569">
        <f>STANDARDIZE('사진(느림)'!M1569,AVERAGE('사진(느림)'!M$2:M$2305),_xlfn.STDEV.P('사진(느림)'!M$2:M$2305))</f>
        <v>0.66967115220103424</v>
      </c>
    </row>
    <row r="1570" spans="1:13" x14ac:dyDescent="0.3">
      <c r="A1570" t="s">
        <v>78</v>
      </c>
      <c r="B1570">
        <v>13</v>
      </c>
      <c r="C1570">
        <f>STANDARDIZE('사진(느림)'!C1570,AVERAGE('사진(느림)'!C$2:C$2305),_xlfn.STDEV.P('사진(느림)'!C$2:C$2305))</f>
        <v>1.1087833106326455</v>
      </c>
      <c r="D1570">
        <f>STANDARDIZE('사진(느림)'!D1570,AVERAGE('사진(느림)'!D$2:D$2305),_xlfn.STDEV.P('사진(느림)'!D$2:D$2305))</f>
        <v>1.1675059593935537</v>
      </c>
      <c r="E1570">
        <f>STANDARDIZE('사진(느림)'!E1570,AVERAGE('사진(느림)'!E$2:E$2305),_xlfn.STDEV.P('사진(느림)'!E$2:E$2305))</f>
        <v>0.85337762766042979</v>
      </c>
      <c r="F1570">
        <f>STANDARDIZE('사진(느림)'!F1570,AVERAGE('사진(느림)'!F$2:F$2305),_xlfn.STDEV.P('사진(느림)'!F$2:F$2305))</f>
        <v>0.53713482459046991</v>
      </c>
      <c r="G1570">
        <f>STANDARDIZE('사진(느림)'!G1570,AVERAGE('사진(느림)'!G$2:G$2305),_xlfn.STDEV.P('사진(느림)'!G$2:G$2305))</f>
        <v>0.53904501648988734</v>
      </c>
      <c r="H1570">
        <f>STANDARDIZE('사진(느림)'!H1570,AVERAGE('사진(느림)'!H$2:H$2305),_xlfn.STDEV.P('사진(느림)'!H$2:H$2305))</f>
        <v>0.11888574747686247</v>
      </c>
      <c r="I1570">
        <f>STANDARDIZE('사진(느림)'!I1570,AVERAGE('사진(느림)'!I$2:I$2305),_xlfn.STDEV.P('사진(느림)'!I$2:I$2305))</f>
        <v>1.0255323265117329</v>
      </c>
      <c r="J1570">
        <f>STANDARDIZE('사진(느림)'!J1570,AVERAGE('사진(느림)'!J$2:J$2305),_xlfn.STDEV.P('사진(느림)'!J$2:J$2305))</f>
        <v>1.4197888430095682</v>
      </c>
      <c r="K1570">
        <f>STANDARDIZE('사진(느림)'!K1570,AVERAGE('사진(느림)'!K$2:K$2305),_xlfn.STDEV.P('사진(느림)'!K$2:K$2305))</f>
        <v>-0.26706665780078048</v>
      </c>
      <c r="L1570">
        <f>STANDARDIZE('사진(느림)'!L1570,AVERAGE('사진(느림)'!L$2:L$2305),_xlfn.STDEV.P('사진(느림)'!L$2:L$2305))</f>
        <v>-0.96188170673142825</v>
      </c>
      <c r="M1570">
        <f>STANDARDIZE('사진(느림)'!M1570,AVERAGE('사진(느림)'!M$2:M$2305),_xlfn.STDEV.P('사진(느림)'!M$2:M$2305))</f>
        <v>0.62681219846017078</v>
      </c>
    </row>
    <row r="1571" spans="1:13" x14ac:dyDescent="0.3">
      <c r="A1571" t="s">
        <v>80</v>
      </c>
      <c r="B1571">
        <v>13</v>
      </c>
      <c r="C1571">
        <f>STANDARDIZE('사진(느림)'!C1571,AVERAGE('사진(느림)'!C$2:C$2305),_xlfn.STDEV.P('사진(느림)'!C$2:C$2305))</f>
        <v>2.1309872166676933</v>
      </c>
      <c r="D1571">
        <f>STANDARDIZE('사진(느림)'!D1571,AVERAGE('사진(느림)'!D$2:D$2305),_xlfn.STDEV.P('사진(느림)'!D$2:D$2305))</f>
        <v>1.6282448263976954</v>
      </c>
      <c r="E1571">
        <f>STANDARDIZE('사진(느림)'!E1571,AVERAGE('사진(느림)'!E$2:E$2305),_xlfn.STDEV.P('사진(느림)'!E$2:E$2305))</f>
        <v>0.47645702699311615</v>
      </c>
      <c r="F1571">
        <f>STANDARDIZE('사진(느림)'!F1571,AVERAGE('사진(느림)'!F$2:F$2305),_xlfn.STDEV.P('사진(느림)'!F$2:F$2305))</f>
        <v>-1.4928040242595415</v>
      </c>
      <c r="G1571">
        <f>STANDARDIZE('사진(느림)'!G1571,AVERAGE('사진(느림)'!G$2:G$2305),_xlfn.STDEV.P('사진(느림)'!G$2:G$2305))</f>
        <v>-0.600302761886645</v>
      </c>
      <c r="H1571">
        <f>STANDARDIZE('사진(느림)'!H1571,AVERAGE('사진(느림)'!H$2:H$2305),_xlfn.STDEV.P('사진(느림)'!H$2:H$2305))</f>
        <v>-1.360758492704524</v>
      </c>
      <c r="I1571">
        <f>STANDARDIZE('사진(느림)'!I1571,AVERAGE('사진(느림)'!I$2:I$2305),_xlfn.STDEV.P('사진(느림)'!I$2:I$2305))</f>
        <v>0.58957824419013438</v>
      </c>
      <c r="J1571">
        <f>STANDARDIZE('사진(느림)'!J1571,AVERAGE('사진(느림)'!J$2:J$2305),_xlfn.STDEV.P('사진(느림)'!J$2:J$2305))</f>
        <v>1.4197888430095682</v>
      </c>
      <c r="K1571">
        <f>STANDARDIZE('사진(느림)'!K1571,AVERAGE('사진(느림)'!K$2:K$2305),_xlfn.STDEV.P('사진(느림)'!K$2:K$2305))</f>
        <v>-1.4879428077472057</v>
      </c>
      <c r="L1571">
        <f>STANDARDIZE('사진(느림)'!L1571,AVERAGE('사진(느림)'!L$2:L$2305),_xlfn.STDEV.P('사진(느림)'!L$2:L$2305))</f>
        <v>-0.71050691659356757</v>
      </c>
      <c r="M1571">
        <f>STANDARDIZE('사진(느림)'!M1571,AVERAGE('사진(느림)'!M$2:M$2305),_xlfn.STDEV.P('사진(느림)'!M$2:M$2305))</f>
        <v>5.3573692176657386E-3</v>
      </c>
    </row>
    <row r="1572" spans="1:13" x14ac:dyDescent="0.3">
      <c r="A1572" t="s">
        <v>82</v>
      </c>
      <c r="B1572">
        <v>13</v>
      </c>
      <c r="C1572">
        <f>STANDARDIZE('사진(느림)'!C1572,AVERAGE('사진(느림)'!C$2:C$2305),_xlfn.STDEV.P('사진(느림)'!C$2:C$2305))</f>
        <v>0.8325119846772272</v>
      </c>
      <c r="D1572">
        <f>STANDARDIZE('사진(느림)'!D1572,AVERAGE('사진(느림)'!D$2:D$2305),_xlfn.STDEV.P('사진(느림)'!D$2:D$2305))</f>
        <v>-0.3048552025544628</v>
      </c>
      <c r="E1572">
        <f>STANDARDIZE('사진(느림)'!E1572,AVERAGE('사진(느림)'!E$2:E$2305),_xlfn.STDEV.P('사진(느림)'!E$2:E$2305))</f>
        <v>0.68692663899694473</v>
      </c>
      <c r="F1572">
        <f>STANDARDIZE('사진(느림)'!F1572,AVERAGE('사진(느림)'!F$2:F$2305),_xlfn.STDEV.P('사진(느림)'!F$2:F$2305))</f>
        <v>1.4809836882880925</v>
      </c>
      <c r="G1572">
        <f>STANDARDIZE('사진(느림)'!G1572,AVERAGE('사진(느림)'!G$2:G$2305),_xlfn.STDEV.P('사진(느림)'!G$2:G$2305))</f>
        <v>6.9633731798755899E-2</v>
      </c>
      <c r="H1572">
        <f>STANDARDIZE('사진(느림)'!H1572,AVERAGE('사진(느림)'!H$2:H$2305),_xlfn.STDEV.P('사진(느림)'!H$2:H$2305))</f>
        <v>0.29746350060220217</v>
      </c>
      <c r="I1572">
        <f>STANDARDIZE('사진(느림)'!I1572,AVERAGE('사진(느림)'!I$2:I$2305),_xlfn.STDEV.P('사진(느림)'!I$2:I$2305))</f>
        <v>0.90367528181461165</v>
      </c>
      <c r="J1572">
        <f>STANDARDIZE('사진(느림)'!J1572,AVERAGE('사진(느림)'!J$2:J$2305),_xlfn.STDEV.P('사진(느림)'!J$2:J$2305))</f>
        <v>-0.78003335217289249</v>
      </c>
      <c r="K1572">
        <f>STANDARDIZE('사진(느림)'!K1572,AVERAGE('사진(느림)'!K$2:K$2305),_xlfn.STDEV.P('사진(느림)'!K$2:K$2305))</f>
        <v>-0.26706665780078048</v>
      </c>
      <c r="L1572">
        <f>STANDARDIZE('사진(느림)'!L1572,AVERAGE('사진(느림)'!L$2:L$2305),_xlfn.STDEV.P('사진(느림)'!L$2:L$2305))</f>
        <v>0.67205442916466662</v>
      </c>
      <c r="M1572">
        <f>STANDARDIZE('사진(느림)'!M1572,AVERAGE('사진(느림)'!M$2:M$2305),_xlfn.STDEV.P('사진(느림)'!M$2:M$2305))</f>
        <v>0.69110062907146497</v>
      </c>
    </row>
    <row r="1573" spans="1:13" x14ac:dyDescent="0.3">
      <c r="A1573" t="s">
        <v>84</v>
      </c>
      <c r="B1573">
        <v>13</v>
      </c>
      <c r="C1573">
        <f>STANDARDIZE('사진(느림)'!C1573,AVERAGE('사진(느림)'!C$2:C$2305),_xlfn.STDEV.P('사진(느림)'!C$2:C$2305))</f>
        <v>0.82146113163901036</v>
      </c>
      <c r="D1573">
        <f>STANDARDIZE('사진(느림)'!D1573,AVERAGE('사진(느림)'!D$2:D$2305),_xlfn.STDEV.P('사진(느림)'!D$2:D$2305))</f>
        <v>0.57655828214911131</v>
      </c>
      <c r="E1573">
        <f>STANDARDIZE('사진(느림)'!E1573,AVERAGE('사진(느림)'!E$2:E$2305),_xlfn.STDEV.P('사진(느림)'!E$2:E$2305))</f>
        <v>0.84517982736222808</v>
      </c>
      <c r="F1573">
        <f>STANDARDIZE('사진(느림)'!F1573,AVERAGE('사진(느림)'!F$2:F$2305),_xlfn.STDEV.P('사진(느림)'!F$2:F$2305))</f>
        <v>-1.8721136814722499</v>
      </c>
      <c r="G1573">
        <f>STANDARDIZE('사진(느림)'!G1573,AVERAGE('사진(느림)'!G$2:G$2305),_xlfn.STDEV.P('사진(느림)'!G$2:G$2305))</f>
        <v>0.94693152114868617</v>
      </c>
      <c r="H1573">
        <f>STANDARDIZE('사진(느림)'!H1573,AVERAGE('사진(느림)'!H$2:H$2305),_xlfn.STDEV.P('사진(느림)'!H$2:H$2305))</f>
        <v>-1.360758492704524</v>
      </c>
      <c r="I1573">
        <f>STANDARDIZE('사진(느림)'!I1573,AVERAGE('사진(느림)'!I$2:I$2305),_xlfn.STDEV.P('사진(느림)'!I$2:I$2305))</f>
        <v>0.79337364652842368</v>
      </c>
      <c r="J1573">
        <f>STANDARDIZE('사진(느림)'!J1573,AVERAGE('사진(느림)'!J$2:J$2305),_xlfn.STDEV.P('사진(느림)'!J$2:J$2305))</f>
        <v>1.4197888430095682</v>
      </c>
      <c r="K1573">
        <f>STANDARDIZE('사진(느림)'!K1573,AVERAGE('사진(느림)'!K$2:K$2305),_xlfn.STDEV.P('사진(느림)'!K$2:K$2305))</f>
        <v>0.95380949214564459</v>
      </c>
      <c r="L1573">
        <f>STANDARDIZE('사진(느림)'!L1573,AVERAGE('사진(느림)'!L$2:L$2305),_xlfn.STDEV.P('사진(느림)'!L$2:L$2305))</f>
        <v>-0.96188170673142825</v>
      </c>
      <c r="M1573">
        <f>STANDARDIZE('사진(느림)'!M1573,AVERAGE('사진(느림)'!M$2:M$2305),_xlfn.STDEV.P('사진(느림)'!M$2:M$2305))</f>
        <v>0.17679318418111556</v>
      </c>
    </row>
    <row r="1574" spans="1:13" x14ac:dyDescent="0.3">
      <c r="A1574" t="s">
        <v>86</v>
      </c>
      <c r="B1574">
        <v>13</v>
      </c>
      <c r="C1574">
        <f>STANDARDIZE('사진(느림)'!C1574,AVERAGE('사진(느림)'!C$2:C$2305),_xlfn.STDEV.P('사진(느림)'!C$2:C$2305))</f>
        <v>-1.3500314903705772</v>
      </c>
      <c r="D1574">
        <f>STANDARDIZE('사진(느림)'!D1574,AVERAGE('사진(느림)'!D$2:D$2305),_xlfn.STDEV.P('사진(느림)'!D$2:D$2305))</f>
        <v>1.1174256477626689</v>
      </c>
      <c r="E1574">
        <f>STANDARDIZE('사진(느림)'!E1574,AVERAGE('사진(느림)'!E$2:E$2305),_xlfn.STDEV.P('사진(느림)'!E$2:E$2305))</f>
        <v>0.62125513008635125</v>
      </c>
      <c r="F1574">
        <f>STANDARDIZE('사진(느림)'!F1574,AVERAGE('사진(느림)'!F$2:F$2305),_xlfn.STDEV.P('사진(느림)'!F$2:F$2305))</f>
        <v>0.48542227465713728</v>
      </c>
      <c r="G1574">
        <f>STANDARDIZE('사진(느림)'!G1574,AVERAGE('사진(느림)'!G$2:G$2305),_xlfn.STDEV.P('사진(느림)'!G$2:G$2305))</f>
        <v>0.31573285192808692</v>
      </c>
      <c r="H1574">
        <f>STANDARDIZE('사진(느림)'!H1574,AVERAGE('사진(느림)'!H$2:H$2305),_xlfn.STDEV.P('사진(느림)'!H$2:H$2305))</f>
        <v>0.32297460819153645</v>
      </c>
      <c r="I1574">
        <f>STANDARDIZE('사진(느림)'!I1574,AVERAGE('사진(느림)'!I$2:I$2305),_xlfn.STDEV.P('사진(느림)'!I$2:I$2305))</f>
        <v>0.32905628656180558</v>
      </c>
      <c r="J1574">
        <f>STANDARDIZE('사진(느림)'!J1574,AVERAGE('사진(느림)'!J$2:J$2305),_xlfn.STDEV.P('사진(느림)'!J$2:J$2305))</f>
        <v>-0.78003335217289249</v>
      </c>
      <c r="K1574">
        <f>STANDARDIZE('사진(느림)'!K1574,AVERAGE('사진(느림)'!K$2:K$2305),_xlfn.STDEV.P('사진(느림)'!K$2:K$2305))</f>
        <v>-1.4879428077472057</v>
      </c>
      <c r="L1574">
        <f>STANDARDIZE('사진(느림)'!L1574,AVERAGE('사진(느림)'!L$2:L$2305),_xlfn.STDEV.P('사진(느림)'!L$2:L$2305))</f>
        <v>1.1748040094403882</v>
      </c>
      <c r="M1574">
        <f>STANDARDIZE('사진(느림)'!M1574,AVERAGE('사진(느림)'!M$2:M$2305),_xlfn.STDEV.P('사진(느림)'!M$2:M$2305))</f>
        <v>0.39108795288542686</v>
      </c>
    </row>
    <row r="1575" spans="1:13" x14ac:dyDescent="0.3">
      <c r="A1575" t="s">
        <v>88</v>
      </c>
      <c r="B1575">
        <v>13</v>
      </c>
      <c r="C1575">
        <f>STANDARDIZE('사진(느림)'!C1575,AVERAGE('사진(느림)'!C$2:C$2305),_xlfn.STDEV.P('사진(느림)'!C$2:C$2305))</f>
        <v>-2.3929125784569422E-2</v>
      </c>
      <c r="D1575">
        <f>STANDARDIZE('사진(느림)'!D1575,AVERAGE('사진(느림)'!D$2:D$2305),_xlfn.STDEV.P('사진(느림)'!D$2:D$2305))</f>
        <v>2.5674854209377918E-2</v>
      </c>
      <c r="E1575">
        <f>STANDARDIZE('사진(느림)'!E1575,AVERAGE('사진(느림)'!E$2:E$2305),_xlfn.STDEV.P('사진(느림)'!E$2:E$2305))</f>
        <v>0.84624910566199352</v>
      </c>
      <c r="F1575">
        <f>STANDARDIZE('사진(느림)'!F1575,AVERAGE('사진(느림)'!F$2:F$2305),_xlfn.STDEV.P('사진(느림)'!F$2:F$2305))</f>
        <v>1.1307544381283585</v>
      </c>
      <c r="G1575">
        <f>STANDARDIZE('사진(느림)'!G1575,AVERAGE('사진(느림)'!G$2:G$2305),_xlfn.STDEV.P('사진(느림)'!G$2:G$2305))</f>
        <v>-0.13772756386577303</v>
      </c>
      <c r="H1575">
        <f>STANDARDIZE('사진(느림)'!H1575,AVERAGE('사진(느림)'!H$2:H$2305),_xlfn.STDEV.P('사진(느림)'!H$2:H$2305))</f>
        <v>-0.14898088221114711</v>
      </c>
      <c r="I1575">
        <f>STANDARDIZE('사진(느림)'!I1575,AVERAGE('사진(느림)'!I$2:I$2305),_xlfn.STDEV.P('사진(느림)'!I$2:I$2305))</f>
        <v>0.79967659711620609</v>
      </c>
      <c r="J1575">
        <f>STANDARDIZE('사진(느림)'!J1575,AVERAGE('사진(느림)'!J$2:J$2305),_xlfn.STDEV.P('사진(느림)'!J$2:J$2305))</f>
        <v>-0.78003335217289249</v>
      </c>
      <c r="K1575">
        <f>STANDARDIZE('사진(느림)'!K1575,AVERAGE('사진(느림)'!K$2:K$2305),_xlfn.STDEV.P('사진(느림)'!K$2:K$2305))</f>
        <v>-0.8775047327739931</v>
      </c>
      <c r="L1575">
        <f>STANDARDIZE('사진(느림)'!L1575,AVERAGE('사진(느림)'!L$2:L$2305),_xlfn.STDEV.P('사진(느림)'!L$2:L$2305))</f>
        <v>0.92342921930252742</v>
      </c>
      <c r="M1575">
        <f>STANDARDIZE('사진(느림)'!M1575,AVERAGE('사진(느림)'!M$2:M$2305),_xlfn.STDEV.P('사진(느림)'!M$2:M$2305))</f>
        <v>-2.7376156701975294</v>
      </c>
    </row>
    <row r="1576" spans="1:13" x14ac:dyDescent="0.3">
      <c r="A1576" t="s">
        <v>90</v>
      </c>
      <c r="B1576">
        <v>13</v>
      </c>
      <c r="C1576">
        <f>STANDARDIZE('사진(느림)'!C1576,AVERAGE('사진(느림)'!C$2:C$2305),_xlfn.STDEV.P('사진(느림)'!C$2:C$2305))</f>
        <v>6.4477698521164112E-2</v>
      </c>
      <c r="D1576">
        <f>STANDARDIZE('사진(느림)'!D1576,AVERAGE('사진(느림)'!D$2:D$2305),_xlfn.STDEV.P('사진(느림)'!D$2:D$2305))</f>
        <v>0.89707227658677502</v>
      </c>
      <c r="E1576">
        <f>STANDARDIZE('사진(느림)'!E1576,AVERAGE('사진(느림)'!E$2:E$2305),_xlfn.STDEV.P('사진(느림)'!E$2:E$2305))</f>
        <v>0.55834592345015188</v>
      </c>
      <c r="F1576">
        <f>STANDARDIZE('사진(느림)'!F1576,AVERAGE('사진(느림)'!F$2:F$2305),_xlfn.STDEV.P('사진(느림)'!F$2:F$2305))</f>
        <v>0.51753715896781316</v>
      </c>
      <c r="G1576">
        <f>STANDARDIZE('사진(느림)'!G1576,AVERAGE('사진(느림)'!G$2:G$2305),_xlfn.STDEV.P('사진(느림)'!G$2:G$2305))</f>
        <v>-0.133170172752267</v>
      </c>
      <c r="H1576">
        <f>STANDARDIZE('사진(느림)'!H1576,AVERAGE('사진(느림)'!H$2:H$2305),_xlfn.STDEV.P('사진(느림)'!H$2:H$2305))</f>
        <v>0.43990051797598523</v>
      </c>
      <c r="I1576">
        <f>STANDARDIZE('사진(느림)'!I1576,AVERAGE('사진(느림)'!I$2:I$2305),_xlfn.STDEV.P('사진(느림)'!I$2:I$2305))</f>
        <v>0.53757890184093193</v>
      </c>
      <c r="J1576">
        <f>STANDARDIZE('사진(느림)'!J1576,AVERAGE('사진(느림)'!J$2:J$2305),_xlfn.STDEV.P('사진(느림)'!J$2:J$2305))</f>
        <v>-0.78003335217289249</v>
      </c>
      <c r="K1576">
        <f>STANDARDIZE('사진(느림)'!K1576,AVERAGE('사진(느림)'!K$2:K$2305),_xlfn.STDEV.P('사진(느림)'!K$2:K$2305))</f>
        <v>-0.8775047327739931</v>
      </c>
      <c r="L1576">
        <f>STANDARDIZE('사진(느림)'!L1576,AVERAGE('사진(느림)'!L$2:L$2305),_xlfn.STDEV.P('사진(느림)'!L$2:L$2305))</f>
        <v>1.3004914045093185</v>
      </c>
      <c r="M1576">
        <f>STANDARDIZE('사진(느림)'!M1576,AVERAGE('사진(느림)'!M$2:M$2305),_xlfn.STDEV.P('사진(느림)'!M$2:M$2305))</f>
        <v>0.64824167533060162</v>
      </c>
    </row>
    <row r="1577" spans="1:13" x14ac:dyDescent="0.3">
      <c r="A1577" t="s">
        <v>92</v>
      </c>
      <c r="B1577">
        <v>13</v>
      </c>
      <c r="C1577">
        <f>STANDARDIZE('사진(느림)'!C1577,AVERAGE('사진(느림)'!C$2:C$2305),_xlfn.STDEV.P('사진(느림)'!C$2:C$2305))</f>
        <v>0.854613690753661</v>
      </c>
      <c r="D1577">
        <f>STANDARDIZE('사진(느림)'!D1577,AVERAGE('사진(느림)'!D$2:D$2305),_xlfn.STDEV.P('사진(느림)'!D$2:D$2305))</f>
        <v>0.59659040680146536</v>
      </c>
      <c r="E1577">
        <f>STANDARDIZE('사진(느림)'!E1577,AVERAGE('사진(느림)'!E$2:E$2305),_xlfn.STDEV.P('사진(느림)'!E$2:E$2305))</f>
        <v>0.73887574306054826</v>
      </c>
      <c r="F1577">
        <f>STANDARDIZE('사진(느림)'!F1577,AVERAGE('사진(느림)'!F$2:F$2305),_xlfn.STDEV.P('사진(느림)'!F$2:F$2305))</f>
        <v>0.76914589825224311</v>
      </c>
      <c r="G1577">
        <f>STANDARDIZE('사진(느림)'!G1577,AVERAGE('사진(느림)'!G$2:G$2305),_xlfn.STDEV.P('사진(느림)'!G$2:G$2305))</f>
        <v>1.6419336659583703</v>
      </c>
      <c r="H1577">
        <f>STANDARDIZE('사진(느림)'!H1577,AVERAGE('사진(느림)'!H$2:H$2305),_xlfn.STDEV.P('사진(느림)'!H$2:H$2305))</f>
        <v>0.32828942227264785</v>
      </c>
      <c r="I1577">
        <f>STANDARDIZE('사진(느림)'!I1577,AVERAGE('사진(느림)'!I$2:I$2305),_xlfn.STDEV.P('사진(느림)'!I$2:I$2305))</f>
        <v>0.74084905829690573</v>
      </c>
      <c r="J1577">
        <f>STANDARDIZE('사진(느림)'!J1577,AVERAGE('사진(느림)'!J$2:J$2305),_xlfn.STDEV.P('사진(느림)'!J$2:J$2305))</f>
        <v>1.4197888430095682</v>
      </c>
      <c r="K1577">
        <f>STANDARDIZE('사진(느림)'!K1577,AVERAGE('사진(느림)'!K$2:K$2305),_xlfn.STDEV.P('사진(느림)'!K$2:K$2305))</f>
        <v>0.95380949214564459</v>
      </c>
      <c r="L1577">
        <f>STANDARDIZE('사진(느림)'!L1577,AVERAGE('사진(느림)'!L$2:L$2305),_xlfn.STDEV.P('사진(느림)'!L$2:L$2305))</f>
        <v>-0.96188170673142825</v>
      </c>
      <c r="M1577">
        <f>STANDARDIZE('사진(느림)'!M1577,AVERAGE('사진(느림)'!M$2:M$2305),_xlfn.STDEV.P('사진(느림)'!M$2:M$2305))</f>
        <v>0.34822899914456534</v>
      </c>
    </row>
    <row r="1578" spans="1:13" x14ac:dyDescent="0.3">
      <c r="A1578" t="s">
        <v>94</v>
      </c>
      <c r="B1578">
        <v>13</v>
      </c>
      <c r="C1578">
        <f>STANDARDIZE('사진(느림)'!C1578,AVERAGE('사진(느림)'!C$2:C$2305),_xlfn.STDEV.P('사진(느림)'!C$2:C$2305))</f>
        <v>-1.2878272746352537E-2</v>
      </c>
      <c r="D1578">
        <f>STANDARDIZE('사진(느림)'!D1578,AVERAGE('사진(느림)'!D$2:D$2305),_xlfn.STDEV.P('사진(느림)'!D$2:D$2305))</f>
        <v>0.18593185142820978</v>
      </c>
      <c r="E1578">
        <f>STANDARDIZE('사진(느림)'!E1578,AVERAGE('사진(느림)'!E$2:E$2305),_xlfn.STDEV.P('사진(느림)'!E$2:E$2305))</f>
        <v>0.4581010828471429</v>
      </c>
      <c r="F1578">
        <f>STANDARDIZE('사진(느림)'!F1578,AVERAGE('사진(느림)'!F$2:F$2305),_xlfn.STDEV.P('사진(느림)'!F$2:F$2305))</f>
        <v>1.3406391151193904</v>
      </c>
      <c r="G1578">
        <f>STANDARDIZE('사진(느림)'!G1578,AVERAGE('사진(느림)'!G$2:G$2305),_xlfn.STDEV.P('사진(느림)'!G$2:G$2305))</f>
        <v>-0.133170172752267</v>
      </c>
      <c r="H1578">
        <f>STANDARDIZE('사진(느림)'!H1578,AVERAGE('사진(느림)'!H$2:H$2305),_xlfn.STDEV.P('사진(느림)'!H$2:H$2305))</f>
        <v>0.29746350060220217</v>
      </c>
      <c r="I1578">
        <f>STANDARDIZE('사진(느림)'!I1578,AVERAGE('사진(느림)'!I$2:I$2305),_xlfn.STDEV.P('사진(느림)'!I$2:I$2305))</f>
        <v>0.72351594418050491</v>
      </c>
      <c r="J1578">
        <f>STANDARDIZE('사진(느림)'!J1578,AVERAGE('사진(느림)'!J$2:J$2305),_xlfn.STDEV.P('사진(느림)'!J$2:J$2305))</f>
        <v>-0.78003335217289249</v>
      </c>
      <c r="K1578">
        <f>STANDARDIZE('사진(느림)'!K1578,AVERAGE('사진(느림)'!K$2:K$2305),_xlfn.STDEV.P('사진(느림)'!K$2:K$2305))</f>
        <v>0.34337141717243208</v>
      </c>
      <c r="L1578">
        <f>STANDARDIZE('사진(느림)'!L1578,AVERAGE('사진(느림)'!L$2:L$2305),_xlfn.STDEV.P('사진(느림)'!L$2:L$2305))</f>
        <v>1.0491166143714579</v>
      </c>
      <c r="M1578">
        <f>STANDARDIZE('사진(느림)'!M1578,AVERAGE('사진(느림)'!M$2:M$2305),_xlfn.STDEV.P('사진(느림)'!M$2:M$2305))</f>
        <v>-1.3446996736195</v>
      </c>
    </row>
    <row r="1579" spans="1:13" x14ac:dyDescent="0.3">
      <c r="A1579" t="s">
        <v>96</v>
      </c>
      <c r="B1579">
        <v>13</v>
      </c>
      <c r="C1579">
        <f>STANDARDIZE('사진(느림)'!C1579,AVERAGE('사진(느림)'!C$2:C$2305),_xlfn.STDEV.P('사진(느림)'!C$2:C$2305))</f>
        <v>-0.31125130477820456</v>
      </c>
      <c r="D1579">
        <f>STANDARDIZE('사진(느림)'!D1579,AVERAGE('사진(느림)'!D$2:D$2305),_xlfn.STDEV.P('사진(느림)'!D$2:D$2305))</f>
        <v>1.8786463845521191</v>
      </c>
      <c r="E1579">
        <f>STANDARDIZE('사진(느림)'!E1579,AVERAGE('사진(느림)'!E$2:E$2305),_xlfn.STDEV.P('사진(느림)'!E$2:E$2305))</f>
        <v>0.497486166888503</v>
      </c>
      <c r="F1579">
        <f>STANDARDIZE('사진(느림)'!F1579,AVERAGE('사진(느림)'!F$2:F$2305),_xlfn.STDEV.P('사진(느림)'!F$2:F$2305))</f>
        <v>0.18816993995477785</v>
      </c>
      <c r="G1579">
        <f>STANDARDIZE('사진(느림)'!G1579,AVERAGE('사진(느림)'!G$2:G$2305),_xlfn.STDEV.P('사진(느림)'!G$2:G$2305))</f>
        <v>-0.133170172752267</v>
      </c>
      <c r="H1579">
        <f>STANDARDIZE('사진(느림)'!H1579,AVERAGE('사진(느림)'!H$2:H$2305),_xlfn.STDEV.P('사진(느림)'!H$2:H$2305))</f>
        <v>-0.10965125801092356</v>
      </c>
      <c r="I1579">
        <f>STANDARDIZE('사진(느림)'!I1579,AVERAGE('사진(느림)'!I$2:I$2305),_xlfn.STDEV.P('사진(느림)'!I$2:I$2305))</f>
        <v>0.3169756312685566</v>
      </c>
      <c r="J1579">
        <f>STANDARDIZE('사진(느림)'!J1579,AVERAGE('사진(느림)'!J$2:J$2305),_xlfn.STDEV.P('사진(느림)'!J$2:J$2305))</f>
        <v>-0.78003335217289249</v>
      </c>
      <c r="K1579">
        <f>STANDARDIZE('사진(느림)'!K1579,AVERAGE('사진(느림)'!K$2:K$2305),_xlfn.STDEV.P('사진(느림)'!K$2:K$2305))</f>
        <v>-0.8775047327739931</v>
      </c>
      <c r="L1579">
        <f>STANDARDIZE('사진(느림)'!L1579,AVERAGE('사진(느림)'!L$2:L$2305),_xlfn.STDEV.P('사진(느림)'!L$2:L$2305))</f>
        <v>1.1748040094403882</v>
      </c>
      <c r="M1579">
        <f>STANDARDIZE('사진(느림)'!M1579,AVERAGE('사진(느림)'!M$2:M$2305),_xlfn.STDEV.P('사진(느림)'!M$2:M$2305))</f>
        <v>-0.18750792261621482</v>
      </c>
    </row>
    <row r="1580" spans="1:13" x14ac:dyDescent="0.3">
      <c r="A1580" t="s">
        <v>98</v>
      </c>
      <c r="B1580">
        <v>13</v>
      </c>
      <c r="C1580">
        <f>STANDARDIZE('사진(느림)'!C1580,AVERAGE('사진(느림)'!C$2:C$2305),_xlfn.STDEV.P('사진(느림)'!C$2:C$2305))</f>
        <v>0.56176608524091698</v>
      </c>
      <c r="D1580">
        <f>STANDARDIZE('사진(느림)'!D1580,AVERAGE('사진(느림)'!D$2:D$2305),_xlfn.STDEV.P('사진(느림)'!D$2:D$2305))</f>
        <v>-0.41503188814240971</v>
      </c>
      <c r="E1580">
        <f>STANDARDIZE('사진(느림)'!E1580,AVERAGE('사진(느림)'!E$2:E$2305),_xlfn.STDEV.P('사진(느림)'!E$2:E$2305))</f>
        <v>0.33094607170003754</v>
      </c>
      <c r="F1580">
        <f>STANDARDIZE('사진(느림)'!F1580,AVERAGE('사진(느림)'!F$2:F$2305),_xlfn.STDEV.P('사진(느림)'!F$2:F$2305))</f>
        <v>0.90822610589690289</v>
      </c>
      <c r="G1580">
        <f>STANDARDIZE('사진(느림)'!G1580,AVERAGE('사진(느림)'!G$2:G$2305),_xlfn.STDEV.P('사진(느림)'!G$2:G$2305))</f>
        <v>-0.133170172752267</v>
      </c>
      <c r="H1580">
        <f>STANDARDIZE('사진(느림)'!H1580,AVERAGE('사진(느림)'!H$2:H$2305),_xlfn.STDEV.P('사진(느림)'!H$2:H$2305))</f>
        <v>0.29746350060220217</v>
      </c>
      <c r="I1580">
        <f>STANDARDIZE('사진(느림)'!I1580,AVERAGE('사진(느림)'!I$2:I$2305),_xlfn.STDEV.P('사진(느림)'!I$2:I$2305))</f>
        <v>0.53075070537083446</v>
      </c>
      <c r="J1580">
        <f>STANDARDIZE('사진(느림)'!J1580,AVERAGE('사진(느림)'!J$2:J$2305),_xlfn.STDEV.P('사진(느림)'!J$2:J$2305))</f>
        <v>-0.78003335217289249</v>
      </c>
      <c r="K1580">
        <f>STANDARDIZE('사진(느림)'!K1580,AVERAGE('사진(느림)'!K$2:K$2305),_xlfn.STDEV.P('사진(느림)'!K$2:K$2305))</f>
        <v>0.34337141717243208</v>
      </c>
      <c r="L1580">
        <f>STANDARDIZE('사진(느림)'!L1580,AVERAGE('사진(느림)'!L$2:L$2305),_xlfn.STDEV.P('사진(느림)'!L$2:L$2305))</f>
        <v>1.0491166143714579</v>
      </c>
      <c r="M1580">
        <f>STANDARDIZE('사진(느림)'!M1580,AVERAGE('사진(느림)'!M$2:M$2305),_xlfn.STDEV.P('사진(느림)'!M$2:M$2305))</f>
        <v>0.62681219846017078</v>
      </c>
    </row>
    <row r="1581" spans="1:13" x14ac:dyDescent="0.3">
      <c r="A1581" t="s">
        <v>100</v>
      </c>
      <c r="B1581">
        <v>13</v>
      </c>
      <c r="C1581">
        <f>STANDARDIZE('사진(느림)'!C1581,AVERAGE('사진(느림)'!C$2:C$2305),_xlfn.STDEV.P('사진(느림)'!C$2:C$2305))</f>
        <v>0.92091880898296075</v>
      </c>
      <c r="D1581">
        <f>STANDARDIZE('사진(느림)'!D1581,AVERAGE('사진(느림)'!D$2:D$2305),_xlfn.STDEV.P('사진(느림)'!D$2:D$2305))</f>
        <v>0.63665465610617322</v>
      </c>
      <c r="E1581">
        <f>STANDARDIZE('사진(느림)'!E1581,AVERAGE('사진(느림)'!E$2:E$2305),_xlfn.STDEV.P('사진(느림)'!E$2:E$2305))</f>
        <v>0.76935017460386312</v>
      </c>
      <c r="F1581">
        <f>STANDARDIZE('사진(느림)'!F1581,AVERAGE('사진(느림)'!F$2:F$2305),_xlfn.STDEV.P('사진(느림)'!F$2:F$2305))</f>
        <v>0.12052638441851159</v>
      </c>
      <c r="G1581">
        <f>STANDARDIZE('사진(느림)'!G1581,AVERAGE('사진(느림)'!G$2:G$2305),_xlfn.STDEV.P('사진(느림)'!G$2:G$2305))</f>
        <v>0.7486850077111693</v>
      </c>
      <c r="H1581">
        <f>STANDARDIZE('사진(느림)'!H1581,AVERAGE('사진(느림)'!H$2:H$2305),_xlfn.STDEV.P('사진(느림)'!H$2:H$2305))</f>
        <v>0.32828942227264785</v>
      </c>
      <c r="I1581">
        <f>STANDARDIZE('사진(느림)'!I1581,AVERAGE('사진(느림)'!I$2:I$2305),_xlfn.STDEV.P('사진(느림)'!I$2:I$2305))</f>
        <v>0.7671113524126647</v>
      </c>
      <c r="J1581">
        <f>STANDARDIZE('사진(느림)'!J1581,AVERAGE('사진(느림)'!J$2:J$2305),_xlfn.STDEV.P('사진(느림)'!J$2:J$2305))</f>
        <v>1.4197888430095682</v>
      </c>
      <c r="K1581">
        <f>STANDARDIZE('사진(느림)'!K1581,AVERAGE('사진(느림)'!K$2:K$2305),_xlfn.STDEV.P('사진(느림)'!K$2:K$2305))</f>
        <v>0.95380949214564459</v>
      </c>
      <c r="L1581">
        <f>STANDARDIZE('사진(느림)'!L1581,AVERAGE('사진(느림)'!L$2:L$2305),_xlfn.STDEV.P('사진(느림)'!L$2:L$2305))</f>
        <v>-0.96188170673142825</v>
      </c>
      <c r="M1581">
        <f>STANDARDIZE('사진(느림)'!M1581,AVERAGE('사진(느림)'!M$2:M$2305),_xlfn.STDEV.P('사진(느림)'!M$2:M$2305))</f>
        <v>0.26251109166284048</v>
      </c>
    </row>
    <row r="1582" spans="1:13" x14ac:dyDescent="0.3">
      <c r="A1582" t="s">
        <v>102</v>
      </c>
      <c r="B1582">
        <v>13</v>
      </c>
      <c r="C1582">
        <f>STANDARDIZE('사진(느림)'!C1582,AVERAGE('사진(느림)'!C$2:C$2305),_xlfn.STDEV.P('사진(느림)'!C$2:C$2305))</f>
        <v>0.6280712034702175</v>
      </c>
      <c r="D1582">
        <f>STANDARDIZE('사진(느림)'!D1582,AVERAGE('사진(느림)'!D$2:D$2305),_xlfn.STDEV.P('사진(느림)'!D$2:D$2305))</f>
        <v>0.42631734725645759</v>
      </c>
      <c r="E1582">
        <f>STANDARDIZE('사진(느림)'!E1582,AVERAGE('사진(느림)'!E$2:E$2305),_xlfn.STDEV.P('사진(느림)'!E$2:E$2305))</f>
        <v>0.77754797490206495</v>
      </c>
      <c r="F1582">
        <f>STANDARDIZE('사진(느림)'!F1582,AVERAGE('사진(느림)'!F$2:F$2305),_xlfn.STDEV.P('사진(느림)'!F$2:F$2305))</f>
        <v>0.81655960540383166</v>
      </c>
      <c r="G1582">
        <f>STANDARDIZE('사진(느림)'!G1582,AVERAGE('사진(느림)'!G$2:G$2305),_xlfn.STDEV.P('사진(느림)'!G$2:G$2305))</f>
        <v>1.726245401558234</v>
      </c>
      <c r="H1582">
        <f>STANDARDIZE('사진(느림)'!H1582,AVERAGE('사진(느림)'!H$2:H$2305),_xlfn.STDEV.P('사진(느림)'!H$2:H$2305))</f>
        <v>0.29746350060220217</v>
      </c>
      <c r="I1582">
        <f>STANDARDIZE('사진(느림)'!I1582,AVERAGE('사진(느림)'!I$2:I$2305),_xlfn.STDEV.P('사진(느림)'!I$2:I$2305))</f>
        <v>1.4152647711895958</v>
      </c>
      <c r="J1582">
        <f>STANDARDIZE('사진(느림)'!J1582,AVERAGE('사진(느림)'!J$2:J$2305),_xlfn.STDEV.P('사진(느림)'!J$2:J$2305))</f>
        <v>1.4197888430095682</v>
      </c>
      <c r="K1582">
        <f>STANDARDIZE('사진(느림)'!K1582,AVERAGE('사진(느림)'!K$2:K$2305),_xlfn.STDEV.P('사진(느림)'!K$2:K$2305))</f>
        <v>-0.26706665780078048</v>
      </c>
      <c r="L1582">
        <f>STANDARDIZE('사진(느림)'!L1582,AVERAGE('사진(느림)'!L$2:L$2305),_xlfn.STDEV.P('사진(느림)'!L$2:L$2305))</f>
        <v>-0.96188170673142825</v>
      </c>
      <c r="M1582">
        <f>STANDARDIZE('사진(느림)'!M1582,AVERAGE('사진(느림)'!M$2:M$2305),_xlfn.STDEV.P('사진(느림)'!M$2:M$2305))</f>
        <v>0.60538272158974005</v>
      </c>
    </row>
    <row r="1583" spans="1:13" x14ac:dyDescent="0.3">
      <c r="A1583" t="s">
        <v>104</v>
      </c>
      <c r="B1583">
        <v>13</v>
      </c>
      <c r="C1583">
        <f>STANDARDIZE('사진(느림)'!C1583,AVERAGE('사진(느림)'!C$2:C$2305),_xlfn.STDEV.P('사진(느림)'!C$2:C$2305))</f>
        <v>0.58386779131735078</v>
      </c>
      <c r="D1583">
        <f>STANDARDIZE('사진(느림)'!D1583,AVERAGE('사진(느림)'!D$2:D$2305),_xlfn.STDEV.P('사진(느림)'!D$2:D$2305))</f>
        <v>-0.41503188814240971</v>
      </c>
      <c r="E1583">
        <f>STANDARDIZE('사진(느림)'!E1583,AVERAGE('사진(느림)'!E$2:E$2305),_xlfn.STDEV.P('사진(느림)'!E$2:E$2305))</f>
        <v>0.33094607170003754</v>
      </c>
      <c r="F1583">
        <f>STANDARDIZE('사진(느림)'!F1583,AVERAGE('사진(느림)'!F$2:F$2305),_xlfn.STDEV.P('사진(느림)'!F$2:F$2305))</f>
        <v>0.90822610589690289</v>
      </c>
      <c r="G1583">
        <f>STANDARDIZE('사진(느림)'!G1583,AVERAGE('사진(느림)'!G$2:G$2305),_xlfn.STDEV.P('사진(느림)'!G$2:G$2305))</f>
        <v>-0.133170172752267</v>
      </c>
      <c r="H1583">
        <f>STANDARDIZE('사진(느림)'!H1583,AVERAGE('사진(느림)'!H$2:H$2305),_xlfn.STDEV.P('사진(느림)'!H$2:H$2305))</f>
        <v>0.25600795076953414</v>
      </c>
      <c r="I1583">
        <f>STANDARDIZE('사진(느림)'!I1583,AVERAGE('사진(느림)'!I$2:I$2305),_xlfn.STDEV.P('사진(느림)'!I$2:I$2305))</f>
        <v>0.53075070537083446</v>
      </c>
      <c r="J1583">
        <f>STANDARDIZE('사진(느림)'!J1583,AVERAGE('사진(느림)'!J$2:J$2305),_xlfn.STDEV.P('사진(느림)'!J$2:J$2305))</f>
        <v>-0.78003335217289249</v>
      </c>
      <c r="K1583">
        <f>STANDARDIZE('사진(느림)'!K1583,AVERAGE('사진(느림)'!K$2:K$2305),_xlfn.STDEV.P('사진(느림)'!K$2:K$2305))</f>
        <v>0.34337141717243208</v>
      </c>
      <c r="L1583">
        <f>STANDARDIZE('사진(느림)'!L1583,AVERAGE('사진(느림)'!L$2:L$2305),_xlfn.STDEV.P('사진(느림)'!L$2:L$2305))</f>
        <v>1.1748040094403882</v>
      </c>
      <c r="M1583">
        <f>STANDARDIZE('사진(느림)'!M1583,AVERAGE('사진(느림)'!M$2:M$2305),_xlfn.STDEV.P('사진(느림)'!M$2:M$2305))</f>
        <v>-0.72324484437699499</v>
      </c>
    </row>
    <row r="1584" spans="1:13" x14ac:dyDescent="0.3">
      <c r="A1584" t="s">
        <v>106</v>
      </c>
      <c r="B1584">
        <v>13</v>
      </c>
      <c r="C1584">
        <f>STANDARDIZE('사진(느림)'!C1584,AVERAGE('사진(느림)'!C$2:C$2305),_xlfn.STDEV.P('사진(느림)'!C$2:C$2305))</f>
        <v>8.6579404597597887E-2</v>
      </c>
      <c r="D1584">
        <f>STANDARDIZE('사진(느림)'!D1584,AVERAGE('사진(느림)'!D$2:D$2305),_xlfn.STDEV.P('사진(느림)'!D$2:D$2305))</f>
        <v>0.42631734725645759</v>
      </c>
      <c r="E1584">
        <f>STANDARDIZE('사진(느림)'!E1584,AVERAGE('사진(느림)'!E$2:E$2305),_xlfn.STDEV.P('사진(느림)'!E$2:E$2305))</f>
        <v>0.64976921808009591</v>
      </c>
      <c r="F1584">
        <f>STANDARDIZE('사진(느림)'!F1584,AVERAGE('사진(느림)'!F$2:F$2305),_xlfn.STDEV.P('사진(느림)'!F$2:F$2305))</f>
        <v>-1.8721136814722499</v>
      </c>
      <c r="G1584">
        <f>STANDARDIZE('사진(느림)'!G1584,AVERAGE('사진(느림)'!G$2:G$2305),_xlfn.STDEV.P('사진(느림)'!G$2:G$2305))</f>
        <v>0.36586415417665447</v>
      </c>
      <c r="H1584">
        <f>STANDARDIZE('사진(느림)'!H1584,AVERAGE('사진(느림)'!H$2:H$2305),_xlfn.STDEV.P('사진(느림)'!H$2:H$2305))</f>
        <v>-1.360758492704524</v>
      </c>
      <c r="I1584">
        <f>STANDARDIZE('사진(느림)'!I1584,AVERAGE('사진(느림)'!I$2:I$2305),_xlfn.STDEV.P('사진(느림)'!I$2:I$2305))</f>
        <v>0.53075070537083446</v>
      </c>
      <c r="J1584">
        <f>STANDARDIZE('사진(느림)'!J1584,AVERAGE('사진(느림)'!J$2:J$2305),_xlfn.STDEV.P('사진(느림)'!J$2:J$2305))</f>
        <v>-0.78003335217289249</v>
      </c>
      <c r="K1584">
        <f>STANDARDIZE('사진(느림)'!K1584,AVERAGE('사진(느림)'!K$2:K$2305),_xlfn.STDEV.P('사진(느림)'!K$2:K$2305))</f>
        <v>-0.26706665780078048</v>
      </c>
      <c r="L1584">
        <f>STANDARDIZE('사진(느림)'!L1584,AVERAGE('사진(느림)'!L$2:L$2305),_xlfn.STDEV.P('사진(느림)'!L$2:L$2305))</f>
        <v>0.67205442916466662</v>
      </c>
      <c r="M1584">
        <f>STANDARDIZE('사진(느림)'!M1584,AVERAGE('사진(느림)'!M$2:M$2305),_xlfn.STDEV.P('사진(느림)'!M$2:M$2305))</f>
        <v>0.4982353372375844</v>
      </c>
    </row>
    <row r="1585" spans="1:13" x14ac:dyDescent="0.3">
      <c r="A1585" t="s">
        <v>108</v>
      </c>
      <c r="B1585">
        <v>13</v>
      </c>
      <c r="C1585">
        <f>STANDARDIZE('사진(느림)'!C1585,AVERAGE('사진(느림)'!C$2:C$2305),_xlfn.STDEV.P('사진(느림)'!C$2:C$2305))</f>
        <v>1.1640375758237291</v>
      </c>
      <c r="D1585">
        <f>STANDARDIZE('사진(느림)'!D1585,AVERAGE('사진(느림)'!D$2:D$2305),_xlfn.STDEV.P('사진(느림)'!D$2:D$2305))</f>
        <v>-0.57528888536124156</v>
      </c>
      <c r="E1585">
        <f>STANDARDIZE('사진(느림)'!E1585,AVERAGE('사진(느림)'!E$2:E$2305),_xlfn.STDEV.P('사진(느림)'!E$2:E$2305))</f>
        <v>1.005749785377003</v>
      </c>
      <c r="F1585">
        <f>STANDARDIZE('사진(느림)'!F1585,AVERAGE('사진(느림)'!F$2:F$2305),_xlfn.STDEV.P('사진(느림)'!F$2:F$2305))</f>
        <v>0.48972111743888136</v>
      </c>
      <c r="G1585">
        <f>STANDARDIZE('사진(느림)'!G1585,AVERAGE('사진(느림)'!G$2:G$2305),_xlfn.STDEV.P('사진(느림)'!G$2:G$2305))</f>
        <v>1.117833687905166</v>
      </c>
      <c r="H1585">
        <f>STANDARDIZE('사진(느림)'!H1585,AVERAGE('사진(느림)'!H$2:H$2305),_xlfn.STDEV.P('사진(느림)'!H$2:H$2305))</f>
        <v>0.56320420465776744</v>
      </c>
      <c r="I1585">
        <f>STANDARDIZE('사진(느림)'!I1585,AVERAGE('사진(느림)'!I$2:I$2305),_xlfn.STDEV.P('사진(느림)'!I$2:I$2305))</f>
        <v>0.9772097053387363</v>
      </c>
      <c r="J1585">
        <f>STANDARDIZE('사진(느림)'!J1585,AVERAGE('사진(느림)'!J$2:J$2305),_xlfn.STDEV.P('사진(느림)'!J$2:J$2305))</f>
        <v>1.4197888430095682</v>
      </c>
      <c r="K1585">
        <f>STANDARDIZE('사진(느림)'!K1585,AVERAGE('사진(느림)'!K$2:K$2305),_xlfn.STDEV.P('사진(느림)'!K$2:K$2305))</f>
        <v>-1.4879428077472057</v>
      </c>
      <c r="L1585">
        <f>STANDARDIZE('사진(느림)'!L1585,AVERAGE('사진(느림)'!L$2:L$2305),_xlfn.STDEV.P('사진(느림)'!L$2:L$2305))</f>
        <v>-0.96188170673142825</v>
      </c>
      <c r="M1585">
        <f>STANDARDIZE('사진(느림)'!M1585,AVERAGE('사진(느림)'!M$2:M$2305),_xlfn.STDEV.P('사진(느림)'!M$2:M$2305))</f>
        <v>0.19822266105154629</v>
      </c>
    </row>
    <row r="1586" spans="1:13" x14ac:dyDescent="0.3">
      <c r="A1586" t="s">
        <v>110</v>
      </c>
      <c r="B1586">
        <v>13</v>
      </c>
      <c r="C1586">
        <f>STANDARDIZE('사진(느림)'!C1586,AVERAGE('사진(느림)'!C$2:C$2305),_xlfn.STDEV.P('사진(느림)'!C$2:C$2305))</f>
        <v>0.30759646536193253</v>
      </c>
      <c r="D1586">
        <f>STANDARDIZE('사진(느림)'!D1586,AVERAGE('사진(느림)'!D$2:D$2305),_xlfn.STDEV.P('사진(느림)'!D$2:D$2305))</f>
        <v>9.5787290492616861E-2</v>
      </c>
      <c r="E1586">
        <f>STANDARDIZE('사진(느림)'!E1586,AVERAGE('사진(느림)'!E$2:E$2305),_xlfn.STDEV.P('사진(느림)'!E$2:E$2305))</f>
        <v>0.40303325040922328</v>
      </c>
      <c r="F1586">
        <f>STANDARDIZE('사진(느림)'!F1586,AVERAGE('사진(느림)'!F$2:F$2305),_xlfn.STDEV.P('사진(느림)'!F$2:F$2305))</f>
        <v>1.0485706790656049</v>
      </c>
      <c r="G1586">
        <f>STANDARDIZE('사진(느림)'!G1586,AVERAGE('사진(느림)'!G$2:G$2305),_xlfn.STDEV.P('사진(느림)'!G$2:G$2305))</f>
        <v>0.69171761879234273</v>
      </c>
      <c r="H1586">
        <f>STANDARDIZE('사진(느림)'!H1586,AVERAGE('사진(느림)'!H$2:H$2305),_xlfn.STDEV.P('사진(느림)'!H$2:H$2305))</f>
        <v>0.29746350060220217</v>
      </c>
      <c r="I1586">
        <f>STANDARDIZE('사진(느림)'!I1586,AVERAGE('사진(느림)'!I$2:I$2305),_xlfn.STDEV.P('사진(느림)'!I$2:I$2305))</f>
        <v>0.89001888887441682</v>
      </c>
      <c r="J1586">
        <f>STANDARDIZE('사진(느림)'!J1586,AVERAGE('사진(느림)'!J$2:J$2305),_xlfn.STDEV.P('사진(느림)'!J$2:J$2305))</f>
        <v>-0.78003335217289249</v>
      </c>
      <c r="K1586">
        <f>STANDARDIZE('사진(느림)'!K1586,AVERAGE('사진(느림)'!K$2:K$2305),_xlfn.STDEV.P('사진(느림)'!K$2:K$2305))</f>
        <v>-0.26706665780078048</v>
      </c>
      <c r="L1586">
        <f>STANDARDIZE('사진(느림)'!L1586,AVERAGE('사진(느림)'!L$2:L$2305),_xlfn.STDEV.P('사진(느림)'!L$2:L$2305))</f>
        <v>1.0491166143714579</v>
      </c>
      <c r="M1586">
        <f>STANDARDIZE('사진(느림)'!M1586,AVERAGE('사진(느림)'!M$2:M$2305),_xlfn.STDEV.P('사진(느림)'!M$2:M$2305))</f>
        <v>-0.50895007567268369</v>
      </c>
    </row>
    <row r="1587" spans="1:13" x14ac:dyDescent="0.3">
      <c r="A1587" t="s">
        <v>112</v>
      </c>
      <c r="B1587">
        <v>13</v>
      </c>
      <c r="C1587">
        <f>STANDARDIZE('사진(느림)'!C1587,AVERAGE('사진(느림)'!C$2:C$2305),_xlfn.STDEV.P('사진(느림)'!C$2:C$2305))</f>
        <v>1.1087833106326455</v>
      </c>
      <c r="D1587">
        <f>STANDARDIZE('사진(느림)'!D1587,AVERAGE('사진(느림)'!D$2:D$2305),_xlfn.STDEV.P('사진(느림)'!D$2:D$2305))</f>
        <v>1.1274417100888459</v>
      </c>
      <c r="E1587">
        <f>STANDARDIZE('사진(느림)'!E1587,AVERAGE('사진(느림)'!E$2:E$2305),_xlfn.STDEV.P('사진(느림)'!E$2:E$2305))</f>
        <v>0.57910774377059715</v>
      </c>
      <c r="F1587">
        <f>STANDARDIZE('사진(느림)'!F1587,AVERAGE('사진(느림)'!F$2:F$2305),_xlfn.STDEV.P('사진(느림)'!F$2:F$2305))</f>
        <v>9.8944010648049606E-3</v>
      </c>
      <c r="G1587">
        <f>STANDARDIZE('사진(느림)'!G1587,AVERAGE('사진(느림)'!G$2:G$2305),_xlfn.STDEV.P('사진(느림)'!G$2:G$2305))</f>
        <v>0.53904501648988734</v>
      </c>
      <c r="H1587">
        <f>STANDARDIZE('사진(느림)'!H1587,AVERAGE('사진(느림)'!H$2:H$2305),_xlfn.STDEV.P('사진(느림)'!H$2:H$2305))</f>
        <v>-2.5677195529364882E-2</v>
      </c>
      <c r="I1587">
        <f>STANDARDIZE('사진(느림)'!I1587,AVERAGE('사진(느림)'!I$2:I$2305),_xlfn.STDEV.P('사진(느림)'!I$2:I$2305))</f>
        <v>1.2051664182635242</v>
      </c>
      <c r="J1587">
        <f>STANDARDIZE('사진(느림)'!J1587,AVERAGE('사진(느림)'!J$2:J$2305),_xlfn.STDEV.P('사진(느림)'!J$2:J$2305))</f>
        <v>-0.78003335217289249</v>
      </c>
      <c r="K1587">
        <f>STANDARDIZE('사진(느림)'!K1587,AVERAGE('사진(느림)'!K$2:K$2305),_xlfn.STDEV.P('사진(느림)'!K$2:K$2305))</f>
        <v>0.95380949214564459</v>
      </c>
      <c r="L1587">
        <f>STANDARDIZE('사진(느림)'!L1587,AVERAGE('사진(느림)'!L$2:L$2305),_xlfn.STDEV.P('사진(느림)'!L$2:L$2305))</f>
        <v>-0.96188170673142825</v>
      </c>
      <c r="M1587">
        <f>STANDARDIZE('사진(느림)'!M1587,AVERAGE('사진(느림)'!M$2:M$2305),_xlfn.STDEV.P('사진(느림)'!M$2:M$2305))</f>
        <v>-2.3947440402706297</v>
      </c>
    </row>
    <row r="1588" spans="1:13" x14ac:dyDescent="0.3">
      <c r="A1588" t="s">
        <v>114</v>
      </c>
      <c r="B1588">
        <v>13</v>
      </c>
      <c r="C1588">
        <f>STANDARDIZE('사진(느림)'!C1588,AVERAGE('사진(느림)'!C$2:C$2305),_xlfn.STDEV.P('사진(느림)'!C$2:C$2305))</f>
        <v>1.3961054896262806</v>
      </c>
      <c r="D1588">
        <f>STANDARDIZE('사진(느림)'!D1588,AVERAGE('사진(느림)'!D$2:D$2305),_xlfn.STDEV.P('사진(느림)'!D$2:D$2305))</f>
        <v>-0.23474276627122387</v>
      </c>
      <c r="E1588">
        <f>STANDARDIZE('사진(느림)'!E1588,AVERAGE('사진(느림)'!E$2:E$2305),_xlfn.STDEV.P('사진(느림)'!E$2:E$2305))</f>
        <v>0.32862930205054586</v>
      </c>
      <c r="F1588">
        <f>STANDARDIZE('사진(느림)'!F1588,AVERAGE('사진(느림)'!F$2:F$2305),_xlfn.STDEV.P('사진(느림)'!F$2:F$2305))</f>
        <v>0.75018041539160774</v>
      </c>
      <c r="G1588">
        <f>STANDARDIZE('사진(느림)'!G1588,AVERAGE('사진(느림)'!G$2:G$2305),_xlfn.STDEV.P('사진(느림)'!G$2:G$2305))</f>
        <v>1.6350975792881117</v>
      </c>
      <c r="H1588">
        <f>STANDARDIZE('사진(느림)'!H1588,AVERAGE('사진(느림)'!H$2:H$2305),_xlfn.STDEV.P('사진(느림)'!H$2:H$2305))</f>
        <v>0.25600795076953414</v>
      </c>
      <c r="I1588">
        <f>STANDARDIZE('사진(느림)'!I1588,AVERAGE('사진(느림)'!I$2:I$2305),_xlfn.STDEV.P('사진(느림)'!I$2:I$2305))</f>
        <v>0.27653169833028768</v>
      </c>
      <c r="J1588">
        <f>STANDARDIZE('사진(느림)'!J1588,AVERAGE('사진(느림)'!J$2:J$2305),_xlfn.STDEV.P('사진(느림)'!J$2:J$2305))</f>
        <v>1.4197888430095682</v>
      </c>
      <c r="K1588">
        <f>STANDARDIZE('사진(느림)'!K1588,AVERAGE('사진(느림)'!K$2:K$2305),_xlfn.STDEV.P('사진(느림)'!K$2:K$2305))</f>
        <v>0.95380949214564459</v>
      </c>
      <c r="L1588">
        <f>STANDARDIZE('사진(느림)'!L1588,AVERAGE('사진(느림)'!L$2:L$2305),_xlfn.STDEV.P('사진(느림)'!L$2:L$2305))</f>
        <v>-0.71050691659356757</v>
      </c>
      <c r="M1588">
        <f>STANDARDIZE('사진(느림)'!M1588,AVERAGE('사진(느림)'!M$2:M$2305),_xlfn.STDEV.P('사진(느림)'!M$2:M$2305))</f>
        <v>-1.5589944423238113</v>
      </c>
    </row>
    <row r="1589" spans="1:13" x14ac:dyDescent="0.3">
      <c r="A1589" t="s">
        <v>116</v>
      </c>
      <c r="B1589">
        <v>13</v>
      </c>
      <c r="C1589">
        <f>STANDARDIZE('사진(느림)'!C1589,AVERAGE('사진(느림)'!C$2:C$2305),_xlfn.STDEV.P('사진(느림)'!C$2:C$2305))</f>
        <v>0.94854594157850258</v>
      </c>
      <c r="D1589">
        <f>STANDARDIZE('사진(느림)'!D1589,AVERAGE('사진(느림)'!D$2:D$2305),_xlfn.STDEV.P('사진(느림)'!D$2:D$2305))</f>
        <v>1.6282448263976954</v>
      </c>
      <c r="E1589">
        <f>STANDARDIZE('사진(느림)'!E1589,AVERAGE('사진(느림)'!E$2:E$2305),_xlfn.STDEV.P('사진(느림)'!E$2:E$2305))</f>
        <v>0.71062897464174479</v>
      </c>
      <c r="F1589">
        <f>STANDARDIZE('사진(느림)'!F1589,AVERAGE('사진(느림)'!F$2:F$2305),_xlfn.STDEV.P('사진(느림)'!F$2:F$2305))</f>
        <v>0.47075563457824593</v>
      </c>
      <c r="G1589">
        <f>STANDARDIZE('사진(느림)'!G1589,AVERAGE('사진(느림)'!G$2:G$2305),_xlfn.STDEV.P('사진(느림)'!G$2:G$2305))</f>
        <v>0.53904501648988734</v>
      </c>
      <c r="H1589">
        <f>STANDARDIZE('사진(느림)'!H1589,AVERAGE('사진(느림)'!H$2:H$2305),_xlfn.STDEV.P('사진(느림)'!H$2:H$2305))</f>
        <v>-2.5677195529364882E-2</v>
      </c>
      <c r="I1589">
        <f>STANDARDIZE('사진(느림)'!I1589,AVERAGE('사진(느림)'!I$2:I$2305),_xlfn.STDEV.P('사진(느림)'!I$2:I$2305))</f>
        <v>0.68832447006538788</v>
      </c>
      <c r="J1589">
        <f>STANDARDIZE('사진(느림)'!J1589,AVERAGE('사진(느림)'!J$2:J$2305),_xlfn.STDEV.P('사진(느림)'!J$2:J$2305))</f>
        <v>1.4197888430095682</v>
      </c>
      <c r="K1589">
        <f>STANDARDIZE('사진(느림)'!K1589,AVERAGE('사진(느림)'!K$2:K$2305),_xlfn.STDEV.P('사진(느림)'!K$2:K$2305))</f>
        <v>1.5642475671188572</v>
      </c>
      <c r="L1589">
        <f>STANDARDIZE('사진(느림)'!L1589,AVERAGE('사진(느림)'!L$2:L$2305),_xlfn.STDEV.P('사진(느림)'!L$2:L$2305))</f>
        <v>-0.96188170673142825</v>
      </c>
      <c r="M1589">
        <f>STANDARDIZE('사진(느림)'!M1589,AVERAGE('사진(느림)'!M$2:M$2305),_xlfn.STDEV.P('사진(느림)'!M$2:M$2305))</f>
        <v>0.24108161479240969</v>
      </c>
    </row>
    <row r="1590" spans="1:13" x14ac:dyDescent="0.3">
      <c r="A1590" t="s">
        <v>118</v>
      </c>
      <c r="B1590">
        <v>13</v>
      </c>
      <c r="C1590">
        <f>STANDARDIZE('사진(느림)'!C1590,AVERAGE('사진(느림)'!C$2:C$2305),_xlfn.STDEV.P('사진(느림)'!C$2:C$2305))</f>
        <v>0.8104102786007934</v>
      </c>
      <c r="D1590">
        <f>STANDARDIZE('사진(느림)'!D1590,AVERAGE('사진(느림)'!D$2:D$2305),_xlfn.STDEV.P('사진(느림)'!D$2:D$2305))</f>
        <v>0.16589972677585579</v>
      </c>
      <c r="E1590">
        <f>STANDARDIZE('사진(느림)'!E1590,AVERAGE('사진(느림)'!E$2:E$2305),_xlfn.STDEV.P('사진(느림)'!E$2:E$2305))</f>
        <v>1.0445111237435001</v>
      </c>
      <c r="F1590">
        <f>STANDARDIZE('사진(느림)'!F1590,AVERAGE('사진(느림)'!F$2:F$2305),_xlfn.STDEV.P('사진(느림)'!F$2:F$2305))</f>
        <v>0.90949047142094519</v>
      </c>
      <c r="G1590">
        <f>STANDARDIZE('사진(느림)'!G1590,AVERAGE('사진(느림)'!G$2:G$2305),_xlfn.STDEV.P('사진(느림)'!G$2:G$2305))</f>
        <v>1.4300149791803354</v>
      </c>
      <c r="H1590">
        <f>STANDARDIZE('사진(느림)'!H1590,AVERAGE('사진(느림)'!H$2:H$2305),_xlfn.STDEV.P('사진(느림)'!H$2:H$2305))</f>
        <v>-2.0362381448253693E-2</v>
      </c>
      <c r="I1590">
        <f>STANDARDIZE('사진(느림)'!I1590,AVERAGE('사진(느림)'!I$2:I$2305),_xlfn.STDEV.P('사진(느림)'!I$2:I$2305))</f>
        <v>0.61794152183515438</v>
      </c>
      <c r="J1590">
        <f>STANDARDIZE('사진(느림)'!J1590,AVERAGE('사진(느림)'!J$2:J$2305),_xlfn.STDEV.P('사진(느림)'!J$2:J$2305))</f>
        <v>1.4197888430095682</v>
      </c>
      <c r="K1590">
        <f>STANDARDIZE('사진(느림)'!K1590,AVERAGE('사진(느림)'!K$2:K$2305),_xlfn.STDEV.P('사진(느림)'!K$2:K$2305))</f>
        <v>0.34337141717243208</v>
      </c>
      <c r="L1590">
        <f>STANDARDIZE('사진(느림)'!L1590,AVERAGE('사진(느림)'!L$2:L$2305),_xlfn.STDEV.P('사진(느림)'!L$2:L$2305))</f>
        <v>-0.96188170673142825</v>
      </c>
      <c r="M1590">
        <f>STANDARDIZE('사진(느림)'!M1590,AVERAGE('사진(느림)'!M$2:M$2305),_xlfn.STDEV.P('사진(느림)'!M$2:M$2305))</f>
        <v>-0.27322583009793971</v>
      </c>
    </row>
    <row r="1591" spans="1:13" x14ac:dyDescent="0.3">
      <c r="A1591" t="s">
        <v>120</v>
      </c>
      <c r="B1591">
        <v>13</v>
      </c>
      <c r="C1591">
        <f>STANDARDIZE('사진(느림)'!C1591,AVERAGE('사진(느림)'!C$2:C$2305),_xlfn.STDEV.P('사진(느림)'!C$2:C$2305))</f>
        <v>0.19708793497976521</v>
      </c>
      <c r="D1591">
        <f>STANDARDIZE('사진(느림)'!D1591,AVERAGE('사진(느림)'!D$2:D$2305),_xlfn.STDEV.P('사진(느림)'!D$2:D$2305))</f>
        <v>0.46638159656116551</v>
      </c>
      <c r="E1591">
        <f>STANDARDIZE('사진(느림)'!E1591,AVERAGE('사진(느림)'!E$2:E$2305),_xlfn.STDEV.P('사진(느림)'!E$2:E$2305))</f>
        <v>0.30127359888154653</v>
      </c>
      <c r="F1591">
        <f>STANDARDIZE('사진(느림)'!F1591,AVERAGE('사진(느림)'!F$2:F$2305),_xlfn.STDEV.P('사진(느림)'!F$2:F$2305))</f>
        <v>0.91138701970700875</v>
      </c>
      <c r="G1591">
        <f>STANDARDIZE('사진(느림)'!G1591,AVERAGE('사진(느림)'!G$2:G$2305),_xlfn.STDEV.P('사진(느림)'!G$2:G$2305))</f>
        <v>-0.133170172752267</v>
      </c>
      <c r="H1591">
        <f>STANDARDIZE('사진(느림)'!H1591,AVERAGE('사진(느림)'!H$2:H$2305),_xlfn.STDEV.P('사진(느림)'!H$2:H$2305))</f>
        <v>0.3718708977377605</v>
      </c>
      <c r="I1591">
        <f>STANDARDIZE('사진(느림)'!I1591,AVERAGE('사진(느림)'!I$2:I$2305),_xlfn.STDEV.P('사진(느림)'!I$2:I$2305))</f>
        <v>0.33430874538495742</v>
      </c>
      <c r="J1591">
        <f>STANDARDIZE('사진(느림)'!J1591,AVERAGE('사진(느림)'!J$2:J$2305),_xlfn.STDEV.P('사진(느림)'!J$2:J$2305))</f>
        <v>-0.78003335217289249</v>
      </c>
      <c r="K1591">
        <f>STANDARDIZE('사진(느림)'!K1591,AVERAGE('사진(느림)'!K$2:K$2305),_xlfn.STDEV.P('사진(느림)'!K$2:K$2305))</f>
        <v>-1.4879428077472057</v>
      </c>
      <c r="L1591">
        <f>STANDARDIZE('사진(느림)'!L1591,AVERAGE('사진(느림)'!L$2:L$2305),_xlfn.STDEV.P('사진(느림)'!L$2:L$2305))</f>
        <v>1.1748040094403882</v>
      </c>
      <c r="M1591">
        <f>STANDARDIZE('사진(느림)'!M1591,AVERAGE('사진(느림)'!M$2:M$2305),_xlfn.STDEV.P('사진(느림)'!M$2:M$2305))</f>
        <v>1.3554144120548315</v>
      </c>
    </row>
    <row r="1592" spans="1:13" x14ac:dyDescent="0.3">
      <c r="A1592" t="s">
        <v>122</v>
      </c>
      <c r="B1592">
        <v>13</v>
      </c>
      <c r="C1592">
        <f>STANDARDIZE('사진(느림)'!C1592,AVERAGE('사진(느림)'!C$2:C$2305),_xlfn.STDEV.P('사진(느림)'!C$2:C$2305))</f>
        <v>0.19708793497976521</v>
      </c>
      <c r="D1592">
        <f>STANDARDIZE('사진(느림)'!D1592,AVERAGE('사진(느림)'!D$2:D$2305),_xlfn.STDEV.P('사진(느림)'!D$2:D$2305))</f>
        <v>0.11581941514497084</v>
      </c>
      <c r="E1592">
        <f>STANDARDIZE('사진(느림)'!E1592,AVERAGE('사진(느림)'!E$2:E$2305),_xlfn.STDEV.P('사진(느림)'!E$2:E$2305))</f>
        <v>0.43199287102787032</v>
      </c>
      <c r="F1592">
        <f>STANDARDIZE('사진(느림)'!F1592,AVERAGE('사진(느림)'!F$2:F$2305),_xlfn.STDEV.P('사진(느림)'!F$2:F$2305))</f>
        <v>1.5125928263891515</v>
      </c>
      <c r="G1592">
        <f>STANDARDIZE('사진(느림)'!G1592,AVERAGE('사진(느림)'!G$2:G$2305),_xlfn.STDEV.P('사진(느림)'!G$2:G$2305))</f>
        <v>-0.93527100872934577</v>
      </c>
      <c r="H1592">
        <f>STANDARDIZE('사진(느림)'!H1592,AVERAGE('사진(느림)'!H$2:H$2305),_xlfn.STDEV.P('사진(느림)'!H$2:H$2305))</f>
        <v>0.10613019368219542</v>
      </c>
      <c r="I1592">
        <f>STANDARDIZE('사진(느림)'!I1592,AVERAGE('사진(느림)'!I$2:I$2305),_xlfn.STDEV.P('사진(느림)'!I$2:I$2305))</f>
        <v>0.79862610535157585</v>
      </c>
      <c r="J1592">
        <f>STANDARDIZE('사진(느림)'!J1592,AVERAGE('사진(느림)'!J$2:J$2305),_xlfn.STDEV.P('사진(느림)'!J$2:J$2305))</f>
        <v>-0.78003335217289249</v>
      </c>
      <c r="K1592">
        <f>STANDARDIZE('사진(느림)'!K1592,AVERAGE('사진(느림)'!K$2:K$2305),_xlfn.STDEV.P('사진(느림)'!K$2:K$2305))</f>
        <v>-1.4879428077472057</v>
      </c>
      <c r="L1592">
        <f>STANDARDIZE('사진(느림)'!L1592,AVERAGE('사진(느림)'!L$2:L$2305),_xlfn.STDEV.P('사진(느림)'!L$2:L$2305))</f>
        <v>1.1748040094403882</v>
      </c>
      <c r="M1592">
        <f>STANDARDIZE('사진(느림)'!M1592,AVERAGE('사진(느림)'!M$2:M$2305),_xlfn.STDEV.P('사진(느림)'!M$2:M$2305))</f>
        <v>0.69110062907146497</v>
      </c>
    </row>
    <row r="1593" spans="1:13" x14ac:dyDescent="0.3">
      <c r="A1593" t="s">
        <v>124</v>
      </c>
      <c r="B1593">
        <v>13</v>
      </c>
      <c r="C1593">
        <f>STANDARDIZE('사진(느림)'!C1593,AVERAGE('사진(느림)'!C$2:C$2305),_xlfn.STDEV.P('사진(느림)'!C$2:C$2305))</f>
        <v>1.0093256332886951</v>
      </c>
      <c r="D1593">
        <f>STANDARDIZE('사진(느림)'!D1593,AVERAGE('사진(느림)'!D$2:D$2305),_xlfn.STDEV.P('사진(느림)'!D$2:D$2305))</f>
        <v>1.3377790189385628</v>
      </c>
      <c r="E1593">
        <f>STANDARDIZE('사진(느림)'!E1593,AVERAGE('사진(느림)'!E$2:E$2305),_xlfn.STDEV.P('사진(느림)'!E$2:E$2305))</f>
        <v>0.71214378556641256</v>
      </c>
      <c r="F1593">
        <f>STANDARDIZE('사진(느림)'!F1593,AVERAGE('사진(느림)'!F$2:F$2305),_xlfn.STDEV.P('사진(느림)'!F$2:F$2305))</f>
        <v>-1.2399309194510693</v>
      </c>
      <c r="G1593">
        <f>STANDARDIZE('사진(느림)'!G1593,AVERAGE('사진(느림)'!G$2:G$2305),_xlfn.STDEV.P('사진(느림)'!G$2:G$2305))</f>
        <v>0.53904501648988734</v>
      </c>
      <c r="H1593">
        <f>STANDARDIZE('사진(느림)'!H1593,AVERAGE('사진(느림)'!H$2:H$2305),_xlfn.STDEV.P('사진(느림)'!H$2:H$2305))</f>
        <v>3.9540555884067778</v>
      </c>
      <c r="I1593">
        <f>STANDARDIZE('사진(느림)'!I1593,AVERAGE('사진(느림)'!I$2:I$2305),_xlfn.STDEV.P('사진(느림)'!I$2:I$2305))</f>
        <v>1.0475926535689706</v>
      </c>
      <c r="J1593">
        <f>STANDARDIZE('사진(느림)'!J1593,AVERAGE('사진(느림)'!J$2:J$2305),_xlfn.STDEV.P('사진(느림)'!J$2:J$2305))</f>
        <v>-0.78003335217289249</v>
      </c>
      <c r="K1593">
        <f>STANDARDIZE('사진(느림)'!K1593,AVERAGE('사진(느림)'!K$2:K$2305),_xlfn.STDEV.P('사진(느림)'!K$2:K$2305))</f>
        <v>-0.26706665780078048</v>
      </c>
      <c r="L1593">
        <f>STANDARDIZE('사진(느림)'!L1593,AVERAGE('사진(느림)'!L$2:L$2305),_xlfn.STDEV.P('사진(느림)'!L$2:L$2305))</f>
        <v>-0.96188170673142825</v>
      </c>
      <c r="M1593">
        <f>STANDARDIZE('사진(느림)'!M1593,AVERAGE('사진(느림)'!M$2:M$2305),_xlfn.STDEV.P('사진(느림)'!M$2:M$2305))</f>
        <v>0.7125301059418957</v>
      </c>
    </row>
    <row r="1594" spans="1:13" x14ac:dyDescent="0.3">
      <c r="A1594" t="s">
        <v>126</v>
      </c>
      <c r="B1594">
        <v>13</v>
      </c>
      <c r="C1594">
        <f>STANDARDIZE('사진(느림)'!C1594,AVERAGE('사진(느림)'!C$2:C$2305),_xlfn.STDEV.P('사진(느림)'!C$2:C$2305))</f>
        <v>1.0535290454415618</v>
      </c>
      <c r="D1594">
        <f>STANDARDIZE('사진(느림)'!D1594,AVERAGE('사진(느림)'!D$2:D$2305),_xlfn.STDEV.P('사진(느림)'!D$2:D$2305))</f>
        <v>0.20596397608056377</v>
      </c>
      <c r="E1594">
        <f>STANDARDIZE('사진(느림)'!E1594,AVERAGE('사진(느림)'!E$2:E$2305),_xlfn.STDEV.P('사진(느림)'!E$2:E$2305))</f>
        <v>1.0324817428711388</v>
      </c>
      <c r="F1594">
        <f>STANDARDIZE('사진(느림)'!F1594,AVERAGE('사진(느림)'!F$2:F$2305),_xlfn.STDEV.P('사진(느림)'!F$2:F$2305))</f>
        <v>-1.5560223004616596</v>
      </c>
      <c r="G1594">
        <f>STANDARDIZE('사진(느림)'!G1594,AVERAGE('사진(느림)'!G$2:G$2305),_xlfn.STDEV.P('사진(느림)'!G$2:G$2305))</f>
        <v>1.2727849857643745</v>
      </c>
      <c r="H1594">
        <f>STANDARDIZE('사진(느림)'!H1594,AVERAGE('사진(느림)'!H$2:H$2305),_xlfn.STDEV.P('사진(느림)'!H$2:H$2305))</f>
        <v>-1.360758492704524</v>
      </c>
      <c r="I1594">
        <f>STANDARDIZE('사진(느림)'!I1594,AVERAGE('사진(느림)'!I$2:I$2305),_xlfn.STDEV.P('사진(느림)'!I$2:I$2305))</f>
        <v>0.73822282888532997</v>
      </c>
      <c r="J1594">
        <f>STANDARDIZE('사진(느림)'!J1594,AVERAGE('사진(느림)'!J$2:J$2305),_xlfn.STDEV.P('사진(느림)'!J$2:J$2305))</f>
        <v>1.4197888430095682</v>
      </c>
      <c r="K1594">
        <f>STANDARDIZE('사진(느림)'!K1594,AVERAGE('사진(느림)'!K$2:K$2305),_xlfn.STDEV.P('사진(느림)'!K$2:K$2305))</f>
        <v>1.5642475671188572</v>
      </c>
      <c r="L1594">
        <f>STANDARDIZE('사진(느림)'!L1594,AVERAGE('사진(느림)'!L$2:L$2305),_xlfn.STDEV.P('사진(느림)'!L$2:L$2305))</f>
        <v>-0.96188170673142825</v>
      </c>
      <c r="M1594">
        <f>STANDARDIZE('사진(느림)'!M1594,AVERAGE('사진(느림)'!M$2:M$2305),_xlfn.STDEV.P('사진(느림)'!M$2:M$2305))</f>
        <v>0.66967115220103424</v>
      </c>
    </row>
    <row r="1595" spans="1:13" x14ac:dyDescent="0.3">
      <c r="A1595" t="s">
        <v>128</v>
      </c>
      <c r="B1595">
        <v>13</v>
      </c>
      <c r="C1595">
        <f>STANDARDIZE('사진(느림)'!C1595,AVERAGE('사진(느림)'!C$2:C$2305),_xlfn.STDEV.P('사진(느림)'!C$2:C$2305))</f>
        <v>0.30759646536193253</v>
      </c>
      <c r="D1595">
        <f>STANDARDIZE('사진(느림)'!D1595,AVERAGE('사진(느림)'!D$2:D$2305),_xlfn.STDEV.P('사진(느림)'!D$2:D$2305))</f>
        <v>9.5787290492616861E-2</v>
      </c>
      <c r="E1595">
        <f>STANDARDIZE('사진(느림)'!E1595,AVERAGE('사진(느림)'!E$2:E$2305),_xlfn.STDEV.P('사진(느림)'!E$2:E$2305))</f>
        <v>0.40303325040922328</v>
      </c>
      <c r="F1595">
        <f>STANDARDIZE('사진(느림)'!F1595,AVERAGE('사진(느림)'!F$2:F$2305),_xlfn.STDEV.P('사진(느림)'!F$2:F$2305))</f>
        <v>1.0928234724070875</v>
      </c>
      <c r="G1595">
        <f>STANDARDIZE('사진(느림)'!G1595,AVERAGE('사진(느림)'!G$2:G$2305),_xlfn.STDEV.P('사진(느림)'!G$2:G$2305))</f>
        <v>0.69171761879234273</v>
      </c>
      <c r="H1595">
        <f>STANDARDIZE('사진(느림)'!H1595,AVERAGE('사진(느림)'!H$2:H$2305),_xlfn.STDEV.P('사진(느림)'!H$2:H$2305))</f>
        <v>0.29746350060220217</v>
      </c>
      <c r="I1595">
        <f>STANDARDIZE('사진(느림)'!I1595,AVERAGE('사진(느림)'!I$2:I$2305),_xlfn.STDEV.P('사진(느림)'!I$2:I$2305))</f>
        <v>0.89001888887441682</v>
      </c>
      <c r="J1595">
        <f>STANDARDIZE('사진(느림)'!J1595,AVERAGE('사진(느림)'!J$2:J$2305),_xlfn.STDEV.P('사진(느림)'!J$2:J$2305))</f>
        <v>-0.78003335217289249</v>
      </c>
      <c r="K1595">
        <f>STANDARDIZE('사진(느림)'!K1595,AVERAGE('사진(느림)'!K$2:K$2305),_xlfn.STDEV.P('사진(느림)'!K$2:K$2305))</f>
        <v>-0.26706665780078048</v>
      </c>
      <c r="L1595">
        <f>STANDARDIZE('사진(느림)'!L1595,AVERAGE('사진(느림)'!L$2:L$2305),_xlfn.STDEV.P('사진(느림)'!L$2:L$2305))</f>
        <v>0.92342921930252742</v>
      </c>
      <c r="M1595">
        <f>STANDARDIZE('사진(느림)'!M1595,AVERAGE('사진(느림)'!M$2:M$2305),_xlfn.STDEV.P('사진(느림)'!M$2:M$2305))</f>
        <v>0.81967749029405135</v>
      </c>
    </row>
    <row r="1596" spans="1:13" x14ac:dyDescent="0.3">
      <c r="A1596" t="s">
        <v>130</v>
      </c>
      <c r="B1596">
        <v>13</v>
      </c>
      <c r="C1596">
        <f>STANDARDIZE('사진(느림)'!C1596,AVERAGE('사진(느림)'!C$2:C$2305),_xlfn.STDEV.P('사진(느림)'!C$2:C$2305))</f>
        <v>1.6115971238715063</v>
      </c>
      <c r="D1596">
        <f>STANDARDIZE('사진(느림)'!D1596,AVERAGE('사진(느림)'!D$2:D$2305),_xlfn.STDEV.P('사진(느림)'!D$2:D$2305))</f>
        <v>8.5771228166439867E-2</v>
      </c>
      <c r="E1596">
        <f>STANDARDIZE('사진(느림)'!E1596,AVERAGE('사진(느림)'!E$2:E$2305),_xlfn.STDEV.P('사진(느림)'!E$2:E$2305))</f>
        <v>1.0740944900370102</v>
      </c>
      <c r="F1596">
        <f>STANDARDIZE('사진(느림)'!F1596,AVERAGE('사진(느림)'!F$2:F$2305),_xlfn.STDEV.P('사진(느림)'!F$2:F$2305))</f>
        <v>0.50552568648941087</v>
      </c>
      <c r="G1596">
        <f>STANDARDIZE('사진(느림)'!G1596,AVERAGE('사진(느림)'!G$2:G$2305),_xlfn.STDEV.P('사진(느림)'!G$2:G$2305))</f>
        <v>1.4869823680991621</v>
      </c>
      <c r="H1596">
        <f>STANDARDIZE('사진(느림)'!H1596,AVERAGE('사진(느림)'!H$2:H$2305),_xlfn.STDEV.P('사진(느림)'!H$2:H$2305))</f>
        <v>-2.0362381448253693E-2</v>
      </c>
      <c r="I1596">
        <f>STANDARDIZE('사진(느림)'!I1596,AVERAGE('사진(느림)'!I$2:I$2305),_xlfn.STDEV.P('사진(느림)'!I$2:I$2305))</f>
        <v>1.1137736347406832</v>
      </c>
      <c r="J1596">
        <f>STANDARDIZE('사진(느림)'!J1596,AVERAGE('사진(느림)'!J$2:J$2305),_xlfn.STDEV.P('사진(느림)'!J$2:J$2305))</f>
        <v>1.4197888430095682</v>
      </c>
      <c r="K1596">
        <f>STANDARDIZE('사진(느림)'!K1596,AVERAGE('사진(느림)'!K$2:K$2305),_xlfn.STDEV.P('사진(느림)'!K$2:K$2305))</f>
        <v>0.95380949214564459</v>
      </c>
      <c r="L1596">
        <f>STANDARDIZE('사진(느림)'!L1596,AVERAGE('사진(느림)'!L$2:L$2305),_xlfn.STDEV.P('사진(느림)'!L$2:L$2305))</f>
        <v>-0.96188170673142825</v>
      </c>
      <c r="M1596">
        <f>STANDARDIZE('사진(느림)'!M1596,AVERAGE('사진(느림)'!M$2:M$2305),_xlfn.STDEV.P('사진(느림)'!M$2:M$2305))</f>
        <v>-0.98039856682216975</v>
      </c>
    </row>
    <row r="1597" spans="1:13" x14ac:dyDescent="0.3">
      <c r="A1597" t="s">
        <v>132</v>
      </c>
      <c r="B1597">
        <v>13</v>
      </c>
      <c r="C1597">
        <f>STANDARDIZE('사진(느림)'!C1597,AVERAGE('사진(느림)'!C$2:C$2305),_xlfn.STDEV.P('사진(느림)'!C$2:C$2305))</f>
        <v>0.21918964105619898</v>
      </c>
      <c r="D1597">
        <f>STANDARDIZE('사진(느림)'!D1597,AVERAGE('사진(느림)'!D$2:D$2305),_xlfn.STDEV.P('사진(느림)'!D$2:D$2305))</f>
        <v>-0.25477489092357786</v>
      </c>
      <c r="E1597">
        <f>STANDARDIZE('사진(느림)'!E1597,AVERAGE('사진(느림)'!E$2:E$2305),_xlfn.STDEV.P('사진(느림)'!E$2:E$2305))</f>
        <v>0.50933733471090303</v>
      </c>
      <c r="F1597">
        <f>STANDARDIZE('사진(느림)'!F1597,AVERAGE('사진(느림)'!F$2:F$2305),_xlfn.STDEV.P('사진(느림)'!F$2:F$2305))</f>
        <v>0.92213412666136885</v>
      </c>
      <c r="G1597">
        <f>STANDARDIZE('사진(느림)'!G1597,AVERAGE('사진(느림)'!G$2:G$2305),_xlfn.STDEV.P('사진(느림)'!G$2:G$2305))</f>
        <v>-0.19013756167109364</v>
      </c>
      <c r="H1597">
        <f>STANDARDIZE('사진(느림)'!H1597,AVERAGE('사진(느림)'!H$2:H$2305),_xlfn.STDEV.P('사진(느림)'!H$2:H$2305))</f>
        <v>0.63867456460954763</v>
      </c>
      <c r="I1597">
        <f>STANDARDIZE('사진(느림)'!I1597,AVERAGE('사진(느림)'!I$2:I$2305),_xlfn.STDEV.P('사진(느림)'!I$2:I$2305))</f>
        <v>0.39051005479268164</v>
      </c>
      <c r="J1597">
        <f>STANDARDIZE('사진(느림)'!J1597,AVERAGE('사진(느림)'!J$2:J$2305),_xlfn.STDEV.P('사진(느림)'!J$2:J$2305))</f>
        <v>-0.78003335217289249</v>
      </c>
      <c r="K1597">
        <f>STANDARDIZE('사진(느림)'!K1597,AVERAGE('사진(느림)'!K$2:K$2305),_xlfn.STDEV.P('사진(느림)'!K$2:K$2305))</f>
        <v>-0.26706665780078048</v>
      </c>
      <c r="L1597">
        <f>STANDARDIZE('사진(느림)'!L1597,AVERAGE('사진(느림)'!L$2:L$2305),_xlfn.STDEV.P('사진(느림)'!L$2:L$2305))</f>
        <v>0.92342921930252742</v>
      </c>
      <c r="M1597">
        <f>STANDARDIZE('사진(느림)'!M1597,AVERAGE('사진(느림)'!M$2:M$2305),_xlfn.STDEV.P('사진(느림)'!M$2:M$2305))</f>
        <v>0.30537004540370194</v>
      </c>
    </row>
    <row r="1598" spans="1:13" x14ac:dyDescent="0.3">
      <c r="A1598" t="s">
        <v>136</v>
      </c>
      <c r="B1598">
        <v>13</v>
      </c>
      <c r="C1598">
        <f>STANDARDIZE('사진(느림)'!C1598,AVERAGE('사진(느림)'!C$2:C$2305),_xlfn.STDEV.P('사진(느림)'!C$2:C$2305))</f>
        <v>0.8104102786007934</v>
      </c>
      <c r="D1598">
        <f>STANDARDIZE('사진(느림)'!D1598,AVERAGE('사진(느림)'!D$2:D$2305),_xlfn.STDEV.P('사진(느림)'!D$2:D$2305))</f>
        <v>1.1174256477626689</v>
      </c>
      <c r="E1598">
        <f>STANDARDIZE('사진(느림)'!E1598,AVERAGE('사진(느림)'!E$2:E$2305),_xlfn.STDEV.P('사진(느림)'!E$2:E$2305))</f>
        <v>0.8109629217697345</v>
      </c>
      <c r="F1598">
        <f>STANDARDIZE('사진(느림)'!F1598,AVERAGE('사진(느림)'!F$2:F$2305),_xlfn.STDEV.P('사진(느림)'!F$2:F$2305))</f>
        <v>0.32092831997922577</v>
      </c>
      <c r="G1598">
        <f>STANDARDIZE('사진(느림)'!G1598,AVERAGE('사진(느림)'!G$2:G$2305),_xlfn.STDEV.P('사진(느림)'!G$2:G$2305))</f>
        <v>0.9059150011271303</v>
      </c>
      <c r="H1598">
        <f>STANDARDIZE('사진(느림)'!H1598,AVERAGE('사진(느림)'!H$2:H$2305),_xlfn.STDEV.P('사진(느림)'!H$2:H$2305))</f>
        <v>-1.5047567367142318E-2</v>
      </c>
      <c r="I1598">
        <f>STANDARDIZE('사진(느림)'!I1598,AVERAGE('사진(느림)'!I$2:I$2305),_xlfn.STDEV.P('사진(느림)'!I$2:I$2305))</f>
        <v>0.74084905829690573</v>
      </c>
      <c r="J1598">
        <f>STANDARDIZE('사진(느림)'!J1598,AVERAGE('사진(느림)'!J$2:J$2305),_xlfn.STDEV.P('사진(느림)'!J$2:J$2305))</f>
        <v>1.4197888430095682</v>
      </c>
      <c r="K1598">
        <f>STANDARDIZE('사진(느림)'!K1598,AVERAGE('사진(느림)'!K$2:K$2305),_xlfn.STDEV.P('사진(느림)'!K$2:K$2305))</f>
        <v>0.95380949214564459</v>
      </c>
      <c r="L1598">
        <f>STANDARDIZE('사진(느림)'!L1598,AVERAGE('사진(느림)'!L$2:L$2305),_xlfn.STDEV.P('사진(느림)'!L$2:L$2305))</f>
        <v>-0.71050691659356757</v>
      </c>
      <c r="M1598">
        <f>STANDARDIZE('사진(느림)'!M1598,AVERAGE('사진(느림)'!M$2:M$2305),_xlfn.STDEV.P('사진(느림)'!M$2:M$2305))</f>
        <v>-0.23036687635707823</v>
      </c>
    </row>
    <row r="1599" spans="1:13" x14ac:dyDescent="0.3">
      <c r="A1599" t="s">
        <v>138</v>
      </c>
      <c r="B1599">
        <v>13</v>
      </c>
      <c r="C1599">
        <f>STANDARDIZE('사진(느림)'!C1599,AVERAGE('사진(느림)'!C$2:C$2305),_xlfn.STDEV.P('사진(느림)'!C$2:C$2305))</f>
        <v>0.34627445099569121</v>
      </c>
      <c r="D1599">
        <f>STANDARDIZE('사진(느림)'!D1599,AVERAGE('사진(느림)'!D$2:D$2305),_xlfn.STDEV.P('사진(느림)'!D$2:D$2305))</f>
        <v>-0.16463032998798491</v>
      </c>
      <c r="E1599">
        <f>STANDARDIZE('사진(느림)'!E1599,AVERAGE('사진(느림)'!E$2:E$2305),_xlfn.STDEV.P('사진(느림)'!E$2:E$2305))</f>
        <v>0.39189493478666676</v>
      </c>
      <c r="F1599">
        <f>STANDARDIZE('사진(느림)'!F1599,AVERAGE('사진(느림)'!F$2:F$2305),_xlfn.STDEV.P('사진(느림)'!F$2:F$2305))</f>
        <v>1.6175351648846676</v>
      </c>
      <c r="G1599">
        <f>STANDARDIZE('사진(느림)'!G1599,AVERAGE('사진(느림)'!G$2:G$2305),_xlfn.STDEV.P('사진(느림)'!G$2:G$2305))</f>
        <v>0.25192937633900125</v>
      </c>
      <c r="H1599">
        <f>STANDARDIZE('사진(느림)'!H1599,AVERAGE('사진(느림)'!H$2:H$2305),_xlfn.STDEV.P('사진(느림)'!H$2:H$2305))</f>
        <v>0.29746350060220217</v>
      </c>
      <c r="I1599">
        <f>STANDARDIZE('사진(느림)'!I1599,AVERAGE('사진(느림)'!I$2:I$2305),_xlfn.STDEV.P('사진(느림)'!I$2:I$2305))</f>
        <v>0.61636578418820887</v>
      </c>
      <c r="J1599">
        <f>STANDARDIZE('사진(느림)'!J1599,AVERAGE('사진(느림)'!J$2:J$2305),_xlfn.STDEV.P('사진(느림)'!J$2:J$2305))</f>
        <v>-0.78003335217289249</v>
      </c>
      <c r="K1599">
        <f>STANDARDIZE('사진(느림)'!K1599,AVERAGE('사진(느림)'!K$2:K$2305),_xlfn.STDEV.P('사진(느림)'!K$2:K$2305))</f>
        <v>-0.8775047327739931</v>
      </c>
      <c r="L1599">
        <f>STANDARDIZE('사진(느림)'!L1599,AVERAGE('사진(느림)'!L$2:L$2305),_xlfn.STDEV.P('사진(느림)'!L$2:L$2305))</f>
        <v>1.1748040094403882</v>
      </c>
      <c r="M1599">
        <f>STANDARDIZE('사진(느림)'!M1599,AVERAGE('사진(느림)'!M$2:M$2305),_xlfn.STDEV.P('사진(느림)'!M$2:M$2305))</f>
        <v>-0.44466164506138955</v>
      </c>
    </row>
    <row r="1600" spans="1:13" x14ac:dyDescent="0.3">
      <c r="A1600" t="s">
        <v>134</v>
      </c>
      <c r="B1600">
        <v>13</v>
      </c>
      <c r="C1600">
        <f>STANDARDIZE('사진(느림)'!C1600,AVERAGE('사진(느림)'!C$2:C$2305),_xlfn.STDEV.P('사진(느림)'!C$2:C$2305))</f>
        <v>1.1253595901899704</v>
      </c>
      <c r="D1600">
        <f>STANDARDIZE('사진(느림)'!D1600,AVERAGE('사진(느림)'!D$2:D$2305),_xlfn.STDEV.P('사진(느림)'!D$2:D$2305))</f>
        <v>-0.25477489092357786</v>
      </c>
      <c r="E1600">
        <f>STANDARDIZE('사진(느림)'!E1600,AVERAGE('사진(느림)'!E$2:E$2305),_xlfn.STDEV.P('사진(느림)'!E$2:E$2305))</f>
        <v>0.5694842390727084</v>
      </c>
      <c r="F1600">
        <f>STANDARDIZE('사진(느림)'!F1600,AVERAGE('사진(느림)'!F$2:F$2305),_xlfn.STDEV.P('사진(느림)'!F$2:F$2305))</f>
        <v>0.75334132920171359</v>
      </c>
      <c r="G1600">
        <f>STANDARDIZE('사진(느림)'!G1600,AVERAGE('사진(느림)'!G$2:G$2305),_xlfn.STDEV.P('사진(느림)'!G$2:G$2305))</f>
        <v>0.4592906720035298</v>
      </c>
      <c r="H1600">
        <f>STANDARDIZE('사진(느림)'!H1600,AVERAGE('사진(느림)'!H$2:H$2305),_xlfn.STDEV.P('사진(느림)'!H$2:H$2305))</f>
        <v>0.14014500380130759</v>
      </c>
      <c r="I1600">
        <f>STANDARDIZE('사진(느림)'!I1600,AVERAGE('사진(느림)'!I$2:I$2305),_xlfn.STDEV.P('사진(느림)'!I$2:I$2305))</f>
        <v>0.84589823475994153</v>
      </c>
      <c r="J1600">
        <f>STANDARDIZE('사진(느림)'!J1600,AVERAGE('사진(느림)'!J$2:J$2305),_xlfn.STDEV.P('사진(느림)'!J$2:J$2305))</f>
        <v>-0.78003335217289249</v>
      </c>
      <c r="K1600">
        <f>STANDARDIZE('사진(느림)'!K1600,AVERAGE('사진(느림)'!K$2:K$2305),_xlfn.STDEV.P('사진(느림)'!K$2:K$2305))</f>
        <v>0.95380949214564459</v>
      </c>
      <c r="L1600">
        <f>STANDARDIZE('사진(느림)'!L1600,AVERAGE('사진(느림)'!L$2:L$2305),_xlfn.STDEV.P('사진(느림)'!L$2:L$2305))</f>
        <v>-0.96188170673142825</v>
      </c>
      <c r="M1600">
        <f>STANDARDIZE('사진(느림)'!M1600,AVERAGE('사진(느림)'!M$2:M$2305),_xlfn.STDEV.P('사진(느림)'!M$2:M$2305))</f>
        <v>6.9645799828959895E-2</v>
      </c>
    </row>
    <row r="1601" spans="1:13" x14ac:dyDescent="0.3">
      <c r="A1601" t="s">
        <v>140</v>
      </c>
      <c r="B1601">
        <v>13</v>
      </c>
      <c r="C1601">
        <f>STANDARDIZE('사진(느림)'!C1601,AVERAGE('사진(느림)'!C$2:C$2305),_xlfn.STDEV.P('사진(느림)'!C$2:C$2305))</f>
        <v>-0.46043782079413059</v>
      </c>
      <c r="D1601">
        <f>STANDARDIZE('사진(느림)'!D1601,AVERAGE('사진(느림)'!D$2:D$2305),_xlfn.STDEV.P('사진(느림)'!D$2:D$2305))</f>
        <v>-1.3365096221506918</v>
      </c>
      <c r="E1601">
        <f>STANDARDIZE('사진(느림)'!E1601,AVERAGE('사진(느림)'!E$2:E$2305),_xlfn.STDEV.P('사진(느림)'!E$2:E$2305))</f>
        <v>0.90309906859952205</v>
      </c>
      <c r="F1601">
        <f>STANDARDIZE('사진(느림)'!F1601,AVERAGE('사진(느림)'!F$2:F$2305),_xlfn.STDEV.P('사진(느림)'!F$2:F$2305))</f>
        <v>0.66268632112787607</v>
      </c>
      <c r="G1601">
        <f>STANDARDIZE('사진(느림)'!G1601,AVERAGE('사진(느림)'!G$2:G$2305),_xlfn.STDEV.P('사진(느림)'!G$2:G$2305))</f>
        <v>0.20863416076069272</v>
      </c>
      <c r="H1601">
        <f>STANDARDIZE('사진(느림)'!H1601,AVERAGE('사진(느림)'!H$2:H$2305),_xlfn.STDEV.P('사진(느림)'!H$2:H$2305))</f>
        <v>0.29746350060220217</v>
      </c>
      <c r="I1601">
        <f>STANDARDIZE('사진(느림)'!I1601,AVERAGE('사진(느림)'!I$2:I$2305),_xlfn.STDEV.P('사진(느림)'!I$2:I$2305))</f>
        <v>-1.9841265791542428</v>
      </c>
      <c r="J1601">
        <f>STANDARDIZE('사진(느림)'!J1601,AVERAGE('사진(느림)'!J$2:J$2305),_xlfn.STDEV.P('사진(느림)'!J$2:J$2305))</f>
        <v>-0.78003335217289249</v>
      </c>
      <c r="K1601">
        <f>STANDARDIZE('사진(느림)'!K1601,AVERAGE('사진(느림)'!K$2:K$2305),_xlfn.STDEV.P('사진(느림)'!K$2:K$2305))</f>
        <v>-0.26706665780078048</v>
      </c>
      <c r="L1601">
        <f>STANDARDIZE('사진(느림)'!L1601,AVERAGE('사진(느림)'!L$2:L$2305),_xlfn.STDEV.P('사진(느림)'!L$2:L$2305))</f>
        <v>0.67205442916466662</v>
      </c>
      <c r="M1601">
        <f>STANDARDIZE('사진(느림)'!M1601,AVERAGE('사진(느림)'!M$2:M$2305),_xlfn.STDEV.P('사진(느림)'!M$2:M$2305))</f>
        <v>1.2268375508322451</v>
      </c>
    </row>
    <row r="1602" spans="1:13" x14ac:dyDescent="0.3">
      <c r="A1602" t="s">
        <v>142</v>
      </c>
      <c r="B1602">
        <v>13</v>
      </c>
      <c r="C1602">
        <f>STANDARDIZE('사진(느림)'!C1602,AVERAGE('사진(느림)'!C$2:C$2305),_xlfn.STDEV.P('사진(느림)'!C$2:C$2305))</f>
        <v>0.36285073055301614</v>
      </c>
      <c r="D1602">
        <f>STANDARDIZE('사진(느림)'!D1602,AVERAGE('사진(느림)'!D$2:D$2305),_xlfn.STDEV.P('사진(느림)'!D$2:D$2305))</f>
        <v>0.47639765888734253</v>
      </c>
      <c r="E1602">
        <f>STANDARDIZE('사진(느림)'!E1602,AVERAGE('사진(느림)'!E$2:E$2305),_xlfn.STDEV.P('사진(느림)'!E$2:E$2305))</f>
        <v>0.45284379787329643</v>
      </c>
      <c r="F1602">
        <f>STANDARDIZE('사진(느림)'!F1602,AVERAGE('사진(느림)'!F$2:F$2305),_xlfn.STDEV.P('사진(느림)'!F$2:F$2305))</f>
        <v>1.0801798171666639</v>
      </c>
      <c r="G1602">
        <f>STANDARDIZE('사진(느림)'!G1602,AVERAGE('사진(느림)'!G$2:G$2305),_xlfn.STDEV.P('사진(느림)'!G$2:G$2305))</f>
        <v>0.25192937633900125</v>
      </c>
      <c r="H1602">
        <f>STANDARDIZE('사진(느림)'!H1602,AVERAGE('사진(느림)'!H$2:H$2305),_xlfn.STDEV.P('사진(느림)'!H$2:H$2305))</f>
        <v>0.29746350060220217</v>
      </c>
      <c r="I1602">
        <f>STANDARDIZE('사진(느림)'!I1602,AVERAGE('사진(느림)'!I$2:I$2305),_xlfn.STDEV.P('사진(느림)'!I$2:I$2305))</f>
        <v>0.47822611713931662</v>
      </c>
      <c r="J1602">
        <f>STANDARDIZE('사진(느림)'!J1602,AVERAGE('사진(느림)'!J$2:J$2305),_xlfn.STDEV.P('사진(느림)'!J$2:J$2305))</f>
        <v>-0.78003335217289249</v>
      </c>
      <c r="K1602">
        <f>STANDARDIZE('사진(느림)'!K1602,AVERAGE('사진(느림)'!K$2:K$2305),_xlfn.STDEV.P('사진(느림)'!K$2:K$2305))</f>
        <v>-0.8775047327739931</v>
      </c>
      <c r="L1602">
        <f>STANDARDIZE('사진(느림)'!L1602,AVERAGE('사진(느림)'!L$2:L$2305),_xlfn.STDEV.P('사진(느림)'!L$2:L$2305))</f>
        <v>1.1748040094403882</v>
      </c>
      <c r="M1602">
        <f>STANDARDIZE('사진(느림)'!M1602,AVERAGE('사진(느림)'!M$2:M$2305),_xlfn.STDEV.P('사진(느림)'!M$2:M$2305))</f>
        <v>1.4411323195365584</v>
      </c>
    </row>
    <row r="1603" spans="1:13" x14ac:dyDescent="0.3">
      <c r="A1603" t="s">
        <v>144</v>
      </c>
      <c r="B1603">
        <v>13</v>
      </c>
      <c r="C1603">
        <f>STANDARDIZE('사진(느림)'!C1603,AVERAGE('사진(느림)'!C$2:C$2305),_xlfn.STDEV.P('사진(느림)'!C$2:C$2305))</f>
        <v>0.91539338246385271</v>
      </c>
      <c r="D1603">
        <f>STANDARDIZE('사진(느림)'!D1603,AVERAGE('사진(느림)'!D$2:D$2305),_xlfn.STDEV.P('사진(느림)'!D$2:D$2305))</f>
        <v>0.30612459934233366</v>
      </c>
      <c r="E1603">
        <f>STANDARDIZE('사진(느림)'!E1603,AVERAGE('사진(느림)'!E$2:E$2305),_xlfn.STDEV.P('사진(느림)'!E$2:E$2305))</f>
        <v>0.77968653150159528</v>
      </c>
      <c r="F1603">
        <f>STANDARDIZE('사진(느림)'!F1603,AVERAGE('사진(느림)'!F$2:F$2305),_xlfn.STDEV.P('사진(느림)'!F$2:F$2305))</f>
        <v>0.55293939364099942</v>
      </c>
      <c r="G1603">
        <f>STANDARDIZE('사진(느림)'!G1603,AVERAGE('사진(느림)'!G$2:G$2305),_xlfn.STDEV.P('사진(느림)'!G$2:G$2305))</f>
        <v>1.4755888903153964</v>
      </c>
      <c r="H1603">
        <f>STANDARDIZE('사진(느림)'!H1603,AVERAGE('사진(느림)'!H$2:H$2305),_xlfn.STDEV.P('사진(느림)'!H$2:H$2305))</f>
        <v>9.3374639887528199E-2</v>
      </c>
      <c r="I1603">
        <f>STANDARDIZE('사진(느림)'!I1603,AVERAGE('사진(느림)'!I$2:I$2305),_xlfn.STDEV.P('사진(느림)'!I$2:I$2305))</f>
        <v>0.68097102771297535</v>
      </c>
      <c r="J1603">
        <f>STANDARDIZE('사진(느림)'!J1603,AVERAGE('사진(느림)'!J$2:J$2305),_xlfn.STDEV.P('사진(느림)'!J$2:J$2305))</f>
        <v>1.4197888430095682</v>
      </c>
      <c r="K1603">
        <f>STANDARDIZE('사진(느림)'!K1603,AVERAGE('사진(느림)'!K$2:K$2305),_xlfn.STDEV.P('사진(느림)'!K$2:K$2305))</f>
        <v>-0.26706665780078048</v>
      </c>
      <c r="L1603">
        <f>STANDARDIZE('사진(느림)'!L1603,AVERAGE('사진(느림)'!L$2:L$2305),_xlfn.STDEV.P('사진(느림)'!L$2:L$2305))</f>
        <v>-0.96188170673142825</v>
      </c>
      <c r="M1603">
        <f>STANDARDIZE('사진(느림)'!M1603,AVERAGE('사진(느림)'!M$2:M$2305),_xlfn.STDEV.P('사진(느림)'!M$2:M$2305))</f>
        <v>0.73395958281232643</v>
      </c>
    </row>
    <row r="1604" spans="1:13" x14ac:dyDescent="0.3">
      <c r="A1604" t="s">
        <v>146</v>
      </c>
      <c r="B1604">
        <v>13</v>
      </c>
      <c r="C1604">
        <f>STANDARDIZE('사진(느림)'!C1604,AVERAGE('사진(느림)'!C$2:C$2305),_xlfn.STDEV.P('사진(느림)'!C$2:C$2305))</f>
        <v>0.17498622890333143</v>
      </c>
      <c r="D1604">
        <f>STANDARDIZE('사진(느림)'!D1604,AVERAGE('사진(느림)'!D$2:D$2305),_xlfn.STDEV.P('사진(느림)'!D$2:D$2305))</f>
        <v>-0.61535313466594954</v>
      </c>
      <c r="E1604">
        <f>STANDARDIZE('사진(느림)'!E1604,AVERAGE('사진(느림)'!E$2:E$2305),_xlfn.STDEV.P('사진(느림)'!E$2:E$2305))</f>
        <v>0.47512042911840957</v>
      </c>
      <c r="F1604">
        <f>STANDARDIZE('사진(느림)'!F1604,AVERAGE('사진(느림)'!F$2:F$2305),_xlfn.STDEV.P('사진(느림)'!F$2:F$2305))</f>
        <v>0.82907682409185079</v>
      </c>
      <c r="G1604">
        <f>STANDARDIZE('사진(느림)'!G1604,AVERAGE('사진(느림)'!G$2:G$2305),_xlfn.STDEV.P('사진(느림)'!G$2:G$2305))</f>
        <v>0.20863416076069272</v>
      </c>
      <c r="H1604">
        <f>STANDARDIZE('사진(느림)'!H1604,AVERAGE('사진(느림)'!H$2:H$2305),_xlfn.STDEV.P('사진(느림)'!H$2:H$2305))</f>
        <v>0.29746350060220217</v>
      </c>
      <c r="I1604">
        <f>STANDARDIZE('사진(느림)'!I1604,AVERAGE('사진(느림)'!I$2:I$2305),_xlfn.STDEV.P('사진(느림)'!I$2:I$2305))</f>
        <v>6.6433345404216054E-2</v>
      </c>
      <c r="J1604">
        <f>STANDARDIZE('사진(느림)'!J1604,AVERAGE('사진(느림)'!J$2:J$2305),_xlfn.STDEV.P('사진(느림)'!J$2:J$2305))</f>
        <v>-0.78003335217289249</v>
      </c>
      <c r="K1604">
        <f>STANDARDIZE('사진(느림)'!K1604,AVERAGE('사진(느림)'!K$2:K$2305),_xlfn.STDEV.P('사진(느림)'!K$2:K$2305))</f>
        <v>-1.4879428077472057</v>
      </c>
      <c r="L1604">
        <f>STANDARDIZE('사진(느림)'!L1604,AVERAGE('사진(느림)'!L$2:L$2305),_xlfn.STDEV.P('사진(느림)'!L$2:L$2305))</f>
        <v>1.0491166143714579</v>
      </c>
      <c r="M1604">
        <f>STANDARDIZE('사진(느림)'!M1604,AVERAGE('사진(느림)'!M$2:M$2305),_xlfn.STDEV.P('사진(느림)'!M$2:M$2305))</f>
        <v>-2.3733145634001991</v>
      </c>
    </row>
    <row r="1605" spans="1:13" x14ac:dyDescent="0.3">
      <c r="A1605" t="s">
        <v>148</v>
      </c>
      <c r="B1605">
        <v>13</v>
      </c>
      <c r="C1605">
        <f>STANDARDIZE('사진(느림)'!C1605,AVERAGE('사진(느림)'!C$2:C$2305),_xlfn.STDEV.P('사진(느림)'!C$2:C$2305))</f>
        <v>0.79383399904346852</v>
      </c>
      <c r="D1605">
        <f>STANDARDIZE('사진(느림)'!D1605,AVERAGE('사진(느림)'!D$2:D$2305),_xlfn.STDEV.P('사진(느림)'!D$2:D$2305))</f>
        <v>1.7083733250071114</v>
      </c>
      <c r="E1605">
        <f>STANDARDIZE('사진(느림)'!E1605,AVERAGE('사진(느림)'!E$2:E$2305),_xlfn.STDEV.P('사진(느림)'!E$2:E$2305))</f>
        <v>0.75001405868310478</v>
      </c>
      <c r="F1605">
        <f>STANDARDIZE('사진(느림)'!F1605,AVERAGE('사진(느림)'!F$2:F$2305),_xlfn.STDEV.P('사진(느림)'!F$2:F$2305))</f>
        <v>-1.2399309194510693</v>
      </c>
      <c r="G1605">
        <f>STANDARDIZE('사진(느림)'!G1605,AVERAGE('사진(느림)'!G$2:G$2305),_xlfn.STDEV.P('사진(느림)'!G$2:G$2305))</f>
        <v>0.80565239662999599</v>
      </c>
      <c r="H1605">
        <f>STANDARDIZE('사진(느림)'!H1605,AVERAGE('사진(느림)'!H$2:H$2305),_xlfn.STDEV.P('사진(느림)'!H$2:H$2305))</f>
        <v>3.9540555884067778</v>
      </c>
      <c r="I1605">
        <f>STANDARDIZE('사진(느림)'!I1605,AVERAGE('사진(느림)'!I$2:I$2305),_xlfn.STDEV.P('사진(느림)'!I$2:I$2305))</f>
        <v>0.7671113524126647</v>
      </c>
      <c r="J1605">
        <f>STANDARDIZE('사진(느림)'!J1605,AVERAGE('사진(느림)'!J$2:J$2305),_xlfn.STDEV.P('사진(느림)'!J$2:J$2305))</f>
        <v>1.4197888430095682</v>
      </c>
      <c r="K1605">
        <f>STANDARDIZE('사진(느림)'!K1605,AVERAGE('사진(느림)'!K$2:K$2305),_xlfn.STDEV.P('사진(느림)'!K$2:K$2305))</f>
        <v>1.5642475671188572</v>
      </c>
      <c r="L1605">
        <f>STANDARDIZE('사진(느림)'!L1605,AVERAGE('사진(느림)'!L$2:L$2305),_xlfn.STDEV.P('사진(느림)'!L$2:L$2305))</f>
        <v>-0.96188170673142825</v>
      </c>
      <c r="M1605">
        <f>STANDARDIZE('사진(느림)'!M1605,AVERAGE('사진(느림)'!M$2:M$2305),_xlfn.STDEV.P('사진(느림)'!M$2:M$2305))</f>
        <v>0.41251742975585953</v>
      </c>
    </row>
    <row r="1606" spans="1:13" x14ac:dyDescent="0.3">
      <c r="A1606" t="s">
        <v>150</v>
      </c>
      <c r="B1606">
        <v>13</v>
      </c>
      <c r="C1606">
        <f>STANDARDIZE('사진(느림)'!C1606,AVERAGE('사진(느림)'!C$2:C$2305),_xlfn.STDEV.P('사진(느림)'!C$2:C$2305))</f>
        <v>0.90434252942563587</v>
      </c>
      <c r="D1606">
        <f>STANDARDIZE('사진(느림)'!D1606,AVERAGE('사진(느림)'!D$2:D$2305),_xlfn.STDEV.P('사진(느림)'!D$2:D$2305))</f>
        <v>1.0573292738056068</v>
      </c>
      <c r="E1606">
        <f>STANDARDIZE('사진(느림)'!E1606,AVERAGE('사진(느림)'!E$2:E$2305),_xlfn.STDEV.P('사진(느림)'!E$2:E$2305))</f>
        <v>0.6386309024575394</v>
      </c>
      <c r="F1606">
        <f>STANDARDIZE('사진(느림)'!F1606,AVERAGE('사진(느림)'!F$2:F$2305),_xlfn.STDEV.P('사진(느림)'!F$2:F$2305))</f>
        <v>0.16857227433212146</v>
      </c>
      <c r="G1606">
        <f>STANDARDIZE('사진(느림)'!G1606,AVERAGE('사진(느림)'!G$2:G$2305),_xlfn.STDEV.P('사진(느림)'!G$2:G$2305))</f>
        <v>-3.2845260173422408E-3</v>
      </c>
      <c r="H1606">
        <f>STANDARDIZE('사진(느림)'!H1606,AVERAGE('사진(느림)'!H$2:H$2305),_xlfn.STDEV.P('사진(느림)'!H$2:H$2305))</f>
        <v>-1.360758492704524</v>
      </c>
      <c r="I1606">
        <f>STANDARDIZE('사진(느림)'!I1606,AVERAGE('사진(느림)'!I$2:I$2305),_xlfn.STDEV.P('사진(느림)'!I$2:I$2305))</f>
        <v>0.85115069358309381</v>
      </c>
      <c r="J1606">
        <f>STANDARDIZE('사진(느림)'!J1606,AVERAGE('사진(느림)'!J$2:J$2305),_xlfn.STDEV.P('사진(느림)'!J$2:J$2305))</f>
        <v>1.4197888430095682</v>
      </c>
      <c r="K1606">
        <f>STANDARDIZE('사진(느림)'!K1606,AVERAGE('사진(느림)'!K$2:K$2305),_xlfn.STDEV.P('사진(느림)'!K$2:K$2305))</f>
        <v>0.95380949214564459</v>
      </c>
      <c r="L1606">
        <f>STANDARDIZE('사진(느림)'!L1606,AVERAGE('사진(느림)'!L$2:L$2305),_xlfn.STDEV.P('사진(느림)'!L$2:L$2305))</f>
        <v>-0.83619431166249791</v>
      </c>
      <c r="M1606">
        <f>STANDARDIZE('사진(느림)'!M1606,AVERAGE('사진(느림)'!M$2:M$2305),_xlfn.STDEV.P('사진(느림)'!M$2:M$2305))</f>
        <v>-1.280411243008206</v>
      </c>
    </row>
    <row r="1607" spans="1:13" x14ac:dyDescent="0.3">
      <c r="A1607" t="s">
        <v>152</v>
      </c>
      <c r="B1607">
        <v>13</v>
      </c>
      <c r="C1607">
        <f>STANDARDIZE('사진(느림)'!C1607,AVERAGE('사진(느림)'!C$2:C$2305),_xlfn.STDEV.P('사진(느림)'!C$2:C$2305))</f>
        <v>0.66122376258486826</v>
      </c>
      <c r="D1607">
        <f>STANDARDIZE('사진(느림)'!D1607,AVERAGE('사진(느림)'!D$2:D$2305),_xlfn.STDEV.P('사진(느림)'!D$2:D$2305))</f>
        <v>0.10580335281879386</v>
      </c>
      <c r="E1607">
        <f>STANDARDIZE('사진(느림)'!E1607,AVERAGE('사진(느림)'!E$2:E$2305),_xlfn.STDEV.P('사진(느림)'!E$2:E$2305))</f>
        <v>1.3683242355224638</v>
      </c>
      <c r="F1607">
        <f>STANDARDIZE('사진(느림)'!F1607,AVERAGE('사진(느림)'!F$2:F$2305),_xlfn.STDEV.P('사진(느림)'!F$2:F$2305))</f>
        <v>0.45065222274597233</v>
      </c>
      <c r="G1607">
        <f>STANDARDIZE('사진(느림)'!G1607,AVERAGE('사진(느림)'!G$2:G$2305),_xlfn.STDEV.P('사진(느림)'!G$2:G$2305))</f>
        <v>1.4300149791803354</v>
      </c>
      <c r="H1607">
        <f>STANDARDIZE('사진(느림)'!H1607,AVERAGE('사진(느림)'!H$2:H$2305),_xlfn.STDEV.P('사진(느림)'!H$2:H$2305))</f>
        <v>0.56320420465776744</v>
      </c>
      <c r="I1607">
        <f>STANDARDIZE('사진(느림)'!I1607,AVERAGE('사진(느림)'!I$2:I$2305),_xlfn.STDEV.P('사진(느림)'!I$2:I$2305))</f>
        <v>0.66206217594962891</v>
      </c>
      <c r="J1607">
        <f>STANDARDIZE('사진(느림)'!J1607,AVERAGE('사진(느림)'!J$2:J$2305),_xlfn.STDEV.P('사진(느림)'!J$2:J$2305))</f>
        <v>1.4197888430095682</v>
      </c>
      <c r="K1607">
        <f>STANDARDIZE('사진(느림)'!K1607,AVERAGE('사진(느림)'!K$2:K$2305),_xlfn.STDEV.P('사진(느림)'!K$2:K$2305))</f>
        <v>-0.8775047327739931</v>
      </c>
      <c r="L1607">
        <f>STANDARDIZE('사진(느림)'!L1607,AVERAGE('사진(느림)'!L$2:L$2305),_xlfn.STDEV.P('사진(느림)'!L$2:L$2305))</f>
        <v>-0.96188170673142825</v>
      </c>
      <c r="M1607">
        <f>STANDARDIZE('사진(느림)'!M1607,AVERAGE('사진(느림)'!M$2:M$2305),_xlfn.STDEV.P('사진(느림)'!M$2:M$2305))</f>
        <v>0.64824167533060162</v>
      </c>
    </row>
    <row r="1608" spans="1:13" x14ac:dyDescent="0.3">
      <c r="A1608" t="s">
        <v>154</v>
      </c>
      <c r="B1608">
        <v>13</v>
      </c>
      <c r="C1608">
        <f>STANDARDIZE('사진(느림)'!C1608,AVERAGE('사진(느림)'!C$2:C$2305),_xlfn.STDEV.P('사진(느림)'!C$2:C$2305))</f>
        <v>-2.9454552303677474E-2</v>
      </c>
      <c r="D1608">
        <f>STANDARDIZE('사진(느림)'!D1608,AVERAGE('사진(느림)'!D$2:D$2305),_xlfn.STDEV.P('사진(느림)'!D$2:D$2305))</f>
        <v>-0.94588319142978916</v>
      </c>
      <c r="E1608">
        <f>STANDARDIZE('사진(느림)'!E1608,AVERAGE('사진(느림)'!E$2:E$2305),_xlfn.STDEV.P('사진(느림)'!E$2:E$2305))</f>
        <v>0.33985672419808277</v>
      </c>
      <c r="F1608">
        <f>STANDARDIZE('사진(느림)'!F1608,AVERAGE('사진(느림)'!F$2:F$2305),_xlfn.STDEV.P('사진(느림)'!F$2:F$2305))</f>
        <v>1.0801798171666639</v>
      </c>
      <c r="G1608">
        <f>STANDARDIZE('사진(느림)'!G1608,AVERAGE('사진(느림)'!G$2:G$2305),_xlfn.STDEV.P('사진(느림)'!G$2:G$2305))</f>
        <v>-0.133170172752267</v>
      </c>
      <c r="H1608">
        <f>STANDARDIZE('사진(느림)'!H1608,AVERAGE('사진(느림)'!H$2:H$2305),_xlfn.STDEV.P('사진(느림)'!H$2:H$2305))</f>
        <v>0.29746350060220217</v>
      </c>
      <c r="I1608">
        <f>STANDARDIZE('사진(느림)'!I1608,AVERAGE('사진(느림)'!I$2:I$2305),_xlfn.STDEV.P('사진(느림)'!I$2:I$2305))</f>
        <v>0.70618283006410409</v>
      </c>
      <c r="J1608">
        <f>STANDARDIZE('사진(느림)'!J1608,AVERAGE('사진(느림)'!J$2:J$2305),_xlfn.STDEV.P('사진(느림)'!J$2:J$2305))</f>
        <v>-0.78003335217289249</v>
      </c>
      <c r="K1608">
        <f>STANDARDIZE('사진(느림)'!K1608,AVERAGE('사진(느림)'!K$2:K$2305),_xlfn.STDEV.P('사진(느림)'!K$2:K$2305))</f>
        <v>-0.26706665780078048</v>
      </c>
      <c r="L1608">
        <f>STANDARDIZE('사진(느림)'!L1608,AVERAGE('사진(느림)'!L$2:L$2305),_xlfn.STDEV.P('사진(느림)'!L$2:L$2305))</f>
        <v>1.5518661946471792</v>
      </c>
      <c r="M1608">
        <f>STANDARDIZE('사진(느림)'!M1608,AVERAGE('사진(느림)'!M$2:M$2305),_xlfn.STDEV.P('사진(느림)'!M$2:M$2305))</f>
        <v>0.60538272158974005</v>
      </c>
    </row>
    <row r="1609" spans="1:13" x14ac:dyDescent="0.3">
      <c r="A1609" t="s">
        <v>156</v>
      </c>
      <c r="B1609">
        <v>13</v>
      </c>
      <c r="C1609">
        <f>STANDARDIZE('사진(느림)'!C1609,AVERAGE('사진(느림)'!C$2:C$2305),_xlfn.STDEV.P('사진(느림)'!C$2:C$2305))</f>
        <v>0.40705414270588292</v>
      </c>
      <c r="D1609">
        <f>STANDARDIZE('사진(느림)'!D1609,AVERAGE('사진(느림)'!D$2:D$2305),_xlfn.STDEV.P('사진(느림)'!D$2:D$2305))</f>
        <v>-0.19467851696651589</v>
      </c>
      <c r="E1609">
        <f>STANDARDIZE('사진(느림)'!E1609,AVERAGE('사진(느림)'!E$2:E$2305),_xlfn.STDEV.P('사진(느림)'!E$2:E$2305))</f>
        <v>8.1269588704809631E-2</v>
      </c>
      <c r="F1609">
        <f>STANDARDIZE('사진(느림)'!F1609,AVERAGE('사진(느림)'!F$2:F$2305),_xlfn.STDEV.P('사진(느림)'!F$2:F$2305))</f>
        <v>1.2762829099456341</v>
      </c>
      <c r="G1609">
        <f>STANDARDIZE('사진(느림)'!G1609,AVERAGE('사진(느림)'!G$2:G$2305),_xlfn.STDEV.P('사진(느림)'!G$2:G$2305))</f>
        <v>-9.8989739400970944E-2</v>
      </c>
      <c r="H1609">
        <f>STANDARDIZE('사진(느림)'!H1609,AVERAGE('사진(느림)'!H$2:H$2305),_xlfn.STDEV.P('사진(느림)'!H$2:H$2305))</f>
        <v>0.29746350060220217</v>
      </c>
      <c r="I1609">
        <f>STANDARDIZE('사진(느림)'!I1609,AVERAGE('사진(느림)'!I$2:I$2305),_xlfn.STDEV.P('사진(느림)'!I$2:I$2305))</f>
        <v>0.81123200652713989</v>
      </c>
      <c r="J1609">
        <f>STANDARDIZE('사진(느림)'!J1609,AVERAGE('사진(느림)'!J$2:J$2305),_xlfn.STDEV.P('사진(느림)'!J$2:J$2305))</f>
        <v>-0.78003335217289249</v>
      </c>
      <c r="K1609">
        <f>STANDARDIZE('사진(느림)'!K1609,AVERAGE('사진(느림)'!K$2:K$2305),_xlfn.STDEV.P('사진(느림)'!K$2:K$2305))</f>
        <v>-1.4879428077472057</v>
      </c>
      <c r="L1609">
        <f>STANDARDIZE('사진(느림)'!L1609,AVERAGE('사진(느림)'!L$2:L$2305),_xlfn.STDEV.P('사진(느림)'!L$2:L$2305))</f>
        <v>1.4261787995782489</v>
      </c>
      <c r="M1609">
        <f>STANDARDIZE('사진(느림)'!M1609,AVERAGE('사진(느림)'!M$2:M$2305),_xlfn.STDEV.P('사진(느림)'!M$2:M$2305))</f>
        <v>0.60538272158974005</v>
      </c>
    </row>
    <row r="1610" spans="1:13" x14ac:dyDescent="0.3">
      <c r="A1610" t="s">
        <v>158</v>
      </c>
      <c r="B1610">
        <v>13</v>
      </c>
      <c r="C1610">
        <f>STANDARDIZE('사진(느림)'!C1610,AVERAGE('사진(느림)'!C$2:C$2305),_xlfn.STDEV.P('사진(느림)'!C$2:C$2305))</f>
        <v>6.4477698521164112E-2</v>
      </c>
      <c r="D1610">
        <f>STANDARDIZE('사진(느림)'!D1610,AVERAGE('사진(느림)'!D$2:D$2305),_xlfn.STDEV.P('사진(느림)'!D$2:D$2305))</f>
        <v>1.3978753928956247</v>
      </c>
      <c r="E1610">
        <f>STANDARDIZE('사진(느림)'!E1610,AVERAGE('사진(느림)'!E$2:E$2305),_xlfn.STDEV.P('사진(느림)'!E$2:E$2305))</f>
        <v>0.45578431319765123</v>
      </c>
      <c r="F1610">
        <f>STANDARDIZE('사진(느림)'!F1610,AVERAGE('사진(느림)'!F$2:F$2305),_xlfn.STDEV.P('사진(느림)'!F$2:F$2305))</f>
        <v>0.22673308843807002</v>
      </c>
      <c r="G1610">
        <f>STANDARDIZE('사진(느림)'!G1610,AVERAGE('사진(느림)'!G$2:G$2305),_xlfn.STDEV.P('사진(느림)'!G$2:G$2305))</f>
        <v>-0.133170172752267</v>
      </c>
      <c r="H1610">
        <f>STANDARDIZE('사진(느림)'!H1610,AVERAGE('사진(느림)'!H$2:H$2305),_xlfn.STDEV.P('사진(느림)'!H$2:H$2305))</f>
        <v>0.3718708977377605</v>
      </c>
      <c r="I1610">
        <f>STANDARDIZE('사진(느림)'!I1610,AVERAGE('사진(느림)'!I$2:I$2305),_xlfn.STDEV.P('사진(느림)'!I$2:I$2305))</f>
        <v>0.4325297253778958</v>
      </c>
      <c r="J1610">
        <f>STANDARDIZE('사진(느림)'!J1610,AVERAGE('사진(느림)'!J$2:J$2305),_xlfn.STDEV.P('사진(느림)'!J$2:J$2305))</f>
        <v>-0.78003335217289249</v>
      </c>
      <c r="K1610">
        <f>STANDARDIZE('사진(느림)'!K1610,AVERAGE('사진(느림)'!K$2:K$2305),_xlfn.STDEV.P('사진(느림)'!K$2:K$2305))</f>
        <v>-1.4879428077472057</v>
      </c>
      <c r="L1610">
        <f>STANDARDIZE('사진(느림)'!L1610,AVERAGE('사진(느림)'!L$2:L$2305),_xlfn.STDEV.P('사진(느림)'!L$2:L$2305))</f>
        <v>1.4261787995782489</v>
      </c>
      <c r="M1610">
        <f>STANDARDIZE('사진(느림)'!M1610,AVERAGE('사진(느림)'!M$2:M$2305),_xlfn.STDEV.P('사진(느림)'!M$2:M$2305))</f>
        <v>9.1075276699390639E-2</v>
      </c>
    </row>
    <row r="1611" spans="1:13" x14ac:dyDescent="0.3">
      <c r="A1611" t="s">
        <v>164</v>
      </c>
      <c r="B1611">
        <v>13</v>
      </c>
      <c r="C1611">
        <f>STANDARDIZE('사진(느림)'!C1611,AVERAGE('사진(느림)'!C$2:C$2305),_xlfn.STDEV.P('사진(느림)'!C$2:C$2305))</f>
        <v>0.6280712034702175</v>
      </c>
      <c r="D1611">
        <f>STANDARDIZE('사진(느림)'!D1611,AVERAGE('사진(느림)'!D$2:D$2305),_xlfn.STDEV.P('사진(느림)'!D$2:D$2305))</f>
        <v>1.5080520784835716</v>
      </c>
      <c r="E1611">
        <f>STANDARDIZE('사진(느림)'!E1611,AVERAGE('사진(느림)'!E$2:E$2305),_xlfn.STDEV.P('사진(느림)'!E$2:E$2305))</f>
        <v>0.51379266095992571</v>
      </c>
      <c r="F1611">
        <f>STANDARDIZE('사진(느림)'!F1611,AVERAGE('사진(느림)'!F$2:F$2305),_xlfn.STDEV.P('사진(느림)'!F$2:F$2305))</f>
        <v>-1.6824588528658957</v>
      </c>
      <c r="G1611">
        <f>STANDARDIZE('사진(느림)'!G1611,AVERAGE('사진(느림)'!G$2:G$2305),_xlfn.STDEV.P('사진(느림)'!G$2:G$2305))</f>
        <v>1.0722597767701041</v>
      </c>
      <c r="H1611">
        <f>STANDARDIZE('사진(느림)'!H1611,AVERAGE('사진(느림)'!H$2:H$2305),_xlfn.STDEV.P('사진(느림)'!H$2:H$2305))</f>
        <v>-1.360758492704524</v>
      </c>
      <c r="I1611">
        <f>STANDARDIZE('사진(느림)'!I1611,AVERAGE('사진(느림)'!I$2:I$2305),_xlfn.STDEV.P('사진(느림)'!I$2:I$2305))</f>
        <v>0.61636578418820887</v>
      </c>
      <c r="J1611">
        <f>STANDARDIZE('사진(느림)'!J1611,AVERAGE('사진(느림)'!J$2:J$2305),_xlfn.STDEV.P('사진(느림)'!J$2:J$2305))</f>
        <v>-0.78003335217289249</v>
      </c>
      <c r="K1611">
        <f>STANDARDIZE('사진(느림)'!K1611,AVERAGE('사진(느림)'!K$2:K$2305),_xlfn.STDEV.P('사진(느림)'!K$2:K$2305))</f>
        <v>0.95380949214564459</v>
      </c>
      <c r="L1611">
        <f>STANDARDIZE('사진(느림)'!L1611,AVERAGE('사진(느림)'!L$2:L$2305),_xlfn.STDEV.P('사진(느림)'!L$2:L$2305))</f>
        <v>-0.71050691659356757</v>
      </c>
      <c r="M1611">
        <f>STANDARDIZE('사진(느림)'!M1611,AVERAGE('사진(느림)'!M$2:M$2305),_xlfn.STDEV.P('사진(느림)'!M$2:M$2305))</f>
        <v>-0.78753327498828918</v>
      </c>
    </row>
    <row r="1612" spans="1:13" x14ac:dyDescent="0.3">
      <c r="A1612" t="s">
        <v>160</v>
      </c>
      <c r="B1612">
        <v>13</v>
      </c>
      <c r="C1612">
        <f>STANDARDIZE('사진(느림)'!C1612,AVERAGE('사진(느림)'!C$2:C$2305),_xlfn.STDEV.P('사진(느림)'!C$2:C$2305))</f>
        <v>0.69437632169951813</v>
      </c>
      <c r="D1612">
        <f>STANDARDIZE('사진(느림)'!D1612,AVERAGE('사진(느림)'!D$2:D$2305),_xlfn.STDEV.P('사진(느림)'!D$2:D$2305))</f>
        <v>0.91710440123912906</v>
      </c>
      <c r="E1612">
        <f>STANDARDIZE('사진(느림)'!E1612,AVERAGE('사진(느림)'!E$2:E$2305),_xlfn.STDEV.P('사진(느림)'!E$2:E$2305))</f>
        <v>0.59897849884123811</v>
      </c>
      <c r="F1612">
        <f>STANDARDIZE('사진(느림)'!F1612,AVERAGE('사진(느림)'!F$2:F$2305),_xlfn.STDEV.P('사진(느림)'!F$2:F$2305))</f>
        <v>0.90949047142094519</v>
      </c>
      <c r="G1612">
        <f>STANDARDIZE('사진(느림)'!G1612,AVERAGE('사진(느림)'!G$2:G$2305),_xlfn.STDEV.P('사진(느림)'!G$2:G$2305))</f>
        <v>1.6396549704016177</v>
      </c>
      <c r="H1612">
        <f>STANDARDIZE('사진(느림)'!H1612,AVERAGE('사진(느림)'!H$2:H$2305),_xlfn.STDEV.P('사진(느림)'!H$2:H$2305))</f>
        <v>0.61635234546888051</v>
      </c>
      <c r="I1612">
        <f>STANDARDIZE('사진(느림)'!I1612,AVERAGE('사진(느림)'!I$2:I$2305),_xlfn.STDEV.P('사진(느림)'!I$2:I$2305))</f>
        <v>0.48452906772709864</v>
      </c>
      <c r="J1612">
        <f>STANDARDIZE('사진(느림)'!J1612,AVERAGE('사진(느림)'!J$2:J$2305),_xlfn.STDEV.P('사진(느림)'!J$2:J$2305))</f>
        <v>1.4069243857277993</v>
      </c>
      <c r="K1612">
        <f>STANDARDIZE('사진(느림)'!K1612,AVERAGE('사진(느림)'!K$2:K$2305),_xlfn.STDEV.P('사진(느림)'!K$2:K$2305))</f>
        <v>0.34337141717243208</v>
      </c>
      <c r="L1612">
        <f>STANDARDIZE('사진(느림)'!L1612,AVERAGE('사진(느림)'!L$2:L$2305),_xlfn.STDEV.P('사진(느림)'!L$2:L$2305))</f>
        <v>-0.96188170673142825</v>
      </c>
      <c r="M1612">
        <f>STANDARDIZE('사진(느림)'!M1612,AVERAGE('사진(느림)'!M$2:M$2305),_xlfn.STDEV.P('사진(느림)'!M$2:M$2305))</f>
        <v>0.41251742975585953</v>
      </c>
    </row>
    <row r="1613" spans="1:13" x14ac:dyDescent="0.3">
      <c r="A1613" t="s">
        <v>162</v>
      </c>
      <c r="B1613">
        <v>13</v>
      </c>
      <c r="C1613">
        <f>STANDARDIZE('사진(느림)'!C1613,AVERAGE('사진(느림)'!C$2:C$2305),_xlfn.STDEV.P('사진(느림)'!C$2:C$2305))</f>
        <v>0.22471506757530701</v>
      </c>
      <c r="D1613">
        <f>STANDARDIZE('사진(느림)'!D1613,AVERAGE('사진(느림)'!D$2:D$2305),_xlfn.STDEV.P('사진(느림)'!D$2:D$2305))</f>
        <v>-0.15461426766180791</v>
      </c>
      <c r="E1613">
        <f>STANDARDIZE('사진(느림)'!E1613,AVERAGE('사진(느림)'!E$2:E$2305),_xlfn.STDEV.P('사진(느림)'!E$2:E$2305))</f>
        <v>0.48625874474096609</v>
      </c>
      <c r="F1613">
        <f>STANDARDIZE('사진(느림)'!F1613,AVERAGE('사진(느림)'!F$2:F$2305),_xlfn.STDEV.P('사진(느림)'!F$2:F$2305))</f>
        <v>1.0485706790656049</v>
      </c>
      <c r="G1613">
        <f>STANDARDIZE('사진(느림)'!G1613,AVERAGE('사진(느림)'!G$2:G$2305),_xlfn.STDEV.P('사진(느림)'!G$2:G$2305))</f>
        <v>6.9633731798755899E-2</v>
      </c>
      <c r="H1613">
        <f>STANDARDIZE('사진(느림)'!H1613,AVERAGE('사진(느림)'!H$2:H$2305),_xlfn.STDEV.P('사진(느림)'!H$2:H$2305))</f>
        <v>0.29746350060220217</v>
      </c>
      <c r="I1613">
        <f>STANDARDIZE('사진(느림)'!I1613,AVERAGE('사진(느림)'!I$2:I$2305),_xlfn.STDEV.P('사진(느림)'!I$2:I$2305))</f>
        <v>0.44933759361198156</v>
      </c>
      <c r="J1613">
        <f>STANDARDIZE('사진(느림)'!J1613,AVERAGE('사진(느림)'!J$2:J$2305),_xlfn.STDEV.P('사진(느림)'!J$2:J$2305))</f>
        <v>-0.78003335217289249</v>
      </c>
      <c r="K1613">
        <f>STANDARDIZE('사진(느림)'!K1613,AVERAGE('사진(느림)'!K$2:K$2305),_xlfn.STDEV.P('사진(느림)'!K$2:K$2305))</f>
        <v>-0.8775047327739931</v>
      </c>
      <c r="L1613">
        <f>STANDARDIZE('사진(느림)'!L1613,AVERAGE('사진(느림)'!L$2:L$2305),_xlfn.STDEV.P('사진(느림)'!L$2:L$2305))</f>
        <v>1.1748040094403882</v>
      </c>
      <c r="M1613">
        <f>STANDARDIZE('사진(느림)'!M1613,AVERAGE('사진(느림)'!M$2:M$2305),_xlfn.STDEV.P('사진(느림)'!M$2:M$2305))</f>
        <v>0.66967115220103424</v>
      </c>
    </row>
    <row r="1614" spans="1:13" x14ac:dyDescent="0.3">
      <c r="A1614" t="s">
        <v>166</v>
      </c>
      <c r="B1614">
        <v>13</v>
      </c>
      <c r="C1614">
        <f>STANDARDIZE('사진(느림)'!C1614,AVERAGE('사진(느림)'!C$2:C$2305),_xlfn.STDEV.P('사진(느림)'!C$2:C$2305))</f>
        <v>0.87671539683009403</v>
      </c>
      <c r="D1614">
        <f>STANDARDIZE('사진(느림)'!D1614,AVERAGE('사진(느림)'!D$2:D$2305),_xlfn.STDEV.P('사진(느림)'!D$2:D$2305))</f>
        <v>1.1474738347411999</v>
      </c>
      <c r="E1614">
        <f>STANDARDIZE('사진(느림)'!E1614,AVERAGE('사진(느림)'!E$2:E$2305),_xlfn.STDEV.P('사진(느림)'!E$2:E$2305))</f>
        <v>0.72773742743799175</v>
      </c>
      <c r="F1614">
        <f>STANDARDIZE('사진(느림)'!F1614,AVERAGE('사진(느림)'!F$2:F$2305),_xlfn.STDEV.P('사진(느림)'!F$2:F$2305))</f>
        <v>0.40956034321459556</v>
      </c>
      <c r="G1614">
        <f>STANDARDIZE('사진(느림)'!G1614,AVERAGE('사진(느림)'!G$2:G$2305),_xlfn.STDEV.P('사진(느림)'!G$2:G$2305))</f>
        <v>0.31573285192808692</v>
      </c>
      <c r="H1614">
        <f>STANDARDIZE('사진(느림)'!H1614,AVERAGE('사진(느림)'!H$2:H$2305),_xlfn.STDEV.P('사진(느림)'!H$2:H$2305))</f>
        <v>0.32297460819153645</v>
      </c>
      <c r="I1614">
        <f>STANDARDIZE('사진(느림)'!I1614,AVERAGE('사진(느림)'!I$2:I$2305),_xlfn.STDEV.P('사진(느림)'!I$2:I$2305))</f>
        <v>0.68832447006538788</v>
      </c>
      <c r="J1614">
        <f>STANDARDIZE('사진(느림)'!J1614,AVERAGE('사진(느림)'!J$2:J$2305),_xlfn.STDEV.P('사진(느림)'!J$2:J$2305))</f>
        <v>1.4197888430095682</v>
      </c>
      <c r="K1614">
        <f>STANDARDIZE('사진(느림)'!K1614,AVERAGE('사진(느림)'!K$2:K$2305),_xlfn.STDEV.P('사진(느림)'!K$2:K$2305))</f>
        <v>0.95380949214564459</v>
      </c>
      <c r="L1614">
        <f>STANDARDIZE('사진(느림)'!L1614,AVERAGE('사진(느림)'!L$2:L$2305),_xlfn.STDEV.P('사진(느림)'!L$2:L$2305))</f>
        <v>-0.71050691659356757</v>
      </c>
      <c r="M1614">
        <f>STANDARDIZE('사진(느림)'!M1614,AVERAGE('사진(느림)'!M$2:M$2305),_xlfn.STDEV.P('사진(느림)'!M$2:M$2305))</f>
        <v>-0.48752059880225102</v>
      </c>
    </row>
    <row r="1615" spans="1:13" x14ac:dyDescent="0.3">
      <c r="A1615" t="s">
        <v>168</v>
      </c>
      <c r="B1615">
        <v>13</v>
      </c>
      <c r="C1615">
        <f>STANDARDIZE('사진(느림)'!C1615,AVERAGE('사진(느림)'!C$2:C$2305),_xlfn.STDEV.P('사진(느림)'!C$2:C$2305))</f>
        <v>-0.59857348377183972</v>
      </c>
      <c r="D1615">
        <f>STANDARDIZE('사진(느림)'!D1615,AVERAGE('사진(느림)'!D$2:D$2305),_xlfn.STDEV.P('사진(느림)'!D$2:D$2305))</f>
        <v>1.5080520784835716</v>
      </c>
      <c r="E1615">
        <f>STANDARDIZE('사진(느림)'!E1615,AVERAGE('사진(느림)'!E$2:E$2305),_xlfn.STDEV.P('사진(느림)'!E$2:E$2305))</f>
        <v>0.43350768195253814</v>
      </c>
      <c r="F1615">
        <f>STANDARDIZE('사진(느림)'!F1615,AVERAGE('사진(느림)'!F$2:F$2305),_xlfn.STDEV.P('사진(느림)'!F$2:F$2305))</f>
        <v>1.0801798171666639</v>
      </c>
      <c r="G1615">
        <f>STANDARDIZE('사진(느림)'!G1615,AVERAGE('사진(느림)'!G$2:G$2305),_xlfn.STDEV.P('사진(느림)'!G$2:G$2305))</f>
        <v>0.19724068297692765</v>
      </c>
      <c r="H1615">
        <f>STANDARDIZE('사진(느림)'!H1615,AVERAGE('사진(느림)'!H$2:H$2305),_xlfn.STDEV.P('사진(느림)'!H$2:H$2305))</f>
        <v>0.29746350060220217</v>
      </c>
      <c r="I1615">
        <f>STANDARDIZE('사진(느림)'!I1615,AVERAGE('사진(느림)'!I$2:I$2305),_xlfn.STDEV.P('사진(느림)'!I$2:I$2305))</f>
        <v>-3.8615831058819751E-2</v>
      </c>
      <c r="J1615">
        <f>STANDARDIZE('사진(느림)'!J1615,AVERAGE('사진(느림)'!J$2:J$2305),_xlfn.STDEV.P('사진(느림)'!J$2:J$2305))</f>
        <v>-0.78003335217289249</v>
      </c>
      <c r="K1615">
        <f>STANDARDIZE('사진(느림)'!K1615,AVERAGE('사진(느림)'!K$2:K$2305),_xlfn.STDEV.P('사진(느림)'!K$2:K$2305))</f>
        <v>-1.4879428077472057</v>
      </c>
      <c r="L1615">
        <f>STANDARDIZE('사진(느림)'!L1615,AVERAGE('사진(느림)'!L$2:L$2305),_xlfn.STDEV.P('사진(느림)'!L$2:L$2305))</f>
        <v>1.0491166143714579</v>
      </c>
      <c r="M1615">
        <f>STANDARDIZE('사진(느림)'!M1615,AVERAGE('사진(느림)'!M$2:M$2305),_xlfn.STDEV.P('사진(느림)'!M$2:M$2305))</f>
        <v>0.69110062907146497</v>
      </c>
    </row>
    <row r="1616" spans="1:13" x14ac:dyDescent="0.3">
      <c r="A1616" t="s">
        <v>172</v>
      </c>
      <c r="B1616">
        <v>13</v>
      </c>
      <c r="C1616">
        <f>STANDARDIZE('사진(느림)'!C1616,AVERAGE('사진(느림)'!C$2:C$2305),_xlfn.STDEV.P('사진(느림)'!C$2:C$2305))</f>
        <v>1.0811561780371037</v>
      </c>
      <c r="D1616">
        <f>STANDARDIZE('사진(느림)'!D1616,AVERAGE('사진(느림)'!D$2:D$2305),_xlfn.STDEV.P('사진(느림)'!D$2:D$2305))</f>
        <v>1.3978753928956247</v>
      </c>
      <c r="E1616">
        <f>STANDARDIZE('사진(느림)'!E1616,AVERAGE('사진(느림)'!E$2:E$2305),_xlfn.STDEV.P('사진(느림)'!E$2:E$2305))</f>
        <v>0.98489885853157744</v>
      </c>
      <c r="F1616">
        <f>STANDARDIZE('사진(느림)'!F1616,AVERAGE('사진(느림)'!F$2:F$2305),_xlfn.STDEV.P('사진(느림)'!F$2:F$2305))</f>
        <v>0.7185712772905487</v>
      </c>
      <c r="G1616">
        <f>STANDARDIZE('사진(느림)'!G1616,AVERAGE('사진(느림)'!G$2:G$2305),_xlfn.STDEV.P('사진(느림)'!G$2:G$2305))</f>
        <v>1.5279988881207172</v>
      </c>
      <c r="H1616">
        <f>STANDARDIZE('사진(느림)'!H1616,AVERAGE('사진(느림)'!H$2:H$2305),_xlfn.STDEV.P('사진(느림)'!H$2:H$2305))</f>
        <v>0.1667190742068641</v>
      </c>
      <c r="I1616">
        <f>STANDARDIZE('사진(느림)'!I1616,AVERAGE('사진(느림)'!I$2:I$2305),_xlfn.STDEV.P('사진(느림)'!I$2:I$2305))</f>
        <v>0.43410546302484138</v>
      </c>
      <c r="J1616">
        <f>STANDARDIZE('사진(느림)'!J1616,AVERAGE('사진(느림)'!J$2:J$2305),_xlfn.STDEV.P('사진(느림)'!J$2:J$2305))</f>
        <v>1.4197888430095682</v>
      </c>
      <c r="K1616">
        <f>STANDARDIZE('사진(느림)'!K1616,AVERAGE('사진(느림)'!K$2:K$2305),_xlfn.STDEV.P('사진(느림)'!K$2:K$2305))</f>
        <v>1.5642475671188572</v>
      </c>
      <c r="L1616">
        <f>STANDARDIZE('사진(느림)'!L1616,AVERAGE('사진(느림)'!L$2:L$2305),_xlfn.STDEV.P('사진(느림)'!L$2:L$2305))</f>
        <v>-0.96188170673142825</v>
      </c>
      <c r="M1616">
        <f>STANDARDIZE('사진(느림)'!M1616,AVERAGE('사진(느림)'!M$2:M$2305),_xlfn.STDEV.P('사진(느림)'!M$2:M$2305))</f>
        <v>0.1125047535698214</v>
      </c>
    </row>
    <row r="1617" spans="1:13" x14ac:dyDescent="0.3">
      <c r="A1617" t="s">
        <v>174</v>
      </c>
      <c r="B1617">
        <v>13</v>
      </c>
      <c r="C1617">
        <f>STANDARDIZE('사진(느림)'!C1617,AVERAGE('사진(느림)'!C$2:C$2305),_xlfn.STDEV.P('사진(느림)'!C$2:C$2305))</f>
        <v>0.94854594157850258</v>
      </c>
      <c r="D1617">
        <f>STANDARDIZE('사진(느림)'!D1617,AVERAGE('사진(느림)'!D$2:D$2305),_xlfn.STDEV.P('사진(느림)'!D$2:D$2305))</f>
        <v>0.70676709238941227</v>
      </c>
      <c r="E1617">
        <f>STANDARDIZE('사진(느림)'!E1617,AVERAGE('사진(느림)'!E$2:E$2305),_xlfn.STDEV.P('사진(느림)'!E$2:E$2305))</f>
        <v>0.69655014369483337</v>
      </c>
      <c r="F1617">
        <f>STANDARDIZE('사진(느림)'!F1617,AVERAGE('사진(느림)'!F$2:F$2305),_xlfn.STDEV.P('사진(느림)'!F$2:F$2305))</f>
        <v>0.38414659618134389</v>
      </c>
      <c r="G1617">
        <f>STANDARDIZE('사진(느림)'!G1617,AVERAGE('사진(느림)'!G$2:G$2305),_xlfn.STDEV.P('사진(느림)'!G$2:G$2305))</f>
        <v>0.9059150011271303</v>
      </c>
      <c r="H1617">
        <f>STANDARDIZE('사진(느림)'!H1617,AVERAGE('사진(느림)'!H$2:H$2305),_xlfn.STDEV.P('사진(느림)'!H$2:H$2305))</f>
        <v>-6.8195708178255335E-2</v>
      </c>
      <c r="I1617">
        <f>STANDARDIZE('사진(느림)'!I1617,AVERAGE('사진(느림)'!I$2:I$2305),_xlfn.STDEV.P('사진(느림)'!I$2:I$2305))</f>
        <v>0.76028315594256757</v>
      </c>
      <c r="J1617">
        <f>STANDARDIZE('사진(느림)'!J1617,AVERAGE('사진(느림)'!J$2:J$2305),_xlfn.STDEV.P('사진(느림)'!J$2:J$2305))</f>
        <v>1.4197888430095682</v>
      </c>
      <c r="K1617">
        <f>STANDARDIZE('사진(느림)'!K1617,AVERAGE('사진(느림)'!K$2:K$2305),_xlfn.STDEV.P('사진(느림)'!K$2:K$2305))</f>
        <v>0.95380949214564459</v>
      </c>
      <c r="L1617">
        <f>STANDARDIZE('사진(느림)'!L1617,AVERAGE('사진(느림)'!L$2:L$2305),_xlfn.STDEV.P('사진(느림)'!L$2:L$2305))</f>
        <v>-0.96188170673142825</v>
      </c>
      <c r="M1617">
        <f>STANDARDIZE('사진(느림)'!M1617,AVERAGE('사진(느림)'!M$2:M$2305),_xlfn.STDEV.P('사진(느림)'!M$2:M$2305))</f>
        <v>-1.0875459511743253</v>
      </c>
    </row>
    <row r="1618" spans="1:13" x14ac:dyDescent="0.3">
      <c r="A1618" t="s">
        <v>176</v>
      </c>
      <c r="B1618">
        <v>13</v>
      </c>
      <c r="C1618">
        <f>STANDARDIZE('사진(느림)'!C1618,AVERAGE('사진(느림)'!C$2:C$2305),_xlfn.STDEV.P('사진(느림)'!C$2:C$2305))</f>
        <v>0.78830857252436048</v>
      </c>
      <c r="D1618">
        <f>STANDARDIZE('사진(느림)'!D1618,AVERAGE('사진(느림)'!D$2:D$2305),_xlfn.STDEV.P('사진(느림)'!D$2:D$2305))</f>
        <v>0.90708833891295204</v>
      </c>
      <c r="E1618">
        <f>STANDARDIZE('사진(느림)'!E1618,AVERAGE('사진(느림)'!E$2:E$2305),_xlfn.STDEV.P('사진(느림)'!E$2:E$2305))</f>
        <v>1.1365581640483071</v>
      </c>
      <c r="F1618">
        <f>STANDARDIZE('사진(느림)'!F1618,AVERAGE('사진(느림)'!F$2:F$2305),_xlfn.STDEV.P('사진(느림)'!F$2:F$2305))</f>
        <v>0.12052638441851159</v>
      </c>
      <c r="G1618">
        <f>STANDARDIZE('사진(느림)'!G1618,AVERAGE('사진(느림)'!G$2:G$2305),_xlfn.STDEV.P('사진(느림)'!G$2:G$2305))</f>
        <v>1.1634075990402273</v>
      </c>
      <c r="H1618">
        <f>STANDARDIZE('사진(느림)'!H1618,AVERAGE('사진(느림)'!H$2:H$2305),_xlfn.STDEV.P('사진(느림)'!H$2:H$2305))</f>
        <v>1.1526503038414192E-2</v>
      </c>
      <c r="I1618">
        <f>STANDARDIZE('사진(느림)'!I1618,AVERAGE('사진(느림)'!I$2:I$2305),_xlfn.STDEV.P('사진(느림)'!I$2:I$2305))</f>
        <v>1.0344615065110909</v>
      </c>
      <c r="J1618">
        <f>STANDARDIZE('사진(느림)'!J1618,AVERAGE('사진(느림)'!J$2:J$2305),_xlfn.STDEV.P('사진(느림)'!J$2:J$2305))</f>
        <v>1.4197888430095682</v>
      </c>
      <c r="K1618">
        <f>STANDARDIZE('사진(느림)'!K1618,AVERAGE('사진(느림)'!K$2:K$2305),_xlfn.STDEV.P('사진(느림)'!K$2:K$2305))</f>
        <v>0.95380949214564459</v>
      </c>
      <c r="L1618">
        <f>STANDARDIZE('사진(느림)'!L1618,AVERAGE('사진(느림)'!L$2:L$2305),_xlfn.STDEV.P('사진(느림)'!L$2:L$2305))</f>
        <v>-0.96188170673142825</v>
      </c>
      <c r="M1618">
        <f>STANDARDIZE('사진(느림)'!M1618,AVERAGE('사진(느림)'!M$2:M$2305),_xlfn.STDEV.P('사진(느림)'!M$2:M$2305))</f>
        <v>-4.4305443429615945</v>
      </c>
    </row>
    <row r="1619" spans="1:13" x14ac:dyDescent="0.3">
      <c r="A1619" t="s">
        <v>170</v>
      </c>
      <c r="B1619">
        <v>13</v>
      </c>
      <c r="C1619">
        <f>STANDARDIZE('사진(느림)'!C1619,AVERAGE('사진(느림)'!C$2:C$2305),_xlfn.STDEV.P('사진(느림)'!C$2:C$2305))</f>
        <v>0.70542717473773497</v>
      </c>
      <c r="D1619">
        <f>STANDARDIZE('사진(느림)'!D1619,AVERAGE('사진(느림)'!D$2:D$2305),_xlfn.STDEV.P('사진(느림)'!D$2:D$2305))</f>
        <v>0.88705621426059811</v>
      </c>
      <c r="E1619">
        <f>STANDARDIZE('사진(느림)'!E1619,AVERAGE('사진(느림)'!E$2:E$2305),_xlfn.STDEV.P('사진(느림)'!E$2:E$2305))</f>
        <v>0.85409047986027331</v>
      </c>
      <c r="F1619">
        <f>STANDARDIZE('사진(느림)'!F1619,AVERAGE('사진(느림)'!F$2:F$2305),_xlfn.STDEV.P('사진(느림)'!F$2:F$2305))</f>
        <v>1.2015589074747306</v>
      </c>
      <c r="G1619">
        <f>STANDARDIZE('사진(느림)'!G1619,AVERAGE('사진(느림)'!G$2:G$2305),_xlfn.STDEV.P('사진(느림)'!G$2:G$2305))</f>
        <v>0.25192937633900125</v>
      </c>
      <c r="H1619">
        <f>STANDARDIZE('사진(느림)'!H1619,AVERAGE('사진(느림)'!H$2:H$2305),_xlfn.STDEV.P('사진(느림)'!H$2:H$2305))</f>
        <v>0.38143756308376087</v>
      </c>
      <c r="I1619">
        <f>STANDARDIZE('사진(느림)'!I1619,AVERAGE('사진(느림)'!I$2:I$2305),_xlfn.STDEV.P('사진(느림)'!I$2:I$2305))</f>
        <v>0.54440709831102907</v>
      </c>
      <c r="J1619">
        <f>STANDARDIZE('사진(느림)'!J1619,AVERAGE('사진(느림)'!J$2:J$2305),_xlfn.STDEV.P('사진(느림)'!J$2:J$2305))</f>
        <v>-0.78003335217289249</v>
      </c>
      <c r="K1619">
        <f>STANDARDIZE('사진(느림)'!K1619,AVERAGE('사진(느림)'!K$2:K$2305),_xlfn.STDEV.P('사진(느림)'!K$2:K$2305))</f>
        <v>-0.26706665780078048</v>
      </c>
      <c r="L1619">
        <f>STANDARDIZE('사진(느림)'!L1619,AVERAGE('사진(느림)'!L$2:L$2305),_xlfn.STDEV.P('사진(느림)'!L$2:L$2305))</f>
        <v>0.54636703409573628</v>
      </c>
      <c r="M1619">
        <f>STANDARDIZE('사진(느림)'!M1619,AVERAGE('사진(느림)'!M$2:M$2305),_xlfn.STDEV.P('사진(느림)'!M$2:M$2305))</f>
        <v>-2.4804619477523544</v>
      </c>
    </row>
    <row r="1620" spans="1:13" x14ac:dyDescent="0.3">
      <c r="A1620" t="s">
        <v>178</v>
      </c>
      <c r="B1620">
        <v>13</v>
      </c>
      <c r="C1620">
        <f>STANDARDIZE('사진(느림)'!C1620,AVERAGE('사진(느림)'!C$2:C$2305),_xlfn.STDEV.P('사진(느림)'!C$2:C$2305))</f>
        <v>1.1308850167090794</v>
      </c>
      <c r="D1620">
        <f>STANDARDIZE('사진(느림)'!D1620,AVERAGE('사진(느림)'!D$2:D$2305),_xlfn.STDEV.P('사진(느림)'!D$2:D$2305))</f>
        <v>1.3377790189385628</v>
      </c>
      <c r="E1620">
        <f>STANDARDIZE('사진(느림)'!E1620,AVERAGE('사진(느림)'!E$2:E$2305),_xlfn.STDEV.P('사진(느림)'!E$2:E$2305))</f>
        <v>1.1083113956295041</v>
      </c>
      <c r="F1620">
        <f>STANDARDIZE('사진(느림)'!F1620,AVERAGE('사진(느림)'!F$2:F$2305),_xlfn.STDEV.P('사진(느림)'!F$2:F$2305))</f>
        <v>2.5698970115334476E-2</v>
      </c>
      <c r="G1620">
        <f>STANDARDIZE('사진(느림)'!G1620,AVERAGE('사진(느림)'!G$2:G$2305),_xlfn.STDEV.P('사진(느림)'!G$2:G$2305))</f>
        <v>1.2272110746293123</v>
      </c>
      <c r="H1620">
        <f>STANDARDIZE('사진(느림)'!H1620,AVERAGE('사진(느림)'!H$2:H$2305),_xlfn.STDEV.P('사진(느림)'!H$2:H$2305))</f>
        <v>0.26663757893175671</v>
      </c>
      <c r="I1620">
        <f>STANDARDIZE('사진(느림)'!I1620,AVERAGE('사진(느림)'!I$2:I$2305),_xlfn.STDEV.P('사진(느림)'!I$2:I$2305))</f>
        <v>0.74084905829690573</v>
      </c>
      <c r="J1620">
        <f>STANDARDIZE('사진(느림)'!J1620,AVERAGE('사진(느림)'!J$2:J$2305),_xlfn.STDEV.P('사진(느림)'!J$2:J$2305))</f>
        <v>1.4197888430095682</v>
      </c>
      <c r="K1620">
        <f>STANDARDIZE('사진(느림)'!K1620,AVERAGE('사진(느림)'!K$2:K$2305),_xlfn.STDEV.P('사진(느림)'!K$2:K$2305))</f>
        <v>0.95380949214564459</v>
      </c>
      <c r="L1620">
        <f>STANDARDIZE('사진(느림)'!L1620,AVERAGE('사진(느림)'!L$2:L$2305),_xlfn.STDEV.P('사진(느림)'!L$2:L$2305))</f>
        <v>-0.96188170673142825</v>
      </c>
      <c r="M1620">
        <f>STANDARDIZE('사진(느림)'!M1620,AVERAGE('사진(느림)'!M$2:M$2305),_xlfn.STDEV.P('사진(느림)'!M$2:M$2305))</f>
        <v>0.1125047535698214</v>
      </c>
    </row>
    <row r="1621" spans="1:13" x14ac:dyDescent="0.3">
      <c r="A1621" t="s">
        <v>180</v>
      </c>
      <c r="B1621">
        <v>13</v>
      </c>
      <c r="C1621">
        <f>STANDARDIZE('사진(느림)'!C1621,AVERAGE('사진(느림)'!C$2:C$2305),_xlfn.STDEV.P('사진(느림)'!C$2:C$2305))</f>
        <v>1.0314273393651281</v>
      </c>
      <c r="D1621">
        <f>STANDARDIZE('사진(느림)'!D1621,AVERAGE('사진(느림)'!D$2:D$2305),_xlfn.STDEV.P('사진(느림)'!D$2:D$2305))</f>
        <v>1.3878593305694475</v>
      </c>
      <c r="E1621">
        <f>STANDARDIZE('사진(느림)'!E1621,AVERAGE('사진(느림)'!E$2:E$2305),_xlfn.STDEV.P('사진(느림)'!E$2:E$2305))</f>
        <v>0.92689051076930296</v>
      </c>
      <c r="F1621">
        <f>STANDARDIZE('사진(느림)'!F1621,AVERAGE('사진(느림)'!F$2:F$2305),_xlfn.STDEV.P('사진(느림)'!F$2:F$2305))</f>
        <v>0.41259482047229701</v>
      </c>
      <c r="G1621">
        <f>STANDARDIZE('사진(느림)'!G1621,AVERAGE('사진(느림)'!G$2:G$2305),_xlfn.STDEV.P('사진(느림)'!G$2:G$2305))</f>
        <v>0.86261978554882257</v>
      </c>
      <c r="H1621">
        <f>STANDARDIZE('사진(느림)'!H1621,AVERAGE('사진(느림)'!H$2:H$2305),_xlfn.STDEV.P('사진(느림)'!H$2:H$2305))</f>
        <v>0.69075974260443862</v>
      </c>
      <c r="I1621">
        <f>STANDARDIZE('사진(느림)'!I1621,AVERAGE('사진(느림)'!I$2:I$2305),_xlfn.STDEV.P('사진(느림)'!I$2:I$2305))</f>
        <v>0.86795856181717912</v>
      </c>
      <c r="J1621">
        <f>STANDARDIZE('사진(느림)'!J1621,AVERAGE('사진(느림)'!J$2:J$2305),_xlfn.STDEV.P('사진(느림)'!J$2:J$2305))</f>
        <v>1.4197888430095682</v>
      </c>
      <c r="K1621">
        <f>STANDARDIZE('사진(느림)'!K1621,AVERAGE('사진(느림)'!K$2:K$2305),_xlfn.STDEV.P('사진(느림)'!K$2:K$2305))</f>
        <v>0.95380949214564459</v>
      </c>
      <c r="L1621">
        <f>STANDARDIZE('사진(느림)'!L1621,AVERAGE('사진(느림)'!L$2:L$2305),_xlfn.STDEV.P('사진(느림)'!L$2:L$2305))</f>
        <v>-0.96188170673142825</v>
      </c>
      <c r="M1621">
        <f>STANDARDIZE('사진(느림)'!M1621,AVERAGE('사진(느림)'!M$2:M$2305),_xlfn.STDEV.P('사진(느림)'!M$2:M$2305))</f>
        <v>0.28394056853327121</v>
      </c>
    </row>
    <row r="1622" spans="1:13" x14ac:dyDescent="0.3">
      <c r="A1622" t="s">
        <v>182</v>
      </c>
      <c r="B1622">
        <v>13</v>
      </c>
      <c r="C1622">
        <f>STANDARDIZE('사진(느림)'!C1622,AVERAGE('사진(느림)'!C$2:C$2305),_xlfn.STDEV.P('사진(느림)'!C$2:C$2305))</f>
        <v>0.74410516037149366</v>
      </c>
      <c r="D1622">
        <f>STANDARDIZE('사진(느림)'!D1622,AVERAGE('사진(느림)'!D$2:D$2305),_xlfn.STDEV.P('사진(느림)'!D$2:D$2305))</f>
        <v>1.7584536366379964</v>
      </c>
      <c r="E1622">
        <f>STANDARDIZE('사진(느림)'!E1622,AVERAGE('사진(느림)'!E$2:E$2305),_xlfn.STDEV.P('사진(느림)'!E$2:E$2305))</f>
        <v>0.75758811330644349</v>
      </c>
      <c r="F1622">
        <f>STANDARDIZE('사진(느림)'!F1622,AVERAGE('사진(느림)'!F$2:F$2305),_xlfn.STDEV.P('사진(느림)'!F$2:F$2305))</f>
        <v>0.7185712772905487</v>
      </c>
      <c r="G1622">
        <f>STANDARDIZE('사진(느림)'!G1622,AVERAGE('사진(느림)'!G$2:G$2305),_xlfn.STDEV.P('사진(느림)'!G$2:G$2305))</f>
        <v>0.86945587221908205</v>
      </c>
      <c r="H1622">
        <f>STANDARDIZE('사진(느림)'!H1622,AVERAGE('사진(느림)'!H$2:H$2305),_xlfn.STDEV.P('사진(느림)'!H$2:H$2305))</f>
        <v>0.26663757893175671</v>
      </c>
      <c r="I1622">
        <f>STANDARDIZE('사진(느림)'!I1622,AVERAGE('사진(느림)'!I$2:I$2305),_xlfn.STDEV.P('사진(느림)'!I$2:I$2305))</f>
        <v>0.96250282063391124</v>
      </c>
      <c r="J1622">
        <f>STANDARDIZE('사진(느림)'!J1622,AVERAGE('사진(느림)'!J$2:J$2305),_xlfn.STDEV.P('사진(느림)'!J$2:J$2305))</f>
        <v>1.4197888430095682</v>
      </c>
      <c r="K1622">
        <f>STANDARDIZE('사진(느림)'!K1622,AVERAGE('사진(느림)'!K$2:K$2305),_xlfn.STDEV.P('사진(느림)'!K$2:K$2305))</f>
        <v>0.34337141717243208</v>
      </c>
      <c r="L1622">
        <f>STANDARDIZE('사진(느림)'!L1622,AVERAGE('사진(느림)'!L$2:L$2305),_xlfn.STDEV.P('사진(느림)'!L$2:L$2305))</f>
        <v>-0.96188170673142825</v>
      </c>
      <c r="M1622">
        <f>STANDARDIZE('사진(느림)'!M1622,AVERAGE('사진(느림)'!M$2:M$2305),_xlfn.STDEV.P('사진(느림)'!M$2:M$2305))</f>
        <v>-0.20893739948664558</v>
      </c>
    </row>
    <row r="1623" spans="1:13" x14ac:dyDescent="0.3">
      <c r="A1623" t="s">
        <v>184</v>
      </c>
      <c r="B1623">
        <v>13</v>
      </c>
      <c r="C1623">
        <f>STANDARDIZE('사진(느림)'!C1623,AVERAGE('사진(느림)'!C$2:C$2305),_xlfn.STDEV.P('사진(느림)'!C$2:C$2305))</f>
        <v>0.11973196371224776</v>
      </c>
      <c r="D1623">
        <f>STANDARDIZE('사진(느림)'!D1623,AVERAGE('사진(느림)'!D$2:D$2305),_xlfn.STDEV.P('사진(느림)'!D$2:D$2305))</f>
        <v>0.57655828214911131</v>
      </c>
      <c r="E1623">
        <f>STANDARDIZE('사진(느림)'!E1623,AVERAGE('사진(느림)'!E$2:E$2305),_xlfn.STDEV.P('사진(느림)'!E$2:E$2305))</f>
        <v>0.38601390413795716</v>
      </c>
      <c r="F1623">
        <f>STANDARDIZE('사진(느림)'!F1623,AVERAGE('사진(느림)'!F$2:F$2305),_xlfn.STDEV.P('사진(느림)'!F$2:F$2305))</f>
        <v>0.86081239874531434</v>
      </c>
      <c r="G1623">
        <f>STANDARDIZE('사진(느림)'!G1623,AVERAGE('사진(느림)'!G$2:G$2305),_xlfn.STDEV.P('사진(느림)'!G$2:G$2305))</f>
        <v>9.4699382923039477E-2</v>
      </c>
      <c r="H1623">
        <f>STANDARDIZE('사진(느림)'!H1623,AVERAGE('사진(느림)'!H$2:H$2305),_xlfn.STDEV.P('사진(느림)'!H$2:H$2305))</f>
        <v>0.32828942227264785</v>
      </c>
      <c r="I1623">
        <f>STANDARDIZE('사진(느림)'!I1623,AVERAGE('사진(느림)'!I$2:I$2305),_xlfn.STDEV.P('사진(느림)'!I$2:I$2305))</f>
        <v>0.53075070537083446</v>
      </c>
      <c r="J1623">
        <f>STANDARDIZE('사진(느림)'!J1623,AVERAGE('사진(느림)'!J$2:J$2305),_xlfn.STDEV.P('사진(느림)'!J$2:J$2305))</f>
        <v>-0.78003335217289249</v>
      </c>
      <c r="K1623">
        <f>STANDARDIZE('사진(느림)'!K1623,AVERAGE('사진(느림)'!K$2:K$2305),_xlfn.STDEV.P('사진(느림)'!K$2:K$2305))</f>
        <v>-1.4879428077472057</v>
      </c>
      <c r="L1623">
        <f>STANDARDIZE('사진(느림)'!L1623,AVERAGE('사진(느림)'!L$2:L$2305),_xlfn.STDEV.P('사진(느림)'!L$2:L$2305))</f>
        <v>1.1748040094403882</v>
      </c>
      <c r="M1623">
        <f>STANDARDIZE('사진(느림)'!M1623,AVERAGE('사진(느림)'!M$2:M$2305),_xlfn.STDEV.P('사진(느림)'!M$2:M$2305))</f>
        <v>1.2482670277026759</v>
      </c>
    </row>
    <row r="1624" spans="1:13" x14ac:dyDescent="0.3">
      <c r="A1624" t="s">
        <v>186</v>
      </c>
      <c r="B1624">
        <v>13</v>
      </c>
      <c r="C1624">
        <f>STANDARDIZE('사진(느림)'!C1624,AVERAGE('사진(느림)'!C$2:C$2305),_xlfn.STDEV.P('사진(느림)'!C$2:C$2305))</f>
        <v>2.0757329514766094</v>
      </c>
      <c r="D1624">
        <f>STANDARDIZE('사진(느림)'!D1624,AVERAGE('사진(느림)'!D$2:D$2305),_xlfn.STDEV.P('사진(느림)'!D$2:D$2305))</f>
        <v>-0.32488732720681679</v>
      </c>
      <c r="E1624">
        <f>STANDARDIZE('사진(느림)'!E1624,AVERAGE('사진(느림)'!E$2:E$2305),_xlfn.STDEV.P('사진(느림)'!E$2:E$2305))</f>
        <v>1.0124327747505371</v>
      </c>
      <c r="F1624">
        <f>STANDARDIZE('사진(느림)'!F1624,AVERAGE('사진(느림)'!F$2:F$2305),_xlfn.STDEV.P('사진(느림)'!F$2:F$2305))</f>
        <v>0.59339909041035488</v>
      </c>
      <c r="G1624">
        <f>STANDARDIZE('사진(느림)'!G1624,AVERAGE('사진(느림)'!G$2:G$2305),_xlfn.STDEV.P('사진(느림)'!G$2:G$2305))</f>
        <v>1.4801462814289033</v>
      </c>
      <c r="H1624">
        <f>STANDARDIZE('사진(느림)'!H1624,AVERAGE('사진(느림)'!H$2:H$2305),_xlfn.STDEV.P('사진(느림)'!H$2:H$2305))</f>
        <v>0.39313015406220564</v>
      </c>
      <c r="I1624">
        <f>STANDARDIZE('사진(느림)'!I1624,AVERAGE('사진(느림)'!I$2:I$2305),_xlfn.STDEV.P('사진(느림)'!I$2:I$2305))</f>
        <v>0.93624052651815226</v>
      </c>
      <c r="J1624">
        <f>STANDARDIZE('사진(느림)'!J1624,AVERAGE('사진(느림)'!J$2:J$2305),_xlfn.STDEV.P('사진(느림)'!J$2:J$2305))</f>
        <v>1.4197888430095682</v>
      </c>
      <c r="K1624">
        <f>STANDARDIZE('사진(느림)'!K1624,AVERAGE('사진(느림)'!K$2:K$2305),_xlfn.STDEV.P('사진(느림)'!K$2:K$2305))</f>
        <v>0.34337141717243208</v>
      </c>
      <c r="L1624">
        <f>STANDARDIZE('사진(느림)'!L1624,AVERAGE('사진(느림)'!L$2:L$2305),_xlfn.STDEV.P('사진(느림)'!L$2:L$2305))</f>
        <v>-0.96188170673142825</v>
      </c>
      <c r="M1624">
        <f>STANDARDIZE('사진(느림)'!M1624,AVERAGE('사진(느림)'!M$2:M$2305),_xlfn.STDEV.P('사진(느림)'!M$2:M$2305))</f>
        <v>1.0768312127392261</v>
      </c>
    </row>
    <row r="1625" spans="1:13" x14ac:dyDescent="0.3">
      <c r="A1625" t="s">
        <v>188</v>
      </c>
      <c r="B1625">
        <v>13</v>
      </c>
      <c r="C1625">
        <f>STANDARDIZE('사진(느림)'!C1625,AVERAGE('사진(느림)'!C$2:C$2305),_xlfn.STDEV.P('사진(느림)'!C$2:C$2305))</f>
        <v>0.77725771948614353</v>
      </c>
      <c r="D1625">
        <f>STANDARDIZE('사진(느림)'!D1625,AVERAGE('사진(느림)'!D$2:D$2305),_xlfn.STDEV.P('사진(느림)'!D$2:D$2305))</f>
        <v>0.78689559099882811</v>
      </c>
      <c r="E1625">
        <f>STANDARDIZE('사진(느림)'!E1625,AVERAGE('사진(느림)'!E$2:E$2305),_xlfn.STDEV.P('사진(느림)'!E$2:E$2305))</f>
        <v>0.84669463828689584</v>
      </c>
      <c r="F1625">
        <f>STANDARDIZE('사진(느림)'!F1625,AVERAGE('사진(느림)'!F$2:F$2305),_xlfn.STDEV.P('사진(느림)'!F$2:F$2305))</f>
        <v>0.60035310079258797</v>
      </c>
      <c r="G1625">
        <f>STANDARDIZE('사진(느림)'!G1625,AVERAGE('사진(느림)'!G$2:G$2305),_xlfn.STDEV.P('사진(느림)'!G$2:G$2305))</f>
        <v>0.9059150011271303</v>
      </c>
      <c r="H1625">
        <f>STANDARDIZE('사진(느림)'!H1625,AVERAGE('사진(느림)'!H$2:H$2305),_xlfn.STDEV.P('사진(느림)'!H$2:H$2305))</f>
        <v>-6.8195708178255335E-2</v>
      </c>
      <c r="I1625">
        <f>STANDARDIZE('사진(느림)'!I1625,AVERAGE('사진(느림)'!I$2:I$2305),_xlfn.STDEV.P('사진(느림)'!I$2:I$2305))</f>
        <v>0.96775527945706352</v>
      </c>
      <c r="J1625">
        <f>STANDARDIZE('사진(느림)'!J1625,AVERAGE('사진(느림)'!J$2:J$2305),_xlfn.STDEV.P('사진(느림)'!J$2:J$2305))</f>
        <v>1.4197888430095682</v>
      </c>
      <c r="K1625">
        <f>STANDARDIZE('사진(느림)'!K1625,AVERAGE('사진(느림)'!K$2:K$2305),_xlfn.STDEV.P('사진(느림)'!K$2:K$2305))</f>
        <v>0.34337141717243208</v>
      </c>
      <c r="L1625">
        <f>STANDARDIZE('사진(느림)'!L1625,AVERAGE('사진(느림)'!L$2:L$2305),_xlfn.STDEV.P('사진(느림)'!L$2:L$2305))</f>
        <v>-0.71050691659356757</v>
      </c>
      <c r="M1625">
        <f>STANDARDIZE('사진(느림)'!M1625,AVERAGE('사진(느림)'!M$2:M$2305),_xlfn.STDEV.P('사진(느림)'!M$2:M$2305))</f>
        <v>0.69110062907146497</v>
      </c>
    </row>
    <row r="1626" spans="1:13" x14ac:dyDescent="0.3">
      <c r="A1626" t="s">
        <v>190</v>
      </c>
      <c r="B1626">
        <v>13</v>
      </c>
      <c r="C1626">
        <f>STANDARDIZE('사진(느림)'!C1626,AVERAGE('사진(느림)'!C$2:C$2305),_xlfn.STDEV.P('사진(느림)'!C$2:C$2305))</f>
        <v>0.51756267308805026</v>
      </c>
      <c r="D1626">
        <f>STANDARDIZE('사진(느림)'!D1626,AVERAGE('사진(느림)'!D$2:D$2305),_xlfn.STDEV.P('사진(느림)'!D$2:D$2305))</f>
        <v>9.5787290492616861E-2</v>
      </c>
      <c r="E1626">
        <f>STANDARDIZE('사진(느림)'!E1626,AVERAGE('사진(느림)'!E$2:E$2305),_xlfn.STDEV.P('사진(느림)'!E$2:E$2305))</f>
        <v>0.21430563050062509</v>
      </c>
      <c r="F1626">
        <f>STANDARDIZE('사진(느림)'!F1626,AVERAGE('사진(느림)'!F$2:F$2305),_xlfn.STDEV.P('사진(느림)'!F$2:F$2305))</f>
        <v>1.0801798171666639</v>
      </c>
      <c r="G1626">
        <f>STANDARDIZE('사진(느림)'!G1626,AVERAGE('사진(느림)'!G$2:G$2305),_xlfn.STDEV.P('사진(느림)'!G$2:G$2305))</f>
        <v>-0.20836712612511815</v>
      </c>
      <c r="H1626">
        <f>STANDARDIZE('사진(느림)'!H1626,AVERAGE('사진(느림)'!H$2:H$2305),_xlfn.STDEV.P('사진(느림)'!H$2:H$2305))</f>
        <v>0.56320420465776744</v>
      </c>
      <c r="I1626">
        <f>STANDARDIZE('사진(느림)'!I1626,AVERAGE('사진(느림)'!I$2:I$2305),_xlfn.STDEV.P('사진(느림)'!I$2:I$2305))</f>
        <v>0.11895793363573397</v>
      </c>
      <c r="J1626">
        <f>STANDARDIZE('사진(느림)'!J1626,AVERAGE('사진(느림)'!J$2:J$2305),_xlfn.STDEV.P('사진(느림)'!J$2:J$2305))</f>
        <v>-0.78003335217289249</v>
      </c>
      <c r="K1626">
        <f>STANDARDIZE('사진(느림)'!K1626,AVERAGE('사진(느림)'!K$2:K$2305),_xlfn.STDEV.P('사진(느림)'!K$2:K$2305))</f>
        <v>-1.4879428077472057</v>
      </c>
      <c r="L1626">
        <f>STANDARDIZE('사진(느림)'!L1626,AVERAGE('사진(느림)'!L$2:L$2305),_xlfn.STDEV.P('사진(느림)'!L$2:L$2305))</f>
        <v>1.3004914045093185</v>
      </c>
      <c r="M1626">
        <f>STANDARDIZE('사진(느림)'!M1626,AVERAGE('사진(느림)'!M$2:M$2305),_xlfn.STDEV.P('사진(느림)'!M$2:M$2305))</f>
        <v>0.51966481410801513</v>
      </c>
    </row>
    <row r="1627" spans="1:13" x14ac:dyDescent="0.3">
      <c r="A1627" t="s">
        <v>194</v>
      </c>
      <c r="B1627">
        <v>13</v>
      </c>
      <c r="C1627">
        <f>STANDARDIZE('사진(느림)'!C1627,AVERAGE('사진(느림)'!C$2:C$2305),_xlfn.STDEV.P('사진(느림)'!C$2:C$2305))</f>
        <v>0.98169850069315323</v>
      </c>
      <c r="D1627">
        <f>STANDARDIZE('사진(느림)'!D1627,AVERAGE('사진(느림)'!D$2:D$2305),_xlfn.STDEV.P('사진(느림)'!D$2:D$2305))</f>
        <v>-0.10453395603092297</v>
      </c>
      <c r="E1627">
        <f>STANDARDIZE('사진(느림)'!E1627,AVERAGE('사진(느림)'!E$2:E$2305),_xlfn.STDEV.P('사진(느림)'!E$2:E$2305))</f>
        <v>1.0770350053613649</v>
      </c>
      <c r="F1627">
        <f>STANDARDIZE('사진(느림)'!F1627,AVERAGE('사진(느림)'!F$2:F$2305),_xlfn.STDEV.P('사진(느림)'!F$2:F$2305))</f>
        <v>-1.8721136814722499</v>
      </c>
      <c r="G1627">
        <f>STANDARDIZE('사진(느림)'!G1627,AVERAGE('사진(느림)'!G$2:G$2305),_xlfn.STDEV.P('사진(느림)'!G$2:G$2305))</f>
        <v>0.43650371643599922</v>
      </c>
      <c r="H1627">
        <f>STANDARDIZE('사진(느림)'!H1627,AVERAGE('사진(느림)'!H$2:H$2305),_xlfn.STDEV.P('사진(느림)'!H$2:H$2305))</f>
        <v>-1.360758492704524</v>
      </c>
      <c r="I1627">
        <f>STANDARDIZE('사진(느림)'!I1627,AVERAGE('사진(느림)'!I$2:I$2305),_xlfn.STDEV.P('사진(느림)'!I$2:I$2305))</f>
        <v>0.63579988183386993</v>
      </c>
      <c r="J1627">
        <f>STANDARDIZE('사진(느림)'!J1627,AVERAGE('사진(느림)'!J$2:J$2305),_xlfn.STDEV.P('사진(느림)'!J$2:J$2305))</f>
        <v>1.4197888430095682</v>
      </c>
      <c r="K1627">
        <f>STANDARDIZE('사진(느림)'!K1627,AVERAGE('사진(느림)'!K$2:K$2305),_xlfn.STDEV.P('사진(느림)'!K$2:K$2305))</f>
        <v>-0.26706665780078048</v>
      </c>
      <c r="L1627">
        <f>STANDARDIZE('사진(느림)'!L1627,AVERAGE('사진(느림)'!L$2:L$2305),_xlfn.STDEV.P('사진(느림)'!L$2:L$2305))</f>
        <v>-0.71050691659356757</v>
      </c>
      <c r="M1627">
        <f>STANDARDIZE('사진(느림)'!M1627,AVERAGE('사진(느림)'!M$2:M$2305),_xlfn.STDEV.P('사진(느림)'!M$2:M$2305))</f>
        <v>0.73395958281232643</v>
      </c>
    </row>
    <row r="1628" spans="1:13" x14ac:dyDescent="0.3">
      <c r="A1628" t="s">
        <v>198</v>
      </c>
      <c r="B1628">
        <v>13</v>
      </c>
      <c r="C1628">
        <f>STANDARDIZE('사진(느림)'!C1628,AVERAGE('사진(느림)'!C$2:C$2305),_xlfn.STDEV.P('사진(느림)'!C$2:C$2305))</f>
        <v>0.2744439062472826</v>
      </c>
      <c r="D1628">
        <f>STANDARDIZE('사진(느림)'!D1628,AVERAGE('사진(느림)'!D$2:D$2305),_xlfn.STDEV.P('사진(느림)'!D$2:D$2305))</f>
        <v>0.43633340958263456</v>
      </c>
      <c r="E1628">
        <f>STANDARDIZE('사진(느림)'!E1628,AVERAGE('사진(느림)'!E$2:E$2305),_xlfn.STDEV.P('사진(느림)'!E$2:E$2305))</f>
        <v>0.33843101979839529</v>
      </c>
      <c r="F1628">
        <f>STANDARDIZE('사진(느림)'!F1628,AVERAGE('사진(느림)'!F$2:F$2305),_xlfn.STDEV.P('사진(느림)'!F$2:F$2305))</f>
        <v>1.8499255482036536</v>
      </c>
      <c r="G1628">
        <f>STANDARDIZE('사진(느림)'!G1628,AVERAGE('사진(느림)'!G$2:G$2305),_xlfn.STDEV.P('사진(느림)'!G$2:G$2305))</f>
        <v>-0.133170172752267</v>
      </c>
      <c r="H1628">
        <f>STANDARDIZE('사진(느림)'!H1628,AVERAGE('사진(느림)'!H$2:H$2305),_xlfn.STDEV.P('사진(느림)'!H$2:H$2305))</f>
        <v>0.10613019368219542</v>
      </c>
      <c r="I1628">
        <f>STANDARDIZE('사진(느림)'!I1628,AVERAGE('사진(느림)'!I$2:I$2305),_xlfn.STDEV.P('사진(느림)'!I$2:I$2305))</f>
        <v>0.58852775242550426</v>
      </c>
      <c r="J1628">
        <f>STANDARDIZE('사진(느림)'!J1628,AVERAGE('사진(느림)'!J$2:J$2305),_xlfn.STDEV.P('사진(느림)'!J$2:J$2305))</f>
        <v>-0.78003335217289249</v>
      </c>
      <c r="K1628">
        <f>STANDARDIZE('사진(느림)'!K1628,AVERAGE('사진(느림)'!K$2:K$2305),_xlfn.STDEV.P('사진(느림)'!K$2:K$2305))</f>
        <v>-0.26706665780078048</v>
      </c>
      <c r="L1628">
        <f>STANDARDIZE('사진(느림)'!L1628,AVERAGE('사진(느림)'!L$2:L$2305),_xlfn.STDEV.P('사진(느림)'!L$2:L$2305))</f>
        <v>0.79774182423359707</v>
      </c>
      <c r="M1628">
        <f>STANDARDIZE('사진(느림)'!M1628,AVERAGE('사진(느림)'!M$2:M$2305),_xlfn.STDEV.P('사진(느림)'!M$2:M$2305))</f>
        <v>0.47680586036715178</v>
      </c>
    </row>
    <row r="1629" spans="1:13" x14ac:dyDescent="0.3">
      <c r="A1629" t="s">
        <v>196</v>
      </c>
      <c r="B1629">
        <v>13</v>
      </c>
      <c r="C1629">
        <f>STANDARDIZE('사진(느림)'!C1629,AVERAGE('사진(느림)'!C$2:C$2305),_xlfn.STDEV.P('사진(느림)'!C$2:C$2305))</f>
        <v>1.1087833106326455</v>
      </c>
      <c r="D1629">
        <f>STANDARDIZE('사진(느림)'!D1629,AVERAGE('사진(느림)'!D$2:D$2305),_xlfn.STDEV.P('사진(느림)'!D$2:D$2305))</f>
        <v>1.1675059593935537</v>
      </c>
      <c r="E1629">
        <f>STANDARDIZE('사진(느림)'!E1629,AVERAGE('사진(느림)'!E$2:E$2305),_xlfn.STDEV.P('사진(느림)'!E$2:E$2305))</f>
        <v>0.76115237430566141</v>
      </c>
      <c r="F1629">
        <f>STANDARDIZE('사진(느림)'!F1629,AVERAGE('사진(느림)'!F$2:F$2305),_xlfn.STDEV.P('사진(느림)'!F$2:F$2305))</f>
        <v>0.41259482047229701</v>
      </c>
      <c r="G1629">
        <f>STANDARDIZE('사진(느림)'!G1629,AVERAGE('사진(느림)'!G$2:G$2305),_xlfn.STDEV.P('사진(느림)'!G$2:G$2305))</f>
        <v>0.53904501648988734</v>
      </c>
      <c r="H1629">
        <f>STANDARDIZE('사진(느림)'!H1629,AVERAGE('사진(느림)'!H$2:H$2305),_xlfn.STDEV.P('사진(느림)'!H$2:H$2305))</f>
        <v>0.33785608761864816</v>
      </c>
      <c r="I1629">
        <f>STANDARDIZE('사진(느림)'!I1629,AVERAGE('사진(느림)'!I$2:I$2305),_xlfn.STDEV.P('사진(느림)'!I$2:I$2305))</f>
        <v>0.48663005125635928</v>
      </c>
      <c r="J1629">
        <f>STANDARDIZE('사진(느림)'!J1629,AVERAGE('사진(느림)'!J$2:J$2305),_xlfn.STDEV.P('사진(느림)'!J$2:J$2305))</f>
        <v>1.4197888430095682</v>
      </c>
      <c r="K1629">
        <f>STANDARDIZE('사진(느림)'!K1629,AVERAGE('사진(느림)'!K$2:K$2305),_xlfn.STDEV.P('사진(느림)'!K$2:K$2305))</f>
        <v>1.5642475671188572</v>
      </c>
      <c r="L1629">
        <f>STANDARDIZE('사진(느림)'!L1629,AVERAGE('사진(느림)'!L$2:L$2305),_xlfn.STDEV.P('사진(느림)'!L$2:L$2305))</f>
        <v>-0.96188170673142825</v>
      </c>
      <c r="M1629">
        <f>STANDARDIZE('사진(느림)'!M1629,AVERAGE('사진(느림)'!M$2:M$2305),_xlfn.STDEV.P('사진(느림)'!M$2:M$2305))</f>
        <v>0.69110062907146497</v>
      </c>
    </row>
    <row r="1630" spans="1:13" x14ac:dyDescent="0.3">
      <c r="A1630" t="s">
        <v>192</v>
      </c>
      <c r="B1630">
        <v>13</v>
      </c>
      <c r="C1630">
        <f>STANDARDIZE('사진(느림)'!C1630,AVERAGE('사진(느림)'!C$2:C$2305),_xlfn.STDEV.P('사진(느림)'!C$2:C$2305))</f>
        <v>0.72200345429505985</v>
      </c>
      <c r="D1630">
        <f>STANDARDIZE('사진(느림)'!D1630,AVERAGE('사진(느림)'!D$2:D$2305),_xlfn.STDEV.P('사진(느림)'!D$2:D$2305))</f>
        <v>1.6082127017453414</v>
      </c>
      <c r="E1630">
        <f>STANDARDIZE('사진(느림)'!E1630,AVERAGE('사진(느림)'!E$2:E$2305),_xlfn.STDEV.P('사진(느림)'!E$2:E$2305))</f>
        <v>0.59764190096653158</v>
      </c>
      <c r="F1630">
        <f>STANDARDIZE('사진(느림)'!F1630,AVERAGE('사진(느림)'!F$2:F$2305),_xlfn.STDEV.P('사진(느림)'!F$2:F$2305))</f>
        <v>-1.2399309194510693</v>
      </c>
      <c r="G1630">
        <f>STANDARDIZE('사진(느림)'!G1630,AVERAGE('사진(느림)'!G$2:G$2305),_xlfn.STDEV.P('사진(느림)'!G$2:G$2305))</f>
        <v>0.52081545203586288</v>
      </c>
      <c r="H1630">
        <f>STANDARDIZE('사진(느림)'!H1630,AVERAGE('사진(느림)'!H$2:H$2305),_xlfn.STDEV.P('사진(느림)'!H$2:H$2305))</f>
        <v>3.9540555884067778</v>
      </c>
      <c r="I1630">
        <f>STANDARDIZE('사진(느림)'!I1630,AVERAGE('사진(느림)'!I$2:I$2305),_xlfn.STDEV.P('사진(느림)'!I$2:I$2305))</f>
        <v>0.79337364652842368</v>
      </c>
      <c r="J1630">
        <f>STANDARDIZE('사진(느림)'!J1630,AVERAGE('사진(느림)'!J$2:J$2305),_xlfn.STDEV.P('사진(느림)'!J$2:J$2305))</f>
        <v>1.4197888430095682</v>
      </c>
      <c r="K1630">
        <f>STANDARDIZE('사진(느림)'!K1630,AVERAGE('사진(느림)'!K$2:K$2305),_xlfn.STDEV.P('사진(느림)'!K$2:K$2305))</f>
        <v>0.95380949214564459</v>
      </c>
      <c r="L1630">
        <f>STANDARDIZE('사진(느림)'!L1630,AVERAGE('사진(느림)'!L$2:L$2305),_xlfn.STDEV.P('사진(느림)'!L$2:L$2305))</f>
        <v>-0.96188170673142825</v>
      </c>
      <c r="M1630">
        <f>STANDARDIZE('사진(느림)'!M1630,AVERAGE('사진(느림)'!M$2:M$2305),_xlfn.STDEV.P('사진(느림)'!M$2:M$2305))</f>
        <v>1.2054080739618145</v>
      </c>
    </row>
    <row r="1631" spans="1:13" x14ac:dyDescent="0.3">
      <c r="A1631" t="s">
        <v>200</v>
      </c>
      <c r="B1631">
        <v>13</v>
      </c>
      <c r="C1631">
        <f>STANDARDIZE('사진(느림)'!C1631,AVERAGE('사진(느림)'!C$2:C$2305),_xlfn.STDEV.P('사진(느림)'!C$2:C$2305))</f>
        <v>0.4567829813778585</v>
      </c>
      <c r="D1631">
        <f>STANDARDIZE('사진(느림)'!D1631,AVERAGE('사진(느림)'!D$2:D$2305),_xlfn.STDEV.P('사진(느림)'!D$2:D$2305))</f>
        <v>-0.36495157651152477</v>
      </c>
      <c r="E1631">
        <f>STANDARDIZE('사진(느림)'!E1631,AVERAGE('사진(느림)'!E$2:E$2305),_xlfn.STDEV.P('사진(느림)'!E$2:E$2305))</f>
        <v>0.45284379787329643</v>
      </c>
      <c r="F1631">
        <f>STANDARDIZE('사진(느림)'!F1631,AVERAGE('사진(느림)'!F$2:F$2305),_xlfn.STDEV.P('사진(느림)'!F$2:F$2305))</f>
        <v>0.95677774202012966</v>
      </c>
      <c r="G1631">
        <f>STANDARDIZE('사진(느림)'!G1631,AVERAGE('사진(느림)'!G$2:G$2305),_xlfn.STDEV.P('사진(느림)'!G$2:G$2305))</f>
        <v>-0.133170172752267</v>
      </c>
      <c r="H1631">
        <f>STANDARDIZE('사진(느림)'!H1631,AVERAGE('사진(느림)'!H$2:H$2305),_xlfn.STDEV.P('사진(느림)'!H$2:H$2305))</f>
        <v>0.29746350060220217</v>
      </c>
      <c r="I1631">
        <f>STANDARDIZE('사진(느림)'!I1631,AVERAGE('사진(느림)'!I$2:I$2305),_xlfn.STDEV.P('사진(느림)'!I$2:I$2305))</f>
        <v>0.53075070537083446</v>
      </c>
      <c r="J1631">
        <f>STANDARDIZE('사진(느림)'!J1631,AVERAGE('사진(느림)'!J$2:J$2305),_xlfn.STDEV.P('사진(느림)'!J$2:J$2305))</f>
        <v>-0.78003335217289249</v>
      </c>
      <c r="K1631">
        <f>STANDARDIZE('사진(느림)'!K1631,AVERAGE('사진(느림)'!K$2:K$2305),_xlfn.STDEV.P('사진(느림)'!K$2:K$2305))</f>
        <v>0.34337141717243208</v>
      </c>
      <c r="L1631">
        <f>STANDARDIZE('사진(느림)'!L1631,AVERAGE('사진(느림)'!L$2:L$2305),_xlfn.STDEV.P('사진(느림)'!L$2:L$2305))</f>
        <v>1.0491166143714579</v>
      </c>
      <c r="M1631">
        <f>STANDARDIZE('사진(느림)'!M1631,AVERAGE('사진(느림)'!M$2:M$2305),_xlfn.STDEV.P('사진(느림)'!M$2:M$2305))</f>
        <v>-0.80896275185871991</v>
      </c>
    </row>
    <row r="1632" spans="1:13" x14ac:dyDescent="0.3">
      <c r="A1632" t="s">
        <v>202</v>
      </c>
      <c r="B1632">
        <v>13</v>
      </c>
      <c r="C1632">
        <f>STANDARDIZE('사진(느림)'!C1632,AVERAGE('사진(느림)'!C$2:C$2305),_xlfn.STDEV.P('사진(느림)'!C$2:C$2305))</f>
        <v>0.55071523220270091</v>
      </c>
      <c r="D1632">
        <f>STANDARDIZE('사진(느림)'!D1632,AVERAGE('사진(느림)'!D$2:D$2305),_xlfn.STDEV.P('사진(느림)'!D$2:D$2305))</f>
        <v>0.92712046356530597</v>
      </c>
      <c r="E1632">
        <f>STANDARDIZE('사진(느림)'!E1632,AVERAGE('사진(느림)'!E$2:E$2305),_xlfn.STDEV.P('사진(느림)'!E$2:E$2305))</f>
        <v>0.84669463828689584</v>
      </c>
      <c r="F1632">
        <f>STANDARDIZE('사진(느림)'!F1632,AVERAGE('사진(느림)'!F$2:F$2305),_xlfn.STDEV.P('사진(느림)'!F$2:F$2305))</f>
        <v>0.66041046318460017</v>
      </c>
      <c r="G1632">
        <f>STANDARDIZE('사진(느림)'!G1632,AVERAGE('사진(느림)'!G$2:G$2305),_xlfn.STDEV.P('사진(느림)'!G$2:G$2305))</f>
        <v>0.98794804117024126</v>
      </c>
      <c r="H1632">
        <f>STANDARDIZE('사진(느림)'!H1632,AVERAGE('사진(느림)'!H$2:H$2305),_xlfn.STDEV.P('사진(느림)'!H$2:H$2305))</f>
        <v>0.29746350060220217</v>
      </c>
      <c r="I1632">
        <f>STANDARDIZE('사진(느림)'!I1632,AVERAGE('사진(느림)'!I$2:I$2305),_xlfn.STDEV.P('사진(느림)'!I$2:I$2305))</f>
        <v>0.55701299948659311</v>
      </c>
      <c r="J1632">
        <f>STANDARDIZE('사진(느림)'!J1632,AVERAGE('사진(느림)'!J$2:J$2305),_xlfn.STDEV.P('사진(느림)'!J$2:J$2305))</f>
        <v>-0.78003335217289249</v>
      </c>
      <c r="K1632">
        <f>STANDARDIZE('사진(느림)'!K1632,AVERAGE('사진(느림)'!K$2:K$2305),_xlfn.STDEV.P('사진(느림)'!K$2:K$2305))</f>
        <v>-0.26706665780078048</v>
      </c>
      <c r="L1632">
        <f>STANDARDIZE('사진(느림)'!L1632,AVERAGE('사진(느림)'!L$2:L$2305),_xlfn.STDEV.P('사진(느림)'!L$2:L$2305))</f>
        <v>-0.96188170673142825</v>
      </c>
      <c r="M1632">
        <f>STANDARDIZE('사진(느림)'!M1632,AVERAGE('사진(느림)'!M$2:M$2305),_xlfn.STDEV.P('사진(느림)'!M$2:M$2305))</f>
        <v>0.62681219846017078</v>
      </c>
    </row>
    <row r="1633" spans="1:13" x14ac:dyDescent="0.3">
      <c r="A1633" t="s">
        <v>204</v>
      </c>
      <c r="B1633">
        <v>13</v>
      </c>
      <c r="C1633">
        <f>STANDARDIZE('사진(느림)'!C1633,AVERAGE('사진(느림)'!C$2:C$2305),_xlfn.STDEV.P('사진(느림)'!C$2:C$2305))</f>
        <v>0.49546096701161724</v>
      </c>
      <c r="D1633">
        <f>STANDARDIZE('사진(느림)'!D1633,AVERAGE('사진(느림)'!D$2:D$2305),_xlfn.STDEV.P('사진(느림)'!D$2:D$2305))</f>
        <v>0.18593185142820978</v>
      </c>
      <c r="E1633">
        <f>STANDARDIZE('사진(느림)'!E1633,AVERAGE('사진(느림)'!E$2:E$2305),_xlfn.STDEV.P('사진(느림)'!E$2:E$2305))</f>
        <v>0.47512042911840957</v>
      </c>
      <c r="F1633">
        <f>STANDARDIZE('사진(느림)'!F1633,AVERAGE('사진(느림)'!F$2:F$2305),_xlfn.STDEV.P('사진(느림)'!F$2:F$2305))</f>
        <v>1.1244326105081466</v>
      </c>
      <c r="G1633">
        <f>STANDARDIZE('사진(느림)'!G1633,AVERAGE('사진(느림)'!G$2:G$2305),_xlfn.STDEV.P('사진(느림)'!G$2:G$2305))</f>
        <v>0.19496198742017462</v>
      </c>
      <c r="H1633">
        <f>STANDARDIZE('사진(느림)'!H1633,AVERAGE('사진(느림)'!H$2:H$2305),_xlfn.STDEV.P('사진(느림)'!H$2:H$2305))</f>
        <v>0.29746350060220217</v>
      </c>
      <c r="I1633">
        <f>STANDARDIZE('사진(느림)'!I1633,AVERAGE('사진(느림)'!I$2:I$2305),_xlfn.STDEV.P('사진(느림)'!I$2:I$2305))</f>
        <v>0.38683333361647537</v>
      </c>
      <c r="J1633">
        <f>STANDARDIZE('사진(느림)'!J1633,AVERAGE('사진(느림)'!J$2:J$2305),_xlfn.STDEV.P('사진(느림)'!J$2:J$2305))</f>
        <v>-0.78003335217289249</v>
      </c>
      <c r="K1633">
        <f>STANDARDIZE('사진(느림)'!K1633,AVERAGE('사진(느림)'!K$2:K$2305),_xlfn.STDEV.P('사진(느림)'!K$2:K$2305))</f>
        <v>-1.4879428077472057</v>
      </c>
      <c r="L1633">
        <f>STANDARDIZE('사진(느림)'!L1633,AVERAGE('사진(느림)'!L$2:L$2305),_xlfn.STDEV.P('사진(느림)'!L$2:L$2305))</f>
        <v>1.1748040094403882</v>
      </c>
      <c r="M1633">
        <f>STANDARDIZE('사진(느림)'!M1633,AVERAGE('사진(느림)'!M$2:M$2305),_xlfn.STDEV.P('사진(느림)'!M$2:M$2305))</f>
        <v>0.64824167533060162</v>
      </c>
    </row>
    <row r="1634" spans="1:13" x14ac:dyDescent="0.3">
      <c r="A1634" t="s">
        <v>206</v>
      </c>
      <c r="B1634">
        <v>13</v>
      </c>
      <c r="C1634">
        <f>STANDARDIZE('사진(느림)'!C1634,AVERAGE('사진(느림)'!C$2:C$2305),_xlfn.STDEV.P('사진(느림)'!C$2:C$2305))</f>
        <v>0.28549475928549872</v>
      </c>
      <c r="D1634">
        <f>STANDARDIZE('사진(느림)'!D1634,AVERAGE('사진(느림)'!D$2:D$2305),_xlfn.STDEV.P('사진(느림)'!D$2:D$2305))</f>
        <v>2.5674854209377918E-2</v>
      </c>
      <c r="E1634">
        <f>STANDARDIZE('사진(느림)'!E1634,AVERAGE('사진(느림)'!E$2:E$2305),_xlfn.STDEV.P('사진(느림)'!E$2:E$2305))</f>
        <v>0.33896565894827807</v>
      </c>
      <c r="F1634">
        <f>STANDARDIZE('사진(느림)'!F1634,AVERAGE('사진(느림)'!F$2:F$2305),_xlfn.STDEV.P('사진(느림)'!F$2:F$2305))</f>
        <v>1.5442019644902105</v>
      </c>
      <c r="G1634">
        <f>STANDARDIZE('사진(느림)'!G1634,AVERAGE('사진(느림)'!G$2:G$2305),_xlfn.STDEV.P('사진(느림)'!G$2:G$2305))</f>
        <v>-0.26533451504394479</v>
      </c>
      <c r="H1634">
        <f>STANDARDIZE('사진(느림)'!H1634,AVERAGE('사진(느림)'!H$2:H$2305),_xlfn.STDEV.P('사진(느림)'!H$2:H$2305))</f>
        <v>0.56320420465776744</v>
      </c>
      <c r="I1634">
        <f>STANDARDIZE('사진(느림)'!I1634,AVERAGE('사진(느림)'!I$2:I$2305),_xlfn.STDEV.P('사진(느림)'!I$2:I$2305))</f>
        <v>0.57539660536762482</v>
      </c>
      <c r="J1634">
        <f>STANDARDIZE('사진(느림)'!J1634,AVERAGE('사진(느림)'!J$2:J$2305),_xlfn.STDEV.P('사진(느림)'!J$2:J$2305))</f>
        <v>-0.78003335217289249</v>
      </c>
      <c r="K1634">
        <f>STANDARDIZE('사진(느림)'!K1634,AVERAGE('사진(느림)'!K$2:K$2305),_xlfn.STDEV.P('사진(느림)'!K$2:K$2305))</f>
        <v>-0.26706665780078048</v>
      </c>
      <c r="L1634">
        <f>STANDARDIZE('사진(느림)'!L1634,AVERAGE('사진(느림)'!L$2:L$2305),_xlfn.STDEV.P('사진(느림)'!L$2:L$2305))</f>
        <v>1.1748040094403882</v>
      </c>
      <c r="M1634">
        <f>STANDARDIZE('사진(느림)'!M1634,AVERAGE('사진(느림)'!M$2:M$2305),_xlfn.STDEV.P('사진(느림)'!M$2:M$2305))</f>
        <v>6.9645799828959895E-2</v>
      </c>
    </row>
    <row r="1635" spans="1:13" x14ac:dyDescent="0.3">
      <c r="A1635" t="s">
        <v>208</v>
      </c>
      <c r="B1635">
        <v>13</v>
      </c>
      <c r="C1635">
        <f>STANDARDIZE('사진(느림)'!C1635,AVERAGE('사진(느림)'!C$2:C$2305),_xlfn.STDEV.P('사진(느림)'!C$2:C$2305))</f>
        <v>0.2744439062472826</v>
      </c>
      <c r="D1635">
        <f>STANDARDIZE('사진(느림)'!D1635,AVERAGE('사진(느림)'!D$2:D$2305),_xlfn.STDEV.P('사진(느림)'!D$2:D$2305))</f>
        <v>-0.66543344629683443</v>
      </c>
      <c r="E1635">
        <f>STANDARDIZE('사진(느림)'!E1635,AVERAGE('사진(느림)'!E$2:E$2305),_xlfn.STDEV.P('사진(느림)'!E$2:E$2305))</f>
        <v>0.51379266095992571</v>
      </c>
      <c r="F1635">
        <f>STANDARDIZE('사진(느림)'!F1635,AVERAGE('사진(느림)'!F$2:F$2305),_xlfn.STDEV.P('사진(느림)'!F$2:F$2305))</f>
        <v>0.61110020774694795</v>
      </c>
      <c r="G1635">
        <f>STANDARDIZE('사진(느림)'!G1635,AVERAGE('사진(느림)'!G$2:G$2305),_xlfn.STDEV.P('사진(느림)'!G$2:G$2305))</f>
        <v>-0.17418669277382209</v>
      </c>
      <c r="H1635">
        <f>STANDARDIZE('사진(느림)'!H1635,AVERAGE('사진(느림)'!H$2:H$2305),_xlfn.STDEV.P('사진(느림)'!H$2:H$2305))</f>
        <v>0.62485604799865835</v>
      </c>
      <c r="I1635">
        <f>STANDARDIZE('사진(느림)'!I1635,AVERAGE('사진(느림)'!I$2:I$2305),_xlfn.STDEV.P('사진(느림)'!I$2:I$2305))</f>
        <v>0.58327529360235209</v>
      </c>
      <c r="J1635">
        <f>STANDARDIZE('사진(느림)'!J1635,AVERAGE('사진(느림)'!J$2:J$2305),_xlfn.STDEV.P('사진(느림)'!J$2:J$2305))</f>
        <v>-0.78003335217289249</v>
      </c>
      <c r="K1635">
        <f>STANDARDIZE('사진(느림)'!K1635,AVERAGE('사진(느림)'!K$2:K$2305),_xlfn.STDEV.P('사진(느림)'!K$2:K$2305))</f>
        <v>-1.4879428077472057</v>
      </c>
      <c r="L1635">
        <f>STANDARDIZE('사진(느림)'!L1635,AVERAGE('사진(느림)'!L$2:L$2305),_xlfn.STDEV.P('사진(느림)'!L$2:L$2305))</f>
        <v>1.0491166143714579</v>
      </c>
      <c r="M1635">
        <f>STANDARDIZE('사진(느림)'!M1635,AVERAGE('사진(느림)'!M$2:M$2305),_xlfn.STDEV.P('사진(느림)'!M$2:M$2305))</f>
        <v>0.75538905968275916</v>
      </c>
    </row>
    <row r="1636" spans="1:13" x14ac:dyDescent="0.3">
      <c r="A1636" t="s">
        <v>210</v>
      </c>
      <c r="B1636">
        <v>13</v>
      </c>
      <c r="C1636">
        <f>STANDARDIZE('사진(느림)'!C1636,AVERAGE('사진(느림)'!C$2:C$2305),_xlfn.STDEV.P('사진(느림)'!C$2:C$2305))</f>
        <v>1.6115971238715063</v>
      </c>
      <c r="D1636">
        <f>STANDARDIZE('사진(느림)'!D1636,AVERAGE('사진(느림)'!D$2:D$2305),_xlfn.STDEV.P('사진(느림)'!D$2:D$2305))</f>
        <v>-0.36495157651152477</v>
      </c>
      <c r="E1636">
        <f>STANDARDIZE('사진(느림)'!E1636,AVERAGE('사진(느림)'!E$2:E$2305),_xlfn.STDEV.P('사진(느림)'!E$2:E$2305))</f>
        <v>0.58650358534397506</v>
      </c>
      <c r="F1636">
        <f>STANDARDIZE('사진(느림)'!F1636,AVERAGE('사진(느림)'!F$2:F$2305),_xlfn.STDEV.P('사진(느림)'!F$2:F$2305))</f>
        <v>0.50552568648941087</v>
      </c>
      <c r="G1636">
        <f>STANDARDIZE('사진(느림)'!G1636,AVERAGE('사진(느림)'!G$2:G$2305),_xlfn.STDEV.P('사진(느림)'!G$2:G$2305))</f>
        <v>1.4869823680991621</v>
      </c>
      <c r="H1636">
        <f>STANDARDIZE('사진(느림)'!H1636,AVERAGE('사진(느림)'!H$2:H$2305),_xlfn.STDEV.P('사진(느림)'!H$2:H$2305))</f>
        <v>-2.0362381448253693E-2</v>
      </c>
      <c r="I1636">
        <f>STANDARDIZE('사진(느림)'!I1636,AVERAGE('사진(느림)'!I$2:I$2305),_xlfn.STDEV.P('사진(느림)'!I$2:I$2305))</f>
        <v>0.89842282299145948</v>
      </c>
      <c r="J1636">
        <f>STANDARDIZE('사진(느림)'!J1636,AVERAGE('사진(느림)'!J$2:J$2305),_xlfn.STDEV.P('사진(느림)'!J$2:J$2305))</f>
        <v>1.4197888430095682</v>
      </c>
      <c r="K1636">
        <f>STANDARDIZE('사진(느림)'!K1636,AVERAGE('사진(느림)'!K$2:K$2305),_xlfn.STDEV.P('사진(느림)'!K$2:K$2305))</f>
        <v>0.95380949214564459</v>
      </c>
      <c r="L1636">
        <f>STANDARDIZE('사진(느림)'!L1636,AVERAGE('사진(느림)'!L$2:L$2305),_xlfn.STDEV.P('사진(느림)'!L$2:L$2305))</f>
        <v>-0.96188170673142825</v>
      </c>
      <c r="M1636">
        <f>STANDARDIZE('사진(느림)'!M1636,AVERAGE('사진(느림)'!M$2:M$2305),_xlfn.STDEV.P('사진(느림)'!M$2:M$2305))</f>
        <v>0.26251109166284048</v>
      </c>
    </row>
    <row r="1637" spans="1:13" x14ac:dyDescent="0.3">
      <c r="A1637" t="s">
        <v>212</v>
      </c>
      <c r="B1637">
        <v>13</v>
      </c>
      <c r="C1637">
        <f>STANDARDIZE('사진(느림)'!C1637,AVERAGE('사진(느림)'!C$2:C$2305),_xlfn.STDEV.P('사진(느림)'!C$2:C$2305))</f>
        <v>0.58939321783645882</v>
      </c>
      <c r="D1637">
        <f>STANDARDIZE('사진(느림)'!D1637,AVERAGE('사진(느림)'!D$2:D$2305),_xlfn.STDEV.P('사진(느림)'!D$2:D$2305))</f>
        <v>0.22599610073291773</v>
      </c>
      <c r="E1637">
        <f>STANDARDIZE('사진(느림)'!E1637,AVERAGE('사진(느림)'!E$2:E$2305),_xlfn.STDEV.P('사진(느림)'!E$2:E$2305))</f>
        <v>0.55095008187677441</v>
      </c>
      <c r="F1637">
        <f>STANDARDIZE('사진(느림)'!F1637,AVERAGE('사진(느림)'!F$2:F$2305),_xlfn.STDEV.P('사진(느림)'!F$2:F$2305))</f>
        <v>1.2066163695709</v>
      </c>
      <c r="G1637">
        <f>STANDARDIZE('사진(느림)'!G1637,AVERAGE('사진(느림)'!G$2:G$2305),_xlfn.STDEV.P('사진(느림)'!G$2:G$2305))</f>
        <v>-8.7596261617205462E-2</v>
      </c>
      <c r="H1637">
        <f>STANDARDIZE('사진(느림)'!H1637,AVERAGE('사진(느림)'!H$2:H$2305),_xlfn.STDEV.P('사진(느림)'!H$2:H$2305))</f>
        <v>0.56320420465776744</v>
      </c>
      <c r="I1637">
        <f>STANDARDIZE('사진(느림)'!I1637,AVERAGE('사진(느림)'!I$2:I$2305),_xlfn.STDEV.P('사진(느림)'!I$2:I$2305))</f>
        <v>0.64105234065702221</v>
      </c>
      <c r="J1637">
        <f>STANDARDIZE('사진(느림)'!J1637,AVERAGE('사진(느림)'!J$2:J$2305),_xlfn.STDEV.P('사진(느림)'!J$2:J$2305))</f>
        <v>-0.78003335217289249</v>
      </c>
      <c r="K1637">
        <f>STANDARDIZE('사진(느림)'!K1637,AVERAGE('사진(느림)'!K$2:K$2305),_xlfn.STDEV.P('사진(느림)'!K$2:K$2305))</f>
        <v>-0.26706665780078048</v>
      </c>
      <c r="L1637">
        <f>STANDARDIZE('사진(느림)'!L1637,AVERAGE('사진(느림)'!L$2:L$2305),_xlfn.STDEV.P('사진(느림)'!L$2:L$2305))</f>
        <v>1.0491166143714579</v>
      </c>
      <c r="M1637">
        <f>STANDARDIZE('사진(느림)'!M1637,AVERAGE('사진(느림)'!M$2:M$2305),_xlfn.STDEV.P('사진(느림)'!M$2:M$2305))</f>
        <v>-1.6447123498055363</v>
      </c>
    </row>
    <row r="1638" spans="1:13" x14ac:dyDescent="0.3">
      <c r="A1638" t="s">
        <v>214</v>
      </c>
      <c r="B1638">
        <v>13</v>
      </c>
      <c r="C1638">
        <f>STANDARDIZE('사진(느림)'!C1638,AVERAGE('사진(느림)'!C$2:C$2305),_xlfn.STDEV.P('사진(느림)'!C$2:C$2305))</f>
        <v>1.2855969592441134</v>
      </c>
      <c r="D1638">
        <f>STANDARDIZE('사진(느림)'!D1638,AVERAGE('사진(느림)'!D$2:D$2305),_xlfn.STDEV.P('사진(느림)'!D$2:D$2305))</f>
        <v>1.3978753928956247</v>
      </c>
      <c r="E1638">
        <f>STANDARDIZE('사진(느림)'!E1638,AVERAGE('사진(느림)'!E$2:E$2305),_xlfn.STDEV.P('사진(느림)'!E$2:E$2305))</f>
        <v>0.50996108038576615</v>
      </c>
      <c r="F1638">
        <f>STANDARDIZE('사진(느림)'!F1638,AVERAGE('사진(느림)'!F$2:F$2305),_xlfn.STDEV.P('사진(느림)'!F$2:F$2305))</f>
        <v>1.9260403527510035</v>
      </c>
      <c r="G1638">
        <f>STANDARDIZE('사진(느림)'!G1638,AVERAGE('사진(느림)'!G$2:G$2305),_xlfn.STDEV.P('사진(느림)'!G$2:G$2305))</f>
        <v>0.27015894079302538</v>
      </c>
      <c r="H1638">
        <f>STANDARDIZE('사진(느림)'!H1638,AVERAGE('사진(느림)'!H$2:H$2305),_xlfn.STDEV.P('사진(느림)'!H$2:H$2305))</f>
        <v>0.29746350060220217</v>
      </c>
      <c r="I1638">
        <f>STANDARDIZE('사진(느림)'!I1638,AVERAGE('사진(느림)'!I$2:I$2305),_xlfn.STDEV.P('사진(느림)'!I$2:I$2305))</f>
        <v>0.42044907008464683</v>
      </c>
      <c r="J1638">
        <f>STANDARDIZE('사진(느림)'!J1638,AVERAGE('사진(느림)'!J$2:J$2305),_xlfn.STDEV.P('사진(느림)'!J$2:J$2305))</f>
        <v>-0.78003335217289249</v>
      </c>
      <c r="K1638">
        <f>STANDARDIZE('사진(느림)'!K1638,AVERAGE('사진(느림)'!K$2:K$2305),_xlfn.STDEV.P('사진(느림)'!K$2:K$2305))</f>
        <v>0.34337141717243208</v>
      </c>
      <c r="L1638">
        <f>STANDARDIZE('사진(느림)'!L1638,AVERAGE('사진(느림)'!L$2:L$2305),_xlfn.STDEV.P('사진(느림)'!L$2:L$2305))</f>
        <v>-0.83619431166249791</v>
      </c>
      <c r="M1638">
        <f>STANDARDIZE('사진(느림)'!M1638,AVERAGE('사진(느림)'!M$2:M$2305),_xlfn.STDEV.P('사진(느림)'!M$2:M$2305))</f>
        <v>0.60538272158974005</v>
      </c>
    </row>
    <row r="1639" spans="1:13" x14ac:dyDescent="0.3">
      <c r="A1639" t="s">
        <v>216</v>
      </c>
      <c r="B1639">
        <v>13</v>
      </c>
      <c r="C1639">
        <f>STANDARDIZE('사진(느림)'!C1639,AVERAGE('사진(느림)'!C$2:C$2305),_xlfn.STDEV.P('사진(느림)'!C$2:C$2305))</f>
        <v>0.1252573902313566</v>
      </c>
      <c r="D1639">
        <f>STANDARDIZE('사진(느림)'!D1639,AVERAGE('사진(느림)'!D$2:D$2305),_xlfn.STDEV.P('사진(느림)'!D$2:D$2305))</f>
        <v>9.5787290492616861E-2</v>
      </c>
      <c r="E1639">
        <f>STANDARDIZE('사진(느림)'!E1639,AVERAGE('사진(느림)'!E$2:E$2305),_xlfn.STDEV.P('사진(느림)'!E$2:E$2305))</f>
        <v>0.32274827140183576</v>
      </c>
      <c r="F1639">
        <f>STANDARDIZE('사진(느림)'!F1639,AVERAGE('사진(느림)'!F$2:F$2305),_xlfn.STDEV.P('사진(느림)'!F$2:F$2305))</f>
        <v>1.6190524035135185</v>
      </c>
      <c r="G1639">
        <f>STANDARDIZE('사진(느림)'!G1639,AVERAGE('사진(느림)'!G$2:G$2305),_xlfn.STDEV.P('사진(느림)'!G$2:G$2305))</f>
        <v>9.4699382923039477E-2</v>
      </c>
      <c r="H1639">
        <f>STANDARDIZE('사진(느림)'!H1639,AVERAGE('사진(느림)'!H$2:H$2305),_xlfn.STDEV.P('사진(느림)'!H$2:H$2305))</f>
        <v>0.29746350060220217</v>
      </c>
      <c r="I1639">
        <f>STANDARDIZE('사진(느림)'!I1639,AVERAGE('사진(느림)'!I$2:I$2305),_xlfn.STDEV.P('사진(느림)'!I$2:I$2305))</f>
        <v>0.47822611713931662</v>
      </c>
      <c r="J1639">
        <f>STANDARDIZE('사진(느림)'!J1639,AVERAGE('사진(느림)'!J$2:J$2305),_xlfn.STDEV.P('사진(느림)'!J$2:J$2305))</f>
        <v>-0.78003335217289249</v>
      </c>
      <c r="K1639">
        <f>STANDARDIZE('사진(느림)'!K1639,AVERAGE('사진(느림)'!K$2:K$2305),_xlfn.STDEV.P('사진(느림)'!K$2:K$2305))</f>
        <v>-0.26706665780078048</v>
      </c>
      <c r="L1639">
        <f>STANDARDIZE('사진(느림)'!L1639,AVERAGE('사진(느림)'!L$2:L$2305),_xlfn.STDEV.P('사진(느림)'!L$2:L$2305))</f>
        <v>0.67205442916466662</v>
      </c>
      <c r="M1639">
        <f>STANDARDIZE('사진(느림)'!M1639,AVERAGE('사진(느림)'!M$2:M$2305),_xlfn.STDEV.P('사진(느림)'!M$2:M$2305))</f>
        <v>0.66967115220103424</v>
      </c>
    </row>
    <row r="1640" spans="1:13" x14ac:dyDescent="0.3">
      <c r="A1640" t="s">
        <v>218</v>
      </c>
      <c r="B1640">
        <v>13</v>
      </c>
      <c r="C1640">
        <f>STANDARDIZE('사진(느림)'!C1640,AVERAGE('사진(느림)'!C$2:C$2305),_xlfn.STDEV.P('사진(느림)'!C$2:C$2305))</f>
        <v>0.46230840789696659</v>
      </c>
      <c r="D1640">
        <f>STANDARDIZE('사진(느림)'!D1640,AVERAGE('사진(느림)'!D$2:D$2305),_xlfn.STDEV.P('사진(느림)'!D$2:D$2305))</f>
        <v>6.5739103514085878E-2</v>
      </c>
      <c r="E1640">
        <f>STANDARDIZE('사진(느림)'!E1640,AVERAGE('사진(느림)'!E$2:E$2305),_xlfn.STDEV.P('사진(느림)'!E$2:E$2305))</f>
        <v>0.30047164015672267</v>
      </c>
      <c r="F1640">
        <f>STANDARDIZE('사진(느림)'!F1640,AVERAGE('사진(느림)'!F$2:F$2305),_xlfn.STDEV.P('사진(느림)'!F$2:F$2305))</f>
        <v>1.5758111025912696</v>
      </c>
      <c r="G1640">
        <f>STANDARDIZE('사진(느림)'!G1640,AVERAGE('사진(느림)'!G$2:G$2305),_xlfn.STDEV.P('사진(느림)'!G$2:G$2305))</f>
        <v>-0.20836712612511815</v>
      </c>
      <c r="H1640">
        <f>STANDARDIZE('사진(느림)'!H1640,AVERAGE('사진(느림)'!H$2:H$2305),_xlfn.STDEV.P('사진(느림)'!H$2:H$2305))</f>
        <v>0.48454495625731997</v>
      </c>
      <c r="I1640">
        <f>STANDARDIZE('사진(느림)'!I1640,AVERAGE('사진(느림)'!I$2:I$2305),_xlfn.STDEV.P('사진(느림)'!I$2:I$2305))</f>
        <v>0.86375659475865785</v>
      </c>
      <c r="J1640">
        <f>STANDARDIZE('사진(느림)'!J1640,AVERAGE('사진(느림)'!J$2:J$2305),_xlfn.STDEV.P('사진(느림)'!J$2:J$2305))</f>
        <v>-0.78003335217289249</v>
      </c>
      <c r="K1640">
        <f>STANDARDIZE('사진(느림)'!K1640,AVERAGE('사진(느림)'!K$2:K$2305),_xlfn.STDEV.P('사진(느림)'!K$2:K$2305))</f>
        <v>-0.26706665780078048</v>
      </c>
      <c r="L1640">
        <f>STANDARDIZE('사진(느림)'!L1640,AVERAGE('사진(느림)'!L$2:L$2305),_xlfn.STDEV.P('사진(느림)'!L$2:L$2305))</f>
        <v>1.1748040094403882</v>
      </c>
      <c r="M1640">
        <f>STANDARDIZE('사진(느림)'!M1640,AVERAGE('사진(느림)'!M$2:M$2305),_xlfn.STDEV.P('사진(느림)'!M$2:M$2305))</f>
        <v>-2.0733018872141606</v>
      </c>
    </row>
    <row r="1641" spans="1:13" x14ac:dyDescent="0.3">
      <c r="A1641" t="s">
        <v>220</v>
      </c>
      <c r="B1641">
        <v>13</v>
      </c>
      <c r="C1641">
        <f>STANDARDIZE('사진(느림)'!C1641,AVERAGE('사진(느림)'!C$2:C$2305),_xlfn.STDEV.P('사진(느림)'!C$2:C$2305))</f>
        <v>0.55071523220270091</v>
      </c>
      <c r="D1641">
        <f>STANDARDIZE('사진(느림)'!D1641,AVERAGE('사진(느림)'!D$2:D$2305),_xlfn.STDEV.P('사진(느림)'!D$2:D$2305))</f>
        <v>1.0272810868270759</v>
      </c>
      <c r="E1641">
        <f>STANDARDIZE('사진(느림)'!E1641,AVERAGE('사진(느림)'!E$2:E$2305),_xlfn.STDEV.P('사진(느림)'!E$2:E$2305))</f>
        <v>0.71659911181543523</v>
      </c>
      <c r="F1641">
        <f>STANDARDIZE('사진(느림)'!F1641,AVERAGE('사진(느림)'!F$2:F$2305),_xlfn.STDEV.P('사진(느림)'!F$2:F$2305))</f>
        <v>0.67937594604523555</v>
      </c>
      <c r="G1641">
        <f>STANDARDIZE('사진(느림)'!G1641,AVERAGE('사진(느림)'!G$2:G$2305),_xlfn.STDEV.P('사진(느림)'!G$2:G$2305))</f>
        <v>0.88996413222985959</v>
      </c>
      <c r="H1641">
        <f>STANDARDIZE('사진(느림)'!H1641,AVERAGE('사진(느림)'!H$2:H$2305),_xlfn.STDEV.P('사진(느림)'!H$2:H$2305))</f>
        <v>8.3807974541527872E-2</v>
      </c>
      <c r="I1641">
        <f>STANDARDIZE('사진(느림)'!I1641,AVERAGE('사진(느림)'!I$2:I$2305),_xlfn.STDEV.P('사진(느림)'!I$2:I$2305))</f>
        <v>0.48452906772709864</v>
      </c>
      <c r="J1641">
        <f>STANDARDIZE('사진(느림)'!J1641,AVERAGE('사진(느림)'!J$2:J$2305),_xlfn.STDEV.P('사진(느림)'!J$2:J$2305))</f>
        <v>1.4197888430095682</v>
      </c>
      <c r="K1641">
        <f>STANDARDIZE('사진(느림)'!K1641,AVERAGE('사진(느림)'!K$2:K$2305),_xlfn.STDEV.P('사진(느림)'!K$2:K$2305))</f>
        <v>1.5642475671188572</v>
      </c>
      <c r="L1641">
        <f>STANDARDIZE('사진(느림)'!L1641,AVERAGE('사진(느림)'!L$2:L$2305),_xlfn.STDEV.P('사진(느림)'!L$2:L$2305))</f>
        <v>-0.96188170673142825</v>
      </c>
      <c r="M1641">
        <f>STANDARDIZE('사진(느림)'!M1641,AVERAGE('사진(느림)'!M$2:M$2305),_xlfn.STDEV.P('사진(느림)'!M$2:M$2305))</f>
        <v>0.54109429097844597</v>
      </c>
    </row>
    <row r="1642" spans="1:13" x14ac:dyDescent="0.3">
      <c r="A1642" t="s">
        <v>222</v>
      </c>
      <c r="B1642">
        <v>13</v>
      </c>
      <c r="C1642">
        <f>STANDARDIZE('사진(느림)'!C1642,AVERAGE('사진(느림)'!C$2:C$2305),_xlfn.STDEV.P('사진(느림)'!C$2:C$2305))</f>
        <v>0.77173229296703549</v>
      </c>
      <c r="D1642">
        <f>STANDARDIZE('사진(느림)'!D1642,AVERAGE('사진(느림)'!D$2:D$2305),_xlfn.STDEV.P('사진(느림)'!D$2:D$2305))</f>
        <v>0.95716865054383704</v>
      </c>
      <c r="E1642">
        <f>STANDARDIZE('사진(느림)'!E1642,AVERAGE('사진(느림)'!E$2:E$2305),_xlfn.STDEV.P('사진(느림)'!E$2:E$2305))</f>
        <v>0.52323795260785366</v>
      </c>
      <c r="F1642">
        <f>STANDARDIZE('사진(느림)'!F1642,AVERAGE('사진(느림)'!F$2:F$2305),_xlfn.STDEV.P('사진(느림)'!F$2:F$2305))</f>
        <v>-1.8721136814722499</v>
      </c>
      <c r="G1642">
        <f>STANDARDIZE('사진(느림)'!G1642,AVERAGE('사진(느림)'!G$2:G$2305),_xlfn.STDEV.P('사진(느림)'!G$2:G$2305))</f>
        <v>-0.34281016397354896</v>
      </c>
      <c r="H1642">
        <f>STANDARDIZE('사진(느림)'!H1642,AVERAGE('사진(느림)'!H$2:H$2305),_xlfn.STDEV.P('사진(느림)'!H$2:H$2305))</f>
        <v>-1.360758492704524</v>
      </c>
      <c r="I1642">
        <f>STANDARDIZE('사진(느림)'!I1642,AVERAGE('사진(느림)'!I$2:I$2305),_xlfn.STDEV.P('사진(느림)'!I$2:I$2305))</f>
        <v>0.79337364652842368</v>
      </c>
      <c r="J1642">
        <f>STANDARDIZE('사진(느림)'!J1642,AVERAGE('사진(느림)'!J$2:J$2305),_xlfn.STDEV.P('사진(느림)'!J$2:J$2305))</f>
        <v>1.4197888430095682</v>
      </c>
      <c r="K1642">
        <f>STANDARDIZE('사진(느림)'!K1642,AVERAGE('사진(느림)'!K$2:K$2305),_xlfn.STDEV.P('사진(느림)'!K$2:K$2305))</f>
        <v>0.95380949214564459</v>
      </c>
      <c r="L1642">
        <f>STANDARDIZE('사진(느림)'!L1642,AVERAGE('사진(느림)'!L$2:L$2305),_xlfn.STDEV.P('사진(느림)'!L$2:L$2305))</f>
        <v>-0.96188170673142825</v>
      </c>
      <c r="M1642">
        <f>STANDARDIZE('사진(느림)'!M1642,AVERAGE('사진(느림)'!M$2:M$2305),_xlfn.STDEV.P('사진(느림)'!M$2:M$2305))</f>
        <v>0.7125301059418957</v>
      </c>
    </row>
    <row r="1643" spans="1:13" x14ac:dyDescent="0.3">
      <c r="A1643" t="s">
        <v>224</v>
      </c>
      <c r="B1643">
        <v>13</v>
      </c>
      <c r="C1643">
        <f>STANDARDIZE('사진(느림)'!C1643,AVERAGE('사진(느림)'!C$2:C$2305),_xlfn.STDEV.P('사진(느림)'!C$2:C$2305))</f>
        <v>0.84908826423455219</v>
      </c>
      <c r="D1643">
        <f>STANDARDIZE('사진(느림)'!D1643,AVERAGE('사진(느림)'!D$2:D$2305),_xlfn.STDEV.P('사진(느림)'!D$2:D$2305))</f>
        <v>1.007248962174722</v>
      </c>
      <c r="E1643">
        <f>STANDARDIZE('사진(느림)'!E1643,AVERAGE('사진(느림)'!E$2:E$2305),_xlfn.STDEV.P('사진(느림)'!E$2:E$2305))</f>
        <v>0.54052461845406141</v>
      </c>
      <c r="F1643">
        <f>STANDARDIZE('사진(느림)'!F1643,AVERAGE('사진(느림)'!F$2:F$2305),_xlfn.STDEV.P('사진(느림)'!F$2:F$2305))</f>
        <v>0.18816993995477785</v>
      </c>
      <c r="G1643">
        <f>STANDARDIZE('사진(느림)'!G1643,AVERAGE('사진(느림)'!G$2:G$2305),_xlfn.STDEV.P('사진(느림)'!G$2:G$2305))</f>
        <v>-1.0058304605892246E-3</v>
      </c>
      <c r="H1643">
        <f>STANDARDIZE('사진(느림)'!H1643,AVERAGE('사진(느림)'!H$2:H$2305),_xlfn.STDEV.P('사진(느림)'!H$2:H$2305))</f>
        <v>-0.18086976669781499</v>
      </c>
      <c r="I1643">
        <f>STANDARDIZE('사진(느림)'!I1643,AVERAGE('사진(느림)'!I$2:I$2305),_xlfn.STDEV.P('사진(느림)'!I$2:I$2305))</f>
        <v>0.3800051371463779</v>
      </c>
      <c r="J1643">
        <f>STANDARDIZE('사진(느림)'!J1643,AVERAGE('사진(느림)'!J$2:J$2305),_xlfn.STDEV.P('사진(느림)'!J$2:J$2305))</f>
        <v>-0.78003335217289249</v>
      </c>
      <c r="K1643">
        <f>STANDARDIZE('사진(느림)'!K1643,AVERAGE('사진(느림)'!K$2:K$2305),_xlfn.STDEV.P('사진(느림)'!K$2:K$2305))</f>
        <v>-1.4879428077472057</v>
      </c>
      <c r="L1643">
        <f>STANDARDIZE('사진(느림)'!L1643,AVERAGE('사진(느림)'!L$2:L$2305),_xlfn.STDEV.P('사진(느림)'!L$2:L$2305))</f>
        <v>1.1748040094403882</v>
      </c>
      <c r="M1643">
        <f>STANDARDIZE('사진(느림)'!M1643,AVERAGE('사진(느림)'!M$2:M$2305),_xlfn.STDEV.P('사진(느림)'!M$2:M$2305))</f>
        <v>-0.46609112193182028</v>
      </c>
    </row>
    <row r="1644" spans="1:13" x14ac:dyDescent="0.3">
      <c r="A1644" t="s">
        <v>226</v>
      </c>
      <c r="B1644">
        <v>13</v>
      </c>
      <c r="C1644">
        <f>STANDARDIZE('사진(느림)'!C1644,AVERAGE('사진(느림)'!C$2:C$2305),_xlfn.STDEV.P('사진(느림)'!C$2:C$2305))</f>
        <v>0.42363042226320785</v>
      </c>
      <c r="D1644">
        <f>STANDARDIZE('사진(느림)'!D1644,AVERAGE('사진(느림)'!D$2:D$2305),_xlfn.STDEV.P('사진(느림)'!D$2:D$2305))</f>
        <v>1.8786463845521191</v>
      </c>
      <c r="E1644">
        <f>STANDARDIZE('사진(느림)'!E1644,AVERAGE('사진(느림)'!E$2:E$2305),_xlfn.STDEV.P('사진(느림)'!E$2:E$2305))</f>
        <v>0.4736056181937417</v>
      </c>
      <c r="F1644">
        <f>STANDARDIZE('사진(느림)'!F1644,AVERAGE('사진(느림)'!F$2:F$2305),_xlfn.STDEV.P('사진(느림)'!F$2:F$2305))</f>
        <v>-1.2399309194510693</v>
      </c>
      <c r="G1644">
        <f>STANDARDIZE('사진(느림)'!G1644,AVERAGE('사진(느림)'!G$2:G$2305),_xlfn.STDEV.P('사진(느림)'!G$2:G$2305))</f>
        <v>0.17901111852290311</v>
      </c>
      <c r="H1644">
        <f>STANDARDIZE('사진(느림)'!H1644,AVERAGE('사진(느림)'!H$2:H$2305),_xlfn.STDEV.P('사진(느림)'!H$2:H$2305))</f>
        <v>3.9540555884067778</v>
      </c>
      <c r="I1644">
        <f>STANDARDIZE('사진(느림)'!I1644,AVERAGE('사진(느림)'!I$2:I$2305),_xlfn.STDEV.P('사진(느림)'!I$2:I$2305))</f>
        <v>0.81543397358566128</v>
      </c>
      <c r="J1644">
        <f>STANDARDIZE('사진(느림)'!J1644,AVERAGE('사진(느림)'!J$2:J$2305),_xlfn.STDEV.P('사진(느림)'!J$2:J$2305))</f>
        <v>-0.78003335217289249</v>
      </c>
      <c r="K1644">
        <f>STANDARDIZE('사진(느림)'!K1644,AVERAGE('사진(느림)'!K$2:K$2305),_xlfn.STDEV.P('사진(느림)'!K$2:K$2305))</f>
        <v>-0.26706665780078048</v>
      </c>
      <c r="L1644">
        <f>STANDARDIZE('사진(느림)'!L1644,AVERAGE('사진(느림)'!L$2:L$2305),_xlfn.STDEV.P('사진(느림)'!L$2:L$2305))</f>
        <v>1.1748040094403882</v>
      </c>
      <c r="M1644">
        <f>STANDARDIZE('사진(느림)'!M1644,AVERAGE('사진(느림)'!M$2:M$2305),_xlfn.STDEV.P('사진(느림)'!M$2:M$2305))</f>
        <v>0.54109429097844597</v>
      </c>
    </row>
    <row r="1645" spans="1:13" x14ac:dyDescent="0.3">
      <c r="A1645" t="s">
        <v>228</v>
      </c>
      <c r="B1645">
        <v>13</v>
      </c>
      <c r="C1645">
        <f>STANDARDIZE('사진(느림)'!C1645,AVERAGE('사진(느림)'!C$2:C$2305),_xlfn.STDEV.P('사진(느림)'!C$2:C$2305))</f>
        <v>-0.14548850920495363</v>
      </c>
      <c r="D1645">
        <f>STANDARDIZE('사진(느림)'!D1645,AVERAGE('사진(느림)'!D$2:D$2305),_xlfn.STDEV.P('사진(느림)'!D$2:D$2305))</f>
        <v>1.3978753928956247</v>
      </c>
      <c r="E1645">
        <f>STANDARDIZE('사진(느림)'!E1645,AVERAGE('사진(느림)'!E$2:E$2305),_xlfn.STDEV.P('사진(느림)'!E$2:E$2305))</f>
        <v>0.47512042911840957</v>
      </c>
      <c r="F1645">
        <f>STANDARDIZE('사진(느림)'!F1645,AVERAGE('사진(느림)'!F$2:F$2305),_xlfn.STDEV.P('사진(느림)'!F$2:F$2305))</f>
        <v>0.44736487238346195</v>
      </c>
      <c r="G1645">
        <f>STANDARDIZE('사진(느림)'!G1645,AVERAGE('사진(느림)'!G$2:G$2305),_xlfn.STDEV.P('사진(느림)'!G$2:G$2305))</f>
        <v>-7.6202783833440382E-2</v>
      </c>
      <c r="H1645">
        <f>STANDARDIZE('사진(느림)'!H1645,AVERAGE('사진(느림)'!H$2:H$2305),_xlfn.STDEV.P('사진(느림)'!H$2:H$2305))</f>
        <v>0.12951537563908502</v>
      </c>
      <c r="I1645">
        <f>STANDARDIZE('사진(느림)'!I1645,AVERAGE('사진(느림)'!I$2:I$2305),_xlfn.STDEV.P('사진(느림)'!I$2:I$2305))</f>
        <v>0.58327529360235209</v>
      </c>
      <c r="J1645">
        <f>STANDARDIZE('사진(느림)'!J1645,AVERAGE('사진(느림)'!J$2:J$2305),_xlfn.STDEV.P('사진(느림)'!J$2:J$2305))</f>
        <v>-0.78003335217289249</v>
      </c>
      <c r="K1645">
        <f>STANDARDIZE('사진(느림)'!K1645,AVERAGE('사진(느림)'!K$2:K$2305),_xlfn.STDEV.P('사진(느림)'!K$2:K$2305))</f>
        <v>-1.4879428077472057</v>
      </c>
      <c r="L1645">
        <f>STANDARDIZE('사진(느림)'!L1645,AVERAGE('사진(느림)'!L$2:L$2305),_xlfn.STDEV.P('사진(느림)'!L$2:L$2305))</f>
        <v>1.6775535897161098</v>
      </c>
      <c r="M1645">
        <f>STANDARDIZE('사진(느림)'!M1645,AVERAGE('사진(느림)'!M$2:M$2305),_xlfn.STDEV.P('사진(느림)'!M$2:M$2305))</f>
        <v>0.73395958281232643</v>
      </c>
    </row>
    <row r="1646" spans="1:13" x14ac:dyDescent="0.3">
      <c r="A1646" t="s">
        <v>230</v>
      </c>
      <c r="B1646">
        <v>13</v>
      </c>
      <c r="C1646">
        <f>STANDARDIZE('사진(느림)'!C1646,AVERAGE('사진(느림)'!C$2:C$2305),_xlfn.STDEV.P('사진(느림)'!C$2:C$2305))</f>
        <v>0.39600328966766601</v>
      </c>
      <c r="D1646">
        <f>STANDARDIZE('사진(느림)'!D1646,AVERAGE('사진(느림)'!D$2:D$2305),_xlfn.STDEV.P('사진(느림)'!D$2:D$2305))</f>
        <v>0.31614066166851068</v>
      </c>
      <c r="E1646">
        <f>STANDARDIZE('사진(느림)'!E1646,AVERAGE('사진(느림)'!E$2:E$2305),_xlfn.STDEV.P('사진(느림)'!E$2:E$2305))</f>
        <v>0.93366260666781731</v>
      </c>
      <c r="F1646">
        <f>STANDARDIZE('사진(느림)'!F1646,AVERAGE('사진(느림)'!F$2:F$2305),_xlfn.STDEV.P('사진(느림)'!F$2:F$2305))</f>
        <v>0.66357137699470603</v>
      </c>
      <c r="G1646">
        <f>STANDARDIZE('사진(느림)'!G1646,AVERAGE('사진(느림)'!G$2:G$2305),_xlfn.STDEV.P('사진(느림)'!G$2:G$2305))</f>
        <v>1.0608662989863393</v>
      </c>
      <c r="H1646">
        <f>STANDARDIZE('사진(느림)'!H1646,AVERAGE('사진(느림)'!H$2:H$2305),_xlfn.STDEV.P('사진(느림)'!H$2:H$2305))</f>
        <v>0.56320420465776744</v>
      </c>
      <c r="I1646">
        <f>STANDARDIZE('사진(느림)'!I1646,AVERAGE('사진(느림)'!I$2:I$2305),_xlfn.STDEV.P('사진(느림)'!I$2:I$2305))</f>
        <v>0.79337364652842368</v>
      </c>
      <c r="J1646">
        <f>STANDARDIZE('사진(느림)'!J1646,AVERAGE('사진(느림)'!J$2:J$2305),_xlfn.STDEV.P('사진(느림)'!J$2:J$2305))</f>
        <v>-0.78003335217289249</v>
      </c>
      <c r="K1646">
        <f>STANDARDIZE('사진(느림)'!K1646,AVERAGE('사진(느림)'!K$2:K$2305),_xlfn.STDEV.P('사진(느림)'!K$2:K$2305))</f>
        <v>-0.26706665780078048</v>
      </c>
      <c r="L1646">
        <f>STANDARDIZE('사진(느림)'!L1646,AVERAGE('사진(느림)'!L$2:L$2305),_xlfn.STDEV.P('사진(느림)'!L$2:L$2305))</f>
        <v>-0.96188170673142825</v>
      </c>
      <c r="M1646">
        <f>STANDARDIZE('사진(느림)'!M1646,AVERAGE('사진(느림)'!M$2:M$2305),_xlfn.STDEV.P('사진(느림)'!M$2:M$2305))</f>
        <v>0.36965847601499613</v>
      </c>
    </row>
    <row r="1647" spans="1:13" x14ac:dyDescent="0.3">
      <c r="A1647" t="s">
        <v>232</v>
      </c>
      <c r="B1647">
        <v>13</v>
      </c>
      <c r="C1647">
        <f>STANDARDIZE('사진(느림)'!C1647,AVERAGE('사진(느림)'!C$2:C$2305),_xlfn.STDEV.P('사진(느림)'!C$2:C$2305))</f>
        <v>5.3426845482948009E-2</v>
      </c>
      <c r="D1647">
        <f>STANDARDIZE('사진(느림)'!D1647,AVERAGE('사진(느림)'!D$2:D$2305),_xlfn.STDEV.P('사진(느림)'!D$2:D$2305))</f>
        <v>0.987216837522368</v>
      </c>
      <c r="E1647">
        <f>STANDARDIZE('사진(느림)'!E1647,AVERAGE('사진(느림)'!E$2:E$2305),_xlfn.STDEV.P('사진(느림)'!E$2:E$2305))</f>
        <v>0.51209963698529704</v>
      </c>
      <c r="F1647">
        <f>STANDARDIZE('사진(느림)'!F1647,AVERAGE('사진(느림)'!F$2:F$2305),_xlfn.STDEV.P('사진(느림)'!F$2:F$2305))</f>
        <v>0.7479045574483314</v>
      </c>
      <c r="G1647">
        <f>STANDARDIZE('사진(느림)'!G1647,AVERAGE('사진(느림)'!G$2:G$2305),_xlfn.STDEV.P('사진(느림)'!G$2:G$2305))</f>
        <v>-1.9235394914613759E-2</v>
      </c>
      <c r="H1647">
        <f>STANDARDIZE('사진(느림)'!H1647,AVERAGE('사진(느림)'!H$2:H$2305),_xlfn.STDEV.P('사진(느림)'!H$2:H$2305))</f>
        <v>0.45478199740309655</v>
      </c>
      <c r="I1647">
        <f>STANDARDIZE('사진(느림)'!I1647,AVERAGE('사진(느림)'!I$2:I$2305),_xlfn.STDEV.P('사진(느림)'!I$2:I$2305))</f>
        <v>0.42570152890779872</v>
      </c>
      <c r="J1647">
        <f>STANDARDIZE('사진(느림)'!J1647,AVERAGE('사진(느림)'!J$2:J$2305),_xlfn.STDEV.P('사진(느림)'!J$2:J$2305))</f>
        <v>-0.78003335217289249</v>
      </c>
      <c r="K1647">
        <f>STANDARDIZE('사진(느림)'!K1647,AVERAGE('사진(느림)'!K$2:K$2305),_xlfn.STDEV.P('사진(느림)'!K$2:K$2305))</f>
        <v>-1.4879428077472057</v>
      </c>
      <c r="L1647">
        <f>STANDARDIZE('사진(느림)'!L1647,AVERAGE('사진(느림)'!L$2:L$2305),_xlfn.STDEV.P('사진(느림)'!L$2:L$2305))</f>
        <v>0.92342921930252742</v>
      </c>
      <c r="M1647">
        <f>STANDARDIZE('사진(느림)'!M1647,AVERAGE('사진(느림)'!M$2:M$2305),_xlfn.STDEV.P('사진(느림)'!M$2:M$2305))</f>
        <v>0.17679318418111556</v>
      </c>
    </row>
    <row r="1648" spans="1:13" x14ac:dyDescent="0.3">
      <c r="A1648" t="s">
        <v>234</v>
      </c>
      <c r="B1648">
        <v>13</v>
      </c>
      <c r="C1648">
        <f>STANDARDIZE('사진(느림)'!C1648,AVERAGE('사진(느림)'!C$2:C$2305),_xlfn.STDEV.P('사진(느림)'!C$2:C$2305))</f>
        <v>0.19708793497976521</v>
      </c>
      <c r="D1648">
        <f>STANDARDIZE('사진(느림)'!D1648,AVERAGE('사진(느림)'!D$2:D$2305),_xlfn.STDEV.P('사진(느림)'!D$2:D$2305))</f>
        <v>0.22599610073291773</v>
      </c>
      <c r="E1648">
        <f>STANDARDIZE('사진(느림)'!E1648,AVERAGE('사진(느림)'!E$2:E$2305),_xlfn.STDEV.P('사진(느림)'!E$2:E$2305))</f>
        <v>0.50265434533736908</v>
      </c>
      <c r="F1648">
        <f>STANDARDIZE('사진(느림)'!F1648,AVERAGE('사진(느림)'!F$2:F$2305),_xlfn.STDEV.P('사진(느림)'!F$2:F$2305))</f>
        <v>0.52436473279764184</v>
      </c>
      <c r="G1648">
        <f>STANDARDIZE('사진(느림)'!G1648,AVERAGE('사진(느림)'!G$2:G$2305),_xlfn.STDEV.P('사진(느림)'!G$2:G$2305))</f>
        <v>-0.133170172752267</v>
      </c>
      <c r="H1648">
        <f>STANDARDIZE('사진(느림)'!H1648,AVERAGE('사진(느림)'!H$2:H$2305),_xlfn.STDEV.P('사진(느림)'!H$2:H$2305))</f>
        <v>0.12951537563908502</v>
      </c>
      <c r="I1648">
        <f>STANDARDIZE('사진(느림)'!I1648,AVERAGE('사진(느림)'!I$2:I$2305),_xlfn.STDEV.P('사진(느림)'!I$2:I$2305))</f>
        <v>0.60953758771811095</v>
      </c>
      <c r="J1648">
        <f>STANDARDIZE('사진(느림)'!J1648,AVERAGE('사진(느림)'!J$2:J$2305),_xlfn.STDEV.P('사진(느림)'!J$2:J$2305))</f>
        <v>-0.78003335217289249</v>
      </c>
      <c r="K1648">
        <f>STANDARDIZE('사진(느림)'!K1648,AVERAGE('사진(느림)'!K$2:K$2305),_xlfn.STDEV.P('사진(느림)'!K$2:K$2305))</f>
        <v>-1.4879428077472057</v>
      </c>
      <c r="L1648">
        <f>STANDARDIZE('사진(느림)'!L1648,AVERAGE('사진(느림)'!L$2:L$2305),_xlfn.STDEV.P('사진(느림)'!L$2:L$2305))</f>
        <v>1.1748040094403882</v>
      </c>
      <c r="M1648">
        <f>STANDARDIZE('사진(느림)'!M1648,AVERAGE('사진(느림)'!M$2:M$2305),_xlfn.STDEV.P('사진(느림)'!M$2:M$2305))</f>
        <v>-0.44466164506138955</v>
      </c>
    </row>
    <row r="1649" spans="1:13" x14ac:dyDescent="0.3">
      <c r="A1649" t="s">
        <v>236</v>
      </c>
      <c r="B1649">
        <v>13</v>
      </c>
      <c r="C1649">
        <f>STANDARDIZE('사진(느림)'!C1649,AVERAGE('사진(느림)'!C$2:C$2305),_xlfn.STDEV.P('사진(느림)'!C$2:C$2305))</f>
        <v>0.16393537586511531</v>
      </c>
      <c r="D1649">
        <f>STANDARDIZE('사진(느림)'!D1649,AVERAGE('사진(느림)'!D$2:D$2305),_xlfn.STDEV.P('사진(느림)'!D$2:D$2305))</f>
        <v>1.3678272059170937</v>
      </c>
      <c r="E1649">
        <f>STANDARDIZE('사진(느림)'!E1649,AVERAGE('사진(느림)'!E$2:E$2305),_xlfn.STDEV.P('사진(느림)'!E$2:E$2305))</f>
        <v>0.62749258683498277</v>
      </c>
      <c r="F1649">
        <f>STANDARDIZE('사진(느림)'!F1649,AVERAGE('사진(느림)'!F$2:F$2305),_xlfn.STDEV.P('사진(느림)'!F$2:F$2305))</f>
        <v>0.30512375092869626</v>
      </c>
      <c r="G1649">
        <f>STANDARDIZE('사진(느림)'!G1649,AVERAGE('사진(느림)'!G$2:G$2305),_xlfn.STDEV.P('사진(느림)'!G$2:G$2305))</f>
        <v>-0.133170172752267</v>
      </c>
      <c r="H1649">
        <f>STANDARDIZE('사진(느림)'!H1649,AVERAGE('사진(느림)'!H$2:H$2305),_xlfn.STDEV.P('사진(느림)'!H$2:H$2305))</f>
        <v>-0.10965125801092356</v>
      </c>
      <c r="I1649">
        <f>STANDARDIZE('사진(느림)'!I1649,AVERAGE('사진(느림)'!I$2:I$2305),_xlfn.STDEV.P('사진(느림)'!I$2:I$2305))</f>
        <v>0.60953758771811095</v>
      </c>
      <c r="J1649">
        <f>STANDARDIZE('사진(느림)'!J1649,AVERAGE('사진(느림)'!J$2:J$2305),_xlfn.STDEV.P('사진(느림)'!J$2:J$2305))</f>
        <v>-0.78003335217289249</v>
      </c>
      <c r="K1649">
        <f>STANDARDIZE('사진(느림)'!K1649,AVERAGE('사진(느림)'!K$2:K$2305),_xlfn.STDEV.P('사진(느림)'!K$2:K$2305))</f>
        <v>-0.26706665780078048</v>
      </c>
      <c r="L1649">
        <f>STANDARDIZE('사진(느림)'!L1649,AVERAGE('사진(느림)'!L$2:L$2305),_xlfn.STDEV.P('사진(느림)'!L$2:L$2305))</f>
        <v>1.0491166143714579</v>
      </c>
      <c r="M1649">
        <f>STANDARDIZE('사진(느림)'!M1649,AVERAGE('사진(느림)'!M$2:M$2305),_xlfn.STDEV.P('사진(느림)'!M$2:M$2305))</f>
        <v>-0.68038589063613353</v>
      </c>
    </row>
    <row r="1650" spans="1:13" x14ac:dyDescent="0.3">
      <c r="A1650" t="s">
        <v>238</v>
      </c>
      <c r="B1650">
        <v>13</v>
      </c>
      <c r="C1650">
        <f>STANDARDIZE('사진(느림)'!C1650,AVERAGE('사진(느림)'!C$2:C$2305),_xlfn.STDEV.P('사진(느림)'!C$2:C$2305))</f>
        <v>-0.48253952687056362</v>
      </c>
      <c r="D1650">
        <f>STANDARDIZE('사진(느림)'!D1650,AVERAGE('사진(느림)'!D$2:D$2305),_xlfn.STDEV.P('사진(느림)'!D$2:D$2305))</f>
        <v>0.36622097329939562</v>
      </c>
      <c r="E1650">
        <f>STANDARDIZE('사진(느림)'!E1650,AVERAGE('사진(느림)'!E$2:E$2305),_xlfn.STDEV.P('사진(느림)'!E$2:E$2305))</f>
        <v>0.64353176133146439</v>
      </c>
      <c r="F1650">
        <f>STANDARDIZE('사진(느림)'!F1650,AVERAGE('사진(느림)'!F$2:F$2305),_xlfn.STDEV.P('사진(느림)'!F$2:F$2305))</f>
        <v>0.40374426180400064</v>
      </c>
      <c r="G1650">
        <f>STANDARDIZE('사진(느림)'!G1650,AVERAGE('사진(느림)'!G$2:G$2305),_xlfn.STDEV.P('사진(느림)'!G$2:G$2305))</f>
        <v>0.22686372521471726</v>
      </c>
      <c r="H1650">
        <f>STANDARDIZE('사진(느림)'!H1650,AVERAGE('사진(느림)'!H$2:H$2305),_xlfn.STDEV.P('사진(느림)'!H$2:H$2305))</f>
        <v>1.8812780967733704</v>
      </c>
      <c r="I1650">
        <f>STANDARDIZE('사진(느림)'!I1650,AVERAGE('사진(느림)'!I$2:I$2305),_xlfn.STDEV.P('사진(느림)'!I$2:I$2305))</f>
        <v>0.64210283242165234</v>
      </c>
      <c r="J1650">
        <f>STANDARDIZE('사진(느림)'!J1650,AVERAGE('사진(느림)'!J$2:J$2305),_xlfn.STDEV.P('사진(느림)'!J$2:J$2305))</f>
        <v>-0.78003335217289249</v>
      </c>
      <c r="K1650">
        <f>STANDARDIZE('사진(느림)'!K1650,AVERAGE('사진(느림)'!K$2:K$2305),_xlfn.STDEV.P('사진(느림)'!K$2:K$2305))</f>
        <v>-1.4879428077472057</v>
      </c>
      <c r="L1650">
        <f>STANDARDIZE('사진(느림)'!L1650,AVERAGE('사진(느림)'!L$2:L$2305),_xlfn.STDEV.P('사진(느림)'!L$2:L$2305))</f>
        <v>0.92342921930252742</v>
      </c>
      <c r="M1650">
        <f>STANDARDIZE('사진(느림)'!M1650,AVERAGE('사진(느림)'!M$2:M$2305),_xlfn.STDEV.P('사진(느림)'!M$2:M$2305))</f>
        <v>0.86253644403491481</v>
      </c>
    </row>
    <row r="1651" spans="1:13" x14ac:dyDescent="0.3">
      <c r="A1651" t="s">
        <v>240</v>
      </c>
      <c r="B1651">
        <v>13</v>
      </c>
      <c r="C1651">
        <f>STANDARDIZE('사진(느림)'!C1651,AVERAGE('사진(느림)'!C$2:C$2305),_xlfn.STDEV.P('사진(느림)'!C$2:C$2305))</f>
        <v>0.96512222113582835</v>
      </c>
      <c r="D1651">
        <f>STANDARDIZE('사진(느림)'!D1651,AVERAGE('사진(느림)'!D$2:D$2305),_xlfn.STDEV.P('사진(느림)'!D$2:D$2305))</f>
        <v>3.5690916535554909E-2</v>
      </c>
      <c r="E1651">
        <f>STANDARDIZE('사진(느림)'!E1651,AVERAGE('사진(느림)'!E$2:E$2305),_xlfn.STDEV.P('사진(느림)'!E$2:E$2305))</f>
        <v>0.95362246826343877</v>
      </c>
      <c r="F1651">
        <f>STANDARDIZE('사진(느림)'!F1651,AVERAGE('사진(느림)'!F$2:F$2305),_xlfn.STDEV.P('사진(느림)'!F$2:F$2305))</f>
        <v>1.3554321917506862</v>
      </c>
      <c r="G1651">
        <f>STANDARDIZE('사진(느림)'!G1651,AVERAGE('사진(느림)'!G$2:G$2305),_xlfn.STDEV.P('사진(느림)'!G$2:G$2305))</f>
        <v>0.30433937414432144</v>
      </c>
      <c r="H1651">
        <f>STANDARDIZE('사진(느림)'!H1651,AVERAGE('사진(느림)'!H$2:H$2305),_xlfn.STDEV.P('사진(느림)'!H$2:H$2305))</f>
        <v>0.56320420465776744</v>
      </c>
      <c r="I1651">
        <f>STANDARDIZE('사진(느림)'!I1651,AVERAGE('사진(느림)'!I$2:I$2305),_xlfn.STDEV.P('사진(느림)'!I$2:I$2305))</f>
        <v>0.866908070052549</v>
      </c>
      <c r="J1651">
        <f>STANDARDIZE('사진(느림)'!J1651,AVERAGE('사진(느림)'!J$2:J$2305),_xlfn.STDEV.P('사진(느림)'!J$2:J$2305))</f>
        <v>1.4197888430095682</v>
      </c>
      <c r="K1651">
        <f>STANDARDIZE('사진(느림)'!K1651,AVERAGE('사진(느림)'!K$2:K$2305),_xlfn.STDEV.P('사진(느림)'!K$2:K$2305))</f>
        <v>0.34337141717243208</v>
      </c>
      <c r="L1651">
        <f>STANDARDIZE('사진(느림)'!L1651,AVERAGE('사진(느림)'!L$2:L$2305),_xlfn.STDEV.P('사진(느림)'!L$2:L$2305))</f>
        <v>-0.96188170673142825</v>
      </c>
      <c r="M1651">
        <f>STANDARDIZE('사진(느림)'!M1651,AVERAGE('사진(느림)'!M$2:M$2305),_xlfn.STDEV.P('사진(느림)'!M$2:M$2305))</f>
        <v>-0.98039856682216975</v>
      </c>
    </row>
    <row r="1652" spans="1:13" x14ac:dyDescent="0.3">
      <c r="A1652" t="s">
        <v>242</v>
      </c>
      <c r="B1652">
        <v>13</v>
      </c>
      <c r="C1652">
        <f>STANDARDIZE('사진(느림)'!C1652,AVERAGE('사진(느림)'!C$2:C$2305),_xlfn.STDEV.P('사진(느림)'!C$2:C$2305))</f>
        <v>0.55071523220270091</v>
      </c>
      <c r="D1652">
        <f>STANDARDIZE('사진(느림)'!D1652,AVERAGE('사진(느림)'!D$2:D$2305),_xlfn.STDEV.P('사진(느림)'!D$2:D$2305))</f>
        <v>1.0573292738056068</v>
      </c>
      <c r="E1652">
        <f>STANDARDIZE('사진(느림)'!E1652,AVERAGE('사진(느림)'!E$2:E$2305),_xlfn.STDEV.P('사진(느림)'!E$2:E$2305))</f>
        <v>0.73887574306054826</v>
      </c>
      <c r="F1652">
        <f>STANDARDIZE('사진(느림)'!F1652,AVERAGE('사진(느림)'!F$2:F$2305),_xlfn.STDEV.P('사진(느림)'!F$2:F$2305))</f>
        <v>0.72362873938671823</v>
      </c>
      <c r="G1652">
        <f>STANDARDIZE('사진(느림)'!G1652,AVERAGE('사진(느림)'!G$2:G$2305),_xlfn.STDEV.P('사진(느림)'!G$2:G$2305))</f>
        <v>1.117833687905166</v>
      </c>
      <c r="H1652">
        <f>STANDARDIZE('사진(느림)'!H1652,AVERAGE('사진(느림)'!H$2:H$2305),_xlfn.STDEV.P('사진(느림)'!H$2:H$2305))</f>
        <v>8.3807974541527872E-2</v>
      </c>
      <c r="I1652">
        <f>STANDARDIZE('사진(느림)'!I1652,AVERAGE('사진(느림)'!I$2:I$2305),_xlfn.STDEV.P('사진(느림)'!I$2:I$2305))</f>
        <v>0.79337364652842368</v>
      </c>
      <c r="J1652">
        <f>STANDARDIZE('사진(느림)'!J1652,AVERAGE('사진(느림)'!J$2:J$2305),_xlfn.STDEV.P('사진(느림)'!J$2:J$2305))</f>
        <v>1.4197888430095682</v>
      </c>
      <c r="K1652">
        <f>STANDARDIZE('사진(느림)'!K1652,AVERAGE('사진(느림)'!K$2:K$2305),_xlfn.STDEV.P('사진(느림)'!K$2:K$2305))</f>
        <v>1.5642475671188572</v>
      </c>
      <c r="L1652">
        <f>STANDARDIZE('사진(느림)'!L1652,AVERAGE('사진(느림)'!L$2:L$2305),_xlfn.STDEV.P('사진(느림)'!L$2:L$2305))</f>
        <v>-0.96188170673142825</v>
      </c>
      <c r="M1652">
        <f>STANDARDIZE('사진(느림)'!M1652,AVERAGE('사진(느림)'!M$2:M$2305),_xlfn.STDEV.P('사진(느림)'!M$2:M$2305))</f>
        <v>0.64824167533060162</v>
      </c>
    </row>
    <row r="1653" spans="1:13" x14ac:dyDescent="0.3">
      <c r="A1653" t="s">
        <v>244</v>
      </c>
      <c r="B1653">
        <v>13</v>
      </c>
      <c r="C1653">
        <f>STANDARDIZE('사진(느림)'!C1653,AVERAGE('사진(느림)'!C$2:C$2305),_xlfn.STDEV.P('사진(느림)'!C$2:C$2305))</f>
        <v>0.66122376258486826</v>
      </c>
      <c r="D1653">
        <f>STANDARDIZE('사진(느림)'!D1653,AVERAGE('사진(느림)'!D$2:D$2305),_xlfn.STDEV.P('사진(느림)'!D$2:D$2305))</f>
        <v>0.36622097329939562</v>
      </c>
      <c r="E1653">
        <f>STANDARDIZE('사진(느림)'!E1653,AVERAGE('사진(느림)'!E$2:E$2305),_xlfn.STDEV.P('사진(느림)'!E$2:E$2305))</f>
        <v>1.0667877549886131</v>
      </c>
      <c r="F1653">
        <f>STANDARDIZE('사진(느림)'!F1653,AVERAGE('사진(느림)'!F$2:F$2305),_xlfn.STDEV.P('사진(느림)'!F$2:F$2305))</f>
        <v>0.67242193566300246</v>
      </c>
      <c r="G1653">
        <f>STANDARDIZE('사진(느림)'!G1653,AVERAGE('사진(느림)'!G$2:G$2305),_xlfn.STDEV.P('사진(느림)'!G$2:G$2305))</f>
        <v>0.11292894737706402</v>
      </c>
      <c r="H1653">
        <f>STANDARDIZE('사진(느림)'!H1653,AVERAGE('사진(느림)'!H$2:H$2305),_xlfn.STDEV.P('사진(느림)'!H$2:H$2305))</f>
        <v>0.76516713973999673</v>
      </c>
      <c r="I1653">
        <f>STANDARDIZE('사진(느림)'!I1653,AVERAGE('사진(느림)'!I$2:I$2305),_xlfn.STDEV.P('사진(느림)'!I$2:I$2305))</f>
        <v>0.48452906772709864</v>
      </c>
      <c r="J1653">
        <f>STANDARDIZE('사진(느림)'!J1653,AVERAGE('사진(느림)'!J$2:J$2305),_xlfn.STDEV.P('사진(느림)'!J$2:J$2305))</f>
        <v>1.4197888430095682</v>
      </c>
      <c r="K1653">
        <f>STANDARDIZE('사진(느림)'!K1653,AVERAGE('사진(느림)'!K$2:K$2305),_xlfn.STDEV.P('사진(느림)'!K$2:K$2305))</f>
        <v>-0.26706665780078048</v>
      </c>
      <c r="L1653">
        <f>STANDARDIZE('사진(느림)'!L1653,AVERAGE('사진(느림)'!L$2:L$2305),_xlfn.STDEV.P('사진(느림)'!L$2:L$2305))</f>
        <v>-0.71050691659356757</v>
      </c>
      <c r="M1653">
        <f>STANDARDIZE('사진(느림)'!M1653,AVERAGE('사진(느림)'!M$2:M$2305),_xlfn.STDEV.P('사진(느림)'!M$2:M$2305))</f>
        <v>-0.25179635322750898</v>
      </c>
    </row>
    <row r="1654" spans="1:13" x14ac:dyDescent="0.3">
      <c r="A1654" t="s">
        <v>246</v>
      </c>
      <c r="B1654">
        <v>13</v>
      </c>
      <c r="C1654">
        <f>STANDARDIZE('사진(느림)'!C1654,AVERAGE('사진(느림)'!C$2:C$2305),_xlfn.STDEV.P('사진(느림)'!C$2:C$2305))</f>
        <v>0.74963058689060169</v>
      </c>
      <c r="D1654">
        <f>STANDARDIZE('사진(느림)'!D1654,AVERAGE('사진(느림)'!D$2:D$2305),_xlfn.STDEV.P('사진(느림)'!D$2:D$2305))</f>
        <v>1.2576505203291468</v>
      </c>
      <c r="E1654">
        <f>STANDARDIZE('사진(느림)'!E1654,AVERAGE('사진(느림)'!E$2:E$2305),_xlfn.STDEV.P('사진(느림)'!E$2:E$2305))</f>
        <v>1.1075094369046798</v>
      </c>
      <c r="F1654">
        <f>STANDARDIZE('사진(느림)'!F1654,AVERAGE('사진(느림)'!F$2:F$2305),_xlfn.STDEV.P('사진(느림)'!F$2:F$2305))</f>
        <v>0.72489310491076053</v>
      </c>
      <c r="G1654">
        <f>STANDARDIZE('사진(느림)'!G1654,AVERAGE('사진(느림)'!G$2:G$2305),_xlfn.STDEV.P('사진(느림)'!G$2:G$2305))</f>
        <v>1.6009171459368152</v>
      </c>
      <c r="H1654">
        <f>STANDARDIZE('사진(느림)'!H1654,AVERAGE('사진(느림)'!H$2:H$2305),_xlfn.STDEV.P('사진(느림)'!H$2:H$2305))</f>
        <v>0.20285980995842112</v>
      </c>
      <c r="I1654">
        <f>STANDARDIZE('사진(느림)'!I1654,AVERAGE('사진(느림)'!I$2:I$2305),_xlfn.STDEV.P('사진(느림)'!I$2:I$2305))</f>
        <v>0.32380382773865374</v>
      </c>
      <c r="J1654">
        <f>STANDARDIZE('사진(느림)'!J1654,AVERAGE('사진(느림)'!J$2:J$2305),_xlfn.STDEV.P('사진(느림)'!J$2:J$2305))</f>
        <v>1.4197888430095682</v>
      </c>
      <c r="K1654">
        <f>STANDARDIZE('사진(느림)'!K1654,AVERAGE('사진(느림)'!K$2:K$2305),_xlfn.STDEV.P('사진(느림)'!K$2:K$2305))</f>
        <v>1.5642475671188572</v>
      </c>
      <c r="L1654">
        <f>STANDARDIZE('사진(느림)'!L1654,AVERAGE('사진(느림)'!L$2:L$2305),_xlfn.STDEV.P('사진(느림)'!L$2:L$2305))</f>
        <v>-0.71050691659356757</v>
      </c>
      <c r="M1654">
        <f>STANDARDIZE('사진(느림)'!M1654,AVERAGE('사진(느림)'!M$2:M$2305),_xlfn.STDEV.P('사진(느림)'!M$2:M$2305))</f>
        <v>-1.6661418266759689</v>
      </c>
    </row>
    <row r="1655" spans="1:13" x14ac:dyDescent="0.3">
      <c r="A1655" t="s">
        <v>248</v>
      </c>
      <c r="B1655">
        <v>13</v>
      </c>
      <c r="C1655">
        <f>STANDARDIZE('사진(느림)'!C1655,AVERAGE('사진(느림)'!C$2:C$2305),_xlfn.STDEV.P('사진(느림)'!C$2:C$2305))</f>
        <v>0.27996933276639069</v>
      </c>
      <c r="D1655">
        <f>STANDARDIZE('사진(느림)'!D1655,AVERAGE('사진(느림)'!D$2:D$2305),_xlfn.STDEV.P('사진(느림)'!D$2:D$2305))</f>
        <v>3.5690916535554909E-2</v>
      </c>
      <c r="E1655">
        <f>STANDARDIZE('사진(느림)'!E1655,AVERAGE('사진(느림)'!E$2:E$2305),_xlfn.STDEV.P('사진(느림)'!E$2:E$2305))</f>
        <v>0.5694842390727084</v>
      </c>
      <c r="F1655">
        <f>STANDARDIZE('사진(느림)'!F1655,AVERAGE('사진(느림)'!F$2:F$2305),_xlfn.STDEV.P('사진(느림)'!F$2:F$2305))</f>
        <v>0.12166431339014976</v>
      </c>
      <c r="G1655">
        <f>STANDARDIZE('사진(느림)'!G1655,AVERAGE('사진(느림)'!G$2:G$2305),_xlfn.STDEV.P('사진(느림)'!G$2:G$2305))</f>
        <v>0.31573285192808692</v>
      </c>
      <c r="H1655">
        <f>STANDARDIZE('사진(느림)'!H1655,AVERAGE('사진(느림)'!H$2:H$2305),_xlfn.STDEV.P('사진(느림)'!H$2:H$2305))</f>
        <v>-2.0362381448253693E-2</v>
      </c>
      <c r="I1655">
        <f>STANDARDIZE('사진(느림)'!I1655,AVERAGE('사진(느림)'!I$2:I$2305),_xlfn.STDEV.P('사진(느림)'!I$2:I$2305))</f>
        <v>0.22190612656950909</v>
      </c>
      <c r="J1655">
        <f>STANDARDIZE('사진(느림)'!J1655,AVERAGE('사진(느림)'!J$2:J$2305),_xlfn.STDEV.P('사진(느림)'!J$2:J$2305))</f>
        <v>-0.78003335217289249</v>
      </c>
      <c r="K1655">
        <f>STANDARDIZE('사진(느림)'!K1655,AVERAGE('사진(느림)'!K$2:K$2305),_xlfn.STDEV.P('사진(느림)'!K$2:K$2305))</f>
        <v>-1.4879428077472057</v>
      </c>
      <c r="L1655">
        <f>STANDARDIZE('사진(느림)'!L1655,AVERAGE('사진(느림)'!L$2:L$2305),_xlfn.STDEV.P('사진(느림)'!L$2:L$2305))</f>
        <v>1.5971136568719944</v>
      </c>
      <c r="M1655">
        <f>STANDARDIZE('사진(느림)'!M1655,AVERAGE('사진(느림)'!M$2:M$2305),_xlfn.STDEV.P('사진(느림)'!M$2:M$2305))</f>
        <v>0.45537638349672099</v>
      </c>
    </row>
    <row r="1656" spans="1:13" x14ac:dyDescent="0.3">
      <c r="A1656" t="s">
        <v>250</v>
      </c>
      <c r="B1656">
        <v>13</v>
      </c>
      <c r="C1656">
        <f>STANDARDIZE('사진(느림)'!C1656,AVERAGE('사진(느림)'!C$2:C$2305),_xlfn.STDEV.P('사진(느림)'!C$2:C$2305))</f>
        <v>0.95959679461671943</v>
      </c>
      <c r="D1656">
        <f>STANDARDIZE('사진(느림)'!D1656,AVERAGE('사진(느림)'!D$2:D$2305),_xlfn.STDEV.P('사진(느림)'!D$2:D$2305))</f>
        <v>0.88705621426059811</v>
      </c>
      <c r="E1656">
        <f>STANDARDIZE('사진(느림)'!E1656,AVERAGE('사진(느림)'!E$2:E$2305),_xlfn.STDEV.P('사진(느림)'!E$2:E$2305))</f>
        <v>1.1818242787383775</v>
      </c>
      <c r="F1656">
        <f>STANDARDIZE('사진(느림)'!F1656,AVERAGE('사진(느림)'!F$2:F$2305),_xlfn.STDEV.P('사진(느림)'!F$2:F$2305))</f>
        <v>-1.5560223004616596</v>
      </c>
      <c r="G1656">
        <f>STANDARDIZE('사진(느림)'!G1656,AVERAGE('사진(느림)'!G$2:G$2305),_xlfn.STDEV.P('사진(느림)'!G$2:G$2305))</f>
        <v>1.5279988881207172</v>
      </c>
      <c r="H1656">
        <f>STANDARDIZE('사진(느림)'!H1656,AVERAGE('사진(느림)'!H$2:H$2305),_xlfn.STDEV.P('사진(느림)'!H$2:H$2305))</f>
        <v>-1.360758492704524</v>
      </c>
      <c r="I1656">
        <f>STANDARDIZE('사진(느림)'!I1656,AVERAGE('사진(느림)'!I$2:I$2305),_xlfn.STDEV.P('사진(느림)'!I$2:I$2305))</f>
        <v>0.39576251361583348</v>
      </c>
      <c r="J1656">
        <f>STANDARDIZE('사진(느림)'!J1656,AVERAGE('사진(느림)'!J$2:J$2305),_xlfn.STDEV.P('사진(느림)'!J$2:J$2305))</f>
        <v>1.4197888430095682</v>
      </c>
      <c r="K1656">
        <f>STANDARDIZE('사진(느림)'!K1656,AVERAGE('사진(느림)'!K$2:K$2305),_xlfn.STDEV.P('사진(느림)'!K$2:K$2305))</f>
        <v>0.95380949214564459</v>
      </c>
      <c r="L1656">
        <f>STANDARDIZE('사진(느림)'!L1656,AVERAGE('사진(느림)'!L$2:L$2305),_xlfn.STDEV.P('사진(느림)'!L$2:L$2305))</f>
        <v>-0.96188170673142825</v>
      </c>
      <c r="M1656">
        <f>STANDARDIZE('사진(느림)'!M1656,AVERAGE('사진(느림)'!M$2:M$2305),_xlfn.STDEV.P('사진(느림)'!M$2:M$2305))</f>
        <v>0.64824167533060162</v>
      </c>
    </row>
    <row r="1657" spans="1:13" x14ac:dyDescent="0.3">
      <c r="A1657" t="s">
        <v>252</v>
      </c>
      <c r="B1657">
        <v>13</v>
      </c>
      <c r="C1657">
        <f>STANDARDIZE('사진(느림)'!C1657,AVERAGE('사진(느림)'!C$2:C$2305),_xlfn.STDEV.P('사진(느림)'!C$2:C$2305))</f>
        <v>0.39600328966766601</v>
      </c>
      <c r="D1657">
        <f>STANDARDIZE('사진(느림)'!D1657,AVERAGE('사진(느림)'!D$2:D$2305),_xlfn.STDEV.P('사진(느림)'!D$2:D$2305))</f>
        <v>1.2175862710244387</v>
      </c>
      <c r="E1657">
        <f>STANDARDIZE('사진(느림)'!E1657,AVERAGE('사진(느림)'!E$2:E$2305),_xlfn.STDEV.P('사진(느림)'!E$2:E$2305))</f>
        <v>0.52270331345797094</v>
      </c>
      <c r="F1657">
        <f>STANDARDIZE('사진(느림)'!F1657,AVERAGE('사진(느림)'!F$2:F$2305),_xlfn.STDEV.P('사진(느림)'!F$2:F$2305))</f>
        <v>0.40956034321459556</v>
      </c>
      <c r="G1657">
        <f>STANDARDIZE('사진(느림)'!G1657,AVERAGE('사진(느림)'!G$2:G$2305),_xlfn.STDEV.P('사진(느림)'!G$2:G$2305))</f>
        <v>2.4059820663694765E-2</v>
      </c>
      <c r="H1657">
        <f>STANDARDIZE('사진(느림)'!H1657,AVERAGE('사진(느림)'!H$2:H$2305),_xlfn.STDEV.P('사진(느림)'!H$2:H$2305))</f>
        <v>0.29746350060220217</v>
      </c>
      <c r="I1657">
        <f>STANDARDIZE('사진(느림)'!I1657,AVERAGE('사진(느림)'!I$2:I$2305),_xlfn.STDEV.P('사진(느림)'!I$2:I$2305))</f>
        <v>0.23976448656822535</v>
      </c>
      <c r="J1657">
        <f>STANDARDIZE('사진(느림)'!J1657,AVERAGE('사진(느림)'!J$2:J$2305),_xlfn.STDEV.P('사진(느림)'!J$2:J$2305))</f>
        <v>-0.78003335217289249</v>
      </c>
      <c r="K1657">
        <f>STANDARDIZE('사진(느림)'!K1657,AVERAGE('사진(느림)'!K$2:K$2305),_xlfn.STDEV.P('사진(느림)'!K$2:K$2305))</f>
        <v>-0.8775047327739931</v>
      </c>
      <c r="L1657">
        <f>STANDARDIZE('사진(느림)'!L1657,AVERAGE('사진(느림)'!L$2:L$2305),_xlfn.STDEV.P('사진(느림)'!L$2:L$2305))</f>
        <v>1.0491166143714579</v>
      </c>
      <c r="M1657">
        <f>STANDARDIZE('사진(느림)'!M1657,AVERAGE('사진(느림)'!M$2:M$2305),_xlfn.STDEV.P('사진(느림)'!M$2:M$2305))</f>
        <v>0.73395958281232643</v>
      </c>
    </row>
    <row r="1658" spans="1:13" x14ac:dyDescent="0.3">
      <c r="A1658" t="s">
        <v>254</v>
      </c>
      <c r="B1658">
        <v>13</v>
      </c>
      <c r="C1658">
        <f>STANDARDIZE('사진(느림)'!C1658,AVERAGE('사진(느림)'!C$2:C$2305),_xlfn.STDEV.P('사진(느림)'!C$2:C$2305))</f>
        <v>5.3426845482948009E-2</v>
      </c>
      <c r="D1658">
        <f>STANDARDIZE('사진(느림)'!D1658,AVERAGE('사진(느림)'!D$2:D$2305),_xlfn.STDEV.P('사진(느림)'!D$2:D$2305))</f>
        <v>1.7083733250071114</v>
      </c>
      <c r="E1658">
        <f>STANDARDIZE('사진(느림)'!E1658,AVERAGE('사진(느림)'!E$2:E$2305),_xlfn.STDEV.P('사진(느림)'!E$2:E$2305))</f>
        <v>0.5033671975372126</v>
      </c>
      <c r="F1658">
        <f>STANDARDIZE('사진(느림)'!F1658,AVERAGE('사진(느림)'!F$2:F$2305),_xlfn.STDEV.P('사진(느림)'!F$2:F$2305))</f>
        <v>0.55293939364099942</v>
      </c>
      <c r="G1658">
        <f>STANDARDIZE('사진(느림)'!G1658,AVERAGE('사진(느림)'!G$2:G$2305),_xlfn.STDEV.P('사진(느림)'!G$2:G$2305))</f>
        <v>0.13799459850134801</v>
      </c>
      <c r="H1658">
        <f>STANDARDIZE('사진(느림)'!H1658,AVERAGE('사진(느림)'!H$2:H$2305),_xlfn.STDEV.P('사진(느림)'!H$2:H$2305))</f>
        <v>-1.5047567367142318E-2</v>
      </c>
      <c r="I1658">
        <f>STANDARDIZE('사진(느림)'!I1658,AVERAGE('사진(느림)'!I$2:I$2305),_xlfn.STDEV.P('사진(느림)'!I$2:I$2305))</f>
        <v>0.27653169833028768</v>
      </c>
      <c r="J1658">
        <f>STANDARDIZE('사진(느림)'!J1658,AVERAGE('사진(느림)'!J$2:J$2305),_xlfn.STDEV.P('사진(느림)'!J$2:J$2305))</f>
        <v>-0.78003335217289249</v>
      </c>
      <c r="K1658">
        <f>STANDARDIZE('사진(느림)'!K1658,AVERAGE('사진(느림)'!K$2:K$2305),_xlfn.STDEV.P('사진(느림)'!K$2:K$2305))</f>
        <v>-0.8775047327739931</v>
      </c>
      <c r="L1658">
        <f>STANDARDIZE('사진(느림)'!L1658,AVERAGE('사진(느림)'!L$2:L$2305),_xlfn.STDEV.P('사진(느림)'!L$2:L$2305))</f>
        <v>1.1748040094403882</v>
      </c>
      <c r="M1658">
        <f>STANDARDIZE('사진(느림)'!M1658,AVERAGE('사진(느림)'!M$2:M$2305),_xlfn.STDEV.P('사진(느림)'!M$2:M$2305))</f>
        <v>-0.85182170559958137</v>
      </c>
    </row>
    <row r="1659" spans="1:13" x14ac:dyDescent="0.3">
      <c r="A1659" t="s">
        <v>256</v>
      </c>
      <c r="B1659">
        <v>13</v>
      </c>
      <c r="C1659">
        <f>STANDARDIZE('사진(느림)'!C1659,AVERAGE('사진(느림)'!C$2:C$2305),_xlfn.STDEV.P('사진(느림)'!C$2:C$2305))</f>
        <v>0.19708793497976521</v>
      </c>
      <c r="D1659">
        <f>STANDARDIZE('사진(느림)'!D1659,AVERAGE('사진(느림)'!D$2:D$2305),_xlfn.STDEV.P('사진(느림)'!D$2:D$2305))</f>
        <v>1.8185500105950572</v>
      </c>
      <c r="E1659">
        <f>STANDARDIZE('사진(느림)'!E1659,AVERAGE('사진(느림)'!E$2:E$2305),_xlfn.STDEV.P('사진(느림)'!E$2:E$2305))</f>
        <v>0.50933733471090303</v>
      </c>
      <c r="F1659">
        <f>STANDARDIZE('사진(느림)'!F1659,AVERAGE('사진(느림)'!F$2:F$2305),_xlfn.STDEV.P('사진(느림)'!F$2:F$2305))</f>
        <v>0.48972111743888136</v>
      </c>
      <c r="G1659">
        <f>STANDARDIZE('사진(느림)'!G1659,AVERAGE('사진(느림)'!G$2:G$2305),_xlfn.STDEV.P('사진(느림)'!G$2:G$2305))</f>
        <v>0.21319155187419875</v>
      </c>
      <c r="H1659">
        <f>STANDARDIZE('사진(느림)'!H1659,AVERAGE('사진(느림)'!H$2:H$2305),_xlfn.STDEV.P('사진(느림)'!H$2:H$2305))</f>
        <v>-2.0362381448253693E-2</v>
      </c>
      <c r="I1659">
        <f>STANDARDIZE('사진(느림)'!I1659,AVERAGE('사진(느림)'!I$2:I$2305),_xlfn.STDEV.P('사진(느림)'!I$2:I$2305))</f>
        <v>0.81543397358566128</v>
      </c>
      <c r="J1659">
        <f>STANDARDIZE('사진(느림)'!J1659,AVERAGE('사진(느림)'!J$2:J$2305),_xlfn.STDEV.P('사진(느림)'!J$2:J$2305))</f>
        <v>-0.78003335217289249</v>
      </c>
      <c r="K1659">
        <f>STANDARDIZE('사진(느림)'!K1659,AVERAGE('사진(느림)'!K$2:K$2305),_xlfn.STDEV.P('사진(느림)'!K$2:K$2305))</f>
        <v>-0.8775047327739931</v>
      </c>
      <c r="L1659">
        <f>STANDARDIZE('사진(느림)'!L1659,AVERAGE('사진(느림)'!L$2:L$2305),_xlfn.STDEV.P('사진(느림)'!L$2:L$2305))</f>
        <v>0.92342921930252742</v>
      </c>
      <c r="M1659">
        <f>STANDARDIZE('사진(느림)'!M1659,AVERAGE('사진(느림)'!M$2:M$2305),_xlfn.STDEV.P('사진(느림)'!M$2:M$2305))</f>
        <v>-2.5447503783636467</v>
      </c>
    </row>
    <row r="1660" spans="1:13" x14ac:dyDescent="0.3">
      <c r="A1660" t="s">
        <v>258</v>
      </c>
      <c r="B1660">
        <v>13</v>
      </c>
      <c r="C1660">
        <f>STANDARDIZE('사진(느림)'!C1660,AVERAGE('사진(느림)'!C$2:C$2305),_xlfn.STDEV.P('사진(느림)'!C$2:C$2305))</f>
        <v>0.44020670182053356</v>
      </c>
      <c r="D1660">
        <f>STANDARDIZE('사진(느림)'!D1660,AVERAGE('사진(느림)'!D$2:D$2305),_xlfn.STDEV.P('사진(느림)'!D$2:D$2305))</f>
        <v>0.92712046356530597</v>
      </c>
      <c r="E1660">
        <f>STANDARDIZE('사진(느림)'!E1660,AVERAGE('사진(느림)'!E$2:E$2305),_xlfn.STDEV.P('사진(느림)'!E$2:E$2305))</f>
        <v>0.7842309642755988</v>
      </c>
      <c r="F1660">
        <f>STANDARDIZE('사진(느림)'!F1660,AVERAGE('사진(느림)'!F$2:F$2305),_xlfn.STDEV.P('사진(느림)'!F$2:F$2305))</f>
        <v>0.30613524334793035</v>
      </c>
      <c r="G1660">
        <f>STANDARDIZE('사진(느림)'!G1660,AVERAGE('사진(느림)'!G$2:G$2305),_xlfn.STDEV.P('사진(느림)'!G$2:G$2305))</f>
        <v>0.69171761879234273</v>
      </c>
      <c r="H1660">
        <f>STANDARDIZE('사진(느림)'!H1660,AVERAGE('사진(느림)'!H$2:H$2305),_xlfn.STDEV.P('사진(느림)'!H$2:H$2305))</f>
        <v>-4.4179392049197514E-3</v>
      </c>
      <c r="I1660">
        <f>STANDARDIZE('사진(느림)'!I1660,AVERAGE('사진(느림)'!I$2:I$2305),_xlfn.STDEV.P('사진(느림)'!I$2:I$2305))</f>
        <v>1.0859356029779788</v>
      </c>
      <c r="J1660">
        <f>STANDARDIZE('사진(느림)'!J1660,AVERAGE('사진(느림)'!J$2:J$2305),_xlfn.STDEV.P('사진(느림)'!J$2:J$2305))</f>
        <v>1.4197888430095682</v>
      </c>
      <c r="K1660">
        <f>STANDARDIZE('사진(느림)'!K1660,AVERAGE('사진(느림)'!K$2:K$2305),_xlfn.STDEV.P('사진(느림)'!K$2:K$2305))</f>
        <v>2.1746856420920699</v>
      </c>
      <c r="L1660">
        <f>STANDARDIZE('사진(느림)'!L1660,AVERAGE('사진(느림)'!L$2:L$2305),_xlfn.STDEV.P('사진(느림)'!L$2:L$2305))</f>
        <v>-0.83619431166249791</v>
      </c>
      <c r="M1660">
        <f>STANDARDIZE('사진(느림)'!M1660,AVERAGE('사진(느림)'!M$2:M$2305),_xlfn.STDEV.P('사진(느림)'!M$2:M$2305))</f>
        <v>0.69110062907146497</v>
      </c>
    </row>
    <row r="1661" spans="1:13" x14ac:dyDescent="0.3">
      <c r="A1661" t="s">
        <v>260</v>
      </c>
      <c r="B1661">
        <v>13</v>
      </c>
      <c r="C1661">
        <f>STANDARDIZE('사진(느림)'!C1661,AVERAGE('사진(느림)'!C$2:C$2305),_xlfn.STDEV.P('사진(느림)'!C$2:C$2305))</f>
        <v>-0.13996308268584479</v>
      </c>
      <c r="D1661">
        <f>STANDARDIZE('사진(느림)'!D1661,AVERAGE('사진(느림)'!D$2:D$2305),_xlfn.STDEV.P('사진(느림)'!D$2:D$2305))</f>
        <v>9.5787290492616861E-2</v>
      </c>
      <c r="E1661">
        <f>STANDARDIZE('사진(느림)'!E1661,AVERAGE('사진(느림)'!E$2:E$2305),_xlfn.STDEV.P('사진(느림)'!E$2:E$2305))</f>
        <v>0.47512042911840957</v>
      </c>
      <c r="F1661">
        <f>STANDARDIZE('사진(느림)'!F1661,AVERAGE('사진(느림)'!F$2:F$2305),_xlfn.STDEV.P('사진(느림)'!F$2:F$2305))</f>
        <v>1.5167652326184911</v>
      </c>
      <c r="G1661">
        <f>STANDARDIZE('사진(느림)'!G1661,AVERAGE('사진(느림)'!G$2:G$2305),_xlfn.STDEV.P('사진(느림)'!G$2:G$2305))</f>
        <v>4.684677623122533E-2</v>
      </c>
      <c r="H1661">
        <f>STANDARDIZE('사진(느림)'!H1661,AVERAGE('사진(느림)'!H$2:H$2305),_xlfn.STDEV.P('사진(느림)'!H$2:H$2305))</f>
        <v>0.29746350060220217</v>
      </c>
      <c r="I1661">
        <f>STANDARDIZE('사진(느림)'!I1661,AVERAGE('사진(느림)'!I$2:I$2305),_xlfn.STDEV.P('사진(느림)'!I$2:I$2305))</f>
        <v>0.47822611713931662</v>
      </c>
      <c r="J1661">
        <f>STANDARDIZE('사진(느림)'!J1661,AVERAGE('사진(느림)'!J$2:J$2305),_xlfn.STDEV.P('사진(느림)'!J$2:J$2305))</f>
        <v>-0.78003335217289249</v>
      </c>
      <c r="K1661">
        <f>STANDARDIZE('사진(느림)'!K1661,AVERAGE('사진(느림)'!K$2:K$2305),_xlfn.STDEV.P('사진(느림)'!K$2:K$2305))</f>
        <v>-0.26706665780078048</v>
      </c>
      <c r="L1661">
        <f>STANDARDIZE('사진(느림)'!L1661,AVERAGE('사진(느림)'!L$2:L$2305),_xlfn.STDEV.P('사진(느림)'!L$2:L$2305))</f>
        <v>0.82287930324738312</v>
      </c>
      <c r="M1661">
        <f>STANDARDIZE('사진(느림)'!M1661,AVERAGE('사진(느림)'!M$2:M$2305),_xlfn.STDEV.P('사진(느림)'!M$2:M$2305))</f>
        <v>0.13393423044025404</v>
      </c>
    </row>
    <row r="1662" spans="1:13" x14ac:dyDescent="0.3">
      <c r="A1662" t="s">
        <v>262</v>
      </c>
      <c r="B1662">
        <v>13</v>
      </c>
      <c r="C1662">
        <f>STANDARDIZE('사진(느림)'!C1662,AVERAGE('사진(느림)'!C$2:C$2305),_xlfn.STDEV.P('사진(느림)'!C$2:C$2305))</f>
        <v>0.94854594157850258</v>
      </c>
      <c r="D1662">
        <f>STANDARDIZE('사진(느림)'!D1662,AVERAGE('사진(느림)'!D$2:D$2305),_xlfn.STDEV.P('사진(느림)'!D$2:D$2305))</f>
        <v>1.4880199538312175</v>
      </c>
      <c r="E1662">
        <f>STANDARDIZE('사진(느림)'!E1662,AVERAGE('사진(느림)'!E$2:E$2305),_xlfn.STDEV.P('사진(느림)'!E$2:E$2305))</f>
        <v>0.66580839257657742</v>
      </c>
      <c r="F1662">
        <f>STANDARDIZE('사진(느림)'!F1662,AVERAGE('사진(느림)'!F$2:F$2305),_xlfn.STDEV.P('사진(느림)'!F$2:F$2305))</f>
        <v>0.59339909041035488</v>
      </c>
      <c r="G1662">
        <f>STANDARDIZE('사진(느림)'!G1662,AVERAGE('사진(느림)'!G$2:G$2305),_xlfn.STDEV.P('사진(느림)'!G$2:G$2305))</f>
        <v>0.51170066980885032</v>
      </c>
      <c r="H1662">
        <f>STANDARDIZE('사진(느림)'!H1662,AVERAGE('사진(느림)'!H$2:H$2305),_xlfn.STDEV.P('사진(느림)'!H$2:H$2305))</f>
        <v>0.3825005258999829</v>
      </c>
      <c r="I1662">
        <f>STANDARDIZE('사진(느림)'!I1662,AVERAGE('사진(느림)'!I$2:I$2305),_xlfn.STDEV.P('사진(느림)'!I$2:I$2305))</f>
        <v>0.64210283242165234</v>
      </c>
      <c r="J1662">
        <f>STANDARDIZE('사진(느림)'!J1662,AVERAGE('사진(느림)'!J$2:J$2305),_xlfn.STDEV.P('사진(느림)'!J$2:J$2305))</f>
        <v>1.4197888430095682</v>
      </c>
      <c r="K1662">
        <f>STANDARDIZE('사진(느림)'!K1662,AVERAGE('사진(느림)'!K$2:K$2305),_xlfn.STDEV.P('사진(느림)'!K$2:K$2305))</f>
        <v>0.95380949214564459</v>
      </c>
      <c r="L1662">
        <f>STANDARDIZE('사진(느림)'!L1662,AVERAGE('사진(느림)'!L$2:L$2305),_xlfn.STDEV.P('사진(느림)'!L$2:L$2305))</f>
        <v>-0.83619431166249791</v>
      </c>
      <c r="M1662">
        <f>STANDARDIZE('사진(느림)'!M1662,AVERAGE('사진(느림)'!M$2:M$2305),_xlfn.STDEV.P('사진(느림)'!M$2:M$2305))</f>
        <v>-0.46609112193182028</v>
      </c>
    </row>
    <row r="1663" spans="1:13" x14ac:dyDescent="0.3">
      <c r="A1663" t="s">
        <v>264</v>
      </c>
      <c r="B1663">
        <v>13</v>
      </c>
      <c r="C1663">
        <f>STANDARDIZE('사진(느림)'!C1663,AVERAGE('사진(느림)'!C$2:C$2305),_xlfn.STDEV.P('사진(느림)'!C$2:C$2305))</f>
        <v>0.63912205650843446</v>
      </c>
      <c r="D1663">
        <f>STANDARDIZE('사진(느림)'!D1663,AVERAGE('사진(느림)'!D$2:D$2305),_xlfn.STDEV.P('사진(느림)'!D$2:D$2305))</f>
        <v>1.2175862710244387</v>
      </c>
      <c r="E1663">
        <f>STANDARDIZE('사진(느림)'!E1663,AVERAGE('사진(느림)'!E$2:E$2305),_xlfn.STDEV.P('사진(느림)'!E$2:E$2305))</f>
        <v>0.71143093336656904</v>
      </c>
      <c r="F1663">
        <f>STANDARDIZE('사진(느림)'!F1663,AVERAGE('사진(느림)'!F$2:F$2305),_xlfn.STDEV.P('사진(느림)'!F$2:F$2305))</f>
        <v>0.53397391078036394</v>
      </c>
      <c r="G1663">
        <f>STANDARDIZE('사진(느림)'!G1663,AVERAGE('사진(느림)'!G$2:G$2305),_xlfn.STDEV.P('사진(느림)'!G$2:G$2305))</f>
        <v>0.9059150011271303</v>
      </c>
      <c r="H1663">
        <f>STANDARDIZE('사진(느림)'!H1663,AVERAGE('사진(느림)'!H$2:H$2305),_xlfn.STDEV.P('사진(느림)'!H$2:H$2305))</f>
        <v>0.29746350060220217</v>
      </c>
      <c r="I1663">
        <f>STANDARDIZE('사진(느림)'!I1663,AVERAGE('사진(느림)'!I$2:I$2305),_xlfn.STDEV.P('사진(느림)'!I$2:I$2305))</f>
        <v>0.49555923125571744</v>
      </c>
      <c r="J1663">
        <f>STANDARDIZE('사진(느림)'!J1663,AVERAGE('사진(느림)'!J$2:J$2305),_xlfn.STDEV.P('사진(느림)'!J$2:J$2305))</f>
        <v>1.4197888430095682</v>
      </c>
      <c r="K1663">
        <f>STANDARDIZE('사진(느림)'!K1663,AVERAGE('사진(느림)'!K$2:K$2305),_xlfn.STDEV.P('사진(느림)'!K$2:K$2305))</f>
        <v>-0.26706665780078048</v>
      </c>
      <c r="L1663">
        <f>STANDARDIZE('사진(느림)'!L1663,AVERAGE('사진(느림)'!L$2:L$2305),_xlfn.STDEV.P('사진(느림)'!L$2:L$2305))</f>
        <v>-0.71050691659356757</v>
      </c>
      <c r="M1663">
        <f>STANDARDIZE('사진(느림)'!M1663,AVERAGE('사진(느림)'!M$2:M$2305),_xlfn.STDEV.P('사진(느림)'!M$2:M$2305))</f>
        <v>0.36965847601499613</v>
      </c>
    </row>
    <row r="1664" spans="1:13" x14ac:dyDescent="0.3">
      <c r="A1664" t="s">
        <v>266</v>
      </c>
      <c r="B1664">
        <v>13</v>
      </c>
      <c r="C1664">
        <f>STANDARDIZE('사진(느림)'!C1664,AVERAGE('사진(느림)'!C$2:C$2305),_xlfn.STDEV.P('사진(느림)'!C$2:C$2305))</f>
        <v>0.30207103884282444</v>
      </c>
      <c r="D1664">
        <f>STANDARDIZE('사진(느림)'!D1664,AVERAGE('사진(느림)'!D$2:D$2305),_xlfn.STDEV.P('사진(느림)'!D$2:D$2305))</f>
        <v>-0.41503188814240971</v>
      </c>
      <c r="E1664">
        <f>STANDARDIZE('사진(느림)'!E1664,AVERAGE('사진(느림)'!E$2:E$2305),_xlfn.STDEV.P('사진(느림)'!E$2:E$2305))</f>
        <v>0.23364174642138341</v>
      </c>
      <c r="F1664">
        <f>STANDARDIZE('사진(느림)'!F1664,AVERAGE('사진(느림)'!F$2:F$2305),_xlfn.STDEV.P('사진(느림)'!F$2:F$2305))</f>
        <v>0.61615766984311748</v>
      </c>
      <c r="G1664">
        <f>STANDARDIZE('사진(느림)'!G1664,AVERAGE('사진(느림)'!G$2:G$2305),_xlfn.STDEV.P('사진(느림)'!G$2:G$2305))</f>
        <v>4.4219422451971084</v>
      </c>
      <c r="H1664">
        <f>STANDARDIZE('사진(느림)'!H1664,AVERAGE('사진(느림)'!H$2:H$2305),_xlfn.STDEV.P('사진(느림)'!H$2:H$2305))</f>
        <v>0.29746350060220217</v>
      </c>
      <c r="I1664">
        <f>STANDARDIZE('사진(느림)'!I1664,AVERAGE('사진(느림)'!I$2:I$2305),_xlfn.STDEV.P('사진(느림)'!I$2:I$2305))</f>
        <v>6.6433345404216054E-2</v>
      </c>
      <c r="J1664">
        <f>STANDARDIZE('사진(느림)'!J1664,AVERAGE('사진(느림)'!J$2:J$2305),_xlfn.STDEV.P('사진(느림)'!J$2:J$2305))</f>
        <v>-0.78003335217289249</v>
      </c>
      <c r="K1664">
        <f>STANDARDIZE('사진(느림)'!K1664,AVERAGE('사진(느림)'!K$2:K$2305),_xlfn.STDEV.P('사진(느림)'!K$2:K$2305))</f>
        <v>0.34337141717243208</v>
      </c>
      <c r="L1664">
        <f>STANDARDIZE('사진(느림)'!L1664,AVERAGE('사진(느림)'!L$2:L$2305),_xlfn.STDEV.P('사진(느림)'!L$2:L$2305))</f>
        <v>1.1748040094403882</v>
      </c>
      <c r="M1664">
        <f>STANDARDIZE('사진(느림)'!M1664,AVERAGE('사진(느림)'!M$2:M$2305),_xlfn.STDEV.P('사진(느림)'!M$2:M$2305))</f>
        <v>-2.2447377021776105</v>
      </c>
    </row>
    <row r="1665" spans="1:13" x14ac:dyDescent="0.3">
      <c r="A1665" t="s">
        <v>268</v>
      </c>
      <c r="B1665">
        <v>13</v>
      </c>
      <c r="C1665">
        <f>STANDARDIZE('사진(느림)'!C1665,AVERAGE('사진(느림)'!C$2:C$2305),_xlfn.STDEV.P('사진(느림)'!C$2:C$2305))</f>
        <v>0.95959679461671943</v>
      </c>
      <c r="D1665">
        <f>STANDARDIZE('사진(느림)'!D1665,AVERAGE('사진(느림)'!D$2:D$2305),_xlfn.STDEV.P('사진(느림)'!D$2:D$2305))</f>
        <v>0.937136525891483</v>
      </c>
      <c r="E1665">
        <f>STANDARDIZE('사진(느림)'!E1665,AVERAGE('사진(느림)'!E$2:E$2305),_xlfn.STDEV.P('사진(느림)'!E$2:E$2305))</f>
        <v>1.0436200584936952</v>
      </c>
      <c r="F1665">
        <f>STANDARDIZE('사진(느림)'!F1665,AVERAGE('사진(느림)'!F$2:F$2305),_xlfn.STDEV.P('사진(느림)'!F$2:F$2305))</f>
        <v>0.56558304888142297</v>
      </c>
      <c r="G1665">
        <f>STANDARDIZE('사진(느림)'!G1665,AVERAGE('사진(느림)'!G$2:G$2305),_xlfn.STDEV.P('사진(느림)'!G$2:G$2305))</f>
        <v>1.2887358546616459</v>
      </c>
      <c r="H1665">
        <f>STANDARDIZE('사진(느림)'!H1665,AVERAGE('사진(느림)'!H$2:H$2305),_xlfn.STDEV.P('사진(느림)'!H$2:H$2305))</f>
        <v>0.20285980995842112</v>
      </c>
      <c r="I1665">
        <f>STANDARDIZE('사진(느림)'!I1665,AVERAGE('사진(느림)'!I$2:I$2305),_xlfn.STDEV.P('사진(느림)'!I$2:I$2305))</f>
        <v>1.1001172418004883</v>
      </c>
      <c r="J1665">
        <f>STANDARDIZE('사진(느림)'!J1665,AVERAGE('사진(느림)'!J$2:J$2305),_xlfn.STDEV.P('사진(느림)'!J$2:J$2305))</f>
        <v>1.4197888430095682</v>
      </c>
      <c r="K1665">
        <f>STANDARDIZE('사진(느림)'!K1665,AVERAGE('사진(느림)'!K$2:K$2305),_xlfn.STDEV.P('사진(느림)'!K$2:K$2305))</f>
        <v>0.95380949214564459</v>
      </c>
      <c r="L1665">
        <f>STANDARDIZE('사진(느림)'!L1665,AVERAGE('사진(느림)'!L$2:L$2305),_xlfn.STDEV.P('사진(느림)'!L$2:L$2305))</f>
        <v>-0.71050691659356757</v>
      </c>
      <c r="M1665">
        <f>STANDARDIZE('사진(느림)'!M1665,AVERAGE('사진(느림)'!M$2:M$2305),_xlfn.STDEV.P('사진(느림)'!M$2:M$2305))</f>
        <v>0.26251109166284048</v>
      </c>
    </row>
    <row r="1666" spans="1:13" x14ac:dyDescent="0.3">
      <c r="A1666" t="s">
        <v>14</v>
      </c>
      <c r="B1666">
        <v>14</v>
      </c>
      <c r="C1666">
        <f>STANDARDIZE('사진(느림)'!C1666,AVERAGE('사진(느림)'!C$2:C$2305),_xlfn.STDEV.P('사진(느림)'!C$2:C$2305))</f>
        <v>1.8768175967887086</v>
      </c>
      <c r="D1666">
        <f>STANDARDIZE('사진(느림)'!D1666,AVERAGE('사진(느림)'!D$2:D$2305),_xlfn.STDEV.P('사진(느림)'!D$2:D$2305))</f>
        <v>0.82695984030353609</v>
      </c>
      <c r="E1666">
        <f>STANDARDIZE('사진(느림)'!E1666,AVERAGE('사진(느림)'!E$2:E$2305),_xlfn.STDEV.P('사진(느림)'!E$2:E$2305))</f>
        <v>0.98108955458866298</v>
      </c>
      <c r="F1666">
        <f>STANDARDIZE('사진(느림)'!F1666,AVERAGE('사진(느림)'!F$2:F$2305),_xlfn.STDEV.P('사진(느림)'!F$2:F$2305))</f>
        <v>-1.8721136814722499</v>
      </c>
      <c r="G1666">
        <f>STANDARDIZE('사진(느림)'!G1666,AVERAGE('사진(느림)'!G$2:G$2305),_xlfn.STDEV.P('사진(느림)'!G$2:G$2305))</f>
        <v>0.39548719641444413</v>
      </c>
      <c r="H1666">
        <f>STANDARDIZE('사진(느림)'!H1666,AVERAGE('사진(느림)'!H$2:H$2305),_xlfn.STDEV.P('사진(느림)'!H$2:H$2305))</f>
        <v>-1.360758492704524</v>
      </c>
      <c r="I1666">
        <f>STANDARDIZE('사진(느림)'!I1666,AVERAGE('사진(느림)'!I$2:I$2305),_xlfn.STDEV.P('사진(느림)'!I$2:I$2305))</f>
        <v>0.67046611006667234</v>
      </c>
      <c r="J1666">
        <f>STANDARDIZE('사진(느림)'!J1666,AVERAGE('사진(느림)'!J$2:J$2305),_xlfn.STDEV.P('사진(느림)'!J$2:J$2305))</f>
        <v>1.5805945590316779</v>
      </c>
      <c r="K1666">
        <f>STANDARDIZE('사진(느림)'!K1666,AVERAGE('사진(느림)'!K$2:K$2305),_xlfn.STDEV.P('사진(느림)'!K$2:K$2305))</f>
        <v>0.34337141717243208</v>
      </c>
      <c r="L1666">
        <f>STANDARDIZE('사진(느림)'!L1666,AVERAGE('사진(느림)'!L$2:L$2305),_xlfn.STDEV.P('사진(느림)'!L$2:L$2305))</f>
        <v>-0.71050691659356757</v>
      </c>
      <c r="M1666">
        <f>STANDARDIZE('사진(느림)'!M1666,AVERAGE('사진(느림)'!M$2:M$2305),_xlfn.STDEV.P('사진(느림)'!M$2:M$2305))</f>
        <v>-0.2946553069683705</v>
      </c>
    </row>
    <row r="1667" spans="1:13" x14ac:dyDescent="0.3">
      <c r="A1667" t="s">
        <v>16</v>
      </c>
      <c r="B1667">
        <v>14</v>
      </c>
      <c r="C1667">
        <f>STANDARDIZE('사진(느림)'!C1667,AVERAGE('사진(느림)'!C$2:C$2305),_xlfn.STDEV.P('사진(느림)'!C$2:C$2305))</f>
        <v>1.2911223857632215</v>
      </c>
      <c r="D1667">
        <f>STANDARDIZE('사진(느림)'!D1667,AVERAGE('사진(느림)'!D$2:D$2305),_xlfn.STDEV.P('사진(느림)'!D$2:D$2305))</f>
        <v>-0.3048552025544628</v>
      </c>
      <c r="E1667">
        <f>STANDARDIZE('사진(느림)'!E1667,AVERAGE('사진(느림)'!E$2:E$2305),_xlfn.STDEV.P('사진(느림)'!E$2:E$2305))</f>
        <v>0.91708879302145307</v>
      </c>
      <c r="F1667">
        <f>STANDARDIZE('사진(느림)'!F1667,AVERAGE('사진(느림)'!F$2:F$2305),_xlfn.STDEV.P('사진(느림)'!F$2:F$2305))</f>
        <v>1.2255818524315356</v>
      </c>
      <c r="G1667">
        <f>STANDARDIZE('사진(느림)'!G1667,AVERAGE('사진(느림)'!G$2:G$2305),_xlfn.STDEV.P('사진(느림)'!G$2:G$2305))</f>
        <v>1.3343097657967071</v>
      </c>
      <c r="H1667">
        <f>STANDARDIZE('사진(느림)'!H1667,AVERAGE('사진(느림)'!H$2:H$2305),_xlfn.STDEV.P('사진(느림)'!H$2:H$2305))</f>
        <v>0.3825005258999829</v>
      </c>
      <c r="I1667">
        <f>STANDARDIZE('사진(느림)'!I1667,AVERAGE('사진(느림)'!I$2:I$2305),_xlfn.STDEV.P('사진(느림)'!I$2:I$2305))</f>
        <v>0.9772097053387363</v>
      </c>
      <c r="J1667">
        <f>STANDARDIZE('사진(느림)'!J1667,AVERAGE('사진(느림)'!J$2:J$2305),_xlfn.STDEV.P('사진(느림)'!J$2:J$2305))</f>
        <v>1.5805945590316779</v>
      </c>
      <c r="K1667">
        <f>STANDARDIZE('사진(느림)'!K1667,AVERAGE('사진(느림)'!K$2:K$2305),_xlfn.STDEV.P('사진(느림)'!K$2:K$2305))</f>
        <v>-0.26706665780078048</v>
      </c>
      <c r="L1667">
        <f>STANDARDIZE('사진(느림)'!L1667,AVERAGE('사진(느림)'!L$2:L$2305),_xlfn.STDEV.P('사진(느림)'!L$2:L$2305))</f>
        <v>-0.96188170673142825</v>
      </c>
      <c r="M1667">
        <f>STANDARDIZE('사진(느림)'!M1667,AVERAGE('사진(느림)'!M$2:M$2305),_xlfn.STDEV.P('사진(느림)'!M$2:M$2305))</f>
        <v>-1.430417581101225</v>
      </c>
    </row>
    <row r="1668" spans="1:13" x14ac:dyDescent="0.3">
      <c r="A1668" t="s">
        <v>18</v>
      </c>
      <c r="B1668">
        <v>14</v>
      </c>
      <c r="C1668">
        <f>STANDARDIZE('사진(느림)'!C1668,AVERAGE('사진(느림)'!C$2:C$2305),_xlfn.STDEV.P('사진(느림)'!C$2:C$2305))</f>
        <v>0.86013911727276904</v>
      </c>
      <c r="D1668">
        <f>STANDARDIZE('사진(느림)'!D1668,AVERAGE('사진(느림)'!D$2:D$2305),_xlfn.STDEV.P('사진(느림)'!D$2:D$2305))</f>
        <v>1.0573292738056068</v>
      </c>
      <c r="E1668">
        <f>STANDARDIZE('사진(느림)'!E1668,AVERAGE('사진(느림)'!E$2:E$2305),_xlfn.STDEV.P('사진(느림)'!E$2:E$2305))</f>
        <v>0.835110790039437</v>
      </c>
      <c r="F1668">
        <f>STANDARDIZE('사진(느림)'!F1668,AVERAGE('사진(느림)'!F$2:F$2305),_xlfn.STDEV.P('사진(느림)'!F$2:F$2305))</f>
        <v>0.66357137699470603</v>
      </c>
      <c r="G1668">
        <f>STANDARDIZE('사진(느림)'!G1668,AVERAGE('사진(느림)'!G$2:G$2305),_xlfn.STDEV.P('사진(느림)'!G$2:G$2305))</f>
        <v>0.60512718763572604</v>
      </c>
      <c r="H1668">
        <f>STANDARDIZE('사진(느림)'!H1668,AVERAGE('사진(느림)'!H$2:H$2305),_xlfn.STDEV.P('사진(느림)'!H$2:H$2305))</f>
        <v>0.42289311291642906</v>
      </c>
      <c r="I1668">
        <f>STANDARDIZE('사진(느림)'!I1668,AVERAGE('사진(느림)'!I$2:I$2305),_xlfn.STDEV.P('사진(느림)'!I$2:I$2305))</f>
        <v>0.79652512182231483</v>
      </c>
      <c r="J1668">
        <f>STANDARDIZE('사진(느림)'!J1668,AVERAGE('사진(느림)'!J$2:J$2305),_xlfn.STDEV.P('사진(느림)'!J$2:J$2305))</f>
        <v>1.5805945590316779</v>
      </c>
      <c r="K1668">
        <f>STANDARDIZE('사진(느림)'!K1668,AVERAGE('사진(느림)'!K$2:K$2305),_xlfn.STDEV.P('사진(느림)'!K$2:K$2305))</f>
        <v>0.95380949214564459</v>
      </c>
      <c r="L1668">
        <f>STANDARDIZE('사진(느림)'!L1668,AVERAGE('사진(느림)'!L$2:L$2305),_xlfn.STDEV.P('사진(느림)'!L$2:L$2305))</f>
        <v>-0.96188170673142825</v>
      </c>
      <c r="M1668">
        <f>STANDARDIZE('사진(느림)'!M1668,AVERAGE('사진(느림)'!M$2:M$2305),_xlfn.STDEV.P('사진(느림)'!M$2:M$2305))</f>
        <v>-1.5589944423238113</v>
      </c>
    </row>
    <row r="1669" spans="1:13" x14ac:dyDescent="0.3">
      <c r="A1669" t="s">
        <v>20</v>
      </c>
      <c r="B1669">
        <v>14</v>
      </c>
      <c r="C1669">
        <f>STANDARDIZE('사진(느림)'!C1669,AVERAGE('사진(느림)'!C$2:C$2305),_xlfn.STDEV.P('사진(느림)'!C$2:C$2305))</f>
        <v>1.3519020774734138</v>
      </c>
      <c r="D1669">
        <f>STANDARDIZE('사진(느림)'!D1669,AVERAGE('사진(느림)'!D$2:D$2305),_xlfn.STDEV.P('사진(느림)'!D$2:D$2305))</f>
        <v>0.50644584586587349</v>
      </c>
      <c r="E1669">
        <f>STANDARDIZE('사진(느림)'!E1669,AVERAGE('사진(느림)'!E$2:E$2305),_xlfn.STDEV.P('사진(느림)'!E$2:E$2305))</f>
        <v>1.0456695085682459</v>
      </c>
      <c r="F1669">
        <f>STANDARDIZE('사진(느림)'!F1669,AVERAGE('사진(느림)'!F$2:F$2305),_xlfn.STDEV.P('사진(느림)'!F$2:F$2305))</f>
        <v>1.3235701805448186</v>
      </c>
      <c r="G1669">
        <f>STANDARDIZE('사진(느림)'!G1669,AVERAGE('사진(느림)'!G$2:G$2305),_xlfn.STDEV.P('사진(느림)'!G$2:G$2305))</f>
        <v>1.6237041015043461</v>
      </c>
      <c r="H1669">
        <f>STANDARDIZE('사진(느림)'!H1669,AVERAGE('사진(느림)'!H$2:H$2305),_xlfn.STDEV.P('사진(느림)'!H$2:H$2305))</f>
        <v>0.3825005258999829</v>
      </c>
      <c r="I1669">
        <f>STANDARDIZE('사진(느림)'!I1669,AVERAGE('사진(느림)'!I$2:I$2305),_xlfn.STDEV.P('사진(느림)'!I$2:I$2305))</f>
        <v>1.0018962618075498</v>
      </c>
      <c r="J1669">
        <f>STANDARDIZE('사진(느림)'!J1669,AVERAGE('사진(느림)'!J$2:J$2305),_xlfn.STDEV.P('사진(느림)'!J$2:J$2305))</f>
        <v>1.5805945590316779</v>
      </c>
      <c r="K1669">
        <f>STANDARDIZE('사진(느림)'!K1669,AVERAGE('사진(느림)'!K$2:K$2305),_xlfn.STDEV.P('사진(느림)'!K$2:K$2305))</f>
        <v>-0.8775047327739931</v>
      </c>
      <c r="L1669">
        <f>STANDARDIZE('사진(느림)'!L1669,AVERAGE('사진(느림)'!L$2:L$2305),_xlfn.STDEV.P('사진(느림)'!L$2:L$2305))</f>
        <v>-0.96188170673142825</v>
      </c>
      <c r="M1669">
        <f>STANDARDIZE('사진(느림)'!M1669,AVERAGE('사진(느림)'!M$2:M$2305),_xlfn.STDEV.P('사진(느림)'!M$2:M$2305))</f>
        <v>-0.59466798315440861</v>
      </c>
    </row>
    <row r="1670" spans="1:13" x14ac:dyDescent="0.3">
      <c r="A1670" t="s">
        <v>22</v>
      </c>
      <c r="B1670">
        <v>14</v>
      </c>
      <c r="C1670">
        <f>STANDARDIZE('사진(느림)'!C1670,AVERAGE('사진(느림)'!C$2:C$2305),_xlfn.STDEV.P('사진(느림)'!C$2:C$2305))</f>
        <v>0.53966437916448395</v>
      </c>
      <c r="D1670">
        <f>STANDARDIZE('사진(느림)'!D1670,AVERAGE('사진(느림)'!D$2:D$2305),_xlfn.STDEV.P('사진(느림)'!D$2:D$2305))</f>
        <v>0.82695984030353609</v>
      </c>
      <c r="E1670">
        <f>STANDARDIZE('사진(느림)'!E1670,AVERAGE('사진(느림)'!E$2:E$2305),_xlfn.STDEV.P('사진(느림)'!E$2:E$2305))</f>
        <v>0.82869512024084413</v>
      </c>
      <c r="F1670">
        <f>STANDARDIZE('사진(느림)'!F1670,AVERAGE('사진(느림)'!F$2:F$2305),_xlfn.STDEV.P('사진(느림)'!F$2:F$2305))</f>
        <v>0.79000792939894215</v>
      </c>
      <c r="G1670">
        <f>STANDARDIZE('사진(느림)'!G1670,AVERAGE('사진(느림)'!G$2:G$2305),_xlfn.STDEV.P('사진(느림)'!G$2:G$2305))</f>
        <v>0.72361935658688536</v>
      </c>
      <c r="H1670">
        <f>STANDARDIZE('사진(느림)'!H1670,AVERAGE('사진(느림)'!H$2:H$2305),_xlfn.STDEV.P('사진(느림)'!H$2:H$2305))</f>
        <v>0.44946718332198554</v>
      </c>
      <c r="I1670">
        <f>STANDARDIZE('사진(느림)'!I1670,AVERAGE('사진(느림)'!I$2:I$2305),_xlfn.STDEV.P('사진(느림)'!I$2:I$2305))</f>
        <v>0.77761627005896838</v>
      </c>
      <c r="J1670">
        <f>STANDARDIZE('사진(느림)'!J1670,AVERAGE('사진(느림)'!J$2:J$2305),_xlfn.STDEV.P('사진(느림)'!J$2:J$2305))</f>
        <v>-0.78003335217289249</v>
      </c>
      <c r="K1670">
        <f>STANDARDIZE('사진(느림)'!K1670,AVERAGE('사진(느림)'!K$2:K$2305),_xlfn.STDEV.P('사진(느림)'!K$2:K$2305))</f>
        <v>0.95380949214564459</v>
      </c>
      <c r="L1670">
        <f>STANDARDIZE('사진(느림)'!L1670,AVERAGE('사진(느림)'!L$2:L$2305),_xlfn.STDEV.P('사진(느림)'!L$2:L$2305))</f>
        <v>0.54636703409573628</v>
      </c>
      <c r="M1670">
        <f>STANDARDIZE('사진(느림)'!M1670,AVERAGE('사진(느림)'!M$2:M$2305),_xlfn.STDEV.P('사진(느림)'!M$2:M$2305))</f>
        <v>0.69110062907146497</v>
      </c>
    </row>
    <row r="1671" spans="1:13" x14ac:dyDescent="0.3">
      <c r="A1671" t="s">
        <v>24</v>
      </c>
      <c r="B1671">
        <v>14</v>
      </c>
      <c r="C1671">
        <f>STANDARDIZE('사진(느림)'!C1671,AVERAGE('사진(느림)'!C$2:C$2305),_xlfn.STDEV.P('사진(느림)'!C$2:C$2305))</f>
        <v>0.25234220017084885</v>
      </c>
      <c r="D1671">
        <f>STANDARDIZE('사진(느림)'!D1671,AVERAGE('사진(느림)'!D$2:D$2305),_xlfn.STDEV.P('사진(느림)'!D$2:D$2305))</f>
        <v>-0.97593137840832012</v>
      </c>
      <c r="E1671">
        <f>STANDARDIZE('사진(느림)'!E1671,AVERAGE('사진(느림)'!E$2:E$2305),_xlfn.STDEV.P('사진(느림)'!E$2:E$2305))</f>
        <v>0.25369071454198516</v>
      </c>
      <c r="F1671">
        <f>STANDARDIZE('사진(느림)'!F1671,AVERAGE('사진(느림)'!F$2:F$2305),_xlfn.STDEV.P('사진(느림)'!F$2:F$2305))</f>
        <v>-1.5560223004616596</v>
      </c>
      <c r="G1671">
        <f>STANDARDIZE('사진(느림)'!G1671,AVERAGE('사진(느림)'!G$2:G$2305),_xlfn.STDEV.P('사진(느림)'!G$2:G$2305))</f>
        <v>-0.8213362308916925</v>
      </c>
      <c r="H1671">
        <f>STANDARDIZE('사진(느림)'!H1671,AVERAGE('사진(느림)'!H$2:H$2305),_xlfn.STDEV.P('사진(느림)'!H$2:H$2305))</f>
        <v>-1.360758492704524</v>
      </c>
      <c r="I1671">
        <f>STANDARDIZE('사진(느림)'!I1671,AVERAGE('사진(느림)'!I$2:I$2305),_xlfn.STDEV.P('사진(느림)'!I$2:I$2305))</f>
        <v>9.059465599071434E-2</v>
      </c>
      <c r="J1671">
        <f>STANDARDIZE('사진(느림)'!J1671,AVERAGE('사진(느림)'!J$2:J$2305),_xlfn.STDEV.P('사진(느림)'!J$2:J$2305))</f>
        <v>-0.78003335217289249</v>
      </c>
      <c r="K1671">
        <f>STANDARDIZE('사진(느림)'!K1671,AVERAGE('사진(느림)'!K$2:K$2305),_xlfn.STDEV.P('사진(느림)'!K$2:K$2305))</f>
        <v>-1.4879428077472057</v>
      </c>
      <c r="L1671">
        <f>STANDARDIZE('사진(느림)'!L1671,AVERAGE('사진(느림)'!L$2:L$2305),_xlfn.STDEV.P('사진(느림)'!L$2:L$2305))</f>
        <v>-0.83619431166249791</v>
      </c>
      <c r="M1671">
        <f>STANDARDIZE('사진(느림)'!M1671,AVERAGE('사진(느림)'!M$2:M$2305),_xlfn.STDEV.P('사진(느림)'!M$2:M$2305))</f>
        <v>-0.6589564137657008</v>
      </c>
    </row>
    <row r="1672" spans="1:13" x14ac:dyDescent="0.3">
      <c r="A1672" t="s">
        <v>26</v>
      </c>
      <c r="B1672">
        <v>14</v>
      </c>
      <c r="C1672">
        <f>STANDARDIZE('사진(느림)'!C1672,AVERAGE('사진(느림)'!C$2:C$2305),_xlfn.STDEV.P('사진(느림)'!C$2:C$2305))</f>
        <v>0.50098639353072527</v>
      </c>
      <c r="D1672">
        <f>STANDARDIZE('사진(느림)'!D1672,AVERAGE('사진(느림)'!D$2:D$2305),_xlfn.STDEV.P('사진(느림)'!D$2:D$2305))</f>
        <v>0.83697590262971311</v>
      </c>
      <c r="E1672">
        <f>STANDARDIZE('사진(느림)'!E1672,AVERAGE('사진(느림)'!E$2:E$2305),_xlfn.STDEV.P('사진(느림)'!E$2:E$2305))</f>
        <v>0.40142933295957511</v>
      </c>
      <c r="F1672">
        <f>STANDARDIZE('사진(느림)'!F1672,AVERAGE('사진(느림)'!F$2:F$2305),_xlfn.STDEV.P('사진(느림)'!F$2:F$2305))</f>
        <v>1.0872602641013012</v>
      </c>
      <c r="G1672">
        <f>STANDARDIZE('사진(느림)'!G1672,AVERAGE('사진(느림)'!G$2:G$2305),_xlfn.STDEV.P('사진(느림)'!G$2:G$2305))</f>
        <v>-7.8419171308482735E-3</v>
      </c>
      <c r="H1672">
        <f>STANDARDIZE('사진(느림)'!H1672,AVERAGE('사진(느림)'!H$2:H$2305),_xlfn.STDEV.P('사진(느림)'!H$2:H$2305))</f>
        <v>0.41438941038665078</v>
      </c>
      <c r="I1672">
        <f>STANDARDIZE('사진(느림)'!I1672,AVERAGE('사진(느림)'!I$2:I$2305),_xlfn.STDEV.P('사진(느림)'!I$2:I$2305))</f>
        <v>0.94254347710593467</v>
      </c>
      <c r="J1672">
        <f>STANDARDIZE('사진(느림)'!J1672,AVERAGE('사진(느림)'!J$2:J$2305),_xlfn.STDEV.P('사진(느림)'!J$2:J$2305))</f>
        <v>-0.78003335217289249</v>
      </c>
      <c r="K1672">
        <f>STANDARDIZE('사진(느림)'!K1672,AVERAGE('사진(느림)'!K$2:K$2305),_xlfn.STDEV.P('사진(느림)'!K$2:K$2305))</f>
        <v>-0.26706665780078048</v>
      </c>
      <c r="L1672">
        <f>STANDARDIZE('사진(느림)'!L1672,AVERAGE('사진(느림)'!L$2:L$2305),_xlfn.STDEV.P('사진(느림)'!L$2:L$2305))</f>
        <v>1.1748040094403882</v>
      </c>
      <c r="M1672">
        <f>STANDARDIZE('사진(느림)'!M1672,AVERAGE('사진(느림)'!M$2:M$2305),_xlfn.STDEV.P('사진(느림)'!M$2:M$2305))</f>
        <v>1.0339722589983646</v>
      </c>
    </row>
    <row r="1673" spans="1:13" x14ac:dyDescent="0.3">
      <c r="A1673" t="s">
        <v>28</v>
      </c>
      <c r="B1673">
        <v>14</v>
      </c>
      <c r="C1673">
        <f>STANDARDIZE('사진(느림)'!C1673,AVERAGE('사진(느림)'!C$2:C$2305),_xlfn.STDEV.P('사진(느림)'!C$2:C$2305))</f>
        <v>1.2303426940530298</v>
      </c>
      <c r="D1673">
        <f>STANDARDIZE('사진(느림)'!D1673,AVERAGE('사진(느림)'!D$2:D$2305),_xlfn.STDEV.P('사진(느림)'!D$2:D$2305))</f>
        <v>1.4379396422003325</v>
      </c>
      <c r="E1673">
        <f>STANDARDIZE('사진(느림)'!E1673,AVERAGE('사진(느림)'!E$2:E$2305),_xlfn.STDEV.P('사진(느림)'!E$2:E$2305))</f>
        <v>1.0249076882478005</v>
      </c>
      <c r="F1673">
        <f>STANDARDIZE('사진(느림)'!F1673,AVERAGE('사진(느림)'!F$2:F$2305),_xlfn.STDEV.P('사진(느림)'!F$2:F$2305))</f>
        <v>0.88293879541605569</v>
      </c>
      <c r="G1673">
        <f>STANDARDIZE('사진(느림)'!G1673,AVERAGE('사진(느림)'!G$2:G$2305),_xlfn.STDEV.P('사진(느림)'!G$2:G$2305))</f>
        <v>1.8470162660661467</v>
      </c>
      <c r="H1673">
        <f>STANDARDIZE('사진(느림)'!H1673,AVERAGE('사진(느림)'!H$2:H$2305),_xlfn.STDEV.P('사진(느림)'!H$2:H$2305))</f>
        <v>0.12101167310930694</v>
      </c>
      <c r="I1673">
        <f>STANDARDIZE('사진(느림)'!I1673,AVERAGE('사진(느림)'!I$2:I$2305),_xlfn.STDEV.P('사진(느림)'!I$2:I$2305))</f>
        <v>0.8721605288757005</v>
      </c>
      <c r="J1673">
        <f>STANDARDIZE('사진(느림)'!J1673,AVERAGE('사진(느림)'!J$2:J$2305),_xlfn.STDEV.P('사진(느림)'!J$2:J$2305))</f>
        <v>1.5805945590316779</v>
      </c>
      <c r="K1673">
        <f>STANDARDIZE('사진(느림)'!K1673,AVERAGE('사진(느림)'!K$2:K$2305),_xlfn.STDEV.P('사진(느림)'!K$2:K$2305))</f>
        <v>1.5642475671188572</v>
      </c>
      <c r="L1673">
        <f>STANDARDIZE('사진(느림)'!L1673,AVERAGE('사진(느림)'!L$2:L$2305),_xlfn.STDEV.P('사진(느림)'!L$2:L$2305))</f>
        <v>-0.96188170673142825</v>
      </c>
      <c r="M1673">
        <f>STANDARDIZE('사진(느림)'!M1673,AVERAGE('사진(느림)'!M$2:M$2305),_xlfn.STDEV.P('사진(느림)'!M$2:M$2305))</f>
        <v>-0.35894373757966463</v>
      </c>
    </row>
    <row r="1674" spans="1:13" x14ac:dyDescent="0.3">
      <c r="A1674" t="s">
        <v>30</v>
      </c>
      <c r="B1674">
        <v>14</v>
      </c>
      <c r="C1674">
        <f>STANDARDIZE('사진(느림)'!C1674,AVERAGE('사진(느림)'!C$2:C$2305),_xlfn.STDEV.P('사진(느림)'!C$2:C$2305))</f>
        <v>0.99274935373137008</v>
      </c>
      <c r="D1674">
        <f>STANDARDIZE('사진(느림)'!D1674,AVERAGE('사진(느림)'!D$2:D$2305),_xlfn.STDEV.P('사진(느림)'!D$2:D$2305))</f>
        <v>-0.7555780072324263</v>
      </c>
      <c r="E1674">
        <f>STANDARDIZE('사진(느림)'!E1674,AVERAGE('사진(느림)'!E$2:E$2305),_xlfn.STDEV.P('사진(느림)'!E$2:E$2305))</f>
        <v>0.94310789831574526</v>
      </c>
      <c r="F1674">
        <f>STANDARDIZE('사진(느림)'!F1674,AVERAGE('사진(느림)'!F$2:F$2305),_xlfn.STDEV.P('사진(느림)'!F$2:F$2305))</f>
        <v>1.114949869077829</v>
      </c>
      <c r="G1674">
        <f>STANDARDIZE('사진(느림)'!G1674,AVERAGE('사진(느림)'!G$2:G$2305),_xlfn.STDEV.P('사진(느림)'!G$2:G$2305))</f>
        <v>0.6643732721113057</v>
      </c>
      <c r="H1674">
        <f>STANDARDIZE('사진(느림)'!H1674,AVERAGE('사진(느림)'!H$2:H$2305),_xlfn.STDEV.P('사진(느림)'!H$2:H$2305))</f>
        <v>0.52387458045754376</v>
      </c>
      <c r="I1674">
        <f>STANDARDIZE('사진(느림)'!I1674,AVERAGE('사진(느림)'!I$2:I$2305),_xlfn.STDEV.P('사진(느림)'!I$2:I$2305))</f>
        <v>1.1258542900339319</v>
      </c>
      <c r="J1674">
        <f>STANDARDIZE('사진(느림)'!J1674,AVERAGE('사진(느림)'!J$2:J$2305),_xlfn.STDEV.P('사진(느림)'!J$2:J$2305))</f>
        <v>1.5805945590316779</v>
      </c>
      <c r="K1674">
        <f>STANDARDIZE('사진(느림)'!K1674,AVERAGE('사진(느림)'!K$2:K$2305),_xlfn.STDEV.P('사진(느림)'!K$2:K$2305))</f>
        <v>-1.4879428077472057</v>
      </c>
      <c r="L1674">
        <f>STANDARDIZE('사진(느림)'!L1674,AVERAGE('사진(느림)'!L$2:L$2305),_xlfn.STDEV.P('사진(느림)'!L$2:L$2305))</f>
        <v>-0.71050691659356757</v>
      </c>
      <c r="M1674">
        <f>STANDARDIZE('사진(느림)'!M1674,AVERAGE('사진(느림)'!M$2:M$2305),_xlfn.STDEV.P('사진(느림)'!M$2:M$2305))</f>
        <v>-0.48752059880225102</v>
      </c>
    </row>
    <row r="1675" spans="1:13" x14ac:dyDescent="0.3">
      <c r="A1675" t="s">
        <v>32</v>
      </c>
      <c r="B1675">
        <v>14</v>
      </c>
      <c r="C1675">
        <f>STANDARDIZE('사진(느림)'!C1675,AVERAGE('사진(느림)'!C$2:C$2305),_xlfn.STDEV.P('사진(느림)'!C$2:C$2305))</f>
        <v>0.94302051505939455</v>
      </c>
      <c r="D1675">
        <f>STANDARDIZE('사진(느림)'!D1675,AVERAGE('사진(느림)'!D$2:D$2305),_xlfn.STDEV.P('사진(느림)'!D$2:D$2305))</f>
        <v>1.2376183956767928</v>
      </c>
      <c r="E1675">
        <f>STANDARDIZE('사진(느림)'!E1675,AVERAGE('사진(느림)'!E$2:E$2305),_xlfn.STDEV.P('사진(느림)'!E$2:E$2305))</f>
        <v>0.92822710864400959</v>
      </c>
      <c r="F1675">
        <f>STANDARDIZE('사진(느림)'!F1675,AVERAGE('사진(느림)'!F$2:F$2305),_xlfn.STDEV.P('사진(느림)'!F$2:F$2305))</f>
        <v>0.43156030333293244</v>
      </c>
      <c r="G1675">
        <f>STANDARDIZE('사진(느림)'!G1675,AVERAGE('사진(느림)'!G$2:G$2305),_xlfn.STDEV.P('사진(느림)'!G$2:G$2305))</f>
        <v>1.2317684657428194</v>
      </c>
      <c r="H1675">
        <f>STANDARDIZE('사진(느림)'!H1675,AVERAGE('사진(느림)'!H$2:H$2305),_xlfn.STDEV.P('사진(느림)'!H$2:H$2305))</f>
        <v>-2.0362381448253693E-2</v>
      </c>
      <c r="I1675">
        <f>STANDARDIZE('사진(느림)'!I1675,AVERAGE('사진(느림)'!I$2:I$2305),_xlfn.STDEV.P('사진(느림)'!I$2:I$2305))</f>
        <v>0.9772097053387363</v>
      </c>
      <c r="J1675">
        <f>STANDARDIZE('사진(느림)'!J1675,AVERAGE('사진(느림)'!J$2:J$2305),_xlfn.STDEV.P('사진(느림)'!J$2:J$2305))</f>
        <v>1.5805945590316779</v>
      </c>
      <c r="K1675">
        <f>STANDARDIZE('사진(느림)'!K1675,AVERAGE('사진(느림)'!K$2:K$2305),_xlfn.STDEV.P('사진(느림)'!K$2:K$2305))</f>
        <v>0.95380949214564459</v>
      </c>
      <c r="L1675">
        <f>STANDARDIZE('사진(느림)'!L1675,AVERAGE('사진(느림)'!L$2:L$2305),_xlfn.STDEV.P('사진(느림)'!L$2:L$2305))</f>
        <v>-0.96188170673142825</v>
      </c>
      <c r="M1675">
        <f>STANDARDIZE('사진(느림)'!M1675,AVERAGE('사진(느림)'!M$2:M$2305),_xlfn.STDEV.P('사진(느림)'!M$2:M$2305))</f>
        <v>0.45537638349672099</v>
      </c>
    </row>
    <row r="1676" spans="1:13" x14ac:dyDescent="0.3">
      <c r="A1676" t="s">
        <v>34</v>
      </c>
      <c r="B1676">
        <v>14</v>
      </c>
      <c r="C1676">
        <f>STANDARDIZE('사진(느림)'!C1676,AVERAGE('사진(느림)'!C$2:C$2305),_xlfn.STDEV.P('사진(느림)'!C$2:C$2305))</f>
        <v>1.0645798984797787</v>
      </c>
      <c r="D1676">
        <f>STANDARDIZE('사진(느림)'!D1676,AVERAGE('사진(느림)'!D$2:D$2305),_xlfn.STDEV.P('사진(느림)'!D$2:D$2305))</f>
        <v>0.33617278632086467</v>
      </c>
      <c r="E1676">
        <f>STANDARDIZE('사진(느림)'!E1676,AVERAGE('사진(느림)'!E$2:E$2305),_xlfn.STDEV.P('사진(느림)'!E$2:E$2305))</f>
        <v>1.281267160616562</v>
      </c>
      <c r="F1676">
        <f>STANDARDIZE('사진(느림)'!F1676,AVERAGE('사진(느림)'!F$2:F$2305),_xlfn.STDEV.P('사진(느림)'!F$2:F$2305))</f>
        <v>0.75005397883920322</v>
      </c>
      <c r="G1676">
        <f>STANDARDIZE('사진(느림)'!G1676,AVERAGE('사진(느림)'!G$2:G$2305),_xlfn.STDEV.P('사진(느림)'!G$2:G$2305))</f>
        <v>1.4095067191695578</v>
      </c>
      <c r="H1676">
        <f>STANDARDIZE('사진(느림)'!H1676,AVERAGE('사진(느림)'!H$2:H$2305),_xlfn.STDEV.P('사진(느림)'!H$2:H$2305))</f>
        <v>0.12101167310930694</v>
      </c>
      <c r="I1676">
        <f>STANDARDIZE('사진(느림)'!I1676,AVERAGE('사진(느림)'!I$2:I$2305),_xlfn.STDEV.P('사진(느림)'!I$2:I$2305))</f>
        <v>0.95094741122297732</v>
      </c>
      <c r="J1676">
        <f>STANDARDIZE('사진(느림)'!J1676,AVERAGE('사진(느림)'!J$2:J$2305),_xlfn.STDEV.P('사진(느림)'!J$2:J$2305))</f>
        <v>1.5805945590316779</v>
      </c>
      <c r="K1676">
        <f>STANDARDIZE('사진(느림)'!K1676,AVERAGE('사진(느림)'!K$2:K$2305),_xlfn.STDEV.P('사진(느림)'!K$2:K$2305))</f>
        <v>1.5642475671188572</v>
      </c>
      <c r="L1676">
        <f>STANDARDIZE('사진(느림)'!L1676,AVERAGE('사진(느림)'!L$2:L$2305),_xlfn.STDEV.P('사진(느림)'!L$2:L$2305))</f>
        <v>-0.96188170673142825</v>
      </c>
      <c r="M1676">
        <f>STANDARDIZE('사진(느림)'!M1676,AVERAGE('사진(느림)'!M$2:M$2305),_xlfn.STDEV.P('사진(느림)'!M$2:M$2305))</f>
        <v>-1.0661164743038947</v>
      </c>
    </row>
    <row r="1677" spans="1:13" x14ac:dyDescent="0.3">
      <c r="A1677" t="s">
        <v>36</v>
      </c>
      <c r="B1677">
        <v>14</v>
      </c>
      <c r="C1677">
        <f>STANDARDIZE('사진(느림)'!C1677,AVERAGE('사진(느림)'!C$2:C$2305),_xlfn.STDEV.P('사진(느림)'!C$2:C$2305))</f>
        <v>0.60596949739378458</v>
      </c>
      <c r="D1677">
        <f>STANDARDIZE('사진(느림)'!D1677,AVERAGE('사진(느림)'!D$2:D$2305),_xlfn.STDEV.P('사진(느림)'!D$2:D$2305))</f>
        <v>1.2476344580029697</v>
      </c>
      <c r="E1677">
        <f>STANDARDIZE('사진(느림)'!E1677,AVERAGE('사진(느림)'!E$2:E$2305),_xlfn.STDEV.P('사진(느림)'!E$2:E$2305))</f>
        <v>0.98035442575757448</v>
      </c>
      <c r="F1677">
        <f>STANDARDIZE('사진(느림)'!F1677,AVERAGE('사진(느림)'!F$2:F$2305),_xlfn.STDEV.P('사진(느림)'!F$2:F$2305))</f>
        <v>0.91138701970700875</v>
      </c>
      <c r="G1677">
        <f>STANDARDIZE('사진(느림)'!G1677,AVERAGE('사진(느림)'!G$2:G$2305),_xlfn.STDEV.P('사진(느림)'!G$2:G$2305))</f>
        <v>0.27471633190653183</v>
      </c>
      <c r="H1677">
        <f>STANDARDIZE('사진(느림)'!H1677,AVERAGE('사진(느림)'!H$2:H$2305),_xlfn.STDEV.P('사진(느림)'!H$2:H$2305))</f>
        <v>0.3825005258999829</v>
      </c>
      <c r="I1677">
        <f>STANDARDIZE('사진(느림)'!I1677,AVERAGE('사진(느림)'!I$2:I$2305),_xlfn.STDEV.P('사진(느림)'!I$2:I$2305))</f>
        <v>0.7671113524126647</v>
      </c>
      <c r="J1677">
        <f>STANDARDIZE('사진(느림)'!J1677,AVERAGE('사진(느림)'!J$2:J$2305),_xlfn.STDEV.P('사진(느림)'!J$2:J$2305))</f>
        <v>-0.78003335217289249</v>
      </c>
      <c r="K1677">
        <f>STANDARDIZE('사진(느림)'!K1677,AVERAGE('사진(느림)'!K$2:K$2305),_xlfn.STDEV.P('사진(느림)'!K$2:K$2305))</f>
        <v>-0.26706665780078048</v>
      </c>
      <c r="L1677">
        <f>STANDARDIZE('사진(느림)'!L1677,AVERAGE('사진(느림)'!L$2:L$2305),_xlfn.STDEV.P('사진(느림)'!L$2:L$2305))</f>
        <v>1.0491166143714579</v>
      </c>
      <c r="M1677">
        <f>STANDARDIZE('사진(느림)'!M1677,AVERAGE('사진(느림)'!M$2:M$2305),_xlfn.STDEV.P('사진(느림)'!M$2:M$2305))</f>
        <v>0.39108795288542686</v>
      </c>
    </row>
    <row r="1678" spans="1:13" x14ac:dyDescent="0.3">
      <c r="A1678" t="s">
        <v>38</v>
      </c>
      <c r="B1678">
        <v>14</v>
      </c>
      <c r="C1678">
        <f>STANDARDIZE('사진(느림)'!C1678,AVERAGE('사진(느림)'!C$2:C$2305),_xlfn.STDEV.P('사진(느림)'!C$2:C$2305))</f>
        <v>2.1254617901485848</v>
      </c>
      <c r="D1678">
        <f>STANDARDIZE('사진(느림)'!D1678,AVERAGE('사진(느림)'!D$2:D$2305),_xlfn.STDEV.P('사진(느림)'!D$2:D$2305))</f>
        <v>-0.60533707233977252</v>
      </c>
      <c r="E1678">
        <f>STANDARDIZE('사진(느림)'!E1678,AVERAGE('사진(느림)'!E$2:E$2305),_xlfn.STDEV.P('사진(느림)'!E$2:E$2305))</f>
        <v>1.3613739265739888</v>
      </c>
      <c r="F1678">
        <f>STANDARDIZE('사진(느림)'!F1678,AVERAGE('사진(느림)'!F$2:F$2305),_xlfn.STDEV.P('사진(느림)'!F$2:F$2305))</f>
        <v>0.50015213301223072</v>
      </c>
      <c r="G1678">
        <f>STANDARDIZE('사진(느림)'!G1678,AVERAGE('사진(느림)'!G$2:G$2305),_xlfn.STDEV.P('사진(느림)'!G$2:G$2305))</f>
        <v>2.186541904022353</v>
      </c>
      <c r="H1678">
        <f>STANDARDIZE('사진(느림)'!H1678,AVERAGE('사진(느림)'!H$2:H$2305),_xlfn.STDEV.P('사진(느림)'!H$2:H$2305))</f>
        <v>-0.17661791543292585</v>
      </c>
      <c r="I1678">
        <f>STANDARDIZE('사진(느림)'!I1678,AVERAGE('사진(느림)'!I$2:I$2305),_xlfn.STDEV.P('사진(느림)'!I$2:I$2305))</f>
        <v>1.4761932935381563</v>
      </c>
      <c r="J1678">
        <f>STANDARDIZE('사진(느림)'!J1678,AVERAGE('사진(느림)'!J$2:J$2305),_xlfn.STDEV.P('사진(느림)'!J$2:J$2305))</f>
        <v>1.5805945590316779</v>
      </c>
      <c r="K1678">
        <f>STANDARDIZE('사진(느림)'!K1678,AVERAGE('사진(느림)'!K$2:K$2305),_xlfn.STDEV.P('사진(느림)'!K$2:K$2305))</f>
        <v>0.34337141717243208</v>
      </c>
      <c r="L1678">
        <f>STANDARDIZE('사진(느림)'!L1678,AVERAGE('사진(느림)'!L$2:L$2305),_xlfn.STDEV.P('사진(느림)'!L$2:L$2305))</f>
        <v>-0.71050691659356757</v>
      </c>
      <c r="M1678">
        <f>STANDARDIZE('사진(느림)'!M1678,AVERAGE('사진(느림)'!M$2:M$2305),_xlfn.STDEV.P('사진(느림)'!M$2:M$2305))</f>
        <v>0.60538272158974005</v>
      </c>
    </row>
    <row r="1679" spans="1:13" x14ac:dyDescent="0.3">
      <c r="A1679" t="s">
        <v>40</v>
      </c>
      <c r="B1679">
        <v>14</v>
      </c>
      <c r="C1679">
        <f>STANDARDIZE('사진(느림)'!C1679,AVERAGE('사진(느림)'!C$2:C$2305),_xlfn.STDEV.P('사진(느림)'!C$2:C$2305))</f>
        <v>0.52861352612626711</v>
      </c>
      <c r="D1679">
        <f>STANDARDIZE('사진(느림)'!D1679,AVERAGE('사진(느림)'!D$2:D$2305),_xlfn.STDEV.P('사진(느림)'!D$2:D$2305))</f>
        <v>0.80692771565118215</v>
      </c>
      <c r="E1679">
        <f>STANDARDIZE('사진(느림)'!E1679,AVERAGE('사진(느림)'!E$2:E$2305),_xlfn.STDEV.P('사진(느림)'!E$2:E$2305))</f>
        <v>1.0872822557341173</v>
      </c>
      <c r="F1679">
        <f>STANDARDIZE('사진(느림)'!F1679,AVERAGE('사진(느림)'!F$2:F$2305),_xlfn.STDEV.P('사진(느림)'!F$2:F$2305))</f>
        <v>0.71098508414629458</v>
      </c>
      <c r="G1679">
        <f>STANDARDIZE('사진(느림)'!G1679,AVERAGE('사진(느림)'!G$2:G$2305),_xlfn.STDEV.P('사진(느림)'!G$2:G$2305))</f>
        <v>1.3388671569102131</v>
      </c>
      <c r="H1679">
        <f>STANDARDIZE('사진(느림)'!H1679,AVERAGE('사진(느림)'!H$2:H$2305),_xlfn.STDEV.P('사진(느림)'!H$2:H$2305))</f>
        <v>0.3825005258999829</v>
      </c>
      <c r="I1679">
        <f>STANDARDIZE('사진(느림)'!I1679,AVERAGE('사진(느림)'!I$2:I$2305),_xlfn.STDEV.P('사진(느림)'!I$2:I$2305))</f>
        <v>1.0018962618075498</v>
      </c>
      <c r="J1679">
        <f>STANDARDIZE('사진(느림)'!J1679,AVERAGE('사진(느림)'!J$2:J$2305),_xlfn.STDEV.P('사진(느림)'!J$2:J$2305))</f>
        <v>1.5805945590316779</v>
      </c>
      <c r="K1679">
        <f>STANDARDIZE('사진(느림)'!K1679,AVERAGE('사진(느림)'!K$2:K$2305),_xlfn.STDEV.P('사진(느림)'!K$2:K$2305))</f>
        <v>0.95380949214564459</v>
      </c>
      <c r="L1679">
        <f>STANDARDIZE('사진(느림)'!L1679,AVERAGE('사진(느림)'!L$2:L$2305),_xlfn.STDEV.P('사진(느림)'!L$2:L$2305))</f>
        <v>-0.83619431166249791</v>
      </c>
      <c r="M1679">
        <f>STANDARDIZE('사진(느림)'!M1679,AVERAGE('사진(느림)'!M$2:M$2305),_xlfn.STDEV.P('사진(느림)'!M$2:M$2305))</f>
        <v>0.75538905968275916</v>
      </c>
    </row>
    <row r="1680" spans="1:13" x14ac:dyDescent="0.3">
      <c r="A1680" t="s">
        <v>42</v>
      </c>
      <c r="B1680">
        <v>14</v>
      </c>
      <c r="C1680">
        <f>STANDARDIZE('사진(느림)'!C1680,AVERAGE('사진(느림)'!C$2:C$2305),_xlfn.STDEV.P('사진(느림)'!C$2:C$2305))</f>
        <v>0.61702035043200065</v>
      </c>
      <c r="D1680">
        <f>STANDARDIZE('사진(느림)'!D1680,AVERAGE('사진(느림)'!D$2:D$2305),_xlfn.STDEV.P('사진(느림)'!D$2:D$2305))</f>
        <v>1.3077308319600316</v>
      </c>
      <c r="E1680">
        <f>STANDARDIZE('사진(느림)'!E1680,AVERAGE('사진(느림)'!E$2:E$2305),_xlfn.STDEV.P('사진(느림)'!E$2:E$2305))</f>
        <v>0.78556756215030543</v>
      </c>
      <c r="F1680">
        <f>STANDARDIZE('사진(느림)'!F1680,AVERAGE('사진(느림)'!F$2:F$2305),_xlfn.STDEV.P('사진(느림)'!F$2:F$2305))</f>
        <v>0.87016870362322762</v>
      </c>
      <c r="G1680">
        <f>STANDARDIZE('사진(느림)'!G1680,AVERAGE('사진(느림)'!G$2:G$2305),_xlfn.STDEV.P('사진(느림)'!G$2:G$2305))</f>
        <v>0.6096845787492321</v>
      </c>
      <c r="H1680">
        <f>STANDARDIZE('사진(느림)'!H1680,AVERAGE('사진(느림)'!H$2:H$2305),_xlfn.STDEV.P('사진(느림)'!H$2:H$2305))</f>
        <v>0.39206719124598322</v>
      </c>
      <c r="I1680">
        <f>STANDARDIZE('사진(느림)'!I1680,AVERAGE('사진(느림)'!I$2:I$2305),_xlfn.STDEV.P('사진(느림)'!I$2:I$2305))</f>
        <v>0.77026282770655585</v>
      </c>
      <c r="J1680">
        <f>STANDARDIZE('사진(느림)'!J1680,AVERAGE('사진(느림)'!J$2:J$2305),_xlfn.STDEV.P('사진(느림)'!J$2:J$2305))</f>
        <v>-0.78003335217289249</v>
      </c>
      <c r="K1680">
        <f>STANDARDIZE('사진(느림)'!K1680,AVERAGE('사진(느림)'!K$2:K$2305),_xlfn.STDEV.P('사진(느림)'!K$2:K$2305))</f>
        <v>-0.8775047327739931</v>
      </c>
      <c r="L1680">
        <f>STANDARDIZE('사진(느림)'!L1680,AVERAGE('사진(느림)'!L$2:L$2305),_xlfn.STDEV.P('사진(느림)'!L$2:L$2305))</f>
        <v>1.1748040094403882</v>
      </c>
      <c r="M1680">
        <f>STANDARDIZE('사진(느림)'!M1680,AVERAGE('사진(느림)'!M$2:M$2305),_xlfn.STDEV.P('사진(느림)'!M$2:M$2305))</f>
        <v>0.17679318418111556</v>
      </c>
    </row>
    <row r="1681" spans="1:13" x14ac:dyDescent="0.3">
      <c r="A1681" t="s">
        <v>44</v>
      </c>
      <c r="B1681">
        <v>14</v>
      </c>
      <c r="C1681">
        <f>STANDARDIZE('사진(느림)'!C1681,AVERAGE('사진(느림)'!C$2:C$2305),_xlfn.STDEV.P('사진(느림)'!C$2:C$2305))</f>
        <v>0.63912205650843446</v>
      </c>
      <c r="D1681">
        <f>STANDARDIZE('사진(느림)'!D1681,AVERAGE('사진(느림)'!D$2:D$2305),_xlfn.STDEV.P('사진(느림)'!D$2:D$2305))</f>
        <v>0.22599610073291773</v>
      </c>
      <c r="E1681">
        <f>STANDARDIZE('사진(느림)'!E1681,AVERAGE('사진(느림)'!E$2:E$2305),_xlfn.STDEV.P('사진(느림)'!E$2:E$2305))</f>
        <v>0.90300996207454176</v>
      </c>
      <c r="F1681">
        <f>STANDARDIZE('사진(느림)'!F1681,AVERAGE('사진(느림)'!F$2:F$2305),_xlfn.STDEV.P('사진(느림)'!F$2:F$2305))</f>
        <v>1.5050066332448977</v>
      </c>
      <c r="G1681">
        <f>STANDARDIZE('사진(느림)'!G1681,AVERAGE('사진(느림)'!G$2:G$2305),_xlfn.STDEV.P('사진(느림)'!G$2:G$2305))</f>
        <v>-4.2022350482144324E-2</v>
      </c>
      <c r="H1681">
        <f>STANDARDIZE('사진(느림)'!H1681,AVERAGE('사진(느림)'!H$2:H$2305),_xlfn.STDEV.P('사진(느림)'!H$2:H$2305))</f>
        <v>0.3825005258999829</v>
      </c>
      <c r="I1681">
        <f>STANDARDIZE('사진(느림)'!I1681,AVERAGE('사진(느림)'!I$2:I$2305),_xlfn.STDEV.P('사진(느림)'!I$2:I$2305))</f>
        <v>0.97038150886863928</v>
      </c>
      <c r="J1681">
        <f>STANDARDIZE('사진(느림)'!J1681,AVERAGE('사진(느림)'!J$2:J$2305),_xlfn.STDEV.P('사진(느림)'!J$2:J$2305))</f>
        <v>-0.78003335217289249</v>
      </c>
      <c r="K1681">
        <f>STANDARDIZE('사진(느림)'!K1681,AVERAGE('사진(느림)'!K$2:K$2305),_xlfn.STDEV.P('사진(느림)'!K$2:K$2305))</f>
        <v>0.34337141717243208</v>
      </c>
      <c r="L1681">
        <f>STANDARDIZE('사진(느림)'!L1681,AVERAGE('사진(느림)'!L$2:L$2305),_xlfn.STDEV.P('사진(느림)'!L$2:L$2305))</f>
        <v>1.1748040094403882</v>
      </c>
      <c r="M1681">
        <f>STANDARDIZE('사진(느림)'!M1681,AVERAGE('사진(느림)'!M$2:M$2305),_xlfn.STDEV.P('사진(느림)'!M$2:M$2305))</f>
        <v>0.5625237678488767</v>
      </c>
    </row>
    <row r="1682" spans="1:13" x14ac:dyDescent="0.3">
      <c r="A1682" t="s">
        <v>46</v>
      </c>
      <c r="B1682">
        <v>14</v>
      </c>
      <c r="C1682">
        <f>STANDARDIZE('사진(느림)'!C1682,AVERAGE('사진(느림)'!C$2:C$2305),_xlfn.STDEV.P('사진(느림)'!C$2:C$2305))</f>
        <v>1.0480036189224538</v>
      </c>
      <c r="D1682">
        <f>STANDARDIZE('사진(느림)'!D1682,AVERAGE('사진(느림)'!D$2:D$2305),_xlfn.STDEV.P('사진(느림)'!D$2:D$2305))</f>
        <v>0.31614066166851068</v>
      </c>
      <c r="E1682">
        <f>STANDARDIZE('사진(느림)'!E1682,AVERAGE('사진(느림)'!E$2:E$2305),_xlfn.STDEV.P('사진(느림)'!E$2:E$2305))</f>
        <v>0.91637594082160956</v>
      </c>
      <c r="F1682">
        <f>STANDARDIZE('사진(느림)'!F1682,AVERAGE('사진(느림)'!F$2:F$2305),_xlfn.STDEV.P('사진(느림)'!F$2:F$2305))</f>
        <v>0.46519242627245955</v>
      </c>
      <c r="G1682">
        <f>STANDARDIZE('사진(느림)'!G1682,AVERAGE('사진(느림)'!G$2:G$2305),_xlfn.STDEV.P('사진(느림)'!G$2:G$2305))</f>
        <v>0.56183197205741797</v>
      </c>
      <c r="H1682">
        <f>STANDARDIZE('사진(느림)'!H1682,AVERAGE('사진(느림)'!H$2:H$2305),_xlfn.STDEV.P('사진(느림)'!H$2:H$2305))</f>
        <v>0.16353018575819739</v>
      </c>
      <c r="I1682">
        <f>STANDARDIZE('사진(느림)'!I1682,AVERAGE('사진(느림)'!I$2:I$2305),_xlfn.STDEV.P('사진(느림)'!I$2:I$2305))</f>
        <v>1.7598260699883534</v>
      </c>
      <c r="J1682">
        <f>STANDARDIZE('사진(느림)'!J1682,AVERAGE('사진(느림)'!J$2:J$2305),_xlfn.STDEV.P('사진(느림)'!J$2:J$2305))</f>
        <v>1.5805945590316779</v>
      </c>
      <c r="K1682">
        <f>STANDARDIZE('사진(느림)'!K1682,AVERAGE('사진(느림)'!K$2:K$2305),_xlfn.STDEV.P('사진(느림)'!K$2:K$2305))</f>
        <v>-0.26706665780078048</v>
      </c>
      <c r="L1682">
        <f>STANDARDIZE('사진(느림)'!L1682,AVERAGE('사진(느림)'!L$2:L$2305),_xlfn.STDEV.P('사진(느림)'!L$2:L$2305))</f>
        <v>-0.96188170673142825</v>
      </c>
      <c r="M1682">
        <f>STANDARDIZE('사진(느림)'!M1682,AVERAGE('사진(느림)'!M$2:M$2305),_xlfn.STDEV.P('사진(느림)'!M$2:M$2305))</f>
        <v>0.17679318418111556</v>
      </c>
    </row>
    <row r="1683" spans="1:13" x14ac:dyDescent="0.3">
      <c r="A1683" t="s">
        <v>48</v>
      </c>
      <c r="B1683">
        <v>14</v>
      </c>
      <c r="C1683">
        <f>STANDARDIZE('사진(느림)'!C1683,AVERAGE('사진(느림)'!C$2:C$2305),_xlfn.STDEV.P('사진(느림)'!C$2:C$2305))</f>
        <v>0.77173229296703549</v>
      </c>
      <c r="D1683">
        <f>STANDARDIZE('사진(느림)'!D1683,AVERAGE('사진(느림)'!D$2:D$2305),_xlfn.STDEV.P('사진(느림)'!D$2:D$2305))</f>
        <v>-0.33490338953299376</v>
      </c>
      <c r="E1683">
        <f>STANDARDIZE('사진(느림)'!E1683,AVERAGE('사진(느림)'!E$2:E$2305),_xlfn.STDEV.P('사진(느림)'!E$2:E$2305))</f>
        <v>0.52038654380847926</v>
      </c>
      <c r="F1683">
        <f>STANDARDIZE('사진(느림)'!F1683,AVERAGE('사진(느림)'!F$2:F$2305),_xlfn.STDEV.P('사진(느림)'!F$2:F$2305))</f>
        <v>1.2729955595831242</v>
      </c>
      <c r="G1683">
        <f>STANDARDIZE('사진(느림)'!G1683,AVERAGE('사진(느림)'!G$2:G$2305),_xlfn.STDEV.P('사진(느림)'!G$2:G$2305))</f>
        <v>-7.8419171308482735E-3</v>
      </c>
      <c r="H1683">
        <f>STANDARDIZE('사진(느림)'!H1683,AVERAGE('사진(느림)'!H$2:H$2305),_xlfn.STDEV.P('사진(느림)'!H$2:H$2305))</f>
        <v>0.3825005258999829</v>
      </c>
      <c r="I1683">
        <f>STANDARDIZE('사진(느림)'!I1683,AVERAGE('사진(느림)'!I$2:I$2305),_xlfn.STDEV.P('사진(느림)'!I$2:I$2305))</f>
        <v>0.89001888887441682</v>
      </c>
      <c r="J1683">
        <f>STANDARDIZE('사진(느림)'!J1683,AVERAGE('사진(느림)'!J$2:J$2305),_xlfn.STDEV.P('사진(느림)'!J$2:J$2305))</f>
        <v>-0.78003335217289249</v>
      </c>
      <c r="K1683">
        <f>STANDARDIZE('사진(느림)'!K1683,AVERAGE('사진(느림)'!K$2:K$2305),_xlfn.STDEV.P('사진(느림)'!K$2:K$2305))</f>
        <v>-0.8775047327739931</v>
      </c>
      <c r="L1683">
        <f>STANDARDIZE('사진(느림)'!L1683,AVERAGE('사진(느림)'!L$2:L$2305),_xlfn.STDEV.P('사진(느림)'!L$2:L$2305))</f>
        <v>1.1748040094403882</v>
      </c>
      <c r="M1683">
        <f>STANDARDIZE('사진(느림)'!M1683,AVERAGE('사진(느림)'!M$2:M$2305),_xlfn.STDEV.P('사진(느림)'!M$2:M$2305))</f>
        <v>0.7125301059418957</v>
      </c>
    </row>
    <row r="1684" spans="1:13" x14ac:dyDescent="0.3">
      <c r="A1684" t="s">
        <v>50</v>
      </c>
      <c r="B1684">
        <v>14</v>
      </c>
      <c r="C1684">
        <f>STANDARDIZE('사진(느림)'!C1684,AVERAGE('사진(느림)'!C$2:C$2305),_xlfn.STDEV.P('사진(느림)'!C$2:C$2305))</f>
        <v>1.1143087371517535</v>
      </c>
      <c r="D1684">
        <f>STANDARDIZE('사진(느림)'!D1684,AVERAGE('사진(느림)'!D$2:D$2305),_xlfn.STDEV.P('사진(느림)'!D$2:D$2305))</f>
        <v>0.26606035003762574</v>
      </c>
      <c r="E1684">
        <f>STANDARDIZE('사진(느림)'!E1684,AVERAGE('사진(느림)'!E$2:E$2305),_xlfn.STDEV.P('사진(느림)'!E$2:E$2305))</f>
        <v>0.78699326654999291</v>
      </c>
      <c r="F1684">
        <f>STANDARDIZE('사진(느림)'!F1684,AVERAGE('사진(느림)'!F$2:F$2305),_xlfn.STDEV.P('사진(느림)'!F$2:F$2305))</f>
        <v>-1.5560223004616596</v>
      </c>
      <c r="G1684">
        <f>STANDARDIZE('사진(느림)'!G1684,AVERAGE('사진(느림)'!G$2:G$2305),_xlfn.STDEV.P('사진(느림)'!G$2:G$2305))</f>
        <v>0.73045544325714473</v>
      </c>
      <c r="H1684">
        <f>STANDARDIZE('사진(느림)'!H1684,AVERAGE('사진(느림)'!H$2:H$2305),_xlfn.STDEV.P('사진(느림)'!H$2:H$2305))</f>
        <v>-1.360758492704524</v>
      </c>
      <c r="I1684">
        <f>STANDARDIZE('사진(느림)'!I1684,AVERAGE('사진(느림)'!I$2:I$2305),_xlfn.STDEV.P('사진(느림)'!I$2:I$2305))</f>
        <v>0.92468511710721846</v>
      </c>
      <c r="J1684">
        <f>STANDARDIZE('사진(느림)'!J1684,AVERAGE('사진(느림)'!J$2:J$2305),_xlfn.STDEV.P('사진(느림)'!J$2:J$2305))</f>
        <v>1.5805945590316779</v>
      </c>
      <c r="K1684">
        <f>STANDARDIZE('사진(느림)'!K1684,AVERAGE('사진(느림)'!K$2:K$2305),_xlfn.STDEV.P('사진(느림)'!K$2:K$2305))</f>
        <v>0.95380949214564459</v>
      </c>
      <c r="L1684">
        <f>STANDARDIZE('사진(느림)'!L1684,AVERAGE('사진(느림)'!L$2:L$2305),_xlfn.STDEV.P('사진(느림)'!L$2:L$2305))</f>
        <v>-0.96188170673142825</v>
      </c>
      <c r="M1684">
        <f>STANDARDIZE('사진(느림)'!M1684,AVERAGE('사진(느림)'!M$2:M$2305),_xlfn.STDEV.P('사진(느림)'!M$2:M$2305))</f>
        <v>0.19822266105154629</v>
      </c>
    </row>
    <row r="1685" spans="1:13" x14ac:dyDescent="0.3">
      <c r="A1685" t="s">
        <v>52</v>
      </c>
      <c r="B1685">
        <v>14</v>
      </c>
      <c r="C1685">
        <f>STANDARDIZE('사진(느림)'!C1685,AVERAGE('사진(느림)'!C$2:C$2305),_xlfn.STDEV.P('사진(느림)'!C$2:C$2305))</f>
        <v>0.89329167638741891</v>
      </c>
      <c r="D1685">
        <f>STANDARDIZE('사진(느림)'!D1685,AVERAGE('사진(느림)'!D$2:D$2305),_xlfn.STDEV.P('사진(느림)'!D$2:D$2305))</f>
        <v>1.1574898970673768</v>
      </c>
      <c r="E1685">
        <f>STANDARDIZE('사진(느림)'!E1685,AVERAGE('사진(느림)'!E$2:E$2305),_xlfn.STDEV.P('사진(느림)'!E$2:E$2305))</f>
        <v>0.96244401423650361</v>
      </c>
      <c r="F1685">
        <f>STANDARDIZE('사진(느림)'!F1685,AVERAGE('사진(느림)'!F$2:F$2305),_xlfn.STDEV.P('사진(느림)'!F$2:F$2305))</f>
        <v>-1.5560223004616596</v>
      </c>
      <c r="G1685">
        <f>STANDARDIZE('사진(느림)'!G1685,AVERAGE('사진(느림)'!G$2:G$2305),_xlfn.STDEV.P('사진(느림)'!G$2:G$2305))</f>
        <v>1.1634075990402273</v>
      </c>
      <c r="H1685">
        <f>STANDARDIZE('사진(느림)'!H1685,AVERAGE('사진(느림)'!H$2:H$2305),_xlfn.STDEV.P('사진(느림)'!H$2:H$2305))</f>
        <v>-1.360758492704524</v>
      </c>
      <c r="I1685">
        <f>STANDARDIZE('사진(느림)'!I1685,AVERAGE('사진(느림)'!I$2:I$2305),_xlfn.STDEV.P('사진(느림)'!I$2:I$2305))</f>
        <v>1.1137736347406832</v>
      </c>
      <c r="J1685">
        <f>STANDARDIZE('사진(느림)'!J1685,AVERAGE('사진(느림)'!J$2:J$2305),_xlfn.STDEV.P('사진(느림)'!J$2:J$2305))</f>
        <v>1.5805945590316779</v>
      </c>
      <c r="K1685">
        <f>STANDARDIZE('사진(느림)'!K1685,AVERAGE('사진(느림)'!K$2:K$2305),_xlfn.STDEV.P('사진(느림)'!K$2:K$2305))</f>
        <v>0.95380949214564459</v>
      </c>
      <c r="L1685">
        <f>STANDARDIZE('사진(느림)'!L1685,AVERAGE('사진(느림)'!L$2:L$2305),_xlfn.STDEV.P('사진(느림)'!L$2:L$2305))</f>
        <v>-0.96188170673142825</v>
      </c>
      <c r="M1685">
        <f>STANDARDIZE('사진(느림)'!M1685,AVERAGE('사진(느림)'!M$2:M$2305),_xlfn.STDEV.P('사진(느림)'!M$2:M$2305))</f>
        <v>0.4982353372375844</v>
      </c>
    </row>
    <row r="1686" spans="1:13" x14ac:dyDescent="0.3">
      <c r="A1686" t="s">
        <v>54</v>
      </c>
      <c r="B1686">
        <v>14</v>
      </c>
      <c r="C1686">
        <f>STANDARDIZE('사진(느림)'!C1686,AVERAGE('사진(느림)'!C$2:C$2305),_xlfn.STDEV.P('사진(느림)'!C$2:C$2305))</f>
        <v>0.91539338246385271</v>
      </c>
      <c r="D1686">
        <f>STANDARDIZE('사진(느림)'!D1686,AVERAGE('사진(느림)'!D$2:D$2305),_xlfn.STDEV.P('사진(느림)'!D$2:D$2305))</f>
        <v>0.82695984030353609</v>
      </c>
      <c r="E1686">
        <f>STANDARDIZE('사진(느림)'!E1686,AVERAGE('사진(느림)'!E$2:E$2305),_xlfn.STDEV.P('사진(느림)'!E$2:E$2305))</f>
        <v>0.97135466673454884</v>
      </c>
      <c r="F1686">
        <f>STANDARDIZE('사진(느림)'!F1686,AVERAGE('사진(느림)'!F$2:F$2305),_xlfn.STDEV.P('사진(느림)'!F$2:F$2305))</f>
        <v>0.72678965319682409</v>
      </c>
      <c r="G1686">
        <f>STANDARDIZE('사진(느림)'!G1686,AVERAGE('사진(느림)'!G$2:G$2305),_xlfn.STDEV.P('사진(느림)'!G$2:G$2305))</f>
        <v>1.5667367125855196</v>
      </c>
      <c r="H1686">
        <f>STANDARDIZE('사진(느림)'!H1686,AVERAGE('사진(느림)'!H$2:H$2305),_xlfn.STDEV.P('사진(느림)'!H$2:H$2305))</f>
        <v>0.3825005258999829</v>
      </c>
      <c r="I1686">
        <f>STANDARDIZE('사진(느림)'!I1686,AVERAGE('사진(느림)'!I$2:I$2305),_xlfn.STDEV.P('사진(느림)'!I$2:I$2305))</f>
        <v>1.0628247841561109</v>
      </c>
      <c r="J1686">
        <f>STANDARDIZE('사진(느림)'!J1686,AVERAGE('사진(느림)'!J$2:J$2305),_xlfn.STDEV.P('사진(느림)'!J$2:J$2305))</f>
        <v>1.5805945590316779</v>
      </c>
      <c r="K1686">
        <f>STANDARDIZE('사진(느림)'!K1686,AVERAGE('사진(느림)'!K$2:K$2305),_xlfn.STDEV.P('사진(느림)'!K$2:K$2305))</f>
        <v>-0.26706665780078048</v>
      </c>
      <c r="L1686">
        <f>STANDARDIZE('사진(느림)'!L1686,AVERAGE('사진(느림)'!L$2:L$2305),_xlfn.STDEV.P('사진(느림)'!L$2:L$2305))</f>
        <v>-0.96188170673142825</v>
      </c>
      <c r="M1686">
        <f>STANDARDIZE('사진(느림)'!M1686,AVERAGE('사진(느림)'!M$2:M$2305),_xlfn.STDEV.P('사진(느림)'!M$2:M$2305))</f>
        <v>0.90539539777577627</v>
      </c>
    </row>
    <row r="1687" spans="1:13" x14ac:dyDescent="0.3">
      <c r="A1687" t="s">
        <v>56</v>
      </c>
      <c r="B1687">
        <v>14</v>
      </c>
      <c r="C1687">
        <f>STANDARDIZE('사진(느림)'!C1687,AVERAGE('사진(느림)'!C$2:C$2305),_xlfn.STDEV.P('사진(느림)'!C$2:C$2305))</f>
        <v>0.92644423550206956</v>
      </c>
      <c r="D1687">
        <f>STANDARDIZE('사진(느림)'!D1687,AVERAGE('사진(느림)'!D$2:D$2305),_xlfn.STDEV.P('사진(느림)'!D$2:D$2305))</f>
        <v>0.1458676021235018</v>
      </c>
      <c r="E1687">
        <f>STANDARDIZE('사진(느림)'!E1687,AVERAGE('사진(느림)'!E$2:E$2305),_xlfn.STDEV.P('사진(느림)'!E$2:E$2305))</f>
        <v>1.1362908444733661</v>
      </c>
      <c r="F1687">
        <f>STANDARDIZE('사진(느림)'!F1687,AVERAGE('사진(느림)'!F$2:F$2305),_xlfn.STDEV.P('사진(느림)'!F$2:F$2305))</f>
        <v>-1.5560223004616596</v>
      </c>
      <c r="G1687">
        <f>STANDARDIZE('사진(느림)'!G1687,AVERAGE('사진(느림)'!G$2:G$2305),_xlfn.STDEV.P('사진(느림)'!G$2:G$2305))</f>
        <v>0.72589805214363834</v>
      </c>
      <c r="H1687">
        <f>STANDARDIZE('사진(느림)'!H1687,AVERAGE('사진(느림)'!H$2:H$2305),_xlfn.STDEV.P('사진(느림)'!H$2:H$2305))</f>
        <v>-1.360758492704524</v>
      </c>
      <c r="I1687">
        <f>STANDARDIZE('사진(느림)'!I1687,AVERAGE('사진(느림)'!I$2:I$2305),_xlfn.STDEV.P('사진(느림)'!I$2:I$2305))</f>
        <v>1.222499532379925</v>
      </c>
      <c r="J1687">
        <f>STANDARDIZE('사진(느림)'!J1687,AVERAGE('사진(느림)'!J$2:J$2305),_xlfn.STDEV.P('사진(느림)'!J$2:J$2305))</f>
        <v>1.5805945590316779</v>
      </c>
      <c r="K1687">
        <f>STANDARDIZE('사진(느림)'!K1687,AVERAGE('사진(느림)'!K$2:K$2305),_xlfn.STDEV.P('사진(느림)'!K$2:K$2305))</f>
        <v>-0.26706665780078048</v>
      </c>
      <c r="L1687">
        <f>STANDARDIZE('사진(느림)'!L1687,AVERAGE('사진(느림)'!L$2:L$2305),_xlfn.STDEV.P('사진(느림)'!L$2:L$2305))</f>
        <v>-0.71050691659356757</v>
      </c>
      <c r="M1687">
        <f>STANDARDIZE('사진(느림)'!M1687,AVERAGE('사진(느림)'!M$2:M$2305),_xlfn.STDEV.P('사진(느림)'!M$2:M$2305))</f>
        <v>0.60538272158974005</v>
      </c>
    </row>
    <row r="1688" spans="1:13" x14ac:dyDescent="0.3">
      <c r="A1688" t="s">
        <v>58</v>
      </c>
      <c r="B1688">
        <v>14</v>
      </c>
      <c r="C1688">
        <f>STANDARDIZE('사진(느림)'!C1688,AVERAGE('사진(느림)'!C$2:C$2305),_xlfn.STDEV.P('사진(느림)'!C$2:C$2305))</f>
        <v>0.91539338246385271</v>
      </c>
      <c r="D1688">
        <f>STANDARDIZE('사진(느림)'!D1688,AVERAGE('사진(느림)'!D$2:D$2305),_xlfn.STDEV.P('사진(느림)'!D$2:D$2305))</f>
        <v>1.3878593305694475</v>
      </c>
      <c r="E1688">
        <f>STANDARDIZE('사진(느림)'!E1688,AVERAGE('사진(느림)'!E$2:E$2305),_xlfn.STDEV.P('사진(느림)'!E$2:E$2305))</f>
        <v>1.0805992663605835</v>
      </c>
      <c r="F1688">
        <f>STANDARDIZE('사진(느림)'!F1688,AVERAGE('사진(느림)'!F$2:F$2305),_xlfn.STDEV.P('사진(느림)'!F$2:F$2305))</f>
        <v>-1.8563091124217204</v>
      </c>
      <c r="G1688">
        <f>STANDARDIZE('사진(느림)'!G1688,AVERAGE('사진(느림)'!G$2:G$2305),_xlfn.STDEV.P('사진(느림)'!G$2:G$2305))</f>
        <v>-0.71423753972429826</v>
      </c>
      <c r="H1688">
        <f>STANDARDIZE('사진(느림)'!H1688,AVERAGE('사진(느림)'!H$2:H$2305),_xlfn.STDEV.P('사진(느림)'!H$2:H$2305))</f>
        <v>-1.360758492704524</v>
      </c>
      <c r="I1688">
        <f>STANDARDIZE('사진(느림)'!I1688,AVERAGE('사진(느림)'!I$2:I$2305),_xlfn.STDEV.P('사진(느림)'!I$2:I$2305))</f>
        <v>0.92468511710721846</v>
      </c>
      <c r="J1688">
        <f>STANDARDIZE('사진(느림)'!J1688,AVERAGE('사진(느림)'!J$2:J$2305),_xlfn.STDEV.P('사진(느림)'!J$2:J$2305))</f>
        <v>1.5805945590316779</v>
      </c>
      <c r="K1688">
        <f>STANDARDIZE('사진(느림)'!K1688,AVERAGE('사진(느림)'!K$2:K$2305),_xlfn.STDEV.P('사진(느림)'!K$2:K$2305))</f>
        <v>0.95380949214564459</v>
      </c>
      <c r="L1688">
        <f>STANDARDIZE('사진(느림)'!L1688,AVERAGE('사진(느림)'!L$2:L$2305),_xlfn.STDEV.P('사진(느림)'!L$2:L$2305))</f>
        <v>-0.96188170673142825</v>
      </c>
      <c r="M1688">
        <f>STANDARDIZE('사진(느림)'!M1688,AVERAGE('사진(느림)'!M$2:M$2305),_xlfn.STDEV.P('사진(느림)'!M$2:M$2305))</f>
        <v>0.81967749029405135</v>
      </c>
    </row>
    <row r="1689" spans="1:13" x14ac:dyDescent="0.3">
      <c r="A1689" t="s">
        <v>60</v>
      </c>
      <c r="B1689">
        <v>14</v>
      </c>
      <c r="C1689">
        <f>STANDARDIZE('사진(느림)'!C1689,AVERAGE('사진(느림)'!C$2:C$2305),_xlfn.STDEV.P('사진(느림)'!C$2:C$2305))</f>
        <v>0.35179987751479924</v>
      </c>
      <c r="D1689">
        <f>STANDARDIZE('사진(느림)'!D1689,AVERAGE('사진(느림)'!D$2:D$2305),_xlfn.STDEV.P('사진(느림)'!D$2:D$2305))</f>
        <v>1.3077308319600316</v>
      </c>
      <c r="E1689">
        <f>STANDARDIZE('사진(느림)'!E1689,AVERAGE('사진(느림)'!E$2:E$2305),_xlfn.STDEV.P('사진(느림)'!E$2:E$2305))</f>
        <v>0.72016337281465359</v>
      </c>
      <c r="F1689">
        <f>STANDARDIZE('사진(느림)'!F1689,AVERAGE('사진(느림)'!F$2:F$2305),_xlfn.STDEV.P('사진(느림)'!F$2:F$2305))</f>
        <v>0.79215735078981409</v>
      </c>
      <c r="G1689">
        <f>STANDARDIZE('사진(느림)'!G1689,AVERAGE('사진(느림)'!G$2:G$2305),_xlfn.STDEV.P('사진(느림)'!G$2:G$2305))</f>
        <v>0.46384806311703619</v>
      </c>
      <c r="H1689">
        <f>STANDARDIZE('사진(느림)'!H1689,AVERAGE('사진(느림)'!H$2:H$2305),_xlfn.STDEV.P('사진(느림)'!H$2:H$2305))</f>
        <v>0.47604125372754208</v>
      </c>
      <c r="I1689">
        <f>STANDARDIZE('사진(느림)'!I1689,AVERAGE('사진(느림)'!I$2:I$2305),_xlfn.STDEV.P('사진(느림)'!I$2:I$2305))</f>
        <v>0.48663005125635928</v>
      </c>
      <c r="J1689">
        <f>STANDARDIZE('사진(느림)'!J1689,AVERAGE('사진(느림)'!J$2:J$2305),_xlfn.STDEV.P('사진(느림)'!J$2:J$2305))</f>
        <v>-0.78003335217289249</v>
      </c>
      <c r="K1689">
        <f>STANDARDIZE('사진(느림)'!K1689,AVERAGE('사진(느림)'!K$2:K$2305),_xlfn.STDEV.P('사진(느림)'!K$2:K$2305))</f>
        <v>-0.26706665780078048</v>
      </c>
      <c r="L1689">
        <f>STANDARDIZE('사진(느림)'!L1689,AVERAGE('사진(느림)'!L$2:L$2305),_xlfn.STDEV.P('사진(느림)'!L$2:L$2305))</f>
        <v>0.92342921930252742</v>
      </c>
      <c r="M1689">
        <f>STANDARDIZE('사진(느림)'!M1689,AVERAGE('사진(느림)'!M$2:M$2305),_xlfn.STDEV.P('사진(느림)'!M$2:M$2305))</f>
        <v>0.36965847601499613</v>
      </c>
    </row>
    <row r="1690" spans="1:13" x14ac:dyDescent="0.3">
      <c r="A1690" t="s">
        <v>62</v>
      </c>
      <c r="B1690">
        <v>14</v>
      </c>
      <c r="C1690">
        <f>STANDARDIZE('사진(느림)'!C1690,AVERAGE('사진(느림)'!C$2:C$2305),_xlfn.STDEV.P('사진(느림)'!C$2:C$2305))</f>
        <v>-0.12338680312851985</v>
      </c>
      <c r="D1690">
        <f>STANDARDIZE('사진(느림)'!D1690,AVERAGE('사진(느림)'!D$2:D$2305),_xlfn.STDEV.P('사진(느림)'!D$2:D$2305))</f>
        <v>0.29610853701615669</v>
      </c>
      <c r="E1690">
        <f>STANDARDIZE('사진(느림)'!E1690,AVERAGE('사진(느림)'!E$2:E$2305),_xlfn.STDEV.P('사진(느림)'!E$2:E$2305))</f>
        <v>0.54275228157857269</v>
      </c>
      <c r="F1690">
        <f>STANDARDIZE('사진(느림)'!F1690,AVERAGE('사진(느림)'!F$2:F$2305),_xlfn.STDEV.P('사진(느림)'!F$2:F$2305))</f>
        <v>1.3121908908284372</v>
      </c>
      <c r="G1690">
        <f>STANDARDIZE('사진(느림)'!G1690,AVERAGE('사진(느림)'!G$2:G$2305),_xlfn.STDEV.P('사진(느림)'!G$2:G$2305))</f>
        <v>0.27471633190653183</v>
      </c>
      <c r="H1690">
        <f>STANDARDIZE('사진(느림)'!H1690,AVERAGE('사진(느림)'!H$2:H$2305),_xlfn.STDEV.P('사진(느림)'!H$2:H$2305))</f>
        <v>0.91398193401111305</v>
      </c>
      <c r="I1690">
        <f>STANDARDIZE('사진(느림)'!I1690,AVERAGE('사진(느림)'!I$2:I$2305),_xlfn.STDEV.P('사진(느림)'!I$2:I$2305))</f>
        <v>0.7114352888872556</v>
      </c>
      <c r="J1690">
        <f>STANDARDIZE('사진(느림)'!J1690,AVERAGE('사진(느림)'!J$2:J$2305),_xlfn.STDEV.P('사진(느림)'!J$2:J$2305))</f>
        <v>-0.78003335217289249</v>
      </c>
      <c r="K1690">
        <f>STANDARDIZE('사진(느림)'!K1690,AVERAGE('사진(느림)'!K$2:K$2305),_xlfn.STDEV.P('사진(느림)'!K$2:K$2305))</f>
        <v>-1.4879428077472057</v>
      </c>
      <c r="L1690">
        <f>STANDARDIZE('사진(느림)'!L1690,AVERAGE('사진(느림)'!L$2:L$2305),_xlfn.STDEV.P('사진(느림)'!L$2:L$2305))</f>
        <v>1.1748040094403882</v>
      </c>
      <c r="M1690">
        <f>STANDARDIZE('사진(느림)'!M1690,AVERAGE('사진(느림)'!M$2:M$2305),_xlfn.STDEV.P('사진(느림)'!M$2:M$2305))</f>
        <v>0.84110696716448208</v>
      </c>
    </row>
    <row r="1691" spans="1:13" x14ac:dyDescent="0.3">
      <c r="A1691" t="s">
        <v>64</v>
      </c>
      <c r="B1691">
        <v>14</v>
      </c>
      <c r="C1691">
        <f>STANDARDIZE('사진(느림)'!C1691,AVERAGE('사진(느림)'!C$2:C$2305),_xlfn.STDEV.P('사진(느림)'!C$2:C$2305))</f>
        <v>0.99274935373137008</v>
      </c>
      <c r="D1691">
        <f>STANDARDIZE('사진(느림)'!D1691,AVERAGE('사진(느림)'!D$2:D$2305),_xlfn.STDEV.P('사진(느림)'!D$2:D$2305))</f>
        <v>-0.3048552025544628</v>
      </c>
      <c r="E1691">
        <f>STANDARDIZE('사진(느림)'!E1691,AVERAGE('사진(느림)'!E$2:E$2305),_xlfn.STDEV.P('사진(느림)'!E$2:E$2305))</f>
        <v>0.489823005740184</v>
      </c>
      <c r="F1691">
        <f>STANDARDIZE('사진(느림)'!F1691,AVERAGE('사진(느림)'!F$2:F$2305),_xlfn.STDEV.P('사진(느림)'!F$2:F$2305))</f>
        <v>1.238225507671959</v>
      </c>
      <c r="G1691">
        <f>STANDARDIZE('사진(느림)'!G1691,AVERAGE('사진(느림)'!G$2:G$2305),_xlfn.STDEV.P('사진(느림)'!G$2:G$2305))</f>
        <v>0.4478971942197647</v>
      </c>
      <c r="H1691">
        <f>STANDARDIZE('사진(느림)'!H1691,AVERAGE('사진(느림)'!H$2:H$2305),_xlfn.STDEV.P('사진(느림)'!H$2:H$2305))</f>
        <v>0.3825005258999829</v>
      </c>
      <c r="I1691">
        <f>STANDARDIZE('사진(느림)'!I1691,AVERAGE('사진(느림)'!I$2:I$2305),_xlfn.STDEV.P('사진(느림)'!I$2:I$2305))</f>
        <v>0.71458676418114675</v>
      </c>
      <c r="J1691">
        <f>STANDARDIZE('사진(느림)'!J1691,AVERAGE('사진(느림)'!J$2:J$2305),_xlfn.STDEV.P('사진(느림)'!J$2:J$2305))</f>
        <v>-0.78003335217289249</v>
      </c>
      <c r="K1691">
        <f>STANDARDIZE('사진(느림)'!K1691,AVERAGE('사진(느림)'!K$2:K$2305),_xlfn.STDEV.P('사진(느림)'!K$2:K$2305))</f>
        <v>-0.26706665780078048</v>
      </c>
      <c r="L1691">
        <f>STANDARDIZE('사진(느림)'!L1691,AVERAGE('사진(느림)'!L$2:L$2305),_xlfn.STDEV.P('사진(느림)'!L$2:L$2305))</f>
        <v>1.0491166143714579</v>
      </c>
      <c r="M1691">
        <f>STANDARDIZE('사진(느림)'!M1691,AVERAGE('사진(느림)'!M$2:M$2305),_xlfn.STDEV.P('사진(느림)'!M$2:M$2305))</f>
        <v>0.17679318418111556</v>
      </c>
    </row>
    <row r="1692" spans="1:13" x14ac:dyDescent="0.3">
      <c r="A1692" t="s">
        <v>68</v>
      </c>
      <c r="B1692">
        <v>14</v>
      </c>
      <c r="C1692">
        <f>STANDARDIZE('사진(느림)'!C1692,AVERAGE('사진(느림)'!C$2:C$2305),_xlfn.STDEV.P('사진(느림)'!C$2:C$2305))</f>
        <v>1.1253595901899704</v>
      </c>
      <c r="D1692">
        <f>STANDARDIZE('사진(느림)'!D1692,AVERAGE('사진(느림)'!D$2:D$2305),_xlfn.STDEV.P('사진(느림)'!D$2:D$2305))</f>
        <v>1.2476344580029697</v>
      </c>
      <c r="E1692">
        <f>STANDARDIZE('사진(느림)'!E1692,AVERAGE('사진(느림)'!E$2:E$2305),_xlfn.STDEV.P('사진(느림)'!E$2:E$2305))</f>
        <v>0.90149515114987389</v>
      </c>
      <c r="F1692">
        <f>STANDARDIZE('사진(느림)'!F1692,AVERAGE('사진(느림)'!F$2:F$2305),_xlfn.STDEV.P('사진(느림)'!F$2:F$2305))</f>
        <v>-1.2399309194510693</v>
      </c>
      <c r="G1692">
        <f>STANDARDIZE('사진(느림)'!G1692,AVERAGE('사진(느림)'!G$2:G$2305),_xlfn.STDEV.P('사진(느림)'!G$2:G$2305))</f>
        <v>0.89452152334336554</v>
      </c>
      <c r="H1692">
        <f>STANDARDIZE('사진(느림)'!H1692,AVERAGE('사진(느림)'!H$2:H$2305),_xlfn.STDEV.P('사진(느림)'!H$2:H$2305))</f>
        <v>3.9540555884067778</v>
      </c>
      <c r="I1692">
        <f>STANDARDIZE('사진(느림)'!I1692,AVERAGE('사진(느림)'!I$2:I$2305),_xlfn.STDEV.P('사진(느림)'!I$2:I$2305))</f>
        <v>0.97405823004484515</v>
      </c>
      <c r="J1692">
        <f>STANDARDIZE('사진(느림)'!J1692,AVERAGE('사진(느림)'!J$2:J$2305),_xlfn.STDEV.P('사진(느림)'!J$2:J$2305))</f>
        <v>1.5805945590316779</v>
      </c>
      <c r="K1692">
        <f>STANDARDIZE('사진(느림)'!K1692,AVERAGE('사진(느림)'!K$2:K$2305),_xlfn.STDEV.P('사진(느림)'!K$2:K$2305))</f>
        <v>1.5642475671188572</v>
      </c>
      <c r="L1692">
        <f>STANDARDIZE('사진(느림)'!L1692,AVERAGE('사진(느림)'!L$2:L$2305),_xlfn.STDEV.P('사진(느림)'!L$2:L$2305))</f>
        <v>-0.96188170673142825</v>
      </c>
      <c r="M1692">
        <f>STANDARDIZE('사진(느림)'!M1692,AVERAGE('사진(느림)'!M$2:M$2305),_xlfn.STDEV.P('사진(느림)'!M$2:M$2305))</f>
        <v>0.7125301059418957</v>
      </c>
    </row>
    <row r="1693" spans="1:13" x14ac:dyDescent="0.3">
      <c r="A1693" t="s">
        <v>70</v>
      </c>
      <c r="B1693">
        <v>14</v>
      </c>
      <c r="C1693">
        <f>STANDARDIZE('사진(느림)'!C1693,AVERAGE('사진(느림)'!C$2:C$2305),_xlfn.STDEV.P('사진(느림)'!C$2:C$2305))</f>
        <v>0.69437632169951813</v>
      </c>
      <c r="D1693">
        <f>STANDARDIZE('사진(느림)'!D1693,AVERAGE('사진(느림)'!D$2:D$2305),_xlfn.STDEV.P('사진(느림)'!D$2:D$2305))</f>
        <v>1.2776826449815006</v>
      </c>
      <c r="E1693">
        <f>STANDARDIZE('사진(느림)'!E1693,AVERAGE('사진(느림)'!E$2:E$2305),_xlfn.STDEV.P('사진(느림)'!E$2:E$2305))</f>
        <v>0.90300996207454176</v>
      </c>
      <c r="F1693">
        <f>STANDARDIZE('사진(느림)'!F1693,AVERAGE('사진(느림)'!F$2:F$2305),_xlfn.STDEV.P('사진(느림)'!F$2:F$2305))</f>
        <v>-1.8721136814722499</v>
      </c>
      <c r="G1693">
        <f>STANDARDIZE('사진(느림)'!G1693,AVERAGE('사진(느림)'!G$2:G$2305),_xlfn.STDEV.P('사진(느림)'!G$2:G$2305))</f>
        <v>-0.62992580412443511</v>
      </c>
      <c r="H1693">
        <f>STANDARDIZE('사진(느림)'!H1693,AVERAGE('사진(느림)'!H$2:H$2305),_xlfn.STDEV.P('사진(느림)'!H$2:H$2305))</f>
        <v>-1.360758492704524</v>
      </c>
      <c r="I1693">
        <f>STANDARDIZE('사진(느림)'!I1693,AVERAGE('사진(느림)'!I$2:I$2305),_xlfn.STDEV.P('사진(느림)'!I$2:I$2305))</f>
        <v>0.64105234065702221</v>
      </c>
      <c r="J1693">
        <f>STANDARDIZE('사진(느림)'!J1693,AVERAGE('사진(느림)'!J$2:J$2305),_xlfn.STDEV.P('사진(느림)'!J$2:J$2305))</f>
        <v>1.5805945590316779</v>
      </c>
      <c r="K1693">
        <f>STANDARDIZE('사진(느림)'!K1693,AVERAGE('사진(느림)'!K$2:K$2305),_xlfn.STDEV.P('사진(느림)'!K$2:K$2305))</f>
        <v>0.95380949214564459</v>
      </c>
      <c r="L1693">
        <f>STANDARDIZE('사진(느림)'!L1693,AVERAGE('사진(느림)'!L$2:L$2305),_xlfn.STDEV.P('사진(느림)'!L$2:L$2305))</f>
        <v>-0.96188170673142825</v>
      </c>
      <c r="M1693">
        <f>STANDARDIZE('사진(느림)'!M1693,AVERAGE('사진(느림)'!M$2:M$2305),_xlfn.STDEV.P('사진(느림)'!M$2:M$2305))</f>
        <v>1.1411196433505202</v>
      </c>
    </row>
    <row r="1694" spans="1:13" x14ac:dyDescent="0.3">
      <c r="A1694" t="s">
        <v>66</v>
      </c>
      <c r="B1694">
        <v>14</v>
      </c>
      <c r="C1694">
        <f>STANDARDIZE('사진(느림)'!C1694,AVERAGE('사진(느림)'!C$2:C$2305),_xlfn.STDEV.P('사진(느림)'!C$2:C$2305))</f>
        <v>0.17498622890333143</v>
      </c>
      <c r="D1694">
        <f>STANDARDIZE('사진(느림)'!D1694,AVERAGE('사진(느림)'!D$2:D$2305),_xlfn.STDEV.P('사진(느림)'!D$2:D$2305))</f>
        <v>-0.33490338953299376</v>
      </c>
      <c r="E1694">
        <f>STANDARDIZE('사진(느림)'!E1694,AVERAGE('사진(느림)'!E$2:E$2305),_xlfn.STDEV.P('사진(느림)'!E$2:E$2305))</f>
        <v>0.72845027963783526</v>
      </c>
      <c r="F1694">
        <f>STANDARDIZE('사진(느림)'!F1694,AVERAGE('사진(느림)'!F$2:F$2305),_xlfn.STDEV.P('사진(느림)'!F$2:F$2305))</f>
        <v>1.143398093368782</v>
      </c>
      <c r="G1694">
        <f>STANDARDIZE('사진(느림)'!G1694,AVERAGE('사진(느림)'!G$2:G$2305),_xlfn.STDEV.P('사진(느림)'!G$2:G$2305))</f>
        <v>0.33396241638211144</v>
      </c>
      <c r="H1694">
        <f>STANDARDIZE('사진(느림)'!H1694,AVERAGE('사진(느림)'!H$2:H$2305),_xlfn.STDEV.P('사진(느림)'!H$2:H$2305))</f>
        <v>-0.20531791147092701</v>
      </c>
      <c r="I1694">
        <f>STANDARDIZE('사진(느림)'!I1694,AVERAGE('사진(느림)'!I$2:I$2305),_xlfn.STDEV.P('사진(느림)'!I$2:I$2305))</f>
        <v>0.76395987711877356</v>
      </c>
      <c r="J1694">
        <f>STANDARDIZE('사진(느림)'!J1694,AVERAGE('사진(느림)'!J$2:J$2305),_xlfn.STDEV.P('사진(느림)'!J$2:J$2305))</f>
        <v>-0.78003335217289249</v>
      </c>
      <c r="K1694">
        <f>STANDARDIZE('사진(느림)'!K1694,AVERAGE('사진(느림)'!K$2:K$2305),_xlfn.STDEV.P('사진(느림)'!K$2:K$2305))</f>
        <v>-1.4879428077472057</v>
      </c>
      <c r="L1694">
        <f>STANDARDIZE('사진(느림)'!L1694,AVERAGE('사진(느림)'!L$2:L$2305),_xlfn.STDEV.P('사진(느림)'!L$2:L$2305))</f>
        <v>1.1748040094403882</v>
      </c>
      <c r="M1694">
        <f>STANDARDIZE('사진(느림)'!M1694,AVERAGE('사진(느림)'!M$2:M$2305),_xlfn.STDEV.P('사진(느림)'!M$2:M$2305))</f>
        <v>9.1075276699390639E-2</v>
      </c>
    </row>
    <row r="1695" spans="1:13" x14ac:dyDescent="0.3">
      <c r="A1695" t="s">
        <v>72</v>
      </c>
      <c r="B1695">
        <v>14</v>
      </c>
      <c r="C1695">
        <f>STANDARDIZE('사진(느림)'!C1695,AVERAGE('사진(느림)'!C$2:C$2305),_xlfn.STDEV.P('사진(느림)'!C$2:C$2305))</f>
        <v>0.91539338246385271</v>
      </c>
      <c r="D1695">
        <f>STANDARDIZE('사진(느림)'!D1695,AVERAGE('사진(느림)'!D$2:D$2305),_xlfn.STDEV.P('사진(느림)'!D$2:D$2305))</f>
        <v>0.81694377797735918</v>
      </c>
      <c r="E1695">
        <f>STANDARDIZE('사진(느림)'!E1695,AVERAGE('사진(느림)'!E$2:E$2305),_xlfn.STDEV.P('사진(느림)'!E$2:E$2305))</f>
        <v>1.166052423816837</v>
      </c>
      <c r="F1695">
        <f>STANDARDIZE('사진(느림)'!F1695,AVERAGE('사진(느림)'!F$2:F$2305),_xlfn.STDEV.P('사진(느림)'!F$2:F$2305))</f>
        <v>0.64574382310570844</v>
      </c>
      <c r="G1695">
        <f>STANDARDIZE('사진(느림)'!G1695,AVERAGE('사진(느림)'!G$2:G$2305),_xlfn.STDEV.P('사진(느림)'!G$2:G$2305))</f>
        <v>0.78286544106246492</v>
      </c>
      <c r="H1695">
        <f>STANDARDIZE('사진(느림)'!H1695,AVERAGE('사진(느림)'!H$2:H$2305),_xlfn.STDEV.P('사진(느림)'!H$2:H$2305))</f>
        <v>3.2785759362859324E-2</v>
      </c>
      <c r="I1695">
        <f>STANDARDIZE('사진(느림)'!I1695,AVERAGE('사진(느림)'!I$2:I$2305),_xlfn.STDEV.P('사진(느림)'!I$2:I$2305))</f>
        <v>0.48663005125635928</v>
      </c>
      <c r="J1695">
        <f>STANDARDIZE('사진(느림)'!J1695,AVERAGE('사진(느림)'!J$2:J$2305),_xlfn.STDEV.P('사진(느림)'!J$2:J$2305))</f>
        <v>1.5805945590316779</v>
      </c>
      <c r="K1695">
        <f>STANDARDIZE('사진(느림)'!K1695,AVERAGE('사진(느림)'!K$2:K$2305),_xlfn.STDEV.P('사진(느림)'!K$2:K$2305))</f>
        <v>2.1746856420920699</v>
      </c>
      <c r="L1695">
        <f>STANDARDIZE('사진(느림)'!L1695,AVERAGE('사진(느림)'!L$2:L$2305),_xlfn.STDEV.P('사진(느림)'!L$2:L$2305))</f>
        <v>-0.96188170673142825</v>
      </c>
      <c r="M1695">
        <f>STANDARDIZE('사진(느림)'!M1695,AVERAGE('사진(느림)'!M$2:M$2305),_xlfn.STDEV.P('사진(느림)'!M$2:M$2305))</f>
        <v>-2.4161735171410603</v>
      </c>
    </row>
    <row r="1696" spans="1:13" x14ac:dyDescent="0.3">
      <c r="A1696" t="s">
        <v>74</v>
      </c>
      <c r="B1696">
        <v>14</v>
      </c>
      <c r="C1696">
        <f>STANDARDIZE('사진(느림)'!C1696,AVERAGE('사진(느림)'!C$2:C$2305),_xlfn.STDEV.P('사진(느림)'!C$2:C$2305))</f>
        <v>1.3242749448778721</v>
      </c>
      <c r="D1696">
        <f>STANDARDIZE('사진(느림)'!D1696,AVERAGE('사진(느림)'!D$2:D$2305),_xlfn.STDEV.P('사진(느림)'!D$2:D$2305))</f>
        <v>1.1074095854364918</v>
      </c>
      <c r="E1696">
        <f>STANDARDIZE('사진(느림)'!E1696,AVERAGE('사진(느림)'!E$2:E$2305),_xlfn.STDEV.P('사진(느림)'!E$2:E$2305))</f>
        <v>1.0494119826174251</v>
      </c>
      <c r="F1696">
        <f>STANDARDIZE('사진(느림)'!F1696,AVERAGE('사진(느림)'!F$2:F$2305),_xlfn.STDEV.P('사진(느림)'!F$2:F$2305))</f>
        <v>1.0873867006537052</v>
      </c>
      <c r="G1696">
        <f>STANDARDIZE('사진(느림)'!G1696,AVERAGE('사진(느림)'!G$2:G$2305),_xlfn.STDEV.P('사진(느림)'!G$2:G$2305))</f>
        <v>1.6237041015043461</v>
      </c>
      <c r="H1696">
        <f>STANDARDIZE('사진(느림)'!H1696,AVERAGE('사진(느림)'!H$2:H$2305),_xlfn.STDEV.P('사진(느림)'!H$2:H$2305))</f>
        <v>2.7470945281748135E-2</v>
      </c>
      <c r="I1696">
        <f>STANDARDIZE('사진(느림)'!I1696,AVERAGE('사진(느림)'!I$2:I$2305),_xlfn.STDEV.P('사진(느림)'!I$2:I$2305))</f>
        <v>1.4152647711895958</v>
      </c>
      <c r="J1696">
        <f>STANDARDIZE('사진(느림)'!J1696,AVERAGE('사진(느림)'!J$2:J$2305),_xlfn.STDEV.P('사진(느림)'!J$2:J$2305))</f>
        <v>-0.78003335217289249</v>
      </c>
      <c r="K1696">
        <f>STANDARDIZE('사진(느림)'!K1696,AVERAGE('사진(느림)'!K$2:K$2305),_xlfn.STDEV.P('사진(느림)'!K$2:K$2305))</f>
        <v>-0.26706665780078048</v>
      </c>
      <c r="L1696">
        <f>STANDARDIZE('사진(느림)'!L1696,AVERAGE('사진(느림)'!L$2:L$2305),_xlfn.STDEV.P('사진(느림)'!L$2:L$2305))</f>
        <v>-0.96188170673142825</v>
      </c>
      <c r="M1696">
        <f>STANDARDIZE('사진(느림)'!M1696,AVERAGE('사진(느림)'!M$2:M$2305),_xlfn.STDEV.P('사진(느림)'!M$2:M$2305))</f>
        <v>-0.23036687635707823</v>
      </c>
    </row>
    <row r="1697" spans="1:13" x14ac:dyDescent="0.3">
      <c r="A1697" t="s">
        <v>76</v>
      </c>
      <c r="B1697">
        <v>14</v>
      </c>
      <c r="C1697">
        <f>STANDARDIZE('사진(느림)'!C1697,AVERAGE('사진(느림)'!C$2:C$2305),_xlfn.STDEV.P('사진(느림)'!C$2:C$2305))</f>
        <v>0.62254577695110946</v>
      </c>
      <c r="D1697">
        <f>STANDARDIZE('사진(느림)'!D1697,AVERAGE('사진(느림)'!D$2:D$2305),_xlfn.STDEV.P('사진(느림)'!D$2:D$2305))</f>
        <v>-0.33490338953299376</v>
      </c>
      <c r="E1697">
        <f>STANDARDIZE('사진(느림)'!E1697,AVERAGE('사진(느림)'!E$2:E$2305),_xlfn.STDEV.P('사진(느림)'!E$2:E$2305))</f>
        <v>0.63105684783420124</v>
      </c>
      <c r="F1697">
        <f>STANDARDIZE('사진(느림)'!F1697,AVERAGE('사진(느림)'!F$2:F$2305),_xlfn.STDEV.P('사진(느림)'!F$2:F$2305))</f>
        <v>1.006214434010186</v>
      </c>
      <c r="G1697">
        <f>STANDARDIZE('사진(느림)'!G1697,AVERAGE('사진(느림)'!G$2:G$2305),_xlfn.STDEV.P('사진(느림)'!G$2:G$2305))</f>
        <v>-7.8419171308482735E-3</v>
      </c>
      <c r="H1697">
        <f>STANDARDIZE('사진(느림)'!H1697,AVERAGE('사진(느림)'!H$2:H$2305),_xlfn.STDEV.P('사진(느림)'!H$2:H$2305))</f>
        <v>0.3825005258999829</v>
      </c>
      <c r="I1697">
        <f>STANDARDIZE('사진(느림)'!I1697,AVERAGE('사진(느림)'!I$2:I$2305),_xlfn.STDEV.P('사진(느림)'!I$2:I$2305))</f>
        <v>0.71458676418114675</v>
      </c>
      <c r="J1697">
        <f>STANDARDIZE('사진(느림)'!J1697,AVERAGE('사진(느림)'!J$2:J$2305),_xlfn.STDEV.P('사진(느림)'!J$2:J$2305))</f>
        <v>-0.78003335217289249</v>
      </c>
      <c r="K1697">
        <f>STANDARDIZE('사진(느림)'!K1697,AVERAGE('사진(느림)'!K$2:K$2305),_xlfn.STDEV.P('사진(느림)'!K$2:K$2305))</f>
        <v>0.34337141717243208</v>
      </c>
      <c r="L1697">
        <f>STANDARDIZE('사진(느림)'!L1697,AVERAGE('사진(느림)'!L$2:L$2305),_xlfn.STDEV.P('사진(느림)'!L$2:L$2305))</f>
        <v>1.1748040094403882</v>
      </c>
      <c r="M1697">
        <f>STANDARDIZE('사진(느림)'!M1697,AVERAGE('사진(느림)'!M$2:M$2305),_xlfn.STDEV.P('사진(느림)'!M$2:M$2305))</f>
        <v>0.66967115220103424</v>
      </c>
    </row>
    <row r="1698" spans="1:13" x14ac:dyDescent="0.3">
      <c r="A1698" t="s">
        <v>78</v>
      </c>
      <c r="B1698">
        <v>14</v>
      </c>
      <c r="C1698">
        <f>STANDARDIZE('사진(느림)'!C1698,AVERAGE('사진(느림)'!C$2:C$2305),_xlfn.STDEV.P('사진(느림)'!C$2:C$2305))</f>
        <v>1.2911223857632215</v>
      </c>
      <c r="D1698">
        <f>STANDARDIZE('사진(느림)'!D1698,AVERAGE('사진(느림)'!D$2:D$2305),_xlfn.STDEV.P('사진(느림)'!D$2:D$2305))</f>
        <v>1.3778432682432706</v>
      </c>
      <c r="E1698">
        <f>STANDARDIZE('사진(느림)'!E1698,AVERAGE('사진(느림)'!E$2:E$2305),_xlfn.STDEV.P('사진(느림)'!E$2:E$2305))</f>
        <v>1.0538673088664476</v>
      </c>
      <c r="F1698">
        <f>STANDARDIZE('사진(느림)'!F1698,AVERAGE('사진(느림)'!F$2:F$2305),_xlfn.STDEV.P('사진(느림)'!F$2:F$2305))</f>
        <v>0.66357137699470603</v>
      </c>
      <c r="G1698">
        <f>STANDARDIZE('사진(느림)'!G1698,AVERAGE('사진(느림)'!G$2:G$2305),_xlfn.STDEV.P('사진(느림)'!G$2:G$2305))</f>
        <v>0.6643732721113057</v>
      </c>
      <c r="H1698">
        <f>STANDARDIZE('사진(느림)'!H1698,AVERAGE('사진(느림)'!H$2:H$2305),_xlfn.STDEV.P('사진(느림)'!H$2:H$2305))</f>
        <v>0.17734870236908687</v>
      </c>
      <c r="I1698">
        <f>STANDARDIZE('사진(느림)'!I1698,AVERAGE('사진(느림)'!I$2:I$2305),_xlfn.STDEV.P('사진(느림)'!I$2:I$2305))</f>
        <v>1.222499532379925</v>
      </c>
      <c r="J1698">
        <f>STANDARDIZE('사진(느림)'!J1698,AVERAGE('사진(느림)'!J$2:J$2305),_xlfn.STDEV.P('사진(느림)'!J$2:J$2305))</f>
        <v>1.5805945590316779</v>
      </c>
      <c r="K1698">
        <f>STANDARDIZE('사진(느림)'!K1698,AVERAGE('사진(느림)'!K$2:K$2305),_xlfn.STDEV.P('사진(느림)'!K$2:K$2305))</f>
        <v>-0.26706665780078048</v>
      </c>
      <c r="L1698">
        <f>STANDARDIZE('사진(느림)'!L1698,AVERAGE('사진(느림)'!L$2:L$2305),_xlfn.STDEV.P('사진(느림)'!L$2:L$2305))</f>
        <v>-0.96188170673142825</v>
      </c>
      <c r="M1698">
        <f>STANDARDIZE('사진(느림)'!M1698,AVERAGE('사진(느림)'!M$2:M$2305),_xlfn.STDEV.P('사진(느림)'!M$2:M$2305))</f>
        <v>0.62681219846017078</v>
      </c>
    </row>
    <row r="1699" spans="1:13" x14ac:dyDescent="0.3">
      <c r="A1699" t="s">
        <v>80</v>
      </c>
      <c r="B1699">
        <v>14</v>
      </c>
      <c r="C1699">
        <f>STANDARDIZE('사진(느림)'!C1699,AVERAGE('사진(느림)'!C$2:C$2305),_xlfn.STDEV.P('사진(느림)'!C$2:C$2305))</f>
        <v>2.4072585426231115</v>
      </c>
      <c r="D1699">
        <f>STANDARDIZE('사진(느림)'!D1699,AVERAGE('사진(느림)'!D$2:D$2305),_xlfn.STDEV.P('사진(느림)'!D$2:D$2305))</f>
        <v>1.8385821352474112</v>
      </c>
      <c r="E1699">
        <f>STANDARDIZE('사진(느림)'!E1699,AVERAGE('사진(느림)'!E$2:E$2305),_xlfn.STDEV.P('사진(느림)'!E$2:E$2305))</f>
        <v>0.65467007695402091</v>
      </c>
      <c r="F1699">
        <f>STANDARDIZE('사진(느림)'!F1699,AVERAGE('사진(느림)'!F$2:F$2305),_xlfn.STDEV.P('사진(느림)'!F$2:F$2305))</f>
        <v>-1.4928040242595415</v>
      </c>
      <c r="G1699">
        <f>STANDARDIZE('사진(느림)'!G1699,AVERAGE('사진(느림)'!G$2:G$2305),_xlfn.STDEV.P('사진(느림)'!G$2:G$2305))</f>
        <v>-0.47497450626522675</v>
      </c>
      <c r="H1699">
        <f>STANDARDIZE('사진(느림)'!H1699,AVERAGE('사진(느림)'!H$2:H$2305),_xlfn.STDEV.P('사진(느림)'!H$2:H$2305))</f>
        <v>-1.360758492704524</v>
      </c>
      <c r="I1699">
        <f>STANDARDIZE('사진(느림)'!I1699,AVERAGE('사진(느림)'!I$2:I$2305),_xlfn.STDEV.P('사진(느림)'!I$2:I$2305))</f>
        <v>0.78654545005832655</v>
      </c>
      <c r="J1699">
        <f>STANDARDIZE('사진(느림)'!J1699,AVERAGE('사진(느림)'!J$2:J$2305),_xlfn.STDEV.P('사진(느림)'!J$2:J$2305))</f>
        <v>1.5805945590316779</v>
      </c>
      <c r="K1699">
        <f>STANDARDIZE('사진(느림)'!K1699,AVERAGE('사진(느림)'!K$2:K$2305),_xlfn.STDEV.P('사진(느림)'!K$2:K$2305))</f>
        <v>-1.4879428077472057</v>
      </c>
      <c r="L1699">
        <f>STANDARDIZE('사진(느림)'!L1699,AVERAGE('사진(느림)'!L$2:L$2305),_xlfn.STDEV.P('사진(느림)'!L$2:L$2305))</f>
        <v>-0.71050691659356757</v>
      </c>
      <c r="M1699">
        <f>STANDARDIZE('사진(느림)'!M1699,AVERAGE('사진(느림)'!M$2:M$2305),_xlfn.STDEV.P('사진(느림)'!M$2:M$2305))</f>
        <v>5.3573692176657386E-3</v>
      </c>
    </row>
    <row r="1700" spans="1:13" x14ac:dyDescent="0.3">
      <c r="A1700" t="s">
        <v>82</v>
      </c>
      <c r="B1700">
        <v>14</v>
      </c>
      <c r="C1700">
        <f>STANDARDIZE('사진(느림)'!C1700,AVERAGE('사진(느림)'!C$2:C$2305),_xlfn.STDEV.P('사진(느림)'!C$2:C$2305))</f>
        <v>1.0259019128460201</v>
      </c>
      <c r="D1700">
        <f>STANDARDIZE('사진(느림)'!D1700,AVERAGE('사진(느림)'!D$2:D$2305),_xlfn.STDEV.P('사진(느림)'!D$2:D$2305))</f>
        <v>-0.20469457929269289</v>
      </c>
      <c r="E1700">
        <f>STANDARDIZE('사진(느림)'!E1700,AVERAGE('사진(느림)'!E$2:E$2305),_xlfn.STDEV.P('사진(느림)'!E$2:E$2305))</f>
        <v>0.87850566770491734</v>
      </c>
      <c r="F1700">
        <f>STANDARDIZE('사진(느림)'!F1700,AVERAGE('사진(느림)'!F$2:F$2305),_xlfn.STDEV.P('사진(느림)'!F$2:F$2305))</f>
        <v>1.6706385168944466</v>
      </c>
      <c r="G1700">
        <f>STANDARDIZE('사진(느림)'!G1700,AVERAGE('사진(느림)'!G$2:G$2305),_xlfn.STDEV.P('사진(느림)'!G$2:G$2305))</f>
        <v>0.20635546520393971</v>
      </c>
      <c r="H1700">
        <f>STANDARDIZE('사진(느림)'!H1700,AVERAGE('사진(느림)'!H$2:H$2305),_xlfn.STDEV.P('사진(느림)'!H$2:H$2305))</f>
        <v>0.3825005258999829</v>
      </c>
      <c r="I1700">
        <f>STANDARDIZE('사진(느림)'!I1700,AVERAGE('사진(느림)'!I$2:I$2305),_xlfn.STDEV.P('사진(느림)'!I$2:I$2305))</f>
        <v>1.1032687170943796</v>
      </c>
      <c r="J1700">
        <f>STANDARDIZE('사진(느림)'!J1700,AVERAGE('사진(느림)'!J$2:J$2305),_xlfn.STDEV.P('사진(느림)'!J$2:J$2305))</f>
        <v>-0.78003335217289249</v>
      </c>
      <c r="K1700">
        <f>STANDARDIZE('사진(느림)'!K1700,AVERAGE('사진(느림)'!K$2:K$2305),_xlfn.STDEV.P('사진(느림)'!K$2:K$2305))</f>
        <v>-0.26706665780078048</v>
      </c>
      <c r="L1700">
        <f>STANDARDIZE('사진(느림)'!L1700,AVERAGE('사진(느림)'!L$2:L$2305),_xlfn.STDEV.P('사진(느림)'!L$2:L$2305))</f>
        <v>0.67205442916466662</v>
      </c>
      <c r="M1700">
        <f>STANDARDIZE('사진(느림)'!M1700,AVERAGE('사진(느림)'!M$2:M$2305),_xlfn.STDEV.P('사진(느림)'!M$2:M$2305))</f>
        <v>0.69110062907146497</v>
      </c>
    </row>
    <row r="1701" spans="1:13" x14ac:dyDescent="0.3">
      <c r="A1701" t="s">
        <v>84</v>
      </c>
      <c r="B1701">
        <v>14</v>
      </c>
      <c r="C1701">
        <f>STANDARDIZE('사진(느림)'!C1701,AVERAGE('사진(느림)'!C$2:C$2305),_xlfn.STDEV.P('사진(느림)'!C$2:C$2305))</f>
        <v>0.98722392721226127</v>
      </c>
      <c r="D1701">
        <f>STANDARDIZE('사진(느림)'!D1701,AVERAGE('사진(느림)'!D$2:D$2305),_xlfn.STDEV.P('사진(느림)'!D$2:D$2305))</f>
        <v>0.74683134169412013</v>
      </c>
      <c r="E1701">
        <f>STANDARDIZE('사진(느림)'!E1701,AVERAGE('사진(느림)'!E$2:E$2305),_xlfn.STDEV.P('사진(느림)'!E$2:E$2305))</f>
        <v>1.0434418454437346</v>
      </c>
      <c r="F1701">
        <f>STANDARDIZE('사진(느림)'!F1701,AVERAGE('사진(느림)'!F$2:F$2305),_xlfn.STDEV.P('사진(느림)'!F$2:F$2305))</f>
        <v>-1.8721136814722499</v>
      </c>
      <c r="G1701">
        <f>STANDARDIZE('사진(느림)'!G1701,AVERAGE('사진(느림)'!G$2:G$2305),_xlfn.STDEV.P('사진(느림)'!G$2:G$2305))</f>
        <v>1.117833687905166</v>
      </c>
      <c r="H1701">
        <f>STANDARDIZE('사진(느림)'!H1701,AVERAGE('사진(느림)'!H$2:H$2305),_xlfn.STDEV.P('사진(느림)'!H$2:H$2305))</f>
        <v>-1.360758492704524</v>
      </c>
      <c r="I1701">
        <f>STANDARDIZE('사진(느림)'!I1701,AVERAGE('사진(느림)'!I$2:I$2305),_xlfn.STDEV.P('사진(느림)'!I$2:I$2305))</f>
        <v>0.9772097053387363</v>
      </c>
      <c r="J1701">
        <f>STANDARDIZE('사진(느림)'!J1701,AVERAGE('사진(느림)'!J$2:J$2305),_xlfn.STDEV.P('사진(느림)'!J$2:J$2305))</f>
        <v>1.5805945590316779</v>
      </c>
      <c r="K1701">
        <f>STANDARDIZE('사진(느림)'!K1701,AVERAGE('사진(느림)'!K$2:K$2305),_xlfn.STDEV.P('사진(느림)'!K$2:K$2305))</f>
        <v>0.95380949214564459</v>
      </c>
      <c r="L1701">
        <f>STANDARDIZE('사진(느림)'!L1701,AVERAGE('사진(느림)'!L$2:L$2305),_xlfn.STDEV.P('사진(느림)'!L$2:L$2305))</f>
        <v>-0.96188170673142825</v>
      </c>
      <c r="M1701">
        <f>STANDARDIZE('사진(느림)'!M1701,AVERAGE('사진(느림)'!M$2:M$2305),_xlfn.STDEV.P('사진(느림)'!M$2:M$2305))</f>
        <v>0.17679318418111556</v>
      </c>
    </row>
    <row r="1702" spans="1:13" x14ac:dyDescent="0.3">
      <c r="A1702" t="s">
        <v>86</v>
      </c>
      <c r="B1702">
        <v>14</v>
      </c>
      <c r="C1702">
        <f>STANDARDIZE('사진(느림)'!C1702,AVERAGE('사진(느림)'!C$2:C$2305),_xlfn.STDEV.P('사진(느림)'!C$2:C$2305))</f>
        <v>-1.2947772251794936</v>
      </c>
      <c r="D1702">
        <f>STANDARDIZE('사진(느림)'!D1702,AVERAGE('사진(느림)'!D$2:D$2305),_xlfn.STDEV.P('사진(느림)'!D$2:D$2305))</f>
        <v>1.3177468942862087</v>
      </c>
      <c r="E1702">
        <f>STANDARDIZE('사진(느림)'!E1702,AVERAGE('사진(느림)'!E$2:E$2305),_xlfn.STDEV.P('사진(느림)'!E$2:E$2305))</f>
        <v>0.81060649566981258</v>
      </c>
      <c r="F1702">
        <f>STANDARDIZE('사진(느림)'!F1702,AVERAGE('사진(느림)'!F$2:F$2305),_xlfn.STDEV.P('사진(느림)'!F$2:F$2305))</f>
        <v>0.59605425801084388</v>
      </c>
      <c r="G1702">
        <f>STANDARDIZE('사진(느림)'!G1702,AVERAGE('사진(느림)'!G$2:G$2305),_xlfn.STDEV.P('사진(느림)'!G$2:G$2305))</f>
        <v>0.46384806311703619</v>
      </c>
      <c r="H1702">
        <f>STANDARDIZE('사진(느림)'!H1702,AVERAGE('사진(느림)'!H$2:H$2305),_xlfn.STDEV.P('사진(느림)'!H$2:H$2305))</f>
        <v>0.39206719124598322</v>
      </c>
      <c r="I1702">
        <f>STANDARDIZE('사진(느림)'!I1702,AVERAGE('사진(느림)'!I$2:I$2305),_xlfn.STDEV.P('사진(느림)'!I$2:I$2305))</f>
        <v>0.48663005125635928</v>
      </c>
      <c r="J1702">
        <f>STANDARDIZE('사진(느림)'!J1702,AVERAGE('사진(느림)'!J$2:J$2305),_xlfn.STDEV.P('사진(느림)'!J$2:J$2305))</f>
        <v>-0.78003335217289249</v>
      </c>
      <c r="K1702">
        <f>STANDARDIZE('사진(느림)'!K1702,AVERAGE('사진(느림)'!K$2:K$2305),_xlfn.STDEV.P('사진(느림)'!K$2:K$2305))</f>
        <v>-1.4879428077472057</v>
      </c>
      <c r="L1702">
        <f>STANDARDIZE('사진(느림)'!L1702,AVERAGE('사진(느림)'!L$2:L$2305),_xlfn.STDEV.P('사진(느림)'!L$2:L$2305))</f>
        <v>1.1748040094403882</v>
      </c>
      <c r="M1702">
        <f>STANDARDIZE('사진(느림)'!M1702,AVERAGE('사진(느림)'!M$2:M$2305),_xlfn.STDEV.P('사진(느림)'!M$2:M$2305))</f>
        <v>0.39108795288542686</v>
      </c>
    </row>
    <row r="1703" spans="1:13" x14ac:dyDescent="0.3">
      <c r="A1703" t="s">
        <v>88</v>
      </c>
      <c r="B1703">
        <v>14</v>
      </c>
      <c r="C1703">
        <f>STANDARDIZE('사진(느림)'!C1703,AVERAGE('사진(느림)'!C$2:C$2305),_xlfn.STDEV.P('사진(느림)'!C$2:C$2305))</f>
        <v>0.14183366978868153</v>
      </c>
      <c r="D1703">
        <f>STANDARDIZE('사진(느림)'!D1703,AVERAGE('사진(느림)'!D$2:D$2305),_xlfn.STDEV.P('사진(느림)'!D$2:D$2305))</f>
        <v>0.1458676021235018</v>
      </c>
      <c r="E1703">
        <f>STANDARDIZE('사진(느림)'!E1703,AVERAGE('사진(느림)'!E$2:E$2305),_xlfn.STDEV.P('사진(느림)'!E$2:E$2305))</f>
        <v>1.0534217762415452</v>
      </c>
      <c r="F1703">
        <f>STANDARDIZE('사진(느림)'!F1703,AVERAGE('사진(느림)'!F$2:F$2305),_xlfn.STDEV.P('사진(느림)'!F$2:F$2305))</f>
        <v>1.2888001286336537</v>
      </c>
      <c r="G1703">
        <f>STANDARDIZE('사진(느림)'!G1703,AVERAGE('사진(느림)'!G$2:G$2305),_xlfn.STDEV.P('사진(느림)'!G$2:G$2305))</f>
        <v>-1.2399308244354305E-2</v>
      </c>
      <c r="H1703">
        <f>STANDARDIZE('사진(느림)'!H1703,AVERAGE('사진(느림)'!H$2:H$2305),_xlfn.STDEV.P('사진(느림)'!H$2:H$2305))</f>
        <v>-0.10114755548114546</v>
      </c>
      <c r="I1703">
        <f>STANDARDIZE('사진(느림)'!I1703,AVERAGE('사진(느림)'!I$2:I$2305),_xlfn.STDEV.P('사진(느림)'!I$2:I$2305))</f>
        <v>1.0097749500422777</v>
      </c>
      <c r="J1703">
        <f>STANDARDIZE('사진(느림)'!J1703,AVERAGE('사진(느림)'!J$2:J$2305),_xlfn.STDEV.P('사진(느림)'!J$2:J$2305))</f>
        <v>-0.78003335217289249</v>
      </c>
      <c r="K1703">
        <f>STANDARDIZE('사진(느림)'!K1703,AVERAGE('사진(느림)'!K$2:K$2305),_xlfn.STDEV.P('사진(느림)'!K$2:K$2305))</f>
        <v>-0.8775047327739931</v>
      </c>
      <c r="L1703">
        <f>STANDARDIZE('사진(느림)'!L1703,AVERAGE('사진(느림)'!L$2:L$2305),_xlfn.STDEV.P('사진(느림)'!L$2:L$2305))</f>
        <v>0.92342921930252742</v>
      </c>
      <c r="M1703">
        <f>STANDARDIZE('사진(느림)'!M1703,AVERAGE('사진(느림)'!M$2:M$2305),_xlfn.STDEV.P('사진(느림)'!M$2:M$2305))</f>
        <v>-2.7376156701975294</v>
      </c>
    </row>
    <row r="1704" spans="1:13" x14ac:dyDescent="0.3">
      <c r="A1704" t="s">
        <v>90</v>
      </c>
      <c r="B1704">
        <v>14</v>
      </c>
      <c r="C1704">
        <f>STANDARDIZE('사진(느림)'!C1704,AVERAGE('사진(느림)'!C$2:C$2305),_xlfn.STDEV.P('사진(느림)'!C$2:C$2305))</f>
        <v>0.19708793497976521</v>
      </c>
      <c r="D1704">
        <f>STANDARDIZE('사진(느림)'!D1704,AVERAGE('사진(느림)'!D$2:D$2305),_xlfn.STDEV.P('사진(느림)'!D$2:D$2305))</f>
        <v>1.067345336131784</v>
      </c>
      <c r="E1704">
        <f>STANDARDIZE('사진(느림)'!E1704,AVERAGE('사진(느림)'!E$2:E$2305),_xlfn.STDEV.P('사진(느림)'!E$2:E$2305))</f>
        <v>0.74101429966007926</v>
      </c>
      <c r="F1704">
        <f>STANDARDIZE('사진(느림)'!F1704,AVERAGE('사진(느림)'!F$2:F$2305),_xlfn.STDEV.P('사진(느림)'!F$2:F$2305))</f>
        <v>0.62184731470130794</v>
      </c>
      <c r="G1704">
        <f>STANDARDIZE('사진(느림)'!G1704,AVERAGE('사진(느림)'!G$2:G$2305),_xlfn.STDEV.P('사진(느림)'!G$2:G$2305))</f>
        <v>-7.8419171308482735E-3</v>
      </c>
      <c r="H1704">
        <f>STANDARDIZE('사진(느림)'!H1704,AVERAGE('사진(느림)'!H$2:H$2305),_xlfn.STDEV.P('사진(느림)'!H$2:H$2305))</f>
        <v>0.52493754327376574</v>
      </c>
      <c r="I1704">
        <f>STANDARDIZE('사진(느림)'!I1704,AVERAGE('사진(느림)'!I$2:I$2305),_xlfn.STDEV.P('사진(느림)'!I$2:I$2305))</f>
        <v>0.71616250182809238</v>
      </c>
      <c r="J1704">
        <f>STANDARDIZE('사진(느림)'!J1704,AVERAGE('사진(느림)'!J$2:J$2305),_xlfn.STDEV.P('사진(느림)'!J$2:J$2305))</f>
        <v>-0.78003335217289249</v>
      </c>
      <c r="K1704">
        <f>STANDARDIZE('사진(느림)'!K1704,AVERAGE('사진(느림)'!K$2:K$2305),_xlfn.STDEV.P('사진(느림)'!K$2:K$2305))</f>
        <v>-0.8775047327739931</v>
      </c>
      <c r="L1704">
        <f>STANDARDIZE('사진(느림)'!L1704,AVERAGE('사진(느림)'!L$2:L$2305),_xlfn.STDEV.P('사진(느림)'!L$2:L$2305))</f>
        <v>1.3004914045093185</v>
      </c>
      <c r="M1704">
        <f>STANDARDIZE('사진(느림)'!M1704,AVERAGE('사진(느림)'!M$2:M$2305),_xlfn.STDEV.P('사진(느림)'!M$2:M$2305))</f>
        <v>0.64824167533060162</v>
      </c>
    </row>
    <row r="1705" spans="1:13" x14ac:dyDescent="0.3">
      <c r="A1705" t="s">
        <v>92</v>
      </c>
      <c r="B1705">
        <v>14</v>
      </c>
      <c r="C1705">
        <f>STANDARDIZE('사진(느림)'!C1705,AVERAGE('사진(느림)'!C$2:C$2305),_xlfn.STDEV.P('사진(느림)'!C$2:C$2305))</f>
        <v>1.0480036189224538</v>
      </c>
      <c r="D1705">
        <f>STANDARDIZE('사진(느림)'!D1705,AVERAGE('사진(느림)'!D$2:D$2305),_xlfn.STDEV.P('사진(느림)'!D$2:D$2305))</f>
        <v>0.75684740402029715</v>
      </c>
      <c r="E1705">
        <f>STANDARDIZE('사진(느림)'!E1705,AVERAGE('사진(느림)'!E$2:E$2305),_xlfn.STDEV.P('사진(느림)'!E$2:E$2305))</f>
        <v>0.92822710864400959</v>
      </c>
      <c r="F1705">
        <f>STANDARDIZE('사진(느림)'!F1705,AVERAGE('사진(느림)'!F$2:F$2305),_xlfn.STDEV.P('사진(느림)'!F$2:F$2305))</f>
        <v>0.91138701970700875</v>
      </c>
      <c r="G1705">
        <f>STANDARDIZE('사진(느림)'!G1705,AVERAGE('사진(느림)'!G$2:G$2305),_xlfn.STDEV.P('사진(느림)'!G$2:G$2305))</f>
        <v>1.8470162660661467</v>
      </c>
      <c r="H1705">
        <f>STANDARDIZE('사진(느림)'!H1705,AVERAGE('사진(느림)'!H$2:H$2305),_xlfn.STDEV.P('사진(느림)'!H$2:H$2305))</f>
        <v>0.39738200532709461</v>
      </c>
      <c r="I1705">
        <f>STANDARDIZE('사진(느림)'!I1705,AVERAGE('사진(느림)'!I$2:I$2305),_xlfn.STDEV.P('사진(느림)'!I$2:I$2305))</f>
        <v>0.92468511710721846</v>
      </c>
      <c r="J1705">
        <f>STANDARDIZE('사진(느림)'!J1705,AVERAGE('사진(느림)'!J$2:J$2305),_xlfn.STDEV.P('사진(느림)'!J$2:J$2305))</f>
        <v>1.5805945590316779</v>
      </c>
      <c r="K1705">
        <f>STANDARDIZE('사진(느림)'!K1705,AVERAGE('사진(느림)'!K$2:K$2305),_xlfn.STDEV.P('사진(느림)'!K$2:K$2305))</f>
        <v>0.95380949214564459</v>
      </c>
      <c r="L1705">
        <f>STANDARDIZE('사진(느림)'!L1705,AVERAGE('사진(느림)'!L$2:L$2305),_xlfn.STDEV.P('사진(느림)'!L$2:L$2305))</f>
        <v>-0.96188170673142825</v>
      </c>
      <c r="M1705">
        <f>STANDARDIZE('사진(느림)'!M1705,AVERAGE('사진(느림)'!M$2:M$2305),_xlfn.STDEV.P('사진(느림)'!M$2:M$2305))</f>
        <v>0.34822899914456534</v>
      </c>
    </row>
    <row r="1706" spans="1:13" x14ac:dyDescent="0.3">
      <c r="A1706" t="s">
        <v>94</v>
      </c>
      <c r="B1706">
        <v>14</v>
      </c>
      <c r="C1706">
        <f>STANDARDIZE('사진(느림)'!C1706,AVERAGE('사진(느림)'!C$2:C$2305),_xlfn.STDEV.P('사진(느림)'!C$2:C$2305))</f>
        <v>0.13078281675046466</v>
      </c>
      <c r="D1706">
        <f>STANDARDIZE('사진(느림)'!D1706,AVERAGE('사진(느림)'!D$2:D$2305),_xlfn.STDEV.P('사진(느림)'!D$2:D$2305))</f>
        <v>0.32615672399468765</v>
      </c>
      <c r="E1706">
        <f>STANDARDIZE('사진(느림)'!E1706,AVERAGE('사진(느림)'!E$2:E$2305),_xlfn.STDEV.P('사진(느림)'!E$2:E$2305))</f>
        <v>0.64076945905707028</v>
      </c>
      <c r="F1706">
        <f>STANDARDIZE('사진(느림)'!F1706,AVERAGE('사진(느림)'!F$2:F$2305),_xlfn.STDEV.P('사진(느림)'!F$2:F$2305))</f>
        <v>1.5050066332448977</v>
      </c>
      <c r="G1706">
        <f>STANDARDIZE('사진(느림)'!G1706,AVERAGE('사진(느림)'!G$2:G$2305),_xlfn.STDEV.P('사진(느림)'!G$2:G$2305))</f>
        <v>-7.8419171308482735E-3</v>
      </c>
      <c r="H1706">
        <f>STANDARDIZE('사진(느림)'!H1706,AVERAGE('사진(느림)'!H$2:H$2305),_xlfn.STDEV.P('사진(느림)'!H$2:H$2305))</f>
        <v>0.3825005258999829</v>
      </c>
      <c r="I1706">
        <f>STANDARDIZE('사진(느림)'!I1706,AVERAGE('사진(느림)'!I$2:I$2305),_xlfn.STDEV.P('사진(느림)'!I$2:I$2305))</f>
        <v>0.92048315004869707</v>
      </c>
      <c r="J1706">
        <f>STANDARDIZE('사진(느림)'!J1706,AVERAGE('사진(느림)'!J$2:J$2305),_xlfn.STDEV.P('사진(느림)'!J$2:J$2305))</f>
        <v>-0.78003335217289249</v>
      </c>
      <c r="K1706">
        <f>STANDARDIZE('사진(느림)'!K1706,AVERAGE('사진(느림)'!K$2:K$2305),_xlfn.STDEV.P('사진(느림)'!K$2:K$2305))</f>
        <v>0.34337141717243208</v>
      </c>
      <c r="L1706">
        <f>STANDARDIZE('사진(느림)'!L1706,AVERAGE('사진(느림)'!L$2:L$2305),_xlfn.STDEV.P('사진(느림)'!L$2:L$2305))</f>
        <v>1.0491166143714579</v>
      </c>
      <c r="M1706">
        <f>STANDARDIZE('사진(느림)'!M1706,AVERAGE('사진(느림)'!M$2:M$2305),_xlfn.STDEV.P('사진(느림)'!M$2:M$2305))</f>
        <v>-1.3446996736195</v>
      </c>
    </row>
    <row r="1707" spans="1:13" x14ac:dyDescent="0.3">
      <c r="A1707" t="s">
        <v>96</v>
      </c>
      <c r="B1707">
        <v>14</v>
      </c>
      <c r="C1707">
        <f>STANDARDIZE('사진(느림)'!C1707,AVERAGE('사진(느림)'!C$2:C$2305),_xlfn.STDEV.P('사진(느림)'!C$2:C$2305))</f>
        <v>-0.21731905395336221</v>
      </c>
      <c r="D1707">
        <f>STANDARDIZE('사진(느림)'!D1707,AVERAGE('사진(느림)'!D$2:D$2305),_xlfn.STDEV.P('사진(느림)'!D$2:D$2305))</f>
        <v>2.1390640050327208</v>
      </c>
      <c r="E1707">
        <f>STANDARDIZE('사진(느림)'!E1707,AVERAGE('사진(느림)'!E$2:E$2305),_xlfn.STDEV.P('사진(느림)'!E$2:E$2305))</f>
        <v>0.68238220622294166</v>
      </c>
      <c r="F1707">
        <f>STANDARDIZE('사진(느림)'!F1707,AVERAGE('사진(느림)'!F$2:F$2305),_xlfn.STDEV.P('사진(느림)'!F$2:F$2305))</f>
        <v>0.29880192330848449</v>
      </c>
      <c r="G1707">
        <f>STANDARDIZE('사진(느림)'!G1707,AVERAGE('사진(느림)'!G$2:G$2305),_xlfn.STDEV.P('사진(느림)'!G$2:G$2305))</f>
        <v>-7.8419171308482735E-3</v>
      </c>
      <c r="H1707">
        <f>STANDARDIZE('사진(느림)'!H1707,AVERAGE('사진(느림)'!H$2:H$2305),_xlfn.STDEV.P('사진(느림)'!H$2:H$2305))</f>
        <v>-6.7132745362033092E-2</v>
      </c>
      <c r="I1707">
        <f>STANDARDIZE('사진(느림)'!I1707,AVERAGE('사진(느림)'!I$2:I$2305),_xlfn.STDEV.P('사진(느림)'!I$2:I$2305))</f>
        <v>0.49555923125571744</v>
      </c>
      <c r="J1707">
        <f>STANDARDIZE('사진(느림)'!J1707,AVERAGE('사진(느림)'!J$2:J$2305),_xlfn.STDEV.P('사진(느림)'!J$2:J$2305))</f>
        <v>-0.78003335217289249</v>
      </c>
      <c r="K1707">
        <f>STANDARDIZE('사진(느림)'!K1707,AVERAGE('사진(느림)'!K$2:K$2305),_xlfn.STDEV.P('사진(느림)'!K$2:K$2305))</f>
        <v>-0.8775047327739931</v>
      </c>
      <c r="L1707">
        <f>STANDARDIZE('사진(느림)'!L1707,AVERAGE('사진(느림)'!L$2:L$2305),_xlfn.STDEV.P('사진(느림)'!L$2:L$2305))</f>
        <v>1.1748040094403882</v>
      </c>
      <c r="M1707">
        <f>STANDARDIZE('사진(느림)'!M1707,AVERAGE('사진(느림)'!M$2:M$2305),_xlfn.STDEV.P('사진(느림)'!M$2:M$2305))</f>
        <v>-0.18750792261621482</v>
      </c>
    </row>
    <row r="1708" spans="1:13" x14ac:dyDescent="0.3">
      <c r="A1708" t="s">
        <v>98</v>
      </c>
      <c r="B1708">
        <v>14</v>
      </c>
      <c r="C1708">
        <f>STANDARDIZE('사진(느림)'!C1708,AVERAGE('사진(느림)'!C$2:C$2305),_xlfn.STDEV.P('사진(느림)'!C$2:C$2305))</f>
        <v>0.73857973385238485</v>
      </c>
      <c r="D1708">
        <f>STANDARDIZE('사진(느림)'!D1708,AVERAGE('사진(느림)'!D$2:D$2305),_xlfn.STDEV.P('사진(느림)'!D$2:D$2305))</f>
        <v>-0.33490338953299376</v>
      </c>
      <c r="E1708">
        <f>STANDARDIZE('사진(느림)'!E1708,AVERAGE('사진(느림)'!E$2:E$2305),_xlfn.STDEV.P('사진(느림)'!E$2:E$2305))</f>
        <v>0.50024846916289711</v>
      </c>
      <c r="F1708">
        <f>STANDARDIZE('사진(느림)'!F1708,AVERAGE('사진(느림)'!F$2:F$2305),_xlfn.STDEV.P('사진(느림)'!F$2:F$2305))</f>
        <v>1.0409844859213508</v>
      </c>
      <c r="G1708">
        <f>STANDARDIZE('사진(느림)'!G1708,AVERAGE('사진(느림)'!G$2:G$2305),_xlfn.STDEV.P('사진(느림)'!G$2:G$2305))</f>
        <v>-7.8419171308482735E-3</v>
      </c>
      <c r="H1708">
        <f>STANDARDIZE('사진(느림)'!H1708,AVERAGE('사진(느림)'!H$2:H$2305),_xlfn.STDEV.P('사진(느림)'!H$2:H$2305))</f>
        <v>0.3825005258999829</v>
      </c>
      <c r="I1708">
        <f>STANDARDIZE('사진(느림)'!I1708,AVERAGE('사진(느림)'!I$2:I$2305),_xlfn.STDEV.P('사진(느림)'!I$2:I$2305))</f>
        <v>0.71458676418114675</v>
      </c>
      <c r="J1708">
        <f>STANDARDIZE('사진(느림)'!J1708,AVERAGE('사진(느림)'!J$2:J$2305),_xlfn.STDEV.P('사진(느림)'!J$2:J$2305))</f>
        <v>-0.78003335217289249</v>
      </c>
      <c r="K1708">
        <f>STANDARDIZE('사진(느림)'!K1708,AVERAGE('사진(느림)'!K$2:K$2305),_xlfn.STDEV.P('사진(느림)'!K$2:K$2305))</f>
        <v>0.34337141717243208</v>
      </c>
      <c r="L1708">
        <f>STANDARDIZE('사진(느림)'!L1708,AVERAGE('사진(느림)'!L$2:L$2305),_xlfn.STDEV.P('사진(느림)'!L$2:L$2305))</f>
        <v>1.0491166143714579</v>
      </c>
      <c r="M1708">
        <f>STANDARDIZE('사진(느림)'!M1708,AVERAGE('사진(느림)'!M$2:M$2305),_xlfn.STDEV.P('사진(느림)'!M$2:M$2305))</f>
        <v>0.62681219846017078</v>
      </c>
    </row>
    <row r="1709" spans="1:13" x14ac:dyDescent="0.3">
      <c r="A1709" t="s">
        <v>100</v>
      </c>
      <c r="B1709">
        <v>14</v>
      </c>
      <c r="C1709">
        <f>STANDARDIZE('사진(느림)'!C1709,AVERAGE('사진(느림)'!C$2:C$2305),_xlfn.STDEV.P('사진(느림)'!C$2:C$2305))</f>
        <v>1.1032578841135374</v>
      </c>
      <c r="D1709">
        <f>STANDARDIZE('사진(느림)'!D1709,AVERAGE('사진(느림)'!D$2:D$2305),_xlfn.STDEV.P('사진(느림)'!D$2:D$2305))</f>
        <v>0.82695984030353609</v>
      </c>
      <c r="E1709">
        <f>STANDARDIZE('사진(느림)'!E1709,AVERAGE('사진(느림)'!E$2:E$2305),_xlfn.STDEV.P('사진(느림)'!E$2:E$2305))</f>
        <v>0.96092920331183573</v>
      </c>
      <c r="F1709">
        <f>STANDARDIZE('사진(느림)'!F1709,AVERAGE('사진(느림)'!F$2:F$2305),_xlfn.STDEV.P('사진(느림)'!F$2:F$2305))</f>
        <v>0.21535379872168869</v>
      </c>
      <c r="G1709">
        <f>STANDARDIZE('사진(느림)'!G1709,AVERAGE('사진(느림)'!G$2:G$2305),_xlfn.STDEV.P('사진(느림)'!G$2:G$2305))</f>
        <v>0.89680021890011818</v>
      </c>
      <c r="H1709">
        <f>STANDARDIZE('사진(느림)'!H1709,AVERAGE('사진(느림)'!H$2:H$2305),_xlfn.STDEV.P('사진(느림)'!H$2:H$2305))</f>
        <v>0.39738200532709461</v>
      </c>
      <c r="I1709">
        <f>STANDARDIZE('사진(느림)'!I1709,AVERAGE('사진(느림)'!I$2:I$2305),_xlfn.STDEV.P('사진(느림)'!I$2:I$2305))</f>
        <v>0.95094741122297732</v>
      </c>
      <c r="J1709">
        <f>STANDARDIZE('사진(느림)'!J1709,AVERAGE('사진(느림)'!J$2:J$2305),_xlfn.STDEV.P('사진(느림)'!J$2:J$2305))</f>
        <v>1.5805945590316779</v>
      </c>
      <c r="K1709">
        <f>STANDARDIZE('사진(느림)'!K1709,AVERAGE('사진(느림)'!K$2:K$2305),_xlfn.STDEV.P('사진(느림)'!K$2:K$2305))</f>
        <v>0.95380949214564459</v>
      </c>
      <c r="L1709">
        <f>STANDARDIZE('사진(느림)'!L1709,AVERAGE('사진(느림)'!L$2:L$2305),_xlfn.STDEV.P('사진(느림)'!L$2:L$2305))</f>
        <v>-0.96188170673142825</v>
      </c>
      <c r="M1709">
        <f>STANDARDIZE('사진(느림)'!M1709,AVERAGE('사진(느림)'!M$2:M$2305),_xlfn.STDEV.P('사진(느림)'!M$2:M$2305))</f>
        <v>0.26251109166284048</v>
      </c>
    </row>
    <row r="1710" spans="1:13" x14ac:dyDescent="0.3">
      <c r="A1710" t="s">
        <v>102</v>
      </c>
      <c r="B1710">
        <v>14</v>
      </c>
      <c r="C1710">
        <f>STANDARDIZE('사진(느림)'!C1710,AVERAGE('사진(느림)'!C$2:C$2305),_xlfn.STDEV.P('사진(느림)'!C$2:C$2305))</f>
        <v>0.80488485208168536</v>
      </c>
      <c r="D1710">
        <f>STANDARDIZE('사진(느림)'!D1710,AVERAGE('사진(느림)'!D$2:D$2305),_xlfn.STDEV.P('사진(느림)'!D$2:D$2305))</f>
        <v>0.57655828214911131</v>
      </c>
      <c r="E1710">
        <f>STANDARDIZE('사진(느림)'!E1710,AVERAGE('사진(느림)'!E$2:E$2305),_xlfn.STDEV.P('사진(느림)'!E$2:E$2305))</f>
        <v>0.97135466673454884</v>
      </c>
      <c r="F1710">
        <f>STANDARDIZE('사진(느림)'!F1710,AVERAGE('사진(느림)'!F$2:F$2305),_xlfn.STDEV.P('사진(느림)'!F$2:F$2305))</f>
        <v>0.9588007268585973</v>
      </c>
      <c r="G1710">
        <f>STANDARDIZE('사진(느림)'!G1710,AVERAGE('사진(느림)'!G$2:G$2305),_xlfn.STDEV.P('사진(느림)'!G$2:G$2305))</f>
        <v>1.9541149572335403</v>
      </c>
      <c r="H1710">
        <f>STANDARDIZE('사진(느림)'!H1710,AVERAGE('사진(느림)'!H$2:H$2305),_xlfn.STDEV.P('사진(느림)'!H$2:H$2305))</f>
        <v>0.3825005258999829</v>
      </c>
      <c r="I1710">
        <f>STANDARDIZE('사진(느림)'!I1710,AVERAGE('사진(느림)'!I$2:I$2305),_xlfn.STDEV.P('사진(느림)'!I$2:I$2305))</f>
        <v>1.6516254182314263</v>
      </c>
      <c r="J1710">
        <f>STANDARDIZE('사진(느림)'!J1710,AVERAGE('사진(느림)'!J$2:J$2305),_xlfn.STDEV.P('사진(느림)'!J$2:J$2305))</f>
        <v>1.5805945590316779</v>
      </c>
      <c r="K1710">
        <f>STANDARDIZE('사진(느림)'!K1710,AVERAGE('사진(느림)'!K$2:K$2305),_xlfn.STDEV.P('사진(느림)'!K$2:K$2305))</f>
        <v>-0.26706665780078048</v>
      </c>
      <c r="L1710">
        <f>STANDARDIZE('사진(느림)'!L1710,AVERAGE('사진(느림)'!L$2:L$2305),_xlfn.STDEV.P('사진(느림)'!L$2:L$2305))</f>
        <v>-0.96188170673142825</v>
      </c>
      <c r="M1710">
        <f>STANDARDIZE('사진(느림)'!M1710,AVERAGE('사진(느림)'!M$2:M$2305),_xlfn.STDEV.P('사진(느림)'!M$2:M$2305))</f>
        <v>0.60538272158974005</v>
      </c>
    </row>
    <row r="1711" spans="1:13" x14ac:dyDescent="0.3">
      <c r="A1711" t="s">
        <v>104</v>
      </c>
      <c r="B1711">
        <v>14</v>
      </c>
      <c r="C1711">
        <f>STANDARDIZE('사진(느림)'!C1711,AVERAGE('사진(느림)'!C$2:C$2305),_xlfn.STDEV.P('사진(느림)'!C$2:C$2305))</f>
        <v>0.74963058689060169</v>
      </c>
      <c r="D1711">
        <f>STANDARDIZE('사진(느림)'!D1711,AVERAGE('사진(느림)'!D$2:D$2305),_xlfn.STDEV.P('사진(느림)'!D$2:D$2305))</f>
        <v>-0.33490338953299376</v>
      </c>
      <c r="E1711">
        <f>STANDARDIZE('사진(느림)'!E1711,AVERAGE('사진(느림)'!E$2:E$2305),_xlfn.STDEV.P('사진(느림)'!E$2:E$2305))</f>
        <v>0.50024846916289711</v>
      </c>
      <c r="F1711">
        <f>STANDARDIZE('사진(느림)'!F1711,AVERAGE('사진(느림)'!F$2:F$2305),_xlfn.STDEV.P('사진(느림)'!F$2:F$2305))</f>
        <v>1.0409844859213508</v>
      </c>
      <c r="G1711">
        <f>STANDARDIZE('사진(느림)'!G1711,AVERAGE('사진(느림)'!G$2:G$2305),_xlfn.STDEV.P('사진(느림)'!G$2:G$2305))</f>
        <v>-7.8419171308482735E-3</v>
      </c>
      <c r="H1711">
        <f>STANDARDIZE('사진(느림)'!H1711,AVERAGE('사진(느림)'!H$2:H$2305),_xlfn.STDEV.P('사진(느림)'!H$2:H$2305))</f>
        <v>0.31978571974286973</v>
      </c>
      <c r="I1711">
        <f>STANDARDIZE('사진(느림)'!I1711,AVERAGE('사진(느림)'!I$2:I$2305),_xlfn.STDEV.P('사진(느림)'!I$2:I$2305))</f>
        <v>0.71458676418114675</v>
      </c>
      <c r="J1711">
        <f>STANDARDIZE('사진(느림)'!J1711,AVERAGE('사진(느림)'!J$2:J$2305),_xlfn.STDEV.P('사진(느림)'!J$2:J$2305))</f>
        <v>-0.78003335217289249</v>
      </c>
      <c r="K1711">
        <f>STANDARDIZE('사진(느림)'!K1711,AVERAGE('사진(느림)'!K$2:K$2305),_xlfn.STDEV.P('사진(느림)'!K$2:K$2305))</f>
        <v>0.34337141717243208</v>
      </c>
      <c r="L1711">
        <f>STANDARDIZE('사진(느림)'!L1711,AVERAGE('사진(느림)'!L$2:L$2305),_xlfn.STDEV.P('사진(느림)'!L$2:L$2305))</f>
        <v>1.1748040094403882</v>
      </c>
      <c r="M1711">
        <f>STANDARDIZE('사진(느림)'!M1711,AVERAGE('사진(느림)'!M$2:M$2305),_xlfn.STDEV.P('사진(느림)'!M$2:M$2305))</f>
        <v>-0.72324484437699499</v>
      </c>
    </row>
    <row r="1712" spans="1:13" x14ac:dyDescent="0.3">
      <c r="A1712" t="s">
        <v>106</v>
      </c>
      <c r="B1712">
        <v>14</v>
      </c>
      <c r="C1712">
        <f>STANDARDIZE('사진(느림)'!C1712,AVERAGE('사진(느림)'!C$2:C$2305),_xlfn.STDEV.P('사진(느림)'!C$2:C$2305))</f>
        <v>0.25234220017084885</v>
      </c>
      <c r="D1712">
        <f>STANDARDIZE('사진(느림)'!D1712,AVERAGE('사진(느림)'!D$2:D$2305),_xlfn.STDEV.P('사진(느림)'!D$2:D$2305))</f>
        <v>0.55652615749675738</v>
      </c>
      <c r="E1712">
        <f>STANDARDIZE('사진(느림)'!E1712,AVERAGE('사진(느림)'!E$2:E$2305),_xlfn.STDEV.P('사진(느림)'!E$2:E$2305))</f>
        <v>0.83912058366355724</v>
      </c>
      <c r="F1712">
        <f>STANDARDIZE('사진(느림)'!F1712,AVERAGE('사진(느림)'!F$2:F$2305),_xlfn.STDEV.P('사진(느림)'!F$2:F$2305))</f>
        <v>-1.8721136814722499</v>
      </c>
      <c r="G1712">
        <f>STANDARDIZE('사진(느림)'!G1712,AVERAGE('사진(느림)'!G$2:G$2305),_xlfn.STDEV.P('사진(느림)'!G$2:G$2305))</f>
        <v>0.50258588758183831</v>
      </c>
      <c r="H1712">
        <f>STANDARDIZE('사진(느림)'!H1712,AVERAGE('사진(느림)'!H$2:H$2305),_xlfn.STDEV.P('사진(느림)'!H$2:H$2305))</f>
        <v>-1.360758492704524</v>
      </c>
      <c r="I1712">
        <f>STANDARDIZE('사진(느림)'!I1712,AVERAGE('사진(느림)'!I$2:I$2305),_xlfn.STDEV.P('사진(느림)'!I$2:I$2305))</f>
        <v>0.71458676418114675</v>
      </c>
      <c r="J1712">
        <f>STANDARDIZE('사진(느림)'!J1712,AVERAGE('사진(느림)'!J$2:J$2305),_xlfn.STDEV.P('사진(느림)'!J$2:J$2305))</f>
        <v>-0.78003335217289249</v>
      </c>
      <c r="K1712">
        <f>STANDARDIZE('사진(느림)'!K1712,AVERAGE('사진(느림)'!K$2:K$2305),_xlfn.STDEV.P('사진(느림)'!K$2:K$2305))</f>
        <v>-0.26706665780078048</v>
      </c>
      <c r="L1712">
        <f>STANDARDIZE('사진(느림)'!L1712,AVERAGE('사진(느림)'!L$2:L$2305),_xlfn.STDEV.P('사진(느림)'!L$2:L$2305))</f>
        <v>0.67205442916466662</v>
      </c>
      <c r="M1712">
        <f>STANDARDIZE('사진(느림)'!M1712,AVERAGE('사진(느림)'!M$2:M$2305),_xlfn.STDEV.P('사진(느림)'!M$2:M$2305))</f>
        <v>0.4982353372375844</v>
      </c>
    </row>
    <row r="1713" spans="1:13" x14ac:dyDescent="0.3">
      <c r="A1713" t="s">
        <v>108</v>
      </c>
      <c r="B1713">
        <v>14</v>
      </c>
      <c r="C1713">
        <f>STANDARDIZE('사진(느림)'!C1713,AVERAGE('사진(느림)'!C$2:C$2305),_xlfn.STDEV.P('사진(느림)'!C$2:C$2305))</f>
        <v>1.3574275039925219</v>
      </c>
      <c r="D1713">
        <f>STANDARDIZE('사진(느림)'!D1713,AVERAGE('사진(느림)'!D$2:D$2305),_xlfn.STDEV.P('사진(느림)'!D$2:D$2305))</f>
        <v>-0.50517644907800263</v>
      </c>
      <c r="E1713">
        <f>STANDARDIZE('사진(느림)'!E1713,AVERAGE('사진(느림)'!E$2:E$2305),_xlfn.STDEV.P('사진(느림)'!E$2:E$2305))</f>
        <v>1.2173777822055774</v>
      </c>
      <c r="F1713">
        <f>STANDARDIZE('사진(느림)'!F1713,AVERAGE('사진(느림)'!F$2:F$2305),_xlfn.STDEV.P('사진(느림)'!F$2:F$2305))</f>
        <v>0.61615766984311748</v>
      </c>
      <c r="G1713">
        <f>STANDARDIZE('사진(느림)'!G1713,AVERAGE('사진(느림)'!G$2:G$2305),_xlfn.STDEV.P('사진(느림)'!G$2:G$2305))</f>
        <v>1.2887358546616459</v>
      </c>
      <c r="H1713">
        <f>STANDARDIZE('사진(느림)'!H1713,AVERAGE('사진(느림)'!H$2:H$2305),_xlfn.STDEV.P('사진(느림)'!H$2:H$2305))</f>
        <v>0.648241229955548</v>
      </c>
      <c r="I1713">
        <f>STANDARDIZE('사진(느림)'!I1713,AVERAGE('사진(느림)'!I$2:I$2305),_xlfn.STDEV.P('사진(느림)'!I$2:I$2305))</f>
        <v>1.1873080582648079</v>
      </c>
      <c r="J1713">
        <f>STANDARDIZE('사진(느림)'!J1713,AVERAGE('사진(느림)'!J$2:J$2305),_xlfn.STDEV.P('사진(느림)'!J$2:J$2305))</f>
        <v>1.5805945590316779</v>
      </c>
      <c r="K1713">
        <f>STANDARDIZE('사진(느림)'!K1713,AVERAGE('사진(느림)'!K$2:K$2305),_xlfn.STDEV.P('사진(느림)'!K$2:K$2305))</f>
        <v>-1.4879428077472057</v>
      </c>
      <c r="L1713">
        <f>STANDARDIZE('사진(느림)'!L1713,AVERAGE('사진(느림)'!L$2:L$2305),_xlfn.STDEV.P('사진(느림)'!L$2:L$2305))</f>
        <v>-0.96188170673142825</v>
      </c>
      <c r="M1713">
        <f>STANDARDIZE('사진(느림)'!M1713,AVERAGE('사진(느림)'!M$2:M$2305),_xlfn.STDEV.P('사진(느림)'!M$2:M$2305))</f>
        <v>0.19822266105154629</v>
      </c>
    </row>
    <row r="1714" spans="1:13" x14ac:dyDescent="0.3">
      <c r="A1714" t="s">
        <v>110</v>
      </c>
      <c r="B1714">
        <v>14</v>
      </c>
      <c r="C1714">
        <f>STANDARDIZE('사진(느림)'!C1714,AVERAGE('사진(느림)'!C$2:C$2305),_xlfn.STDEV.P('사진(느림)'!C$2:C$2305))</f>
        <v>0.47335926093518349</v>
      </c>
      <c r="D1714">
        <f>STANDARDIZE('사진(느림)'!D1714,AVERAGE('사진(느림)'!D$2:D$2305),_xlfn.STDEV.P('사진(느림)'!D$2:D$2305))</f>
        <v>0.22599610073291773</v>
      </c>
      <c r="E1714">
        <f>STANDARDIZE('사진(느림)'!E1714,AVERAGE('사진(느림)'!E$2:E$2305),_xlfn.STDEV.P('사진(느림)'!E$2:E$2305))</f>
        <v>0.57679097412110547</v>
      </c>
      <c r="F1714">
        <f>STANDARDIZE('사진(느림)'!F1714,AVERAGE('사진(느림)'!F$2:F$2305),_xlfn.STDEV.P('사진(느림)'!F$2:F$2305))</f>
        <v>1.2066163695709</v>
      </c>
      <c r="G1714">
        <f>STANDARDIZE('사진(느림)'!G1714,AVERAGE('사진(느림)'!G$2:G$2305),_xlfn.STDEV.P('사진(느림)'!G$2:G$2305))</f>
        <v>0.83983282998129161</v>
      </c>
      <c r="H1714">
        <f>STANDARDIZE('사진(느림)'!H1714,AVERAGE('사진(느림)'!H$2:H$2305),_xlfn.STDEV.P('사진(느림)'!H$2:H$2305))</f>
        <v>0.3825005258999829</v>
      </c>
      <c r="I1714">
        <f>STANDARDIZE('사진(느림)'!I1714,AVERAGE('사진(느림)'!I$2:I$2305),_xlfn.STDEV.P('사진(느림)'!I$2:I$2305))</f>
        <v>1.1001172418004883</v>
      </c>
      <c r="J1714">
        <f>STANDARDIZE('사진(느림)'!J1714,AVERAGE('사진(느림)'!J$2:J$2305),_xlfn.STDEV.P('사진(느림)'!J$2:J$2305))</f>
        <v>-0.78003335217289249</v>
      </c>
      <c r="K1714">
        <f>STANDARDIZE('사진(느림)'!K1714,AVERAGE('사진(느림)'!K$2:K$2305),_xlfn.STDEV.P('사진(느림)'!K$2:K$2305))</f>
        <v>-0.26706665780078048</v>
      </c>
      <c r="L1714">
        <f>STANDARDIZE('사진(느림)'!L1714,AVERAGE('사진(느림)'!L$2:L$2305),_xlfn.STDEV.P('사진(느림)'!L$2:L$2305))</f>
        <v>1.0491166143714579</v>
      </c>
      <c r="M1714">
        <f>STANDARDIZE('사진(느림)'!M1714,AVERAGE('사진(느림)'!M$2:M$2305),_xlfn.STDEV.P('사진(느림)'!M$2:M$2305))</f>
        <v>-0.50895007567268369</v>
      </c>
    </row>
    <row r="1715" spans="1:13" x14ac:dyDescent="0.3">
      <c r="A1715" t="s">
        <v>112</v>
      </c>
      <c r="B1715">
        <v>14</v>
      </c>
      <c r="C1715">
        <f>STANDARDIZE('사진(느림)'!C1715,AVERAGE('사진(느림)'!C$2:C$2305),_xlfn.STDEV.P('사진(느림)'!C$2:C$2305))</f>
        <v>1.2911223857632215</v>
      </c>
      <c r="D1715">
        <f>STANDARDIZE('사진(느림)'!D1715,AVERAGE('사진(느림)'!D$2:D$2305),_xlfn.STDEV.P('사진(느림)'!D$2:D$2305))</f>
        <v>1.3377790189385628</v>
      </c>
      <c r="E1715">
        <f>STANDARDIZE('사진(느림)'!E1715,AVERAGE('사진(느림)'!E$2:E$2305),_xlfn.STDEV.P('사진(느림)'!E$2:E$2305))</f>
        <v>0.75954845685601313</v>
      </c>
      <c r="F1715">
        <f>STANDARDIZE('사진(느림)'!F1715,AVERAGE('사진(느림)'!F$2:F$2305),_xlfn.STDEV.P('사진(느림)'!F$2:F$2305))</f>
        <v>0.10472181536798207</v>
      </c>
      <c r="G1715">
        <f>STANDARDIZE('사진(느림)'!G1715,AVERAGE('사진(느림)'!G$2:G$2305),_xlfn.STDEV.P('사진(느림)'!G$2:G$2305))</f>
        <v>0.6643732721113057</v>
      </c>
      <c r="H1715">
        <f>STANDARDIZE('사진(느림)'!H1715,AVERAGE('사진(느림)'!H$2:H$2305),_xlfn.STDEV.P('사진(느림)'!H$2:H$2305))</f>
        <v>2.2156131200636756E-2</v>
      </c>
      <c r="I1715">
        <f>STANDARDIZE('사진(느림)'!I1715,AVERAGE('사진(느림)'!I$2:I$2305),_xlfn.STDEV.P('사진(느림)'!I$2:I$2305))</f>
        <v>1.4152647711895958</v>
      </c>
      <c r="J1715">
        <f>STANDARDIZE('사진(느림)'!J1715,AVERAGE('사진(느림)'!J$2:J$2305),_xlfn.STDEV.P('사진(느림)'!J$2:J$2305))</f>
        <v>-0.78003335217289249</v>
      </c>
      <c r="K1715">
        <f>STANDARDIZE('사진(느림)'!K1715,AVERAGE('사진(느림)'!K$2:K$2305),_xlfn.STDEV.P('사진(느림)'!K$2:K$2305))</f>
        <v>0.95380949214564459</v>
      </c>
      <c r="L1715">
        <f>STANDARDIZE('사진(느림)'!L1715,AVERAGE('사진(느림)'!L$2:L$2305),_xlfn.STDEV.P('사진(느림)'!L$2:L$2305))</f>
        <v>-0.96188170673142825</v>
      </c>
      <c r="M1715">
        <f>STANDARDIZE('사진(느림)'!M1715,AVERAGE('사진(느림)'!M$2:M$2305),_xlfn.STDEV.P('사진(느림)'!M$2:M$2305))</f>
        <v>-2.3947440402706297</v>
      </c>
    </row>
    <row r="1716" spans="1:13" x14ac:dyDescent="0.3">
      <c r="A1716" t="s">
        <v>114</v>
      </c>
      <c r="B1716">
        <v>14</v>
      </c>
      <c r="C1716">
        <f>STANDARDIZE('사진(느림)'!C1716,AVERAGE('사진(느림)'!C$2:C$2305),_xlfn.STDEV.P('사진(느림)'!C$2:C$2305))</f>
        <v>1.6171225503906153</v>
      </c>
      <c r="D1716">
        <f>STANDARDIZE('사진(느림)'!D1716,AVERAGE('사진(느림)'!D$2:D$2305),_xlfn.STDEV.P('사진(느림)'!D$2:D$2305))</f>
        <v>-0.13458214300945395</v>
      </c>
      <c r="E1716">
        <f>STANDARDIZE('사진(느림)'!E1716,AVERAGE('사진(느림)'!E$2:E$2305),_xlfn.STDEV.P('사진(느림)'!E$2:E$2305))</f>
        <v>0.49124871013987143</v>
      </c>
      <c r="F1716">
        <f>STANDARDIZE('사진(느림)'!F1716,AVERAGE('사진(느림)'!F$2:F$2305),_xlfn.STDEV.P('사진(느림)'!F$2:F$2305))</f>
        <v>0.88293879541605569</v>
      </c>
      <c r="G1716">
        <f>STANDARDIZE('사진(느림)'!G1716,AVERAGE('사진(느림)'!G$2:G$2305),_xlfn.STDEV.P('사진(느림)'!G$2:G$2305))</f>
        <v>1.8173932238283561</v>
      </c>
      <c r="H1716">
        <f>STANDARDIZE('사진(느림)'!H1716,AVERAGE('사진(느림)'!H$2:H$2305),_xlfn.STDEV.P('사진(느림)'!H$2:H$2305))</f>
        <v>0.31978571974286973</v>
      </c>
      <c r="I1716">
        <f>STANDARDIZE('사진(느림)'!I1716,AVERAGE('사진(느림)'!I$2:I$2305),_xlfn.STDEV.P('사진(느림)'!I$2:I$2305))</f>
        <v>0.43410546302484138</v>
      </c>
      <c r="J1716">
        <f>STANDARDIZE('사진(느림)'!J1716,AVERAGE('사진(느림)'!J$2:J$2305),_xlfn.STDEV.P('사진(느림)'!J$2:J$2305))</f>
        <v>1.5805945590316779</v>
      </c>
      <c r="K1716">
        <f>STANDARDIZE('사진(느림)'!K1716,AVERAGE('사진(느림)'!K$2:K$2305),_xlfn.STDEV.P('사진(느림)'!K$2:K$2305))</f>
        <v>0.95380949214564459</v>
      </c>
      <c r="L1716">
        <f>STANDARDIZE('사진(느림)'!L1716,AVERAGE('사진(느림)'!L$2:L$2305),_xlfn.STDEV.P('사진(느림)'!L$2:L$2305))</f>
        <v>-0.71050691659356757</v>
      </c>
      <c r="M1716">
        <f>STANDARDIZE('사진(느림)'!M1716,AVERAGE('사진(느림)'!M$2:M$2305),_xlfn.STDEV.P('사진(느림)'!M$2:M$2305))</f>
        <v>-1.5589944423238113</v>
      </c>
    </row>
    <row r="1717" spans="1:13" x14ac:dyDescent="0.3">
      <c r="A1717" t="s">
        <v>116</v>
      </c>
      <c r="B1717">
        <v>14</v>
      </c>
      <c r="C1717">
        <f>STANDARDIZE('사진(느림)'!C1717,AVERAGE('사진(느림)'!C$2:C$2305),_xlfn.STDEV.P('사진(느림)'!C$2:C$2305))</f>
        <v>1.1419358697472954</v>
      </c>
      <c r="D1717">
        <f>STANDARDIZE('사진(느림)'!D1717,AVERAGE('사진(느림)'!D$2:D$2305),_xlfn.STDEV.P('사진(느림)'!D$2:D$2305))</f>
        <v>1.8385821352474112</v>
      </c>
      <c r="E1717">
        <f>STANDARDIZE('사진(느림)'!E1717,AVERAGE('사진(느림)'!E$2:E$2305),_xlfn.STDEV.P('사진(느림)'!E$2:E$2305))</f>
        <v>0.89775267710069473</v>
      </c>
      <c r="F1717">
        <f>STANDARDIZE('사진(느림)'!F1717,AVERAGE('사진(느림)'!F$2:F$2305),_xlfn.STDEV.P('사진(느림)'!F$2:F$2305))</f>
        <v>0.58770944555216431</v>
      </c>
      <c r="G1717">
        <f>STANDARDIZE('사진(느림)'!G1717,AVERAGE('사진(느림)'!G$2:G$2305),_xlfn.STDEV.P('사진(느림)'!G$2:G$2305))</f>
        <v>0.6643732721113057</v>
      </c>
      <c r="H1717">
        <f>STANDARDIZE('사진(느림)'!H1717,AVERAGE('사진(느림)'!H$2:H$2305),_xlfn.STDEV.P('사진(느림)'!H$2:H$2305))</f>
        <v>2.2156131200636756E-2</v>
      </c>
      <c r="I1717">
        <f>STANDARDIZE('사진(느림)'!I1717,AVERAGE('사진(느림)'!I$2:I$2305),_xlfn.STDEV.P('사진(느림)'!I$2:I$2305))</f>
        <v>0.8721605288757005</v>
      </c>
      <c r="J1717">
        <f>STANDARDIZE('사진(느림)'!J1717,AVERAGE('사진(느림)'!J$2:J$2305),_xlfn.STDEV.P('사진(느림)'!J$2:J$2305))</f>
        <v>1.5805945590316779</v>
      </c>
      <c r="K1717">
        <f>STANDARDIZE('사진(느림)'!K1717,AVERAGE('사진(느림)'!K$2:K$2305),_xlfn.STDEV.P('사진(느림)'!K$2:K$2305))</f>
        <v>1.5642475671188572</v>
      </c>
      <c r="L1717">
        <f>STANDARDIZE('사진(느림)'!L1717,AVERAGE('사진(느림)'!L$2:L$2305),_xlfn.STDEV.P('사진(느림)'!L$2:L$2305))</f>
        <v>-0.96188170673142825</v>
      </c>
      <c r="M1717">
        <f>STANDARDIZE('사진(느림)'!M1717,AVERAGE('사진(느림)'!M$2:M$2305),_xlfn.STDEV.P('사진(느림)'!M$2:M$2305))</f>
        <v>0.24108161479240969</v>
      </c>
    </row>
    <row r="1718" spans="1:13" x14ac:dyDescent="0.3">
      <c r="A1718" t="s">
        <v>118</v>
      </c>
      <c r="B1718">
        <v>14</v>
      </c>
      <c r="C1718">
        <f>STANDARDIZE('사진(느림)'!C1718,AVERAGE('사진(느림)'!C$2:C$2305),_xlfn.STDEV.P('사진(느림)'!C$2:C$2305))</f>
        <v>0.99274935373137008</v>
      </c>
      <c r="D1718">
        <f>STANDARDIZE('사진(느림)'!D1718,AVERAGE('사진(느림)'!D$2:D$2305),_xlfn.STDEV.P('사진(느림)'!D$2:D$2305))</f>
        <v>0.26606035003762574</v>
      </c>
      <c r="E1718">
        <f>STANDARDIZE('사진(느림)'!E1718,AVERAGE('사진(느림)'!E$2:E$2305),_xlfn.STDEV.P('사진(느림)'!E$2:E$2305))</f>
        <v>1.2561391205720744</v>
      </c>
      <c r="F1718">
        <f>STANDARDIZE('사진(느림)'!F1718,AVERAGE('사진(느림)'!F$2:F$2305),_xlfn.STDEV.P('사진(느림)'!F$2:F$2305))</f>
        <v>1.0359270238251814</v>
      </c>
      <c r="G1718">
        <f>STANDARDIZE('사진(느림)'!G1718,AVERAGE('사진(느림)'!G$2:G$2305),_xlfn.STDEV.P('사진(느림)'!G$2:G$2305))</f>
        <v>1.6237041015043461</v>
      </c>
      <c r="H1718">
        <f>STANDARDIZE('사진(느림)'!H1718,AVERAGE('사진(느림)'!H$2:H$2305),_xlfn.STDEV.P('사진(느림)'!H$2:H$2305))</f>
        <v>2.7470945281748135E-2</v>
      </c>
      <c r="I1718">
        <f>STANDARDIZE('사진(느림)'!I1718,AVERAGE('사진(느림)'!I$2:I$2305),_xlfn.STDEV.P('사진(느림)'!I$2:I$2305))</f>
        <v>0.77551528652970814</v>
      </c>
      <c r="J1718">
        <f>STANDARDIZE('사진(느림)'!J1718,AVERAGE('사진(느림)'!J$2:J$2305),_xlfn.STDEV.P('사진(느림)'!J$2:J$2305))</f>
        <v>1.5805945590316779</v>
      </c>
      <c r="K1718">
        <f>STANDARDIZE('사진(느림)'!K1718,AVERAGE('사진(느림)'!K$2:K$2305),_xlfn.STDEV.P('사진(느림)'!K$2:K$2305))</f>
        <v>0.34337141717243208</v>
      </c>
      <c r="L1718">
        <f>STANDARDIZE('사진(느림)'!L1718,AVERAGE('사진(느림)'!L$2:L$2305),_xlfn.STDEV.P('사진(느림)'!L$2:L$2305))</f>
        <v>-0.96188170673142825</v>
      </c>
      <c r="M1718">
        <f>STANDARDIZE('사진(느림)'!M1718,AVERAGE('사진(느림)'!M$2:M$2305),_xlfn.STDEV.P('사진(느림)'!M$2:M$2305))</f>
        <v>-0.27322583009793971</v>
      </c>
    </row>
    <row r="1719" spans="1:13" x14ac:dyDescent="0.3">
      <c r="A1719" t="s">
        <v>120</v>
      </c>
      <c r="B1719">
        <v>14</v>
      </c>
      <c r="C1719">
        <f>STANDARDIZE('사진(느림)'!C1719,AVERAGE('사진(느림)'!C$2:C$2305),_xlfn.STDEV.P('사진(느림)'!C$2:C$2305))</f>
        <v>0.36285073055301614</v>
      </c>
      <c r="D1719">
        <f>STANDARDIZE('사진(느림)'!D1719,AVERAGE('사진(느림)'!D$2:D$2305),_xlfn.STDEV.P('사진(느림)'!D$2:D$2305))</f>
        <v>0.61662253145381929</v>
      </c>
      <c r="E1719">
        <f>STANDARDIZE('사진(느림)'!E1719,AVERAGE('사진(느림)'!E$2:E$2305),_xlfn.STDEV.P('사진(느림)'!E$2:E$2305))</f>
        <v>0.47280365946891734</v>
      </c>
      <c r="F1719">
        <f>STANDARDIZE('사진(느림)'!F1719,AVERAGE('사진(느림)'!F$2:F$2305),_xlfn.STDEV.P('사진(느림)'!F$2:F$2305))</f>
        <v>1.0536281411617745</v>
      </c>
      <c r="G1719">
        <f>STANDARDIZE('사진(느림)'!G1719,AVERAGE('사진(느림)'!G$2:G$2305),_xlfn.STDEV.P('사진(느림)'!G$2:G$2305))</f>
        <v>-7.8419171308482735E-3</v>
      </c>
      <c r="H1719">
        <f>STANDARDIZE('사진(느림)'!H1719,AVERAGE('사진(느림)'!H$2:H$2305),_xlfn.STDEV.P('사진(느림)'!H$2:H$2305))</f>
        <v>0.41438941038665078</v>
      </c>
      <c r="I1719">
        <f>STANDARDIZE('사진(느림)'!I1719,AVERAGE('사진(느림)'!I$2:I$2305),_xlfn.STDEV.P('사진(느림)'!I$2:I$2305))</f>
        <v>0.50763988654896641</v>
      </c>
      <c r="J1719">
        <f>STANDARDIZE('사진(느림)'!J1719,AVERAGE('사진(느림)'!J$2:J$2305),_xlfn.STDEV.P('사진(느림)'!J$2:J$2305))</f>
        <v>-0.78003335217289249</v>
      </c>
      <c r="K1719">
        <f>STANDARDIZE('사진(느림)'!K1719,AVERAGE('사진(느림)'!K$2:K$2305),_xlfn.STDEV.P('사진(느림)'!K$2:K$2305))</f>
        <v>-1.4879428077472057</v>
      </c>
      <c r="L1719">
        <f>STANDARDIZE('사진(느림)'!L1719,AVERAGE('사진(느림)'!L$2:L$2305),_xlfn.STDEV.P('사진(느림)'!L$2:L$2305))</f>
        <v>1.1748040094403882</v>
      </c>
      <c r="M1719">
        <f>STANDARDIZE('사진(느림)'!M1719,AVERAGE('사진(느림)'!M$2:M$2305),_xlfn.STDEV.P('사진(느림)'!M$2:M$2305))</f>
        <v>1.3554144120548315</v>
      </c>
    </row>
    <row r="1720" spans="1:13" x14ac:dyDescent="0.3">
      <c r="A1720" t="s">
        <v>122</v>
      </c>
      <c r="B1720">
        <v>14</v>
      </c>
      <c r="C1720">
        <f>STANDARDIZE('사진(느림)'!C1720,AVERAGE('사진(느림)'!C$2:C$2305),_xlfn.STDEV.P('사진(느림)'!C$2:C$2305))</f>
        <v>0.36285073055301614</v>
      </c>
      <c r="D1720">
        <f>STANDARDIZE('사진(느림)'!D1720,AVERAGE('사진(느림)'!D$2:D$2305),_xlfn.STDEV.P('사진(느림)'!D$2:D$2305))</f>
        <v>0.25604428771144871</v>
      </c>
      <c r="E1720">
        <f>STANDARDIZE('사진(느림)'!E1720,AVERAGE('사진(느림)'!E$2:E$2305),_xlfn.STDEV.P('사진(느림)'!E$2:E$2305))</f>
        <v>0.60575059473975246</v>
      </c>
      <c r="F1720">
        <f>STANDARDIZE('사진(느림)'!F1720,AVERAGE('사진(느림)'!F$2:F$2305),_xlfn.STDEV.P('사진(느림)'!F$2:F$2305))</f>
        <v>1.7022476549955057</v>
      </c>
      <c r="G1720">
        <f>STANDARDIZE('사진(느림)'!G1720,AVERAGE('사진(느림)'!G$2:G$2305),_xlfn.STDEV.P('사진(느림)'!G$2:G$2305))</f>
        <v>-0.8213362308916925</v>
      </c>
      <c r="H1720">
        <f>STANDARDIZE('사진(느림)'!H1720,AVERAGE('사진(느림)'!H$2:H$2305),_xlfn.STDEV.P('사진(느림)'!H$2:H$2305))</f>
        <v>0.14864870633108568</v>
      </c>
      <c r="I1720">
        <f>STANDARDIZE('사진(느림)'!I1720,AVERAGE('사진(느림)'!I$2:I$2305),_xlfn.STDEV.P('사진(느림)'!I$2:I$2305))</f>
        <v>0.99821954063134377</v>
      </c>
      <c r="J1720">
        <f>STANDARDIZE('사진(느림)'!J1720,AVERAGE('사진(느림)'!J$2:J$2305),_xlfn.STDEV.P('사진(느림)'!J$2:J$2305))</f>
        <v>-0.78003335217289249</v>
      </c>
      <c r="K1720">
        <f>STANDARDIZE('사진(느림)'!K1720,AVERAGE('사진(느림)'!K$2:K$2305),_xlfn.STDEV.P('사진(느림)'!K$2:K$2305))</f>
        <v>-1.4879428077472057</v>
      </c>
      <c r="L1720">
        <f>STANDARDIZE('사진(느림)'!L1720,AVERAGE('사진(느림)'!L$2:L$2305),_xlfn.STDEV.P('사진(느림)'!L$2:L$2305))</f>
        <v>1.1748040094403882</v>
      </c>
      <c r="M1720">
        <f>STANDARDIZE('사진(느림)'!M1720,AVERAGE('사진(느림)'!M$2:M$2305),_xlfn.STDEV.P('사진(느림)'!M$2:M$2305))</f>
        <v>0.69110062907146497</v>
      </c>
    </row>
    <row r="1721" spans="1:13" x14ac:dyDescent="0.3">
      <c r="A1721" t="s">
        <v>124</v>
      </c>
      <c r="B1721">
        <v>14</v>
      </c>
      <c r="C1721">
        <f>STANDARDIZE('사진(느림)'!C1721,AVERAGE('사진(느림)'!C$2:C$2305),_xlfn.STDEV.P('사진(느림)'!C$2:C$2305))</f>
        <v>1.1916647084192711</v>
      </c>
      <c r="D1721">
        <f>STANDARDIZE('사진(느림)'!D1721,AVERAGE('사진(느림)'!D$2:D$2305),_xlfn.STDEV.P('사진(느림)'!D$2:D$2305))</f>
        <v>1.5681484524406335</v>
      </c>
      <c r="E1721">
        <f>STANDARDIZE('사진(느림)'!E1721,AVERAGE('사진(느림)'!E$2:E$2305),_xlfn.STDEV.P('사진(느림)'!E$2:E$2305))</f>
        <v>0.90149515114987389</v>
      </c>
      <c r="F1721">
        <f>STANDARDIZE('사진(느림)'!F1721,AVERAGE('사진(느림)'!F$2:F$2305),_xlfn.STDEV.P('사진(느림)'!F$2:F$2305))</f>
        <v>-1.2399309194510693</v>
      </c>
      <c r="G1721">
        <f>STANDARDIZE('사진(느림)'!G1721,AVERAGE('사진(느림)'!G$2:G$2305),_xlfn.STDEV.P('사진(느림)'!G$2:G$2305))</f>
        <v>0.6643732721113057</v>
      </c>
      <c r="H1721">
        <f>STANDARDIZE('사진(느림)'!H1721,AVERAGE('사진(느림)'!H$2:H$2305),_xlfn.STDEV.P('사진(느림)'!H$2:H$2305))</f>
        <v>3.9540555884067778</v>
      </c>
      <c r="I1721">
        <f>STANDARDIZE('사진(느림)'!I1721,AVERAGE('사진(느림)'!I$2:I$2305),_xlfn.STDEV.P('사진(느림)'!I$2:I$2305))</f>
        <v>1.2576910064950422</v>
      </c>
      <c r="J1721">
        <f>STANDARDIZE('사진(느림)'!J1721,AVERAGE('사진(느림)'!J$2:J$2305),_xlfn.STDEV.P('사진(느림)'!J$2:J$2305))</f>
        <v>-0.78003335217289249</v>
      </c>
      <c r="K1721">
        <f>STANDARDIZE('사진(느림)'!K1721,AVERAGE('사진(느림)'!K$2:K$2305),_xlfn.STDEV.P('사진(느림)'!K$2:K$2305))</f>
        <v>-0.26706665780078048</v>
      </c>
      <c r="L1721">
        <f>STANDARDIZE('사진(느림)'!L1721,AVERAGE('사진(느림)'!L$2:L$2305),_xlfn.STDEV.P('사진(느림)'!L$2:L$2305))</f>
        <v>-0.96188170673142825</v>
      </c>
      <c r="M1721">
        <f>STANDARDIZE('사진(느림)'!M1721,AVERAGE('사진(느림)'!M$2:M$2305),_xlfn.STDEV.P('사진(느림)'!M$2:M$2305))</f>
        <v>0.7125301059418957</v>
      </c>
    </row>
    <row r="1722" spans="1:13" x14ac:dyDescent="0.3">
      <c r="A1722" t="s">
        <v>126</v>
      </c>
      <c r="B1722">
        <v>14</v>
      </c>
      <c r="C1722">
        <f>STANDARDIZE('사진(느림)'!C1722,AVERAGE('사진(느림)'!C$2:C$2305),_xlfn.STDEV.P('사진(느림)'!C$2:C$2305))</f>
        <v>1.2413935470912465</v>
      </c>
      <c r="D1722">
        <f>STANDARDIZE('사진(느림)'!D1722,AVERAGE('사진(느림)'!D$2:D$2305),_xlfn.STDEV.P('사진(느림)'!D$2:D$2305))</f>
        <v>0.31614066166851068</v>
      </c>
      <c r="E1722">
        <f>STANDARDIZE('사진(느림)'!E1722,AVERAGE('사진(느림)'!E$2:E$2305),_xlfn.STDEV.P('사진(느림)'!E$2:E$2305))</f>
        <v>1.2441097396997132</v>
      </c>
      <c r="F1722">
        <f>STANDARDIZE('사진(느림)'!F1722,AVERAGE('사진(느림)'!F$2:F$2305),_xlfn.STDEV.P('사진(느림)'!F$2:F$2305))</f>
        <v>-1.5560223004616596</v>
      </c>
      <c r="G1722">
        <f>STANDARDIZE('사진(느림)'!G1722,AVERAGE('사진(느림)'!G$2:G$2305),_xlfn.STDEV.P('사진(느림)'!G$2:G$2305))</f>
        <v>1.4550806303046189</v>
      </c>
      <c r="H1722">
        <f>STANDARDIZE('사진(느림)'!H1722,AVERAGE('사진(느림)'!H$2:H$2305),_xlfn.STDEV.P('사진(느림)'!H$2:H$2305))</f>
        <v>-1.360758492704524</v>
      </c>
      <c r="I1722">
        <f>STANDARDIZE('사진(느림)'!I1722,AVERAGE('사진(느림)'!I$2:I$2305),_xlfn.STDEV.P('사진(느림)'!I$2:I$2305))</f>
        <v>0.91418019946091544</v>
      </c>
      <c r="J1722">
        <f>STANDARDIZE('사진(느림)'!J1722,AVERAGE('사진(느림)'!J$2:J$2305),_xlfn.STDEV.P('사진(느림)'!J$2:J$2305))</f>
        <v>1.5805945590316779</v>
      </c>
      <c r="K1722">
        <f>STANDARDIZE('사진(느림)'!K1722,AVERAGE('사진(느림)'!K$2:K$2305),_xlfn.STDEV.P('사진(느림)'!K$2:K$2305))</f>
        <v>1.5642475671188572</v>
      </c>
      <c r="L1722">
        <f>STANDARDIZE('사진(느림)'!L1722,AVERAGE('사진(느림)'!L$2:L$2305),_xlfn.STDEV.P('사진(느림)'!L$2:L$2305))</f>
        <v>-0.96188170673142825</v>
      </c>
      <c r="M1722">
        <f>STANDARDIZE('사진(느림)'!M1722,AVERAGE('사진(느림)'!M$2:M$2305),_xlfn.STDEV.P('사진(느림)'!M$2:M$2305))</f>
        <v>0.66967115220103424</v>
      </c>
    </row>
    <row r="1723" spans="1:13" x14ac:dyDescent="0.3">
      <c r="A1723" t="s">
        <v>128</v>
      </c>
      <c r="B1723">
        <v>14</v>
      </c>
      <c r="C1723">
        <f>STANDARDIZE('사진(느림)'!C1723,AVERAGE('사진(느림)'!C$2:C$2305),_xlfn.STDEV.P('사진(느림)'!C$2:C$2305))</f>
        <v>0.47335926093518349</v>
      </c>
      <c r="D1723">
        <f>STANDARDIZE('사진(느림)'!D1723,AVERAGE('사진(느림)'!D$2:D$2305),_xlfn.STDEV.P('사진(느림)'!D$2:D$2305))</f>
        <v>0.22599610073291773</v>
      </c>
      <c r="E1723">
        <f>STANDARDIZE('사진(느림)'!E1723,AVERAGE('사진(느림)'!E$2:E$2305),_xlfn.STDEV.P('사진(느림)'!E$2:E$2305))</f>
        <v>0.57679097412110547</v>
      </c>
      <c r="F1723">
        <f>STANDARDIZE('사진(느림)'!F1723,AVERAGE('사진(느림)'!F$2:F$2305),_xlfn.STDEV.P('사진(느림)'!F$2:F$2305))</f>
        <v>1.2413864214820651</v>
      </c>
      <c r="G1723">
        <f>STANDARDIZE('사진(느림)'!G1723,AVERAGE('사진(느림)'!G$2:G$2305),_xlfn.STDEV.P('사진(느림)'!G$2:G$2305))</f>
        <v>0.83983282998129161</v>
      </c>
      <c r="H1723">
        <f>STANDARDIZE('사진(느림)'!H1723,AVERAGE('사진(느림)'!H$2:H$2305),_xlfn.STDEV.P('사진(느림)'!H$2:H$2305))</f>
        <v>0.3825005258999829</v>
      </c>
      <c r="I1723">
        <f>STANDARDIZE('사진(느림)'!I1723,AVERAGE('사진(느림)'!I$2:I$2305),_xlfn.STDEV.P('사진(느림)'!I$2:I$2305))</f>
        <v>1.1001172418004883</v>
      </c>
      <c r="J1723">
        <f>STANDARDIZE('사진(느림)'!J1723,AVERAGE('사진(느림)'!J$2:J$2305),_xlfn.STDEV.P('사진(느림)'!J$2:J$2305))</f>
        <v>-0.78003335217289249</v>
      </c>
      <c r="K1723">
        <f>STANDARDIZE('사진(느림)'!K1723,AVERAGE('사진(느림)'!K$2:K$2305),_xlfn.STDEV.P('사진(느림)'!K$2:K$2305))</f>
        <v>-0.26706665780078048</v>
      </c>
      <c r="L1723">
        <f>STANDARDIZE('사진(느림)'!L1723,AVERAGE('사진(느림)'!L$2:L$2305),_xlfn.STDEV.P('사진(느림)'!L$2:L$2305))</f>
        <v>0.92342921930252742</v>
      </c>
      <c r="M1723">
        <f>STANDARDIZE('사진(느림)'!M1723,AVERAGE('사진(느림)'!M$2:M$2305),_xlfn.STDEV.P('사진(느림)'!M$2:M$2305))</f>
        <v>0.81967749029405135</v>
      </c>
    </row>
    <row r="1724" spans="1:13" x14ac:dyDescent="0.3">
      <c r="A1724" t="s">
        <v>130</v>
      </c>
      <c r="B1724">
        <v>14</v>
      </c>
      <c r="C1724">
        <f>STANDARDIZE('사진(느림)'!C1724,AVERAGE('사진(느림)'!C$2:C$2305),_xlfn.STDEV.P('사진(느림)'!C$2:C$2305))</f>
        <v>1.843665037674058</v>
      </c>
      <c r="D1724">
        <f>STANDARDIZE('사진(느림)'!D1724,AVERAGE('사진(느림)'!D$2:D$2305),_xlfn.STDEV.P('사진(느림)'!D$2:D$2305))</f>
        <v>0.22599610073291773</v>
      </c>
      <c r="E1724">
        <f>STANDARDIZE('사진(느림)'!E1724,AVERAGE('사진(느림)'!E$2:E$2305),_xlfn.STDEV.P('사진(느림)'!E$2:E$2305))</f>
        <v>1.2879501499900958</v>
      </c>
      <c r="F1724">
        <f>STANDARDIZE('사진(느림)'!F1724,AVERAGE('사진(느림)'!F$2:F$2305),_xlfn.STDEV.P('사진(느림)'!F$2:F$2305))</f>
        <v>0.631962238893647</v>
      </c>
      <c r="G1724">
        <f>STANDARDIZE('사진(느림)'!G1724,AVERAGE('사진(느림)'!G$2:G$2305),_xlfn.STDEV.P('사진(느림)'!G$2:G$2305))</f>
        <v>1.6806714904231728</v>
      </c>
      <c r="H1724">
        <f>STANDARDIZE('사진(느림)'!H1724,AVERAGE('사진(느림)'!H$2:H$2305),_xlfn.STDEV.P('사진(느림)'!H$2:H$2305))</f>
        <v>2.7470945281748135E-2</v>
      </c>
      <c r="I1724">
        <f>STANDARDIZE('사진(느림)'!I1724,AVERAGE('사진(느림)'!I$2:I$2305),_xlfn.STDEV.P('사진(느림)'!I$2:I$2305))</f>
        <v>1.3133670700204512</v>
      </c>
      <c r="J1724">
        <f>STANDARDIZE('사진(느림)'!J1724,AVERAGE('사진(느림)'!J$2:J$2305),_xlfn.STDEV.P('사진(느림)'!J$2:J$2305))</f>
        <v>1.5805945590316779</v>
      </c>
      <c r="K1724">
        <f>STANDARDIZE('사진(느림)'!K1724,AVERAGE('사진(느림)'!K$2:K$2305),_xlfn.STDEV.P('사진(느림)'!K$2:K$2305))</f>
        <v>0.95380949214564459</v>
      </c>
      <c r="L1724">
        <f>STANDARDIZE('사진(느림)'!L1724,AVERAGE('사진(느림)'!L$2:L$2305),_xlfn.STDEV.P('사진(느림)'!L$2:L$2305))</f>
        <v>-0.96188170673142825</v>
      </c>
      <c r="M1724">
        <f>STANDARDIZE('사진(느림)'!M1724,AVERAGE('사진(느림)'!M$2:M$2305),_xlfn.STDEV.P('사진(느림)'!M$2:M$2305))</f>
        <v>-0.98039856682216975</v>
      </c>
    </row>
    <row r="1725" spans="1:13" x14ac:dyDescent="0.3">
      <c r="A1725" t="s">
        <v>132</v>
      </c>
      <c r="B1725">
        <v>14</v>
      </c>
      <c r="C1725">
        <f>STANDARDIZE('사진(느림)'!C1725,AVERAGE('사진(느림)'!C$2:C$2305),_xlfn.STDEV.P('사진(느림)'!C$2:C$2305))</f>
        <v>0.35179987751479924</v>
      </c>
      <c r="D1725">
        <f>STANDARDIZE('사진(느림)'!D1725,AVERAGE('사진(느림)'!D$2:D$2305),_xlfn.STDEV.P('사진(느림)'!D$2:D$2305))</f>
        <v>-0.15461426766180791</v>
      </c>
      <c r="E1725">
        <f>STANDARDIZE('사진(느림)'!E1725,AVERAGE('사진(느림)'!E$2:E$2305),_xlfn.STDEV.P('사진(느림)'!E$2:E$2305))</f>
        <v>0.69200571092083041</v>
      </c>
      <c r="F1725">
        <f>STANDARDIZE('사진(느림)'!F1725,AVERAGE('사진(느림)'!F$2:F$2305),_xlfn.STDEV.P('사진(느림)'!F$2:F$2305))</f>
        <v>1.0801798171666639</v>
      </c>
      <c r="G1725">
        <f>STANDARDIZE('사진(느림)'!G1725,AVERAGE('사진(느림)'!G$2:G$2305),_xlfn.STDEV.P('사진(느림)'!G$2:G$2305))</f>
        <v>-6.48093060496749E-2</v>
      </c>
      <c r="H1725">
        <f>STANDARDIZE('사진(느림)'!H1725,AVERAGE('사진(느림)'!H$2:H$2305),_xlfn.STDEV.P('사진(느림)'!H$2:H$2305))</f>
        <v>0.73434121806955133</v>
      </c>
      <c r="I1725">
        <f>STANDARDIZE('사진(느림)'!I1725,AVERAGE('사진(느림)'!I$2:I$2305),_xlfn.STDEV.P('사진(느림)'!I$2:I$2305))</f>
        <v>0.56121496654511438</v>
      </c>
      <c r="J1725">
        <f>STANDARDIZE('사진(느림)'!J1725,AVERAGE('사진(느림)'!J$2:J$2305),_xlfn.STDEV.P('사진(느림)'!J$2:J$2305))</f>
        <v>-0.78003335217289249</v>
      </c>
      <c r="K1725">
        <f>STANDARDIZE('사진(느림)'!K1725,AVERAGE('사진(느림)'!K$2:K$2305),_xlfn.STDEV.P('사진(느림)'!K$2:K$2305))</f>
        <v>-0.26706665780078048</v>
      </c>
      <c r="L1725">
        <f>STANDARDIZE('사진(느림)'!L1725,AVERAGE('사진(느림)'!L$2:L$2305),_xlfn.STDEV.P('사진(느림)'!L$2:L$2305))</f>
        <v>0.92342921930252742</v>
      </c>
      <c r="M1725">
        <f>STANDARDIZE('사진(느림)'!M1725,AVERAGE('사진(느림)'!M$2:M$2305),_xlfn.STDEV.P('사진(느림)'!M$2:M$2305))</f>
        <v>0.30537004540370194</v>
      </c>
    </row>
    <row r="1726" spans="1:13" x14ac:dyDescent="0.3">
      <c r="A1726" t="s">
        <v>136</v>
      </c>
      <c r="B1726">
        <v>14</v>
      </c>
      <c r="C1726">
        <f>STANDARDIZE('사진(느림)'!C1726,AVERAGE('사진(느림)'!C$2:C$2305),_xlfn.STDEV.P('사진(느림)'!C$2:C$2305))</f>
        <v>0.99274935373137008</v>
      </c>
      <c r="D1726">
        <f>STANDARDIZE('사진(느림)'!D1726,AVERAGE('사진(느림)'!D$2:D$2305),_xlfn.STDEV.P('사진(느림)'!D$2:D$2305))</f>
        <v>1.2977147696338547</v>
      </c>
      <c r="E1726">
        <f>STANDARDIZE('사진(느림)'!E1726,AVERAGE('사진(느림)'!E$2:E$2305),_xlfn.STDEV.P('사진(느림)'!E$2:E$2305))</f>
        <v>1.0047696136022184</v>
      </c>
      <c r="F1726">
        <f>STANDARDIZE('사진(느림)'!F1726,AVERAGE('사진(느림)'!F$2:F$2305),_xlfn.STDEV.P('사진(느림)'!F$2:F$2305))</f>
        <v>0.43156030333293244</v>
      </c>
      <c r="G1726">
        <f>STANDARDIZE('사진(느림)'!G1726,AVERAGE('사진(느림)'!G$2:G$2305),_xlfn.STDEV.P('사진(느림)'!G$2:G$2305))</f>
        <v>1.0654236900998455</v>
      </c>
      <c r="H1726">
        <f>STANDARDIZE('사진(느림)'!H1726,AVERAGE('사진(느림)'!H$2:H$2305),_xlfn.STDEV.P('사진(느림)'!H$2:H$2305))</f>
        <v>3.2785759362859324E-2</v>
      </c>
      <c r="I1726">
        <f>STANDARDIZE('사진(느림)'!I1726,AVERAGE('사진(느림)'!I$2:I$2305),_xlfn.STDEV.P('사진(느림)'!I$2:I$2305))</f>
        <v>0.92468511710721846</v>
      </c>
      <c r="J1726">
        <f>STANDARDIZE('사진(느림)'!J1726,AVERAGE('사진(느림)'!J$2:J$2305),_xlfn.STDEV.P('사진(느림)'!J$2:J$2305))</f>
        <v>1.5805945590316779</v>
      </c>
      <c r="K1726">
        <f>STANDARDIZE('사진(느림)'!K1726,AVERAGE('사진(느림)'!K$2:K$2305),_xlfn.STDEV.P('사진(느림)'!K$2:K$2305))</f>
        <v>0.95380949214564459</v>
      </c>
      <c r="L1726">
        <f>STANDARDIZE('사진(느림)'!L1726,AVERAGE('사진(느림)'!L$2:L$2305),_xlfn.STDEV.P('사진(느림)'!L$2:L$2305))</f>
        <v>-0.71050691659356757</v>
      </c>
      <c r="M1726">
        <f>STANDARDIZE('사진(느림)'!M1726,AVERAGE('사진(느림)'!M$2:M$2305),_xlfn.STDEV.P('사진(느림)'!M$2:M$2305))</f>
        <v>-0.23036687635707823</v>
      </c>
    </row>
    <row r="1727" spans="1:13" x14ac:dyDescent="0.3">
      <c r="A1727" t="s">
        <v>138</v>
      </c>
      <c r="B1727">
        <v>14</v>
      </c>
      <c r="C1727">
        <f>STANDARDIZE('사진(느림)'!C1727,AVERAGE('사진(느림)'!C$2:C$2305),_xlfn.STDEV.P('사진(느림)'!C$2:C$2305))</f>
        <v>0.50651182004983331</v>
      </c>
      <c r="D1727">
        <f>STANDARDIZE('사진(느림)'!D1727,AVERAGE('사진(느림)'!D$2:D$2305),_xlfn.STDEV.P('사진(느림)'!D$2:D$2305))</f>
        <v>-4.4437582073861018E-2</v>
      </c>
      <c r="E1727">
        <f>STANDARDIZE('사진(느림)'!E1727,AVERAGE('사진(느림)'!E$2:E$2305),_xlfn.STDEV.P('사진(느림)'!E$2:E$2305))</f>
        <v>0.56565265849854884</v>
      </c>
      <c r="F1727">
        <f>STANDARDIZE('사진(느림)'!F1727,AVERAGE('사진(느림)'!F$2:F$2305),_xlfn.STDEV.P('사진(느림)'!F$2:F$2305))</f>
        <v>1.8071899934910218</v>
      </c>
      <c r="G1727">
        <f>STANDARDIZE('사진(느림)'!G1727,AVERAGE('사진(느림)'!G$2:G$2305),_xlfn.STDEV.P('사진(느림)'!G$2:G$2305))</f>
        <v>0.38865110974418504</v>
      </c>
      <c r="H1727">
        <f>STANDARDIZE('사진(느림)'!H1727,AVERAGE('사진(느림)'!H$2:H$2305),_xlfn.STDEV.P('사진(느림)'!H$2:H$2305))</f>
        <v>0.3825005258999829</v>
      </c>
      <c r="I1727">
        <f>STANDARDIZE('사진(느림)'!I1727,AVERAGE('사진(느림)'!I$2:I$2305),_xlfn.STDEV.P('사진(느림)'!I$2:I$2305))</f>
        <v>0.7949493841753692</v>
      </c>
      <c r="J1727">
        <f>STANDARDIZE('사진(느림)'!J1727,AVERAGE('사진(느림)'!J$2:J$2305),_xlfn.STDEV.P('사진(느림)'!J$2:J$2305))</f>
        <v>-0.78003335217289249</v>
      </c>
      <c r="K1727">
        <f>STANDARDIZE('사진(느림)'!K1727,AVERAGE('사진(느림)'!K$2:K$2305),_xlfn.STDEV.P('사진(느림)'!K$2:K$2305))</f>
        <v>-0.8775047327739931</v>
      </c>
      <c r="L1727">
        <f>STANDARDIZE('사진(느림)'!L1727,AVERAGE('사진(느림)'!L$2:L$2305),_xlfn.STDEV.P('사진(느림)'!L$2:L$2305))</f>
        <v>1.1748040094403882</v>
      </c>
      <c r="M1727">
        <f>STANDARDIZE('사진(느림)'!M1727,AVERAGE('사진(느림)'!M$2:M$2305),_xlfn.STDEV.P('사진(느림)'!M$2:M$2305))</f>
        <v>-0.44466164506138955</v>
      </c>
    </row>
    <row r="1728" spans="1:13" x14ac:dyDescent="0.3">
      <c r="A1728" t="s">
        <v>134</v>
      </c>
      <c r="B1728">
        <v>14</v>
      </c>
      <c r="C1728">
        <f>STANDARDIZE('사진(느림)'!C1728,AVERAGE('사진(느림)'!C$2:C$2305),_xlfn.STDEV.P('사진(느림)'!C$2:C$2305))</f>
        <v>1.3132240918396552</v>
      </c>
      <c r="D1728">
        <f>STANDARDIZE('사진(느림)'!D1728,AVERAGE('사진(느림)'!D$2:D$2305),_xlfn.STDEV.P('사진(느림)'!D$2:D$2305))</f>
        <v>-0.14459820533563092</v>
      </c>
      <c r="E1728">
        <f>STANDARDIZE('사진(느림)'!E1728,AVERAGE('사진(느림)'!E$2:E$2305),_xlfn.STDEV.P('사진(느림)'!E$2:E$2305))</f>
        <v>0.75215261528263577</v>
      </c>
      <c r="F1728">
        <f>STANDARDIZE('사진(느림)'!F1728,AVERAGE('사진(느림)'!F$2:F$2305),_xlfn.STDEV.P('사진(느림)'!F$2:F$2305))</f>
        <v>0.89558245065647923</v>
      </c>
      <c r="G1728">
        <f>STANDARDIZE('사진(느림)'!G1728,AVERAGE('사진(느림)'!G$2:G$2305),_xlfn.STDEV.P('사진(느림)'!G$2:G$2305))</f>
        <v>0.58461892762494849</v>
      </c>
      <c r="H1728">
        <f>STANDARDIZE('사진(느림)'!H1728,AVERAGE('사진(느림)'!H$2:H$2305),_xlfn.STDEV.P('사진(느림)'!H$2:H$2305))</f>
        <v>0.19860795869353198</v>
      </c>
      <c r="I1728">
        <f>STANDARDIZE('사진(느림)'!I1728,AVERAGE('사진(느림)'!I$2:I$2305),_xlfn.STDEV.P('사진(느림)'!I$2:I$2305))</f>
        <v>1.0297342935702543</v>
      </c>
      <c r="J1728">
        <f>STANDARDIZE('사진(느림)'!J1728,AVERAGE('사진(느림)'!J$2:J$2305),_xlfn.STDEV.P('사진(느림)'!J$2:J$2305))</f>
        <v>-0.78003335217289249</v>
      </c>
      <c r="K1728">
        <f>STANDARDIZE('사진(느림)'!K1728,AVERAGE('사진(느림)'!K$2:K$2305),_xlfn.STDEV.P('사진(느림)'!K$2:K$2305))</f>
        <v>0.95380949214564459</v>
      </c>
      <c r="L1728">
        <f>STANDARDIZE('사진(느림)'!L1728,AVERAGE('사진(느림)'!L$2:L$2305),_xlfn.STDEV.P('사진(느림)'!L$2:L$2305))</f>
        <v>-0.96188170673142825</v>
      </c>
      <c r="M1728">
        <f>STANDARDIZE('사진(느림)'!M1728,AVERAGE('사진(느림)'!M$2:M$2305),_xlfn.STDEV.P('사진(느림)'!M$2:M$2305))</f>
        <v>6.9645799828959895E-2</v>
      </c>
    </row>
    <row r="1729" spans="1:13" x14ac:dyDescent="0.3">
      <c r="A1729" t="s">
        <v>140</v>
      </c>
      <c r="B1729">
        <v>14</v>
      </c>
      <c r="C1729">
        <f>STANDARDIZE('사진(느림)'!C1729,AVERAGE('사진(느림)'!C$2:C$2305),_xlfn.STDEV.P('사진(느림)'!C$2:C$2305))</f>
        <v>-0.3388784373737464</v>
      </c>
      <c r="D1729">
        <f>STANDARDIZE('사진(느림)'!D1729,AVERAGE('사진(느림)'!D$2:D$2305),_xlfn.STDEV.P('사진(느림)'!D$2:D$2305))</f>
        <v>-1.3365096221506918</v>
      </c>
      <c r="E1729">
        <f>STANDARDIZE('사진(느림)'!E1729,AVERAGE('사진(느림)'!E$2:E$2305),_xlfn.STDEV.P('사진(느림)'!E$2:E$2305))</f>
        <v>1.110271739179074</v>
      </c>
      <c r="F1729">
        <f>STANDARDIZE('사진(느림)'!F1729,AVERAGE('사진(느림)'!F$2:F$2305),_xlfn.STDEV.P('사진(느림)'!F$2:F$2305))</f>
        <v>0.80176652877253585</v>
      </c>
      <c r="G1729">
        <f>STANDARDIZE('사진(느림)'!G1729,AVERAGE('사진(느림)'!G$2:G$2305),_xlfn.STDEV.P('사진(느림)'!G$2:G$2305))</f>
        <v>0.33396241638211144</v>
      </c>
      <c r="H1729">
        <f>STANDARDIZE('사진(느림)'!H1729,AVERAGE('사진(느림)'!H$2:H$2305),_xlfn.STDEV.P('사진(느림)'!H$2:H$2305))</f>
        <v>0.3825005258999829</v>
      </c>
      <c r="I1729">
        <f>STANDARDIZE('사진(느림)'!I1729,AVERAGE('사진(느림)'!I$2:I$2305),_xlfn.STDEV.P('사진(느림)'!I$2:I$2305))</f>
        <v>-1.9841265791542428</v>
      </c>
      <c r="J1729">
        <f>STANDARDIZE('사진(느림)'!J1729,AVERAGE('사진(느림)'!J$2:J$2305),_xlfn.STDEV.P('사진(느림)'!J$2:J$2305))</f>
        <v>-0.78003335217289249</v>
      </c>
      <c r="K1729">
        <f>STANDARDIZE('사진(느림)'!K1729,AVERAGE('사진(느림)'!K$2:K$2305),_xlfn.STDEV.P('사진(느림)'!K$2:K$2305))</f>
        <v>-0.26706665780078048</v>
      </c>
      <c r="L1729">
        <f>STANDARDIZE('사진(느림)'!L1729,AVERAGE('사진(느림)'!L$2:L$2305),_xlfn.STDEV.P('사진(느림)'!L$2:L$2305))</f>
        <v>0.67205442916466662</v>
      </c>
      <c r="M1729">
        <f>STANDARDIZE('사진(느림)'!M1729,AVERAGE('사진(느림)'!M$2:M$2305),_xlfn.STDEV.P('사진(느림)'!M$2:M$2305))</f>
        <v>1.2268375508322451</v>
      </c>
    </row>
    <row r="1730" spans="1:13" x14ac:dyDescent="0.3">
      <c r="A1730" t="s">
        <v>142</v>
      </c>
      <c r="B1730">
        <v>14</v>
      </c>
      <c r="C1730">
        <f>STANDARDIZE('사진(느림)'!C1730,AVERAGE('사진(느림)'!C$2:C$2305),_xlfn.STDEV.P('사진(느림)'!C$2:C$2305))</f>
        <v>0.52861352612626711</v>
      </c>
      <c r="D1730">
        <f>STANDARDIZE('사진(느림)'!D1730,AVERAGE('사진(느림)'!D$2:D$2305),_xlfn.STDEV.P('사진(느림)'!D$2:D$2305))</f>
        <v>0.59659040680146536</v>
      </c>
      <c r="E1730">
        <f>STANDARDIZE('사진(느림)'!E1730,AVERAGE('사진(느림)'!E$2:E$2305),_xlfn.STDEV.P('사진(느림)'!E$2:E$2305))</f>
        <v>0.63105684783420124</v>
      </c>
      <c r="F1730">
        <f>STANDARDIZE('사진(느림)'!F1730,AVERAGE('사진(느림)'!F$2:F$2305),_xlfn.STDEV.P('사진(느림)'!F$2:F$2305))</f>
        <v>1.238225507671959</v>
      </c>
      <c r="G1730">
        <f>STANDARDIZE('사진(느림)'!G1730,AVERAGE('사진(느림)'!G$2:G$2305),_xlfn.STDEV.P('사진(느림)'!G$2:G$2305))</f>
        <v>0.38865110974418504</v>
      </c>
      <c r="H1730">
        <f>STANDARDIZE('사진(느림)'!H1730,AVERAGE('사진(느림)'!H$2:H$2305),_xlfn.STDEV.P('사진(느림)'!H$2:H$2305))</f>
        <v>0.3825005258999829</v>
      </c>
      <c r="I1730">
        <f>STANDARDIZE('사진(느림)'!I1730,AVERAGE('사진(느림)'!I$2:I$2305),_xlfn.STDEV.P('사진(느림)'!I$2:I$2305))</f>
        <v>0.66206217594962891</v>
      </c>
      <c r="J1730">
        <f>STANDARDIZE('사진(느림)'!J1730,AVERAGE('사진(느림)'!J$2:J$2305),_xlfn.STDEV.P('사진(느림)'!J$2:J$2305))</f>
        <v>-0.78003335217289249</v>
      </c>
      <c r="K1730">
        <f>STANDARDIZE('사진(느림)'!K1730,AVERAGE('사진(느림)'!K$2:K$2305),_xlfn.STDEV.P('사진(느림)'!K$2:K$2305))</f>
        <v>-0.8775047327739931</v>
      </c>
      <c r="L1730">
        <f>STANDARDIZE('사진(느림)'!L1730,AVERAGE('사진(느림)'!L$2:L$2305),_xlfn.STDEV.P('사진(느림)'!L$2:L$2305))</f>
        <v>1.1748040094403882</v>
      </c>
      <c r="M1730">
        <f>STANDARDIZE('사진(느림)'!M1730,AVERAGE('사진(느림)'!M$2:M$2305),_xlfn.STDEV.P('사진(느림)'!M$2:M$2305))</f>
        <v>1.4411323195365584</v>
      </c>
    </row>
    <row r="1731" spans="1:13" x14ac:dyDescent="0.3">
      <c r="A1731" t="s">
        <v>144</v>
      </c>
      <c r="B1731">
        <v>14</v>
      </c>
      <c r="C1731">
        <f>STANDARDIZE('사진(느림)'!C1731,AVERAGE('사진(느림)'!C$2:C$2305),_xlfn.STDEV.P('사진(느림)'!C$2:C$2305))</f>
        <v>1.1253595901899704</v>
      </c>
      <c r="D1731">
        <f>STANDARDIZE('사진(느림)'!D1731,AVERAGE('사진(느림)'!D$2:D$2305),_xlfn.STDEV.P('사진(느림)'!D$2:D$2305))</f>
        <v>0.44634947190881158</v>
      </c>
      <c r="E1731">
        <f>STANDARDIZE('사진(느림)'!E1731,AVERAGE('사진(느림)'!E$2:E$2305),_xlfn.STDEV.P('사진(느림)'!E$2:E$2305))</f>
        <v>0.96681023396054533</v>
      </c>
      <c r="F1731">
        <f>STANDARDIZE('사진(느림)'!F1731,AVERAGE('사진(느림)'!F$2:F$2305),_xlfn.STDEV.P('사진(느림)'!F$2:F$2305))</f>
        <v>0.67937594604523555</v>
      </c>
      <c r="G1731">
        <f>STANDARDIZE('사진(느림)'!G1731,AVERAGE('사진(느림)'!G$2:G$2305),_xlfn.STDEV.P('사진(느림)'!G$2:G$2305))</f>
        <v>1.6692780126394073</v>
      </c>
      <c r="H1731">
        <f>STANDARDIZE('사진(느림)'!H1731,AVERAGE('사진(느림)'!H$2:H$2305),_xlfn.STDEV.P('사진(느림)'!H$2:H$2305))</f>
        <v>0.1497116691473081</v>
      </c>
      <c r="I1731">
        <f>STANDARDIZE('사진(느림)'!I1731,AVERAGE('사진(느림)'!I$2:I$2305),_xlfn.STDEV.P('사진(느림)'!I$2:I$2305))</f>
        <v>0.87005954534644026</v>
      </c>
      <c r="J1731">
        <f>STANDARDIZE('사진(느림)'!J1731,AVERAGE('사진(느림)'!J$2:J$2305),_xlfn.STDEV.P('사진(느림)'!J$2:J$2305))</f>
        <v>1.5805945590316779</v>
      </c>
      <c r="K1731">
        <f>STANDARDIZE('사진(느림)'!K1731,AVERAGE('사진(느림)'!K$2:K$2305),_xlfn.STDEV.P('사진(느림)'!K$2:K$2305))</f>
        <v>-0.26706665780078048</v>
      </c>
      <c r="L1731">
        <f>STANDARDIZE('사진(느림)'!L1731,AVERAGE('사진(느림)'!L$2:L$2305),_xlfn.STDEV.P('사진(느림)'!L$2:L$2305))</f>
        <v>-0.96188170673142825</v>
      </c>
      <c r="M1731">
        <f>STANDARDIZE('사진(느림)'!M1731,AVERAGE('사진(느림)'!M$2:M$2305),_xlfn.STDEV.P('사진(느림)'!M$2:M$2305))</f>
        <v>0.73395958281232643</v>
      </c>
    </row>
    <row r="1732" spans="1:13" x14ac:dyDescent="0.3">
      <c r="A1732" t="s">
        <v>146</v>
      </c>
      <c r="B1732">
        <v>14</v>
      </c>
      <c r="C1732">
        <f>STANDARDIZE('사진(느림)'!C1732,AVERAGE('사진(느림)'!C$2:C$2305),_xlfn.STDEV.P('사진(느림)'!C$2:C$2305))</f>
        <v>0.32969817143836627</v>
      </c>
      <c r="D1732">
        <f>STANDARDIZE('사진(느림)'!D1732,AVERAGE('사진(느림)'!D$2:D$2305),_xlfn.STDEV.P('사진(느림)'!D$2:D$2305))</f>
        <v>-0.52520857373035656</v>
      </c>
      <c r="E1732">
        <f>STANDARDIZE('사진(느림)'!E1732,AVERAGE('사진(느림)'!E$2:E$2305),_xlfn.STDEV.P('사진(느림)'!E$2:E$2305))</f>
        <v>0.65333347907931427</v>
      </c>
      <c r="F1732">
        <f>STANDARDIZE('사진(느림)'!F1732,AVERAGE('사진(느림)'!F$2:F$2305),_xlfn.STDEV.P('사진(느림)'!F$2:F$2305))</f>
        <v>0.96183520411629875</v>
      </c>
      <c r="G1732">
        <f>STANDARDIZE('사진(느림)'!G1732,AVERAGE('사진(느림)'!G$2:G$2305),_xlfn.STDEV.P('사진(느림)'!G$2:G$2305))</f>
        <v>0.33396241638211144</v>
      </c>
      <c r="H1732">
        <f>STANDARDIZE('사진(느림)'!H1732,AVERAGE('사진(느림)'!H$2:H$2305),_xlfn.STDEV.P('사진(느림)'!H$2:H$2305))</f>
        <v>0.3825005258999829</v>
      </c>
      <c r="I1732">
        <f>STANDARDIZE('사진(느림)'!I1732,AVERAGE('사진(느림)'!I$2:I$2305),_xlfn.STDEV.P('사진(느림)'!I$2:I$2305))</f>
        <v>0.22400711009876978</v>
      </c>
      <c r="J1732">
        <f>STANDARDIZE('사진(느림)'!J1732,AVERAGE('사진(느림)'!J$2:J$2305),_xlfn.STDEV.P('사진(느림)'!J$2:J$2305))</f>
        <v>-0.78003335217289249</v>
      </c>
      <c r="K1732">
        <f>STANDARDIZE('사진(느림)'!K1732,AVERAGE('사진(느림)'!K$2:K$2305),_xlfn.STDEV.P('사진(느림)'!K$2:K$2305))</f>
        <v>-1.4879428077472057</v>
      </c>
      <c r="L1732">
        <f>STANDARDIZE('사진(느림)'!L1732,AVERAGE('사진(느림)'!L$2:L$2305),_xlfn.STDEV.P('사진(느림)'!L$2:L$2305))</f>
        <v>1.0491166143714579</v>
      </c>
      <c r="M1732">
        <f>STANDARDIZE('사진(느림)'!M1732,AVERAGE('사진(느림)'!M$2:M$2305),_xlfn.STDEV.P('사진(느림)'!M$2:M$2305))</f>
        <v>-2.3733145634001991</v>
      </c>
    </row>
    <row r="1733" spans="1:13" x14ac:dyDescent="0.3">
      <c r="A1733" t="s">
        <v>148</v>
      </c>
      <c r="B1733">
        <v>14</v>
      </c>
      <c r="C1733">
        <f>STANDARDIZE('사진(느림)'!C1733,AVERAGE('사진(느림)'!C$2:C$2305),_xlfn.STDEV.P('사진(느림)'!C$2:C$2305))</f>
        <v>0.97064764765493639</v>
      </c>
      <c r="D1733">
        <f>STANDARDIZE('사진(느림)'!D1733,AVERAGE('사진(느림)'!D$2:D$2305),_xlfn.STDEV.P('사진(느림)'!D$2:D$2305))</f>
        <v>1.9187106338568272</v>
      </c>
      <c r="E1733">
        <f>STANDARDIZE('사진(느림)'!E1733,AVERAGE('사진(느림)'!E$2:E$2305),_xlfn.STDEV.P('사진(느림)'!E$2:E$2305))</f>
        <v>0.93936542426656611</v>
      </c>
      <c r="F1733">
        <f>STANDARDIZE('사진(느림)'!F1733,AVERAGE('사진(느림)'!F$2:F$2305),_xlfn.STDEV.P('사진(느림)'!F$2:F$2305))</f>
        <v>-1.2399309194510693</v>
      </c>
      <c r="G1733">
        <f>STANDARDIZE('사진(느림)'!G1733,AVERAGE('사진(느림)'!G$2:G$2305),_xlfn.STDEV.P('사진(느림)'!G$2:G$2305))</f>
        <v>0.95376760781894487</v>
      </c>
      <c r="H1733">
        <f>STANDARDIZE('사진(느림)'!H1733,AVERAGE('사진(느림)'!H$2:H$2305),_xlfn.STDEV.P('사진(느림)'!H$2:H$2305))</f>
        <v>3.9540555884067778</v>
      </c>
      <c r="I1733">
        <f>STANDARDIZE('사진(느림)'!I1733,AVERAGE('사진(느림)'!I$2:I$2305),_xlfn.STDEV.P('사진(느림)'!I$2:I$2305))</f>
        <v>0.95094741122297732</v>
      </c>
      <c r="J1733">
        <f>STANDARDIZE('사진(느림)'!J1733,AVERAGE('사진(느림)'!J$2:J$2305),_xlfn.STDEV.P('사진(느림)'!J$2:J$2305))</f>
        <v>1.5805945590316779</v>
      </c>
      <c r="K1733">
        <f>STANDARDIZE('사진(느림)'!K1733,AVERAGE('사진(느림)'!K$2:K$2305),_xlfn.STDEV.P('사진(느림)'!K$2:K$2305))</f>
        <v>1.5642475671188572</v>
      </c>
      <c r="L1733">
        <f>STANDARDIZE('사진(느림)'!L1733,AVERAGE('사진(느림)'!L$2:L$2305),_xlfn.STDEV.P('사진(느림)'!L$2:L$2305))</f>
        <v>-0.96188170673142825</v>
      </c>
      <c r="M1733">
        <f>STANDARDIZE('사진(느림)'!M1733,AVERAGE('사진(느림)'!M$2:M$2305),_xlfn.STDEV.P('사진(느림)'!M$2:M$2305))</f>
        <v>0.41251742975585953</v>
      </c>
    </row>
    <row r="1734" spans="1:13" x14ac:dyDescent="0.3">
      <c r="A1734" t="s">
        <v>150</v>
      </c>
      <c r="B1734">
        <v>14</v>
      </c>
      <c r="C1734">
        <f>STANDARDIZE('사진(느림)'!C1734,AVERAGE('사진(느림)'!C$2:C$2305),_xlfn.STDEV.P('사진(느림)'!C$2:C$2305))</f>
        <v>1.0811561780371037</v>
      </c>
      <c r="D1734">
        <f>STANDARDIZE('사진(느림)'!D1734,AVERAGE('사진(느림)'!D$2:D$2305),_xlfn.STDEV.P('사진(느림)'!D$2:D$2305))</f>
        <v>1.2476344580029697</v>
      </c>
      <c r="E1734">
        <f>STANDARDIZE('사진(느림)'!E1734,AVERAGE('사진(느림)'!E$2:E$2305),_xlfn.STDEV.P('사진(느림)'!E$2:E$2305))</f>
        <v>0.82798226804100061</v>
      </c>
      <c r="F1734">
        <f>STANDARDIZE('사진(느림)'!F1734,AVERAGE('사진(느림)'!F$2:F$2305),_xlfn.STDEV.P('사진(느림)'!F$2:F$2305))</f>
        <v>0.3108133957868871</v>
      </c>
      <c r="G1734">
        <f>STANDARDIZE('사진(느림)'!G1734,AVERAGE('사진(느림)'!G$2:G$2305),_xlfn.STDEV.P('사진(느림)'!G$2:G$2305))</f>
        <v>0.110650251820311</v>
      </c>
      <c r="H1734">
        <f>STANDARDIZE('사진(느림)'!H1734,AVERAGE('사진(느림)'!H$2:H$2305),_xlfn.STDEV.P('사진(느림)'!H$2:H$2305))</f>
        <v>-1.360758492704524</v>
      </c>
      <c r="I1734">
        <f>STANDARDIZE('사진(느림)'!I1734,AVERAGE('사진(느림)'!I$2:I$2305),_xlfn.STDEV.P('사진(느림)'!I$2:I$2305))</f>
        <v>1.0507441288628616</v>
      </c>
      <c r="J1734">
        <f>STANDARDIZE('사진(느림)'!J1734,AVERAGE('사진(느림)'!J$2:J$2305),_xlfn.STDEV.P('사진(느림)'!J$2:J$2305))</f>
        <v>1.5805945590316779</v>
      </c>
      <c r="K1734">
        <f>STANDARDIZE('사진(느림)'!K1734,AVERAGE('사진(느림)'!K$2:K$2305),_xlfn.STDEV.P('사진(느림)'!K$2:K$2305))</f>
        <v>0.95380949214564459</v>
      </c>
      <c r="L1734">
        <f>STANDARDIZE('사진(느림)'!L1734,AVERAGE('사진(느림)'!L$2:L$2305),_xlfn.STDEV.P('사진(느림)'!L$2:L$2305))</f>
        <v>-0.83619431166249791</v>
      </c>
      <c r="M1734">
        <f>STANDARDIZE('사진(느림)'!M1734,AVERAGE('사진(느림)'!M$2:M$2305),_xlfn.STDEV.P('사진(느림)'!M$2:M$2305))</f>
        <v>-1.280411243008206</v>
      </c>
    </row>
    <row r="1735" spans="1:13" x14ac:dyDescent="0.3">
      <c r="A1735" t="s">
        <v>152</v>
      </c>
      <c r="B1735">
        <v>14</v>
      </c>
      <c r="C1735">
        <f>STANDARDIZE('사진(느림)'!C1735,AVERAGE('사진(느림)'!C$2:C$2305),_xlfn.STDEV.P('사진(느림)'!C$2:C$2305))</f>
        <v>0.86566454379187707</v>
      </c>
      <c r="D1735">
        <f>STANDARDIZE('사진(느림)'!D1735,AVERAGE('사진(느림)'!D$2:D$2305),_xlfn.STDEV.P('사진(느림)'!D$2:D$2305))</f>
        <v>0.24602822538527172</v>
      </c>
      <c r="E1735">
        <f>STANDARDIZE('사진(느림)'!E1735,AVERAGE('사진(느림)'!E$2:E$2305),_xlfn.STDEV.P('사진(느림)'!E$2:E$2305))</f>
        <v>1.6044565267206625</v>
      </c>
      <c r="F1735">
        <f>STANDARDIZE('사진(느림)'!F1735,AVERAGE('사진(느림)'!F$2:F$2305),_xlfn.STDEV.P('사진(느림)'!F$2:F$2305))</f>
        <v>0.57076694752999668</v>
      </c>
      <c r="G1735">
        <f>STANDARDIZE('사진(느림)'!G1735,AVERAGE('사진(느림)'!G$2:G$2305),_xlfn.STDEV.P('사진(느림)'!G$2:G$2305))</f>
        <v>1.6237041015043461</v>
      </c>
      <c r="H1735">
        <f>STANDARDIZE('사진(느림)'!H1735,AVERAGE('사진(느림)'!H$2:H$2305),_xlfn.STDEV.P('사진(느림)'!H$2:H$2305))</f>
        <v>0.648241229955548</v>
      </c>
      <c r="I1735">
        <f>STANDARDIZE('사진(느림)'!I1735,AVERAGE('사진(느림)'!I$2:I$2305),_xlfn.STDEV.P('사진(느림)'!I$2:I$2305))</f>
        <v>0.84589823475994153</v>
      </c>
      <c r="J1735">
        <f>STANDARDIZE('사진(느림)'!J1735,AVERAGE('사진(느림)'!J$2:J$2305),_xlfn.STDEV.P('사진(느림)'!J$2:J$2305))</f>
        <v>1.5805945590316779</v>
      </c>
      <c r="K1735">
        <f>STANDARDIZE('사진(느림)'!K1735,AVERAGE('사진(느림)'!K$2:K$2305),_xlfn.STDEV.P('사진(느림)'!K$2:K$2305))</f>
        <v>-0.8775047327739931</v>
      </c>
      <c r="L1735">
        <f>STANDARDIZE('사진(느림)'!L1735,AVERAGE('사진(느림)'!L$2:L$2305),_xlfn.STDEV.P('사진(느림)'!L$2:L$2305))</f>
        <v>-0.96188170673142825</v>
      </c>
      <c r="M1735">
        <f>STANDARDIZE('사진(느림)'!M1735,AVERAGE('사진(느림)'!M$2:M$2305),_xlfn.STDEV.P('사진(느림)'!M$2:M$2305))</f>
        <v>0.64824167533060162</v>
      </c>
    </row>
    <row r="1736" spans="1:13" x14ac:dyDescent="0.3">
      <c r="A1736" t="s">
        <v>154</v>
      </c>
      <c r="B1736">
        <v>14</v>
      </c>
      <c r="C1736">
        <f>STANDARDIZE('사진(느림)'!C1736,AVERAGE('사진(느림)'!C$2:C$2305),_xlfn.STDEV.P('사진(느림)'!C$2:C$2305))</f>
        <v>0.11420653719313971</v>
      </c>
      <c r="D1736">
        <f>STANDARDIZE('사진(느림)'!D1736,AVERAGE('사진(느림)'!D$2:D$2305),_xlfn.STDEV.P('사진(느림)'!D$2:D$2305))</f>
        <v>-0.87577075514655023</v>
      </c>
      <c r="E1736">
        <f>STANDARDIZE('사진(느림)'!E1736,AVERAGE('사진(느림)'!E$2:E$2305),_xlfn.STDEV.P('사진(느림)'!E$2:E$2305))</f>
        <v>0.50915912166094235</v>
      </c>
      <c r="F1736">
        <f>STANDARDIZE('사진(느림)'!F1736,AVERAGE('사진(느림)'!F$2:F$2305),_xlfn.STDEV.P('사진(느림)'!F$2:F$2305))</f>
        <v>1.238225507671959</v>
      </c>
      <c r="G1736">
        <f>STANDARDIZE('사진(느림)'!G1736,AVERAGE('사진(느림)'!G$2:G$2305),_xlfn.STDEV.P('사진(느림)'!G$2:G$2305))</f>
        <v>-7.8419171308482735E-3</v>
      </c>
      <c r="H1736">
        <f>STANDARDIZE('사진(느림)'!H1736,AVERAGE('사진(느림)'!H$2:H$2305),_xlfn.STDEV.P('사진(느림)'!H$2:H$2305))</f>
        <v>0.3825005258999829</v>
      </c>
      <c r="I1736">
        <f>STANDARDIZE('사진(느림)'!I1736,AVERAGE('사진(느림)'!I$2:I$2305),_xlfn.STDEV.P('사진(느림)'!I$2:I$2305))</f>
        <v>0.91628118299017569</v>
      </c>
      <c r="J1736">
        <f>STANDARDIZE('사진(느림)'!J1736,AVERAGE('사진(느림)'!J$2:J$2305),_xlfn.STDEV.P('사진(느림)'!J$2:J$2305))</f>
        <v>-0.78003335217289249</v>
      </c>
      <c r="K1736">
        <f>STANDARDIZE('사진(느림)'!K1736,AVERAGE('사진(느림)'!K$2:K$2305),_xlfn.STDEV.P('사진(느림)'!K$2:K$2305))</f>
        <v>-0.26706665780078048</v>
      </c>
      <c r="L1736">
        <f>STANDARDIZE('사진(느림)'!L1736,AVERAGE('사진(느림)'!L$2:L$2305),_xlfn.STDEV.P('사진(느림)'!L$2:L$2305))</f>
        <v>1.5518661946471792</v>
      </c>
      <c r="M1736">
        <f>STANDARDIZE('사진(느림)'!M1736,AVERAGE('사진(느림)'!M$2:M$2305),_xlfn.STDEV.P('사진(느림)'!M$2:M$2305))</f>
        <v>0.60538272158974005</v>
      </c>
    </row>
    <row r="1737" spans="1:13" x14ac:dyDescent="0.3">
      <c r="A1737" t="s">
        <v>156</v>
      </c>
      <c r="B1737">
        <v>14</v>
      </c>
      <c r="C1737">
        <f>STANDARDIZE('사진(느림)'!C1737,AVERAGE('사진(느림)'!C$2:C$2305),_xlfn.STDEV.P('사진(느림)'!C$2:C$2305))</f>
        <v>0.58386779131735078</v>
      </c>
      <c r="D1737">
        <f>STANDARDIZE('사진(느림)'!D1737,AVERAGE('사진(느림)'!D$2:D$2305),_xlfn.STDEV.P('사진(느림)'!D$2:D$2305))</f>
        <v>-9.4517893704745976E-2</v>
      </c>
      <c r="E1737">
        <f>STANDARDIZE('사진(느림)'!E1737,AVERAGE('사진(느림)'!E$2:E$2305),_xlfn.STDEV.P('사진(느림)'!E$2:E$2305))</f>
        <v>0.2372060074206013</v>
      </c>
      <c r="F1737">
        <f>STANDARDIZE('사진(느림)'!F1737,AVERAGE('사진(느림)'!F$2:F$2305),_xlfn.STDEV.P('사진(느림)'!F$2:F$2305))</f>
        <v>1.4343286004509292</v>
      </c>
      <c r="G1737">
        <f>STANDARDIZE('사진(느림)'!G1737,AVERAGE('사진(느림)'!G$2:G$2305),_xlfn.STDEV.P('사진(느림)'!G$2:G$2305))</f>
        <v>2.6338516220447781E-2</v>
      </c>
      <c r="H1737">
        <f>STANDARDIZE('사진(느림)'!H1737,AVERAGE('사진(느림)'!H$2:H$2305),_xlfn.STDEV.P('사진(느림)'!H$2:H$2305))</f>
        <v>0.3825005258999829</v>
      </c>
      <c r="I1737">
        <f>STANDARDIZE('사진(느림)'!I1737,AVERAGE('사진(느림)'!I$2:I$2305),_xlfn.STDEV.P('사진(느림)'!I$2:I$2305))</f>
        <v>1.0213303594532115</v>
      </c>
      <c r="J1737">
        <f>STANDARDIZE('사진(느림)'!J1737,AVERAGE('사진(느림)'!J$2:J$2305),_xlfn.STDEV.P('사진(느림)'!J$2:J$2305))</f>
        <v>-0.78003335217289249</v>
      </c>
      <c r="K1737">
        <f>STANDARDIZE('사진(느림)'!K1737,AVERAGE('사진(느림)'!K$2:K$2305),_xlfn.STDEV.P('사진(느림)'!K$2:K$2305))</f>
        <v>-1.4879428077472057</v>
      </c>
      <c r="L1737">
        <f>STANDARDIZE('사진(느림)'!L1737,AVERAGE('사진(느림)'!L$2:L$2305),_xlfn.STDEV.P('사진(느림)'!L$2:L$2305))</f>
        <v>1.4261787995782489</v>
      </c>
      <c r="M1737">
        <f>STANDARDIZE('사진(느림)'!M1737,AVERAGE('사진(느림)'!M$2:M$2305),_xlfn.STDEV.P('사진(느림)'!M$2:M$2305))</f>
        <v>0.60538272158974005</v>
      </c>
    </row>
    <row r="1738" spans="1:13" x14ac:dyDescent="0.3">
      <c r="A1738" t="s">
        <v>158</v>
      </c>
      <c r="B1738">
        <v>14</v>
      </c>
      <c r="C1738">
        <f>STANDARDIZE('사진(느림)'!C1738,AVERAGE('사진(느림)'!C$2:C$2305),_xlfn.STDEV.P('사진(느림)'!C$2:C$2305))</f>
        <v>0.19156250846065714</v>
      </c>
      <c r="D1738">
        <f>STANDARDIZE('사진(느림)'!D1738,AVERAGE('사진(느림)'!D$2:D$2305),_xlfn.STDEV.P('사진(느림)'!D$2:D$2305))</f>
        <v>1.6182287640715185</v>
      </c>
      <c r="E1738">
        <f>STANDARDIZE('사진(느림)'!E1738,AVERAGE('사진(느림)'!E$2:E$2305),_xlfn.STDEV.P('사진(느림)'!E$2:E$2305))</f>
        <v>0.63176970003404465</v>
      </c>
      <c r="F1738">
        <f>STANDARDIZE('사진(느림)'!F1738,AVERAGE('사진(느림)'!F$2:F$2305),_xlfn.STDEV.P('사진(느림)'!F$2:F$2305))</f>
        <v>0.32788233036145892</v>
      </c>
      <c r="G1738">
        <f>STANDARDIZE('사진(느림)'!G1738,AVERAGE('사진(느림)'!G$2:G$2305),_xlfn.STDEV.P('사진(느림)'!G$2:G$2305))</f>
        <v>-7.8419171308482735E-3</v>
      </c>
      <c r="H1738">
        <f>STANDARDIZE('사진(느림)'!H1738,AVERAGE('사진(느림)'!H$2:H$2305),_xlfn.STDEV.P('사진(느림)'!H$2:H$2305))</f>
        <v>0.41438941038665078</v>
      </c>
      <c r="I1738">
        <f>STANDARDIZE('사진(느림)'!I1738,AVERAGE('사진(느림)'!I$2:I$2305),_xlfn.STDEV.P('사진(느림)'!I$2:I$2305))</f>
        <v>0.61111332536505658</v>
      </c>
      <c r="J1738">
        <f>STANDARDIZE('사진(느림)'!J1738,AVERAGE('사진(느림)'!J$2:J$2305),_xlfn.STDEV.P('사진(느림)'!J$2:J$2305))</f>
        <v>-0.78003335217289249</v>
      </c>
      <c r="K1738">
        <f>STANDARDIZE('사진(느림)'!K1738,AVERAGE('사진(느림)'!K$2:K$2305),_xlfn.STDEV.P('사진(느림)'!K$2:K$2305))</f>
        <v>-1.4879428077472057</v>
      </c>
      <c r="L1738">
        <f>STANDARDIZE('사진(느림)'!L1738,AVERAGE('사진(느림)'!L$2:L$2305),_xlfn.STDEV.P('사진(느림)'!L$2:L$2305))</f>
        <v>1.4261787995782489</v>
      </c>
      <c r="M1738">
        <f>STANDARDIZE('사진(느림)'!M1738,AVERAGE('사진(느림)'!M$2:M$2305),_xlfn.STDEV.P('사진(느림)'!M$2:M$2305))</f>
        <v>9.1075276699390639E-2</v>
      </c>
    </row>
    <row r="1739" spans="1:13" x14ac:dyDescent="0.3">
      <c r="A1739" t="s">
        <v>164</v>
      </c>
      <c r="B1739">
        <v>14</v>
      </c>
      <c r="C1739">
        <f>STANDARDIZE('사진(느림)'!C1739,AVERAGE('사진(느림)'!C$2:C$2305),_xlfn.STDEV.P('사진(느림)'!C$2:C$2305))</f>
        <v>0.80488485208168536</v>
      </c>
      <c r="D1739">
        <f>STANDARDIZE('사진(느림)'!D1739,AVERAGE('사진(느림)'!D$2:D$2305),_xlfn.STDEV.P('사진(느림)'!D$2:D$2305))</f>
        <v>1.7384215119856423</v>
      </c>
      <c r="E1739">
        <f>STANDARDIZE('사진(느림)'!E1739,AVERAGE('사진(느림)'!E$2:E$2305),_xlfn.STDEV.P('사진(느림)'!E$2:E$2305))</f>
        <v>0.69646103716985308</v>
      </c>
      <c r="F1739">
        <f>STANDARDIZE('사진(느림)'!F1739,AVERAGE('사진(느림)'!F$2:F$2305),_xlfn.STDEV.P('사진(느림)'!F$2:F$2305))</f>
        <v>-1.6824588528658957</v>
      </c>
      <c r="G1739">
        <f>STANDARDIZE('사진(느림)'!G1739,AVERAGE('사진(느림)'!G$2:G$2305),_xlfn.STDEV.P('사진(느림)'!G$2:G$2305))</f>
        <v>1.2773423768778804</v>
      </c>
      <c r="H1739">
        <f>STANDARDIZE('사진(느림)'!H1739,AVERAGE('사진(느림)'!H$2:H$2305),_xlfn.STDEV.P('사진(느림)'!H$2:H$2305))</f>
        <v>-1.360758492704524</v>
      </c>
      <c r="I1739">
        <f>STANDARDIZE('사진(느림)'!I1739,AVERAGE('사진(느림)'!I$2:I$2305),_xlfn.STDEV.P('사진(느림)'!I$2:I$2305))</f>
        <v>0.7949493841753692</v>
      </c>
      <c r="J1739">
        <f>STANDARDIZE('사진(느림)'!J1739,AVERAGE('사진(느림)'!J$2:J$2305),_xlfn.STDEV.P('사진(느림)'!J$2:J$2305))</f>
        <v>-0.78003335217289249</v>
      </c>
      <c r="K1739">
        <f>STANDARDIZE('사진(느림)'!K1739,AVERAGE('사진(느림)'!K$2:K$2305),_xlfn.STDEV.P('사진(느림)'!K$2:K$2305))</f>
        <v>0.95380949214564459</v>
      </c>
      <c r="L1739">
        <f>STANDARDIZE('사진(느림)'!L1739,AVERAGE('사진(느림)'!L$2:L$2305),_xlfn.STDEV.P('사진(느림)'!L$2:L$2305))</f>
        <v>-0.71050691659356757</v>
      </c>
      <c r="M1739">
        <f>STANDARDIZE('사진(느림)'!M1739,AVERAGE('사진(느림)'!M$2:M$2305),_xlfn.STDEV.P('사진(느림)'!M$2:M$2305))</f>
        <v>-0.78753327498828918</v>
      </c>
    </row>
    <row r="1740" spans="1:13" x14ac:dyDescent="0.3">
      <c r="A1740" t="s">
        <v>160</v>
      </c>
      <c r="B1740">
        <v>14</v>
      </c>
      <c r="C1740">
        <f>STANDARDIZE('사진(느림)'!C1740,AVERAGE('사진(느림)'!C$2:C$2305),_xlfn.STDEV.P('사진(느림)'!C$2:C$2305))</f>
        <v>0.86013911727276904</v>
      </c>
      <c r="D1740">
        <f>STANDARDIZE('사진(느림)'!D1740,AVERAGE('사진(느림)'!D$2:D$2305),_xlfn.STDEV.P('사진(느림)'!D$2:D$2305))</f>
        <v>1.1274417100888459</v>
      </c>
      <c r="E1740">
        <f>STANDARDIZE('사진(느림)'!E1740,AVERAGE('사진(느림)'!E$2:E$2305),_xlfn.STDEV.P('사진(느림)'!E$2:E$2305))</f>
        <v>0.77719154880214292</v>
      </c>
      <c r="F1740">
        <f>STANDARDIZE('사진(느림)'!F1740,AVERAGE('사진(느림)'!F$2:F$2305),_xlfn.STDEV.P('사진(느림)'!F$2:F$2305))</f>
        <v>1.0675361619262405</v>
      </c>
      <c r="G1740">
        <f>STANDARDIZE('사진(느림)'!G1740,AVERAGE('사진(느림)'!G$2:G$2305),_xlfn.STDEV.P('사진(느림)'!G$2:G$2305))</f>
        <v>1.8447375705093931</v>
      </c>
      <c r="H1740">
        <f>STANDARDIZE('사진(느림)'!H1740,AVERAGE('사진(느림)'!H$2:H$2305),_xlfn.STDEV.P('사진(느림)'!H$2:H$2305))</f>
        <v>0.70138937076666097</v>
      </c>
      <c r="I1740">
        <f>STANDARDIZE('사진(느림)'!I1740,AVERAGE('사진(느림)'!I$2:I$2305),_xlfn.STDEV.P('사진(느림)'!I$2:I$2305))</f>
        <v>0.64210283242165234</v>
      </c>
      <c r="J1740">
        <f>STANDARDIZE('사진(느림)'!J1740,AVERAGE('사진(느림)'!J$2:J$2305),_xlfn.STDEV.P('사진(느림)'!J$2:J$2305))</f>
        <v>1.567730101749909</v>
      </c>
      <c r="K1740">
        <f>STANDARDIZE('사진(느림)'!K1740,AVERAGE('사진(느림)'!K$2:K$2305),_xlfn.STDEV.P('사진(느림)'!K$2:K$2305))</f>
        <v>0.34337141717243208</v>
      </c>
      <c r="L1740">
        <f>STANDARDIZE('사진(느림)'!L1740,AVERAGE('사진(느림)'!L$2:L$2305),_xlfn.STDEV.P('사진(느림)'!L$2:L$2305))</f>
        <v>-0.96188170673142825</v>
      </c>
      <c r="M1740">
        <f>STANDARDIZE('사진(느림)'!M1740,AVERAGE('사진(느림)'!M$2:M$2305),_xlfn.STDEV.P('사진(느림)'!M$2:M$2305))</f>
        <v>0.41251742975585953</v>
      </c>
    </row>
    <row r="1741" spans="1:13" x14ac:dyDescent="0.3">
      <c r="A1741" t="s">
        <v>162</v>
      </c>
      <c r="B1741">
        <v>14</v>
      </c>
      <c r="C1741">
        <f>STANDARDIZE('사진(느림)'!C1741,AVERAGE('사진(느림)'!C$2:C$2305),_xlfn.STDEV.P('사진(느림)'!C$2:C$2305))</f>
        <v>0.39047786314855798</v>
      </c>
      <c r="D1741">
        <f>STANDARDIZE('사진(느림)'!D1741,AVERAGE('사진(느림)'!D$2:D$2305),_xlfn.STDEV.P('사진(느림)'!D$2:D$2305))</f>
        <v>-4.4437582073861018E-2</v>
      </c>
      <c r="E1741">
        <f>STANDARDIZE('사진(느림)'!E1741,AVERAGE('사진(느림)'!E$2:E$2305),_xlfn.STDEV.P('사진(느림)'!E$2:E$2305))</f>
        <v>0.6644717947018709</v>
      </c>
      <c r="F1741">
        <f>STANDARDIZE('사진(느림)'!F1741,AVERAGE('사진(느림)'!F$2:F$2305),_xlfn.STDEV.P('사진(느림)'!F$2:F$2305))</f>
        <v>1.2066163695709</v>
      </c>
      <c r="G1741">
        <f>STANDARDIZE('사진(느림)'!G1741,AVERAGE('사진(느림)'!G$2:G$2305),_xlfn.STDEV.P('사진(느림)'!G$2:G$2305))</f>
        <v>0.20635546520393971</v>
      </c>
      <c r="H1741">
        <f>STANDARDIZE('사진(느림)'!H1741,AVERAGE('사진(느림)'!H$2:H$2305),_xlfn.STDEV.P('사진(느림)'!H$2:H$2305))</f>
        <v>0.3825005258999829</v>
      </c>
      <c r="I1741">
        <f>STANDARDIZE('사진(느림)'!I1741,AVERAGE('사진(느림)'!I$2:I$2305),_xlfn.STDEV.P('사진(느림)'!I$2:I$2305))</f>
        <v>0.62529496418756692</v>
      </c>
      <c r="J1741">
        <f>STANDARDIZE('사진(느림)'!J1741,AVERAGE('사진(느림)'!J$2:J$2305),_xlfn.STDEV.P('사진(느림)'!J$2:J$2305))</f>
        <v>-0.78003335217289249</v>
      </c>
      <c r="K1741">
        <f>STANDARDIZE('사진(느림)'!K1741,AVERAGE('사진(느림)'!K$2:K$2305),_xlfn.STDEV.P('사진(느림)'!K$2:K$2305))</f>
        <v>-0.8775047327739931</v>
      </c>
      <c r="L1741">
        <f>STANDARDIZE('사진(느림)'!L1741,AVERAGE('사진(느림)'!L$2:L$2305),_xlfn.STDEV.P('사진(느림)'!L$2:L$2305))</f>
        <v>1.1748040094403882</v>
      </c>
      <c r="M1741">
        <f>STANDARDIZE('사진(느림)'!M1741,AVERAGE('사진(느림)'!M$2:M$2305),_xlfn.STDEV.P('사진(느림)'!M$2:M$2305))</f>
        <v>0.66967115220103424</v>
      </c>
    </row>
    <row r="1742" spans="1:13" x14ac:dyDescent="0.3">
      <c r="A1742" t="s">
        <v>166</v>
      </c>
      <c r="B1742">
        <v>14</v>
      </c>
      <c r="C1742">
        <f>STANDARDIZE('사진(느림)'!C1742,AVERAGE('사진(느림)'!C$2:C$2305),_xlfn.STDEV.P('사진(느림)'!C$2:C$2305))</f>
        <v>1.0535290454415618</v>
      </c>
      <c r="D1742">
        <f>STANDARDIZE('사진(느림)'!D1742,AVERAGE('사진(느림)'!D$2:D$2305),_xlfn.STDEV.P('사진(느림)'!D$2:D$2305))</f>
        <v>1.3477950812647397</v>
      </c>
      <c r="E1742">
        <f>STANDARDIZE('사진(느림)'!E1742,AVERAGE('사진(느림)'!E$2:E$2305),_xlfn.STDEV.P('사진(느림)'!E$2:E$2305))</f>
        <v>0.91708879302145307</v>
      </c>
      <c r="F1742">
        <f>STANDARDIZE('사진(느림)'!F1742,AVERAGE('사진(느림)'!F$2:F$2305),_xlfn.STDEV.P('사진(느림)'!F$2:F$2305))</f>
        <v>0.52967506799861996</v>
      </c>
      <c r="G1742">
        <f>STANDARDIZE('사진(느림)'!G1742,AVERAGE('사진(느림)'!G$2:G$2305),_xlfn.STDEV.P('사진(느림)'!G$2:G$2305))</f>
        <v>0.46384806311703619</v>
      </c>
      <c r="H1742">
        <f>STANDARDIZE('사진(느림)'!H1742,AVERAGE('사진(느림)'!H$2:H$2305),_xlfn.STDEV.P('사진(느림)'!H$2:H$2305))</f>
        <v>0.39206719124598322</v>
      </c>
      <c r="I1742">
        <f>STANDARDIZE('사진(느림)'!I1742,AVERAGE('사진(느림)'!I$2:I$2305),_xlfn.STDEV.P('사진(느림)'!I$2:I$2305))</f>
        <v>0.8721605288757005</v>
      </c>
      <c r="J1742">
        <f>STANDARDIZE('사진(느림)'!J1742,AVERAGE('사진(느림)'!J$2:J$2305),_xlfn.STDEV.P('사진(느림)'!J$2:J$2305))</f>
        <v>1.5805945590316779</v>
      </c>
      <c r="K1742">
        <f>STANDARDIZE('사진(느림)'!K1742,AVERAGE('사진(느림)'!K$2:K$2305),_xlfn.STDEV.P('사진(느림)'!K$2:K$2305))</f>
        <v>0.95380949214564459</v>
      </c>
      <c r="L1742">
        <f>STANDARDIZE('사진(느림)'!L1742,AVERAGE('사진(느림)'!L$2:L$2305),_xlfn.STDEV.P('사진(느림)'!L$2:L$2305))</f>
        <v>-0.71050691659356757</v>
      </c>
      <c r="M1742">
        <f>STANDARDIZE('사진(느림)'!M1742,AVERAGE('사진(느림)'!M$2:M$2305),_xlfn.STDEV.P('사진(느림)'!M$2:M$2305))</f>
        <v>-0.48752059880225102</v>
      </c>
    </row>
    <row r="1743" spans="1:13" x14ac:dyDescent="0.3">
      <c r="A1743" t="s">
        <v>168</v>
      </c>
      <c r="B1743">
        <v>14</v>
      </c>
      <c r="C1743">
        <f>STANDARDIZE('사진(느림)'!C1743,AVERAGE('사진(느림)'!C$2:C$2305),_xlfn.STDEV.P('사진(느림)'!C$2:C$2305))</f>
        <v>-0.45491239427502178</v>
      </c>
      <c r="D1743">
        <f>STANDARDIZE('사진(느림)'!D1743,AVERAGE('사진(느림)'!D$2:D$2305),_xlfn.STDEV.P('사진(느림)'!D$2:D$2305))</f>
        <v>1.7384215119856423</v>
      </c>
      <c r="E1743">
        <f>STANDARDIZE('사진(느림)'!E1743,AVERAGE('사진(느림)'!E$2:E$2305),_xlfn.STDEV.P('사진(느림)'!E$2:E$2305))</f>
        <v>0.60949306878893161</v>
      </c>
      <c r="F1743">
        <f>STANDARDIZE('사진(느림)'!F1743,AVERAGE('사진(느림)'!F$2:F$2305),_xlfn.STDEV.P('사진(느림)'!F$2:F$2305))</f>
        <v>1.238225507671959</v>
      </c>
      <c r="G1743">
        <f>STANDARDIZE('사진(느림)'!G1743,AVERAGE('사진(느림)'!G$2:G$2305),_xlfn.STDEV.P('사진(느림)'!G$2:G$2305))</f>
        <v>0.32256893859834596</v>
      </c>
      <c r="H1743">
        <f>STANDARDIZE('사진(느림)'!H1743,AVERAGE('사진(느림)'!H$2:H$2305),_xlfn.STDEV.P('사진(느림)'!H$2:H$2305))</f>
        <v>0.3825005258999829</v>
      </c>
      <c r="I1743">
        <f>STANDARDIZE('사진(느림)'!I1743,AVERAGE('사진(느림)'!I$2:I$2305),_xlfn.STDEV.P('사진(느림)'!I$2:I$2305))</f>
        <v>0.11895793363573397</v>
      </c>
      <c r="J1743">
        <f>STANDARDIZE('사진(느림)'!J1743,AVERAGE('사진(느림)'!J$2:J$2305),_xlfn.STDEV.P('사진(느림)'!J$2:J$2305))</f>
        <v>-0.78003335217289249</v>
      </c>
      <c r="K1743">
        <f>STANDARDIZE('사진(느림)'!K1743,AVERAGE('사진(느림)'!K$2:K$2305),_xlfn.STDEV.P('사진(느림)'!K$2:K$2305))</f>
        <v>-1.4879428077472057</v>
      </c>
      <c r="L1743">
        <f>STANDARDIZE('사진(느림)'!L1743,AVERAGE('사진(느림)'!L$2:L$2305),_xlfn.STDEV.P('사진(느림)'!L$2:L$2305))</f>
        <v>1.0491166143714579</v>
      </c>
      <c r="M1743">
        <f>STANDARDIZE('사진(느림)'!M1743,AVERAGE('사진(느림)'!M$2:M$2305),_xlfn.STDEV.P('사진(느림)'!M$2:M$2305))</f>
        <v>0.69110062907146497</v>
      </c>
    </row>
    <row r="1744" spans="1:13" x14ac:dyDescent="0.3">
      <c r="A1744" t="s">
        <v>172</v>
      </c>
      <c r="B1744">
        <v>14</v>
      </c>
      <c r="C1744">
        <f>STANDARDIZE('사진(느림)'!C1744,AVERAGE('사진(느림)'!C$2:C$2305),_xlfn.STDEV.P('사진(느림)'!C$2:C$2305))</f>
        <v>1.2745461062058965</v>
      </c>
      <c r="D1744">
        <f>STANDARDIZE('사진(느림)'!D1744,AVERAGE('사진(느림)'!D$2:D$2305),_xlfn.STDEV.P('사진(느림)'!D$2:D$2305))</f>
        <v>1.5881805770929875</v>
      </c>
      <c r="E1744">
        <f>STANDARDIZE('사진(느림)'!E1744,AVERAGE('사진(느림)'!E$2:E$2305),_xlfn.STDEV.P('사진(느림)'!E$2:E$2305))</f>
        <v>1.1920715291111292</v>
      </c>
      <c r="F1744">
        <f>STANDARDIZE('사진(느림)'!F1744,AVERAGE('사진(느림)'!F$2:F$2305),_xlfn.STDEV.P('사진(느림)'!F$2:F$2305))</f>
        <v>0.85132965731499666</v>
      </c>
      <c r="G1744">
        <f>STANDARDIZE('사진(느림)'!G1744,AVERAGE('사진(느림)'!G$2:G$2305),_xlfn.STDEV.P('사진(느림)'!G$2:G$2305))</f>
        <v>1.7330814882284933</v>
      </c>
      <c r="H1744">
        <f>STANDARDIZE('사진(느림)'!H1744,AVERAGE('사진(느림)'!H$2:H$2305),_xlfn.STDEV.P('사진(느림)'!H$2:H$2305))</f>
        <v>0.22730795473153298</v>
      </c>
      <c r="I1744">
        <f>STANDARDIZE('사진(느림)'!I1744,AVERAGE('사진(느림)'!I$2:I$2305),_xlfn.STDEV.P('사진(느림)'!I$2:I$2305))</f>
        <v>0.59167922771939552</v>
      </c>
      <c r="J1744">
        <f>STANDARDIZE('사진(느림)'!J1744,AVERAGE('사진(느림)'!J$2:J$2305),_xlfn.STDEV.P('사진(느림)'!J$2:J$2305))</f>
        <v>1.5805945590316779</v>
      </c>
      <c r="K1744">
        <f>STANDARDIZE('사진(느림)'!K1744,AVERAGE('사진(느림)'!K$2:K$2305),_xlfn.STDEV.P('사진(느림)'!K$2:K$2305))</f>
        <v>1.5642475671188572</v>
      </c>
      <c r="L1744">
        <f>STANDARDIZE('사진(느림)'!L1744,AVERAGE('사진(느림)'!L$2:L$2305),_xlfn.STDEV.P('사진(느림)'!L$2:L$2305))</f>
        <v>-0.96188170673142825</v>
      </c>
      <c r="M1744">
        <f>STANDARDIZE('사진(느림)'!M1744,AVERAGE('사진(느림)'!M$2:M$2305),_xlfn.STDEV.P('사진(느림)'!M$2:M$2305))</f>
        <v>0.1125047535698214</v>
      </c>
    </row>
    <row r="1745" spans="1:13" x14ac:dyDescent="0.3">
      <c r="A1745" t="s">
        <v>174</v>
      </c>
      <c r="B1745">
        <v>14</v>
      </c>
      <c r="C1745">
        <f>STANDARDIZE('사진(느림)'!C1745,AVERAGE('사진(느림)'!C$2:C$2305),_xlfn.STDEV.P('사진(느림)'!C$2:C$2305))</f>
        <v>1.1419358697472954</v>
      </c>
      <c r="D1745">
        <f>STANDARDIZE('사진(느림)'!D1745,AVERAGE('사진(느림)'!D$2:D$2305),_xlfn.STDEV.P('사진(느림)'!D$2:D$2305))</f>
        <v>0.89707227658677502</v>
      </c>
      <c r="E1745">
        <f>STANDARDIZE('사진(느림)'!E1745,AVERAGE('사진(느림)'!E$2:E$2305),_xlfn.STDEV.P('사진(느림)'!E$2:E$2305))</f>
        <v>0.8859015092782947</v>
      </c>
      <c r="F1745">
        <f>STANDARDIZE('사진(느림)'!F1745,AVERAGE('사진(느림)'!F$2:F$2305),_xlfn.STDEV.P('사진(느림)'!F$2:F$2305))</f>
        <v>0.4947785795350505</v>
      </c>
      <c r="G1745">
        <f>STANDARDIZE('사진(느림)'!G1745,AVERAGE('사진(느림)'!G$2:G$2305),_xlfn.STDEV.P('사진(느림)'!G$2:G$2305))</f>
        <v>1.0654236900998455</v>
      </c>
      <c r="H1745">
        <f>STANDARDIZE('사진(느림)'!H1745,AVERAGE('사진(느림)'!H$2:H$2305),_xlfn.STDEV.P('사진(느림)'!H$2:H$2305))</f>
        <v>-2.0362381448253693E-2</v>
      </c>
      <c r="I1745">
        <f>STANDARDIZE('사진(느림)'!I1745,AVERAGE('사진(느림)'!I$2:I$2305),_xlfn.STDEV.P('사진(느림)'!I$2:I$2305))</f>
        <v>0.9493716735760318</v>
      </c>
      <c r="J1745">
        <f>STANDARDIZE('사진(느림)'!J1745,AVERAGE('사진(느림)'!J$2:J$2305),_xlfn.STDEV.P('사진(느림)'!J$2:J$2305))</f>
        <v>1.5805945590316779</v>
      </c>
      <c r="K1745">
        <f>STANDARDIZE('사진(느림)'!K1745,AVERAGE('사진(느림)'!K$2:K$2305),_xlfn.STDEV.P('사진(느림)'!K$2:K$2305))</f>
        <v>0.95380949214564459</v>
      </c>
      <c r="L1745">
        <f>STANDARDIZE('사진(느림)'!L1745,AVERAGE('사진(느림)'!L$2:L$2305),_xlfn.STDEV.P('사진(느림)'!L$2:L$2305))</f>
        <v>-0.96188170673142825</v>
      </c>
      <c r="M1745">
        <f>STANDARDIZE('사진(느림)'!M1745,AVERAGE('사진(느림)'!M$2:M$2305),_xlfn.STDEV.P('사진(느림)'!M$2:M$2305))</f>
        <v>-1.0875459511743253</v>
      </c>
    </row>
    <row r="1746" spans="1:13" x14ac:dyDescent="0.3">
      <c r="A1746" t="s">
        <v>176</v>
      </c>
      <c r="B1746">
        <v>14</v>
      </c>
      <c r="C1746">
        <f>STANDARDIZE('사진(느림)'!C1746,AVERAGE('사진(느림)'!C$2:C$2305),_xlfn.STDEV.P('사진(느림)'!C$2:C$2305))</f>
        <v>0.96512222113582835</v>
      </c>
      <c r="D1746">
        <f>STANDARDIZE('사진(느림)'!D1746,AVERAGE('사진(느림)'!D$2:D$2305),_xlfn.STDEV.P('사진(느림)'!D$2:D$2305))</f>
        <v>1.087377460784138</v>
      </c>
      <c r="E1746">
        <f>STANDARDIZE('사진(느림)'!E1746,AVERAGE('사진(느림)'!E$2:E$2305),_xlfn.STDEV.P('사진(느림)'!E$2:E$2305))</f>
        <v>1.3570968133749268</v>
      </c>
      <c r="F1746">
        <f>STANDARDIZE('사진(느림)'!F1746,AVERAGE('사진(느림)'!F$2:F$2305),_xlfn.STDEV.P('사진(느림)'!F$2:F$2305))</f>
        <v>0.21535379872168869</v>
      </c>
      <c r="G1746">
        <f>STANDARDIZE('사진(느림)'!G1746,AVERAGE('사진(느림)'!G$2:G$2305),_xlfn.STDEV.P('사진(느림)'!G$2:G$2305))</f>
        <v>1.3343097657967071</v>
      </c>
      <c r="H1746">
        <f>STANDARDIZE('사진(느림)'!H1746,AVERAGE('사진(느림)'!H$2:H$2305),_xlfn.STDEV.P('사진(느림)'!H$2:H$2305))</f>
        <v>5.9359829768415834E-2</v>
      </c>
      <c r="I1746">
        <f>STANDARDIZE('사진(느림)'!I1746,AVERAGE('사진(느림)'!I$2:I$2305),_xlfn.STDEV.P('사진(느림)'!I$2:I$2305))</f>
        <v>1.2445598594371625</v>
      </c>
      <c r="J1746">
        <f>STANDARDIZE('사진(느림)'!J1746,AVERAGE('사진(느림)'!J$2:J$2305),_xlfn.STDEV.P('사진(느림)'!J$2:J$2305))</f>
        <v>1.5805945590316779</v>
      </c>
      <c r="K1746">
        <f>STANDARDIZE('사진(느림)'!K1746,AVERAGE('사진(느림)'!K$2:K$2305),_xlfn.STDEV.P('사진(느림)'!K$2:K$2305))</f>
        <v>0.95380949214564459</v>
      </c>
      <c r="L1746">
        <f>STANDARDIZE('사진(느림)'!L1746,AVERAGE('사진(느림)'!L$2:L$2305),_xlfn.STDEV.P('사진(느림)'!L$2:L$2305))</f>
        <v>-0.96188170673142825</v>
      </c>
      <c r="M1746">
        <f>STANDARDIZE('사진(느림)'!M1746,AVERAGE('사진(느림)'!M$2:M$2305),_xlfn.STDEV.P('사진(느림)'!M$2:M$2305))</f>
        <v>-4.4305443429615945</v>
      </c>
    </row>
    <row r="1747" spans="1:13" x14ac:dyDescent="0.3">
      <c r="A1747" t="s">
        <v>170</v>
      </c>
      <c r="B1747">
        <v>14</v>
      </c>
      <c r="C1747">
        <f>STANDARDIZE('사진(느림)'!C1747,AVERAGE('사진(느림)'!C$2:C$2305),_xlfn.STDEV.P('사진(느림)'!C$2:C$2305))</f>
        <v>0.90434252942563587</v>
      </c>
      <c r="D1747">
        <f>STANDARDIZE('사진(느림)'!D1747,AVERAGE('사진(느림)'!D$2:D$2305),_xlfn.STDEV.P('사진(느림)'!D$2:D$2305))</f>
        <v>1.0773613984579609</v>
      </c>
      <c r="E1747">
        <f>STANDARDIZE('사진(느림)'!E1747,AVERAGE('사진(느림)'!E$2:E$2305),_xlfn.STDEV.P('사진(느림)'!E$2:E$2305))</f>
        <v>1.0523524979417798</v>
      </c>
      <c r="F1747">
        <f>STANDARDIZE('사진(느림)'!F1747,AVERAGE('사진(느림)'!F$2:F$2305),_xlfn.STDEV.P('사진(느림)'!F$2:F$2305))</f>
        <v>1.3754091670305557</v>
      </c>
      <c r="G1747">
        <f>STANDARDIZE('사진(느림)'!G1747,AVERAGE('사진(느림)'!G$2:G$2305),_xlfn.STDEV.P('사진(느림)'!G$2:G$2305))</f>
        <v>0.38865110974418504</v>
      </c>
      <c r="H1747">
        <f>STANDARDIZE('사진(느림)'!H1747,AVERAGE('사진(느림)'!H$2:H$2305),_xlfn.STDEV.P('사진(느림)'!H$2:H$2305))</f>
        <v>0.45053014613820763</v>
      </c>
      <c r="I1747">
        <f>STANDARDIZE('사진(느림)'!I1747,AVERAGE('사진(느림)'!I$2:I$2305),_xlfn.STDEV.P('사진(느림)'!I$2:I$2305))</f>
        <v>0.71773823947503801</v>
      </c>
      <c r="J1747">
        <f>STANDARDIZE('사진(느림)'!J1747,AVERAGE('사진(느림)'!J$2:J$2305),_xlfn.STDEV.P('사진(느림)'!J$2:J$2305))</f>
        <v>-0.78003335217289249</v>
      </c>
      <c r="K1747">
        <f>STANDARDIZE('사진(느림)'!K1747,AVERAGE('사진(느림)'!K$2:K$2305),_xlfn.STDEV.P('사진(느림)'!K$2:K$2305))</f>
        <v>-0.26706665780078048</v>
      </c>
      <c r="L1747">
        <f>STANDARDIZE('사진(느림)'!L1747,AVERAGE('사진(느림)'!L$2:L$2305),_xlfn.STDEV.P('사진(느림)'!L$2:L$2305))</f>
        <v>0.54636703409573628</v>
      </c>
      <c r="M1747">
        <f>STANDARDIZE('사진(느림)'!M1747,AVERAGE('사진(느림)'!M$2:M$2305),_xlfn.STDEV.P('사진(느림)'!M$2:M$2305))</f>
        <v>-2.4804619477523544</v>
      </c>
    </row>
    <row r="1748" spans="1:13" x14ac:dyDescent="0.3">
      <c r="A1748" t="s">
        <v>178</v>
      </c>
      <c r="B1748">
        <v>14</v>
      </c>
      <c r="C1748">
        <f>STANDARDIZE('사진(느림)'!C1748,AVERAGE('사진(느림)'!C$2:C$2305),_xlfn.STDEV.P('사진(느림)'!C$2:C$2305))</f>
        <v>1.3187495183587632</v>
      </c>
      <c r="D1748">
        <f>STANDARDIZE('사진(느림)'!D1748,AVERAGE('사진(느림)'!D$2:D$2305),_xlfn.STDEV.P('사진(느림)'!D$2:D$2305))</f>
        <v>1.5381002654621025</v>
      </c>
      <c r="E1748">
        <f>STANDARDIZE('사진(느림)'!E1748,AVERAGE('사진(느림)'!E$2:E$2305),_xlfn.STDEV.P('사진(느림)'!E$2:E$2305))</f>
        <v>1.3266223818316125</v>
      </c>
      <c r="F1748">
        <f>STANDARDIZE('사진(느림)'!F1748,AVERAGE('사진(느림)'!F$2:F$2305),_xlfn.STDEV.P('사진(느림)'!F$2:F$2305))</f>
        <v>0.12052638441851159</v>
      </c>
      <c r="G1748">
        <f>STANDARDIZE('사진(느림)'!G1748,AVERAGE('사진(느림)'!G$2:G$2305),_xlfn.STDEV.P('사진(느림)'!G$2:G$2305))</f>
        <v>1.4095067191695578</v>
      </c>
      <c r="H1748">
        <f>STANDARDIZE('사진(느림)'!H1748,AVERAGE('사진(느림)'!H$2:H$2305),_xlfn.STDEV.P('사진(느림)'!H$2:H$2305))</f>
        <v>0.3304153479050923</v>
      </c>
      <c r="I1748">
        <f>STANDARDIZE('사진(느림)'!I1748,AVERAGE('사진(느림)'!I$2:I$2305),_xlfn.STDEV.P('사진(느림)'!I$2:I$2305))</f>
        <v>0.92468511710721846</v>
      </c>
      <c r="J1748">
        <f>STANDARDIZE('사진(느림)'!J1748,AVERAGE('사진(느림)'!J$2:J$2305),_xlfn.STDEV.P('사진(느림)'!J$2:J$2305))</f>
        <v>1.5805945590316779</v>
      </c>
      <c r="K1748">
        <f>STANDARDIZE('사진(느림)'!K1748,AVERAGE('사진(느림)'!K$2:K$2305),_xlfn.STDEV.P('사진(느림)'!K$2:K$2305))</f>
        <v>0.95380949214564459</v>
      </c>
      <c r="L1748">
        <f>STANDARDIZE('사진(느림)'!L1748,AVERAGE('사진(느림)'!L$2:L$2305),_xlfn.STDEV.P('사진(느림)'!L$2:L$2305))</f>
        <v>-0.96188170673142825</v>
      </c>
      <c r="M1748">
        <f>STANDARDIZE('사진(느림)'!M1748,AVERAGE('사진(느림)'!M$2:M$2305),_xlfn.STDEV.P('사진(느림)'!M$2:M$2305))</f>
        <v>0.1125047535698214</v>
      </c>
    </row>
    <row r="1749" spans="1:13" x14ac:dyDescent="0.3">
      <c r="A1749" t="s">
        <v>180</v>
      </c>
      <c r="B1749">
        <v>14</v>
      </c>
      <c r="C1749">
        <f>STANDARDIZE('사진(느림)'!C1749,AVERAGE('사진(느림)'!C$2:C$2305),_xlfn.STDEV.P('사진(느림)'!C$2:C$2305))</f>
        <v>1.2137664144957048</v>
      </c>
      <c r="D1749">
        <f>STANDARDIZE('사진(느림)'!D1749,AVERAGE('사진(느림)'!D$2:D$2305),_xlfn.STDEV.P('사진(느림)'!D$2:D$2305))</f>
        <v>1.5981966394191645</v>
      </c>
      <c r="E1749">
        <f>STANDARDIZE('사진(느림)'!E1749,AVERAGE('사진(느림)'!E$2:E$2305),_xlfn.STDEV.P('사진(느림)'!E$2:E$2305))</f>
        <v>1.1273801919753208</v>
      </c>
      <c r="F1749">
        <f>STANDARDIZE('사진(느림)'!F1749,AVERAGE('사진(느림)'!F$2:F$2305),_xlfn.STDEV.P('사진(느림)'!F$2:F$2305))</f>
        <v>0.51374406239568593</v>
      </c>
      <c r="G1749">
        <f>STANDARDIZE('사진(느림)'!G1749,AVERAGE('사진(느림)'!G$2:G$2305),_xlfn.STDEV.P('사진(느림)'!G$2:G$2305))</f>
        <v>1.0107349967377715</v>
      </c>
      <c r="H1749">
        <f>STANDARDIZE('사진(느림)'!H1749,AVERAGE('사진(느림)'!H$2:H$2305),_xlfn.STDEV.P('사진(느림)'!H$2:H$2305))</f>
        <v>0.75985232565888539</v>
      </c>
      <c r="I1749">
        <f>STANDARDIZE('사진(느림)'!I1749,AVERAGE('사진(느림)'!I$2:I$2305),_xlfn.STDEV.P('사진(느림)'!I$2:I$2305))</f>
        <v>1.0649257676853714</v>
      </c>
      <c r="J1749">
        <f>STANDARDIZE('사진(느림)'!J1749,AVERAGE('사진(느림)'!J$2:J$2305),_xlfn.STDEV.P('사진(느림)'!J$2:J$2305))</f>
        <v>1.5805945590316779</v>
      </c>
      <c r="K1749">
        <f>STANDARDIZE('사진(느림)'!K1749,AVERAGE('사진(느림)'!K$2:K$2305),_xlfn.STDEV.P('사진(느림)'!K$2:K$2305))</f>
        <v>0.95380949214564459</v>
      </c>
      <c r="L1749">
        <f>STANDARDIZE('사진(느림)'!L1749,AVERAGE('사진(느림)'!L$2:L$2305),_xlfn.STDEV.P('사진(느림)'!L$2:L$2305))</f>
        <v>-0.96188170673142825</v>
      </c>
      <c r="M1749">
        <f>STANDARDIZE('사진(느림)'!M1749,AVERAGE('사진(느림)'!M$2:M$2305),_xlfn.STDEV.P('사진(느림)'!M$2:M$2305))</f>
        <v>0.28394056853327121</v>
      </c>
    </row>
    <row r="1750" spans="1:13" x14ac:dyDescent="0.3">
      <c r="A1750" t="s">
        <v>182</v>
      </c>
      <c r="B1750">
        <v>14</v>
      </c>
      <c r="C1750">
        <f>STANDARDIZE('사진(느림)'!C1750,AVERAGE('사진(느림)'!C$2:C$2305),_xlfn.STDEV.P('사진(느림)'!C$2:C$2305))</f>
        <v>0.93749508854028651</v>
      </c>
      <c r="D1750">
        <f>STANDARDIZE('사진(느림)'!D1750,AVERAGE('사진(느림)'!D$2:D$2305),_xlfn.STDEV.P('사진(느림)'!D$2:D$2305))</f>
        <v>2.00885519479242</v>
      </c>
      <c r="E1750">
        <f>STANDARDIZE('사진(느림)'!E1750,AVERAGE('사진(느림)'!E$2:E$2305),_xlfn.STDEV.P('사진(느림)'!E$2:E$2305))</f>
        <v>0.95807779451246133</v>
      </c>
      <c r="F1750">
        <f>STANDARDIZE('사진(느림)'!F1750,AVERAGE('사진(느림)'!F$2:F$2305),_xlfn.STDEV.P('사진(느림)'!F$2:F$2305))</f>
        <v>0.85132965731499666</v>
      </c>
      <c r="G1750">
        <f>STANDARDIZE('사진(느림)'!G1750,AVERAGE('사진(느림)'!G$2:G$2305),_xlfn.STDEV.P('사진(느림)'!G$2:G$2305))</f>
        <v>0.99478412784049997</v>
      </c>
      <c r="H1750">
        <f>STANDARDIZE('사진(느림)'!H1750,AVERAGE('사진(느림)'!H$2:H$2305),_xlfn.STDEV.P('사진(느림)'!H$2:H$2305))</f>
        <v>0.3304153479050923</v>
      </c>
      <c r="I1750">
        <f>STANDARDIZE('사진(느림)'!I1750,AVERAGE('사진(느림)'!I$2:I$2305),_xlfn.STDEV.P('사진(느림)'!I$2:I$2305))</f>
        <v>1.1620962559136798</v>
      </c>
      <c r="J1750">
        <f>STANDARDIZE('사진(느림)'!J1750,AVERAGE('사진(느림)'!J$2:J$2305),_xlfn.STDEV.P('사진(느림)'!J$2:J$2305))</f>
        <v>1.5805945590316779</v>
      </c>
      <c r="K1750">
        <f>STANDARDIZE('사진(느림)'!K1750,AVERAGE('사진(느림)'!K$2:K$2305),_xlfn.STDEV.P('사진(느림)'!K$2:K$2305))</f>
        <v>0.34337141717243208</v>
      </c>
      <c r="L1750">
        <f>STANDARDIZE('사진(느림)'!L1750,AVERAGE('사진(느림)'!L$2:L$2305),_xlfn.STDEV.P('사진(느림)'!L$2:L$2305))</f>
        <v>-0.96188170673142825</v>
      </c>
      <c r="M1750">
        <f>STANDARDIZE('사진(느림)'!M1750,AVERAGE('사진(느림)'!M$2:M$2305),_xlfn.STDEV.P('사진(느림)'!M$2:M$2305))</f>
        <v>-0.20893739948664558</v>
      </c>
    </row>
    <row r="1751" spans="1:13" x14ac:dyDescent="0.3">
      <c r="A1751" t="s">
        <v>184</v>
      </c>
      <c r="B1751">
        <v>14</v>
      </c>
      <c r="C1751">
        <f>STANDARDIZE('사진(느림)'!C1751,AVERAGE('사진(느림)'!C$2:C$2305),_xlfn.STDEV.P('사진(느림)'!C$2:C$2305))</f>
        <v>0.25234220017084885</v>
      </c>
      <c r="D1751">
        <f>STANDARDIZE('사진(느림)'!D1751,AVERAGE('사진(느림)'!D$2:D$2305),_xlfn.STDEV.P('사진(느림)'!D$2:D$2305))</f>
        <v>0.74683134169412013</v>
      </c>
      <c r="E1751">
        <f>STANDARDIZE('사진(느림)'!E1751,AVERAGE('사진(느림)'!E$2:E$2305),_xlfn.STDEV.P('사진(느림)'!E$2:E$2305))</f>
        <v>0.56422695409886192</v>
      </c>
      <c r="F1751">
        <f>STANDARDIZE('사진(느림)'!F1751,AVERAGE('사진(느림)'!F$2:F$2305),_xlfn.STDEV.P('사진(느림)'!F$2:F$2305))</f>
        <v>0.9935707787697623</v>
      </c>
      <c r="G1751">
        <f>STANDARDIZE('사진(느림)'!G1751,AVERAGE('사진(느림)'!G$2:G$2305),_xlfn.STDEV.P('사진(느림)'!G$2:G$2305))</f>
        <v>0.2200276385444582</v>
      </c>
      <c r="H1751">
        <f>STANDARDIZE('사진(느림)'!H1751,AVERAGE('사진(느림)'!H$2:H$2305),_xlfn.STDEV.P('사진(느림)'!H$2:H$2305))</f>
        <v>0.39738200532709461</v>
      </c>
      <c r="I1751">
        <f>STANDARDIZE('사진(느림)'!I1751,AVERAGE('사진(느림)'!I$2:I$2305),_xlfn.STDEV.P('사진(느림)'!I$2:I$2305))</f>
        <v>0.71458676418114675</v>
      </c>
      <c r="J1751">
        <f>STANDARDIZE('사진(느림)'!J1751,AVERAGE('사진(느림)'!J$2:J$2305),_xlfn.STDEV.P('사진(느림)'!J$2:J$2305))</f>
        <v>-0.78003335217289249</v>
      </c>
      <c r="K1751">
        <f>STANDARDIZE('사진(느림)'!K1751,AVERAGE('사진(느림)'!K$2:K$2305),_xlfn.STDEV.P('사진(느림)'!K$2:K$2305))</f>
        <v>-1.4879428077472057</v>
      </c>
      <c r="L1751">
        <f>STANDARDIZE('사진(느림)'!L1751,AVERAGE('사진(느림)'!L$2:L$2305),_xlfn.STDEV.P('사진(느림)'!L$2:L$2305))</f>
        <v>1.1748040094403882</v>
      </c>
      <c r="M1751">
        <f>STANDARDIZE('사진(느림)'!M1751,AVERAGE('사진(느림)'!M$2:M$2305),_xlfn.STDEV.P('사진(느림)'!M$2:M$2305))</f>
        <v>1.2482670277026759</v>
      </c>
    </row>
    <row r="1752" spans="1:13" x14ac:dyDescent="0.3">
      <c r="A1752" t="s">
        <v>186</v>
      </c>
      <c r="B1752">
        <v>14</v>
      </c>
      <c r="C1752">
        <f>STANDARDIZE('사진(느림)'!C1752,AVERAGE('사진(느림)'!C$2:C$2305),_xlfn.STDEV.P('사진(느림)'!C$2:C$2305))</f>
        <v>2.3520042774320276</v>
      </c>
      <c r="D1752">
        <f>STANDARDIZE('사진(느림)'!D1752,AVERAGE('사진(느림)'!D$2:D$2305),_xlfn.STDEV.P('사진(느림)'!D$2:D$2305))</f>
        <v>-0.1846624546403389</v>
      </c>
      <c r="E1752">
        <f>STANDARDIZE('사진(느림)'!E1752,AVERAGE('사진(느림)'!E$2:E$2305),_xlfn.STDEV.P('사진(느림)'!E$2:E$2305))</f>
        <v>1.2240607715791114</v>
      </c>
      <c r="F1752">
        <f>STANDARDIZE('사진(느림)'!F1752,AVERAGE('사진(느림)'!F$2:F$2305),_xlfn.STDEV.P('사진(느림)'!F$2:F$2305))</f>
        <v>0.719835642814591</v>
      </c>
      <c r="G1752">
        <f>STANDARDIZE('사진(느림)'!G1752,AVERAGE('사진(느림)'!G$2:G$2305),_xlfn.STDEV.P('사진(느림)'!G$2:G$2305))</f>
        <v>1.6624419259691479</v>
      </c>
      <c r="H1752">
        <f>STANDARDIZE('사진(느림)'!H1752,AVERAGE('사진(느림)'!H$2:H$2305),_xlfn.STDEV.P('사진(느림)'!H$2:H$2305))</f>
        <v>0.4728523652788752</v>
      </c>
      <c r="I1752">
        <f>STANDARDIZE('사진(느림)'!I1752,AVERAGE('사진(느림)'!I$2:I$2305),_xlfn.STDEV.P('사진(느림)'!I$2:I$2305))</f>
        <v>1.135833961797921</v>
      </c>
      <c r="J1752">
        <f>STANDARDIZE('사진(느림)'!J1752,AVERAGE('사진(느림)'!J$2:J$2305),_xlfn.STDEV.P('사진(느림)'!J$2:J$2305))</f>
        <v>1.5805945590316779</v>
      </c>
      <c r="K1752">
        <f>STANDARDIZE('사진(느림)'!K1752,AVERAGE('사진(느림)'!K$2:K$2305),_xlfn.STDEV.P('사진(느림)'!K$2:K$2305))</f>
        <v>0.34337141717243208</v>
      </c>
      <c r="L1752">
        <f>STANDARDIZE('사진(느림)'!L1752,AVERAGE('사진(느림)'!L$2:L$2305),_xlfn.STDEV.P('사진(느림)'!L$2:L$2305))</f>
        <v>-0.96188170673142825</v>
      </c>
      <c r="M1752">
        <f>STANDARDIZE('사진(느림)'!M1752,AVERAGE('사진(느림)'!M$2:M$2305),_xlfn.STDEV.P('사진(느림)'!M$2:M$2305))</f>
        <v>1.0768312127392261</v>
      </c>
    </row>
    <row r="1753" spans="1:13" x14ac:dyDescent="0.3">
      <c r="A1753" t="s">
        <v>188</v>
      </c>
      <c r="B1753">
        <v>14</v>
      </c>
      <c r="C1753">
        <f>STANDARDIZE('사진(느림)'!C1753,AVERAGE('사진(느림)'!C$2:C$2305),_xlfn.STDEV.P('사진(느림)'!C$2:C$2305))</f>
        <v>0.96512222113582835</v>
      </c>
      <c r="D1753">
        <f>STANDARDIZE('사진(느림)'!D1753,AVERAGE('사진(느림)'!D$2:D$2305),_xlfn.STDEV.P('사진(느림)'!D$2:D$2305))</f>
        <v>0.94715258821766002</v>
      </c>
      <c r="E1753">
        <f>STANDARDIZE('사진(느림)'!E1753,AVERAGE('사진(느림)'!E$2:E$2305),_xlfn.STDEV.P('사진(느림)'!E$2:E$2305))</f>
        <v>1.0471843194929138</v>
      </c>
      <c r="F1753">
        <f>STANDARDIZE('사진(느림)'!F1753,AVERAGE('사진(느림)'!F$2:F$2305),_xlfn.STDEV.P('사진(느림)'!F$2:F$2305))</f>
        <v>0.72678965319682409</v>
      </c>
      <c r="G1753">
        <f>STANDARDIZE('사진(느림)'!G1753,AVERAGE('사진(느림)'!G$2:G$2305),_xlfn.STDEV.P('사진(느림)'!G$2:G$2305))</f>
        <v>1.0654236900998455</v>
      </c>
      <c r="H1753">
        <f>STANDARDIZE('사진(느림)'!H1753,AVERAGE('사진(느림)'!H$2:H$2305),_xlfn.STDEV.P('사진(느림)'!H$2:H$2305))</f>
        <v>-2.0362381448253693E-2</v>
      </c>
      <c r="I1753">
        <f>STANDARDIZE('사진(느림)'!I1753,AVERAGE('사진(느림)'!I$2:I$2305),_xlfn.STDEV.P('사진(느림)'!I$2:I$2305))</f>
        <v>1.1568437970905276</v>
      </c>
      <c r="J1753">
        <f>STANDARDIZE('사진(느림)'!J1753,AVERAGE('사진(느림)'!J$2:J$2305),_xlfn.STDEV.P('사진(느림)'!J$2:J$2305))</f>
        <v>1.5805945590316779</v>
      </c>
      <c r="K1753">
        <f>STANDARDIZE('사진(느림)'!K1753,AVERAGE('사진(느림)'!K$2:K$2305),_xlfn.STDEV.P('사진(느림)'!K$2:K$2305))</f>
        <v>0.34337141717243208</v>
      </c>
      <c r="L1753">
        <f>STANDARDIZE('사진(느림)'!L1753,AVERAGE('사진(느림)'!L$2:L$2305),_xlfn.STDEV.P('사진(느림)'!L$2:L$2305))</f>
        <v>-0.71050691659356757</v>
      </c>
      <c r="M1753">
        <f>STANDARDIZE('사진(느림)'!M1753,AVERAGE('사진(느림)'!M$2:M$2305),_xlfn.STDEV.P('사진(느림)'!M$2:M$2305))</f>
        <v>0.69110062907146497</v>
      </c>
    </row>
    <row r="1754" spans="1:13" x14ac:dyDescent="0.3">
      <c r="A1754" t="s">
        <v>190</v>
      </c>
      <c r="B1754">
        <v>14</v>
      </c>
      <c r="C1754">
        <f>STANDARDIZE('사진(느림)'!C1754,AVERAGE('사진(느림)'!C$2:C$2305),_xlfn.STDEV.P('사진(느림)'!C$2:C$2305))</f>
        <v>0.69437632169951813</v>
      </c>
      <c r="D1754">
        <f>STANDARDIZE('사진(느림)'!D1754,AVERAGE('사진(느림)'!D$2:D$2305),_xlfn.STDEV.P('사진(느림)'!D$2:D$2305))</f>
        <v>0.22599610073291773</v>
      </c>
      <c r="E1754">
        <f>STANDARDIZE('사진(느림)'!E1754,AVERAGE('사진(느림)'!E$2:E$2305),_xlfn.STDEV.P('사진(느림)'!E$2:E$2305))</f>
        <v>0.37915270171446197</v>
      </c>
      <c r="F1754">
        <f>STANDARDIZE('사진(느림)'!F1754,AVERAGE('사진(느림)'!F$2:F$2305),_xlfn.STDEV.P('사진(느림)'!F$2:F$2305))</f>
        <v>1.238225507671959</v>
      </c>
      <c r="G1754">
        <f>STANDARDIZE('사진(느림)'!G1754,AVERAGE('사진(느림)'!G$2:G$2305),_xlfn.STDEV.P('사진(느림)'!G$2:G$2305))</f>
        <v>-9.4432348287464912E-2</v>
      </c>
      <c r="H1754">
        <f>STANDARDIZE('사진(느림)'!H1754,AVERAGE('사진(느림)'!H$2:H$2305),_xlfn.STDEV.P('사진(느림)'!H$2:H$2305))</f>
        <v>0.648241229955548</v>
      </c>
      <c r="I1754">
        <f>STANDARDIZE('사진(느림)'!I1754,AVERAGE('사진(느림)'!I$2:I$2305),_xlfn.STDEV.P('사진(느림)'!I$2:I$2305))</f>
        <v>0.27653169833028768</v>
      </c>
      <c r="J1754">
        <f>STANDARDIZE('사진(느림)'!J1754,AVERAGE('사진(느림)'!J$2:J$2305),_xlfn.STDEV.P('사진(느림)'!J$2:J$2305))</f>
        <v>-0.78003335217289249</v>
      </c>
      <c r="K1754">
        <f>STANDARDIZE('사진(느림)'!K1754,AVERAGE('사진(느림)'!K$2:K$2305),_xlfn.STDEV.P('사진(느림)'!K$2:K$2305))</f>
        <v>-1.4879428077472057</v>
      </c>
      <c r="L1754">
        <f>STANDARDIZE('사진(느림)'!L1754,AVERAGE('사진(느림)'!L$2:L$2305),_xlfn.STDEV.P('사진(느림)'!L$2:L$2305))</f>
        <v>1.3004914045093185</v>
      </c>
      <c r="M1754">
        <f>STANDARDIZE('사진(느림)'!M1754,AVERAGE('사진(느림)'!M$2:M$2305),_xlfn.STDEV.P('사진(느림)'!M$2:M$2305))</f>
        <v>0.51966481410801513</v>
      </c>
    </row>
    <row r="1755" spans="1:13" x14ac:dyDescent="0.3">
      <c r="A1755" t="s">
        <v>194</v>
      </c>
      <c r="B1755">
        <v>14</v>
      </c>
      <c r="C1755">
        <f>STANDARDIZE('사진(느림)'!C1755,AVERAGE('사진(느림)'!C$2:C$2305),_xlfn.STDEV.P('사진(느림)'!C$2:C$2305))</f>
        <v>1.1640375758237291</v>
      </c>
      <c r="D1755">
        <f>STANDARDIZE('사진(느림)'!D1755,AVERAGE('사진(느림)'!D$2:D$2305),_xlfn.STDEV.P('사진(느림)'!D$2:D$2305))</f>
        <v>-4.3733327691530544E-3</v>
      </c>
      <c r="E1755">
        <f>STANDARDIZE('사진(느림)'!E1755,AVERAGE('사진(느림)'!E$2:E$2305),_xlfn.STDEV.P('사진(느림)'!E$2:E$2305))</f>
        <v>1.2886630021899395</v>
      </c>
      <c r="F1755">
        <f>STANDARDIZE('사진(느림)'!F1755,AVERAGE('사진(느림)'!F$2:F$2305),_xlfn.STDEV.P('사진(느림)'!F$2:F$2305))</f>
        <v>-1.8721136814722499</v>
      </c>
      <c r="G1755">
        <f>STANDARDIZE('사진(느림)'!G1755,AVERAGE('사진(느림)'!G$2:G$2305),_xlfn.STDEV.P('사진(느림)'!G$2:G$2305))</f>
        <v>0.56183197205741797</v>
      </c>
      <c r="H1755">
        <f>STANDARDIZE('사진(느림)'!H1755,AVERAGE('사진(느림)'!H$2:H$2305),_xlfn.STDEV.P('사진(느림)'!H$2:H$2305))</f>
        <v>-1.360758492704524</v>
      </c>
      <c r="I1755">
        <f>STANDARDIZE('사진(느림)'!I1755,AVERAGE('사진(느림)'!I$2:I$2305),_xlfn.STDEV.P('사진(느림)'!I$2:I$2305))</f>
        <v>0.81963594064418266</v>
      </c>
      <c r="J1755">
        <f>STANDARDIZE('사진(느림)'!J1755,AVERAGE('사진(느림)'!J$2:J$2305),_xlfn.STDEV.P('사진(느림)'!J$2:J$2305))</f>
        <v>1.5805945590316779</v>
      </c>
      <c r="K1755">
        <f>STANDARDIZE('사진(느림)'!K1755,AVERAGE('사진(느림)'!K$2:K$2305),_xlfn.STDEV.P('사진(느림)'!K$2:K$2305))</f>
        <v>-0.26706665780078048</v>
      </c>
      <c r="L1755">
        <f>STANDARDIZE('사진(느림)'!L1755,AVERAGE('사진(느림)'!L$2:L$2305),_xlfn.STDEV.P('사진(느림)'!L$2:L$2305))</f>
        <v>-0.71050691659356757</v>
      </c>
      <c r="M1755">
        <f>STANDARDIZE('사진(느림)'!M1755,AVERAGE('사진(느림)'!M$2:M$2305),_xlfn.STDEV.P('사진(느림)'!M$2:M$2305))</f>
        <v>0.73395958281232643</v>
      </c>
    </row>
    <row r="1756" spans="1:13" x14ac:dyDescent="0.3">
      <c r="A1756" t="s">
        <v>198</v>
      </c>
      <c r="B1756">
        <v>14</v>
      </c>
      <c r="C1756">
        <f>STANDARDIZE('사진(느림)'!C1756,AVERAGE('사진(느림)'!C$2:C$2305),_xlfn.STDEV.P('사진(느림)'!C$2:C$2305))</f>
        <v>0.43468127530142475</v>
      </c>
      <c r="D1756">
        <f>STANDARDIZE('사진(느림)'!D1756,AVERAGE('사진(느림)'!D$2:D$2305),_xlfn.STDEV.P('사진(느림)'!D$2:D$2305))</f>
        <v>0.60660646912764227</v>
      </c>
      <c r="E1756">
        <f>STANDARDIZE('사진(느림)'!E1756,AVERAGE('사진(느림)'!E$2:E$2305),_xlfn.STDEV.P('사진(느림)'!E$2:E$2305))</f>
        <v>0.51218874351027743</v>
      </c>
      <c r="F1756">
        <f>STANDARDIZE('사진(느림)'!F1756,AVERAGE('사진(느림)'!F$2:F$2305),_xlfn.STDEV.P('사진(느림)'!F$2:F$2305))</f>
        <v>2.0522240320504315</v>
      </c>
      <c r="G1756">
        <f>STANDARDIZE('사진(느림)'!G1756,AVERAGE('사진(느림)'!G$2:G$2305),_xlfn.STDEV.P('사진(느림)'!G$2:G$2305))</f>
        <v>-7.8419171308482735E-3</v>
      </c>
      <c r="H1756">
        <f>STANDARDIZE('사진(느림)'!H1756,AVERAGE('사진(느림)'!H$2:H$2305),_xlfn.STDEV.P('사진(느림)'!H$2:H$2305))</f>
        <v>0.14864870633108568</v>
      </c>
      <c r="I1756">
        <f>STANDARDIZE('사진(느림)'!I1756,AVERAGE('사진(느림)'!I$2:I$2305),_xlfn.STDEV.P('사진(느림)'!I$2:I$2305))</f>
        <v>0.78812118770527217</v>
      </c>
      <c r="J1756">
        <f>STANDARDIZE('사진(느림)'!J1756,AVERAGE('사진(느림)'!J$2:J$2305),_xlfn.STDEV.P('사진(느림)'!J$2:J$2305))</f>
        <v>-0.78003335217289249</v>
      </c>
      <c r="K1756">
        <f>STANDARDIZE('사진(느림)'!K1756,AVERAGE('사진(느림)'!K$2:K$2305),_xlfn.STDEV.P('사진(느림)'!K$2:K$2305))</f>
        <v>-0.26706665780078048</v>
      </c>
      <c r="L1756">
        <f>STANDARDIZE('사진(느림)'!L1756,AVERAGE('사진(느림)'!L$2:L$2305),_xlfn.STDEV.P('사진(느림)'!L$2:L$2305))</f>
        <v>0.79774182423359707</v>
      </c>
      <c r="M1756">
        <f>STANDARDIZE('사진(느림)'!M1756,AVERAGE('사진(느림)'!M$2:M$2305),_xlfn.STDEV.P('사진(느림)'!M$2:M$2305))</f>
        <v>0.47680586036715178</v>
      </c>
    </row>
    <row r="1757" spans="1:13" x14ac:dyDescent="0.3">
      <c r="A1757" t="s">
        <v>196</v>
      </c>
      <c r="B1757">
        <v>14</v>
      </c>
      <c r="C1757">
        <f>STANDARDIZE('사진(느림)'!C1757,AVERAGE('사진(느림)'!C$2:C$2305),_xlfn.STDEV.P('사진(느림)'!C$2:C$2305))</f>
        <v>1.2911223857632215</v>
      </c>
      <c r="D1757">
        <f>STANDARDIZE('사진(느림)'!D1757,AVERAGE('사진(느림)'!D$2:D$2305),_xlfn.STDEV.P('사진(느림)'!D$2:D$2305))</f>
        <v>1.3778432682432706</v>
      </c>
      <c r="E1757">
        <f>STANDARDIZE('사진(느림)'!E1757,AVERAGE('사진(느림)'!E$2:E$2305),_xlfn.STDEV.P('사진(느림)'!E$2:E$2305))</f>
        <v>0.95050373988912273</v>
      </c>
      <c r="F1757">
        <f>STANDARDIZE('사진(느림)'!F1757,AVERAGE('사진(느림)'!F$2:F$2305),_xlfn.STDEV.P('사진(느림)'!F$2:F$2305))</f>
        <v>0.51374406239568593</v>
      </c>
      <c r="G1757">
        <f>STANDARDIZE('사진(느림)'!G1757,AVERAGE('사진(느림)'!G$2:G$2305),_xlfn.STDEV.P('사진(느림)'!G$2:G$2305))</f>
        <v>0.6643732721113057</v>
      </c>
      <c r="H1757">
        <f>STANDARDIZE('사진(느림)'!H1757,AVERAGE('사진(느림)'!H$2:H$2305),_xlfn.STDEV.P('사진(느림)'!H$2:H$2305))</f>
        <v>0.41226348475420632</v>
      </c>
      <c r="I1757">
        <f>STANDARDIZE('사진(느림)'!I1757,AVERAGE('사진(느림)'!I$2:I$2305),_xlfn.STDEV.P('사진(느림)'!I$2:I$2305))</f>
        <v>0.64420381595091336</v>
      </c>
      <c r="J1757">
        <f>STANDARDIZE('사진(느림)'!J1757,AVERAGE('사진(느림)'!J$2:J$2305),_xlfn.STDEV.P('사진(느림)'!J$2:J$2305))</f>
        <v>1.5805945590316779</v>
      </c>
      <c r="K1757">
        <f>STANDARDIZE('사진(느림)'!K1757,AVERAGE('사진(느림)'!K$2:K$2305),_xlfn.STDEV.P('사진(느림)'!K$2:K$2305))</f>
        <v>1.5642475671188572</v>
      </c>
      <c r="L1757">
        <f>STANDARDIZE('사진(느림)'!L1757,AVERAGE('사진(느림)'!L$2:L$2305),_xlfn.STDEV.P('사진(느림)'!L$2:L$2305))</f>
        <v>-0.96188170673142825</v>
      </c>
      <c r="M1757">
        <f>STANDARDIZE('사진(느림)'!M1757,AVERAGE('사진(느림)'!M$2:M$2305),_xlfn.STDEV.P('사진(느림)'!M$2:M$2305))</f>
        <v>0.69110062907146497</v>
      </c>
    </row>
    <row r="1758" spans="1:13" x14ac:dyDescent="0.3">
      <c r="A1758" t="s">
        <v>192</v>
      </c>
      <c r="B1758">
        <v>14</v>
      </c>
      <c r="C1758">
        <f>STANDARDIZE('사진(느림)'!C1758,AVERAGE('사진(느림)'!C$2:C$2305),_xlfn.STDEV.P('사진(느림)'!C$2:C$2305))</f>
        <v>0.90986795594474468</v>
      </c>
      <c r="D1758">
        <f>STANDARDIZE('사진(느림)'!D1758,AVERAGE('사진(느림)'!D$2:D$2305),_xlfn.STDEV.P('사진(느림)'!D$2:D$2305))</f>
        <v>1.8285660729212341</v>
      </c>
      <c r="E1758">
        <f>STANDARDIZE('사진(느림)'!E1758,AVERAGE('사진(느림)'!E$2:E$2305),_xlfn.STDEV.P('사진(느림)'!E$2:E$2305))</f>
        <v>0.77585495092743628</v>
      </c>
      <c r="F1758">
        <f>STANDARDIZE('사진(느림)'!F1758,AVERAGE('사진(느림)'!F$2:F$2305),_xlfn.STDEV.P('사진(느림)'!F$2:F$2305))</f>
        <v>-1.2399309194510693</v>
      </c>
      <c r="G1758">
        <f>STANDARDIZE('사진(느림)'!G1758,AVERAGE('사진(느림)'!G$2:G$2305),_xlfn.STDEV.P('사진(느림)'!G$2:G$2305))</f>
        <v>0.66893066322481176</v>
      </c>
      <c r="H1758">
        <f>STANDARDIZE('사진(느림)'!H1758,AVERAGE('사진(느림)'!H$2:H$2305),_xlfn.STDEV.P('사진(느림)'!H$2:H$2305))</f>
        <v>3.9540555884067778</v>
      </c>
      <c r="I1758">
        <f>STANDARDIZE('사진(느림)'!I1758,AVERAGE('사진(느림)'!I$2:I$2305),_xlfn.STDEV.P('사진(느림)'!I$2:I$2305))</f>
        <v>0.9772097053387363</v>
      </c>
      <c r="J1758">
        <f>STANDARDIZE('사진(느림)'!J1758,AVERAGE('사진(느림)'!J$2:J$2305),_xlfn.STDEV.P('사진(느림)'!J$2:J$2305))</f>
        <v>1.5805945590316779</v>
      </c>
      <c r="K1758">
        <f>STANDARDIZE('사진(느림)'!K1758,AVERAGE('사진(느림)'!K$2:K$2305),_xlfn.STDEV.P('사진(느림)'!K$2:K$2305))</f>
        <v>0.95380949214564459</v>
      </c>
      <c r="L1758">
        <f>STANDARDIZE('사진(느림)'!L1758,AVERAGE('사진(느림)'!L$2:L$2305),_xlfn.STDEV.P('사진(느림)'!L$2:L$2305))</f>
        <v>-0.96188170673142825</v>
      </c>
      <c r="M1758">
        <f>STANDARDIZE('사진(느림)'!M1758,AVERAGE('사진(느림)'!M$2:M$2305),_xlfn.STDEV.P('사진(느림)'!M$2:M$2305))</f>
        <v>1.2054080739618145</v>
      </c>
    </row>
    <row r="1759" spans="1:13" x14ac:dyDescent="0.3">
      <c r="A1759" t="s">
        <v>200</v>
      </c>
      <c r="B1759">
        <v>14</v>
      </c>
      <c r="C1759">
        <f>STANDARDIZE('사진(느림)'!C1759,AVERAGE('사진(느림)'!C$2:C$2305),_xlfn.STDEV.P('사진(느림)'!C$2:C$2305))</f>
        <v>0.62254577695110946</v>
      </c>
      <c r="D1759">
        <f>STANDARDIZE('사진(느림)'!D1759,AVERAGE('사진(느림)'!D$2:D$2305),_xlfn.STDEV.P('사진(느림)'!D$2:D$2305))</f>
        <v>-0.27480701557593185</v>
      </c>
      <c r="E1759">
        <f>STANDARDIZE('사진(느림)'!E1759,AVERAGE('사진(느림)'!E$2:E$2305),_xlfn.STDEV.P('사진(느림)'!E$2:E$2305))</f>
        <v>0.63105684783420124</v>
      </c>
      <c r="F1759">
        <f>STANDARDIZE('사진(느림)'!F1759,AVERAGE('사진(느림)'!F$2:F$2305),_xlfn.STDEV.P('사진(느림)'!F$2:F$2305))</f>
        <v>1.0958579496647893</v>
      </c>
      <c r="G1759">
        <f>STANDARDIZE('사진(느림)'!G1759,AVERAGE('사진(느림)'!G$2:G$2305),_xlfn.STDEV.P('사진(느림)'!G$2:G$2305))</f>
        <v>-7.8419171308482735E-3</v>
      </c>
      <c r="H1759">
        <f>STANDARDIZE('사진(느림)'!H1759,AVERAGE('사진(느림)'!H$2:H$2305),_xlfn.STDEV.P('사진(느림)'!H$2:H$2305))</f>
        <v>0.3825005258999829</v>
      </c>
      <c r="I1759">
        <f>STANDARDIZE('사진(느림)'!I1759,AVERAGE('사진(느림)'!I$2:I$2305),_xlfn.STDEV.P('사진(느림)'!I$2:I$2305))</f>
        <v>0.71458676418114675</v>
      </c>
      <c r="J1759">
        <f>STANDARDIZE('사진(느림)'!J1759,AVERAGE('사진(느림)'!J$2:J$2305),_xlfn.STDEV.P('사진(느림)'!J$2:J$2305))</f>
        <v>-0.78003335217289249</v>
      </c>
      <c r="K1759">
        <f>STANDARDIZE('사진(느림)'!K1759,AVERAGE('사진(느림)'!K$2:K$2305),_xlfn.STDEV.P('사진(느림)'!K$2:K$2305))</f>
        <v>0.34337141717243208</v>
      </c>
      <c r="L1759">
        <f>STANDARDIZE('사진(느림)'!L1759,AVERAGE('사진(느림)'!L$2:L$2305),_xlfn.STDEV.P('사진(느림)'!L$2:L$2305))</f>
        <v>1.0491166143714579</v>
      </c>
      <c r="M1759">
        <f>STANDARDIZE('사진(느림)'!M1759,AVERAGE('사진(느림)'!M$2:M$2305),_xlfn.STDEV.P('사진(느림)'!M$2:M$2305))</f>
        <v>-0.80896275185871991</v>
      </c>
    </row>
    <row r="1760" spans="1:13" x14ac:dyDescent="0.3">
      <c r="A1760" t="s">
        <v>202</v>
      </c>
      <c r="B1760">
        <v>14</v>
      </c>
      <c r="C1760">
        <f>STANDARDIZE('사진(느림)'!C1760,AVERAGE('사진(느림)'!C$2:C$2305),_xlfn.STDEV.P('사진(느림)'!C$2:C$2305))</f>
        <v>0.74410516037149366</v>
      </c>
      <c r="D1760">
        <f>STANDARDIZE('사진(느림)'!D1760,AVERAGE('사진(느림)'!D$2:D$2305),_xlfn.STDEV.P('사진(느림)'!D$2:D$2305))</f>
        <v>1.1074095854364918</v>
      </c>
      <c r="E1760">
        <f>STANDARDIZE('사진(느림)'!E1760,AVERAGE('사진(느림)'!E$2:E$2305),_xlfn.STDEV.P('사진(느림)'!E$2:E$2305))</f>
        <v>1.0471843194929138</v>
      </c>
      <c r="F1760">
        <f>STANDARDIZE('사진(느림)'!F1760,AVERAGE('사진(느림)'!F$2:F$2305),_xlfn.STDEV.P('사진(느림)'!F$2:F$2305))</f>
        <v>0.77736427415851861</v>
      </c>
      <c r="G1760">
        <f>STANDARDIZE('사진(느림)'!G1760,AVERAGE('사진(느림)'!G$2:G$2305),_xlfn.STDEV.P('사진(느림)'!G$2:G$2305))</f>
        <v>1.1702436857104859</v>
      </c>
      <c r="H1760">
        <f>STANDARDIZE('사진(느림)'!H1760,AVERAGE('사진(느림)'!H$2:H$2305),_xlfn.STDEV.P('사진(느림)'!H$2:H$2305))</f>
        <v>0.3825005258999829</v>
      </c>
      <c r="I1760">
        <f>STANDARDIZE('사진(느림)'!I1760,AVERAGE('사진(느림)'!I$2:I$2305),_xlfn.STDEV.P('사진(느림)'!I$2:I$2305))</f>
        <v>0.74084905829690573</v>
      </c>
      <c r="J1760">
        <f>STANDARDIZE('사진(느림)'!J1760,AVERAGE('사진(느림)'!J$2:J$2305),_xlfn.STDEV.P('사진(느림)'!J$2:J$2305))</f>
        <v>-0.78003335217289249</v>
      </c>
      <c r="K1760">
        <f>STANDARDIZE('사진(느림)'!K1760,AVERAGE('사진(느림)'!K$2:K$2305),_xlfn.STDEV.P('사진(느림)'!K$2:K$2305))</f>
        <v>-0.26706665780078048</v>
      </c>
      <c r="L1760">
        <f>STANDARDIZE('사진(느림)'!L1760,AVERAGE('사진(느림)'!L$2:L$2305),_xlfn.STDEV.P('사진(느림)'!L$2:L$2305))</f>
        <v>-0.96188170673142825</v>
      </c>
      <c r="M1760">
        <f>STANDARDIZE('사진(느림)'!M1760,AVERAGE('사진(느림)'!M$2:M$2305),_xlfn.STDEV.P('사진(느림)'!M$2:M$2305))</f>
        <v>0.62681219846017078</v>
      </c>
    </row>
    <row r="1761" spans="1:13" x14ac:dyDescent="0.3">
      <c r="A1761" t="s">
        <v>204</v>
      </c>
      <c r="B1761">
        <v>14</v>
      </c>
      <c r="C1761">
        <f>STANDARDIZE('사진(느림)'!C1761,AVERAGE('사진(느림)'!C$2:C$2305),_xlfn.STDEV.P('사진(느림)'!C$2:C$2305))</f>
        <v>0.66674918910397629</v>
      </c>
      <c r="D1761">
        <f>STANDARDIZE('사진(느림)'!D1761,AVERAGE('사진(느림)'!D$2:D$2305),_xlfn.STDEV.P('사진(느림)'!D$2:D$2305))</f>
        <v>0.29610853701615669</v>
      </c>
      <c r="E1761">
        <f>STANDARDIZE('사진(느림)'!E1761,AVERAGE('사진(느림)'!E$2:E$2305),_xlfn.STDEV.P('사진(느림)'!E$2:E$2305))</f>
        <v>0.65333347907931427</v>
      </c>
      <c r="F1761">
        <f>STANDARDIZE('사진(느림)'!F1761,AVERAGE('사진(느림)'!F$2:F$2305),_xlfn.STDEV.P('사진(느림)'!F$2:F$2305))</f>
        <v>1.2729955595831242</v>
      </c>
      <c r="G1761">
        <f>STANDARDIZE('사진(느림)'!G1761,AVERAGE('사진(느림)'!G$2:G$2305),_xlfn.STDEV.P('사진(느림)'!G$2:G$2305))</f>
        <v>0.33168372082535846</v>
      </c>
      <c r="H1761">
        <f>STANDARDIZE('사진(느림)'!H1761,AVERAGE('사진(느림)'!H$2:H$2305),_xlfn.STDEV.P('사진(느림)'!H$2:H$2305))</f>
        <v>0.3825005258999829</v>
      </c>
      <c r="I1761">
        <f>STANDARDIZE('사진(느림)'!I1761,AVERAGE('사진(느림)'!I$2:I$2305),_xlfn.STDEV.P('사진(느림)'!I$2:I$2305))</f>
        <v>0.56016447478048426</v>
      </c>
      <c r="J1761">
        <f>STANDARDIZE('사진(느림)'!J1761,AVERAGE('사진(느림)'!J$2:J$2305),_xlfn.STDEV.P('사진(느림)'!J$2:J$2305))</f>
        <v>-0.78003335217289249</v>
      </c>
      <c r="K1761">
        <f>STANDARDIZE('사진(느림)'!K1761,AVERAGE('사진(느림)'!K$2:K$2305),_xlfn.STDEV.P('사진(느림)'!K$2:K$2305))</f>
        <v>-1.4879428077472057</v>
      </c>
      <c r="L1761">
        <f>STANDARDIZE('사진(느림)'!L1761,AVERAGE('사진(느림)'!L$2:L$2305),_xlfn.STDEV.P('사진(느림)'!L$2:L$2305))</f>
        <v>1.1748040094403882</v>
      </c>
      <c r="M1761">
        <f>STANDARDIZE('사진(느림)'!M1761,AVERAGE('사진(느림)'!M$2:M$2305),_xlfn.STDEV.P('사진(느림)'!M$2:M$2305))</f>
        <v>0.64824167533060162</v>
      </c>
    </row>
    <row r="1762" spans="1:13" x14ac:dyDescent="0.3">
      <c r="A1762" t="s">
        <v>206</v>
      </c>
      <c r="B1762">
        <v>14</v>
      </c>
      <c r="C1762">
        <f>STANDARDIZE('사진(느림)'!C1762,AVERAGE('사진(느림)'!C$2:C$2305),_xlfn.STDEV.P('사진(느림)'!C$2:C$2305))</f>
        <v>0.45125755485874969</v>
      </c>
      <c r="D1762">
        <f>STANDARDIZE('사진(느림)'!D1762,AVERAGE('사진(느림)'!D$2:D$2305),_xlfn.STDEV.P('사진(느림)'!D$2:D$2305))</f>
        <v>0.1458676021235018</v>
      </c>
      <c r="E1762">
        <f>STANDARDIZE('사진(느림)'!E1762,AVERAGE('사진(느림)'!E$2:E$2305),_xlfn.STDEV.P('사진(느림)'!E$2:E$2305))</f>
        <v>0.51049571953564887</v>
      </c>
      <c r="F1762">
        <f>STANDARDIZE('사진(느림)'!F1762,AVERAGE('사진(느림)'!F$2:F$2305),_xlfn.STDEV.P('사진(느림)'!F$2:F$2305))</f>
        <v>1.7338567930965647</v>
      </c>
      <c r="G1762">
        <f>STANDARDIZE('사진(느림)'!G1762,AVERAGE('사진(느림)'!G$2:G$2305),_xlfn.STDEV.P('사진(느림)'!G$2:G$2305))</f>
        <v>-0.15139973720629155</v>
      </c>
      <c r="H1762">
        <f>STANDARDIZE('사진(느림)'!H1762,AVERAGE('사진(느림)'!H$2:H$2305),_xlfn.STDEV.P('사진(느림)'!H$2:H$2305))</f>
        <v>0.648241229955548</v>
      </c>
      <c r="I1762">
        <f>STANDARDIZE('사진(느림)'!I1762,AVERAGE('사진(느림)'!I$2:I$2305),_xlfn.STDEV.P('사진(느림)'!I$2:I$2305))</f>
        <v>0.77499004064739263</v>
      </c>
      <c r="J1762">
        <f>STANDARDIZE('사진(느림)'!J1762,AVERAGE('사진(느림)'!J$2:J$2305),_xlfn.STDEV.P('사진(느림)'!J$2:J$2305))</f>
        <v>-0.78003335217289249</v>
      </c>
      <c r="K1762">
        <f>STANDARDIZE('사진(느림)'!K1762,AVERAGE('사진(느림)'!K$2:K$2305),_xlfn.STDEV.P('사진(느림)'!K$2:K$2305))</f>
        <v>-0.26706665780078048</v>
      </c>
      <c r="L1762">
        <f>STANDARDIZE('사진(느림)'!L1762,AVERAGE('사진(느림)'!L$2:L$2305),_xlfn.STDEV.P('사진(느림)'!L$2:L$2305))</f>
        <v>1.1748040094403882</v>
      </c>
      <c r="M1762">
        <f>STANDARDIZE('사진(느림)'!M1762,AVERAGE('사진(느림)'!M$2:M$2305),_xlfn.STDEV.P('사진(느림)'!M$2:M$2305))</f>
        <v>6.9645799828959895E-2</v>
      </c>
    </row>
    <row r="1763" spans="1:13" x14ac:dyDescent="0.3">
      <c r="A1763" t="s">
        <v>208</v>
      </c>
      <c r="B1763">
        <v>14</v>
      </c>
      <c r="C1763">
        <f>STANDARDIZE('사진(느림)'!C1763,AVERAGE('사진(느림)'!C$2:C$2305),_xlfn.STDEV.P('사진(느림)'!C$2:C$2305))</f>
        <v>0.40705414270588292</v>
      </c>
      <c r="D1763">
        <f>STANDARDIZE('사진(느림)'!D1763,AVERAGE('사진(느림)'!D$2:D$2305),_xlfn.STDEV.P('사진(느림)'!D$2:D$2305))</f>
        <v>-0.60533707233977252</v>
      </c>
      <c r="E1763">
        <f>STANDARDIZE('사진(느림)'!E1763,AVERAGE('사진(느림)'!E$2:E$2305),_xlfn.STDEV.P('사진(느림)'!E$2:E$2305))</f>
        <v>0.69646103716985308</v>
      </c>
      <c r="F1763">
        <f>STANDARDIZE('사진(느림)'!F1763,AVERAGE('사진(느림)'!F$2:F$2305),_xlfn.STDEV.P('사진(느림)'!F$2:F$2305))</f>
        <v>0.75334132920171359</v>
      </c>
      <c r="G1763">
        <f>STANDARDIZE('사진(느림)'!G1763,AVERAGE('사진(느림)'!G$2:G$2305),_xlfn.STDEV.P('사진(느림)'!G$2:G$2305))</f>
        <v>-6.0251914936168861E-2</v>
      </c>
      <c r="H1763">
        <f>STANDARDIZE('사진(느림)'!H1763,AVERAGE('사진(느림)'!H$2:H$2305),_xlfn.STDEV.P('사진(느림)'!H$2:H$2305))</f>
        <v>0.73115232962088439</v>
      </c>
      <c r="I1763">
        <f>STANDARDIZE('사진(느림)'!I1763,AVERAGE('사진(느림)'!I$2:I$2305),_xlfn.STDEV.P('사진(느림)'!I$2:I$2305))</f>
        <v>0.7671113524126647</v>
      </c>
      <c r="J1763">
        <f>STANDARDIZE('사진(느림)'!J1763,AVERAGE('사진(느림)'!J$2:J$2305),_xlfn.STDEV.P('사진(느림)'!J$2:J$2305))</f>
        <v>-0.78003335217289249</v>
      </c>
      <c r="K1763">
        <f>STANDARDIZE('사진(느림)'!K1763,AVERAGE('사진(느림)'!K$2:K$2305),_xlfn.STDEV.P('사진(느림)'!K$2:K$2305))</f>
        <v>-1.4879428077472057</v>
      </c>
      <c r="L1763">
        <f>STANDARDIZE('사진(느림)'!L1763,AVERAGE('사진(느림)'!L$2:L$2305),_xlfn.STDEV.P('사진(느림)'!L$2:L$2305))</f>
        <v>1.0491166143714579</v>
      </c>
      <c r="M1763">
        <f>STANDARDIZE('사진(느림)'!M1763,AVERAGE('사진(느림)'!M$2:M$2305),_xlfn.STDEV.P('사진(느림)'!M$2:M$2305))</f>
        <v>0.75538905968275916</v>
      </c>
    </row>
    <row r="1764" spans="1:13" x14ac:dyDescent="0.3">
      <c r="A1764" t="s">
        <v>210</v>
      </c>
      <c r="B1764">
        <v>14</v>
      </c>
      <c r="C1764">
        <f>STANDARDIZE('사진(느림)'!C1764,AVERAGE('사진(느림)'!C$2:C$2305),_xlfn.STDEV.P('사진(느림)'!C$2:C$2305))</f>
        <v>1.843665037674058</v>
      </c>
      <c r="D1764">
        <f>STANDARDIZE('사진(느림)'!D1764,AVERAGE('사진(느림)'!D$2:D$2305),_xlfn.STDEV.P('사진(느림)'!D$2:D$2305))</f>
        <v>-0.27480701557593185</v>
      </c>
      <c r="E1764">
        <f>STANDARDIZE('사진(느림)'!E1764,AVERAGE('사진(느림)'!E$2:E$2305),_xlfn.STDEV.P('사진(느림)'!E$2:E$2305))</f>
        <v>0.76471663530487977</v>
      </c>
      <c r="F1764">
        <f>STANDARDIZE('사진(느림)'!F1764,AVERAGE('사진(느림)'!F$2:F$2305),_xlfn.STDEV.P('사진(느림)'!F$2:F$2305))</f>
        <v>0.631962238893647</v>
      </c>
      <c r="G1764">
        <f>STANDARDIZE('사진(느림)'!G1764,AVERAGE('사진(느림)'!G$2:G$2305),_xlfn.STDEV.P('사진(느림)'!G$2:G$2305))</f>
        <v>1.6806714904231728</v>
      </c>
      <c r="H1764">
        <f>STANDARDIZE('사진(느림)'!H1764,AVERAGE('사진(느림)'!H$2:H$2305),_xlfn.STDEV.P('사진(느림)'!H$2:H$2305))</f>
        <v>2.7470945281748135E-2</v>
      </c>
      <c r="I1764">
        <f>STANDARDIZE('사진(느림)'!I1764,AVERAGE('사진(느림)'!I$2:I$2305),_xlfn.STDEV.P('사진(느림)'!I$2:I$2305))</f>
        <v>1.0822588818017722</v>
      </c>
      <c r="J1764">
        <f>STANDARDIZE('사진(느림)'!J1764,AVERAGE('사진(느림)'!J$2:J$2305),_xlfn.STDEV.P('사진(느림)'!J$2:J$2305))</f>
        <v>1.5805945590316779</v>
      </c>
      <c r="K1764">
        <f>STANDARDIZE('사진(느림)'!K1764,AVERAGE('사진(느림)'!K$2:K$2305),_xlfn.STDEV.P('사진(느림)'!K$2:K$2305))</f>
        <v>0.95380949214564459</v>
      </c>
      <c r="L1764">
        <f>STANDARDIZE('사진(느림)'!L1764,AVERAGE('사진(느림)'!L$2:L$2305),_xlfn.STDEV.P('사진(느림)'!L$2:L$2305))</f>
        <v>-0.96188170673142825</v>
      </c>
      <c r="M1764">
        <f>STANDARDIZE('사진(느림)'!M1764,AVERAGE('사진(느림)'!M$2:M$2305),_xlfn.STDEV.P('사진(느림)'!M$2:M$2305))</f>
        <v>0.26251109166284048</v>
      </c>
    </row>
    <row r="1765" spans="1:13" x14ac:dyDescent="0.3">
      <c r="A1765" t="s">
        <v>212</v>
      </c>
      <c r="B1765">
        <v>14</v>
      </c>
      <c r="C1765">
        <f>STANDARDIZE('사진(느림)'!C1765,AVERAGE('사진(느림)'!C$2:C$2305),_xlfn.STDEV.P('사진(느림)'!C$2:C$2305))</f>
        <v>0.77173229296703549</v>
      </c>
      <c r="D1765">
        <f>STANDARDIZE('사진(느림)'!D1765,AVERAGE('사진(느림)'!D$2:D$2305),_xlfn.STDEV.P('사진(느림)'!D$2:D$2305))</f>
        <v>0.37623703562557259</v>
      </c>
      <c r="E1765">
        <f>STANDARDIZE('사진(느림)'!E1765,AVERAGE('사진(느림)'!E$2:E$2305),_xlfn.STDEV.P('사진(느림)'!E$2:E$2305))</f>
        <v>0.73584612121121318</v>
      </c>
      <c r="F1765">
        <f>STANDARDIZE('사진(느림)'!F1765,AVERAGE('사진(느림)'!F$2:F$2305),_xlfn.STDEV.P('사진(느림)'!F$2:F$2305))</f>
        <v>1.3646620600761954</v>
      </c>
      <c r="G1765">
        <f>STANDARDIZE('사진(느림)'!G1765,AVERAGE('사진(느림)'!G$2:G$2305),_xlfn.STDEV.P('사진(느림)'!G$2:G$2305))</f>
        <v>3.7731994004212864E-2</v>
      </c>
      <c r="H1765">
        <f>STANDARDIZE('사진(느림)'!H1765,AVERAGE('사진(느림)'!H$2:H$2305),_xlfn.STDEV.P('사진(느림)'!H$2:H$2305))</f>
        <v>0.648241229955548</v>
      </c>
      <c r="I1765">
        <f>STANDARDIZE('사진(느림)'!I1765,AVERAGE('사진(느림)'!I$2:I$2305),_xlfn.STDEV.P('사진(느림)'!I$2:I$2305))</f>
        <v>0.84064577593679002</v>
      </c>
      <c r="J1765">
        <f>STANDARDIZE('사진(느림)'!J1765,AVERAGE('사진(느림)'!J$2:J$2305),_xlfn.STDEV.P('사진(느림)'!J$2:J$2305))</f>
        <v>-0.78003335217289249</v>
      </c>
      <c r="K1765">
        <f>STANDARDIZE('사진(느림)'!K1765,AVERAGE('사진(느림)'!K$2:K$2305),_xlfn.STDEV.P('사진(느림)'!K$2:K$2305))</f>
        <v>-0.26706665780078048</v>
      </c>
      <c r="L1765">
        <f>STANDARDIZE('사진(느림)'!L1765,AVERAGE('사진(느림)'!L$2:L$2305),_xlfn.STDEV.P('사진(느림)'!L$2:L$2305))</f>
        <v>1.0491166143714579</v>
      </c>
      <c r="M1765">
        <f>STANDARDIZE('사진(느림)'!M1765,AVERAGE('사진(느림)'!M$2:M$2305),_xlfn.STDEV.P('사진(느림)'!M$2:M$2305))</f>
        <v>-1.6447123498055363</v>
      </c>
    </row>
    <row r="1766" spans="1:13" x14ac:dyDescent="0.3">
      <c r="A1766" t="s">
        <v>214</v>
      </c>
      <c r="B1766">
        <v>14</v>
      </c>
      <c r="C1766">
        <f>STANDARDIZE('사진(느림)'!C1766,AVERAGE('사진(느림)'!C$2:C$2305),_xlfn.STDEV.P('사진(느림)'!C$2:C$2305))</f>
        <v>1.5010885934893392</v>
      </c>
      <c r="D1766">
        <f>STANDARDIZE('사진(느림)'!D1766,AVERAGE('사진(느림)'!D$2:D$2305),_xlfn.STDEV.P('사진(느림)'!D$2:D$2305))</f>
        <v>1.6382608887238723</v>
      </c>
      <c r="E1766">
        <f>STANDARDIZE('사진(느림)'!E1766,AVERAGE('사진(느림)'!E$2:E$2305),_xlfn.STDEV.P('사진(느림)'!E$2:E$2305))</f>
        <v>0.68371880409764829</v>
      </c>
      <c r="F1766">
        <f>STANDARDIZE('사진(느림)'!F1766,AVERAGE('사진(느림)'!F$2:F$2305),_xlfn.STDEV.P('사진(느림)'!F$2:F$2305))</f>
        <v>2.1378215780280989</v>
      </c>
      <c r="G1766">
        <f>STANDARDIZE('사진(느림)'!G1766,AVERAGE('사진(느림)'!G$2:G$2305),_xlfn.STDEV.P('사진(느림)'!G$2:G$2305))</f>
        <v>0.38409371863067859</v>
      </c>
      <c r="H1766">
        <f>STANDARDIZE('사진(느림)'!H1766,AVERAGE('사진(느림)'!H$2:H$2305),_xlfn.STDEV.P('사진(느림)'!H$2:H$2305))</f>
        <v>0.3825005258999829</v>
      </c>
      <c r="I1766">
        <f>STANDARDIZE('사진(느림)'!I1766,AVERAGE('사진(느림)'!I$2:I$2305),_xlfn.STDEV.P('사진(느림)'!I$2:I$2305))</f>
        <v>0.58852775242550426</v>
      </c>
      <c r="J1766">
        <f>STANDARDIZE('사진(느림)'!J1766,AVERAGE('사진(느림)'!J$2:J$2305),_xlfn.STDEV.P('사진(느림)'!J$2:J$2305))</f>
        <v>-0.78003335217289249</v>
      </c>
      <c r="K1766">
        <f>STANDARDIZE('사진(느림)'!K1766,AVERAGE('사진(느림)'!K$2:K$2305),_xlfn.STDEV.P('사진(느림)'!K$2:K$2305))</f>
        <v>0.34337141717243208</v>
      </c>
      <c r="L1766">
        <f>STANDARDIZE('사진(느림)'!L1766,AVERAGE('사진(느림)'!L$2:L$2305),_xlfn.STDEV.P('사진(느림)'!L$2:L$2305))</f>
        <v>-0.83619431166249791</v>
      </c>
      <c r="M1766">
        <f>STANDARDIZE('사진(느림)'!M1766,AVERAGE('사진(느림)'!M$2:M$2305),_xlfn.STDEV.P('사진(느림)'!M$2:M$2305))</f>
        <v>0.60538272158974005</v>
      </c>
    </row>
    <row r="1767" spans="1:13" x14ac:dyDescent="0.3">
      <c r="A1767" t="s">
        <v>216</v>
      </c>
      <c r="B1767">
        <v>14</v>
      </c>
      <c r="C1767">
        <f>STANDARDIZE('사진(느림)'!C1767,AVERAGE('사진(느림)'!C$2:C$2305),_xlfn.STDEV.P('사진(느림)'!C$2:C$2305))</f>
        <v>0.30207103884282444</v>
      </c>
      <c r="D1767">
        <f>STANDARDIZE('사진(느림)'!D1767,AVERAGE('사진(느림)'!D$2:D$2305),_xlfn.STDEV.P('사진(느림)'!D$2:D$2305))</f>
        <v>0.22599610073291773</v>
      </c>
      <c r="E1767">
        <f>STANDARDIZE('사진(느림)'!E1767,AVERAGE('사진(느림)'!E$2:E$2305),_xlfn.STDEV.P('사진(느림)'!E$2:E$2305))</f>
        <v>0.489823005740184</v>
      </c>
      <c r="F1767">
        <f>STANDARDIZE('사진(느림)'!F1767,AVERAGE('사진(느림)'!F$2:F$2305),_xlfn.STDEV.P('사진(느림)'!F$2:F$2305))</f>
        <v>1.8118681459299786</v>
      </c>
      <c r="G1767">
        <f>STANDARDIZE('사진(느림)'!G1767,AVERAGE('사진(느림)'!G$2:G$2305),_xlfn.STDEV.P('사진(느림)'!G$2:G$2305))</f>
        <v>0.2200276385444582</v>
      </c>
      <c r="H1767">
        <f>STANDARDIZE('사진(느림)'!H1767,AVERAGE('사진(느림)'!H$2:H$2305),_xlfn.STDEV.P('사진(느림)'!H$2:H$2305))</f>
        <v>0.3825005258999829</v>
      </c>
      <c r="I1767">
        <f>STANDARDIZE('사진(느림)'!I1767,AVERAGE('사진(느림)'!I$2:I$2305),_xlfn.STDEV.P('사진(느림)'!I$2:I$2305))</f>
        <v>0.66206217594962891</v>
      </c>
      <c r="J1767">
        <f>STANDARDIZE('사진(느림)'!J1767,AVERAGE('사진(느림)'!J$2:J$2305),_xlfn.STDEV.P('사진(느림)'!J$2:J$2305))</f>
        <v>-0.78003335217289249</v>
      </c>
      <c r="K1767">
        <f>STANDARDIZE('사진(느림)'!K1767,AVERAGE('사진(느림)'!K$2:K$2305),_xlfn.STDEV.P('사진(느림)'!K$2:K$2305))</f>
        <v>-0.26706665780078048</v>
      </c>
      <c r="L1767">
        <f>STANDARDIZE('사진(느림)'!L1767,AVERAGE('사진(느림)'!L$2:L$2305),_xlfn.STDEV.P('사진(느림)'!L$2:L$2305))</f>
        <v>0.67205442916466662</v>
      </c>
      <c r="M1767">
        <f>STANDARDIZE('사진(느림)'!M1767,AVERAGE('사진(느림)'!M$2:M$2305),_xlfn.STDEV.P('사진(느림)'!M$2:M$2305))</f>
        <v>0.66967115220103424</v>
      </c>
    </row>
    <row r="1768" spans="1:13" x14ac:dyDescent="0.3">
      <c r="A1768" t="s">
        <v>218</v>
      </c>
      <c r="B1768">
        <v>14</v>
      </c>
      <c r="C1768">
        <f>STANDARDIZE('사진(느림)'!C1768,AVERAGE('사진(느림)'!C$2:C$2305),_xlfn.STDEV.P('사진(느림)'!C$2:C$2305))</f>
        <v>0.63912205650843446</v>
      </c>
      <c r="D1768">
        <f>STANDARDIZE('사진(느림)'!D1768,AVERAGE('사진(느림)'!D$2:D$2305),_xlfn.STDEV.P('사진(느림)'!D$2:D$2305))</f>
        <v>0.16589972677585579</v>
      </c>
      <c r="E1768">
        <f>STANDARDIZE('사진(느림)'!E1768,AVERAGE('사진(느림)'!E$2:E$2305),_xlfn.STDEV.P('사진(느림)'!E$2:E$2305))</f>
        <v>0.46754637449507092</v>
      </c>
      <c r="F1768">
        <f>STANDARDIZE('사진(느림)'!F1768,AVERAGE('사진(느림)'!F$2:F$2305),_xlfn.STDEV.P('사진(느림)'!F$2:F$2305))</f>
        <v>1.7654659311976237</v>
      </c>
      <c r="G1768">
        <f>STANDARDIZE('사진(느림)'!G1768,AVERAGE('사진(느림)'!G$2:G$2305),_xlfn.STDEV.P('사진(느림)'!G$2:G$2305))</f>
        <v>-9.4432348287464912E-2</v>
      </c>
      <c r="H1768">
        <f>STANDARDIZE('사진(느림)'!H1768,AVERAGE('사진(느림)'!H$2:H$2305),_xlfn.STDEV.P('사진(느림)'!H$2:H$2305))</f>
        <v>0.56426716747398953</v>
      </c>
      <c r="I1768">
        <f>STANDARDIZE('사진(느림)'!I1768,AVERAGE('사진(느림)'!I$2:I$2305),_xlfn.STDEV.P('사진(느림)'!I$2:I$2305))</f>
        <v>1.0738549476847294</v>
      </c>
      <c r="J1768">
        <f>STANDARDIZE('사진(느림)'!J1768,AVERAGE('사진(느림)'!J$2:J$2305),_xlfn.STDEV.P('사진(느림)'!J$2:J$2305))</f>
        <v>-0.78003335217289249</v>
      </c>
      <c r="K1768">
        <f>STANDARDIZE('사진(느림)'!K1768,AVERAGE('사진(느림)'!K$2:K$2305),_xlfn.STDEV.P('사진(느림)'!K$2:K$2305))</f>
        <v>-0.26706665780078048</v>
      </c>
      <c r="L1768">
        <f>STANDARDIZE('사진(느림)'!L1768,AVERAGE('사진(느림)'!L$2:L$2305),_xlfn.STDEV.P('사진(느림)'!L$2:L$2305))</f>
        <v>1.1748040094403882</v>
      </c>
      <c r="M1768">
        <f>STANDARDIZE('사진(느림)'!M1768,AVERAGE('사진(느림)'!M$2:M$2305),_xlfn.STDEV.P('사진(느림)'!M$2:M$2305))</f>
        <v>-2.0733018872141606</v>
      </c>
    </row>
    <row r="1769" spans="1:13" x14ac:dyDescent="0.3">
      <c r="A1769" t="s">
        <v>220</v>
      </c>
      <c r="B1769">
        <v>14</v>
      </c>
      <c r="C1769">
        <f>STANDARDIZE('사진(느림)'!C1769,AVERAGE('사진(느림)'!C$2:C$2305),_xlfn.STDEV.P('사진(느림)'!C$2:C$2305))</f>
        <v>0.72200345429505985</v>
      </c>
      <c r="D1769">
        <f>STANDARDIZE('사진(느림)'!D1769,AVERAGE('사진(느림)'!D$2:D$2305),_xlfn.STDEV.P('사진(느림)'!D$2:D$2305))</f>
        <v>1.1975541463720847</v>
      </c>
      <c r="E1769">
        <f>STANDARDIZE('사진(느림)'!E1769,AVERAGE('사진(느림)'!E$2:E$2305),_xlfn.STDEV.P('사진(느림)'!E$2:E$2305))</f>
        <v>0.90595047739889645</v>
      </c>
      <c r="F1769">
        <f>STANDARDIZE('사진(느림)'!F1769,AVERAGE('사진(느림)'!F$2:F$2305),_xlfn.STDEV.P('사진(느림)'!F$2:F$2305))</f>
        <v>0.80581249844947167</v>
      </c>
      <c r="G1769">
        <f>STANDARDIZE('사진(느림)'!G1769,AVERAGE('사진(느림)'!G$2:G$2305),_xlfn.STDEV.P('사진(느림)'!G$2:G$2305))</f>
        <v>1.0608662989863393</v>
      </c>
      <c r="H1769">
        <f>STANDARDIZE('사진(느림)'!H1769,AVERAGE('사진(느림)'!H$2:H$2305),_xlfn.STDEV.P('사진(느림)'!H$2:H$2305))</f>
        <v>0.13695611535264088</v>
      </c>
      <c r="I1769">
        <f>STANDARDIZE('사진(느림)'!I1769,AVERAGE('사진(느림)'!I$2:I$2305),_xlfn.STDEV.P('사진(느림)'!I$2:I$2305))</f>
        <v>0.64210283242165234</v>
      </c>
      <c r="J1769">
        <f>STANDARDIZE('사진(느림)'!J1769,AVERAGE('사진(느림)'!J$2:J$2305),_xlfn.STDEV.P('사진(느림)'!J$2:J$2305))</f>
        <v>1.5805945590316779</v>
      </c>
      <c r="K1769">
        <f>STANDARDIZE('사진(느림)'!K1769,AVERAGE('사진(느림)'!K$2:K$2305),_xlfn.STDEV.P('사진(느림)'!K$2:K$2305))</f>
        <v>1.5642475671188572</v>
      </c>
      <c r="L1769">
        <f>STANDARDIZE('사진(느림)'!L1769,AVERAGE('사진(느림)'!L$2:L$2305),_xlfn.STDEV.P('사진(느림)'!L$2:L$2305))</f>
        <v>-0.96188170673142825</v>
      </c>
      <c r="M1769">
        <f>STANDARDIZE('사진(느림)'!M1769,AVERAGE('사진(느림)'!M$2:M$2305),_xlfn.STDEV.P('사진(느림)'!M$2:M$2305))</f>
        <v>0.54109429097844597</v>
      </c>
    </row>
    <row r="1770" spans="1:13" x14ac:dyDescent="0.3">
      <c r="A1770" t="s">
        <v>222</v>
      </c>
      <c r="B1770">
        <v>14</v>
      </c>
      <c r="C1770">
        <f>STANDARDIZE('사진(느림)'!C1770,AVERAGE('사진(느림)'!C$2:C$2305),_xlfn.STDEV.P('사진(느림)'!C$2:C$2305))</f>
        <v>0.94854594157850258</v>
      </c>
      <c r="D1770">
        <f>STANDARDIZE('사진(느림)'!D1770,AVERAGE('사진(느림)'!D$2:D$2305),_xlfn.STDEV.P('사진(느림)'!D$2:D$2305))</f>
        <v>1.1374577724150228</v>
      </c>
      <c r="E1770">
        <f>STANDARDIZE('사진(느림)'!E1770,AVERAGE('사진(느림)'!E$2:E$2305),_xlfn.STDEV.P('사진(느림)'!E$2:E$2305))</f>
        <v>0.70813399194229232</v>
      </c>
      <c r="F1770">
        <f>STANDARDIZE('사진(느림)'!F1770,AVERAGE('사진(느림)'!F$2:F$2305),_xlfn.STDEV.P('사진(느림)'!F$2:F$2305))</f>
        <v>-1.8721136814722499</v>
      </c>
      <c r="G1770">
        <f>STANDARDIZE('사진(느림)'!G1770,AVERAGE('사진(느림)'!G$2:G$2305),_xlfn.STDEV.P('사진(느림)'!G$2:G$2305))</f>
        <v>-0.21748190835213022</v>
      </c>
      <c r="H1770">
        <f>STANDARDIZE('사진(느림)'!H1770,AVERAGE('사진(느림)'!H$2:H$2305),_xlfn.STDEV.P('사진(느림)'!H$2:H$2305))</f>
        <v>-1.360758492704524</v>
      </c>
      <c r="I1770">
        <f>STANDARDIZE('사진(느림)'!I1770,AVERAGE('사진(느림)'!I$2:I$2305),_xlfn.STDEV.P('사진(느림)'!I$2:I$2305))</f>
        <v>0.9772097053387363</v>
      </c>
      <c r="J1770">
        <f>STANDARDIZE('사진(느림)'!J1770,AVERAGE('사진(느림)'!J$2:J$2305),_xlfn.STDEV.P('사진(느림)'!J$2:J$2305))</f>
        <v>1.5805945590316779</v>
      </c>
      <c r="K1770">
        <f>STANDARDIZE('사진(느림)'!K1770,AVERAGE('사진(느림)'!K$2:K$2305),_xlfn.STDEV.P('사진(느림)'!K$2:K$2305))</f>
        <v>0.95380949214564459</v>
      </c>
      <c r="L1770">
        <f>STANDARDIZE('사진(느림)'!L1770,AVERAGE('사진(느림)'!L$2:L$2305),_xlfn.STDEV.P('사진(느림)'!L$2:L$2305))</f>
        <v>-0.96188170673142825</v>
      </c>
      <c r="M1770">
        <f>STANDARDIZE('사진(느림)'!M1770,AVERAGE('사진(느림)'!M$2:M$2305),_xlfn.STDEV.P('사진(느림)'!M$2:M$2305))</f>
        <v>0.7125301059418957</v>
      </c>
    </row>
    <row r="1771" spans="1:13" x14ac:dyDescent="0.3">
      <c r="A1771" t="s">
        <v>224</v>
      </c>
      <c r="B1771">
        <v>14</v>
      </c>
      <c r="C1771">
        <f>STANDARDIZE('사진(느림)'!C1771,AVERAGE('사진(느림)'!C$2:C$2305),_xlfn.STDEV.P('사진(느림)'!C$2:C$2305))</f>
        <v>1.0148510598078031</v>
      </c>
      <c r="D1771">
        <f>STANDARDIZE('사진(느림)'!D1771,AVERAGE('사진(느림)'!D$2:D$2305),_xlfn.STDEV.P('사진(느림)'!D$2:D$2305))</f>
        <v>1.1875380840459078</v>
      </c>
      <c r="E1771">
        <f>STANDARDIZE('사진(느림)'!E1771,AVERAGE('사진(느림)'!E$2:E$2305),_xlfn.STDEV.P('사진(느림)'!E$2:E$2305))</f>
        <v>0.72542065778850007</v>
      </c>
      <c r="F1771">
        <f>STANDARDIZE('사진(느림)'!F1771,AVERAGE('사진(느림)'!F$2:F$2305),_xlfn.STDEV.P('사진(느림)'!F$2:F$2305))</f>
        <v>0.29880192330848449</v>
      </c>
      <c r="G1771">
        <f>STANDARDIZE('사진(느림)'!G1771,AVERAGE('사진(느림)'!G$2:G$2305),_xlfn.STDEV.P('사진(느림)'!G$2:G$2305))</f>
        <v>0.1243224251608295</v>
      </c>
      <c r="H1771">
        <f>STANDARDIZE('사진(느림)'!H1771,AVERAGE('사진(느림)'!H$2:H$2305),_xlfn.STDEV.P('사진(느림)'!H$2:H$2305))</f>
        <v>-0.13835125404892454</v>
      </c>
      <c r="I1771">
        <f>STANDARDIZE('사진(느림)'!I1771,AVERAGE('사진(느림)'!I$2:I$2305),_xlfn.STDEV.P('사진(느림)'!I$2:I$2305))</f>
        <v>0.56384119595669091</v>
      </c>
      <c r="J1771">
        <f>STANDARDIZE('사진(느림)'!J1771,AVERAGE('사진(느림)'!J$2:J$2305),_xlfn.STDEV.P('사진(느림)'!J$2:J$2305))</f>
        <v>-0.78003335217289249</v>
      </c>
      <c r="K1771">
        <f>STANDARDIZE('사진(느림)'!K1771,AVERAGE('사진(느림)'!K$2:K$2305),_xlfn.STDEV.P('사진(느림)'!K$2:K$2305))</f>
        <v>-1.4879428077472057</v>
      </c>
      <c r="L1771">
        <f>STANDARDIZE('사진(느림)'!L1771,AVERAGE('사진(느림)'!L$2:L$2305),_xlfn.STDEV.P('사진(느림)'!L$2:L$2305))</f>
        <v>1.1748040094403882</v>
      </c>
      <c r="M1771">
        <f>STANDARDIZE('사진(느림)'!M1771,AVERAGE('사진(느림)'!M$2:M$2305),_xlfn.STDEV.P('사진(느림)'!M$2:M$2305))</f>
        <v>-0.46609112193182028</v>
      </c>
    </row>
    <row r="1772" spans="1:13" x14ac:dyDescent="0.3">
      <c r="A1772" t="s">
        <v>226</v>
      </c>
      <c r="B1772">
        <v>14</v>
      </c>
      <c r="C1772">
        <f>STANDARDIZE('사진(느림)'!C1772,AVERAGE('사진(느림)'!C$2:C$2305),_xlfn.STDEV.P('사진(느림)'!C$2:C$2305))</f>
        <v>0.60596949739378458</v>
      </c>
      <c r="D1772">
        <f>STANDARDIZE('사진(느림)'!D1772,AVERAGE('사진(느림)'!D$2:D$2305),_xlfn.STDEV.P('사진(느림)'!D$2:D$2305))</f>
        <v>2.1190318803803669</v>
      </c>
      <c r="E1772">
        <f>STANDARDIZE('사진(느림)'!E1772,AVERAGE('사진(느림)'!E$2:E$2305),_xlfn.STDEV.P('사진(느림)'!E$2:E$2305))</f>
        <v>0.64959100503013512</v>
      </c>
      <c r="F1772">
        <f>STANDARDIZE('사진(느림)'!F1772,AVERAGE('사진(느림)'!F$2:F$2305),_xlfn.STDEV.P('사진(느림)'!F$2:F$2305))</f>
        <v>-1.2399309194510693</v>
      </c>
      <c r="G1772">
        <f>STANDARDIZE('사진(느림)'!G1772,AVERAGE('사진(느림)'!G$2:G$2305),_xlfn.STDEV.P('사진(느림)'!G$2:G$2305))</f>
        <v>0.32712632971185202</v>
      </c>
      <c r="H1772">
        <f>STANDARDIZE('사진(느림)'!H1772,AVERAGE('사진(느림)'!H$2:H$2305),_xlfn.STDEV.P('사진(느림)'!H$2:H$2305))</f>
        <v>3.9540555884067778</v>
      </c>
      <c r="I1772">
        <f>STANDARDIZE('사진(느림)'!I1772,AVERAGE('사진(느림)'!I$2:I$2305),_xlfn.STDEV.P('사진(느림)'!I$2:I$2305))</f>
        <v>1.0124011794538534</v>
      </c>
      <c r="J1772">
        <f>STANDARDIZE('사진(느림)'!J1772,AVERAGE('사진(느림)'!J$2:J$2305),_xlfn.STDEV.P('사진(느림)'!J$2:J$2305))</f>
        <v>-0.78003335217289249</v>
      </c>
      <c r="K1772">
        <f>STANDARDIZE('사진(느림)'!K1772,AVERAGE('사진(느림)'!K$2:K$2305),_xlfn.STDEV.P('사진(느림)'!K$2:K$2305))</f>
        <v>-0.26706665780078048</v>
      </c>
      <c r="L1772">
        <f>STANDARDIZE('사진(느림)'!L1772,AVERAGE('사진(느림)'!L$2:L$2305),_xlfn.STDEV.P('사진(느림)'!L$2:L$2305))</f>
        <v>1.1748040094403882</v>
      </c>
      <c r="M1772">
        <f>STANDARDIZE('사진(느림)'!M1772,AVERAGE('사진(느림)'!M$2:M$2305),_xlfn.STDEV.P('사진(느림)'!M$2:M$2305))</f>
        <v>0.54109429097844597</v>
      </c>
    </row>
    <row r="1773" spans="1:13" x14ac:dyDescent="0.3">
      <c r="A1773" t="s">
        <v>228</v>
      </c>
      <c r="B1773">
        <v>14</v>
      </c>
      <c r="C1773">
        <f>STANDARDIZE('사진(느림)'!C1773,AVERAGE('사진(느림)'!C$2:C$2305),_xlfn.STDEV.P('사진(느림)'!C$2:C$2305))</f>
        <v>-2.3929125784569422E-2</v>
      </c>
      <c r="D1773">
        <f>STANDARDIZE('사진(느림)'!D1773,AVERAGE('사진(느림)'!D$2:D$2305),_xlfn.STDEV.P('사진(느림)'!D$2:D$2305))</f>
        <v>1.6482769510500495</v>
      </c>
      <c r="E1773">
        <f>STANDARDIZE('사진(느림)'!E1773,AVERAGE('사진(느림)'!E$2:E$2305),_xlfn.STDEV.P('사진(느림)'!E$2:E$2305))</f>
        <v>0.65333347907931427</v>
      </c>
      <c r="F1773">
        <f>STANDARDIZE('사진(느림)'!F1773,AVERAGE('사진(느림)'!F$2:F$2305),_xlfn.STDEV.P('사진(느림)'!F$2:F$2305))</f>
        <v>0.55799685573716862</v>
      </c>
      <c r="G1773">
        <f>STANDARDIZE('사진(느림)'!G1773,AVERAGE('사진(느림)'!G$2:G$2305),_xlfn.STDEV.P('사진(느림)'!G$2:G$2305))</f>
        <v>4.9125471787978346E-2</v>
      </c>
      <c r="H1773">
        <f>STANDARDIZE('사진(느림)'!H1773,AVERAGE('사진(느림)'!H$2:H$2305),_xlfn.STDEV.P('사진(느림)'!H$2:H$2305))</f>
        <v>0.18797833053130941</v>
      </c>
      <c r="I1773">
        <f>STANDARDIZE('사진(느림)'!I1773,AVERAGE('사진(느림)'!I$2:I$2305),_xlfn.STDEV.P('사진(느림)'!I$2:I$2305))</f>
        <v>0.7671113524126647</v>
      </c>
      <c r="J1773">
        <f>STANDARDIZE('사진(느림)'!J1773,AVERAGE('사진(느림)'!J$2:J$2305),_xlfn.STDEV.P('사진(느림)'!J$2:J$2305))</f>
        <v>-0.78003335217289249</v>
      </c>
      <c r="K1773">
        <f>STANDARDIZE('사진(느림)'!K1773,AVERAGE('사진(느림)'!K$2:K$2305),_xlfn.STDEV.P('사진(느림)'!K$2:K$2305))</f>
        <v>-1.4879428077472057</v>
      </c>
      <c r="L1773">
        <f>STANDARDIZE('사진(느림)'!L1773,AVERAGE('사진(느림)'!L$2:L$2305),_xlfn.STDEV.P('사진(느림)'!L$2:L$2305))</f>
        <v>1.6775535897161098</v>
      </c>
      <c r="M1773">
        <f>STANDARDIZE('사진(느림)'!M1773,AVERAGE('사진(느림)'!M$2:M$2305),_xlfn.STDEV.P('사진(느림)'!M$2:M$2305))</f>
        <v>0.73395958281232643</v>
      </c>
    </row>
    <row r="1774" spans="1:13" x14ac:dyDescent="0.3">
      <c r="A1774" t="s">
        <v>230</v>
      </c>
      <c r="B1774">
        <v>14</v>
      </c>
      <c r="C1774">
        <f>STANDARDIZE('사진(느림)'!C1774,AVERAGE('사진(느림)'!C$2:C$2305),_xlfn.STDEV.P('사진(느림)'!C$2:C$2305))</f>
        <v>0.55071523220270091</v>
      </c>
      <c r="D1774">
        <f>STANDARDIZE('사진(느림)'!D1774,AVERAGE('사진(느림)'!D$2:D$2305),_xlfn.STDEV.P('사진(느림)'!D$2:D$2305))</f>
        <v>0.45636553423498855</v>
      </c>
      <c r="E1774">
        <f>STANDARDIZE('사진(느림)'!E1774,AVERAGE('사진(느림)'!E$2:E$2305),_xlfn.STDEV.P('사진(느림)'!E$2:E$2305))</f>
        <v>1.1408352772473691</v>
      </c>
      <c r="F1774">
        <f>STANDARDIZE('사진(느림)'!F1774,AVERAGE('사진(느림)'!F$2:F$2305),_xlfn.STDEV.P('사진(느림)'!F$2:F$2305))</f>
        <v>0.79000792939894215</v>
      </c>
      <c r="G1774">
        <f>STANDARDIZE('사진(느림)'!G1774,AVERAGE('사진(느림)'!G$2:G$2305),_xlfn.STDEV.P('사진(느림)'!G$2:G$2305))</f>
        <v>1.2317684657428194</v>
      </c>
      <c r="H1774">
        <f>STANDARDIZE('사진(느림)'!H1774,AVERAGE('사진(느림)'!H$2:H$2305),_xlfn.STDEV.P('사진(느림)'!H$2:H$2305))</f>
        <v>0.648241229955548</v>
      </c>
      <c r="I1774">
        <f>STANDARDIZE('사진(느림)'!I1774,AVERAGE('사진(느림)'!I$2:I$2305),_xlfn.STDEV.P('사진(느림)'!I$2:I$2305))</f>
        <v>0.9772097053387363</v>
      </c>
      <c r="J1774">
        <f>STANDARDIZE('사진(느림)'!J1774,AVERAGE('사진(느림)'!J$2:J$2305),_xlfn.STDEV.P('사진(느림)'!J$2:J$2305))</f>
        <v>-0.78003335217289249</v>
      </c>
      <c r="K1774">
        <f>STANDARDIZE('사진(느림)'!K1774,AVERAGE('사진(느림)'!K$2:K$2305),_xlfn.STDEV.P('사진(느림)'!K$2:K$2305))</f>
        <v>-0.26706665780078048</v>
      </c>
      <c r="L1774">
        <f>STANDARDIZE('사진(느림)'!L1774,AVERAGE('사진(느림)'!L$2:L$2305),_xlfn.STDEV.P('사진(느림)'!L$2:L$2305))</f>
        <v>-0.96188170673142825</v>
      </c>
      <c r="M1774">
        <f>STANDARDIZE('사진(느림)'!M1774,AVERAGE('사진(느림)'!M$2:M$2305),_xlfn.STDEV.P('사진(느림)'!M$2:M$2305))</f>
        <v>0.36965847601499613</v>
      </c>
    </row>
    <row r="1775" spans="1:13" x14ac:dyDescent="0.3">
      <c r="A1775" t="s">
        <v>232</v>
      </c>
      <c r="B1775">
        <v>14</v>
      </c>
      <c r="C1775">
        <f>STANDARDIZE('사진(느림)'!C1775,AVERAGE('사진(느림)'!C$2:C$2305),_xlfn.STDEV.P('사진(느림)'!C$2:C$2305))</f>
        <v>0.1860370819415483</v>
      </c>
      <c r="D1775">
        <f>STANDARDIZE('사진(느림)'!D1775,AVERAGE('사진(느림)'!D$2:D$2305),_xlfn.STDEV.P('사진(느림)'!D$2:D$2305))</f>
        <v>1.1574898970673768</v>
      </c>
      <c r="E1775">
        <f>STANDARDIZE('사진(느림)'!E1775,AVERAGE('사진(느림)'!E$2:E$2305),_xlfn.STDEV.P('사진(느림)'!E$2:E$2305))</f>
        <v>0.69476801319522441</v>
      </c>
      <c r="F1775">
        <f>STANDARDIZE('사진(느림)'!F1775,AVERAGE('사진(느림)'!F$2:F$2305),_xlfn.STDEV.P('사진(느림)'!F$2:F$2305))</f>
        <v>0.87434110985256752</v>
      </c>
      <c r="G1775">
        <f>STANDARDIZE('사진(느림)'!G1775,AVERAGE('사진(느림)'!G$2:G$2305),_xlfn.STDEV.P('사진(느림)'!G$2:G$2305))</f>
        <v>0.10609286070680497</v>
      </c>
      <c r="H1775">
        <f>STANDARDIZE('사진(느림)'!H1775,AVERAGE('사진(느림)'!H$2:H$2305),_xlfn.STDEV.P('사진(느림)'!H$2:H$2305))</f>
        <v>0.5291893945386551</v>
      </c>
      <c r="I1775">
        <f>STANDARDIZE('사진(느림)'!I1775,AVERAGE('사진(느림)'!I$2:I$2305),_xlfn.STDEV.P('사진(느림)'!I$2:I$2305))</f>
        <v>0.60953758771811095</v>
      </c>
      <c r="J1775">
        <f>STANDARDIZE('사진(느림)'!J1775,AVERAGE('사진(느림)'!J$2:J$2305),_xlfn.STDEV.P('사진(느림)'!J$2:J$2305))</f>
        <v>-0.78003335217289249</v>
      </c>
      <c r="K1775">
        <f>STANDARDIZE('사진(느림)'!K1775,AVERAGE('사진(느림)'!K$2:K$2305),_xlfn.STDEV.P('사진(느림)'!K$2:K$2305))</f>
        <v>-1.4879428077472057</v>
      </c>
      <c r="L1775">
        <f>STANDARDIZE('사진(느림)'!L1775,AVERAGE('사진(느림)'!L$2:L$2305),_xlfn.STDEV.P('사진(느림)'!L$2:L$2305))</f>
        <v>0.92342921930252742</v>
      </c>
      <c r="M1775">
        <f>STANDARDIZE('사진(느림)'!M1775,AVERAGE('사진(느림)'!M$2:M$2305),_xlfn.STDEV.P('사진(느림)'!M$2:M$2305))</f>
        <v>0.17679318418111556</v>
      </c>
    </row>
    <row r="1776" spans="1:13" x14ac:dyDescent="0.3">
      <c r="A1776" t="s">
        <v>234</v>
      </c>
      <c r="B1776">
        <v>14</v>
      </c>
      <c r="C1776">
        <f>STANDARDIZE('사진(느림)'!C1776,AVERAGE('사진(느림)'!C$2:C$2305),_xlfn.STDEV.P('사진(느림)'!C$2:C$2305))</f>
        <v>0.33522359795747431</v>
      </c>
      <c r="D1776">
        <f>STANDARDIZE('사진(느림)'!D1776,AVERAGE('사진(느림)'!D$2:D$2305),_xlfn.STDEV.P('사진(느림)'!D$2:D$2305))</f>
        <v>0.37623703562557259</v>
      </c>
      <c r="E1776">
        <f>STANDARDIZE('사진(느림)'!E1776,AVERAGE('사진(느림)'!E$2:E$2305),_xlfn.STDEV.P('사진(느림)'!E$2:E$2305))</f>
        <v>0.68532272154729645</v>
      </c>
      <c r="F1776">
        <f>STANDARDIZE('사진(느림)'!F1776,AVERAGE('사진(느림)'!F$2:F$2305),_xlfn.STDEV.P('사진(느림)'!F$2:F$2305))</f>
        <v>0.63183580234124248</v>
      </c>
      <c r="G1776">
        <f>STANDARDIZE('사진(느림)'!G1776,AVERAGE('사진(느림)'!G$2:G$2305),_xlfn.STDEV.P('사진(느림)'!G$2:G$2305))</f>
        <v>-7.8419171308482735E-3</v>
      </c>
      <c r="H1776">
        <f>STANDARDIZE('사진(느림)'!H1776,AVERAGE('사진(느림)'!H$2:H$2305),_xlfn.STDEV.P('사진(느림)'!H$2:H$2305))</f>
        <v>0.18797833053130941</v>
      </c>
      <c r="I1776">
        <f>STANDARDIZE('사진(느림)'!I1776,AVERAGE('사진(느림)'!I$2:I$2305),_xlfn.STDEV.P('사진(느림)'!I$2:I$2305))</f>
        <v>0.79337364652842368</v>
      </c>
      <c r="J1776">
        <f>STANDARDIZE('사진(느림)'!J1776,AVERAGE('사진(느림)'!J$2:J$2305),_xlfn.STDEV.P('사진(느림)'!J$2:J$2305))</f>
        <v>-0.78003335217289249</v>
      </c>
      <c r="K1776">
        <f>STANDARDIZE('사진(느림)'!K1776,AVERAGE('사진(느림)'!K$2:K$2305),_xlfn.STDEV.P('사진(느림)'!K$2:K$2305))</f>
        <v>-1.4879428077472057</v>
      </c>
      <c r="L1776">
        <f>STANDARDIZE('사진(느림)'!L1776,AVERAGE('사진(느림)'!L$2:L$2305),_xlfn.STDEV.P('사진(느림)'!L$2:L$2305))</f>
        <v>1.1748040094403882</v>
      </c>
      <c r="M1776">
        <f>STANDARDIZE('사진(느림)'!M1776,AVERAGE('사진(느림)'!M$2:M$2305),_xlfn.STDEV.P('사진(느림)'!M$2:M$2305))</f>
        <v>-0.44466164506138955</v>
      </c>
    </row>
    <row r="1777" spans="1:13" x14ac:dyDescent="0.3">
      <c r="A1777" t="s">
        <v>236</v>
      </c>
      <c r="B1777">
        <v>14</v>
      </c>
      <c r="C1777">
        <f>STANDARDIZE('사진(느림)'!C1777,AVERAGE('사진(느림)'!C$2:C$2305),_xlfn.STDEV.P('사진(느림)'!C$2:C$2305))</f>
        <v>0.29654561232371562</v>
      </c>
      <c r="D1777">
        <f>STANDARDIZE('사진(느림)'!D1777,AVERAGE('사진(느림)'!D$2:D$2305),_xlfn.STDEV.P('사진(느림)'!D$2:D$2305))</f>
        <v>1.5681484524406335</v>
      </c>
      <c r="E1777">
        <f>STANDARDIZE('사진(느림)'!E1777,AVERAGE('사진(느림)'!E$2:E$2305),_xlfn.STDEV.P('사진(느림)'!E$2:E$2305))</f>
        <v>0.8168439524184441</v>
      </c>
      <c r="F1777">
        <f>STANDARDIZE('사진(느림)'!F1777,AVERAGE('사진(느림)'!F$2:F$2305),_xlfn.STDEV.P('사진(느림)'!F$2:F$2305))</f>
        <v>0.41575573428240292</v>
      </c>
      <c r="G1777">
        <f>STANDARDIZE('사진(느림)'!G1777,AVERAGE('사진(느림)'!G$2:G$2305),_xlfn.STDEV.P('사진(느림)'!G$2:G$2305))</f>
        <v>-7.8419171308482735E-3</v>
      </c>
      <c r="H1777">
        <f>STANDARDIZE('사진(느림)'!H1777,AVERAGE('사진(느림)'!H$2:H$2305),_xlfn.STDEV.P('사진(느림)'!H$2:H$2305))</f>
        <v>-6.7132745362033092E-2</v>
      </c>
      <c r="I1777">
        <f>STANDARDIZE('사진(느림)'!I1777,AVERAGE('사진(느림)'!I$2:I$2305),_xlfn.STDEV.P('사진(느림)'!I$2:I$2305))</f>
        <v>0.79337364652842368</v>
      </c>
      <c r="J1777">
        <f>STANDARDIZE('사진(느림)'!J1777,AVERAGE('사진(느림)'!J$2:J$2305),_xlfn.STDEV.P('사진(느림)'!J$2:J$2305))</f>
        <v>-0.78003335217289249</v>
      </c>
      <c r="K1777">
        <f>STANDARDIZE('사진(느림)'!K1777,AVERAGE('사진(느림)'!K$2:K$2305),_xlfn.STDEV.P('사진(느림)'!K$2:K$2305))</f>
        <v>-0.26706665780078048</v>
      </c>
      <c r="L1777">
        <f>STANDARDIZE('사진(느림)'!L1777,AVERAGE('사진(느림)'!L$2:L$2305),_xlfn.STDEV.P('사진(느림)'!L$2:L$2305))</f>
        <v>1.0491166143714579</v>
      </c>
      <c r="M1777">
        <f>STANDARDIZE('사진(느림)'!M1777,AVERAGE('사진(느림)'!M$2:M$2305),_xlfn.STDEV.P('사진(느림)'!M$2:M$2305))</f>
        <v>-0.68038589063613353</v>
      </c>
    </row>
    <row r="1778" spans="1:13" x14ac:dyDescent="0.3">
      <c r="A1778" t="s">
        <v>238</v>
      </c>
      <c r="B1778">
        <v>14</v>
      </c>
      <c r="C1778">
        <f>STANDARDIZE('사진(느림)'!C1778,AVERAGE('사진(느림)'!C$2:C$2305),_xlfn.STDEV.P('사진(느림)'!C$2:C$2305))</f>
        <v>-0.38860727604572121</v>
      </c>
      <c r="D1778">
        <f>STANDARDIZE('사진(느림)'!D1778,AVERAGE('사진(느림)'!D$2:D$2305),_xlfn.STDEV.P('사진(느림)'!D$2:D$2305))</f>
        <v>0.52647797051822642</v>
      </c>
      <c r="E1778">
        <f>STANDARDIZE('사진(느림)'!E1778,AVERAGE('사진(느림)'!E$2:E$2305),_xlfn.STDEV.P('사진(느림)'!E$2:E$2305))</f>
        <v>0.83288312691492561</v>
      </c>
      <c r="F1778">
        <f>STANDARDIZE('사진(느림)'!F1778,AVERAGE('사진(느림)'!F$2:F$2305),_xlfn.STDEV.P('사진(느림)'!F$2:F$2305))</f>
        <v>0.51437624515770719</v>
      </c>
      <c r="G1778">
        <f>STANDARDIZE('사진(느림)'!G1778,AVERAGE('사진(느림)'!G$2:G$2305),_xlfn.STDEV.P('사진(느림)'!G$2:G$2305))</f>
        <v>0.35219198083613601</v>
      </c>
      <c r="H1778">
        <f>STANDARDIZE('사진(느림)'!H1778,AVERAGE('사진(느림)'!H$2:H$2305),_xlfn.STDEV.P('사진(느림)'!H$2:H$2305))</f>
        <v>2.0938706600178225</v>
      </c>
      <c r="I1778">
        <f>STANDARDIZE('사진(느림)'!I1778,AVERAGE('사진(느림)'!I$2:I$2305),_xlfn.STDEV.P('사진(느림)'!I$2:I$2305))</f>
        <v>0.81280774417408552</v>
      </c>
      <c r="J1778">
        <f>STANDARDIZE('사진(느림)'!J1778,AVERAGE('사진(느림)'!J$2:J$2305),_xlfn.STDEV.P('사진(느림)'!J$2:J$2305))</f>
        <v>-0.78003335217289249</v>
      </c>
      <c r="K1778">
        <f>STANDARDIZE('사진(느림)'!K1778,AVERAGE('사진(느림)'!K$2:K$2305),_xlfn.STDEV.P('사진(느림)'!K$2:K$2305))</f>
        <v>-1.4879428077472057</v>
      </c>
      <c r="L1778">
        <f>STANDARDIZE('사진(느림)'!L1778,AVERAGE('사진(느림)'!L$2:L$2305),_xlfn.STDEV.P('사진(느림)'!L$2:L$2305))</f>
        <v>0.92342921930252742</v>
      </c>
      <c r="M1778">
        <f>STANDARDIZE('사진(느림)'!M1778,AVERAGE('사진(느림)'!M$2:M$2305),_xlfn.STDEV.P('사진(느림)'!M$2:M$2305))</f>
        <v>0.86253644403491481</v>
      </c>
    </row>
    <row r="1779" spans="1:13" x14ac:dyDescent="0.3">
      <c r="A1779" t="s">
        <v>240</v>
      </c>
      <c r="B1779">
        <v>14</v>
      </c>
      <c r="C1779">
        <f>STANDARDIZE('사진(느림)'!C1779,AVERAGE('사진(느림)'!C$2:C$2305),_xlfn.STDEV.P('사진(느림)'!C$2:C$2305))</f>
        <v>1.1585121493046211</v>
      </c>
      <c r="D1779">
        <f>STANDARDIZE('사진(느림)'!D1779,AVERAGE('사진(느림)'!D$2:D$2305),_xlfn.STDEV.P('사진(느림)'!D$2:D$2305))</f>
        <v>0.16589972677585579</v>
      </c>
      <c r="E1779">
        <f>STANDARDIZE('사진(느림)'!E1779,AVERAGE('사진(느림)'!E$2:E$2305),_xlfn.STDEV.P('사진(느림)'!E$2:E$2305))</f>
        <v>1.1541121494694566</v>
      </c>
      <c r="F1779">
        <f>STANDARDIZE('사진(느림)'!F1779,AVERAGE('사진(느림)'!F$2:F$2305),_xlfn.STDEV.P('사진(느림)'!F$2:F$2305))</f>
        <v>1.5324433651166165</v>
      </c>
      <c r="G1779">
        <f>STANDARDIZE('사진(느림)'!G1779,AVERAGE('사진(느림)'!G$2:G$2305),_xlfn.STDEV.P('사진(느림)'!G$2:G$2305))</f>
        <v>0.41827415198197465</v>
      </c>
      <c r="H1779">
        <f>STANDARDIZE('사진(느림)'!H1779,AVERAGE('사진(느림)'!H$2:H$2305),_xlfn.STDEV.P('사진(느림)'!H$2:H$2305))</f>
        <v>0.648241229955548</v>
      </c>
      <c r="I1779">
        <f>STANDARDIZE('사진(느림)'!I1779,AVERAGE('사진(느림)'!I$2:I$2305),_xlfn.STDEV.P('사진(느림)'!I$2:I$2305))</f>
        <v>1.0612490465091655</v>
      </c>
      <c r="J1779">
        <f>STANDARDIZE('사진(느림)'!J1779,AVERAGE('사진(느림)'!J$2:J$2305),_xlfn.STDEV.P('사진(느림)'!J$2:J$2305))</f>
        <v>1.5805945590316779</v>
      </c>
      <c r="K1779">
        <f>STANDARDIZE('사진(느림)'!K1779,AVERAGE('사진(느림)'!K$2:K$2305),_xlfn.STDEV.P('사진(느림)'!K$2:K$2305))</f>
        <v>0.34337141717243208</v>
      </c>
      <c r="L1779">
        <f>STANDARDIZE('사진(느림)'!L1779,AVERAGE('사진(느림)'!L$2:L$2305),_xlfn.STDEV.P('사진(느림)'!L$2:L$2305))</f>
        <v>-0.96188170673142825</v>
      </c>
      <c r="M1779">
        <f>STANDARDIZE('사진(느림)'!M1779,AVERAGE('사진(느림)'!M$2:M$2305),_xlfn.STDEV.P('사진(느림)'!M$2:M$2305))</f>
        <v>-0.98039856682216975</v>
      </c>
    </row>
    <row r="1780" spans="1:13" x14ac:dyDescent="0.3">
      <c r="A1780" t="s">
        <v>242</v>
      </c>
      <c r="B1780">
        <v>14</v>
      </c>
      <c r="C1780">
        <f>STANDARDIZE('사진(느림)'!C1780,AVERAGE('사진(느림)'!C$2:C$2305),_xlfn.STDEV.P('사진(느림)'!C$2:C$2305))</f>
        <v>0.72200345429505985</v>
      </c>
      <c r="D1780">
        <f>STANDARDIZE('사진(느림)'!D1780,AVERAGE('사진(느림)'!D$2:D$2305),_xlfn.STDEV.P('사진(느림)'!D$2:D$2305))</f>
        <v>1.2376183956767928</v>
      </c>
      <c r="E1780">
        <f>STANDARDIZE('사진(느림)'!E1780,AVERAGE('사진(느림)'!E$2:E$2305),_xlfn.STDEV.P('사진(느림)'!E$2:E$2305))</f>
        <v>0.92822710864400959</v>
      </c>
      <c r="F1780">
        <f>STANDARDIZE('사진(느림)'!F1780,AVERAGE('사진(느림)'!F$2:F$2305),_xlfn.STDEV.P('사진(느림)'!F$2:F$2305))</f>
        <v>0.84058255036063667</v>
      </c>
      <c r="G1780">
        <f>STANDARDIZE('사진(느림)'!G1780,AVERAGE('사진(느림)'!G$2:G$2305),_xlfn.STDEV.P('사진(느림)'!G$2:G$2305))</f>
        <v>1.2887358546616459</v>
      </c>
      <c r="H1780">
        <f>STANDARDIZE('사진(느림)'!H1780,AVERAGE('사진(느림)'!H$2:H$2305),_xlfn.STDEV.P('사진(느림)'!H$2:H$2305))</f>
        <v>0.13695611535264088</v>
      </c>
      <c r="I1780">
        <f>STANDARDIZE('사진(느림)'!I1780,AVERAGE('사진(느림)'!I$2:I$2305),_xlfn.STDEV.P('사진(느림)'!I$2:I$2305))</f>
        <v>0.9772097053387363</v>
      </c>
      <c r="J1780">
        <f>STANDARDIZE('사진(느림)'!J1780,AVERAGE('사진(느림)'!J$2:J$2305),_xlfn.STDEV.P('사진(느림)'!J$2:J$2305))</f>
        <v>1.5805945590316779</v>
      </c>
      <c r="K1780">
        <f>STANDARDIZE('사진(느림)'!K1780,AVERAGE('사진(느림)'!K$2:K$2305),_xlfn.STDEV.P('사진(느림)'!K$2:K$2305))</f>
        <v>1.5642475671188572</v>
      </c>
      <c r="L1780">
        <f>STANDARDIZE('사진(느림)'!L1780,AVERAGE('사진(느림)'!L$2:L$2305),_xlfn.STDEV.P('사진(느림)'!L$2:L$2305))</f>
        <v>-0.96188170673142825</v>
      </c>
      <c r="M1780">
        <f>STANDARDIZE('사진(느림)'!M1780,AVERAGE('사진(느림)'!M$2:M$2305),_xlfn.STDEV.P('사진(느림)'!M$2:M$2305))</f>
        <v>0.64824167533060162</v>
      </c>
    </row>
    <row r="1781" spans="1:13" x14ac:dyDescent="0.3">
      <c r="A1781" t="s">
        <v>244</v>
      </c>
      <c r="B1781">
        <v>14</v>
      </c>
      <c r="C1781">
        <f>STANDARDIZE('사진(느림)'!C1781,AVERAGE('사진(느림)'!C$2:C$2305),_xlfn.STDEV.P('사진(느림)'!C$2:C$2305))</f>
        <v>0.83803741119633524</v>
      </c>
      <c r="D1781">
        <f>STANDARDIZE('사진(느림)'!D1781,AVERAGE('사진(느림)'!D$2:D$2305),_xlfn.STDEV.P('사진(느림)'!D$2:D$2305))</f>
        <v>0.52647797051822642</v>
      </c>
      <c r="E1781">
        <f>STANDARDIZE('사진(느림)'!E1781,AVERAGE('사진(느림)'!E$2:E$2305),_xlfn.STDEV.P('사진(느림)'!E$2:E$2305))</f>
        <v>1.2784157518171875</v>
      </c>
      <c r="F1781">
        <f>STANDARDIZE('사진(느림)'!F1781,AVERAGE('사진(느림)'!F$2:F$2305),_xlfn.STDEV.P('사진(느림)'!F$2:F$2305))</f>
        <v>0.79885848806723858</v>
      </c>
      <c r="G1781">
        <f>STANDARDIZE('사진(느림)'!G1781,AVERAGE('사진(느림)'!G$2:G$2305),_xlfn.STDEV.P('사진(느림)'!G$2:G$2305))</f>
        <v>0.23825720299848274</v>
      </c>
      <c r="H1781">
        <f>STANDARDIZE('사진(느림)'!H1781,AVERAGE('사진(느림)'!H$2:H$2305),_xlfn.STDEV.P('사진(느림)'!H$2:H$2305))</f>
        <v>0.87146342136222277</v>
      </c>
      <c r="I1781">
        <f>STANDARDIZE('사진(느림)'!I1781,AVERAGE('사진(느림)'!I$2:I$2305),_xlfn.STDEV.P('사진(느림)'!I$2:I$2305))</f>
        <v>0.64210283242165234</v>
      </c>
      <c r="J1781">
        <f>STANDARDIZE('사진(느림)'!J1781,AVERAGE('사진(느림)'!J$2:J$2305),_xlfn.STDEV.P('사진(느림)'!J$2:J$2305))</f>
        <v>1.5805945590316779</v>
      </c>
      <c r="K1781">
        <f>STANDARDIZE('사진(느림)'!K1781,AVERAGE('사진(느림)'!K$2:K$2305),_xlfn.STDEV.P('사진(느림)'!K$2:K$2305))</f>
        <v>-0.26706665780078048</v>
      </c>
      <c r="L1781">
        <f>STANDARDIZE('사진(느림)'!L1781,AVERAGE('사진(느림)'!L$2:L$2305),_xlfn.STDEV.P('사진(느림)'!L$2:L$2305))</f>
        <v>-0.71050691659356757</v>
      </c>
      <c r="M1781">
        <f>STANDARDIZE('사진(느림)'!M1781,AVERAGE('사진(느림)'!M$2:M$2305),_xlfn.STDEV.P('사진(느림)'!M$2:M$2305))</f>
        <v>-0.25179635322750898</v>
      </c>
    </row>
    <row r="1782" spans="1:13" x14ac:dyDescent="0.3">
      <c r="A1782" t="s">
        <v>246</v>
      </c>
      <c r="B1782">
        <v>14</v>
      </c>
      <c r="C1782">
        <f>STANDARDIZE('사진(느림)'!C1782,AVERAGE('사진(느림)'!C$2:C$2305),_xlfn.STDEV.P('사진(느림)'!C$2:C$2305))</f>
        <v>0.91539338246385271</v>
      </c>
      <c r="D1782">
        <f>STANDARDIZE('사진(느림)'!D1782,AVERAGE('사진(느림)'!D$2:D$2305),_xlfn.STDEV.P('사진(느림)'!D$2:D$2305))</f>
        <v>1.4579717668526866</v>
      </c>
      <c r="E1782">
        <f>STANDARDIZE('사진(느림)'!E1782,AVERAGE('사진(느림)'!E$2:E$2305),_xlfn.STDEV.P('사진(느림)'!E$2:E$2305))</f>
        <v>1.3213650968577655</v>
      </c>
      <c r="F1782">
        <f>STANDARDIZE('사진(느림)'!F1782,AVERAGE('사진(느림)'!F$2:F$2305),_xlfn.STDEV.P('사진(느림)'!F$2:F$2305))</f>
        <v>0.86713422636552617</v>
      </c>
      <c r="G1782">
        <f>STANDARDIZE('사진(느림)'!G1782,AVERAGE('사진(느림)'!G$2:G$2305),_xlfn.STDEV.P('사진(느림)'!G$2:G$2305))</f>
        <v>1.7946062682608261</v>
      </c>
      <c r="H1782">
        <f>STANDARDIZE('사진(느림)'!H1782,AVERAGE('사진(느림)'!H$2:H$2305),_xlfn.STDEV.P('사진(느림)'!H$2:H$2305))</f>
        <v>0.26663757893175671</v>
      </c>
      <c r="I1782">
        <f>STANDARDIZE('사진(느림)'!I1782,AVERAGE('사진(느림)'!I$2:I$2305),_xlfn.STDEV.P('사진(느림)'!I$2:I$2305))</f>
        <v>0.46562021596375219</v>
      </c>
      <c r="J1782">
        <f>STANDARDIZE('사진(느림)'!J1782,AVERAGE('사진(느림)'!J$2:J$2305),_xlfn.STDEV.P('사진(느림)'!J$2:J$2305))</f>
        <v>1.5805945590316779</v>
      </c>
      <c r="K1782">
        <f>STANDARDIZE('사진(느림)'!K1782,AVERAGE('사진(느림)'!K$2:K$2305),_xlfn.STDEV.P('사진(느림)'!K$2:K$2305))</f>
        <v>1.5642475671188572</v>
      </c>
      <c r="L1782">
        <f>STANDARDIZE('사진(느림)'!L1782,AVERAGE('사진(느림)'!L$2:L$2305),_xlfn.STDEV.P('사진(느림)'!L$2:L$2305))</f>
        <v>-0.71050691659356757</v>
      </c>
      <c r="M1782">
        <f>STANDARDIZE('사진(느림)'!M1782,AVERAGE('사진(느림)'!M$2:M$2305),_xlfn.STDEV.P('사진(느림)'!M$2:M$2305))</f>
        <v>-1.6661418266759689</v>
      </c>
    </row>
    <row r="1783" spans="1:13" x14ac:dyDescent="0.3">
      <c r="A1783" t="s">
        <v>248</v>
      </c>
      <c r="B1783">
        <v>14</v>
      </c>
      <c r="C1783">
        <f>STANDARDIZE('사진(느림)'!C1783,AVERAGE('사진(느림)'!C$2:C$2305),_xlfn.STDEV.P('사진(느림)'!C$2:C$2305))</f>
        <v>0.44573212833964165</v>
      </c>
      <c r="D1783">
        <f>STANDARDIZE('사진(느림)'!D1783,AVERAGE('사진(느림)'!D$2:D$2305),_xlfn.STDEV.P('사진(느림)'!D$2:D$2305))</f>
        <v>0.13585153979732481</v>
      </c>
      <c r="E1783">
        <f>STANDARDIZE('사진(느림)'!E1783,AVERAGE('사진(느림)'!E$2:E$2305),_xlfn.STDEV.P('사진(느림)'!E$2:E$2305))</f>
        <v>0.75215261528263577</v>
      </c>
      <c r="F1783">
        <f>STANDARDIZE('사진(느림)'!F1783,AVERAGE('사진(느림)'!F$2:F$2305),_xlfn.STDEV.P('사진(느림)'!F$2:F$2305))</f>
        <v>0.22281355531353866</v>
      </c>
      <c r="G1783">
        <f>STANDARDIZE('사진(느림)'!G1783,AVERAGE('사진(느림)'!G$2:G$2305),_xlfn.STDEV.P('사진(느림)'!G$2:G$2305))</f>
        <v>0.46384806311703619</v>
      </c>
      <c r="H1783">
        <f>STANDARDIZE('사진(느림)'!H1783,AVERAGE('사진(느림)'!H$2:H$2305),_xlfn.STDEV.P('사진(느림)'!H$2:H$2305))</f>
        <v>2.7470945281748135E-2</v>
      </c>
      <c r="I1783">
        <f>STANDARDIZE('사진(느림)'!I1783,AVERAGE('사진(느림)'!I$2:I$2305),_xlfn.STDEV.P('사진(느림)'!I$2:I$2305))</f>
        <v>0.37947989126406279</v>
      </c>
      <c r="J1783">
        <f>STANDARDIZE('사진(느림)'!J1783,AVERAGE('사진(느림)'!J$2:J$2305),_xlfn.STDEV.P('사진(느림)'!J$2:J$2305))</f>
        <v>-0.78003335217289249</v>
      </c>
      <c r="K1783">
        <f>STANDARDIZE('사진(느림)'!K1783,AVERAGE('사진(느림)'!K$2:K$2305),_xlfn.STDEV.P('사진(느림)'!K$2:K$2305))</f>
        <v>-1.4879428077472057</v>
      </c>
      <c r="L1783">
        <f>STANDARDIZE('사진(느림)'!L1783,AVERAGE('사진(느림)'!L$2:L$2305),_xlfn.STDEV.P('사진(느림)'!L$2:L$2305))</f>
        <v>1.6323061274912947</v>
      </c>
      <c r="M1783">
        <f>STANDARDIZE('사진(느림)'!M1783,AVERAGE('사진(느림)'!M$2:M$2305),_xlfn.STDEV.P('사진(느림)'!M$2:M$2305))</f>
        <v>0.45537638349672099</v>
      </c>
    </row>
    <row r="1784" spans="1:13" x14ac:dyDescent="0.3">
      <c r="A1784" t="s">
        <v>250</v>
      </c>
      <c r="B1784">
        <v>14</v>
      </c>
      <c r="C1784">
        <f>STANDARDIZE('사진(느림)'!C1784,AVERAGE('사진(느림)'!C$2:C$2305),_xlfn.STDEV.P('사진(느림)'!C$2:C$2305))</f>
        <v>1.1364104432281874</v>
      </c>
      <c r="D1784">
        <f>STANDARDIZE('사진(느림)'!D1784,AVERAGE('사진(느림)'!D$2:D$2305),_xlfn.STDEV.P('사진(느림)'!D$2:D$2305))</f>
        <v>1.0773613984579609</v>
      </c>
      <c r="E1784">
        <f>STANDARDIZE('사진(느림)'!E1784,AVERAGE('사진(느림)'!E$2:E$2305),_xlfn.STDEV.P('사진(느림)'!E$2:E$2305))</f>
        <v>1.4001352649404857</v>
      </c>
      <c r="F1784">
        <f>STANDARDIZE('사진(느림)'!F1784,AVERAGE('사진(느림)'!F$2:F$2305),_xlfn.STDEV.P('사진(느림)'!F$2:F$2305))</f>
        <v>-1.5560223004616596</v>
      </c>
      <c r="G1784">
        <f>STANDARDIZE('사진(느림)'!G1784,AVERAGE('사진(느림)'!G$2:G$2305),_xlfn.STDEV.P('사진(느림)'!G$2:G$2305))</f>
        <v>1.7330814882284933</v>
      </c>
      <c r="H1784">
        <f>STANDARDIZE('사진(느림)'!H1784,AVERAGE('사진(느림)'!H$2:H$2305),_xlfn.STDEV.P('사진(느림)'!H$2:H$2305))</f>
        <v>-1.360758492704524</v>
      </c>
      <c r="I1784">
        <f>STANDARDIZE('사진(느림)'!I1784,AVERAGE('사진(느림)'!I$2:I$2305),_xlfn.STDEV.P('사진(느림)'!I$2:I$2305))</f>
        <v>0.55858873713353874</v>
      </c>
      <c r="J1784">
        <f>STANDARDIZE('사진(느림)'!J1784,AVERAGE('사진(느림)'!J$2:J$2305),_xlfn.STDEV.P('사진(느림)'!J$2:J$2305))</f>
        <v>1.5805945590316779</v>
      </c>
      <c r="K1784">
        <f>STANDARDIZE('사진(느림)'!K1784,AVERAGE('사진(느림)'!K$2:K$2305),_xlfn.STDEV.P('사진(느림)'!K$2:K$2305))</f>
        <v>0.95380949214564459</v>
      </c>
      <c r="L1784">
        <f>STANDARDIZE('사진(느림)'!L1784,AVERAGE('사진(느림)'!L$2:L$2305),_xlfn.STDEV.P('사진(느림)'!L$2:L$2305))</f>
        <v>-0.96188170673142825</v>
      </c>
      <c r="M1784">
        <f>STANDARDIZE('사진(느림)'!M1784,AVERAGE('사진(느림)'!M$2:M$2305),_xlfn.STDEV.P('사진(느림)'!M$2:M$2305))</f>
        <v>0.64824167533060162</v>
      </c>
    </row>
    <row r="1785" spans="1:13" x14ac:dyDescent="0.3">
      <c r="A1785" t="s">
        <v>252</v>
      </c>
      <c r="B1785">
        <v>14</v>
      </c>
      <c r="C1785">
        <f>STANDARDIZE('사진(느림)'!C1785,AVERAGE('사진(느림)'!C$2:C$2305),_xlfn.STDEV.P('사진(느림)'!C$2:C$2305))</f>
        <v>0.57834236479824275</v>
      </c>
      <c r="D1785">
        <f>STANDARDIZE('사진(느림)'!D1785,AVERAGE('사진(느림)'!D$2:D$2305),_xlfn.STDEV.P('사진(느림)'!D$2:D$2305))</f>
        <v>1.4279235798741556</v>
      </c>
      <c r="E1785">
        <f>STANDARDIZE('사진(느림)'!E1785,AVERAGE('사진(느림)'!E$2:E$2305),_xlfn.STDEV.P('사진(느림)'!E$2:E$2305))</f>
        <v>0.70537168966789832</v>
      </c>
      <c r="F1785">
        <f>STANDARDIZE('사진(느림)'!F1785,AVERAGE('사진(느림)'!F$2:F$2305),_xlfn.STDEV.P('사진(느림)'!F$2:F$2305))</f>
        <v>0.52967506799861996</v>
      </c>
      <c r="G1785">
        <f>STANDARDIZE('사진(느림)'!G1785,AVERAGE('사진(느림)'!G$2:G$2305),_xlfn.STDEV.P('사진(느림)'!G$2:G$2305))</f>
        <v>0.16078155406887856</v>
      </c>
      <c r="H1785">
        <f>STANDARDIZE('사진(느림)'!H1785,AVERAGE('사진(느림)'!H$2:H$2305),_xlfn.STDEV.P('사진(느림)'!H$2:H$2305))</f>
        <v>0.3825005258999829</v>
      </c>
      <c r="I1785">
        <f>STANDARDIZE('사진(느림)'!I1785,AVERAGE('사진(느림)'!I$2:I$2305),_xlfn.STDEV.P('사진(느림)'!I$2:I$2305))</f>
        <v>0.4052169394975067</v>
      </c>
      <c r="J1785">
        <f>STANDARDIZE('사진(느림)'!J1785,AVERAGE('사진(느림)'!J$2:J$2305),_xlfn.STDEV.P('사진(느림)'!J$2:J$2305))</f>
        <v>-0.78003335217289249</v>
      </c>
      <c r="K1785">
        <f>STANDARDIZE('사진(느림)'!K1785,AVERAGE('사진(느림)'!K$2:K$2305),_xlfn.STDEV.P('사진(느림)'!K$2:K$2305))</f>
        <v>-0.8775047327739931</v>
      </c>
      <c r="L1785">
        <f>STANDARDIZE('사진(느림)'!L1785,AVERAGE('사진(느림)'!L$2:L$2305),_xlfn.STDEV.P('사진(느림)'!L$2:L$2305))</f>
        <v>1.0491166143714579</v>
      </c>
      <c r="M1785">
        <f>STANDARDIZE('사진(느림)'!M1785,AVERAGE('사진(느림)'!M$2:M$2305),_xlfn.STDEV.P('사진(느림)'!M$2:M$2305))</f>
        <v>0.73395958281232643</v>
      </c>
    </row>
    <row r="1786" spans="1:13" x14ac:dyDescent="0.3">
      <c r="A1786" t="s">
        <v>254</v>
      </c>
      <c r="B1786">
        <v>14</v>
      </c>
      <c r="C1786">
        <f>STANDARDIZE('사진(느림)'!C1786,AVERAGE('사진(느림)'!C$2:C$2305),_xlfn.STDEV.P('사진(느림)'!C$2:C$2305))</f>
        <v>0.1860370819415483</v>
      </c>
      <c r="D1786">
        <f>STANDARDIZE('사진(느림)'!D1786,AVERAGE('사진(느림)'!D$2:D$2305),_xlfn.STDEV.P('사진(느림)'!D$2:D$2305))</f>
        <v>1.938742758509181</v>
      </c>
      <c r="E1786">
        <f>STANDARDIZE('사진(느림)'!E1786,AVERAGE('사진(느림)'!E$2:E$2305),_xlfn.STDEV.P('사진(느림)'!E$2:E$2305))</f>
        <v>0.68380791062262869</v>
      </c>
      <c r="F1786">
        <f>STANDARDIZE('사진(느림)'!F1786,AVERAGE('사진(느림)'!F$2:F$2305),_xlfn.STDEV.P('사진(느림)'!F$2:F$2305))</f>
        <v>0.67937594604523555</v>
      </c>
      <c r="G1786">
        <f>STANDARDIZE('사진(느림)'!G1786,AVERAGE('사진(느림)'!G$2:G$2305),_xlfn.STDEV.P('사진(느림)'!G$2:G$2305))</f>
        <v>0.27471633190653183</v>
      </c>
      <c r="H1786">
        <f>STANDARDIZE('사진(느림)'!H1786,AVERAGE('사진(느림)'!H$2:H$2305),_xlfn.STDEV.P('사진(느림)'!H$2:H$2305))</f>
        <v>3.2785759362859324E-2</v>
      </c>
      <c r="I1786">
        <f>STANDARDIZE('사진(느림)'!I1786,AVERAGE('사진(느림)'!I$2:I$2305),_xlfn.STDEV.P('사진(느림)'!I$2:I$2305))</f>
        <v>0.43410546302484138</v>
      </c>
      <c r="J1786">
        <f>STANDARDIZE('사진(느림)'!J1786,AVERAGE('사진(느림)'!J$2:J$2305),_xlfn.STDEV.P('사진(느림)'!J$2:J$2305))</f>
        <v>-0.78003335217289249</v>
      </c>
      <c r="K1786">
        <f>STANDARDIZE('사진(느림)'!K1786,AVERAGE('사진(느림)'!K$2:K$2305),_xlfn.STDEV.P('사진(느림)'!K$2:K$2305))</f>
        <v>-0.8775047327739931</v>
      </c>
      <c r="L1786">
        <f>STANDARDIZE('사진(느림)'!L1786,AVERAGE('사진(느림)'!L$2:L$2305),_xlfn.STDEV.P('사진(느림)'!L$2:L$2305))</f>
        <v>1.1748040094403882</v>
      </c>
      <c r="M1786">
        <f>STANDARDIZE('사진(느림)'!M1786,AVERAGE('사진(느림)'!M$2:M$2305),_xlfn.STDEV.P('사진(느림)'!M$2:M$2305))</f>
        <v>-0.85182170559958137</v>
      </c>
    </row>
    <row r="1787" spans="1:13" x14ac:dyDescent="0.3">
      <c r="A1787" t="s">
        <v>256</v>
      </c>
      <c r="B1787">
        <v>14</v>
      </c>
      <c r="C1787">
        <f>STANDARDIZE('사진(느림)'!C1787,AVERAGE('사진(느림)'!C$2:C$2305),_xlfn.STDEV.P('사진(느림)'!C$2:C$2305))</f>
        <v>0.32969817143836627</v>
      </c>
      <c r="D1787">
        <f>STANDARDIZE('사진(느림)'!D1787,AVERAGE('사진(느림)'!D$2:D$2305),_xlfn.STDEV.P('사진(느림)'!D$2:D$2305))</f>
        <v>2.058935506423305</v>
      </c>
      <c r="E1787">
        <f>STANDARDIZE('사진(느림)'!E1787,AVERAGE('사진(느림)'!E$2:E$2305),_xlfn.STDEV.P('사진(느림)'!E$2:E$2305))</f>
        <v>0.69200571092083041</v>
      </c>
      <c r="F1787">
        <f>STANDARDIZE('사진(느림)'!F1787,AVERAGE('사진(느림)'!F$2:F$2305),_xlfn.STDEV.P('사진(느림)'!F$2:F$2305))</f>
        <v>0.61615766984311748</v>
      </c>
      <c r="G1787">
        <f>STANDARDIZE('사진(느림)'!G1787,AVERAGE('사진(느림)'!G$2:G$2305),_xlfn.STDEV.P('사진(느림)'!G$2:G$2305))</f>
        <v>0.36130676306314807</v>
      </c>
      <c r="H1787">
        <f>STANDARDIZE('사진(느림)'!H1787,AVERAGE('사진(느림)'!H$2:H$2305),_xlfn.STDEV.P('사진(느림)'!H$2:H$2305))</f>
        <v>2.7470945281748135E-2</v>
      </c>
      <c r="I1787">
        <f>STANDARDIZE('사진(느림)'!I1787,AVERAGE('사진(느림)'!I$2:I$2305),_xlfn.STDEV.P('사진(느림)'!I$2:I$2305))</f>
        <v>1.0124011794538534</v>
      </c>
      <c r="J1787">
        <f>STANDARDIZE('사진(느림)'!J1787,AVERAGE('사진(느림)'!J$2:J$2305),_xlfn.STDEV.P('사진(느림)'!J$2:J$2305))</f>
        <v>-0.78003335217289249</v>
      </c>
      <c r="K1787">
        <f>STANDARDIZE('사진(느림)'!K1787,AVERAGE('사진(느림)'!K$2:K$2305),_xlfn.STDEV.P('사진(느림)'!K$2:K$2305))</f>
        <v>-0.8775047327739931</v>
      </c>
      <c r="L1787">
        <f>STANDARDIZE('사진(느림)'!L1787,AVERAGE('사진(느림)'!L$2:L$2305),_xlfn.STDEV.P('사진(느림)'!L$2:L$2305))</f>
        <v>0.92342921930252742</v>
      </c>
      <c r="M1787">
        <f>STANDARDIZE('사진(느림)'!M1787,AVERAGE('사진(느림)'!M$2:M$2305),_xlfn.STDEV.P('사진(느림)'!M$2:M$2305))</f>
        <v>-2.5447503783636467</v>
      </c>
    </row>
    <row r="1788" spans="1:13" x14ac:dyDescent="0.3">
      <c r="A1788" t="s">
        <v>258</v>
      </c>
      <c r="B1788">
        <v>14</v>
      </c>
      <c r="C1788">
        <f>STANDARDIZE('사진(느림)'!C1788,AVERAGE('사진(느림)'!C$2:C$2305),_xlfn.STDEV.P('사진(느림)'!C$2:C$2305))</f>
        <v>0.60044407087467566</v>
      </c>
      <c r="D1788">
        <f>STANDARDIZE('사진(느림)'!D1788,AVERAGE('사진(느림)'!D$2:D$2305),_xlfn.STDEV.P('사진(느림)'!D$2:D$2305))</f>
        <v>1.1174256477626689</v>
      </c>
      <c r="E1788">
        <f>STANDARDIZE('사진(느림)'!E1788,AVERAGE('사진(느림)'!E$2:E$2305),_xlfn.STDEV.P('사진(느림)'!E$2:E$2305))</f>
        <v>0.9780376561080828</v>
      </c>
      <c r="F1788">
        <f>STANDARDIZE('사진(느림)'!F1788,AVERAGE('사진(느림)'!F$2:F$2305),_xlfn.STDEV.P('사진(느림)'!F$2:F$2305))</f>
        <v>0.40412357146121336</v>
      </c>
      <c r="G1788">
        <f>STANDARDIZE('사진(느림)'!G1788,AVERAGE('사진(느림)'!G$2:G$2305),_xlfn.STDEV.P('사진(느림)'!G$2:G$2305))</f>
        <v>0.83983282998129161</v>
      </c>
      <c r="H1788">
        <f>STANDARDIZE('사진(느림)'!H1788,AVERAGE('사진(느림)'!H$2:H$2305),_xlfn.STDEV.P('사진(느림)'!H$2:H$2305))</f>
        <v>4.3415387525082075E-2</v>
      </c>
      <c r="I1788">
        <f>STANDARDIZE('사진(느림)'!I1788,AVERAGE('사진(느림)'!I$2:I$2305),_xlfn.STDEV.P('사진(느림)'!I$2:I$2305))</f>
        <v>1.2907814970808982</v>
      </c>
      <c r="J1788">
        <f>STANDARDIZE('사진(느림)'!J1788,AVERAGE('사진(느림)'!J$2:J$2305),_xlfn.STDEV.P('사진(느림)'!J$2:J$2305))</f>
        <v>1.5805945590316779</v>
      </c>
      <c r="K1788">
        <f>STANDARDIZE('사진(느림)'!K1788,AVERAGE('사진(느림)'!K$2:K$2305),_xlfn.STDEV.P('사진(느림)'!K$2:K$2305))</f>
        <v>2.1746856420920699</v>
      </c>
      <c r="L1788">
        <f>STANDARDIZE('사진(느림)'!L1788,AVERAGE('사진(느림)'!L$2:L$2305),_xlfn.STDEV.P('사진(느림)'!L$2:L$2305))</f>
        <v>-0.83619431166249791</v>
      </c>
      <c r="M1788">
        <f>STANDARDIZE('사진(느림)'!M1788,AVERAGE('사진(느림)'!M$2:M$2305),_xlfn.STDEV.P('사진(느림)'!M$2:M$2305))</f>
        <v>0.69110062907146497</v>
      </c>
    </row>
    <row r="1789" spans="1:13" x14ac:dyDescent="0.3">
      <c r="A1789" t="s">
        <v>260</v>
      </c>
      <c r="B1789">
        <v>14</v>
      </c>
      <c r="C1789">
        <f>STANDARDIZE('사진(느림)'!C1789,AVERAGE('사진(느림)'!C$2:C$2305),_xlfn.STDEV.P('사진(느림)'!C$2:C$2305))</f>
        <v>3.6980068109724032E-3</v>
      </c>
      <c r="D1789">
        <f>STANDARDIZE('사진(느림)'!D1789,AVERAGE('사진(느림)'!D$2:D$2305),_xlfn.STDEV.P('사진(느림)'!D$2:D$2305))</f>
        <v>0.22599610073291773</v>
      </c>
      <c r="E1789">
        <f>STANDARDIZE('사진(느림)'!E1789,AVERAGE('사진(느림)'!E$2:E$2305),_xlfn.STDEV.P('사진(느림)'!E$2:E$2305))</f>
        <v>0.65333347907931427</v>
      </c>
      <c r="F1789">
        <f>STANDARDIZE('사진(느림)'!F1789,AVERAGE('사진(느림)'!F$2:F$2305),_xlfn.STDEV.P('사진(느림)'!F$2:F$2305))</f>
        <v>1.6937764059844216</v>
      </c>
      <c r="G1789">
        <f>STANDARDIZE('사진(느림)'!G1789,AVERAGE('사진(느림)'!G$2:G$2305),_xlfn.STDEV.P('사진(느림)'!G$2:G$2305))</f>
        <v>0.18356850963640914</v>
      </c>
      <c r="H1789">
        <f>STANDARDIZE('사진(느림)'!H1789,AVERAGE('사진(느림)'!H$2:H$2305),_xlfn.STDEV.P('사진(느림)'!H$2:H$2305))</f>
        <v>0.3825005258999829</v>
      </c>
      <c r="I1789">
        <f>STANDARDIZE('사진(느림)'!I1789,AVERAGE('사진(느림)'!I$2:I$2305),_xlfn.STDEV.P('사진(느림)'!I$2:I$2305))</f>
        <v>0.66206217594962891</v>
      </c>
      <c r="J1789">
        <f>STANDARDIZE('사진(느림)'!J1789,AVERAGE('사진(느림)'!J$2:J$2305),_xlfn.STDEV.P('사진(느림)'!J$2:J$2305))</f>
        <v>-0.78003335217289249</v>
      </c>
      <c r="K1789">
        <f>STANDARDIZE('사진(느림)'!K1789,AVERAGE('사진(느림)'!K$2:K$2305),_xlfn.STDEV.P('사진(느림)'!K$2:K$2305))</f>
        <v>-0.26706665780078048</v>
      </c>
      <c r="L1789">
        <f>STANDARDIZE('사진(느림)'!L1789,AVERAGE('사진(느림)'!L$2:L$2305),_xlfn.STDEV.P('사진(느림)'!L$2:L$2305))</f>
        <v>0.82287930324738312</v>
      </c>
      <c r="M1789">
        <f>STANDARDIZE('사진(느림)'!M1789,AVERAGE('사진(느림)'!M$2:M$2305),_xlfn.STDEV.P('사진(느림)'!M$2:M$2305))</f>
        <v>0.13393423044025404</v>
      </c>
    </row>
    <row r="1790" spans="1:13" x14ac:dyDescent="0.3">
      <c r="A1790" t="s">
        <v>262</v>
      </c>
      <c r="B1790">
        <v>14</v>
      </c>
      <c r="C1790">
        <f>STANDARDIZE('사진(느림)'!C1790,AVERAGE('사진(느림)'!C$2:C$2305),_xlfn.STDEV.P('사진(느림)'!C$2:C$2305))</f>
        <v>1.1308850167090794</v>
      </c>
      <c r="D1790">
        <f>STANDARDIZE('사진(느림)'!D1790,AVERAGE('사진(느림)'!D$2:D$2305),_xlfn.STDEV.P('사진(느림)'!D$2:D$2305))</f>
        <v>1.6983572626809345</v>
      </c>
      <c r="E1790">
        <f>STANDARDIZE('사진(느림)'!E1790,AVERAGE('사진(느림)'!E$2:E$2305),_xlfn.STDEV.P('사진(느림)'!E$2:E$2305))</f>
        <v>0.85515975816003875</v>
      </c>
      <c r="F1790">
        <f>STANDARDIZE('사진(느림)'!F1790,AVERAGE('사진(느림)'!F$2:F$2305),_xlfn.STDEV.P('사진(느림)'!F$2:F$2305))</f>
        <v>0.719835642814591</v>
      </c>
      <c r="G1790">
        <f>STANDARDIZE('사진(느림)'!G1790,AVERAGE('사진(느림)'!G$2:G$2305),_xlfn.STDEV.P('사진(느림)'!G$2:G$2305))</f>
        <v>0.63702892543026912</v>
      </c>
      <c r="H1790">
        <f>STANDARDIZE('사진(느림)'!H1790,AVERAGE('사진(느림)'!H$2:H$2305),_xlfn.STDEV.P('사진(느림)'!H$2:H$2305))</f>
        <v>0.4569079230355414</v>
      </c>
      <c r="I1790">
        <f>STANDARDIZE('사진(느림)'!I1790,AVERAGE('사진(느림)'!I$2:I$2305),_xlfn.STDEV.P('사진(느림)'!I$2:I$2305))</f>
        <v>0.82593889123196496</v>
      </c>
      <c r="J1790">
        <f>STANDARDIZE('사진(느림)'!J1790,AVERAGE('사진(느림)'!J$2:J$2305),_xlfn.STDEV.P('사진(느림)'!J$2:J$2305))</f>
        <v>1.5805945590316779</v>
      </c>
      <c r="K1790">
        <f>STANDARDIZE('사진(느림)'!K1790,AVERAGE('사진(느림)'!K$2:K$2305),_xlfn.STDEV.P('사진(느림)'!K$2:K$2305))</f>
        <v>0.95380949214564459</v>
      </c>
      <c r="L1790">
        <f>STANDARDIZE('사진(느림)'!L1790,AVERAGE('사진(느림)'!L$2:L$2305),_xlfn.STDEV.P('사진(느림)'!L$2:L$2305))</f>
        <v>-0.83619431166249791</v>
      </c>
      <c r="M1790">
        <f>STANDARDIZE('사진(느림)'!M1790,AVERAGE('사진(느림)'!M$2:M$2305),_xlfn.STDEV.P('사진(느림)'!M$2:M$2305))</f>
        <v>-0.46609112193182028</v>
      </c>
    </row>
    <row r="1791" spans="1:13" x14ac:dyDescent="0.3">
      <c r="A1791" t="s">
        <v>264</v>
      </c>
      <c r="B1791">
        <v>14</v>
      </c>
      <c r="C1791">
        <f>STANDARDIZE('사진(느림)'!C1791,AVERAGE('사진(느림)'!C$2:C$2305),_xlfn.STDEV.P('사진(느림)'!C$2:C$2305))</f>
        <v>0.80488485208168536</v>
      </c>
      <c r="D1791">
        <f>STANDARDIZE('사진(느림)'!D1791,AVERAGE('사진(느림)'!D$2:D$2305),_xlfn.STDEV.P('사진(느림)'!D$2:D$2305))</f>
        <v>1.4279235798741556</v>
      </c>
      <c r="E1791">
        <f>STANDARDIZE('사진(느림)'!E1791,AVERAGE('사진(느림)'!E$2:E$2305),_xlfn.STDEV.P('사진(느림)'!E$2:E$2305))</f>
        <v>0.90300996207454176</v>
      </c>
      <c r="F1791">
        <f>STANDARDIZE('사진(느림)'!F1791,AVERAGE('사진(느림)'!F$2:F$2305),_xlfn.STDEV.P('사진(느림)'!F$2:F$2305))</f>
        <v>0.65092772175428237</v>
      </c>
      <c r="G1791">
        <f>STANDARDIZE('사진(느림)'!G1791,AVERAGE('사진(느림)'!G$2:G$2305),_xlfn.STDEV.P('사진(느림)'!G$2:G$2305))</f>
        <v>1.0654236900998455</v>
      </c>
      <c r="H1791">
        <f>STANDARDIZE('사진(느림)'!H1791,AVERAGE('사진(느림)'!H$2:H$2305),_xlfn.STDEV.P('사진(느림)'!H$2:H$2305))</f>
        <v>0.3825005258999829</v>
      </c>
      <c r="I1791">
        <f>STANDARDIZE('사진(느림)'!I1791,AVERAGE('사진(느림)'!I$2:I$2305),_xlfn.STDEV.P('사진(느림)'!I$2:I$2305))</f>
        <v>0.67414283124287822</v>
      </c>
      <c r="J1791">
        <f>STANDARDIZE('사진(느림)'!J1791,AVERAGE('사진(느림)'!J$2:J$2305),_xlfn.STDEV.P('사진(느림)'!J$2:J$2305))</f>
        <v>1.5805945590316779</v>
      </c>
      <c r="K1791">
        <f>STANDARDIZE('사진(느림)'!K1791,AVERAGE('사진(느림)'!K$2:K$2305),_xlfn.STDEV.P('사진(느림)'!K$2:K$2305))</f>
        <v>-0.26706665780078048</v>
      </c>
      <c r="L1791">
        <f>STANDARDIZE('사진(느림)'!L1791,AVERAGE('사진(느림)'!L$2:L$2305),_xlfn.STDEV.P('사진(느림)'!L$2:L$2305))</f>
        <v>-0.71050691659356757</v>
      </c>
      <c r="M1791">
        <f>STANDARDIZE('사진(느림)'!M1791,AVERAGE('사진(느림)'!M$2:M$2305),_xlfn.STDEV.P('사진(느림)'!M$2:M$2305))</f>
        <v>0.36965847601499613</v>
      </c>
    </row>
    <row r="1792" spans="1:13" x14ac:dyDescent="0.3">
      <c r="A1792" t="s">
        <v>266</v>
      </c>
      <c r="B1792">
        <v>14</v>
      </c>
      <c r="C1792">
        <f>STANDARDIZE('사진(느림)'!C1792,AVERAGE('사진(느림)'!C$2:C$2305),_xlfn.STDEV.P('사진(느림)'!C$2:C$2305))</f>
        <v>0.45125755485874969</v>
      </c>
      <c r="D1792">
        <f>STANDARDIZE('사진(느림)'!D1792,AVERAGE('사진(느림)'!D$2:D$2305),_xlfn.STDEV.P('사진(느림)'!D$2:D$2305))</f>
        <v>-0.33490338953299376</v>
      </c>
      <c r="E1792">
        <f>STANDARDIZE('사진(느림)'!E1792,AVERAGE('사진(느림)'!E$2:E$2305),_xlfn.STDEV.P('사진(느림)'!E$2:E$2305))</f>
        <v>0.4007164807597316</v>
      </c>
      <c r="F1792">
        <f>STANDARDIZE('사진(느림)'!F1792,AVERAGE('사진(느림)'!F$2:F$2305),_xlfn.STDEV.P('사진(느림)'!F$2:F$2305))</f>
        <v>0.74259422224735361</v>
      </c>
      <c r="G1792">
        <f>STANDARDIZE('사진(느림)'!G1792,AVERAGE('사진(느림)'!G$2:G$2305),_xlfn.STDEV.P('사진(느림)'!G$2:G$2305))</f>
        <v>4.8207139676288948</v>
      </c>
      <c r="H1792">
        <f>STANDARDIZE('사진(느림)'!H1792,AVERAGE('사진(느림)'!H$2:H$2305),_xlfn.STDEV.P('사진(느림)'!H$2:H$2305))</f>
        <v>0.3825005258999829</v>
      </c>
      <c r="I1792">
        <f>STANDARDIZE('사진(느림)'!I1792,AVERAGE('사진(느림)'!I$2:I$2305),_xlfn.STDEV.P('사진(느림)'!I$2:I$2305))</f>
        <v>0.22400711009876978</v>
      </c>
      <c r="J1792">
        <f>STANDARDIZE('사진(느림)'!J1792,AVERAGE('사진(느림)'!J$2:J$2305),_xlfn.STDEV.P('사진(느림)'!J$2:J$2305))</f>
        <v>-0.78003335217289249</v>
      </c>
      <c r="K1792">
        <f>STANDARDIZE('사진(느림)'!K1792,AVERAGE('사진(느림)'!K$2:K$2305),_xlfn.STDEV.P('사진(느림)'!K$2:K$2305))</f>
        <v>0.34337141717243208</v>
      </c>
      <c r="L1792">
        <f>STANDARDIZE('사진(느림)'!L1792,AVERAGE('사진(느림)'!L$2:L$2305),_xlfn.STDEV.P('사진(느림)'!L$2:L$2305))</f>
        <v>1.1748040094403882</v>
      </c>
      <c r="M1792">
        <f>STANDARDIZE('사진(느림)'!M1792,AVERAGE('사진(느림)'!M$2:M$2305),_xlfn.STDEV.P('사진(느림)'!M$2:M$2305))</f>
        <v>-2.2447377021776105</v>
      </c>
    </row>
    <row r="1793" spans="1:13" x14ac:dyDescent="0.3">
      <c r="A1793" t="s">
        <v>268</v>
      </c>
      <c r="B1793">
        <v>14</v>
      </c>
      <c r="C1793">
        <f>STANDARDIZE('사진(느림)'!C1793,AVERAGE('사진(느림)'!C$2:C$2305),_xlfn.STDEV.P('사진(느림)'!C$2:C$2305))</f>
        <v>1.1364104432281874</v>
      </c>
      <c r="D1793">
        <f>STANDARDIZE('사진(느림)'!D1793,AVERAGE('사진(느림)'!D$2:D$2305),_xlfn.STDEV.P('사진(느림)'!D$2:D$2305))</f>
        <v>1.1074095854364918</v>
      </c>
      <c r="E1793">
        <f>STANDARDIZE('사진(느림)'!E1793,AVERAGE('사진(느림)'!E$2:E$2305),_xlfn.STDEV.P('사진(느림)'!E$2:E$2305))</f>
        <v>1.2552480553222698</v>
      </c>
      <c r="F1793">
        <f>STANDARDIZE('사진(느림)'!F1793,AVERAGE('사진(느림)'!F$2:F$2305),_xlfn.STDEV.P('사진(느림)'!F$2:F$2305))</f>
        <v>0.6825368598553414</v>
      </c>
      <c r="G1793">
        <f>STANDARDIZE('사진(느림)'!G1793,AVERAGE('사진(느림)'!G$2:G$2305),_xlfn.STDEV.P('사진(느림)'!G$2:G$2305))</f>
        <v>1.4596380214181257</v>
      </c>
      <c r="H1793">
        <f>STANDARDIZE('사진(느림)'!H1793,AVERAGE('사진(느림)'!H$2:H$2305),_xlfn.STDEV.P('사진(느림)'!H$2:H$2305))</f>
        <v>0.26663757893175671</v>
      </c>
      <c r="I1793">
        <f>STANDARDIZE('사진(느림)'!I1793,AVERAGE('사진(느림)'!I$2:I$2305),_xlfn.STDEV.P('사진(느림)'!I$2:I$2305))</f>
        <v>1.3102155947265599</v>
      </c>
      <c r="J1793">
        <f>STANDARDIZE('사진(느림)'!J1793,AVERAGE('사진(느림)'!J$2:J$2305),_xlfn.STDEV.P('사진(느림)'!J$2:J$2305))</f>
        <v>1.5805945590316779</v>
      </c>
      <c r="K1793">
        <f>STANDARDIZE('사진(느림)'!K1793,AVERAGE('사진(느림)'!K$2:K$2305),_xlfn.STDEV.P('사진(느림)'!K$2:K$2305))</f>
        <v>0.95380949214564459</v>
      </c>
      <c r="L1793">
        <f>STANDARDIZE('사진(느림)'!L1793,AVERAGE('사진(느림)'!L$2:L$2305),_xlfn.STDEV.P('사진(느림)'!L$2:L$2305))</f>
        <v>-0.71050691659356757</v>
      </c>
      <c r="M1793">
        <f>STANDARDIZE('사진(느림)'!M1793,AVERAGE('사진(느림)'!M$2:M$2305),_xlfn.STDEV.P('사진(느림)'!M$2:M$2305))</f>
        <v>0.26251109166284048</v>
      </c>
    </row>
    <row r="1794" spans="1:13" x14ac:dyDescent="0.3">
      <c r="A1794" t="s">
        <v>14</v>
      </c>
      <c r="B1794">
        <v>15</v>
      </c>
      <c r="C1794">
        <f>STANDARDIZE('사진(느림)'!C1794,AVERAGE('사진(느림)'!C$2:C$2305),_xlfn.STDEV.P('사진(느림)'!C$2:C$2305))</f>
        <v>2.1254617901485848</v>
      </c>
      <c r="D1794">
        <f>STANDARDIZE('사진(느림)'!D1794,AVERAGE('사진(느림)'!D$2:D$2305),_xlfn.STDEV.P('사진(느림)'!D$2:D$2305))</f>
        <v>1.007248962174722</v>
      </c>
      <c r="E1794">
        <f>STANDARDIZE('사진(느림)'!E1794,AVERAGE('사진(느림)'!E$2:E$2305),_xlfn.STDEV.P('사진(느림)'!E$2:E$2305))</f>
        <v>1.1687701728287407</v>
      </c>
      <c r="F1794">
        <f>STANDARDIZE('사진(느림)'!F1794,AVERAGE('사진(느림)'!F$2:F$2305),_xlfn.STDEV.P('사진(느림)'!F$2:F$2305))</f>
        <v>-1.8721136814722499</v>
      </c>
      <c r="G1794">
        <f>STANDARDIZE('사진(느림)'!G1794,AVERAGE('사진(느림)'!G$2:G$2305),_xlfn.STDEV.P('사진(느림)'!G$2:G$2305))</f>
        <v>0.50942197425209734</v>
      </c>
      <c r="H1794">
        <f>STANDARDIZE('사진(느림)'!H1794,AVERAGE('사진(느림)'!H$2:H$2305),_xlfn.STDEV.P('사진(느림)'!H$2:H$2305))</f>
        <v>-1.360758492704524</v>
      </c>
      <c r="I1794">
        <f>STANDARDIZE('사진(느림)'!I1794,AVERAGE('사진(느림)'!I$2:I$2305),_xlfn.STDEV.P('사진(느림)'!I$2:I$2305))</f>
        <v>0.82803987476122609</v>
      </c>
      <c r="J1794">
        <f>STANDARDIZE('사진(느림)'!J1794,AVERAGE('사진(느림)'!J$2:J$2305),_xlfn.STDEV.P('사진(느림)'!J$2:J$2305))</f>
        <v>1.7414002750537876</v>
      </c>
      <c r="K1794">
        <f>STANDARDIZE('사진(느림)'!K1794,AVERAGE('사진(느림)'!K$2:K$2305),_xlfn.STDEV.P('사진(느림)'!K$2:K$2305))</f>
        <v>0.34337141717243208</v>
      </c>
      <c r="L1794">
        <f>STANDARDIZE('사진(느림)'!L1794,AVERAGE('사진(느림)'!L$2:L$2305),_xlfn.STDEV.P('사진(느림)'!L$2:L$2305))</f>
        <v>-0.71050691659356757</v>
      </c>
      <c r="M1794">
        <f>STANDARDIZE('사진(느림)'!M1794,AVERAGE('사진(느림)'!M$2:M$2305),_xlfn.STDEV.P('사진(느림)'!M$2:M$2305))</f>
        <v>-0.2946553069683705</v>
      </c>
    </row>
    <row r="1795" spans="1:13" x14ac:dyDescent="0.3">
      <c r="A1795" t="s">
        <v>16</v>
      </c>
      <c r="B1795">
        <v>15</v>
      </c>
      <c r="C1795">
        <f>STANDARDIZE('사진(느림)'!C1795,AVERAGE('사진(느림)'!C$2:C$2305),_xlfn.STDEV.P('사진(느림)'!C$2:C$2305))</f>
        <v>1.4789868874129062</v>
      </c>
      <c r="D1795">
        <f>STANDARDIZE('사진(느림)'!D1795,AVERAGE('사진(느림)'!D$2:D$2305),_xlfn.STDEV.P('사진(느림)'!D$2:D$2305))</f>
        <v>-0.22472670394504687</v>
      </c>
      <c r="E1795">
        <f>STANDARDIZE('사진(느림)'!E1795,AVERAGE('사진(느림)'!E$2:E$2305),_xlfn.STDEV.P('사진(느림)'!E$2:E$2305))</f>
        <v>1.1064401586049144</v>
      </c>
      <c r="F1795">
        <f>STANDARDIZE('사진(느림)'!F1795,AVERAGE('사진(느림)'!F$2:F$2305),_xlfn.STDEV.P('사진(느림)'!F$2:F$2305))</f>
        <v>1.374144801506513</v>
      </c>
      <c r="G1795">
        <f>STANDARDIZE('사진(느림)'!G1795,AVERAGE('사진(느림)'!G$2:G$2305),_xlfn.STDEV.P('사진(느림)'!G$2:G$2305))</f>
        <v>1.505211932553187</v>
      </c>
      <c r="H1795">
        <f>STANDARDIZE('사진(느림)'!H1795,AVERAGE('사진(느림)'!H$2:H$2305),_xlfn.STDEV.P('사진(느림)'!H$2:H$2305))</f>
        <v>0.4675375511977638</v>
      </c>
      <c r="I1795">
        <f>STANDARDIZE('사진(느림)'!I1795,AVERAGE('사진(느림)'!I$2:I$2305),_xlfn.STDEV.P('사진(느림)'!I$2:I$2305))</f>
        <v>1.161045764149049</v>
      </c>
      <c r="J1795">
        <f>STANDARDIZE('사진(느림)'!J1795,AVERAGE('사진(느림)'!J$2:J$2305),_xlfn.STDEV.P('사진(느림)'!J$2:J$2305))</f>
        <v>1.7414002750537876</v>
      </c>
      <c r="K1795">
        <f>STANDARDIZE('사진(느림)'!K1795,AVERAGE('사진(느림)'!K$2:K$2305),_xlfn.STDEV.P('사진(느림)'!K$2:K$2305))</f>
        <v>-0.26706665780078048</v>
      </c>
      <c r="L1795">
        <f>STANDARDIZE('사진(느림)'!L1795,AVERAGE('사진(느림)'!L$2:L$2305),_xlfn.STDEV.P('사진(느림)'!L$2:L$2305))</f>
        <v>-0.96188170673142825</v>
      </c>
      <c r="M1795">
        <f>STANDARDIZE('사진(느림)'!M1795,AVERAGE('사진(느림)'!M$2:M$2305),_xlfn.STDEV.P('사진(느림)'!M$2:M$2305))</f>
        <v>-1.430417581101225</v>
      </c>
    </row>
    <row r="1796" spans="1:13" x14ac:dyDescent="0.3">
      <c r="A1796" t="s">
        <v>18</v>
      </c>
      <c r="B1796">
        <v>15</v>
      </c>
      <c r="C1796">
        <f>STANDARDIZE('사진(느림)'!C1796,AVERAGE('사진(느림)'!C$2:C$2305),_xlfn.STDEV.P('사진(느림)'!C$2:C$2305))</f>
        <v>1.0259019128460201</v>
      </c>
      <c r="D1796">
        <f>STANDARDIZE('사진(느림)'!D1796,AVERAGE('사진(느림)'!D$2:D$2305),_xlfn.STDEV.P('사진(느림)'!D$2:D$2305))</f>
        <v>1.2376183956767928</v>
      </c>
      <c r="E1796">
        <f>STANDARDIZE('사진(느림)'!E1796,AVERAGE('사진(느림)'!E$2:E$2305),_xlfn.STDEV.P('사진(느림)'!E$2:E$2305))</f>
        <v>1.0177791662493643</v>
      </c>
      <c r="F1796">
        <f>STANDARDIZE('사진(느림)'!F1796,AVERAGE('사진(느림)'!F$2:F$2305),_xlfn.STDEV.P('사진(느림)'!F$2:F$2305))</f>
        <v>0.79000792939894215</v>
      </c>
      <c r="G1796">
        <f>STANDARDIZE('사진(느림)'!G1796,AVERAGE('사진(느림)'!G$2:G$2305),_xlfn.STDEV.P('사진(느림)'!G$2:G$2305))</f>
        <v>0.77602935439220633</v>
      </c>
      <c r="H1796">
        <f>STANDARDIZE('사진(느림)'!H1796,AVERAGE('사진(느림)'!H$2:H$2305),_xlfn.STDEV.P('사진(느림)'!H$2:H$2305))</f>
        <v>0.49730051005198722</v>
      </c>
      <c r="I1796">
        <f>STANDARDIZE('사진(느림)'!I1796,AVERAGE('사진(느림)'!I$2:I$2305),_xlfn.STDEV.P('사진(느림)'!I$2:I$2305))</f>
        <v>0.96985626298632377</v>
      </c>
      <c r="J1796">
        <f>STANDARDIZE('사진(느림)'!J1796,AVERAGE('사진(느림)'!J$2:J$2305),_xlfn.STDEV.P('사진(느림)'!J$2:J$2305))</f>
        <v>1.7414002750537876</v>
      </c>
      <c r="K1796">
        <f>STANDARDIZE('사진(느림)'!K1796,AVERAGE('사진(느림)'!K$2:K$2305),_xlfn.STDEV.P('사진(느림)'!K$2:K$2305))</f>
        <v>0.95380949214564459</v>
      </c>
      <c r="L1796">
        <f>STANDARDIZE('사진(느림)'!L1796,AVERAGE('사진(느림)'!L$2:L$2305),_xlfn.STDEV.P('사진(느림)'!L$2:L$2305))</f>
        <v>-0.96188170673142825</v>
      </c>
      <c r="M1796">
        <f>STANDARDIZE('사진(느림)'!M1796,AVERAGE('사진(느림)'!M$2:M$2305),_xlfn.STDEV.P('사진(느림)'!M$2:M$2305))</f>
        <v>-1.5589944423238113</v>
      </c>
    </row>
    <row r="1797" spans="1:13" x14ac:dyDescent="0.3">
      <c r="A1797" t="s">
        <v>20</v>
      </c>
      <c r="B1797">
        <v>15</v>
      </c>
      <c r="C1797">
        <f>STANDARDIZE('사진(느림)'!C1797,AVERAGE('사진(느림)'!C$2:C$2305),_xlfn.STDEV.P('사진(느림)'!C$2:C$2305))</f>
        <v>1.5452920056422066</v>
      </c>
      <c r="D1797">
        <f>STANDARDIZE('사진(느림)'!D1797,AVERAGE('사진(느림)'!D$2:D$2305),_xlfn.STDEV.P('사진(느림)'!D$2:D$2305))</f>
        <v>0.63665465610617322</v>
      </c>
      <c r="E1797">
        <f>STANDARDIZE('사진(느림)'!E1797,AVERAGE('사진(느림)'!E$2:E$2305),_xlfn.STDEV.P('사진(느림)'!E$2:E$2305))</f>
        <v>1.2439315266497524</v>
      </c>
      <c r="F1797">
        <f>STANDARDIZE('사진(느림)'!F1797,AVERAGE('사진(느림)'!F$2:F$2305),_xlfn.STDEV.P('사진(느림)'!F$2:F$2305))</f>
        <v>1.4721331296197959</v>
      </c>
      <c r="G1797">
        <f>STANDARDIZE('사진(느림)'!G1797,AVERAGE('사진(느림)'!G$2:G$2305),_xlfn.STDEV.P('사진(느림)'!G$2:G$2305))</f>
        <v>1.8173932238283561</v>
      </c>
      <c r="H1797">
        <f>STANDARDIZE('사진(느림)'!H1797,AVERAGE('사진(느림)'!H$2:H$2305),_xlfn.STDEV.P('사진(느림)'!H$2:H$2305))</f>
        <v>0.4675375511977638</v>
      </c>
      <c r="I1797">
        <f>STANDARDIZE('사진(느림)'!I1797,AVERAGE('사진(느림)'!I$2:I$2305),_xlfn.STDEV.P('사진(느림)'!I$2:I$2305))</f>
        <v>1.1909847794410147</v>
      </c>
      <c r="J1797">
        <f>STANDARDIZE('사진(느림)'!J1797,AVERAGE('사진(느림)'!J$2:J$2305),_xlfn.STDEV.P('사진(느림)'!J$2:J$2305))</f>
        <v>1.7414002750537876</v>
      </c>
      <c r="K1797">
        <f>STANDARDIZE('사진(느림)'!K1797,AVERAGE('사진(느림)'!K$2:K$2305),_xlfn.STDEV.P('사진(느림)'!K$2:K$2305))</f>
        <v>-0.8775047327739931</v>
      </c>
      <c r="L1797">
        <f>STANDARDIZE('사진(느림)'!L1797,AVERAGE('사진(느림)'!L$2:L$2305),_xlfn.STDEV.P('사진(느림)'!L$2:L$2305))</f>
        <v>-0.96188170673142825</v>
      </c>
      <c r="M1797">
        <f>STANDARDIZE('사진(느림)'!M1797,AVERAGE('사진(느림)'!M$2:M$2305),_xlfn.STDEV.P('사진(느림)'!M$2:M$2305))</f>
        <v>-0.59466798315440861</v>
      </c>
    </row>
    <row r="1798" spans="1:13" x14ac:dyDescent="0.3">
      <c r="A1798" t="s">
        <v>22</v>
      </c>
      <c r="B1798">
        <v>15</v>
      </c>
      <c r="C1798">
        <f>STANDARDIZE('사진(느림)'!C1798,AVERAGE('사진(느림)'!C$2:C$2305),_xlfn.STDEV.P('사진(느림)'!C$2:C$2305))</f>
        <v>0.67227461562308433</v>
      </c>
      <c r="D1798">
        <f>STANDARDIZE('사진(느림)'!D1798,AVERAGE('사진(느림)'!D$2:D$2305),_xlfn.STDEV.P('사진(느림)'!D$2:D$2305))</f>
        <v>1.007248962174722</v>
      </c>
      <c r="E1798">
        <f>STANDARDIZE('사진(느림)'!E1798,AVERAGE('사진(느림)'!E$2:E$2305),_xlfn.STDEV.P('사진(느림)'!E$2:E$2305))</f>
        <v>1.0158188226997942</v>
      </c>
      <c r="F1798">
        <f>STANDARDIZE('사진(느림)'!F1798,AVERAGE('사진(느림)'!F$2:F$2305),_xlfn.STDEV.P('사진(느림)'!F$2:F$2305))</f>
        <v>0.91644448180317828</v>
      </c>
      <c r="G1798">
        <f>STANDARDIZE('사진(느림)'!G1798,AVERAGE('사진(느림)'!G$2:G$2305),_xlfn.STDEV.P('사진(느림)'!G$2:G$2305))</f>
        <v>0.88312804555960012</v>
      </c>
      <c r="H1798">
        <f>STANDARDIZE('사진(느림)'!H1798,AVERAGE('사진(느림)'!H$2:H$2305),_xlfn.STDEV.P('사진(느림)'!H$2:H$2305))</f>
        <v>0.52387458045754376</v>
      </c>
      <c r="I1798">
        <f>STANDARDIZE('사진(느림)'!I1798,AVERAGE('사진(느림)'!I$2:I$2305),_xlfn.STDEV.P('사진(느림)'!I$2:I$2305))</f>
        <v>0.95619987004612961</v>
      </c>
      <c r="J1798">
        <f>STANDARDIZE('사진(느림)'!J1798,AVERAGE('사진(느림)'!J$2:J$2305),_xlfn.STDEV.P('사진(느림)'!J$2:J$2305))</f>
        <v>-0.78003335217289249</v>
      </c>
      <c r="K1798">
        <f>STANDARDIZE('사진(느림)'!K1798,AVERAGE('사진(느림)'!K$2:K$2305),_xlfn.STDEV.P('사진(느림)'!K$2:K$2305))</f>
        <v>0.95380949214564459</v>
      </c>
      <c r="L1798">
        <f>STANDARDIZE('사진(느림)'!L1798,AVERAGE('사진(느림)'!L$2:L$2305),_xlfn.STDEV.P('사진(느림)'!L$2:L$2305))</f>
        <v>0.54636703409573628</v>
      </c>
      <c r="M1798">
        <f>STANDARDIZE('사진(느림)'!M1798,AVERAGE('사진(느림)'!M$2:M$2305),_xlfn.STDEV.P('사진(느림)'!M$2:M$2305))</f>
        <v>0.69110062907146497</v>
      </c>
    </row>
    <row r="1799" spans="1:13" x14ac:dyDescent="0.3">
      <c r="A1799" t="s">
        <v>24</v>
      </c>
      <c r="B1799">
        <v>15</v>
      </c>
      <c r="C1799">
        <f>STANDARDIZE('사진(느림)'!C1799,AVERAGE('사진(느림)'!C$2:C$2305),_xlfn.STDEV.P('사진(느림)'!C$2:C$2305))</f>
        <v>0.41810499574409982</v>
      </c>
      <c r="D1799">
        <f>STANDARDIZE('사진(느림)'!D1799,AVERAGE('사진(느림)'!D$2:D$2305),_xlfn.STDEV.P('사진(느림)'!D$2:D$2305))</f>
        <v>-0.94588319142978916</v>
      </c>
      <c r="E1799">
        <f>STANDARDIZE('사진(느림)'!E1799,AVERAGE('사진(느림)'!E$2:E$2305),_xlfn.STDEV.P('사진(느림)'!E$2:E$2305))</f>
        <v>0.39848881763522032</v>
      </c>
      <c r="F1799">
        <f>STANDARDIZE('사진(느림)'!F1799,AVERAGE('사진(느림)'!F$2:F$2305),_xlfn.STDEV.P('사진(느림)'!F$2:F$2305))</f>
        <v>-1.5560223004616596</v>
      </c>
      <c r="G1799">
        <f>STANDARDIZE('사진(느림)'!G1799,AVERAGE('사진(느림)'!G$2:G$2305),_xlfn.STDEV.P('사진(느림)'!G$2:G$2305))</f>
        <v>-0.70740145305403923</v>
      </c>
      <c r="H1799">
        <f>STANDARDIZE('사진(느림)'!H1799,AVERAGE('사진(느림)'!H$2:H$2305),_xlfn.STDEV.P('사진(느림)'!H$2:H$2305))</f>
        <v>-1.360758492704524</v>
      </c>
      <c r="I1799">
        <f>STANDARDIZE('사진(느림)'!I1799,AVERAGE('사진(느림)'!I$2:I$2305),_xlfn.STDEV.P('사진(느림)'!I$2:I$2305))</f>
        <v>0.22190612656950909</v>
      </c>
      <c r="J1799">
        <f>STANDARDIZE('사진(느림)'!J1799,AVERAGE('사진(느림)'!J$2:J$2305),_xlfn.STDEV.P('사진(느림)'!J$2:J$2305))</f>
        <v>-0.78003335217289249</v>
      </c>
      <c r="K1799">
        <f>STANDARDIZE('사진(느림)'!K1799,AVERAGE('사진(느림)'!K$2:K$2305),_xlfn.STDEV.P('사진(느림)'!K$2:K$2305))</f>
        <v>-1.4879428077472057</v>
      </c>
      <c r="L1799">
        <f>STANDARDIZE('사진(느림)'!L1799,AVERAGE('사진(느림)'!L$2:L$2305),_xlfn.STDEV.P('사진(느림)'!L$2:L$2305))</f>
        <v>-0.83619431166249791</v>
      </c>
      <c r="M1799">
        <f>STANDARDIZE('사진(느림)'!M1799,AVERAGE('사진(느림)'!M$2:M$2305),_xlfn.STDEV.P('사진(느림)'!M$2:M$2305))</f>
        <v>-0.6589564137657008</v>
      </c>
    </row>
    <row r="1800" spans="1:13" x14ac:dyDescent="0.3">
      <c r="A1800" t="s">
        <v>26</v>
      </c>
      <c r="B1800">
        <v>15</v>
      </c>
      <c r="C1800">
        <f>STANDARDIZE('사진(느림)'!C1800,AVERAGE('사진(느림)'!C$2:C$2305),_xlfn.STDEV.P('사진(느림)'!C$2:C$2305))</f>
        <v>0.67227461562308433</v>
      </c>
      <c r="D1800">
        <f>STANDARDIZE('사진(느림)'!D1800,AVERAGE('사진(느림)'!D$2:D$2305),_xlfn.STDEV.P('사진(느림)'!D$2:D$2305))</f>
        <v>0.99723289984854502</v>
      </c>
      <c r="E1800">
        <f>STANDARDIZE('사진(느림)'!E1800,AVERAGE('사진(느림)'!E$2:E$2305),_xlfn.STDEV.P('사진(느림)'!E$2:E$2305))</f>
        <v>0.56627640417341196</v>
      </c>
      <c r="F1800">
        <f>STANDARDIZE('사진(느림)'!F1800,AVERAGE('사진(느림)'!F$2:F$2305),_xlfn.STDEV.P('사진(느림)'!F$2:F$2305))</f>
        <v>1.2231795579358551</v>
      </c>
      <c r="G1800">
        <f>STANDARDIZE('사진(느림)'!G1800,AVERAGE('사진(느림)'!G$2:G$2305),_xlfn.STDEV.P('사진(느림)'!G$2:G$2305))</f>
        <v>0.11748633849057005</v>
      </c>
      <c r="H1800">
        <f>STANDARDIZE('사진(느림)'!H1800,AVERAGE('사진(느림)'!H$2:H$2305),_xlfn.STDEV.P('사진(느림)'!H$2:H$2305))</f>
        <v>0.4569079230355414</v>
      </c>
      <c r="I1800">
        <f>STANDARDIZE('사진(느림)'!I1800,AVERAGE('사진(느림)'!I$2:I$2305),_xlfn.STDEV.P('사진(느림)'!I$2:I$2305))</f>
        <v>1.1526418300320063</v>
      </c>
      <c r="J1800">
        <f>STANDARDIZE('사진(느림)'!J1800,AVERAGE('사진(느림)'!J$2:J$2305),_xlfn.STDEV.P('사진(느림)'!J$2:J$2305))</f>
        <v>-0.78003335217289249</v>
      </c>
      <c r="K1800">
        <f>STANDARDIZE('사진(느림)'!K1800,AVERAGE('사진(느림)'!K$2:K$2305),_xlfn.STDEV.P('사진(느림)'!K$2:K$2305))</f>
        <v>-0.26706665780078048</v>
      </c>
      <c r="L1800">
        <f>STANDARDIZE('사진(느림)'!L1800,AVERAGE('사진(느림)'!L$2:L$2305),_xlfn.STDEV.P('사진(느림)'!L$2:L$2305))</f>
        <v>1.1748040094403882</v>
      </c>
      <c r="M1800">
        <f>STANDARDIZE('사진(느림)'!M1800,AVERAGE('사진(느림)'!M$2:M$2305),_xlfn.STDEV.P('사진(느림)'!M$2:M$2305))</f>
        <v>1.0339722589983646</v>
      </c>
    </row>
    <row r="1801" spans="1:13" x14ac:dyDescent="0.3">
      <c r="A1801" t="s">
        <v>28</v>
      </c>
      <c r="B1801">
        <v>15</v>
      </c>
      <c r="C1801">
        <f>STANDARDIZE('사진(느림)'!C1801,AVERAGE('사진(느림)'!C$2:C$2305),_xlfn.STDEV.P('사진(느림)'!C$2:C$2305))</f>
        <v>1.4237326222218225</v>
      </c>
      <c r="D1801">
        <f>STANDARDIZE('사진(느림)'!D1801,AVERAGE('사진(느림)'!D$2:D$2305),_xlfn.STDEV.P('사진(느림)'!D$2:D$2305))</f>
        <v>1.6683090757024033</v>
      </c>
      <c r="E1801">
        <f>STANDARDIZE('사진(느림)'!E1801,AVERAGE('사진(느림)'!E$2:E$2305),_xlfn.STDEV.P('사진(느림)'!E$2:E$2305))</f>
        <v>1.2253973694538185</v>
      </c>
      <c r="F1801">
        <f>STANDARDIZE('사진(느림)'!F1801,AVERAGE('사진(느림)'!F$2:F$2305),_xlfn.STDEV.P('사진(느림)'!F$2:F$2305))</f>
        <v>1.0156971754405035</v>
      </c>
      <c r="G1801">
        <f>STANDARDIZE('사진(느림)'!G1801,AVERAGE('사진(느림)'!G$2:G$2305),_xlfn.STDEV.P('사진(느림)'!G$2:G$2305))</f>
        <v>2.0520988661739223</v>
      </c>
      <c r="H1801">
        <f>STANDARDIZE('사진(느림)'!H1801,AVERAGE('사진(느림)'!H$2:H$2305),_xlfn.STDEV.P('사진(느림)'!H$2:H$2305))</f>
        <v>0.17415981392041996</v>
      </c>
      <c r="I1801">
        <f>STANDARDIZE('사진(느림)'!I1801,AVERAGE('사진(느림)'!I$2:I$2305),_xlfn.STDEV.P('사진(느림)'!I$2:I$2305))</f>
        <v>1.0559965876860131</v>
      </c>
      <c r="J1801">
        <f>STANDARDIZE('사진(느림)'!J1801,AVERAGE('사진(느림)'!J$2:J$2305),_xlfn.STDEV.P('사진(느림)'!J$2:J$2305))</f>
        <v>1.7414002750537876</v>
      </c>
      <c r="K1801">
        <f>STANDARDIZE('사진(느림)'!K1801,AVERAGE('사진(느림)'!K$2:K$2305),_xlfn.STDEV.P('사진(느림)'!K$2:K$2305))</f>
        <v>1.5642475671188572</v>
      </c>
      <c r="L1801">
        <f>STANDARDIZE('사진(느림)'!L1801,AVERAGE('사진(느림)'!L$2:L$2305),_xlfn.STDEV.P('사진(느림)'!L$2:L$2305))</f>
        <v>-0.96188170673142825</v>
      </c>
      <c r="M1801">
        <f>STANDARDIZE('사진(느림)'!M1801,AVERAGE('사진(느림)'!M$2:M$2305),_xlfn.STDEV.P('사진(느림)'!M$2:M$2305))</f>
        <v>-0.35894373757966463</v>
      </c>
    </row>
    <row r="1802" spans="1:13" x14ac:dyDescent="0.3">
      <c r="A1802" t="s">
        <v>30</v>
      </c>
      <c r="B1802">
        <v>15</v>
      </c>
      <c r="C1802">
        <f>STANDARDIZE('사진(느림)'!C1802,AVERAGE('사진(느림)'!C$2:C$2305),_xlfn.STDEV.P('사진(느림)'!C$2:C$2305))</f>
        <v>1.1750884288619461</v>
      </c>
      <c r="D1802">
        <f>STANDARDIZE('사진(느림)'!D1802,AVERAGE('사진(느림)'!D$2:D$2305),_xlfn.STDEV.P('사진(느림)'!D$2:D$2305))</f>
        <v>-0.6954816332753655</v>
      </c>
      <c r="E1802">
        <f>STANDARDIZE('사진(느림)'!E1802,AVERAGE('사진(느림)'!E$2:E$2305),_xlfn.STDEV.P('사진(느림)'!E$2:E$2305))</f>
        <v>1.1346869270237179</v>
      </c>
      <c r="F1802">
        <f>STANDARDIZE('사진(느림)'!F1802,AVERAGE('사진(느림)'!F$2:F$2305),_xlfn.STDEV.P('사진(느림)'!F$2:F$2305))</f>
        <v>1.2635128181528064</v>
      </c>
      <c r="G1802">
        <f>STANDARDIZE('사진(느림)'!G1802,AVERAGE('사진(느림)'!G$2:G$2305),_xlfn.STDEV.P('사진(느림)'!G$2:G$2305))</f>
        <v>0.7897015277327244</v>
      </c>
      <c r="H1802">
        <f>STANDARDIZE('사진(느림)'!H1802,AVERAGE('사진(느림)'!H$2:H$2305),_xlfn.STDEV.P('사진(느림)'!H$2:H$2305))</f>
        <v>0.59828197759310187</v>
      </c>
      <c r="I1802">
        <f>STANDARDIZE('사진(느림)'!I1802,AVERAGE('사진(느림)'!I$2:I$2305),_xlfn.STDEV.P('사진(느림)'!I$2:I$2305))</f>
        <v>1.3228214959021241</v>
      </c>
      <c r="J1802">
        <f>STANDARDIZE('사진(느림)'!J1802,AVERAGE('사진(느림)'!J$2:J$2305),_xlfn.STDEV.P('사진(느림)'!J$2:J$2305))</f>
        <v>1.7414002750537876</v>
      </c>
      <c r="K1802">
        <f>STANDARDIZE('사진(느림)'!K1802,AVERAGE('사진(느림)'!K$2:K$2305),_xlfn.STDEV.P('사진(느림)'!K$2:K$2305))</f>
        <v>-1.4879428077472057</v>
      </c>
      <c r="L1802">
        <f>STANDARDIZE('사진(느림)'!L1802,AVERAGE('사진(느림)'!L$2:L$2305),_xlfn.STDEV.P('사진(느림)'!L$2:L$2305))</f>
        <v>-0.71050691659356757</v>
      </c>
      <c r="M1802">
        <f>STANDARDIZE('사진(느림)'!M1802,AVERAGE('사진(느림)'!M$2:M$2305),_xlfn.STDEV.P('사진(느림)'!M$2:M$2305))</f>
        <v>-0.48752059880225102</v>
      </c>
    </row>
    <row r="1803" spans="1:13" x14ac:dyDescent="0.3">
      <c r="A1803" t="s">
        <v>32</v>
      </c>
      <c r="B1803">
        <v>15</v>
      </c>
      <c r="C1803">
        <f>STANDARDIZE('사진(느림)'!C1803,AVERAGE('사진(느림)'!C$2:C$2305),_xlfn.STDEV.P('사진(느림)'!C$2:C$2305))</f>
        <v>1.1143087371517535</v>
      </c>
      <c r="D1803">
        <f>STANDARDIZE('사진(느림)'!D1803,AVERAGE('사진(느림)'!D$2:D$2305),_xlfn.STDEV.P('사진(느림)'!D$2:D$2305))</f>
        <v>1.4179075175479785</v>
      </c>
      <c r="E1803">
        <f>STANDARDIZE('사진(느림)'!E1803,AVERAGE('사진(느림)'!E$2:E$2305),_xlfn.STDEV.P('사진(느림)'!E$2:E$2305))</f>
        <v>1.1175784742274708</v>
      </c>
      <c r="F1803">
        <f>STANDARDIZE('사진(느림)'!F1803,AVERAGE('사진(느림)'!F$2:F$2305),_xlfn.STDEV.P('사진(느림)'!F$2:F$2305))</f>
        <v>0.5421922866866391</v>
      </c>
      <c r="G1803">
        <f>STANDARDIZE('사진(느림)'!G1803,AVERAGE('사진(느림)'!G$2:G$2305),_xlfn.STDEV.P('사진(느림)'!G$2:G$2305))</f>
        <v>1.4026706324992992</v>
      </c>
      <c r="H1803">
        <f>STANDARDIZE('사진(느림)'!H1803,AVERAGE('사진(느림)'!H$2:H$2305),_xlfn.STDEV.P('사진(느림)'!H$2:H$2305))</f>
        <v>2.7470945281748135E-2</v>
      </c>
      <c r="I1803">
        <f>STANDARDIZE('사진(느림)'!I1803,AVERAGE('사진(느림)'!I$2:I$2305),_xlfn.STDEV.P('사진(느림)'!I$2:I$2305))</f>
        <v>1.161045764149049</v>
      </c>
      <c r="J1803">
        <f>STANDARDIZE('사진(느림)'!J1803,AVERAGE('사진(느림)'!J$2:J$2305),_xlfn.STDEV.P('사진(느림)'!J$2:J$2305))</f>
        <v>1.7414002750537876</v>
      </c>
      <c r="K1803">
        <f>STANDARDIZE('사진(느림)'!K1803,AVERAGE('사진(느림)'!K$2:K$2305),_xlfn.STDEV.P('사진(느림)'!K$2:K$2305))</f>
        <v>0.95380949214564459</v>
      </c>
      <c r="L1803">
        <f>STANDARDIZE('사진(느림)'!L1803,AVERAGE('사진(느림)'!L$2:L$2305),_xlfn.STDEV.P('사진(느림)'!L$2:L$2305))</f>
        <v>-0.96188170673142825</v>
      </c>
      <c r="M1803">
        <f>STANDARDIZE('사진(느림)'!M1803,AVERAGE('사진(느림)'!M$2:M$2305),_xlfn.STDEV.P('사진(느림)'!M$2:M$2305))</f>
        <v>0.45537638349672099</v>
      </c>
    </row>
    <row r="1804" spans="1:13" x14ac:dyDescent="0.3">
      <c r="A1804" t="s">
        <v>34</v>
      </c>
      <c r="B1804">
        <v>15</v>
      </c>
      <c r="C1804">
        <f>STANDARDIZE('사진(느림)'!C1804,AVERAGE('사진(느림)'!C$2:C$2305),_xlfn.STDEV.P('사진(느림)'!C$2:C$2305))</f>
        <v>1.2579698266485715</v>
      </c>
      <c r="D1804">
        <f>STANDARDIZE('사진(느림)'!D1804,AVERAGE('사진(느림)'!D$2:D$2305),_xlfn.STDEV.P('사진(느림)'!D$2:D$2305))</f>
        <v>0.47639765888734253</v>
      </c>
      <c r="E1804">
        <f>STANDARDIZE('사진(느림)'!E1804,AVERAGE('사진(느림)'!E$2:E$2305),_xlfn.STDEV.P('사진(느림)'!E$2:E$2305))</f>
        <v>1.4951228205696476</v>
      </c>
      <c r="F1804">
        <f>STANDARDIZE('사진(느림)'!F1804,AVERAGE('사진(느림)'!F$2:F$2305),_xlfn.STDEV.P('사진(느림)'!F$2:F$2305))</f>
        <v>0.88281235886365117</v>
      </c>
      <c r="G1804">
        <f>STANDARDIZE('사진(느림)'!G1804,AVERAGE('사진(느림)'!G$2:G$2305),_xlfn.STDEV.P('사진(느림)'!G$2:G$2305))</f>
        <v>1.5918023637098031</v>
      </c>
      <c r="H1804">
        <f>STANDARDIZE('사진(느림)'!H1804,AVERAGE('사진(느림)'!H$2:H$2305),_xlfn.STDEV.P('사진(느림)'!H$2:H$2305))</f>
        <v>0.17415981392041996</v>
      </c>
      <c r="I1804">
        <f>STANDARDIZE('사진(느림)'!I1804,AVERAGE('사진(느림)'!I$2:I$2305),_xlfn.STDEV.P('사진(느림)'!I$2:I$2305))</f>
        <v>1.1347834700332899</v>
      </c>
      <c r="J1804">
        <f>STANDARDIZE('사진(느림)'!J1804,AVERAGE('사진(느림)'!J$2:J$2305),_xlfn.STDEV.P('사진(느림)'!J$2:J$2305))</f>
        <v>1.7414002750537876</v>
      </c>
      <c r="K1804">
        <f>STANDARDIZE('사진(느림)'!K1804,AVERAGE('사진(느림)'!K$2:K$2305),_xlfn.STDEV.P('사진(느림)'!K$2:K$2305))</f>
        <v>1.5642475671188572</v>
      </c>
      <c r="L1804">
        <f>STANDARDIZE('사진(느림)'!L1804,AVERAGE('사진(느림)'!L$2:L$2305),_xlfn.STDEV.P('사진(느림)'!L$2:L$2305))</f>
        <v>-0.96188170673142825</v>
      </c>
      <c r="M1804">
        <f>STANDARDIZE('사진(느림)'!M1804,AVERAGE('사진(느림)'!M$2:M$2305),_xlfn.STDEV.P('사진(느림)'!M$2:M$2305))</f>
        <v>-1.0661164743038947</v>
      </c>
    </row>
    <row r="1805" spans="1:13" x14ac:dyDescent="0.3">
      <c r="A1805" t="s">
        <v>36</v>
      </c>
      <c r="B1805">
        <v>15</v>
      </c>
      <c r="C1805">
        <f>STANDARDIZE('사진(느림)'!C1805,AVERAGE('사진(느림)'!C$2:C$2305),_xlfn.STDEV.P('사진(느림)'!C$2:C$2305))</f>
        <v>0.79935942556257733</v>
      </c>
      <c r="D1805">
        <f>STANDARDIZE('사진(느림)'!D1805,AVERAGE('사진(느림)'!D$2:D$2305),_xlfn.STDEV.P('사진(느림)'!D$2:D$2305))</f>
        <v>1.4479557045265097</v>
      </c>
      <c r="E1805">
        <f>STANDARDIZE('사진(느림)'!E1805,AVERAGE('사진(느림)'!E$2:E$2305),_xlfn.STDEV.P('사진(느림)'!E$2:E$2305))</f>
        <v>1.1808441069635922</v>
      </c>
      <c r="F1805">
        <f>STANDARDIZE('사진(느림)'!F1805,AVERAGE('사진(느림)'!F$2:F$2305),_xlfn.STDEV.P('사진(느림)'!F$2:F$2305))</f>
        <v>1.0536281411617745</v>
      </c>
      <c r="G1805">
        <f>STANDARDIZE('사진(느림)'!G1805,AVERAGE('사진(느림)'!G$2:G$2305),_xlfn.STDEV.P('사진(느림)'!G$2:G$2305))</f>
        <v>0.41143806531171562</v>
      </c>
      <c r="H1805">
        <f>STANDARDIZE('사진(느림)'!H1805,AVERAGE('사진(느림)'!H$2:H$2305),_xlfn.STDEV.P('사진(느림)'!H$2:H$2305))</f>
        <v>0.4675375511977638</v>
      </c>
      <c r="I1805">
        <f>STANDARDIZE('사진(느림)'!I1805,AVERAGE('사진(느림)'!I$2:I$2305),_xlfn.STDEV.P('사진(느림)'!I$2:I$2305))</f>
        <v>0.95094741122297732</v>
      </c>
      <c r="J1805">
        <f>STANDARDIZE('사진(느림)'!J1805,AVERAGE('사진(느림)'!J$2:J$2305),_xlfn.STDEV.P('사진(느림)'!J$2:J$2305))</f>
        <v>-0.78003335217289249</v>
      </c>
      <c r="K1805">
        <f>STANDARDIZE('사진(느림)'!K1805,AVERAGE('사진(느림)'!K$2:K$2305),_xlfn.STDEV.P('사진(느림)'!K$2:K$2305))</f>
        <v>-0.26706665780078048</v>
      </c>
      <c r="L1805">
        <f>STANDARDIZE('사진(느림)'!L1805,AVERAGE('사진(느림)'!L$2:L$2305),_xlfn.STDEV.P('사진(느림)'!L$2:L$2305))</f>
        <v>1.0491166143714579</v>
      </c>
      <c r="M1805">
        <f>STANDARDIZE('사진(느림)'!M1805,AVERAGE('사진(느림)'!M$2:M$2305),_xlfn.STDEV.P('사진(느림)'!M$2:M$2305))</f>
        <v>0.39108795288542686</v>
      </c>
    </row>
    <row r="1806" spans="1:13" x14ac:dyDescent="0.3">
      <c r="A1806" t="s">
        <v>38</v>
      </c>
      <c r="B1806">
        <v>15</v>
      </c>
      <c r="C1806">
        <f>STANDARDIZE('사진(느림)'!C1806,AVERAGE('사진(느림)'!C$2:C$2305),_xlfn.STDEV.P('사진(느림)'!C$2:C$2305))</f>
        <v>2.4017331161040034</v>
      </c>
      <c r="D1806">
        <f>STANDARDIZE('사진(느림)'!D1806,AVERAGE('사진(느림)'!D$2:D$2305),_xlfn.STDEV.P('사진(느림)'!D$2:D$2305))</f>
        <v>-0.54524069838271061</v>
      </c>
      <c r="E1806">
        <f>STANDARDIZE('사진(느림)'!E1806,AVERAGE('사진(느림)'!E$2:E$2305),_xlfn.STDEV.P('사진(느림)'!E$2:E$2305))</f>
        <v>1.5841402390251196</v>
      </c>
      <c r="F1806">
        <f>STANDARDIZE('사진(느림)'!F1806,AVERAGE('사진(느림)'!F$2:F$2305),_xlfn.STDEV.P('사진(느림)'!F$2:F$2305))</f>
        <v>0.61868640089120208</v>
      </c>
      <c r="G1806">
        <f>STANDARDIZE('사진(느림)'!G1806,AVERAGE('사진(느림)'!G$2:G$2305),_xlfn.STDEV.P('사진(느림)'!G$2:G$2305))</f>
        <v>2.4030179819138939</v>
      </c>
      <c r="H1806">
        <f>STANDARDIZE('사진(느림)'!H1806,AVERAGE('사진(느림)'!H$2:H$2305),_xlfn.STDEV.P('사진(느림)'!H$2:H$2305))</f>
        <v>-0.13941421686514677</v>
      </c>
      <c r="I1806">
        <f>STANDARDIZE('사진(느림)'!I1806,AVERAGE('사진(느림)'!I$2:I$2305),_xlfn.STDEV.P('사진(느림)'!I$2:I$2305))</f>
        <v>1.6862916464642279</v>
      </c>
      <c r="J1806">
        <f>STANDARDIZE('사진(느림)'!J1806,AVERAGE('사진(느림)'!J$2:J$2305),_xlfn.STDEV.P('사진(느림)'!J$2:J$2305))</f>
        <v>1.7414002750537876</v>
      </c>
      <c r="K1806">
        <f>STANDARDIZE('사진(느림)'!K1806,AVERAGE('사진(느림)'!K$2:K$2305),_xlfn.STDEV.P('사진(느림)'!K$2:K$2305))</f>
        <v>0.34337141717243208</v>
      </c>
      <c r="L1806">
        <f>STANDARDIZE('사진(느림)'!L1806,AVERAGE('사진(느림)'!L$2:L$2305),_xlfn.STDEV.P('사진(느림)'!L$2:L$2305))</f>
        <v>-0.71050691659356757</v>
      </c>
      <c r="M1806">
        <f>STANDARDIZE('사진(느림)'!M1806,AVERAGE('사진(느림)'!M$2:M$2305),_xlfn.STDEV.P('사진(느림)'!M$2:M$2305))</f>
        <v>0.60538272158974005</v>
      </c>
    </row>
    <row r="1807" spans="1:13" x14ac:dyDescent="0.3">
      <c r="A1807" t="s">
        <v>40</v>
      </c>
      <c r="B1807">
        <v>15</v>
      </c>
      <c r="C1807">
        <f>STANDARDIZE('사진(느림)'!C1807,AVERAGE('사진(느림)'!C$2:C$2305),_xlfn.STDEV.P('사진(느림)'!C$2:C$2305))</f>
        <v>0.69437632169951813</v>
      </c>
      <c r="D1807">
        <f>STANDARDIZE('사진(느림)'!D1807,AVERAGE('사진(느림)'!D$2:D$2305),_xlfn.STDEV.P('사진(느림)'!D$2:D$2305))</f>
        <v>0.987216837522368</v>
      </c>
      <c r="E1807">
        <f>STANDARDIZE('사진(느림)'!E1807,AVERAGE('사진(느림)'!E$2:E$2305),_xlfn.STDEV.P('사진(느림)'!E$2:E$2305))</f>
        <v>1.287771936940135</v>
      </c>
      <c r="F1807">
        <f>STANDARDIZE('사진(느림)'!F1807,AVERAGE('사진(느림)'!F$2:F$2305),_xlfn.STDEV.P('사진(느림)'!F$2:F$2305))</f>
        <v>0.8374216365505307</v>
      </c>
      <c r="G1807">
        <f>STANDARDIZE('사진(느림)'!G1807,AVERAGE('사진(느림)'!G$2:G$2305),_xlfn.STDEV.P('사진(느림)'!G$2:G$2305))</f>
        <v>1.5325562792342231</v>
      </c>
      <c r="H1807">
        <f>STANDARDIZE('사진(느림)'!H1807,AVERAGE('사진(느림)'!H$2:H$2305),_xlfn.STDEV.P('사진(느림)'!H$2:H$2305))</f>
        <v>0.4675375511977638</v>
      </c>
      <c r="I1807">
        <f>STANDARDIZE('사진(느림)'!I1807,AVERAGE('사진(느림)'!I$2:I$2305),_xlfn.STDEV.P('사진(느림)'!I$2:I$2305))</f>
        <v>1.1909847794410147</v>
      </c>
      <c r="J1807">
        <f>STANDARDIZE('사진(느림)'!J1807,AVERAGE('사진(느림)'!J$2:J$2305),_xlfn.STDEV.P('사진(느림)'!J$2:J$2305))</f>
        <v>1.7414002750537876</v>
      </c>
      <c r="K1807">
        <f>STANDARDIZE('사진(느림)'!K1807,AVERAGE('사진(느림)'!K$2:K$2305),_xlfn.STDEV.P('사진(느림)'!K$2:K$2305))</f>
        <v>0.95380949214564459</v>
      </c>
      <c r="L1807">
        <f>STANDARDIZE('사진(느림)'!L1807,AVERAGE('사진(느림)'!L$2:L$2305),_xlfn.STDEV.P('사진(느림)'!L$2:L$2305))</f>
        <v>-0.83619431166249791</v>
      </c>
      <c r="M1807">
        <f>STANDARDIZE('사진(느림)'!M1807,AVERAGE('사진(느림)'!M$2:M$2305),_xlfn.STDEV.P('사진(느림)'!M$2:M$2305))</f>
        <v>0.75538905968275916</v>
      </c>
    </row>
    <row r="1808" spans="1:13" x14ac:dyDescent="0.3">
      <c r="A1808" t="s">
        <v>42</v>
      </c>
      <c r="B1808">
        <v>15</v>
      </c>
      <c r="C1808">
        <f>STANDARDIZE('사진(느림)'!C1808,AVERAGE('사진(느림)'!C$2:C$2305),_xlfn.STDEV.P('사진(느림)'!C$2:C$2305))</f>
        <v>0.77725771948614353</v>
      </c>
      <c r="D1808">
        <f>STANDARDIZE('사진(느림)'!D1808,AVERAGE('사진(느림)'!D$2:D$2305),_xlfn.STDEV.P('사진(느림)'!D$2:D$2305))</f>
        <v>1.4880199538312175</v>
      </c>
      <c r="E1808">
        <f>STANDARDIZE('사진(느림)'!E1808,AVERAGE('사진(느림)'!E$2:E$2305),_xlfn.STDEV.P('사진(느림)'!E$2:E$2305))</f>
        <v>0.96823593836023281</v>
      </c>
      <c r="F1808">
        <f>STANDARDIZE('사진(느림)'!F1808,AVERAGE('사진(느림)'!F$2:F$2305),_xlfn.STDEV.P('사진(느림)'!F$2:F$2305))</f>
        <v>0.99344434221735778</v>
      </c>
      <c r="G1808">
        <f>STANDARDIZE('사진(느림)'!G1808,AVERAGE('사진(느림)'!G$2:G$2305),_xlfn.STDEV.P('사진(느림)'!G$2:G$2305))</f>
        <v>0.76919326772194685</v>
      </c>
      <c r="H1808">
        <f>STANDARDIZE('사진(느림)'!H1808,AVERAGE('사진(느림)'!H$2:H$2305),_xlfn.STDEV.P('사진(느림)'!H$2:H$2305))</f>
        <v>0.46115977430043037</v>
      </c>
      <c r="I1808">
        <f>STANDARDIZE('사진(느림)'!I1808,AVERAGE('사진(느림)'!I$2:I$2305),_xlfn.STDEV.P('사진(느림)'!I$2:I$2305))</f>
        <v>0.94359396887056479</v>
      </c>
      <c r="J1808">
        <f>STANDARDIZE('사진(느림)'!J1808,AVERAGE('사진(느림)'!J$2:J$2305),_xlfn.STDEV.P('사진(느림)'!J$2:J$2305))</f>
        <v>-0.78003335217289249</v>
      </c>
      <c r="K1808">
        <f>STANDARDIZE('사진(느림)'!K1808,AVERAGE('사진(느림)'!K$2:K$2305),_xlfn.STDEV.P('사진(느림)'!K$2:K$2305))</f>
        <v>-0.8775047327739931</v>
      </c>
      <c r="L1808">
        <f>STANDARDIZE('사진(느림)'!L1808,AVERAGE('사진(느림)'!L$2:L$2305),_xlfn.STDEV.P('사진(느림)'!L$2:L$2305))</f>
        <v>1.1748040094403882</v>
      </c>
      <c r="M1808">
        <f>STANDARDIZE('사진(느림)'!M1808,AVERAGE('사진(느림)'!M$2:M$2305),_xlfn.STDEV.P('사진(느림)'!M$2:M$2305))</f>
        <v>0.17679318418111556</v>
      </c>
    </row>
    <row r="1809" spans="1:13" x14ac:dyDescent="0.3">
      <c r="A1809" t="s">
        <v>44</v>
      </c>
      <c r="B1809">
        <v>15</v>
      </c>
      <c r="C1809">
        <f>STANDARDIZE('사진(느림)'!C1809,AVERAGE('사진(느림)'!C$2:C$2305),_xlfn.STDEV.P('사진(느림)'!C$2:C$2305))</f>
        <v>0.80488485208168536</v>
      </c>
      <c r="D1809">
        <f>STANDARDIZE('사진(느림)'!D1809,AVERAGE('사진(느림)'!D$2:D$2305),_xlfn.STDEV.P('사진(느림)'!D$2:D$2305))</f>
        <v>0.35620491097321866</v>
      </c>
      <c r="E1809">
        <f>STANDARDIZE('사진(느림)'!E1809,AVERAGE('사진(느림)'!E$2:E$2305),_xlfn.STDEV.P('사진(느림)'!E$2:E$2305))</f>
        <v>1.0945889907825144</v>
      </c>
      <c r="F1809">
        <f>STANDARDIZE('사진(느림)'!F1809,AVERAGE('사진(느림)'!F$2:F$2305),_xlfn.STDEV.P('사진(느림)'!F$2:F$2305))</f>
        <v>1.6693741513704048</v>
      </c>
      <c r="G1809">
        <f>STANDARDIZE('사진(느림)'!G1809,AVERAGE('사진(느림)'!G$2:G$2305),_xlfn.STDEV.P('사진(느림)'!G$2:G$2305))</f>
        <v>8.3305905139274397E-2</v>
      </c>
      <c r="H1809">
        <f>STANDARDIZE('사진(느림)'!H1809,AVERAGE('사진(느림)'!H$2:H$2305),_xlfn.STDEV.P('사진(느림)'!H$2:H$2305))</f>
        <v>0.4675375511977638</v>
      </c>
      <c r="I1809">
        <f>STANDARDIZE('사진(느림)'!I1809,AVERAGE('사진(느림)'!I$2:I$2305),_xlfn.STDEV.P('사진(느림)'!I$2:I$2305))</f>
        <v>1.1752274029715593</v>
      </c>
      <c r="J1809">
        <f>STANDARDIZE('사진(느림)'!J1809,AVERAGE('사진(느림)'!J$2:J$2305),_xlfn.STDEV.P('사진(느림)'!J$2:J$2305))</f>
        <v>-0.78003335217289249</v>
      </c>
      <c r="K1809">
        <f>STANDARDIZE('사진(느림)'!K1809,AVERAGE('사진(느림)'!K$2:K$2305),_xlfn.STDEV.P('사진(느림)'!K$2:K$2305))</f>
        <v>0.34337141717243208</v>
      </c>
      <c r="L1809">
        <f>STANDARDIZE('사진(느림)'!L1809,AVERAGE('사진(느림)'!L$2:L$2305),_xlfn.STDEV.P('사진(느림)'!L$2:L$2305))</f>
        <v>1.1748040094403882</v>
      </c>
      <c r="M1809">
        <f>STANDARDIZE('사진(느림)'!M1809,AVERAGE('사진(느림)'!M$2:M$2305),_xlfn.STDEV.P('사진(느림)'!M$2:M$2305))</f>
        <v>0.5625237678488767</v>
      </c>
    </row>
    <row r="1810" spans="1:13" x14ac:dyDescent="0.3">
      <c r="A1810" t="s">
        <v>46</v>
      </c>
      <c r="B1810">
        <v>15</v>
      </c>
      <c r="C1810">
        <f>STANDARDIZE('사진(느림)'!C1810,AVERAGE('사진(느림)'!C$2:C$2305),_xlfn.STDEV.P('사진(느림)'!C$2:C$2305))</f>
        <v>1.2413935470912465</v>
      </c>
      <c r="D1810">
        <f>STANDARDIZE('사진(느림)'!D1810,AVERAGE('사진(느림)'!D$2:D$2305),_xlfn.STDEV.P('사진(느림)'!D$2:D$2305))</f>
        <v>0.44634947190881158</v>
      </c>
      <c r="E1810">
        <f>STANDARDIZE('사진(느림)'!E1810,AVERAGE('사진(느림)'!E$2:E$2305),_xlfn.STDEV.P('사진(느림)'!E$2:E$2305))</f>
        <v>1.1079549695295823</v>
      </c>
      <c r="F1810">
        <f>STANDARDIZE('사진(느림)'!F1810,AVERAGE('사진(느림)'!F$2:F$2305),_xlfn.STDEV.P('사진(느림)'!F$2:F$2305))</f>
        <v>0.56950258200595438</v>
      </c>
      <c r="G1810">
        <f>STANDARDIZE('사진(느림)'!G1810,AVERAGE('사진(느림)'!G$2:G$2305),_xlfn.STDEV.P('사진(느림)'!G$2:G$2305))</f>
        <v>0.68716022767883622</v>
      </c>
      <c r="H1810">
        <f>STANDARDIZE('사진(느림)'!H1810,AVERAGE('사진(느림)'!H$2:H$2305),_xlfn.STDEV.P('사진(느림)'!H$2:H$2305))</f>
        <v>0.21667832656931041</v>
      </c>
      <c r="I1810">
        <f>STANDARDIZE('사진(느림)'!I1810,AVERAGE('사진(느림)'!I$2:I$2305),_xlfn.STDEV.P('사진(느림)'!I$2:I$2305))</f>
        <v>1.9856817993838802</v>
      </c>
      <c r="J1810">
        <f>STANDARDIZE('사진(느림)'!J1810,AVERAGE('사진(느림)'!J$2:J$2305),_xlfn.STDEV.P('사진(느림)'!J$2:J$2305))</f>
        <v>1.7414002750537876</v>
      </c>
      <c r="K1810">
        <f>STANDARDIZE('사진(느림)'!K1810,AVERAGE('사진(느림)'!K$2:K$2305),_xlfn.STDEV.P('사진(느림)'!K$2:K$2305))</f>
        <v>-0.26706665780078048</v>
      </c>
      <c r="L1810">
        <f>STANDARDIZE('사진(느림)'!L1810,AVERAGE('사진(느림)'!L$2:L$2305),_xlfn.STDEV.P('사진(느림)'!L$2:L$2305))</f>
        <v>-0.96188170673142825</v>
      </c>
      <c r="M1810">
        <f>STANDARDIZE('사진(느림)'!M1810,AVERAGE('사진(느림)'!M$2:M$2305),_xlfn.STDEV.P('사진(느림)'!M$2:M$2305))</f>
        <v>0.17679318418111556</v>
      </c>
    </row>
    <row r="1811" spans="1:13" x14ac:dyDescent="0.3">
      <c r="A1811" t="s">
        <v>48</v>
      </c>
      <c r="B1811">
        <v>15</v>
      </c>
      <c r="C1811">
        <f>STANDARDIZE('사진(느림)'!C1811,AVERAGE('사진(느림)'!C$2:C$2305),_xlfn.STDEV.P('사진(느림)'!C$2:C$2305))</f>
        <v>0.95407136809761139</v>
      </c>
      <c r="D1811">
        <f>STANDARDIZE('사진(느림)'!D1811,AVERAGE('사진(느림)'!D$2:D$2305),_xlfn.STDEV.P('사진(느림)'!D$2:D$2305))</f>
        <v>-0.24475882859740083</v>
      </c>
      <c r="E1811">
        <f>STANDARDIZE('사진(느림)'!E1811,AVERAGE('사진(느림)'!E$2:E$2305),_xlfn.STDEV.P('사진(느림)'!E$2:E$2305))</f>
        <v>0.69637193064487268</v>
      </c>
      <c r="F1811">
        <f>STANDARDIZE('사진(느림)'!F1811,AVERAGE('사진(느림)'!F$2:F$2305),_xlfn.STDEV.P('사진(느림)'!F$2:F$2305))</f>
        <v>1.4215585086581015</v>
      </c>
      <c r="G1811">
        <f>STANDARDIZE('사진(느림)'!G1811,AVERAGE('사진(느림)'!G$2:G$2305),_xlfn.STDEV.P('사진(느림)'!G$2:G$2305))</f>
        <v>0.11748633849057005</v>
      </c>
      <c r="H1811">
        <f>STANDARDIZE('사진(느림)'!H1811,AVERAGE('사진(느림)'!H$2:H$2305),_xlfn.STDEV.P('사진(느림)'!H$2:H$2305))</f>
        <v>0.4675375511977638</v>
      </c>
      <c r="I1811">
        <f>STANDARDIZE('사진(느림)'!I1811,AVERAGE('사진(느림)'!I$2:I$2305),_xlfn.STDEV.P('사진(느림)'!I$2:I$2305))</f>
        <v>1.1001172418004883</v>
      </c>
      <c r="J1811">
        <f>STANDARDIZE('사진(느림)'!J1811,AVERAGE('사진(느림)'!J$2:J$2305),_xlfn.STDEV.P('사진(느림)'!J$2:J$2305))</f>
        <v>-0.78003335217289249</v>
      </c>
      <c r="K1811">
        <f>STANDARDIZE('사진(느림)'!K1811,AVERAGE('사진(느림)'!K$2:K$2305),_xlfn.STDEV.P('사진(느림)'!K$2:K$2305))</f>
        <v>-0.8775047327739931</v>
      </c>
      <c r="L1811">
        <f>STANDARDIZE('사진(느림)'!L1811,AVERAGE('사진(느림)'!L$2:L$2305),_xlfn.STDEV.P('사진(느림)'!L$2:L$2305))</f>
        <v>1.1748040094403882</v>
      </c>
      <c r="M1811">
        <f>STANDARDIZE('사진(느림)'!M1811,AVERAGE('사진(느림)'!M$2:M$2305),_xlfn.STDEV.P('사진(느림)'!M$2:M$2305))</f>
        <v>0.7125301059418957</v>
      </c>
    </row>
    <row r="1812" spans="1:13" x14ac:dyDescent="0.3">
      <c r="A1812" t="s">
        <v>50</v>
      </c>
      <c r="B1812">
        <v>15</v>
      </c>
      <c r="C1812">
        <f>STANDARDIZE('사진(느림)'!C1812,AVERAGE('사진(느림)'!C$2:C$2305),_xlfn.STDEV.P('사진(느림)'!C$2:C$2305))</f>
        <v>1.2911223857632215</v>
      </c>
      <c r="D1812">
        <f>STANDARDIZE('사진(느림)'!D1812,AVERAGE('사진(느림)'!D$2:D$2305),_xlfn.STDEV.P('사진(느림)'!D$2:D$2305))</f>
        <v>0.38625309795174961</v>
      </c>
      <c r="E1812">
        <f>STANDARDIZE('사진(느림)'!E1812,AVERAGE('사진(느림)'!E$2:E$2305),_xlfn.STDEV.P('사진(느림)'!E$2:E$2305))</f>
        <v>0.96520631651089761</v>
      </c>
      <c r="F1812">
        <f>STANDARDIZE('사진(느림)'!F1812,AVERAGE('사진(느림)'!F$2:F$2305),_xlfn.STDEV.P('사진(느림)'!F$2:F$2305))</f>
        <v>-1.5560223004616596</v>
      </c>
      <c r="G1812">
        <f>STANDARDIZE('사진(느림)'!G1812,AVERAGE('사진(느림)'!G$2:G$2305),_xlfn.STDEV.P('사진(느림)'!G$2:G$2305))</f>
        <v>0.86717717666232863</v>
      </c>
      <c r="H1812">
        <f>STANDARDIZE('사진(느림)'!H1812,AVERAGE('사진(느림)'!H$2:H$2305),_xlfn.STDEV.P('사진(느림)'!H$2:H$2305))</f>
        <v>-1.360758492704524</v>
      </c>
      <c r="I1812">
        <f>STANDARDIZE('사진(느림)'!I1812,AVERAGE('사진(느림)'!I$2:I$2305),_xlfn.STDEV.P('사진(느림)'!I$2:I$2305))</f>
        <v>1.1085211759175311</v>
      </c>
      <c r="J1812">
        <f>STANDARDIZE('사진(느림)'!J1812,AVERAGE('사진(느림)'!J$2:J$2305),_xlfn.STDEV.P('사진(느림)'!J$2:J$2305))</f>
        <v>1.7414002750537876</v>
      </c>
      <c r="K1812">
        <f>STANDARDIZE('사진(느림)'!K1812,AVERAGE('사진(느림)'!K$2:K$2305),_xlfn.STDEV.P('사진(느림)'!K$2:K$2305))</f>
        <v>0.95380949214564459</v>
      </c>
      <c r="L1812">
        <f>STANDARDIZE('사진(느림)'!L1812,AVERAGE('사진(느림)'!L$2:L$2305),_xlfn.STDEV.P('사진(느림)'!L$2:L$2305))</f>
        <v>-0.96188170673142825</v>
      </c>
      <c r="M1812">
        <f>STANDARDIZE('사진(느림)'!M1812,AVERAGE('사진(느림)'!M$2:M$2305),_xlfn.STDEV.P('사진(느림)'!M$2:M$2305))</f>
        <v>0.19822266105154629</v>
      </c>
    </row>
    <row r="1813" spans="1:13" x14ac:dyDescent="0.3">
      <c r="A1813" t="s">
        <v>52</v>
      </c>
      <c r="B1813">
        <v>15</v>
      </c>
      <c r="C1813">
        <f>STANDARDIZE('사진(느림)'!C1813,AVERAGE('사진(느림)'!C$2:C$2305),_xlfn.STDEV.P('사진(느림)'!C$2:C$2305))</f>
        <v>1.0645798984797787</v>
      </c>
      <c r="D1813">
        <f>STANDARDIZE('사진(느림)'!D1813,AVERAGE('사진(느림)'!D$2:D$2305),_xlfn.STDEV.P('사진(느림)'!D$2:D$2305))</f>
        <v>1.3377790189385628</v>
      </c>
      <c r="E1813">
        <f>STANDARDIZE('사진(느림)'!E1813,AVERAGE('사진(느림)'!E$2:E$2305),_xlfn.STDEV.P('사진(느림)'!E$2:E$2305))</f>
        <v>1.1562507060689875</v>
      </c>
      <c r="F1813">
        <f>STANDARDIZE('사진(느림)'!F1813,AVERAGE('사진(느림)'!F$2:F$2305),_xlfn.STDEV.P('사진(느림)'!F$2:F$2305))</f>
        <v>-1.5560223004616596</v>
      </c>
      <c r="G1813">
        <f>STANDARDIZE('사진(느림)'!G1813,AVERAGE('사진(느림)'!G$2:G$2305),_xlfn.STDEV.P('사진(느림)'!G$2:G$2305))</f>
        <v>1.3343097657967071</v>
      </c>
      <c r="H1813">
        <f>STANDARDIZE('사진(느림)'!H1813,AVERAGE('사진(느림)'!H$2:H$2305),_xlfn.STDEV.P('사진(느림)'!H$2:H$2305))</f>
        <v>-1.360758492704524</v>
      </c>
      <c r="I1813">
        <f>STANDARDIZE('사진(느림)'!I1813,AVERAGE('사진(느림)'!I$2:I$2305),_xlfn.STDEV.P('사진(느림)'!I$2:I$2305))</f>
        <v>1.3133670700204512</v>
      </c>
      <c r="J1813">
        <f>STANDARDIZE('사진(느림)'!J1813,AVERAGE('사진(느림)'!J$2:J$2305),_xlfn.STDEV.P('사진(느림)'!J$2:J$2305))</f>
        <v>1.7414002750537876</v>
      </c>
      <c r="K1813">
        <f>STANDARDIZE('사진(느림)'!K1813,AVERAGE('사진(느림)'!K$2:K$2305),_xlfn.STDEV.P('사진(느림)'!K$2:K$2305))</f>
        <v>0.95380949214564459</v>
      </c>
      <c r="L1813">
        <f>STANDARDIZE('사진(느림)'!L1813,AVERAGE('사진(느림)'!L$2:L$2305),_xlfn.STDEV.P('사진(느림)'!L$2:L$2305))</f>
        <v>-0.96188170673142825</v>
      </c>
      <c r="M1813">
        <f>STANDARDIZE('사진(느림)'!M1813,AVERAGE('사진(느림)'!M$2:M$2305),_xlfn.STDEV.P('사진(느림)'!M$2:M$2305))</f>
        <v>0.4982353372375844</v>
      </c>
    </row>
    <row r="1814" spans="1:13" x14ac:dyDescent="0.3">
      <c r="A1814" t="s">
        <v>54</v>
      </c>
      <c r="B1814">
        <v>15</v>
      </c>
      <c r="C1814">
        <f>STANDARDIZE('사진(느림)'!C1814,AVERAGE('사진(느림)'!C$2:C$2305),_xlfn.STDEV.P('사진(느림)'!C$2:C$2305))</f>
        <v>1.0811561780371037</v>
      </c>
      <c r="D1814">
        <f>STANDARDIZE('사진(느림)'!D1814,AVERAGE('사진(느림)'!D$2:D$2305),_xlfn.STDEV.P('사진(느림)'!D$2:D$2305))</f>
        <v>1.007248962174722</v>
      </c>
      <c r="E1814">
        <f>STANDARDIZE('사진(느림)'!E1814,AVERAGE('사진(느림)'!E$2:E$2305),_xlfn.STDEV.P('사진(느림)'!E$2:E$2305))</f>
        <v>1.1651613585670328</v>
      </c>
      <c r="F1814">
        <f>STANDARDIZE('사진(느림)'!F1814,AVERAGE('사진(느림)'!F$2:F$2305),_xlfn.STDEV.P('사진(느림)'!F$2:F$2305))</f>
        <v>0.85322620560106022</v>
      </c>
      <c r="G1814">
        <f>STANDARDIZE('사진(느림)'!G1814,AVERAGE('사진(느림)'!G$2:G$2305),_xlfn.STDEV.P('사진(느림)'!G$2:G$2305))</f>
        <v>1.7604258349095296</v>
      </c>
      <c r="H1814">
        <f>STANDARDIZE('사진(느림)'!H1814,AVERAGE('사진(느림)'!H$2:H$2305),_xlfn.STDEV.P('사진(느림)'!H$2:H$2305))</f>
        <v>0.4675375511977638</v>
      </c>
      <c r="I1814">
        <f>STANDARDIZE('사진(느림)'!I1814,AVERAGE('사진(느림)'!I$2:I$2305),_xlfn.STDEV.P('사진(느림)'!I$2:I$2305))</f>
        <v>1.2519133017895752</v>
      </c>
      <c r="J1814">
        <f>STANDARDIZE('사진(느림)'!J1814,AVERAGE('사진(느림)'!J$2:J$2305),_xlfn.STDEV.P('사진(느림)'!J$2:J$2305))</f>
        <v>1.7414002750537876</v>
      </c>
      <c r="K1814">
        <f>STANDARDIZE('사진(느림)'!K1814,AVERAGE('사진(느림)'!K$2:K$2305),_xlfn.STDEV.P('사진(느림)'!K$2:K$2305))</f>
        <v>-0.26706665780078048</v>
      </c>
      <c r="L1814">
        <f>STANDARDIZE('사진(느림)'!L1814,AVERAGE('사진(느림)'!L$2:L$2305),_xlfn.STDEV.P('사진(느림)'!L$2:L$2305))</f>
        <v>-0.96188170673142825</v>
      </c>
      <c r="M1814">
        <f>STANDARDIZE('사진(느림)'!M1814,AVERAGE('사진(느림)'!M$2:M$2305),_xlfn.STDEV.P('사진(느림)'!M$2:M$2305))</f>
        <v>0.90539539777577627</v>
      </c>
    </row>
    <row r="1815" spans="1:13" x14ac:dyDescent="0.3">
      <c r="A1815" t="s">
        <v>56</v>
      </c>
      <c r="B1815">
        <v>15</v>
      </c>
      <c r="C1815">
        <f>STANDARDIZE('사진(느림)'!C1815,AVERAGE('사진(느림)'!C$2:C$2305),_xlfn.STDEV.P('사진(느림)'!C$2:C$2305))</f>
        <v>1.1087833106326455</v>
      </c>
      <c r="D1815">
        <f>STANDARDIZE('사진(느림)'!D1815,AVERAGE('사진(느림)'!D$2:D$2305),_xlfn.STDEV.P('사진(느림)'!D$2:D$2305))</f>
        <v>0.2760764123638027</v>
      </c>
      <c r="E1815">
        <f>STANDARDIZE('사진(느림)'!E1815,AVERAGE('사진(느림)'!E$2:E$2305),_xlfn.STDEV.P('사진(느림)'!E$2:E$2305))</f>
        <v>1.3367805256793839</v>
      </c>
      <c r="F1815">
        <f>STANDARDIZE('사진(느림)'!F1815,AVERAGE('사진(느림)'!F$2:F$2305),_xlfn.STDEV.P('사진(느림)'!F$2:F$2305))</f>
        <v>-1.5560223004616596</v>
      </c>
      <c r="G1815">
        <f>STANDARDIZE('사진(느림)'!G1815,AVERAGE('사진(느림)'!G$2:G$2305),_xlfn.STDEV.P('사진(느림)'!G$2:G$2305))</f>
        <v>0.874013263332588</v>
      </c>
      <c r="H1815">
        <f>STANDARDIZE('사진(느림)'!H1815,AVERAGE('사진(느림)'!H$2:H$2305),_xlfn.STDEV.P('사진(느림)'!H$2:H$2305))</f>
        <v>-1.360758492704524</v>
      </c>
      <c r="I1815">
        <f>STANDARDIZE('사진(느림)'!I1815,AVERAGE('사진(느림)'!I$2:I$2305),_xlfn.STDEV.P('사진(느림)'!I$2:I$2305))</f>
        <v>1.4194667382481172</v>
      </c>
      <c r="J1815">
        <f>STANDARDIZE('사진(느림)'!J1815,AVERAGE('사진(느림)'!J$2:J$2305),_xlfn.STDEV.P('사진(느림)'!J$2:J$2305))</f>
        <v>1.7414002750537876</v>
      </c>
      <c r="K1815">
        <f>STANDARDIZE('사진(느림)'!K1815,AVERAGE('사진(느림)'!K$2:K$2305),_xlfn.STDEV.P('사진(느림)'!K$2:K$2305))</f>
        <v>-0.26706665780078048</v>
      </c>
      <c r="L1815">
        <f>STANDARDIZE('사진(느림)'!L1815,AVERAGE('사진(느림)'!L$2:L$2305),_xlfn.STDEV.P('사진(느림)'!L$2:L$2305))</f>
        <v>-0.71050691659356757</v>
      </c>
      <c r="M1815">
        <f>STANDARDIZE('사진(느림)'!M1815,AVERAGE('사진(느림)'!M$2:M$2305),_xlfn.STDEV.P('사진(느림)'!M$2:M$2305))</f>
        <v>0.60538272158974005</v>
      </c>
    </row>
    <row r="1816" spans="1:13" x14ac:dyDescent="0.3">
      <c r="A1816" t="s">
        <v>58</v>
      </c>
      <c r="B1816">
        <v>15</v>
      </c>
      <c r="C1816">
        <f>STANDARDIZE('사진(느림)'!C1816,AVERAGE('사진(느림)'!C$2:C$2305),_xlfn.STDEV.P('사진(느림)'!C$2:C$2305))</f>
        <v>1.0811561780371037</v>
      </c>
      <c r="D1816">
        <f>STANDARDIZE('사진(느림)'!D1816,AVERAGE('사진(느림)'!D$2:D$2305),_xlfn.STDEV.P('사진(느림)'!D$2:D$2305))</f>
        <v>1.5781645147668104</v>
      </c>
      <c r="E1816">
        <f>STANDARDIZE('사진(느림)'!E1816,AVERAGE('사진(느림)'!E$2:E$2305),_xlfn.STDEV.P('사진(느림)'!E$2:E$2305))</f>
        <v>1.2810889475666012</v>
      </c>
      <c r="F1816">
        <f>STANDARDIZE('사진(느림)'!F1816,AVERAGE('사진(느림)'!F$2:F$2305),_xlfn.STDEV.P('사진(느림)'!F$2:F$2305))</f>
        <v>-1.8563091124217204</v>
      </c>
      <c r="G1816">
        <f>STANDARDIZE('사진(느림)'!G1816,AVERAGE('사진(느림)'!G$2:G$2305),_xlfn.STDEV.P('사진(느림)'!G$2:G$2305))</f>
        <v>-0.62308971745417607</v>
      </c>
      <c r="H1816">
        <f>STANDARDIZE('사진(느림)'!H1816,AVERAGE('사진(느림)'!H$2:H$2305),_xlfn.STDEV.P('사진(느림)'!H$2:H$2305))</f>
        <v>-1.360758492704524</v>
      </c>
      <c r="I1816">
        <f>STANDARDIZE('사진(느림)'!I1816,AVERAGE('사진(느림)'!I$2:I$2305),_xlfn.STDEV.P('사진(느림)'!I$2:I$2305))</f>
        <v>1.1085211759175311</v>
      </c>
      <c r="J1816">
        <f>STANDARDIZE('사진(느림)'!J1816,AVERAGE('사진(느림)'!J$2:J$2305),_xlfn.STDEV.P('사진(느림)'!J$2:J$2305))</f>
        <v>1.7414002750537876</v>
      </c>
      <c r="K1816">
        <f>STANDARDIZE('사진(느림)'!K1816,AVERAGE('사진(느림)'!K$2:K$2305),_xlfn.STDEV.P('사진(느림)'!K$2:K$2305))</f>
        <v>0.95380949214564459</v>
      </c>
      <c r="L1816">
        <f>STANDARDIZE('사진(느림)'!L1816,AVERAGE('사진(느림)'!L$2:L$2305),_xlfn.STDEV.P('사진(느림)'!L$2:L$2305))</f>
        <v>-0.96188170673142825</v>
      </c>
      <c r="M1816">
        <f>STANDARDIZE('사진(느림)'!M1816,AVERAGE('사진(느림)'!M$2:M$2305),_xlfn.STDEV.P('사진(느림)'!M$2:M$2305))</f>
        <v>0.81967749029405135</v>
      </c>
    </row>
    <row r="1817" spans="1:13" x14ac:dyDescent="0.3">
      <c r="A1817" t="s">
        <v>60</v>
      </c>
      <c r="B1817">
        <v>15</v>
      </c>
      <c r="C1817">
        <f>STANDARDIZE('사진(느림)'!C1817,AVERAGE('사진(느림)'!C$2:C$2305),_xlfn.STDEV.P('사진(느림)'!C$2:C$2305))</f>
        <v>0.48441011397340034</v>
      </c>
      <c r="D1817">
        <f>STANDARDIZE('사진(느림)'!D1817,AVERAGE('사진(느림)'!D$2:D$2305),_xlfn.STDEV.P('사진(느림)'!D$2:D$2305))</f>
        <v>1.5180681408097485</v>
      </c>
      <c r="E1817">
        <f>STANDARDIZE('사진(느림)'!E1817,AVERAGE('사진(느림)'!E$2:E$2305),_xlfn.STDEV.P('사진(느림)'!E$2:E$2305))</f>
        <v>0.89837642277555829</v>
      </c>
      <c r="F1817">
        <f>STANDARDIZE('사진(느림)'!F1817,AVERAGE('사진(느림)'!F$2:F$2305),_xlfn.STDEV.P('사진(느림)'!F$2:F$2305))</f>
        <v>0.91227207557383838</v>
      </c>
      <c r="G1817">
        <f>STANDARDIZE('사진(느림)'!G1817,AVERAGE('사진(느림)'!G$2:G$2305),_xlfn.STDEV.P('사진(느림)'!G$2:G$2305))</f>
        <v>0.61196327430598507</v>
      </c>
      <c r="H1817">
        <f>STANDARDIZE('사진(느림)'!H1817,AVERAGE('사진(느림)'!H$2:H$2305),_xlfn.STDEV.P('사진(느림)'!H$2:H$2305))</f>
        <v>0.55044865086310024</v>
      </c>
      <c r="I1817">
        <f>STANDARDIZE('사진(느림)'!I1817,AVERAGE('사진(느림)'!I$2:I$2305),_xlfn.STDEV.P('사진(느림)'!I$2:I$2305))</f>
        <v>0.64420381595091336</v>
      </c>
      <c r="J1817">
        <f>STANDARDIZE('사진(느림)'!J1817,AVERAGE('사진(느림)'!J$2:J$2305),_xlfn.STDEV.P('사진(느림)'!J$2:J$2305))</f>
        <v>-0.78003335217289249</v>
      </c>
      <c r="K1817">
        <f>STANDARDIZE('사진(느림)'!K1817,AVERAGE('사진(느림)'!K$2:K$2305),_xlfn.STDEV.P('사진(느림)'!K$2:K$2305))</f>
        <v>-0.26706665780078048</v>
      </c>
      <c r="L1817">
        <f>STANDARDIZE('사진(느림)'!L1817,AVERAGE('사진(느림)'!L$2:L$2305),_xlfn.STDEV.P('사진(느림)'!L$2:L$2305))</f>
        <v>0.92342921930252742</v>
      </c>
      <c r="M1817">
        <f>STANDARDIZE('사진(느림)'!M1817,AVERAGE('사진(느림)'!M$2:M$2305),_xlfn.STDEV.P('사진(느림)'!M$2:M$2305))</f>
        <v>0.36965847601499613</v>
      </c>
    </row>
    <row r="1818" spans="1:13" x14ac:dyDescent="0.3">
      <c r="A1818" t="s">
        <v>62</v>
      </c>
      <c r="B1818">
        <v>15</v>
      </c>
      <c r="C1818">
        <f>STANDARDIZE('사진(느림)'!C1818,AVERAGE('사진(느림)'!C$2:C$2305),_xlfn.STDEV.P('사진(느림)'!C$2:C$2305))</f>
        <v>2.0274286368297343E-2</v>
      </c>
      <c r="D1818">
        <f>STANDARDIZE('사진(느림)'!D1818,AVERAGE('사진(느림)'!D$2:D$2305),_xlfn.STDEV.P('사진(느림)'!D$2:D$2305))</f>
        <v>0.43633340958263456</v>
      </c>
      <c r="E1818">
        <f>STANDARDIZE('사진(느림)'!E1818,AVERAGE('사진(느림)'!E$2:E$2305),_xlfn.STDEV.P('사진(느림)'!E$2:E$2305))</f>
        <v>0.7075993527924096</v>
      </c>
      <c r="F1818">
        <f>STANDARDIZE('사진(느림)'!F1818,AVERAGE('사진(느림)'!F$2:F$2305),_xlfn.STDEV.P('사진(느림)'!F$2:F$2305))</f>
        <v>1.4860411503842623</v>
      </c>
      <c r="G1818">
        <f>STANDARDIZE('사진(느림)'!G1818,AVERAGE('사진(느림)'!G$2:G$2305),_xlfn.STDEV.P('사진(느림)'!G$2:G$2305))</f>
        <v>0.41143806531171562</v>
      </c>
      <c r="H1818">
        <f>STANDARDIZE('사진(느림)'!H1818,AVERAGE('사진(느림)'!H$2:H$2305),_xlfn.STDEV.P('사진(느림)'!H$2:H$2305))</f>
        <v>0.99901895930889395</v>
      </c>
      <c r="I1818">
        <f>STANDARDIZE('사진(느림)'!I1818,AVERAGE('사진(느림)'!I$2:I$2305),_xlfn.STDEV.P('사진(느림)'!I$2:I$2305))</f>
        <v>0.90577626534387201</v>
      </c>
      <c r="J1818">
        <f>STANDARDIZE('사진(느림)'!J1818,AVERAGE('사진(느림)'!J$2:J$2305),_xlfn.STDEV.P('사진(느림)'!J$2:J$2305))</f>
        <v>-0.78003335217289249</v>
      </c>
      <c r="K1818">
        <f>STANDARDIZE('사진(느림)'!K1818,AVERAGE('사진(느림)'!K$2:K$2305),_xlfn.STDEV.P('사진(느림)'!K$2:K$2305))</f>
        <v>-1.4879428077472057</v>
      </c>
      <c r="L1818">
        <f>STANDARDIZE('사진(느림)'!L1818,AVERAGE('사진(느림)'!L$2:L$2305),_xlfn.STDEV.P('사진(느림)'!L$2:L$2305))</f>
        <v>1.1748040094403882</v>
      </c>
      <c r="M1818">
        <f>STANDARDIZE('사진(느림)'!M1818,AVERAGE('사진(느림)'!M$2:M$2305),_xlfn.STDEV.P('사진(느림)'!M$2:M$2305))</f>
        <v>0.84110696716448208</v>
      </c>
    </row>
    <row r="1819" spans="1:13" x14ac:dyDescent="0.3">
      <c r="A1819" t="s">
        <v>64</v>
      </c>
      <c r="B1819">
        <v>15</v>
      </c>
      <c r="C1819">
        <f>STANDARDIZE('사진(느림)'!C1819,AVERAGE('사진(느림)'!C$2:C$2305),_xlfn.STDEV.P('사진(느림)'!C$2:C$2305))</f>
        <v>1.1861392819001628</v>
      </c>
      <c r="D1819">
        <f>STANDARDIZE('사진(느림)'!D1819,AVERAGE('사진(느림)'!D$2:D$2305),_xlfn.STDEV.P('사진(느림)'!D$2:D$2305))</f>
        <v>-0.21471064161886988</v>
      </c>
      <c r="E1819">
        <f>STANDARDIZE('사진(느림)'!E1819,AVERAGE('사진(느림)'!E$2:E$2305),_xlfn.STDEV.P('사진(느림)'!E$2:E$2305))</f>
        <v>0.65689774007853219</v>
      </c>
      <c r="F1819">
        <f>STANDARDIZE('사진(느림)'!F1819,AVERAGE('사진(느림)'!F$2:F$2305),_xlfn.STDEV.P('사진(느림)'!F$2:F$2305))</f>
        <v>1.3962711981772544</v>
      </c>
      <c r="G1819">
        <f>STANDARDIZE('사진(느림)'!G1819,AVERAGE('사진(느림)'!G$2:G$2305),_xlfn.STDEV.P('사진(느림)'!G$2:G$2305))</f>
        <v>0.57322544984118307</v>
      </c>
      <c r="H1819">
        <f>STANDARDIZE('사진(느림)'!H1819,AVERAGE('사진(느림)'!H$2:H$2305),_xlfn.STDEV.P('사진(느림)'!H$2:H$2305))</f>
        <v>0.4675375511977638</v>
      </c>
      <c r="I1819">
        <f>STANDARDIZE('사진(느림)'!I1819,AVERAGE('사진(느림)'!I$2:I$2305),_xlfn.STDEV.P('사진(느림)'!I$2:I$2305))</f>
        <v>0.89842282299145948</v>
      </c>
      <c r="J1819">
        <f>STANDARDIZE('사진(느림)'!J1819,AVERAGE('사진(느림)'!J$2:J$2305),_xlfn.STDEV.P('사진(느림)'!J$2:J$2305))</f>
        <v>-0.78003335217289249</v>
      </c>
      <c r="K1819">
        <f>STANDARDIZE('사진(느림)'!K1819,AVERAGE('사진(느림)'!K$2:K$2305),_xlfn.STDEV.P('사진(느림)'!K$2:K$2305))</f>
        <v>-0.26706665780078048</v>
      </c>
      <c r="L1819">
        <f>STANDARDIZE('사진(느림)'!L1819,AVERAGE('사진(느림)'!L$2:L$2305),_xlfn.STDEV.P('사진(느림)'!L$2:L$2305))</f>
        <v>1.0491166143714579</v>
      </c>
      <c r="M1819">
        <f>STANDARDIZE('사진(느림)'!M1819,AVERAGE('사진(느림)'!M$2:M$2305),_xlfn.STDEV.P('사진(느림)'!M$2:M$2305))</f>
        <v>0.17679318418111556</v>
      </c>
    </row>
    <row r="1820" spans="1:13" x14ac:dyDescent="0.3">
      <c r="A1820" t="s">
        <v>68</v>
      </c>
      <c r="B1820">
        <v>15</v>
      </c>
      <c r="C1820">
        <f>STANDARDIZE('사진(느림)'!C1820,AVERAGE('사진(느림)'!C$2:C$2305),_xlfn.STDEV.P('사진(느림)'!C$2:C$2305))</f>
        <v>1.3021732388014382</v>
      </c>
      <c r="D1820">
        <f>STANDARDIZE('사진(느림)'!D1820,AVERAGE('사진(느림)'!D$2:D$2305),_xlfn.STDEV.P('사진(느림)'!D$2:D$2305))</f>
        <v>1.4479557045265097</v>
      </c>
      <c r="E1820">
        <f>STANDARDIZE('사진(느림)'!E1820,AVERAGE('사진(느림)'!E$2:E$2305),_xlfn.STDEV.P('사진(느림)'!E$2:E$2305))</f>
        <v>1.0908465167333352</v>
      </c>
      <c r="F1820">
        <f>STANDARDIZE('사진(느림)'!F1820,AVERAGE('사진(느림)'!F$2:F$2305),_xlfn.STDEV.P('사진(느림)'!F$2:F$2305))</f>
        <v>-1.2399309194510693</v>
      </c>
      <c r="G1820">
        <f>STANDARDIZE('사진(느림)'!G1820,AVERAGE('사진(느림)'!G$2:G$2305),_xlfn.STDEV.P('사진(느림)'!G$2:G$2305))</f>
        <v>1.0540302123160801</v>
      </c>
      <c r="H1820">
        <f>STANDARDIZE('사진(느림)'!H1820,AVERAGE('사진(느림)'!H$2:H$2305),_xlfn.STDEV.P('사진(느림)'!H$2:H$2305))</f>
        <v>3.9540555884067778</v>
      </c>
      <c r="I1820">
        <f>STANDARDIZE('사진(느림)'!I1820,AVERAGE('사진(느림)'!I$2:I$2305),_xlfn.STDEV.P('사진(느림)'!I$2:I$2305))</f>
        <v>1.1683992065014615</v>
      </c>
      <c r="J1820">
        <f>STANDARDIZE('사진(느림)'!J1820,AVERAGE('사진(느림)'!J$2:J$2305),_xlfn.STDEV.P('사진(느림)'!J$2:J$2305))</f>
        <v>1.7414002750537876</v>
      </c>
      <c r="K1820">
        <f>STANDARDIZE('사진(느림)'!K1820,AVERAGE('사진(느림)'!K$2:K$2305),_xlfn.STDEV.P('사진(느림)'!K$2:K$2305))</f>
        <v>1.5642475671188572</v>
      </c>
      <c r="L1820">
        <f>STANDARDIZE('사진(느림)'!L1820,AVERAGE('사진(느림)'!L$2:L$2305),_xlfn.STDEV.P('사진(느림)'!L$2:L$2305))</f>
        <v>-0.96188170673142825</v>
      </c>
      <c r="M1820">
        <f>STANDARDIZE('사진(느림)'!M1820,AVERAGE('사진(느림)'!M$2:M$2305),_xlfn.STDEV.P('사진(느림)'!M$2:M$2305))</f>
        <v>0.7125301059418957</v>
      </c>
    </row>
    <row r="1821" spans="1:13" x14ac:dyDescent="0.3">
      <c r="A1821" t="s">
        <v>70</v>
      </c>
      <c r="B1821">
        <v>15</v>
      </c>
      <c r="C1821">
        <f>STANDARDIZE('사진(느림)'!C1821,AVERAGE('사진(느림)'!C$2:C$2305),_xlfn.STDEV.P('사진(느림)'!C$2:C$2305))</f>
        <v>0.86013911727276904</v>
      </c>
      <c r="D1821">
        <f>STANDARDIZE('사진(느림)'!D1821,AVERAGE('사진(느림)'!D$2:D$2305),_xlfn.STDEV.P('사진(느림)'!D$2:D$2305))</f>
        <v>1.4880199538312175</v>
      </c>
      <c r="E1821">
        <f>STANDARDIZE('사진(느림)'!E1821,AVERAGE('사진(느림)'!E$2:E$2305),_xlfn.STDEV.P('사진(느림)'!E$2:E$2305))</f>
        <v>1.0945889907825144</v>
      </c>
      <c r="F1821">
        <f>STANDARDIZE('사진(느림)'!F1821,AVERAGE('사진(느림)'!F$2:F$2305),_xlfn.STDEV.P('사진(느림)'!F$2:F$2305))</f>
        <v>-1.8721136814722499</v>
      </c>
      <c r="G1821">
        <f>STANDARDIZE('사진(느림)'!G1821,AVERAGE('사진(느림)'!G$2:G$2305),_xlfn.STDEV.P('사진(느림)'!G$2:G$2305))</f>
        <v>-0.51599102628678184</v>
      </c>
      <c r="H1821">
        <f>STANDARDIZE('사진(느림)'!H1821,AVERAGE('사진(느림)'!H$2:H$2305),_xlfn.STDEV.P('사진(느림)'!H$2:H$2305))</f>
        <v>-1.360758492704524</v>
      </c>
      <c r="I1821">
        <f>STANDARDIZE('사진(느림)'!I1821,AVERAGE('사진(느림)'!I$2:I$2305),_xlfn.STDEV.P('사진(느림)'!I$2:I$2305))</f>
        <v>0.80913102299787965</v>
      </c>
      <c r="J1821">
        <f>STANDARDIZE('사진(느림)'!J1821,AVERAGE('사진(느림)'!J$2:J$2305),_xlfn.STDEV.P('사진(느림)'!J$2:J$2305))</f>
        <v>1.7414002750537876</v>
      </c>
      <c r="K1821">
        <f>STANDARDIZE('사진(느림)'!K1821,AVERAGE('사진(느림)'!K$2:K$2305),_xlfn.STDEV.P('사진(느림)'!K$2:K$2305))</f>
        <v>0.95380949214564459</v>
      </c>
      <c r="L1821">
        <f>STANDARDIZE('사진(느림)'!L1821,AVERAGE('사진(느림)'!L$2:L$2305),_xlfn.STDEV.P('사진(느림)'!L$2:L$2305))</f>
        <v>-0.96188170673142825</v>
      </c>
      <c r="M1821">
        <f>STANDARDIZE('사진(느림)'!M1821,AVERAGE('사진(느림)'!M$2:M$2305),_xlfn.STDEV.P('사진(느림)'!M$2:M$2305))</f>
        <v>1.1411196433505202</v>
      </c>
    </row>
    <row r="1822" spans="1:13" x14ac:dyDescent="0.3">
      <c r="A1822" t="s">
        <v>66</v>
      </c>
      <c r="B1822">
        <v>15</v>
      </c>
      <c r="C1822">
        <f>STANDARDIZE('사진(느림)'!C1822,AVERAGE('사진(느림)'!C$2:C$2305),_xlfn.STDEV.P('사진(느림)'!C$2:C$2305))</f>
        <v>0.32417274491925746</v>
      </c>
      <c r="D1822">
        <f>STANDARDIZE('사진(느림)'!D1822,AVERAGE('사진(느림)'!D$2:D$2305),_xlfn.STDEV.P('사진(느림)'!D$2:D$2305))</f>
        <v>-0.24475882859740083</v>
      </c>
      <c r="E1822">
        <f>STANDARDIZE('사진(느림)'!E1822,AVERAGE('사진(느림)'!E$2:E$2305),_xlfn.STDEV.P('사진(느림)'!E$2:E$2305))</f>
        <v>0.9155739820967852</v>
      </c>
      <c r="F1822">
        <f>STANDARDIZE('사진(느림)'!F1822,AVERAGE('사진(느림)'!F$2:F$2305),_xlfn.STDEV.P('사진(느림)'!F$2:F$2305))</f>
        <v>1.3014437838740773</v>
      </c>
      <c r="G1822">
        <f>STANDARDIZE('사진(느림)'!G1822,AVERAGE('사진(느림)'!G$2:G$2305),_xlfn.STDEV.P('사진(느림)'!G$2:G$2305))</f>
        <v>0.4592906720035298</v>
      </c>
      <c r="H1822">
        <f>STANDARDIZE('사진(느림)'!H1822,AVERAGE('사진(느림)'!H$2:H$2305),_xlfn.STDEV.P('사진(느림)'!H$2:H$2305))</f>
        <v>-0.16279939882203656</v>
      </c>
      <c r="I1822">
        <f>STANDARDIZE('사진(느림)'!I1822,AVERAGE('사진(느림)'!I$2:I$2305),_xlfn.STDEV.P('사진(느림)'!I$2:I$2305))</f>
        <v>0.95830085357538985</v>
      </c>
      <c r="J1822">
        <f>STANDARDIZE('사진(느림)'!J1822,AVERAGE('사진(느림)'!J$2:J$2305),_xlfn.STDEV.P('사진(느림)'!J$2:J$2305))</f>
        <v>-0.78003335217289249</v>
      </c>
      <c r="K1822">
        <f>STANDARDIZE('사진(느림)'!K1822,AVERAGE('사진(느림)'!K$2:K$2305),_xlfn.STDEV.P('사진(느림)'!K$2:K$2305))</f>
        <v>-1.4879428077472057</v>
      </c>
      <c r="L1822">
        <f>STANDARDIZE('사진(느림)'!L1822,AVERAGE('사진(느림)'!L$2:L$2305),_xlfn.STDEV.P('사진(느림)'!L$2:L$2305))</f>
        <v>1.1748040094403882</v>
      </c>
      <c r="M1822">
        <f>STANDARDIZE('사진(느림)'!M1822,AVERAGE('사진(느림)'!M$2:M$2305),_xlfn.STDEV.P('사진(느림)'!M$2:M$2305))</f>
        <v>9.1075276699390639E-2</v>
      </c>
    </row>
    <row r="1823" spans="1:13" x14ac:dyDescent="0.3">
      <c r="A1823" t="s">
        <v>72</v>
      </c>
      <c r="B1823">
        <v>15</v>
      </c>
      <c r="C1823">
        <f>STANDARDIZE('사진(느림)'!C1823,AVERAGE('사진(느림)'!C$2:C$2305),_xlfn.STDEV.P('사진(느림)'!C$2:C$2305))</f>
        <v>1.0811561780371037</v>
      </c>
      <c r="D1823">
        <f>STANDARDIZE('사진(느림)'!D1823,AVERAGE('사진(느림)'!D$2:D$2305),_xlfn.STDEV.P('사진(느림)'!D$2:D$2305))</f>
        <v>0.95716865054383704</v>
      </c>
      <c r="E1823">
        <f>STANDARDIZE('사진(느림)'!E1823,AVERAGE('사진(느림)'!E$2:E$2305),_xlfn.STDEV.P('사진(느림)'!E$2:E$2305))</f>
        <v>1.3709974312718773</v>
      </c>
      <c r="F1823">
        <f>STANDARDIZE('사진(느림)'!F1823,AVERAGE('사진(느림)'!F$2:F$2305),_xlfn.STDEV.P('사진(느림)'!F$2:F$2305))</f>
        <v>0.77850220313015639</v>
      </c>
      <c r="G1823">
        <f>STANDARDIZE('사진(느림)'!G1823,AVERAGE('사진(느림)'!G$2:G$2305),_xlfn.STDEV.P('사진(느림)'!G$2:G$2305))</f>
        <v>0.93098065225141469</v>
      </c>
      <c r="H1823">
        <f>STANDARDIZE('사진(느림)'!H1823,AVERAGE('사진(느림)'!H$2:H$2305),_xlfn.STDEV.P('사진(느림)'!H$2:H$2305))</f>
        <v>8.0619086092861156E-2</v>
      </c>
      <c r="I1823">
        <f>STANDARDIZE('사진(느림)'!I1823,AVERAGE('사진(느림)'!I$2:I$2305),_xlfn.STDEV.P('사진(느림)'!I$2:I$2305))</f>
        <v>0.64420381595091336</v>
      </c>
      <c r="J1823">
        <f>STANDARDIZE('사진(느림)'!J1823,AVERAGE('사진(느림)'!J$2:J$2305),_xlfn.STDEV.P('사진(느림)'!J$2:J$2305))</f>
        <v>1.7414002750537876</v>
      </c>
      <c r="K1823">
        <f>STANDARDIZE('사진(느림)'!K1823,AVERAGE('사진(느림)'!K$2:K$2305),_xlfn.STDEV.P('사진(느림)'!K$2:K$2305))</f>
        <v>2.1746856420920699</v>
      </c>
      <c r="L1823">
        <f>STANDARDIZE('사진(느림)'!L1823,AVERAGE('사진(느림)'!L$2:L$2305),_xlfn.STDEV.P('사진(느림)'!L$2:L$2305))</f>
        <v>-0.96188170673142825</v>
      </c>
      <c r="M1823">
        <f>STANDARDIZE('사진(느림)'!M1823,AVERAGE('사진(느림)'!M$2:M$2305),_xlfn.STDEV.P('사진(느림)'!M$2:M$2305))</f>
        <v>-2.4161735171410603</v>
      </c>
    </row>
    <row r="1824" spans="1:13" x14ac:dyDescent="0.3">
      <c r="A1824" t="s">
        <v>74</v>
      </c>
      <c r="B1824">
        <v>15</v>
      </c>
      <c r="C1824">
        <f>STANDARDIZE('사진(느림)'!C1824,AVERAGE('사진(느림)'!C$2:C$2305),_xlfn.STDEV.P('사진(느림)'!C$2:C$2305))</f>
        <v>1.5066140200084479</v>
      </c>
      <c r="D1824">
        <f>STANDARDIZE('사진(느림)'!D1824,AVERAGE('사진(느림)'!D$2:D$2305),_xlfn.STDEV.P('사진(느림)'!D$2:D$2305))</f>
        <v>1.2576505203291468</v>
      </c>
      <c r="E1824">
        <f>STANDARDIZE('사진(느림)'!E1824,AVERAGE('사진(느림)'!E$2:E$2305),_xlfn.STDEV.P('사진(느림)'!E$2:E$2305))</f>
        <v>1.2499016638234428</v>
      </c>
      <c r="F1824">
        <f>STANDARDIZE('사진(느림)'!F1824,AVERAGE('사진(느림)'!F$2:F$2305),_xlfn.STDEV.P('사진(느림)'!F$2:F$2305))</f>
        <v>1.2233059944882592</v>
      </c>
      <c r="G1824">
        <f>STANDARDIZE('사진(느림)'!G1824,AVERAGE('사진(느림)'!G$2:G$2305),_xlfn.STDEV.P('사진(느림)'!G$2:G$2305))</f>
        <v>1.8173932238283561</v>
      </c>
      <c r="H1824">
        <f>STANDARDIZE('사진(느림)'!H1824,AVERAGE('사진(느림)'!H$2:H$2305),_xlfn.STDEV.P('사진(느림)'!H$2:H$2305))</f>
        <v>7.5304272011749773E-2</v>
      </c>
      <c r="I1824">
        <f>STANDARDIZE('사진(느림)'!I1824,AVERAGE('사진(느림)'!I$2:I$2305),_xlfn.STDEV.P('사진(느림)'!I$2:I$2305))</f>
        <v>1.6253631241156674</v>
      </c>
      <c r="J1824">
        <f>STANDARDIZE('사진(느림)'!J1824,AVERAGE('사진(느림)'!J$2:J$2305),_xlfn.STDEV.P('사진(느림)'!J$2:J$2305))</f>
        <v>-0.78003335217289249</v>
      </c>
      <c r="K1824">
        <f>STANDARDIZE('사진(느림)'!K1824,AVERAGE('사진(느림)'!K$2:K$2305),_xlfn.STDEV.P('사진(느림)'!K$2:K$2305))</f>
        <v>-0.26706665780078048</v>
      </c>
      <c r="L1824">
        <f>STANDARDIZE('사진(느림)'!L1824,AVERAGE('사진(느림)'!L$2:L$2305),_xlfn.STDEV.P('사진(느림)'!L$2:L$2305))</f>
        <v>-0.96188170673142825</v>
      </c>
      <c r="M1824">
        <f>STANDARDIZE('사진(느림)'!M1824,AVERAGE('사진(느림)'!M$2:M$2305),_xlfn.STDEV.P('사진(느림)'!M$2:M$2305))</f>
        <v>-0.23036687635707823</v>
      </c>
    </row>
    <row r="1825" spans="1:13" x14ac:dyDescent="0.3">
      <c r="A1825" t="s">
        <v>76</v>
      </c>
      <c r="B1825">
        <v>15</v>
      </c>
      <c r="C1825">
        <f>STANDARDIZE('사진(느림)'!C1825,AVERAGE('사진(느림)'!C$2:C$2305),_xlfn.STDEV.P('사진(느림)'!C$2:C$2305))</f>
        <v>0.78830857252436048</v>
      </c>
      <c r="D1825">
        <f>STANDARDIZE('사진(느림)'!D1825,AVERAGE('사진(느림)'!D$2:D$2305),_xlfn.STDEV.P('사진(느림)'!D$2:D$2305))</f>
        <v>-0.24475882859740083</v>
      </c>
      <c r="E1825">
        <f>STANDARDIZE('사진(느림)'!E1825,AVERAGE('사진(느림)'!E$2:E$2305),_xlfn.STDEV.P('사진(느림)'!E$2:E$2305))</f>
        <v>0.80926989779510594</v>
      </c>
      <c r="F1825">
        <f>STANDARDIZE('사진(느림)'!F1825,AVERAGE('사진(느림)'!F$2:F$2305),_xlfn.STDEV.P('사진(느림)'!F$2:F$2305))</f>
        <v>1.1484555554649516</v>
      </c>
      <c r="G1825">
        <f>STANDARDIZE('사진(느림)'!G1825,AVERAGE('사진(느림)'!G$2:G$2305),_xlfn.STDEV.P('사진(느림)'!G$2:G$2305))</f>
        <v>0.11748633849057005</v>
      </c>
      <c r="H1825">
        <f>STANDARDIZE('사진(느림)'!H1825,AVERAGE('사진(느림)'!H$2:H$2305),_xlfn.STDEV.P('사진(느림)'!H$2:H$2305))</f>
        <v>0.4675375511977638</v>
      </c>
      <c r="I1825">
        <f>STANDARDIZE('사진(느림)'!I1825,AVERAGE('사진(느림)'!I$2:I$2305),_xlfn.STDEV.P('사진(느림)'!I$2:I$2305))</f>
        <v>0.89842282299145948</v>
      </c>
      <c r="J1825">
        <f>STANDARDIZE('사진(느림)'!J1825,AVERAGE('사진(느림)'!J$2:J$2305),_xlfn.STDEV.P('사진(느림)'!J$2:J$2305))</f>
        <v>-0.78003335217289249</v>
      </c>
      <c r="K1825">
        <f>STANDARDIZE('사진(느림)'!K1825,AVERAGE('사진(느림)'!K$2:K$2305),_xlfn.STDEV.P('사진(느림)'!K$2:K$2305))</f>
        <v>0.34337141717243208</v>
      </c>
      <c r="L1825">
        <f>STANDARDIZE('사진(느림)'!L1825,AVERAGE('사진(느림)'!L$2:L$2305),_xlfn.STDEV.P('사진(느림)'!L$2:L$2305))</f>
        <v>1.1748040094403882</v>
      </c>
      <c r="M1825">
        <f>STANDARDIZE('사진(느림)'!M1825,AVERAGE('사진(느림)'!M$2:M$2305),_xlfn.STDEV.P('사진(느림)'!M$2:M$2305))</f>
        <v>0.66967115220103424</v>
      </c>
    </row>
    <row r="1826" spans="1:13" x14ac:dyDescent="0.3">
      <c r="A1826" t="s">
        <v>78</v>
      </c>
      <c r="B1826">
        <v>15</v>
      </c>
      <c r="C1826">
        <f>STANDARDIZE('사진(느림)'!C1826,AVERAGE('사진(느림)'!C$2:C$2305),_xlfn.STDEV.P('사진(느림)'!C$2:C$2305))</f>
        <v>1.4789868874129062</v>
      </c>
      <c r="D1826">
        <f>STANDARDIZE('사진(느림)'!D1826,AVERAGE('사진(느림)'!D$2:D$2305),_xlfn.STDEV.P('사진(느림)'!D$2:D$2305))</f>
        <v>1.5981966394191645</v>
      </c>
      <c r="E1826">
        <f>STANDARDIZE('사진(느림)'!E1826,AVERAGE('사진(느림)'!E$2:E$2305),_xlfn.STDEV.P('사진(느림)'!E$2:E$2305))</f>
        <v>1.2543569900724656</v>
      </c>
      <c r="F1826">
        <f>STANDARDIZE('사진(느림)'!F1826,AVERAGE('사진(느림)'!F$2:F$2305),_xlfn.STDEV.P('사진(느림)'!F$2:F$2305))</f>
        <v>0.79000792939894215</v>
      </c>
      <c r="G1826">
        <f>STANDARDIZE('사진(느림)'!G1826,AVERAGE('사진(느림)'!G$2:G$2305),_xlfn.STDEV.P('사진(느림)'!G$2:G$2305))</f>
        <v>0.7897015277327244</v>
      </c>
      <c r="H1826">
        <f>STANDARDIZE('사진(느림)'!H1826,AVERAGE('사진(느림)'!H$2:H$2305),_xlfn.STDEV.P('사진(느림)'!H$2:H$2305))</f>
        <v>0.23581165726131106</v>
      </c>
      <c r="I1826">
        <f>STANDARDIZE('사진(느림)'!I1826,AVERAGE('사진(느림)'!I$2:I$2305),_xlfn.STDEV.P('사진(느림)'!I$2:I$2305))</f>
        <v>1.4194667382481172</v>
      </c>
      <c r="J1826">
        <f>STANDARDIZE('사진(느림)'!J1826,AVERAGE('사진(느림)'!J$2:J$2305),_xlfn.STDEV.P('사진(느림)'!J$2:J$2305))</f>
        <v>1.7414002750537876</v>
      </c>
      <c r="K1826">
        <f>STANDARDIZE('사진(느림)'!K1826,AVERAGE('사진(느림)'!K$2:K$2305),_xlfn.STDEV.P('사진(느림)'!K$2:K$2305))</f>
        <v>-0.26706665780078048</v>
      </c>
      <c r="L1826">
        <f>STANDARDIZE('사진(느림)'!L1826,AVERAGE('사진(느림)'!L$2:L$2305),_xlfn.STDEV.P('사진(느림)'!L$2:L$2305))</f>
        <v>-0.96188170673142825</v>
      </c>
      <c r="M1826">
        <f>STANDARDIZE('사진(느림)'!M1826,AVERAGE('사진(느림)'!M$2:M$2305),_xlfn.STDEV.P('사진(느림)'!M$2:M$2305))</f>
        <v>0.62681219846017078</v>
      </c>
    </row>
    <row r="1827" spans="1:13" x14ac:dyDescent="0.3">
      <c r="A1827" t="s">
        <v>80</v>
      </c>
      <c r="B1827">
        <v>15</v>
      </c>
      <c r="C1827">
        <f>STANDARDIZE('사진(느림)'!C1827,AVERAGE('사진(느림)'!C$2:C$2305),_xlfn.STDEV.P('사진(느림)'!C$2:C$2305))</f>
        <v>2.6835298685785296</v>
      </c>
      <c r="D1827">
        <f>STANDARDIZE('사진(느림)'!D1827,AVERAGE('사진(느림)'!D$2:D$2305),_xlfn.STDEV.P('사진(느림)'!D$2:D$2305))</f>
        <v>2.0489194440971281</v>
      </c>
      <c r="E1827">
        <f>STANDARDIZE('사진(느림)'!E1827,AVERAGE('사진(느림)'!E$2:E$2305),_xlfn.STDEV.P('사진(느림)'!E$2:E$2305))</f>
        <v>0.83288312691492561</v>
      </c>
      <c r="F1827">
        <f>STANDARDIZE('사진(느림)'!F1827,AVERAGE('사진(느림)'!F$2:F$2305),_xlfn.STDEV.P('사진(느림)'!F$2:F$2305))</f>
        <v>-1.4928040242595415</v>
      </c>
      <c r="G1827">
        <f>STANDARDIZE('사진(느림)'!G1827,AVERAGE('사진(느림)'!G$2:G$2305),_xlfn.STDEV.P('사진(느림)'!G$2:G$2305))</f>
        <v>-0.349646250643808</v>
      </c>
      <c r="H1827">
        <f>STANDARDIZE('사진(느림)'!H1827,AVERAGE('사진(느림)'!H$2:H$2305),_xlfn.STDEV.P('사진(느림)'!H$2:H$2305))</f>
        <v>-1.360758492704524</v>
      </c>
      <c r="I1827">
        <f>STANDARDIZE('사진(느림)'!I1827,AVERAGE('사진(느림)'!I$2:I$2305),_xlfn.STDEV.P('사진(느림)'!I$2:I$2305))</f>
        <v>0.98351265592651871</v>
      </c>
      <c r="J1827">
        <f>STANDARDIZE('사진(느림)'!J1827,AVERAGE('사진(느림)'!J$2:J$2305),_xlfn.STDEV.P('사진(느림)'!J$2:J$2305))</f>
        <v>1.7414002750537876</v>
      </c>
      <c r="K1827">
        <f>STANDARDIZE('사진(느림)'!K1827,AVERAGE('사진(느림)'!K$2:K$2305),_xlfn.STDEV.P('사진(느림)'!K$2:K$2305))</f>
        <v>-1.4879428077472057</v>
      </c>
      <c r="L1827">
        <f>STANDARDIZE('사진(느림)'!L1827,AVERAGE('사진(느림)'!L$2:L$2305),_xlfn.STDEV.P('사진(느림)'!L$2:L$2305))</f>
        <v>-0.71050691659356757</v>
      </c>
      <c r="M1827">
        <f>STANDARDIZE('사진(느림)'!M1827,AVERAGE('사진(느림)'!M$2:M$2305),_xlfn.STDEV.P('사진(느림)'!M$2:M$2305))</f>
        <v>5.3573692176657386E-3</v>
      </c>
    </row>
    <row r="1828" spans="1:13" x14ac:dyDescent="0.3">
      <c r="A1828" t="s">
        <v>82</v>
      </c>
      <c r="B1828">
        <v>15</v>
      </c>
      <c r="C1828">
        <f>STANDARDIZE('사진(느림)'!C1828,AVERAGE('사진(느림)'!C$2:C$2305),_xlfn.STDEV.P('사진(느림)'!C$2:C$2305))</f>
        <v>1.2192918410148128</v>
      </c>
      <c r="D1828">
        <f>STANDARDIZE('사진(느림)'!D1828,AVERAGE('사진(느림)'!D$2:D$2305),_xlfn.STDEV.P('사진(느림)'!D$2:D$2305))</f>
        <v>-0.11455001835709996</v>
      </c>
      <c r="E1828">
        <f>STANDARDIZE('사진(느림)'!E1828,AVERAGE('사진(느림)'!E$2:E$2305),_xlfn.STDEV.P('사진(느림)'!E$2:E$2305))</f>
        <v>1.0700846964128898</v>
      </c>
      <c r="F1828">
        <f>STANDARDIZE('사진(느림)'!F1828,AVERAGE('사진(느림)'!F$2:F$2305),_xlfn.STDEV.P('사진(느림)'!F$2:F$2305))</f>
        <v>1.8602933455008008</v>
      </c>
      <c r="G1828">
        <f>STANDARDIZE('사진(느림)'!G1828,AVERAGE('사진(느림)'!G$2:G$2305),_xlfn.STDEV.P('사진(느림)'!G$2:G$2305))</f>
        <v>0.3430771986091235</v>
      </c>
      <c r="H1828">
        <f>STANDARDIZE('사진(느림)'!H1828,AVERAGE('사진(느림)'!H$2:H$2305),_xlfn.STDEV.P('사진(느림)'!H$2:H$2305))</f>
        <v>0.4675375511977638</v>
      </c>
      <c r="I1828">
        <f>STANDARDIZE('사진(느림)'!I1828,AVERAGE('사진(느림)'!I$2:I$2305),_xlfn.STDEV.P('사진(느림)'!I$2:I$2305))</f>
        <v>1.3028621523741475</v>
      </c>
      <c r="J1828">
        <f>STANDARDIZE('사진(느림)'!J1828,AVERAGE('사진(느림)'!J$2:J$2305),_xlfn.STDEV.P('사진(느림)'!J$2:J$2305))</f>
        <v>-0.78003335217289249</v>
      </c>
      <c r="K1828">
        <f>STANDARDIZE('사진(느림)'!K1828,AVERAGE('사진(느림)'!K$2:K$2305),_xlfn.STDEV.P('사진(느림)'!K$2:K$2305))</f>
        <v>-0.26706665780078048</v>
      </c>
      <c r="L1828">
        <f>STANDARDIZE('사진(느림)'!L1828,AVERAGE('사진(느림)'!L$2:L$2305),_xlfn.STDEV.P('사진(느림)'!L$2:L$2305))</f>
        <v>0.67205442916466662</v>
      </c>
      <c r="M1828">
        <f>STANDARDIZE('사진(느림)'!M1828,AVERAGE('사진(느림)'!M$2:M$2305),_xlfn.STDEV.P('사진(느림)'!M$2:M$2305))</f>
        <v>0.69110062907146497</v>
      </c>
    </row>
    <row r="1829" spans="1:13" x14ac:dyDescent="0.3">
      <c r="A1829" t="s">
        <v>84</v>
      </c>
      <c r="B1829">
        <v>15</v>
      </c>
      <c r="C1829">
        <f>STANDARDIZE('사진(느림)'!C1829,AVERAGE('사진(느림)'!C$2:C$2305),_xlfn.STDEV.P('사진(느림)'!C$2:C$2305))</f>
        <v>1.1529867227855122</v>
      </c>
      <c r="D1829">
        <f>STANDARDIZE('사진(느림)'!D1829,AVERAGE('사진(느림)'!D$2:D$2305),_xlfn.STDEV.P('사진(느림)'!D$2:D$2305))</f>
        <v>0.92712046356530597</v>
      </c>
      <c r="E1829">
        <f>STANDARDIZE('사진(느림)'!E1829,AVERAGE('사진(느림)'!E$2:E$2305),_xlfn.STDEV.P('사진(느림)'!E$2:E$2305))</f>
        <v>1.2417038635252411</v>
      </c>
      <c r="F1829">
        <f>STANDARDIZE('사진(느림)'!F1829,AVERAGE('사진(느림)'!F$2:F$2305),_xlfn.STDEV.P('사진(느림)'!F$2:F$2305))</f>
        <v>-1.8721136814722499</v>
      </c>
      <c r="G1829">
        <f>STANDARDIZE('사진(느림)'!G1829,AVERAGE('사진(느림)'!G$2:G$2305),_xlfn.STDEV.P('사진(느림)'!G$2:G$2305))</f>
        <v>1.2887358546616459</v>
      </c>
      <c r="H1829">
        <f>STANDARDIZE('사진(느림)'!H1829,AVERAGE('사진(느림)'!H$2:H$2305),_xlfn.STDEV.P('사진(느림)'!H$2:H$2305))</f>
        <v>-1.360758492704524</v>
      </c>
      <c r="I1829">
        <f>STANDARDIZE('사진(느림)'!I1829,AVERAGE('사진(느림)'!I$2:I$2305),_xlfn.STDEV.P('사진(느림)'!I$2:I$2305))</f>
        <v>1.161045764149049</v>
      </c>
      <c r="J1829">
        <f>STANDARDIZE('사진(느림)'!J1829,AVERAGE('사진(느림)'!J$2:J$2305),_xlfn.STDEV.P('사진(느림)'!J$2:J$2305))</f>
        <v>1.7414002750537876</v>
      </c>
      <c r="K1829">
        <f>STANDARDIZE('사진(느림)'!K1829,AVERAGE('사진(느림)'!K$2:K$2305),_xlfn.STDEV.P('사진(느림)'!K$2:K$2305))</f>
        <v>0.95380949214564459</v>
      </c>
      <c r="L1829">
        <f>STANDARDIZE('사진(느림)'!L1829,AVERAGE('사진(느림)'!L$2:L$2305),_xlfn.STDEV.P('사진(느림)'!L$2:L$2305))</f>
        <v>-0.96188170673142825</v>
      </c>
      <c r="M1829">
        <f>STANDARDIZE('사진(느림)'!M1829,AVERAGE('사진(느림)'!M$2:M$2305),_xlfn.STDEV.P('사진(느림)'!M$2:M$2305))</f>
        <v>0.17679318418111556</v>
      </c>
    </row>
    <row r="1830" spans="1:13" x14ac:dyDescent="0.3">
      <c r="A1830" t="s">
        <v>86</v>
      </c>
      <c r="B1830">
        <v>15</v>
      </c>
      <c r="C1830">
        <f>STANDARDIZE('사진(느림)'!C1830,AVERAGE('사진(느림)'!C$2:C$2305),_xlfn.STDEV.P('사진(느림)'!C$2:C$2305))</f>
        <v>-1.2395229599884099</v>
      </c>
      <c r="D1830">
        <f>STANDARDIZE('사진(느림)'!D1830,AVERAGE('사진(느림)'!D$2:D$2305),_xlfn.STDEV.P('사진(느림)'!D$2:D$2305))</f>
        <v>1.5180681408097485</v>
      </c>
      <c r="E1830">
        <f>STANDARDIZE('사진(느림)'!E1830,AVERAGE('사진(느림)'!E$2:E$2305),_xlfn.STDEV.P('사진(느림)'!E$2:E$2305))</f>
        <v>0.99995786125327391</v>
      </c>
      <c r="F1830">
        <f>STANDARDIZE('사진(느림)'!F1830,AVERAGE('사진(느림)'!F$2:F$2305),_xlfn.STDEV.P('사진(느림)'!F$2:F$2305))</f>
        <v>0.70668624136455049</v>
      </c>
      <c r="G1830">
        <f>STANDARDIZE('사진(느림)'!G1830,AVERAGE('사진(느림)'!G$2:G$2305),_xlfn.STDEV.P('사진(느림)'!G$2:G$2305))</f>
        <v>0.61196327430598507</v>
      </c>
      <c r="H1830">
        <f>STANDARDIZE('사진(느림)'!H1830,AVERAGE('사진(느림)'!H$2:H$2305),_xlfn.STDEV.P('사진(느림)'!H$2:H$2305))</f>
        <v>0.46115977430043037</v>
      </c>
      <c r="I1830">
        <f>STANDARDIZE('사진(느림)'!I1830,AVERAGE('사진(느림)'!I$2:I$2305),_xlfn.STDEV.P('사진(느림)'!I$2:I$2305))</f>
        <v>0.64420381595091336</v>
      </c>
      <c r="J1830">
        <f>STANDARDIZE('사진(느림)'!J1830,AVERAGE('사진(느림)'!J$2:J$2305),_xlfn.STDEV.P('사진(느림)'!J$2:J$2305))</f>
        <v>-0.78003335217289249</v>
      </c>
      <c r="K1830">
        <f>STANDARDIZE('사진(느림)'!K1830,AVERAGE('사진(느림)'!K$2:K$2305),_xlfn.STDEV.P('사진(느림)'!K$2:K$2305))</f>
        <v>-1.4879428077472057</v>
      </c>
      <c r="L1830">
        <f>STANDARDIZE('사진(느림)'!L1830,AVERAGE('사진(느림)'!L$2:L$2305),_xlfn.STDEV.P('사진(느림)'!L$2:L$2305))</f>
        <v>1.1748040094403882</v>
      </c>
      <c r="M1830">
        <f>STANDARDIZE('사진(느림)'!M1830,AVERAGE('사진(느림)'!M$2:M$2305),_xlfn.STDEV.P('사진(느림)'!M$2:M$2305))</f>
        <v>0.39108795288542686</v>
      </c>
    </row>
    <row r="1831" spans="1:13" x14ac:dyDescent="0.3">
      <c r="A1831" t="s">
        <v>88</v>
      </c>
      <c r="B1831">
        <v>15</v>
      </c>
      <c r="C1831">
        <f>STANDARDIZE('사진(느림)'!C1831,AVERAGE('사진(느림)'!C$2:C$2305),_xlfn.STDEV.P('사진(느림)'!C$2:C$2305))</f>
        <v>0.30759646536193253</v>
      </c>
      <c r="D1831">
        <f>STANDARDIZE('사진(느림)'!D1831,AVERAGE('사진(느림)'!D$2:D$2305),_xlfn.STDEV.P('사진(느림)'!D$2:D$2305))</f>
        <v>0.2760764123638027</v>
      </c>
      <c r="E1831">
        <f>STANDARDIZE('사진(느림)'!E1831,AVERAGE('사진(느림)'!E$2:E$2305),_xlfn.STDEV.P('사진(느림)'!E$2:E$2305))</f>
        <v>1.260594446821097</v>
      </c>
      <c r="F1831">
        <f>STANDARDIZE('사진(느림)'!F1831,AVERAGE('사진(느림)'!F$2:F$2305),_xlfn.STDEV.P('사진(느림)'!F$2:F$2305))</f>
        <v>1.4468458191389488</v>
      </c>
      <c r="G1831">
        <f>STANDARDIZE('사진(느림)'!G1831,AVERAGE('사진(느림)'!G$2:G$2305),_xlfn.STDEV.P('사진(느림)'!G$2:G$2305))</f>
        <v>0.11292894737706402</v>
      </c>
      <c r="H1831">
        <f>STANDARDIZE('사진(느림)'!H1831,AVERAGE('사진(느림)'!H$2:H$2305),_xlfn.STDEV.P('사진(느림)'!H$2:H$2305))</f>
        <v>-5.3314228751143632E-2</v>
      </c>
      <c r="I1831">
        <f>STANDARDIZE('사진(느림)'!I1831,AVERAGE('사진(느림)'!I$2:I$2305),_xlfn.STDEV.P('사진(느림)'!I$2:I$2305))</f>
        <v>1.2198733029683493</v>
      </c>
      <c r="J1831">
        <f>STANDARDIZE('사진(느림)'!J1831,AVERAGE('사진(느림)'!J$2:J$2305),_xlfn.STDEV.P('사진(느림)'!J$2:J$2305))</f>
        <v>-0.78003335217289249</v>
      </c>
      <c r="K1831">
        <f>STANDARDIZE('사진(느림)'!K1831,AVERAGE('사진(느림)'!K$2:K$2305),_xlfn.STDEV.P('사진(느림)'!K$2:K$2305))</f>
        <v>-0.8775047327739931</v>
      </c>
      <c r="L1831">
        <f>STANDARDIZE('사진(느림)'!L1831,AVERAGE('사진(느림)'!L$2:L$2305),_xlfn.STDEV.P('사진(느림)'!L$2:L$2305))</f>
        <v>0.92342921930252742</v>
      </c>
      <c r="M1831">
        <f>STANDARDIZE('사진(느림)'!M1831,AVERAGE('사진(느림)'!M$2:M$2305),_xlfn.STDEV.P('사진(느림)'!M$2:M$2305))</f>
        <v>-2.7376156701975294</v>
      </c>
    </row>
    <row r="1832" spans="1:13" x14ac:dyDescent="0.3">
      <c r="A1832" t="s">
        <v>90</v>
      </c>
      <c r="B1832">
        <v>15</v>
      </c>
      <c r="C1832">
        <f>STANDARDIZE('사진(느림)'!C1832,AVERAGE('사진(느림)'!C$2:C$2305),_xlfn.STDEV.P('사진(느림)'!C$2:C$2305))</f>
        <v>0.32969817143836627</v>
      </c>
      <c r="D1832">
        <f>STANDARDIZE('사진(느림)'!D1832,AVERAGE('사진(느림)'!D$2:D$2305),_xlfn.STDEV.P('사진(느림)'!D$2:D$2305))</f>
        <v>1.2476344580029697</v>
      </c>
      <c r="E1832">
        <f>STANDARDIZE('사진(느림)'!E1832,AVERAGE('사진(느림)'!E$2:E$2305),_xlfn.STDEV.P('사진(느림)'!E$2:E$2305))</f>
        <v>0.92368267587000663</v>
      </c>
      <c r="F1832">
        <f>STANDARDIZE('사진(느림)'!F1832,AVERAGE('사진(느림)'!F$2:F$2305),_xlfn.STDEV.P('사진(느림)'!F$2:F$2305))</f>
        <v>0.72615747043480283</v>
      </c>
      <c r="G1832">
        <f>STANDARDIZE('사진(느림)'!G1832,AVERAGE('사진(느림)'!G$2:G$2305),_xlfn.STDEV.P('사진(느림)'!G$2:G$2305))</f>
        <v>0.11748633849057005</v>
      </c>
      <c r="H1832">
        <f>STANDARDIZE('사진(느림)'!H1832,AVERAGE('사진(느림)'!H$2:H$2305),_xlfn.STDEV.P('사진(느림)'!H$2:H$2305))</f>
        <v>0.60997456857154664</v>
      </c>
      <c r="I1832">
        <f>STANDARDIZE('사진(느림)'!I1832,AVERAGE('사진(느림)'!I$2:I$2305),_xlfn.STDEV.P('사진(느림)'!I$2:I$2305))</f>
        <v>0.8947461018152536</v>
      </c>
      <c r="J1832">
        <f>STANDARDIZE('사진(느림)'!J1832,AVERAGE('사진(느림)'!J$2:J$2305),_xlfn.STDEV.P('사진(느림)'!J$2:J$2305))</f>
        <v>-0.78003335217289249</v>
      </c>
      <c r="K1832">
        <f>STANDARDIZE('사진(느림)'!K1832,AVERAGE('사진(느림)'!K$2:K$2305),_xlfn.STDEV.P('사진(느림)'!K$2:K$2305))</f>
        <v>-0.8775047327739931</v>
      </c>
      <c r="L1832">
        <f>STANDARDIZE('사진(느림)'!L1832,AVERAGE('사진(느림)'!L$2:L$2305),_xlfn.STDEV.P('사진(느림)'!L$2:L$2305))</f>
        <v>1.3004914045093185</v>
      </c>
      <c r="M1832">
        <f>STANDARDIZE('사진(느림)'!M1832,AVERAGE('사진(느림)'!M$2:M$2305),_xlfn.STDEV.P('사진(느림)'!M$2:M$2305))</f>
        <v>0.64824167533060162</v>
      </c>
    </row>
    <row r="1833" spans="1:13" x14ac:dyDescent="0.3">
      <c r="A1833" t="s">
        <v>92</v>
      </c>
      <c r="B1833">
        <v>15</v>
      </c>
      <c r="C1833">
        <f>STANDARDIZE('사진(느림)'!C1833,AVERAGE('사진(느림)'!C$2:C$2305),_xlfn.STDEV.P('사진(느림)'!C$2:C$2305))</f>
        <v>1.2413935470912465</v>
      </c>
      <c r="D1833">
        <f>STANDARDIZE('사진(느림)'!D1833,AVERAGE('사진(느림)'!D$2:D$2305),_xlfn.STDEV.P('사진(느림)'!D$2:D$2305))</f>
        <v>0.91710440123912906</v>
      </c>
      <c r="E1833">
        <f>STANDARDIZE('사진(느림)'!E1833,AVERAGE('사진(느림)'!E$2:E$2305),_xlfn.STDEV.P('사진(느림)'!E$2:E$2305))</f>
        <v>1.1175784742274708</v>
      </c>
      <c r="F1833">
        <f>STANDARDIZE('사진(느림)'!F1833,AVERAGE('사진(느림)'!F$2:F$2305),_xlfn.STDEV.P('사진(느림)'!F$2:F$2305))</f>
        <v>1.0536281411617745</v>
      </c>
      <c r="G1833">
        <f>STANDARDIZE('사진(느림)'!G1833,AVERAGE('사진(느림)'!G$2:G$2305),_xlfn.STDEV.P('사진(느림)'!G$2:G$2305))</f>
        <v>2.0520988661739223</v>
      </c>
      <c r="H1833">
        <f>STANDARDIZE('사진(느림)'!H1833,AVERAGE('사진(느림)'!H$2:H$2305),_xlfn.STDEV.P('사진(느림)'!H$2:H$2305))</f>
        <v>0.46647458838154177</v>
      </c>
      <c r="I1833">
        <f>STANDARDIZE('사진(느림)'!I1833,AVERAGE('사진(느림)'!I$2:I$2305),_xlfn.STDEV.P('사진(느림)'!I$2:I$2305))</f>
        <v>1.1085211759175311</v>
      </c>
      <c r="J1833">
        <f>STANDARDIZE('사진(느림)'!J1833,AVERAGE('사진(느림)'!J$2:J$2305),_xlfn.STDEV.P('사진(느림)'!J$2:J$2305))</f>
        <v>1.7414002750537876</v>
      </c>
      <c r="K1833">
        <f>STANDARDIZE('사진(느림)'!K1833,AVERAGE('사진(느림)'!K$2:K$2305),_xlfn.STDEV.P('사진(느림)'!K$2:K$2305))</f>
        <v>0.95380949214564459</v>
      </c>
      <c r="L1833">
        <f>STANDARDIZE('사진(느림)'!L1833,AVERAGE('사진(느림)'!L$2:L$2305),_xlfn.STDEV.P('사진(느림)'!L$2:L$2305))</f>
        <v>-0.96188170673142825</v>
      </c>
      <c r="M1833">
        <f>STANDARDIZE('사진(느림)'!M1833,AVERAGE('사진(느림)'!M$2:M$2305),_xlfn.STDEV.P('사진(느림)'!M$2:M$2305))</f>
        <v>0.34822899914456534</v>
      </c>
    </row>
    <row r="1834" spans="1:13" x14ac:dyDescent="0.3">
      <c r="A1834" t="s">
        <v>94</v>
      </c>
      <c r="B1834">
        <v>15</v>
      </c>
      <c r="C1834">
        <f>STANDARDIZE('사진(느림)'!C1834,AVERAGE('사진(느림)'!C$2:C$2305),_xlfn.STDEV.P('사진(느림)'!C$2:C$2305))</f>
        <v>0.27996933276639069</v>
      </c>
      <c r="D1834">
        <f>STANDARDIZE('사진(느림)'!D1834,AVERAGE('사진(느림)'!D$2:D$2305),_xlfn.STDEV.P('사진(느림)'!D$2:D$2305))</f>
        <v>0.46638159656116551</v>
      </c>
      <c r="E1834">
        <f>STANDARDIZE('사진(느림)'!E1834,AVERAGE('사진(느림)'!E$2:E$2305),_xlfn.STDEV.P('사진(느림)'!E$2:E$2305))</f>
        <v>0.82343783526699765</v>
      </c>
      <c r="F1834">
        <f>STANDARDIZE('사진(느림)'!F1834,AVERAGE('사진(느림)'!F$2:F$2305),_xlfn.STDEV.P('사진(느림)'!F$2:F$2305))</f>
        <v>1.6693741513704048</v>
      </c>
      <c r="G1834">
        <f>STANDARDIZE('사진(느림)'!G1834,AVERAGE('사진(느림)'!G$2:G$2305),_xlfn.STDEV.P('사진(느림)'!G$2:G$2305))</f>
        <v>0.11748633849057005</v>
      </c>
      <c r="H1834">
        <f>STANDARDIZE('사진(느림)'!H1834,AVERAGE('사진(느림)'!H$2:H$2305),_xlfn.STDEV.P('사진(느림)'!H$2:H$2305))</f>
        <v>0.4675375511977638</v>
      </c>
      <c r="I1834">
        <f>STANDARDIZE('사진(느림)'!I1834,AVERAGE('사진(느림)'!I$2:I$2305),_xlfn.STDEV.P('사진(느림)'!I$2:I$2305))</f>
        <v>1.1174503559168891</v>
      </c>
      <c r="J1834">
        <f>STANDARDIZE('사진(느림)'!J1834,AVERAGE('사진(느림)'!J$2:J$2305),_xlfn.STDEV.P('사진(느림)'!J$2:J$2305))</f>
        <v>-0.78003335217289249</v>
      </c>
      <c r="K1834">
        <f>STANDARDIZE('사진(느림)'!K1834,AVERAGE('사진(느림)'!K$2:K$2305),_xlfn.STDEV.P('사진(느림)'!K$2:K$2305))</f>
        <v>0.34337141717243208</v>
      </c>
      <c r="L1834">
        <f>STANDARDIZE('사진(느림)'!L1834,AVERAGE('사진(느림)'!L$2:L$2305),_xlfn.STDEV.P('사진(느림)'!L$2:L$2305))</f>
        <v>1.0491166143714579</v>
      </c>
      <c r="M1834">
        <f>STANDARDIZE('사진(느림)'!M1834,AVERAGE('사진(느림)'!M$2:M$2305),_xlfn.STDEV.P('사진(느림)'!M$2:M$2305))</f>
        <v>-1.3446996736195</v>
      </c>
    </row>
    <row r="1835" spans="1:13" x14ac:dyDescent="0.3">
      <c r="A1835" t="s">
        <v>96</v>
      </c>
      <c r="B1835">
        <v>15</v>
      </c>
      <c r="C1835">
        <f>STANDARDIZE('사진(느림)'!C1835,AVERAGE('사진(느림)'!C$2:C$2305),_xlfn.STDEV.P('사진(느림)'!C$2:C$2305))</f>
        <v>-0.12891222964762869</v>
      </c>
      <c r="D1835">
        <f>STANDARDIZE('사진(느림)'!D1835,AVERAGE('사진(느림)'!D$2:D$2305),_xlfn.STDEV.P('사진(느림)'!D$2:D$2305))</f>
        <v>2.3994816255133227</v>
      </c>
      <c r="E1835">
        <f>STANDARDIZE('사진(느림)'!E1835,AVERAGE('사진(느림)'!E$2:E$2305),_xlfn.STDEV.P('사진(느림)'!E$2:E$2305))</f>
        <v>0.86727824555738042</v>
      </c>
      <c r="F1835">
        <f>STANDARDIZE('사진(느림)'!F1835,AVERAGE('사진(느림)'!F$2:F$2305),_xlfn.STDEV.P('사진(느림)'!F$2:F$2305))</f>
        <v>0.40943390666219109</v>
      </c>
      <c r="G1835">
        <f>STANDARDIZE('사진(느림)'!G1835,AVERAGE('사진(느림)'!G$2:G$2305),_xlfn.STDEV.P('사진(느림)'!G$2:G$2305))</f>
        <v>0.11748633849057005</v>
      </c>
      <c r="H1835">
        <f>STANDARDIZE('사진(느림)'!H1835,AVERAGE('사진(느림)'!H$2:H$2305),_xlfn.STDEV.P('사진(느림)'!H$2:H$2305))</f>
        <v>-2.4614232713142645E-2</v>
      </c>
      <c r="I1835">
        <f>STANDARDIZE('사진(느림)'!I1835,AVERAGE('사진(느림)'!I$2:I$2305),_xlfn.STDEV.P('사진(느림)'!I$2:I$2305))</f>
        <v>0.67414283124287822</v>
      </c>
      <c r="J1835">
        <f>STANDARDIZE('사진(느림)'!J1835,AVERAGE('사진(느림)'!J$2:J$2305),_xlfn.STDEV.P('사진(느림)'!J$2:J$2305))</f>
        <v>-0.78003335217289249</v>
      </c>
      <c r="K1835">
        <f>STANDARDIZE('사진(느림)'!K1835,AVERAGE('사진(느림)'!K$2:K$2305),_xlfn.STDEV.P('사진(느림)'!K$2:K$2305))</f>
        <v>-0.8775047327739931</v>
      </c>
      <c r="L1835">
        <f>STANDARDIZE('사진(느림)'!L1835,AVERAGE('사진(느림)'!L$2:L$2305),_xlfn.STDEV.P('사진(느림)'!L$2:L$2305))</f>
        <v>1.1748040094403882</v>
      </c>
      <c r="M1835">
        <f>STANDARDIZE('사진(느림)'!M1835,AVERAGE('사진(느림)'!M$2:M$2305),_xlfn.STDEV.P('사진(느림)'!M$2:M$2305))</f>
        <v>-0.18750792261621482</v>
      </c>
    </row>
    <row r="1836" spans="1:13" x14ac:dyDescent="0.3">
      <c r="A1836" t="s">
        <v>98</v>
      </c>
      <c r="B1836">
        <v>15</v>
      </c>
      <c r="C1836">
        <f>STANDARDIZE('사진(느림)'!C1836,AVERAGE('사진(느림)'!C$2:C$2305),_xlfn.STDEV.P('사진(느림)'!C$2:C$2305))</f>
        <v>0.90986795594474468</v>
      </c>
      <c r="D1836">
        <f>STANDARDIZE('사진(느림)'!D1836,AVERAGE('사진(느림)'!D$2:D$2305),_xlfn.STDEV.P('사진(느림)'!D$2:D$2305))</f>
        <v>-0.24475882859740083</v>
      </c>
      <c r="E1836">
        <f>STANDARDIZE('사진(느림)'!E1836,AVERAGE('사진(느림)'!E$2:E$2305),_xlfn.STDEV.P('사진(느림)'!E$2:E$2305))</f>
        <v>0.66955086662575658</v>
      </c>
      <c r="F1836">
        <f>STANDARDIZE('사진(느림)'!F1836,AVERAGE('사진(느림)'!F$2:F$2305),_xlfn.STDEV.P('사진(느림)'!F$2:F$2305))</f>
        <v>1.1737428659457987</v>
      </c>
      <c r="G1836">
        <f>STANDARDIZE('사진(느림)'!G1836,AVERAGE('사진(느림)'!G$2:G$2305),_xlfn.STDEV.P('사진(느림)'!G$2:G$2305))</f>
        <v>0.11748633849057005</v>
      </c>
      <c r="H1836">
        <f>STANDARDIZE('사진(느림)'!H1836,AVERAGE('사진(느림)'!H$2:H$2305),_xlfn.STDEV.P('사진(느림)'!H$2:H$2305))</f>
        <v>0.4675375511977638</v>
      </c>
      <c r="I1836">
        <f>STANDARDIZE('사진(느림)'!I1836,AVERAGE('사진(느림)'!I$2:I$2305),_xlfn.STDEV.P('사진(느림)'!I$2:I$2305))</f>
        <v>0.89842282299145948</v>
      </c>
      <c r="J1836">
        <f>STANDARDIZE('사진(느림)'!J1836,AVERAGE('사진(느림)'!J$2:J$2305),_xlfn.STDEV.P('사진(느림)'!J$2:J$2305))</f>
        <v>-0.78003335217289249</v>
      </c>
      <c r="K1836">
        <f>STANDARDIZE('사진(느림)'!K1836,AVERAGE('사진(느림)'!K$2:K$2305),_xlfn.STDEV.P('사진(느림)'!K$2:K$2305))</f>
        <v>0.34337141717243208</v>
      </c>
      <c r="L1836">
        <f>STANDARDIZE('사진(느림)'!L1836,AVERAGE('사진(느림)'!L$2:L$2305),_xlfn.STDEV.P('사진(느림)'!L$2:L$2305))</f>
        <v>1.0491166143714579</v>
      </c>
      <c r="M1836">
        <f>STANDARDIZE('사진(느림)'!M1836,AVERAGE('사진(느림)'!M$2:M$2305),_xlfn.STDEV.P('사진(느림)'!M$2:M$2305))</f>
        <v>0.62681219846017078</v>
      </c>
    </row>
    <row r="1837" spans="1:13" x14ac:dyDescent="0.3">
      <c r="A1837" t="s">
        <v>100</v>
      </c>
      <c r="B1837">
        <v>15</v>
      </c>
      <c r="C1837">
        <f>STANDARDIZE('사진(느림)'!C1837,AVERAGE('사진(느림)'!C$2:C$2305),_xlfn.STDEV.P('사진(느림)'!C$2:C$2305))</f>
        <v>1.2855969592441134</v>
      </c>
      <c r="D1837">
        <f>STANDARDIZE('사진(느림)'!D1837,AVERAGE('사진(느림)'!D$2:D$2305),_xlfn.STDEV.P('사진(느림)'!D$2:D$2305))</f>
        <v>1.007248962174722</v>
      </c>
      <c r="E1837">
        <f>STANDARDIZE('사진(느림)'!E1837,AVERAGE('사진(느림)'!E$2:E$2305),_xlfn.STDEV.P('사진(느림)'!E$2:E$2305))</f>
        <v>1.1525082320198083</v>
      </c>
      <c r="F1837">
        <f>STANDARDIZE('사진(느림)'!F1837,AVERAGE('사진(느림)'!F$2:F$2305),_xlfn.STDEV.P('사진(느림)'!F$2:F$2305))</f>
        <v>0.31018121302486579</v>
      </c>
      <c r="G1837">
        <f>STANDARDIZE('사진(느림)'!G1837,AVERAGE('사진(느림)'!G$2:G$2305),_xlfn.STDEV.P('사진(느림)'!G$2:G$2305))</f>
        <v>1.044915430089068</v>
      </c>
      <c r="H1837">
        <f>STANDARDIZE('사진(느림)'!H1837,AVERAGE('사진(느림)'!H$2:H$2305),_xlfn.STDEV.P('사진(느림)'!H$2:H$2305))</f>
        <v>0.46647458838154177</v>
      </c>
      <c r="I1837">
        <f>STANDARDIZE('사진(느림)'!I1837,AVERAGE('사진(느림)'!I$2:I$2305),_xlfn.STDEV.P('사진(느림)'!I$2:I$2305))</f>
        <v>1.1347834700332899</v>
      </c>
      <c r="J1837">
        <f>STANDARDIZE('사진(느림)'!J1837,AVERAGE('사진(느림)'!J$2:J$2305),_xlfn.STDEV.P('사진(느림)'!J$2:J$2305))</f>
        <v>1.7414002750537876</v>
      </c>
      <c r="K1837">
        <f>STANDARDIZE('사진(느림)'!K1837,AVERAGE('사진(느림)'!K$2:K$2305),_xlfn.STDEV.P('사진(느림)'!K$2:K$2305))</f>
        <v>0.95380949214564459</v>
      </c>
      <c r="L1837">
        <f>STANDARDIZE('사진(느림)'!L1837,AVERAGE('사진(느림)'!L$2:L$2305),_xlfn.STDEV.P('사진(느림)'!L$2:L$2305))</f>
        <v>-0.96188170673142825</v>
      </c>
      <c r="M1837">
        <f>STANDARDIZE('사진(느림)'!M1837,AVERAGE('사진(느림)'!M$2:M$2305),_xlfn.STDEV.P('사진(느림)'!M$2:M$2305))</f>
        <v>0.26251109166284048</v>
      </c>
    </row>
    <row r="1838" spans="1:13" x14ac:dyDescent="0.3">
      <c r="A1838" t="s">
        <v>102</v>
      </c>
      <c r="B1838">
        <v>15</v>
      </c>
      <c r="C1838">
        <f>STANDARDIZE('사진(느림)'!C1838,AVERAGE('사진(느림)'!C$2:C$2305),_xlfn.STDEV.P('사진(느림)'!C$2:C$2305))</f>
        <v>0.98169850069315323</v>
      </c>
      <c r="D1838">
        <f>STANDARDIZE('사진(느림)'!D1838,AVERAGE('사진(느림)'!D$2:D$2305),_xlfn.STDEV.P('사진(느림)'!D$2:D$2305))</f>
        <v>0.71678315471558918</v>
      </c>
      <c r="E1838">
        <f>STANDARDIZE('사진(느림)'!E1838,AVERAGE('사진(느림)'!E$2:E$2305),_xlfn.STDEV.P('사진(느림)'!E$2:E$2305))</f>
        <v>1.1651613585670328</v>
      </c>
      <c r="F1838">
        <f>STANDARDIZE('사진(느림)'!F1838,AVERAGE('사진(느림)'!F$2:F$2305),_xlfn.STDEV.P('사진(느림)'!F$2:F$2305))</f>
        <v>1.101041848313363</v>
      </c>
      <c r="G1838">
        <f>STANDARDIZE('사진(느림)'!G1838,AVERAGE('사진(느림)'!G$2:G$2305),_xlfn.STDEV.P('사진(느림)'!G$2:G$2305))</f>
        <v>2.1819845129088469</v>
      </c>
      <c r="H1838">
        <f>STANDARDIZE('사진(느림)'!H1838,AVERAGE('사진(느림)'!H$2:H$2305),_xlfn.STDEV.P('사진(느림)'!H$2:H$2305))</f>
        <v>0.4675375511977638</v>
      </c>
      <c r="I1838">
        <f>STANDARDIZE('사진(느림)'!I1838,AVERAGE('사진(느림)'!I$2:I$2305),_xlfn.STDEV.P('사진(느림)'!I$2:I$2305))</f>
        <v>1.887986065273257</v>
      </c>
      <c r="J1838">
        <f>STANDARDIZE('사진(느림)'!J1838,AVERAGE('사진(느림)'!J$2:J$2305),_xlfn.STDEV.P('사진(느림)'!J$2:J$2305))</f>
        <v>1.7414002750537876</v>
      </c>
      <c r="K1838">
        <f>STANDARDIZE('사진(느림)'!K1838,AVERAGE('사진(느림)'!K$2:K$2305),_xlfn.STDEV.P('사진(느림)'!K$2:K$2305))</f>
        <v>-0.26706665780078048</v>
      </c>
      <c r="L1838">
        <f>STANDARDIZE('사진(느림)'!L1838,AVERAGE('사진(느림)'!L$2:L$2305),_xlfn.STDEV.P('사진(느림)'!L$2:L$2305))</f>
        <v>-0.96188170673142825</v>
      </c>
      <c r="M1838">
        <f>STANDARDIZE('사진(느림)'!M1838,AVERAGE('사진(느림)'!M$2:M$2305),_xlfn.STDEV.P('사진(느림)'!M$2:M$2305))</f>
        <v>0.60538272158974005</v>
      </c>
    </row>
    <row r="1839" spans="1:13" x14ac:dyDescent="0.3">
      <c r="A1839" t="s">
        <v>104</v>
      </c>
      <c r="B1839">
        <v>15</v>
      </c>
      <c r="C1839">
        <f>STANDARDIZE('사진(느림)'!C1839,AVERAGE('사진(느림)'!C$2:C$2305),_xlfn.STDEV.P('사진(느림)'!C$2:C$2305))</f>
        <v>0.91539338246385271</v>
      </c>
      <c r="D1839">
        <f>STANDARDIZE('사진(느림)'!D1839,AVERAGE('사진(느림)'!D$2:D$2305),_xlfn.STDEV.P('사진(느림)'!D$2:D$2305))</f>
        <v>-0.24475882859740083</v>
      </c>
      <c r="E1839">
        <f>STANDARDIZE('사진(느림)'!E1839,AVERAGE('사진(느림)'!E$2:E$2305),_xlfn.STDEV.P('사진(느림)'!E$2:E$2305))</f>
        <v>0.66955086662575658</v>
      </c>
      <c r="F1839">
        <f>STANDARDIZE('사진(느림)'!F1839,AVERAGE('사진(느림)'!F$2:F$2305),_xlfn.STDEV.P('사진(느림)'!F$2:F$2305))</f>
        <v>1.1737428659457987</v>
      </c>
      <c r="G1839">
        <f>STANDARDIZE('사진(느림)'!G1839,AVERAGE('사진(느림)'!G$2:G$2305),_xlfn.STDEV.P('사진(느림)'!G$2:G$2305))</f>
        <v>0.11748633849057005</v>
      </c>
      <c r="H1839">
        <f>STANDARDIZE('사진(느림)'!H1839,AVERAGE('사진(느림)'!H$2:H$2305),_xlfn.STDEV.P('사진(느림)'!H$2:H$2305))</f>
        <v>0.38356348871620533</v>
      </c>
      <c r="I1839">
        <f>STANDARDIZE('사진(느림)'!I1839,AVERAGE('사진(느림)'!I$2:I$2305),_xlfn.STDEV.P('사진(느림)'!I$2:I$2305))</f>
        <v>0.89842282299145948</v>
      </c>
      <c r="J1839">
        <f>STANDARDIZE('사진(느림)'!J1839,AVERAGE('사진(느림)'!J$2:J$2305),_xlfn.STDEV.P('사진(느림)'!J$2:J$2305))</f>
        <v>-0.78003335217289249</v>
      </c>
      <c r="K1839">
        <f>STANDARDIZE('사진(느림)'!K1839,AVERAGE('사진(느림)'!K$2:K$2305),_xlfn.STDEV.P('사진(느림)'!K$2:K$2305))</f>
        <v>0.34337141717243208</v>
      </c>
      <c r="L1839">
        <f>STANDARDIZE('사진(느림)'!L1839,AVERAGE('사진(느림)'!L$2:L$2305),_xlfn.STDEV.P('사진(느림)'!L$2:L$2305))</f>
        <v>1.1748040094403882</v>
      </c>
      <c r="M1839">
        <f>STANDARDIZE('사진(느림)'!M1839,AVERAGE('사진(느림)'!M$2:M$2305),_xlfn.STDEV.P('사진(느림)'!M$2:M$2305))</f>
        <v>-0.72324484437699499</v>
      </c>
    </row>
    <row r="1840" spans="1:13" x14ac:dyDescent="0.3">
      <c r="A1840" t="s">
        <v>106</v>
      </c>
      <c r="B1840">
        <v>15</v>
      </c>
      <c r="C1840">
        <f>STANDARDIZE('사진(느림)'!C1840,AVERAGE('사진(느림)'!C$2:C$2305),_xlfn.STDEV.P('사진(느림)'!C$2:C$2305))</f>
        <v>0.41810499574409982</v>
      </c>
      <c r="D1840">
        <f>STANDARDIZE('사진(느림)'!D1840,AVERAGE('사진(느림)'!D$2:D$2305),_xlfn.STDEV.P('사진(느림)'!D$2:D$2305))</f>
        <v>0.68673496773705822</v>
      </c>
      <c r="E1840">
        <f>STANDARDIZE('사진(느림)'!E1840,AVERAGE('사진(느림)'!E$2:E$2305),_xlfn.STDEV.P('사진(느림)'!E$2:E$2305))</f>
        <v>1.0284719492470185</v>
      </c>
      <c r="F1840">
        <f>STANDARDIZE('사진(느림)'!F1840,AVERAGE('사진(느림)'!F$2:F$2305),_xlfn.STDEV.P('사진(느림)'!F$2:F$2305))</f>
        <v>-1.8721136814722499</v>
      </c>
      <c r="G1840">
        <f>STANDARDIZE('사진(느림)'!G1840,AVERAGE('사진(느림)'!G$2:G$2305),_xlfn.STDEV.P('사진(느림)'!G$2:G$2305))</f>
        <v>0.6393076209870221</v>
      </c>
      <c r="H1840">
        <f>STANDARDIZE('사진(느림)'!H1840,AVERAGE('사진(느림)'!H$2:H$2305),_xlfn.STDEV.P('사진(느림)'!H$2:H$2305))</f>
        <v>-1.360758492704524</v>
      </c>
      <c r="I1840">
        <f>STANDARDIZE('사진(느림)'!I1840,AVERAGE('사진(느림)'!I$2:I$2305),_xlfn.STDEV.P('사진(느림)'!I$2:I$2305))</f>
        <v>0.89842282299145948</v>
      </c>
      <c r="J1840">
        <f>STANDARDIZE('사진(느림)'!J1840,AVERAGE('사진(느림)'!J$2:J$2305),_xlfn.STDEV.P('사진(느림)'!J$2:J$2305))</f>
        <v>-0.78003335217289249</v>
      </c>
      <c r="K1840">
        <f>STANDARDIZE('사진(느림)'!K1840,AVERAGE('사진(느림)'!K$2:K$2305),_xlfn.STDEV.P('사진(느림)'!K$2:K$2305))</f>
        <v>-0.26706665780078048</v>
      </c>
      <c r="L1840">
        <f>STANDARDIZE('사진(느림)'!L1840,AVERAGE('사진(느림)'!L$2:L$2305),_xlfn.STDEV.P('사진(느림)'!L$2:L$2305))</f>
        <v>0.67205442916466662</v>
      </c>
      <c r="M1840">
        <f>STANDARDIZE('사진(느림)'!M1840,AVERAGE('사진(느림)'!M$2:M$2305),_xlfn.STDEV.P('사진(느림)'!M$2:M$2305))</f>
        <v>0.4982353372375844</v>
      </c>
    </row>
    <row r="1841" spans="1:13" x14ac:dyDescent="0.3">
      <c r="A1841" t="s">
        <v>108</v>
      </c>
      <c r="B1841">
        <v>15</v>
      </c>
      <c r="C1841">
        <f>STANDARDIZE('사진(느림)'!C1841,AVERAGE('사진(느림)'!C$2:C$2305),_xlfn.STDEV.P('사진(느림)'!C$2:C$2305))</f>
        <v>1.5508174321613146</v>
      </c>
      <c r="D1841">
        <f>STANDARDIZE('사진(느림)'!D1841,AVERAGE('사진(느림)'!D$2:D$2305),_xlfn.STDEV.P('사진(느림)'!D$2:D$2305))</f>
        <v>-0.4350640127947637</v>
      </c>
      <c r="E1841">
        <f>STANDARDIZE('사진(느림)'!E1841,AVERAGE('사진(느림)'!E$2:E$2305),_xlfn.STDEV.P('사진(느림)'!E$2:E$2305))</f>
        <v>1.4290057790341519</v>
      </c>
      <c r="F1841">
        <f>STANDARDIZE('사진(느림)'!F1841,AVERAGE('사진(느림)'!F$2:F$2305),_xlfn.STDEV.P('사진(느림)'!F$2:F$2305))</f>
        <v>0.74259422224735361</v>
      </c>
      <c r="G1841">
        <f>STANDARDIZE('사진(느림)'!G1841,AVERAGE('사진(느림)'!G$2:G$2305),_xlfn.STDEV.P('사진(느림)'!G$2:G$2305))</f>
        <v>1.4596380214181257</v>
      </c>
      <c r="H1841">
        <f>STANDARDIZE('사진(느림)'!H1841,AVERAGE('사진(느림)'!H$2:H$2305),_xlfn.STDEV.P('사진(느림)'!H$2:H$2305))</f>
        <v>0.7332782552533289</v>
      </c>
      <c r="I1841">
        <f>STANDARDIZE('사진(느림)'!I1841,AVERAGE('사진(느림)'!I$2:I$2305),_xlfn.STDEV.P('사진(느림)'!I$2:I$2305))</f>
        <v>1.3974064111908795</v>
      </c>
      <c r="J1841">
        <f>STANDARDIZE('사진(느림)'!J1841,AVERAGE('사진(느림)'!J$2:J$2305),_xlfn.STDEV.P('사진(느림)'!J$2:J$2305))</f>
        <v>1.7414002750537876</v>
      </c>
      <c r="K1841">
        <f>STANDARDIZE('사진(느림)'!K1841,AVERAGE('사진(느림)'!K$2:K$2305),_xlfn.STDEV.P('사진(느림)'!K$2:K$2305))</f>
        <v>-1.4879428077472057</v>
      </c>
      <c r="L1841">
        <f>STANDARDIZE('사진(느림)'!L1841,AVERAGE('사진(느림)'!L$2:L$2305),_xlfn.STDEV.P('사진(느림)'!L$2:L$2305))</f>
        <v>-0.96188170673142825</v>
      </c>
      <c r="M1841">
        <f>STANDARDIZE('사진(느림)'!M1841,AVERAGE('사진(느림)'!M$2:M$2305),_xlfn.STDEV.P('사진(느림)'!M$2:M$2305))</f>
        <v>0.19822266105154629</v>
      </c>
    </row>
    <row r="1842" spans="1:13" x14ac:dyDescent="0.3">
      <c r="A1842" t="s">
        <v>110</v>
      </c>
      <c r="B1842">
        <v>15</v>
      </c>
      <c r="C1842">
        <f>STANDARDIZE('사진(느림)'!C1842,AVERAGE('사진(느림)'!C$2:C$2305),_xlfn.STDEV.P('사진(느림)'!C$2:C$2305))</f>
        <v>0.63912205650843446</v>
      </c>
      <c r="D1842">
        <f>STANDARDIZE('사진(느림)'!D1842,AVERAGE('사진(느림)'!D$2:D$2305),_xlfn.STDEV.P('사진(느림)'!D$2:D$2305))</f>
        <v>0.35620491097321866</v>
      </c>
      <c r="E1842">
        <f>STANDARDIZE('사진(느림)'!E1842,AVERAGE('사진(느림)'!E$2:E$2305),_xlfn.STDEV.P('사진(느림)'!E$2:E$2305))</f>
        <v>0.75054869783298761</v>
      </c>
      <c r="F1842">
        <f>STANDARDIZE('사진(느림)'!F1842,AVERAGE('사진(느림)'!F$2:F$2305),_xlfn.STDEV.P('사진(느림)'!F$2:F$2305))</f>
        <v>1.3646620600761954</v>
      </c>
      <c r="G1842">
        <f>STANDARDIZE('사진(느림)'!G1842,AVERAGE('사진(느림)'!G$2:G$2305),_xlfn.STDEV.P('사진(느림)'!G$2:G$2305))</f>
        <v>0.98794804117024126</v>
      </c>
      <c r="H1842">
        <f>STANDARDIZE('사진(느림)'!H1842,AVERAGE('사진(느림)'!H$2:H$2305),_xlfn.STDEV.P('사진(느림)'!H$2:H$2305))</f>
        <v>0.4675375511977638</v>
      </c>
      <c r="I1842">
        <f>STANDARDIZE('사진(느림)'!I1842,AVERAGE('사진(느림)'!I$2:I$2305),_xlfn.STDEV.P('사진(느림)'!I$2:I$2305))</f>
        <v>1.3102155947265599</v>
      </c>
      <c r="J1842">
        <f>STANDARDIZE('사진(느림)'!J1842,AVERAGE('사진(느림)'!J$2:J$2305),_xlfn.STDEV.P('사진(느림)'!J$2:J$2305))</f>
        <v>-0.78003335217289249</v>
      </c>
      <c r="K1842">
        <f>STANDARDIZE('사진(느림)'!K1842,AVERAGE('사진(느림)'!K$2:K$2305),_xlfn.STDEV.P('사진(느림)'!K$2:K$2305))</f>
        <v>-0.26706665780078048</v>
      </c>
      <c r="L1842">
        <f>STANDARDIZE('사진(느림)'!L1842,AVERAGE('사진(느림)'!L$2:L$2305),_xlfn.STDEV.P('사진(느림)'!L$2:L$2305))</f>
        <v>1.0491166143714579</v>
      </c>
      <c r="M1842">
        <f>STANDARDIZE('사진(느림)'!M1842,AVERAGE('사진(느림)'!M$2:M$2305),_xlfn.STDEV.P('사진(느림)'!M$2:M$2305))</f>
        <v>-0.50895007567268369</v>
      </c>
    </row>
    <row r="1843" spans="1:13" x14ac:dyDescent="0.3">
      <c r="A1843" t="s">
        <v>112</v>
      </c>
      <c r="B1843">
        <v>15</v>
      </c>
      <c r="C1843">
        <f>STANDARDIZE('사진(느림)'!C1843,AVERAGE('사진(느림)'!C$2:C$2305),_xlfn.STDEV.P('사진(느림)'!C$2:C$2305))</f>
        <v>1.4789868874129062</v>
      </c>
      <c r="D1843">
        <f>STANDARDIZE('사진(느림)'!D1843,AVERAGE('사진(느림)'!D$2:D$2305),_xlfn.STDEV.P('사진(느림)'!D$2:D$2305))</f>
        <v>1.5581323901144564</v>
      </c>
      <c r="E1843">
        <f>STANDARDIZE('사진(느림)'!E1843,AVERAGE('사진(느림)'!E$2:E$2305),_xlfn.STDEV.P('사진(느림)'!E$2:E$2305))</f>
        <v>0.93998916994142923</v>
      </c>
      <c r="F1843">
        <f>STANDARDIZE('사진(느림)'!F1843,AVERAGE('사진(느림)'!F$2:F$2305),_xlfn.STDEV.P('사진(느림)'!F$2:F$2305))</f>
        <v>0.19954922967115918</v>
      </c>
      <c r="G1843">
        <f>STANDARDIZE('사진(느림)'!G1843,AVERAGE('사진(느림)'!G$2:G$2305),_xlfn.STDEV.P('사진(느림)'!G$2:G$2305))</f>
        <v>0.7897015277327244</v>
      </c>
      <c r="H1843">
        <f>STANDARDIZE('사진(느림)'!H1843,AVERAGE('사진(느림)'!H$2:H$2305),_xlfn.STDEV.P('사진(느림)'!H$2:H$2305))</f>
        <v>6.9989457930638585E-2</v>
      </c>
      <c r="I1843">
        <f>STANDARDIZE('사진(느림)'!I1843,AVERAGE('사진(느림)'!I$2:I$2305),_xlfn.STDEV.P('사진(느림)'!I$2:I$2305))</f>
        <v>1.6253631241156674</v>
      </c>
      <c r="J1843">
        <f>STANDARDIZE('사진(느림)'!J1843,AVERAGE('사진(느림)'!J$2:J$2305),_xlfn.STDEV.P('사진(느림)'!J$2:J$2305))</f>
        <v>-0.78003335217289249</v>
      </c>
      <c r="K1843">
        <f>STANDARDIZE('사진(느림)'!K1843,AVERAGE('사진(느림)'!K$2:K$2305),_xlfn.STDEV.P('사진(느림)'!K$2:K$2305))</f>
        <v>0.95380949214564459</v>
      </c>
      <c r="L1843">
        <f>STANDARDIZE('사진(느림)'!L1843,AVERAGE('사진(느림)'!L$2:L$2305),_xlfn.STDEV.P('사진(느림)'!L$2:L$2305))</f>
        <v>-0.96188170673142825</v>
      </c>
      <c r="M1843">
        <f>STANDARDIZE('사진(느림)'!M1843,AVERAGE('사진(느림)'!M$2:M$2305),_xlfn.STDEV.P('사진(느림)'!M$2:M$2305))</f>
        <v>-2.3947440402706297</v>
      </c>
    </row>
    <row r="1844" spans="1:13" x14ac:dyDescent="0.3">
      <c r="A1844" t="s">
        <v>114</v>
      </c>
      <c r="B1844">
        <v>15</v>
      </c>
      <c r="C1844">
        <f>STANDARDIZE('사진(느림)'!C1844,AVERAGE('사진(느림)'!C$2:C$2305),_xlfn.STDEV.P('사진(느림)'!C$2:C$2305))</f>
        <v>1.8381396111549499</v>
      </c>
      <c r="D1844">
        <f>STANDARDIZE('사진(느림)'!D1844,AVERAGE('사진(느림)'!D$2:D$2305),_xlfn.STDEV.P('사진(느림)'!D$2:D$2305))</f>
        <v>-3.442151974768403E-2</v>
      </c>
      <c r="E1844">
        <f>STANDARDIZE('사진(느림)'!E1844,AVERAGE('사진(느림)'!E$2:E$2305),_xlfn.STDEV.P('사진(느림)'!E$2:E$2305))</f>
        <v>0.65386811822919699</v>
      </c>
      <c r="F1844">
        <f>STANDARDIZE('사진(느림)'!F1844,AVERAGE('사진(느림)'!F$2:F$2305),_xlfn.STDEV.P('사진(느림)'!F$2:F$2305))</f>
        <v>1.0156971754405035</v>
      </c>
      <c r="G1844">
        <f>STANDARDIZE('사진(느림)'!G1844,AVERAGE('사진(느림)'!G$2:G$2305),_xlfn.STDEV.P('사진(느림)'!G$2:G$2305))</f>
        <v>1.9996888683686016</v>
      </c>
      <c r="H1844">
        <f>STANDARDIZE('사진(느림)'!H1844,AVERAGE('사진(느림)'!H$2:H$2305),_xlfn.STDEV.P('사진(느림)'!H$2:H$2305))</f>
        <v>0.38356348871620533</v>
      </c>
      <c r="I1844">
        <f>STANDARDIZE('사진(느림)'!I1844,AVERAGE('사진(느림)'!I$2:I$2305),_xlfn.STDEV.P('사진(느림)'!I$2:I$2305))</f>
        <v>0.59167922771939552</v>
      </c>
      <c r="J1844">
        <f>STANDARDIZE('사진(느림)'!J1844,AVERAGE('사진(느림)'!J$2:J$2305),_xlfn.STDEV.P('사진(느림)'!J$2:J$2305))</f>
        <v>1.7414002750537876</v>
      </c>
      <c r="K1844">
        <f>STANDARDIZE('사진(느림)'!K1844,AVERAGE('사진(느림)'!K$2:K$2305),_xlfn.STDEV.P('사진(느림)'!K$2:K$2305))</f>
        <v>0.95380949214564459</v>
      </c>
      <c r="L1844">
        <f>STANDARDIZE('사진(느림)'!L1844,AVERAGE('사진(느림)'!L$2:L$2305),_xlfn.STDEV.P('사진(느림)'!L$2:L$2305))</f>
        <v>-0.71050691659356757</v>
      </c>
      <c r="M1844">
        <f>STANDARDIZE('사진(느림)'!M1844,AVERAGE('사진(느림)'!M$2:M$2305),_xlfn.STDEV.P('사진(느림)'!M$2:M$2305))</f>
        <v>-1.5589944423238113</v>
      </c>
    </row>
    <row r="1845" spans="1:13" x14ac:dyDescent="0.3">
      <c r="A1845" t="s">
        <v>116</v>
      </c>
      <c r="B1845">
        <v>15</v>
      </c>
      <c r="C1845">
        <f>STANDARDIZE('사진(느림)'!C1845,AVERAGE('사진(느림)'!C$2:C$2305),_xlfn.STDEV.P('사진(느림)'!C$2:C$2305))</f>
        <v>1.3353257979160882</v>
      </c>
      <c r="D1845">
        <f>STANDARDIZE('사진(느림)'!D1845,AVERAGE('사진(느림)'!D$2:D$2305),_xlfn.STDEV.P('사진(느림)'!D$2:D$2305))</f>
        <v>2.0489194440971281</v>
      </c>
      <c r="E1845">
        <f>STANDARDIZE('사진(느림)'!E1845,AVERAGE('사진(느림)'!E$2:E$2305),_xlfn.STDEV.P('사진(느림)'!E$2:E$2305))</f>
        <v>1.0848763795596448</v>
      </c>
      <c r="F1845">
        <f>STANDARDIZE('사진(느림)'!F1845,AVERAGE('사진(느림)'!F$2:F$2305),_xlfn.STDEV.P('사진(느림)'!F$2:F$2305))</f>
        <v>0.70466325652608275</v>
      </c>
      <c r="G1845">
        <f>STANDARDIZE('사진(느림)'!G1845,AVERAGE('사진(느림)'!G$2:G$2305),_xlfn.STDEV.P('사진(느림)'!G$2:G$2305))</f>
        <v>0.7897015277327244</v>
      </c>
      <c r="H1845">
        <f>STANDARDIZE('사진(느림)'!H1845,AVERAGE('사진(느림)'!H$2:H$2305),_xlfn.STDEV.P('사진(느림)'!H$2:H$2305))</f>
        <v>6.9989457930638585E-2</v>
      </c>
      <c r="I1845">
        <f>STANDARDIZE('사진(느림)'!I1845,AVERAGE('사진(느림)'!I$2:I$2305),_xlfn.STDEV.P('사진(느림)'!I$2:I$2305))</f>
        <v>1.0559965876860131</v>
      </c>
      <c r="J1845">
        <f>STANDARDIZE('사진(느림)'!J1845,AVERAGE('사진(느림)'!J$2:J$2305),_xlfn.STDEV.P('사진(느림)'!J$2:J$2305))</f>
        <v>1.7414002750537876</v>
      </c>
      <c r="K1845">
        <f>STANDARDIZE('사진(느림)'!K1845,AVERAGE('사진(느림)'!K$2:K$2305),_xlfn.STDEV.P('사진(느림)'!K$2:K$2305))</f>
        <v>1.5642475671188572</v>
      </c>
      <c r="L1845">
        <f>STANDARDIZE('사진(느림)'!L1845,AVERAGE('사진(느림)'!L$2:L$2305),_xlfn.STDEV.P('사진(느림)'!L$2:L$2305))</f>
        <v>-0.96188170673142825</v>
      </c>
      <c r="M1845">
        <f>STANDARDIZE('사진(느림)'!M1845,AVERAGE('사진(느림)'!M$2:M$2305),_xlfn.STDEV.P('사진(느림)'!M$2:M$2305))</f>
        <v>0.24108161479240969</v>
      </c>
    </row>
    <row r="1846" spans="1:13" x14ac:dyDescent="0.3">
      <c r="A1846" t="s">
        <v>118</v>
      </c>
      <c r="B1846">
        <v>15</v>
      </c>
      <c r="C1846">
        <f>STANDARDIZE('사진(느림)'!C1846,AVERAGE('사진(느림)'!C$2:C$2305),_xlfn.STDEV.P('사진(느림)'!C$2:C$2305))</f>
        <v>1.1750884288619461</v>
      </c>
      <c r="D1846">
        <f>STANDARDIZE('사진(느림)'!D1846,AVERAGE('사진(느림)'!D$2:D$2305),_xlfn.STDEV.P('사진(느림)'!D$2:D$2305))</f>
        <v>0.35620491097321866</v>
      </c>
      <c r="E1846">
        <f>STANDARDIZE('사진(느림)'!E1846,AVERAGE('사진(느림)'!E$2:E$2305),_xlfn.STDEV.P('사진(느림)'!E$2:E$2305))</f>
        <v>1.4677671174006488</v>
      </c>
      <c r="F1846">
        <f>STANDARDIZE('사진(느림)'!F1846,AVERAGE('사진(느림)'!F$2:F$2305),_xlfn.STDEV.P('사진(느림)'!F$2:F$2305))</f>
        <v>1.1623635762294175</v>
      </c>
      <c r="G1846">
        <f>STANDARDIZE('사진(느림)'!G1846,AVERAGE('사진(느림)'!G$2:G$2305),_xlfn.STDEV.P('사진(느림)'!G$2:G$2305))</f>
        <v>1.8173932238283561</v>
      </c>
      <c r="H1846">
        <f>STANDARDIZE('사진(느림)'!H1846,AVERAGE('사진(느림)'!H$2:H$2305),_xlfn.STDEV.P('사진(느림)'!H$2:H$2305))</f>
        <v>7.5304272011749773E-2</v>
      </c>
      <c r="I1846">
        <f>STANDARDIZE('사진(느림)'!I1846,AVERAGE('사진(느림)'!I$2:I$2305),_xlfn.STDEV.P('사진(느림)'!I$2:I$2305))</f>
        <v>0.93308905122426189</v>
      </c>
      <c r="J1846">
        <f>STANDARDIZE('사진(느림)'!J1846,AVERAGE('사진(느림)'!J$2:J$2305),_xlfn.STDEV.P('사진(느림)'!J$2:J$2305))</f>
        <v>1.7414002750537876</v>
      </c>
      <c r="K1846">
        <f>STANDARDIZE('사진(느림)'!K1846,AVERAGE('사진(느림)'!K$2:K$2305),_xlfn.STDEV.P('사진(느림)'!K$2:K$2305))</f>
        <v>0.34337141717243208</v>
      </c>
      <c r="L1846">
        <f>STANDARDIZE('사진(느림)'!L1846,AVERAGE('사진(느림)'!L$2:L$2305),_xlfn.STDEV.P('사진(느림)'!L$2:L$2305))</f>
        <v>-0.96188170673142825</v>
      </c>
      <c r="M1846">
        <f>STANDARDIZE('사진(느림)'!M1846,AVERAGE('사진(느림)'!M$2:M$2305),_xlfn.STDEV.P('사진(느림)'!M$2:M$2305))</f>
        <v>-0.27322583009793971</v>
      </c>
    </row>
    <row r="1847" spans="1:13" x14ac:dyDescent="0.3">
      <c r="A1847" t="s">
        <v>120</v>
      </c>
      <c r="B1847">
        <v>15</v>
      </c>
      <c r="C1847">
        <f>STANDARDIZE('사진(느림)'!C1847,AVERAGE('사진(느림)'!C$2:C$2305),_xlfn.STDEV.P('사진(느림)'!C$2:C$2305))</f>
        <v>0.52861352612626711</v>
      </c>
      <c r="D1847">
        <f>STANDARDIZE('사진(느림)'!D1847,AVERAGE('사진(느림)'!D$2:D$2305),_xlfn.STDEV.P('사진(느림)'!D$2:D$2305))</f>
        <v>0.76686346634647418</v>
      </c>
      <c r="E1847">
        <f>STANDARDIZE('사진(느림)'!E1847,AVERAGE('사진(느림)'!E$2:E$2305),_xlfn.STDEV.P('사진(느림)'!E$2:E$2305))</f>
        <v>0.6443337200562882</v>
      </c>
      <c r="F1847">
        <f>STANDARDIZE('사진(느림)'!F1847,AVERAGE('사진(느림)'!F$2:F$2305),_xlfn.STDEV.P('사진(느림)'!F$2:F$2305))</f>
        <v>1.1958692626165401</v>
      </c>
      <c r="G1847">
        <f>STANDARDIZE('사진(느림)'!G1847,AVERAGE('사진(느림)'!G$2:G$2305),_xlfn.STDEV.P('사진(느림)'!G$2:G$2305))</f>
        <v>0.11748633849057005</v>
      </c>
      <c r="H1847">
        <f>STANDARDIZE('사진(느림)'!H1847,AVERAGE('사진(느림)'!H$2:H$2305),_xlfn.STDEV.P('사진(느림)'!H$2:H$2305))</f>
        <v>0.4569079230355414</v>
      </c>
      <c r="I1847">
        <f>STANDARDIZE('사진(느림)'!I1847,AVERAGE('사진(느림)'!I$2:I$2305),_xlfn.STDEV.P('사진(느림)'!I$2:I$2305))</f>
        <v>0.68097102771297535</v>
      </c>
      <c r="J1847">
        <f>STANDARDIZE('사진(느림)'!J1847,AVERAGE('사진(느림)'!J$2:J$2305),_xlfn.STDEV.P('사진(느림)'!J$2:J$2305))</f>
        <v>-0.78003335217289249</v>
      </c>
      <c r="K1847">
        <f>STANDARDIZE('사진(느림)'!K1847,AVERAGE('사진(느림)'!K$2:K$2305),_xlfn.STDEV.P('사진(느림)'!K$2:K$2305))</f>
        <v>-1.4879428077472057</v>
      </c>
      <c r="L1847">
        <f>STANDARDIZE('사진(느림)'!L1847,AVERAGE('사진(느림)'!L$2:L$2305),_xlfn.STDEV.P('사진(느림)'!L$2:L$2305))</f>
        <v>1.1748040094403882</v>
      </c>
      <c r="M1847">
        <f>STANDARDIZE('사진(느림)'!M1847,AVERAGE('사진(느림)'!M$2:M$2305),_xlfn.STDEV.P('사진(느림)'!M$2:M$2305))</f>
        <v>1.3554144120548315</v>
      </c>
    </row>
    <row r="1848" spans="1:13" x14ac:dyDescent="0.3">
      <c r="A1848" t="s">
        <v>122</v>
      </c>
      <c r="B1848">
        <v>15</v>
      </c>
      <c r="C1848">
        <f>STANDARDIZE('사진(느림)'!C1848,AVERAGE('사진(느림)'!C$2:C$2305),_xlfn.STDEV.P('사진(느림)'!C$2:C$2305))</f>
        <v>0.52861352612626711</v>
      </c>
      <c r="D1848">
        <f>STANDARDIZE('사진(느림)'!D1848,AVERAGE('사진(느림)'!D$2:D$2305),_xlfn.STDEV.P('사진(느림)'!D$2:D$2305))</f>
        <v>0.38625309795174961</v>
      </c>
      <c r="E1848">
        <f>STANDARDIZE('사진(느림)'!E1848,AVERAGE('사진(느림)'!E$2:E$2305),_xlfn.STDEV.P('사진(느림)'!E$2:E$2305))</f>
        <v>0.7795083184516346</v>
      </c>
      <c r="F1848">
        <f>STANDARDIZE('사진(느림)'!F1848,AVERAGE('사진(느림)'!F$2:F$2305),_xlfn.STDEV.P('사진(느림)'!F$2:F$2305))</f>
        <v>1.8919024836018599</v>
      </c>
      <c r="G1848">
        <f>STANDARDIZE('사진(느림)'!G1848,AVERAGE('사진(느림)'!G$2:G$2305),_xlfn.STDEV.P('사진(느림)'!G$2:G$2305))</f>
        <v>-0.70740145305403923</v>
      </c>
      <c r="H1848">
        <f>STANDARDIZE('사진(느림)'!H1848,AVERAGE('사진(느림)'!H$2:H$2305),_xlfn.STDEV.P('사진(느림)'!H$2:H$2305))</f>
        <v>0.19116721897997613</v>
      </c>
      <c r="I1848">
        <f>STANDARDIZE('사진(느림)'!I1848,AVERAGE('사진(느림)'!I$2:I$2305),_xlfn.STDEV.P('사진(느림)'!I$2:I$2305))</f>
        <v>1.1978129759111116</v>
      </c>
      <c r="J1848">
        <f>STANDARDIZE('사진(느림)'!J1848,AVERAGE('사진(느림)'!J$2:J$2305),_xlfn.STDEV.P('사진(느림)'!J$2:J$2305))</f>
        <v>-0.78003335217289249</v>
      </c>
      <c r="K1848">
        <f>STANDARDIZE('사진(느림)'!K1848,AVERAGE('사진(느림)'!K$2:K$2305),_xlfn.STDEV.P('사진(느림)'!K$2:K$2305))</f>
        <v>-1.4879428077472057</v>
      </c>
      <c r="L1848">
        <f>STANDARDIZE('사진(느림)'!L1848,AVERAGE('사진(느림)'!L$2:L$2305),_xlfn.STDEV.P('사진(느림)'!L$2:L$2305))</f>
        <v>1.1748040094403882</v>
      </c>
      <c r="M1848">
        <f>STANDARDIZE('사진(느림)'!M1848,AVERAGE('사진(느림)'!M$2:M$2305),_xlfn.STDEV.P('사진(느림)'!M$2:M$2305))</f>
        <v>0.69110062907146497</v>
      </c>
    </row>
    <row r="1849" spans="1:13" x14ac:dyDescent="0.3">
      <c r="A1849" t="s">
        <v>124</v>
      </c>
      <c r="B1849">
        <v>15</v>
      </c>
      <c r="C1849">
        <f>STANDARDIZE('사진(느림)'!C1849,AVERAGE('사진(느림)'!C$2:C$2305),_xlfn.STDEV.P('사진(느림)'!C$2:C$2305))</f>
        <v>1.3795292100689558</v>
      </c>
      <c r="D1849">
        <f>STANDARDIZE('사진(느림)'!D1849,AVERAGE('사진(느림)'!D$2:D$2305),_xlfn.STDEV.P('사진(느림)'!D$2:D$2305))</f>
        <v>1.7885018236165262</v>
      </c>
      <c r="E1849">
        <f>STANDARDIZE('사진(느림)'!E1849,AVERAGE('사진(느림)'!E$2:E$2305),_xlfn.STDEV.P('사진(느림)'!E$2:E$2305))</f>
        <v>1.0908465167333352</v>
      </c>
      <c r="F1849">
        <f>STANDARDIZE('사진(느림)'!F1849,AVERAGE('사진(느림)'!F$2:F$2305),_xlfn.STDEV.P('사진(느림)'!F$2:F$2305))</f>
        <v>-1.2399309194510693</v>
      </c>
      <c r="G1849">
        <f>STANDARDIZE('사진(느림)'!G1849,AVERAGE('사진(느림)'!G$2:G$2305),_xlfn.STDEV.P('사진(느림)'!G$2:G$2305))</f>
        <v>0.7897015277327244</v>
      </c>
      <c r="H1849">
        <f>STANDARDIZE('사진(느림)'!H1849,AVERAGE('사진(느림)'!H$2:H$2305),_xlfn.STDEV.P('사진(느림)'!H$2:H$2305))</f>
        <v>3.9540555884067778</v>
      </c>
      <c r="I1849">
        <f>STANDARDIZE('사진(느림)'!I1849,AVERAGE('사진(느림)'!I$2:I$2305),_xlfn.STDEV.P('사진(느림)'!I$2:I$2305))</f>
        <v>1.4677893594211138</v>
      </c>
      <c r="J1849">
        <f>STANDARDIZE('사진(느림)'!J1849,AVERAGE('사진(느림)'!J$2:J$2305),_xlfn.STDEV.P('사진(느림)'!J$2:J$2305))</f>
        <v>-0.78003335217289249</v>
      </c>
      <c r="K1849">
        <f>STANDARDIZE('사진(느림)'!K1849,AVERAGE('사진(느림)'!K$2:K$2305),_xlfn.STDEV.P('사진(느림)'!K$2:K$2305))</f>
        <v>-0.26706665780078048</v>
      </c>
      <c r="L1849">
        <f>STANDARDIZE('사진(느림)'!L1849,AVERAGE('사진(느림)'!L$2:L$2305),_xlfn.STDEV.P('사진(느림)'!L$2:L$2305))</f>
        <v>-0.96188170673142825</v>
      </c>
      <c r="M1849">
        <f>STANDARDIZE('사진(느림)'!M1849,AVERAGE('사진(느림)'!M$2:M$2305),_xlfn.STDEV.P('사진(느림)'!M$2:M$2305))</f>
        <v>0.7125301059418957</v>
      </c>
    </row>
    <row r="1850" spans="1:13" x14ac:dyDescent="0.3">
      <c r="A1850" t="s">
        <v>126</v>
      </c>
      <c r="B1850">
        <v>15</v>
      </c>
      <c r="C1850">
        <f>STANDARDIZE('사진(느림)'!C1850,AVERAGE('사진(느림)'!C$2:C$2305),_xlfn.STDEV.P('사진(느림)'!C$2:C$2305))</f>
        <v>1.4292580487409305</v>
      </c>
      <c r="D1850">
        <f>STANDARDIZE('사진(느림)'!D1850,AVERAGE('사진(느림)'!D$2:D$2305),_xlfn.STDEV.P('사진(느림)'!D$2:D$2305))</f>
        <v>0.42631734725645759</v>
      </c>
      <c r="E1850">
        <f>STANDARDIZE('사진(느림)'!E1850,AVERAGE('사진(느림)'!E$2:E$2305),_xlfn.STDEV.P('사진(느림)'!E$2:E$2305))</f>
        <v>1.4557377365282875</v>
      </c>
      <c r="F1850">
        <f>STANDARDIZE('사진(느림)'!F1850,AVERAGE('사진(느림)'!F$2:F$2305),_xlfn.STDEV.P('사진(느림)'!F$2:F$2305))</f>
        <v>-1.5560223004616596</v>
      </c>
      <c r="G1850">
        <f>STANDARDIZE('사진(느림)'!G1850,AVERAGE('사진(느림)'!G$2:G$2305),_xlfn.STDEV.P('사진(느림)'!G$2:G$2305))</f>
        <v>1.6373762748448644</v>
      </c>
      <c r="H1850">
        <f>STANDARDIZE('사진(느림)'!H1850,AVERAGE('사진(느림)'!H$2:H$2305),_xlfn.STDEV.P('사진(느림)'!H$2:H$2305))</f>
        <v>-1.360758492704524</v>
      </c>
      <c r="I1850">
        <f>STANDARDIZE('사진(느림)'!I1850,AVERAGE('사진(느림)'!I$2:I$2305),_xlfn.STDEV.P('사진(느림)'!I$2:I$2305))</f>
        <v>1.0901375700365001</v>
      </c>
      <c r="J1850">
        <f>STANDARDIZE('사진(느림)'!J1850,AVERAGE('사진(느림)'!J$2:J$2305),_xlfn.STDEV.P('사진(느림)'!J$2:J$2305))</f>
        <v>1.7414002750537876</v>
      </c>
      <c r="K1850">
        <f>STANDARDIZE('사진(느림)'!K1850,AVERAGE('사진(느림)'!K$2:K$2305),_xlfn.STDEV.P('사진(느림)'!K$2:K$2305))</f>
        <v>1.5642475671188572</v>
      </c>
      <c r="L1850">
        <f>STANDARDIZE('사진(느림)'!L1850,AVERAGE('사진(느림)'!L$2:L$2305),_xlfn.STDEV.P('사진(느림)'!L$2:L$2305))</f>
        <v>-0.96188170673142825</v>
      </c>
      <c r="M1850">
        <f>STANDARDIZE('사진(느림)'!M1850,AVERAGE('사진(느림)'!M$2:M$2305),_xlfn.STDEV.P('사진(느림)'!M$2:M$2305))</f>
        <v>0.66967115220103424</v>
      </c>
    </row>
    <row r="1851" spans="1:13" x14ac:dyDescent="0.3">
      <c r="A1851" t="s">
        <v>128</v>
      </c>
      <c r="B1851">
        <v>15</v>
      </c>
      <c r="C1851">
        <f>STANDARDIZE('사진(느림)'!C1851,AVERAGE('사진(느림)'!C$2:C$2305),_xlfn.STDEV.P('사진(느림)'!C$2:C$2305))</f>
        <v>0.63912205650843446</v>
      </c>
      <c r="D1851">
        <f>STANDARDIZE('사진(느림)'!D1851,AVERAGE('사진(느림)'!D$2:D$2305),_xlfn.STDEV.P('사진(느림)'!D$2:D$2305))</f>
        <v>0.35620491097321866</v>
      </c>
      <c r="E1851">
        <f>STANDARDIZE('사진(느림)'!E1851,AVERAGE('사진(느림)'!E$2:E$2305),_xlfn.STDEV.P('사진(느림)'!E$2:E$2305))</f>
        <v>0.75054869783298761</v>
      </c>
      <c r="F1851">
        <f>STANDARDIZE('사진(느림)'!F1851,AVERAGE('사진(느림)'!F$2:F$2305),_xlfn.STDEV.P('사진(느림)'!F$2:F$2305))</f>
        <v>1.3899493705570425</v>
      </c>
      <c r="G1851">
        <f>STANDARDIZE('사진(느림)'!G1851,AVERAGE('사진(느림)'!G$2:G$2305),_xlfn.STDEV.P('사진(느림)'!G$2:G$2305))</f>
        <v>0.98794804117024126</v>
      </c>
      <c r="H1851">
        <f>STANDARDIZE('사진(느림)'!H1851,AVERAGE('사진(느림)'!H$2:H$2305),_xlfn.STDEV.P('사진(느림)'!H$2:H$2305))</f>
        <v>0.4675375511977638</v>
      </c>
      <c r="I1851">
        <f>STANDARDIZE('사진(느림)'!I1851,AVERAGE('사진(느림)'!I$2:I$2305),_xlfn.STDEV.P('사진(느림)'!I$2:I$2305))</f>
        <v>1.3102155947265599</v>
      </c>
      <c r="J1851">
        <f>STANDARDIZE('사진(느림)'!J1851,AVERAGE('사진(느림)'!J$2:J$2305),_xlfn.STDEV.P('사진(느림)'!J$2:J$2305))</f>
        <v>-0.78003335217289249</v>
      </c>
      <c r="K1851">
        <f>STANDARDIZE('사진(느림)'!K1851,AVERAGE('사진(느림)'!K$2:K$2305),_xlfn.STDEV.P('사진(느림)'!K$2:K$2305))</f>
        <v>-0.26706665780078048</v>
      </c>
      <c r="L1851">
        <f>STANDARDIZE('사진(느림)'!L1851,AVERAGE('사진(느림)'!L$2:L$2305),_xlfn.STDEV.P('사진(느림)'!L$2:L$2305))</f>
        <v>0.92342921930252742</v>
      </c>
      <c r="M1851">
        <f>STANDARDIZE('사진(느림)'!M1851,AVERAGE('사진(느림)'!M$2:M$2305),_xlfn.STDEV.P('사진(느림)'!M$2:M$2305))</f>
        <v>0.81967749029405135</v>
      </c>
    </row>
    <row r="1852" spans="1:13" x14ac:dyDescent="0.3">
      <c r="A1852" t="s">
        <v>130</v>
      </c>
      <c r="B1852">
        <v>15</v>
      </c>
      <c r="C1852">
        <f>STANDARDIZE('사진(느림)'!C1852,AVERAGE('사진(느림)'!C$2:C$2305),_xlfn.STDEV.P('사진(느림)'!C$2:C$2305))</f>
        <v>2.0757329514766094</v>
      </c>
      <c r="D1852">
        <f>STANDARDIZE('사진(느림)'!D1852,AVERAGE('사진(느림)'!D$2:D$2305),_xlfn.STDEV.P('사진(느림)'!D$2:D$2305))</f>
        <v>0.35620491097321866</v>
      </c>
      <c r="E1852">
        <f>STANDARDIZE('사진(느림)'!E1852,AVERAGE('사진(느림)'!E$2:E$2305),_xlfn.STDEV.P('사진(느림)'!E$2:E$2305))</f>
        <v>1.5018058099431817</v>
      </c>
      <c r="F1852">
        <f>STANDARDIZE('사진(느림)'!F1852,AVERAGE('사진(느림)'!F$2:F$2305),_xlfn.STDEV.P('사진(느림)'!F$2:F$2305))</f>
        <v>0.75839879129788312</v>
      </c>
      <c r="G1852">
        <f>STANDARDIZE('사진(느림)'!G1852,AVERAGE('사진(느림)'!G$2:G$2305),_xlfn.STDEV.P('사진(느림)'!G$2:G$2305))</f>
        <v>1.8743606127471828</v>
      </c>
      <c r="H1852">
        <f>STANDARDIZE('사진(느림)'!H1852,AVERAGE('사진(느림)'!H$2:H$2305),_xlfn.STDEV.P('사진(느림)'!H$2:H$2305))</f>
        <v>7.5304272011749773E-2</v>
      </c>
      <c r="I1852">
        <f>STANDARDIZE('사진(느림)'!I1852,AVERAGE('사진(느림)'!I$2:I$2305),_xlfn.STDEV.P('사진(느림)'!I$2:I$2305))</f>
        <v>1.5129605053002191</v>
      </c>
      <c r="J1852">
        <f>STANDARDIZE('사진(느림)'!J1852,AVERAGE('사진(느림)'!J$2:J$2305),_xlfn.STDEV.P('사진(느림)'!J$2:J$2305))</f>
        <v>1.7414002750537876</v>
      </c>
      <c r="K1852">
        <f>STANDARDIZE('사진(느림)'!K1852,AVERAGE('사진(느림)'!K$2:K$2305),_xlfn.STDEV.P('사진(느림)'!K$2:K$2305))</f>
        <v>0.95380949214564459</v>
      </c>
      <c r="L1852">
        <f>STANDARDIZE('사진(느림)'!L1852,AVERAGE('사진(느림)'!L$2:L$2305),_xlfn.STDEV.P('사진(느림)'!L$2:L$2305))</f>
        <v>-0.96188170673142825</v>
      </c>
      <c r="M1852">
        <f>STANDARDIZE('사진(느림)'!M1852,AVERAGE('사진(느림)'!M$2:M$2305),_xlfn.STDEV.P('사진(느림)'!M$2:M$2305))</f>
        <v>-0.98039856682216975</v>
      </c>
    </row>
    <row r="1853" spans="1:13" x14ac:dyDescent="0.3">
      <c r="A1853" t="s">
        <v>132</v>
      </c>
      <c r="B1853">
        <v>15</v>
      </c>
      <c r="C1853">
        <f>STANDARDIZE('사진(느림)'!C1853,AVERAGE('사진(느림)'!C$2:C$2305),_xlfn.STDEV.P('사진(느림)'!C$2:C$2305))</f>
        <v>0.48441011397340034</v>
      </c>
      <c r="D1853">
        <f>STANDARDIZE('사진(느림)'!D1853,AVERAGE('사진(느림)'!D$2:D$2305),_xlfn.STDEV.P('사진(느림)'!D$2:D$2305))</f>
        <v>-5.4453644400038012E-2</v>
      </c>
      <c r="E1853">
        <f>STANDARDIZE('사진(느림)'!E1853,AVERAGE('사진(느림)'!E$2:E$2305),_xlfn.STDEV.P('사진(느림)'!E$2:E$2305))</f>
        <v>0.87467408713075778</v>
      </c>
      <c r="F1853">
        <f>STANDARDIZE('사진(느림)'!F1853,AVERAGE('사진(느림)'!F$2:F$2305),_xlfn.STDEV.P('사진(느림)'!F$2:F$2305))</f>
        <v>1.238225507671959</v>
      </c>
      <c r="G1853">
        <f>STANDARDIZE('사진(느림)'!G1853,AVERAGE('사진(느림)'!G$2:G$2305),_xlfn.STDEV.P('사진(느림)'!G$2:G$2305))</f>
        <v>6.0518949571743426E-2</v>
      </c>
      <c r="H1853">
        <f>STANDARDIZE('사진(느림)'!H1853,AVERAGE('사진(느림)'!H$2:H$2305),_xlfn.STDEV.P('사진(느림)'!H$2:H$2305))</f>
        <v>0.83000787152955458</v>
      </c>
      <c r="I1853">
        <f>STANDARDIZE('사진(느림)'!I1853,AVERAGE('사진(느림)'!I$2:I$2305),_xlfn.STDEV.P('사진(느림)'!I$2:I$2305))</f>
        <v>0.73191987829754757</v>
      </c>
      <c r="J1853">
        <f>STANDARDIZE('사진(느림)'!J1853,AVERAGE('사진(느림)'!J$2:J$2305),_xlfn.STDEV.P('사진(느림)'!J$2:J$2305))</f>
        <v>-0.78003335217289249</v>
      </c>
      <c r="K1853">
        <f>STANDARDIZE('사진(느림)'!K1853,AVERAGE('사진(느림)'!K$2:K$2305),_xlfn.STDEV.P('사진(느림)'!K$2:K$2305))</f>
        <v>-0.26706665780078048</v>
      </c>
      <c r="L1853">
        <f>STANDARDIZE('사진(느림)'!L1853,AVERAGE('사진(느림)'!L$2:L$2305),_xlfn.STDEV.P('사진(느림)'!L$2:L$2305))</f>
        <v>0.92342921930252742</v>
      </c>
      <c r="M1853">
        <f>STANDARDIZE('사진(느림)'!M1853,AVERAGE('사진(느림)'!M$2:M$2305),_xlfn.STDEV.P('사진(느림)'!M$2:M$2305))</f>
        <v>0.30537004540370194</v>
      </c>
    </row>
    <row r="1854" spans="1:13" x14ac:dyDescent="0.3">
      <c r="A1854" t="s">
        <v>136</v>
      </c>
      <c r="B1854">
        <v>15</v>
      </c>
      <c r="C1854">
        <f>STANDARDIZE('사진(느림)'!C1854,AVERAGE('사진(느림)'!C$2:C$2305),_xlfn.STDEV.P('사진(느림)'!C$2:C$2305))</f>
        <v>1.1750884288619461</v>
      </c>
      <c r="D1854">
        <f>STANDARDIZE('사진(느림)'!D1854,AVERAGE('사진(느림)'!D$2:D$2305),_xlfn.STDEV.P('사진(느림)'!D$2:D$2305))</f>
        <v>1.4780038915050406</v>
      </c>
      <c r="E1854">
        <f>STANDARDIZE('사진(느림)'!E1854,AVERAGE('사진(느림)'!E$2:E$2305),_xlfn.STDEV.P('사진(느림)'!E$2:E$2305))</f>
        <v>1.1985763054347023</v>
      </c>
      <c r="F1854">
        <f>STANDARDIZE('사진(느림)'!F1854,AVERAGE('사진(느림)'!F$2:F$2305),_xlfn.STDEV.P('사진(느림)'!F$2:F$2305))</f>
        <v>0.5421922866866391</v>
      </c>
      <c r="G1854">
        <f>STANDARDIZE('사진(느림)'!G1854,AVERAGE('사진(느림)'!G$2:G$2305),_xlfn.STDEV.P('사진(느림)'!G$2:G$2305))</f>
        <v>1.2249323790725599</v>
      </c>
      <c r="H1854">
        <f>STANDARDIZE('사진(느림)'!H1854,AVERAGE('사진(느림)'!H$2:H$2305),_xlfn.STDEV.P('사진(느림)'!H$2:H$2305))</f>
        <v>8.0619086092861156E-2</v>
      </c>
      <c r="I1854">
        <f>STANDARDIZE('사진(느림)'!I1854,AVERAGE('사진(느림)'!I$2:I$2305),_xlfn.STDEV.P('사진(느림)'!I$2:I$2305))</f>
        <v>1.1085211759175311</v>
      </c>
      <c r="J1854">
        <f>STANDARDIZE('사진(느림)'!J1854,AVERAGE('사진(느림)'!J$2:J$2305),_xlfn.STDEV.P('사진(느림)'!J$2:J$2305))</f>
        <v>1.7414002750537876</v>
      </c>
      <c r="K1854">
        <f>STANDARDIZE('사진(느림)'!K1854,AVERAGE('사진(느림)'!K$2:K$2305),_xlfn.STDEV.P('사진(느림)'!K$2:K$2305))</f>
        <v>0.95380949214564459</v>
      </c>
      <c r="L1854">
        <f>STANDARDIZE('사진(느림)'!L1854,AVERAGE('사진(느림)'!L$2:L$2305),_xlfn.STDEV.P('사진(느림)'!L$2:L$2305))</f>
        <v>-0.71050691659356757</v>
      </c>
      <c r="M1854">
        <f>STANDARDIZE('사진(느림)'!M1854,AVERAGE('사진(느림)'!M$2:M$2305),_xlfn.STDEV.P('사진(느림)'!M$2:M$2305))</f>
        <v>-0.23036687635707823</v>
      </c>
    </row>
    <row r="1855" spans="1:13" x14ac:dyDescent="0.3">
      <c r="A1855" t="s">
        <v>138</v>
      </c>
      <c r="B1855">
        <v>15</v>
      </c>
      <c r="C1855">
        <f>STANDARDIZE('사진(느림)'!C1855,AVERAGE('사진(느림)'!C$2:C$2305),_xlfn.STDEV.P('사진(느림)'!C$2:C$2305))</f>
        <v>0.66674918910397629</v>
      </c>
      <c r="D1855">
        <f>STANDARDIZE('사진(느림)'!D1855,AVERAGE('사진(느림)'!D$2:D$2305),_xlfn.STDEV.P('사진(느림)'!D$2:D$2305))</f>
        <v>8.5771228166439867E-2</v>
      </c>
      <c r="E1855">
        <f>STANDARDIZE('사진(느림)'!E1855,AVERAGE('사진(느림)'!E$2:E$2305),_xlfn.STDEV.P('사진(느림)'!E$2:E$2305))</f>
        <v>0.73941038221043098</v>
      </c>
      <c r="F1855">
        <f>STANDARDIZE('사진(느림)'!F1855,AVERAGE('사진(느림)'!F$2:F$2305),_xlfn.STDEV.P('사진(느림)'!F$2:F$2305))</f>
        <v>1.996844822097376</v>
      </c>
      <c r="G1855">
        <f>STANDARDIZE('사진(느림)'!G1855,AVERAGE('사진(느림)'!G$2:G$2305),_xlfn.STDEV.P('사진(느림)'!G$2:G$2305))</f>
        <v>0.52537284314936883</v>
      </c>
      <c r="H1855">
        <f>STANDARDIZE('사진(느림)'!H1855,AVERAGE('사진(느림)'!H$2:H$2305),_xlfn.STDEV.P('사진(느림)'!H$2:H$2305))</f>
        <v>0.4675375511977638</v>
      </c>
      <c r="I1855">
        <f>STANDARDIZE('사진(느림)'!I1855,AVERAGE('사진(느림)'!I$2:I$2305),_xlfn.STDEV.P('사진(느림)'!I$2:I$2305))</f>
        <v>0.97353298416253042</v>
      </c>
      <c r="J1855">
        <f>STANDARDIZE('사진(느림)'!J1855,AVERAGE('사진(느림)'!J$2:J$2305),_xlfn.STDEV.P('사진(느림)'!J$2:J$2305))</f>
        <v>-0.78003335217289249</v>
      </c>
      <c r="K1855">
        <f>STANDARDIZE('사진(느림)'!K1855,AVERAGE('사진(느림)'!K$2:K$2305),_xlfn.STDEV.P('사진(느림)'!K$2:K$2305))</f>
        <v>-0.8775047327739931</v>
      </c>
      <c r="L1855">
        <f>STANDARDIZE('사진(느림)'!L1855,AVERAGE('사진(느림)'!L$2:L$2305),_xlfn.STDEV.P('사진(느림)'!L$2:L$2305))</f>
        <v>1.1748040094403882</v>
      </c>
      <c r="M1855">
        <f>STANDARDIZE('사진(느림)'!M1855,AVERAGE('사진(느림)'!M$2:M$2305),_xlfn.STDEV.P('사진(느림)'!M$2:M$2305))</f>
        <v>-0.44466164506138955</v>
      </c>
    </row>
    <row r="1856" spans="1:13" x14ac:dyDescent="0.3">
      <c r="A1856" t="s">
        <v>134</v>
      </c>
      <c r="B1856">
        <v>15</v>
      </c>
      <c r="C1856">
        <f>STANDARDIZE('사진(느림)'!C1856,AVERAGE('사진(느림)'!C$2:C$2305),_xlfn.STDEV.P('사진(느림)'!C$2:C$2305))</f>
        <v>1.5010885934893392</v>
      </c>
      <c r="D1856">
        <f>STANDARDIZE('사진(느림)'!D1856,AVERAGE('사진(느림)'!D$2:D$2305),_xlfn.STDEV.P('사진(느림)'!D$2:D$2305))</f>
        <v>-3.442151974768403E-2</v>
      </c>
      <c r="E1856">
        <f>STANDARDIZE('사진(느림)'!E1856,AVERAGE('사진(느림)'!E$2:E$2305),_xlfn.STDEV.P('사진(느림)'!E$2:E$2305))</f>
        <v>0.93482099149256315</v>
      </c>
      <c r="F1856">
        <f>STANDARDIZE('사진(느림)'!F1856,AVERAGE('사진(느림)'!F$2:F$2305),_xlfn.STDEV.P('사진(느림)'!F$2:F$2305))</f>
        <v>1.037823572111245</v>
      </c>
      <c r="G1856">
        <f>STANDARDIZE('사진(느림)'!G1856,AVERAGE('사진(느림)'!G$2:G$2305),_xlfn.STDEV.P('사진(느림)'!G$2:G$2305))</f>
        <v>0.70994718324636719</v>
      </c>
      <c r="H1856">
        <f>STANDARDIZE('사진(느림)'!H1856,AVERAGE('사진(느림)'!H$2:H$2305),_xlfn.STDEV.P('사진(느림)'!H$2:H$2305))</f>
        <v>0.2570709135857564</v>
      </c>
      <c r="I1856">
        <f>STANDARDIZE('사진(느림)'!I1856,AVERAGE('사진(느림)'!I$2:I$2305),_xlfn.STDEV.P('사진(느림)'!I$2:I$2305))</f>
        <v>1.213570352380567</v>
      </c>
      <c r="J1856">
        <f>STANDARDIZE('사진(느림)'!J1856,AVERAGE('사진(느림)'!J$2:J$2305),_xlfn.STDEV.P('사진(느림)'!J$2:J$2305))</f>
        <v>-0.78003335217289249</v>
      </c>
      <c r="K1856">
        <f>STANDARDIZE('사진(느림)'!K1856,AVERAGE('사진(느림)'!K$2:K$2305),_xlfn.STDEV.P('사진(느림)'!K$2:K$2305))</f>
        <v>0.95380949214564459</v>
      </c>
      <c r="L1856">
        <f>STANDARDIZE('사진(느림)'!L1856,AVERAGE('사진(느림)'!L$2:L$2305),_xlfn.STDEV.P('사진(느림)'!L$2:L$2305))</f>
        <v>-0.96188170673142825</v>
      </c>
      <c r="M1856">
        <f>STANDARDIZE('사진(느림)'!M1856,AVERAGE('사진(느림)'!M$2:M$2305),_xlfn.STDEV.P('사진(느림)'!M$2:M$2305))</f>
        <v>6.9645799828959895E-2</v>
      </c>
    </row>
    <row r="1857" spans="1:13" x14ac:dyDescent="0.3">
      <c r="A1857" t="s">
        <v>140</v>
      </c>
      <c r="B1857">
        <v>15</v>
      </c>
      <c r="C1857">
        <f>STANDARDIZE('사진(느림)'!C1857,AVERAGE('사진(느림)'!C$2:C$2305),_xlfn.STDEV.P('사진(느림)'!C$2:C$2305))</f>
        <v>-0.21731905395336221</v>
      </c>
      <c r="D1857">
        <f>STANDARDIZE('사진(느림)'!D1857,AVERAGE('사진(느림)'!D$2:D$2305),_xlfn.STDEV.P('사진(느림)'!D$2:D$2305))</f>
        <v>-1.3365096221506918</v>
      </c>
      <c r="E1857">
        <f>STANDARDIZE('사진(느림)'!E1857,AVERAGE('사진(느림)'!E$2:E$2305),_xlfn.STDEV.P('사진(느림)'!E$2:E$2305))</f>
        <v>1.3174444097586255</v>
      </c>
      <c r="F1857">
        <f>STANDARDIZE('사진(느림)'!F1857,AVERAGE('사진(느림)'!F$2:F$2305),_xlfn.STDEV.P('사진(느림)'!F$2:F$2305))</f>
        <v>0.94084673641719563</v>
      </c>
      <c r="G1857">
        <f>STANDARDIZE('사진(느림)'!G1857,AVERAGE('사진(느림)'!G$2:G$2305),_xlfn.STDEV.P('사진(느림)'!G$2:G$2305))</f>
        <v>0.4592906720035298</v>
      </c>
      <c r="H1857">
        <f>STANDARDIZE('사진(느림)'!H1857,AVERAGE('사진(느림)'!H$2:H$2305),_xlfn.STDEV.P('사진(느림)'!H$2:H$2305))</f>
        <v>0.4675375511977638</v>
      </c>
      <c r="I1857">
        <f>STANDARDIZE('사진(느림)'!I1857,AVERAGE('사진(느림)'!I$2:I$2305),_xlfn.STDEV.P('사진(느림)'!I$2:I$2305))</f>
        <v>-1.9841265791542428</v>
      </c>
      <c r="J1857">
        <f>STANDARDIZE('사진(느림)'!J1857,AVERAGE('사진(느림)'!J$2:J$2305),_xlfn.STDEV.P('사진(느림)'!J$2:J$2305))</f>
        <v>-0.78003335217289249</v>
      </c>
      <c r="K1857">
        <f>STANDARDIZE('사진(느림)'!K1857,AVERAGE('사진(느림)'!K$2:K$2305),_xlfn.STDEV.P('사진(느림)'!K$2:K$2305))</f>
        <v>-0.26706665780078048</v>
      </c>
      <c r="L1857">
        <f>STANDARDIZE('사진(느림)'!L1857,AVERAGE('사진(느림)'!L$2:L$2305),_xlfn.STDEV.P('사진(느림)'!L$2:L$2305))</f>
        <v>0.67205442916466662</v>
      </c>
      <c r="M1857">
        <f>STANDARDIZE('사진(느림)'!M1857,AVERAGE('사진(느림)'!M$2:M$2305),_xlfn.STDEV.P('사진(느림)'!M$2:M$2305))</f>
        <v>1.2268375508322451</v>
      </c>
    </row>
    <row r="1858" spans="1:13" x14ac:dyDescent="0.3">
      <c r="A1858" t="s">
        <v>142</v>
      </c>
      <c r="B1858">
        <v>15</v>
      </c>
      <c r="C1858">
        <f>STANDARDIZE('사진(느림)'!C1858,AVERAGE('사진(느림)'!C$2:C$2305),_xlfn.STDEV.P('사진(느림)'!C$2:C$2305))</f>
        <v>0.69437632169951813</v>
      </c>
      <c r="D1858">
        <f>STANDARDIZE('사진(느림)'!D1858,AVERAGE('사진(느림)'!D$2:D$2305),_xlfn.STDEV.P('사진(느림)'!D$2:D$2305))</f>
        <v>0.7267992170417662</v>
      </c>
      <c r="E1858">
        <f>STANDARDIZE('사진(느림)'!E1858,AVERAGE('사진(느림)'!E$2:E$2305),_xlfn.STDEV.P('사진(느림)'!E$2:E$2305))</f>
        <v>0.80926989779510594</v>
      </c>
      <c r="F1858">
        <f>STANDARDIZE('사진(느림)'!F1858,AVERAGE('사진(느림)'!F$2:F$2305),_xlfn.STDEV.P('사진(느림)'!F$2:F$2305))</f>
        <v>1.3962711981772544</v>
      </c>
      <c r="G1858">
        <f>STANDARDIZE('사진(느림)'!G1858,AVERAGE('사진(느림)'!G$2:G$2305),_xlfn.STDEV.P('사진(느림)'!G$2:G$2305))</f>
        <v>0.52537284314936883</v>
      </c>
      <c r="H1858">
        <f>STANDARDIZE('사진(느림)'!H1858,AVERAGE('사진(느림)'!H$2:H$2305),_xlfn.STDEV.P('사진(느림)'!H$2:H$2305))</f>
        <v>0.4675375511977638</v>
      </c>
      <c r="I1858">
        <f>STANDARDIZE('사진(느림)'!I1858,AVERAGE('사진(느림)'!I$2:I$2305),_xlfn.STDEV.P('사진(느림)'!I$2:I$2305))</f>
        <v>0.84589823475994153</v>
      </c>
      <c r="J1858">
        <f>STANDARDIZE('사진(느림)'!J1858,AVERAGE('사진(느림)'!J$2:J$2305),_xlfn.STDEV.P('사진(느림)'!J$2:J$2305))</f>
        <v>-0.78003335217289249</v>
      </c>
      <c r="K1858">
        <f>STANDARDIZE('사진(느림)'!K1858,AVERAGE('사진(느림)'!K$2:K$2305),_xlfn.STDEV.P('사진(느림)'!K$2:K$2305))</f>
        <v>-0.8775047327739931</v>
      </c>
      <c r="L1858">
        <f>STANDARDIZE('사진(느림)'!L1858,AVERAGE('사진(느림)'!L$2:L$2305),_xlfn.STDEV.P('사진(느림)'!L$2:L$2305))</f>
        <v>1.1748040094403882</v>
      </c>
      <c r="M1858">
        <f>STANDARDIZE('사진(느림)'!M1858,AVERAGE('사진(느림)'!M$2:M$2305),_xlfn.STDEV.P('사진(느림)'!M$2:M$2305))</f>
        <v>1.4411323195365584</v>
      </c>
    </row>
    <row r="1859" spans="1:13" x14ac:dyDescent="0.3">
      <c r="A1859" t="s">
        <v>144</v>
      </c>
      <c r="B1859">
        <v>15</v>
      </c>
      <c r="C1859">
        <f>STANDARDIZE('사진(느림)'!C1859,AVERAGE('사진(느림)'!C$2:C$2305),_xlfn.STDEV.P('사진(느림)'!C$2:C$2305))</f>
        <v>1.3353257979160882</v>
      </c>
      <c r="D1859">
        <f>STANDARDIZE('사진(느림)'!D1859,AVERAGE('사진(느림)'!D$2:D$2305),_xlfn.STDEV.P('사진(느림)'!D$2:D$2305))</f>
        <v>0.58657434447528833</v>
      </c>
      <c r="E1859">
        <f>STANDARDIZE('사진(느림)'!E1859,AVERAGE('사진(느림)'!E$2:E$2305),_xlfn.STDEV.P('사진(느림)'!E$2:E$2305))</f>
        <v>1.1539339364194954</v>
      </c>
      <c r="F1859">
        <f>STANDARDIZE('사진(느림)'!F1859,AVERAGE('사진(느림)'!F$2:F$2305),_xlfn.STDEV.P('사진(느림)'!F$2:F$2305))</f>
        <v>0.80581249844947167</v>
      </c>
      <c r="G1859">
        <f>STANDARDIZE('사진(느림)'!G1859,AVERAGE('사진(느림)'!G$2:G$2305),_xlfn.STDEV.P('사진(느림)'!G$2:G$2305))</f>
        <v>1.8629671349634183</v>
      </c>
      <c r="H1859">
        <f>STANDARDIZE('사진(느림)'!H1859,AVERAGE('사진(느림)'!H$2:H$2305),_xlfn.STDEV.P('사진(느림)'!H$2:H$2305))</f>
        <v>0.20498573559086561</v>
      </c>
      <c r="I1859">
        <f>STANDARDIZE('사진(느림)'!I1859,AVERAGE('사진(느림)'!I$2:I$2305),_xlfn.STDEV.P('사진(느림)'!I$2:I$2305))</f>
        <v>1.0591480629799044</v>
      </c>
      <c r="J1859">
        <f>STANDARDIZE('사진(느림)'!J1859,AVERAGE('사진(느림)'!J$2:J$2305),_xlfn.STDEV.P('사진(느림)'!J$2:J$2305))</f>
        <v>1.7414002750537876</v>
      </c>
      <c r="K1859">
        <f>STANDARDIZE('사진(느림)'!K1859,AVERAGE('사진(느림)'!K$2:K$2305),_xlfn.STDEV.P('사진(느림)'!K$2:K$2305))</f>
        <v>-0.26706665780078048</v>
      </c>
      <c r="L1859">
        <f>STANDARDIZE('사진(느림)'!L1859,AVERAGE('사진(느림)'!L$2:L$2305),_xlfn.STDEV.P('사진(느림)'!L$2:L$2305))</f>
        <v>-0.96188170673142825</v>
      </c>
      <c r="M1859">
        <f>STANDARDIZE('사진(느림)'!M1859,AVERAGE('사진(느림)'!M$2:M$2305),_xlfn.STDEV.P('사진(느림)'!M$2:M$2305))</f>
        <v>0.73395958281232643</v>
      </c>
    </row>
    <row r="1860" spans="1:13" x14ac:dyDescent="0.3">
      <c r="A1860" t="s">
        <v>146</v>
      </c>
      <c r="B1860">
        <v>15</v>
      </c>
      <c r="C1860">
        <f>STANDARDIZE('사진(느림)'!C1860,AVERAGE('사진(느림)'!C$2:C$2305),_xlfn.STDEV.P('사진(느림)'!C$2:C$2305))</f>
        <v>0.48441011397340034</v>
      </c>
      <c r="D1860">
        <f>STANDARDIZE('사진(느림)'!D1860,AVERAGE('사진(느림)'!D$2:D$2305),_xlfn.STDEV.P('사진(느림)'!D$2:D$2305))</f>
        <v>-0.4350640127947637</v>
      </c>
      <c r="E1860">
        <f>STANDARDIZE('사진(느림)'!E1860,AVERAGE('사진(느림)'!E$2:E$2305),_xlfn.STDEV.P('사진(느림)'!E$2:E$2305))</f>
        <v>0.83154652904021908</v>
      </c>
      <c r="F1860">
        <f>STANDARDIZE('사진(느림)'!F1860,AVERAGE('사진(느림)'!F$2:F$2305),_xlfn.STDEV.P('사진(느림)'!F$2:F$2305))</f>
        <v>1.0945935841407468</v>
      </c>
      <c r="G1860">
        <f>STANDARDIZE('사진(느림)'!G1860,AVERAGE('사진(느림)'!G$2:G$2305),_xlfn.STDEV.P('사진(느림)'!G$2:G$2305))</f>
        <v>0.4592906720035298</v>
      </c>
      <c r="H1860">
        <f>STANDARDIZE('사진(느림)'!H1860,AVERAGE('사진(느림)'!H$2:H$2305),_xlfn.STDEV.P('사진(느림)'!H$2:H$2305))</f>
        <v>0.4675375511977638</v>
      </c>
      <c r="I1860">
        <f>STANDARDIZE('사진(느림)'!I1860,AVERAGE('사진(느림)'!I$2:I$2305),_xlfn.STDEV.P('사진(느림)'!I$2:I$2305))</f>
        <v>0.38158087479332348</v>
      </c>
      <c r="J1860">
        <f>STANDARDIZE('사진(느림)'!J1860,AVERAGE('사진(느림)'!J$2:J$2305),_xlfn.STDEV.P('사진(느림)'!J$2:J$2305))</f>
        <v>-0.78003335217289249</v>
      </c>
      <c r="K1860">
        <f>STANDARDIZE('사진(느림)'!K1860,AVERAGE('사진(느림)'!K$2:K$2305),_xlfn.STDEV.P('사진(느림)'!K$2:K$2305))</f>
        <v>-1.4879428077472057</v>
      </c>
      <c r="L1860">
        <f>STANDARDIZE('사진(느림)'!L1860,AVERAGE('사진(느림)'!L$2:L$2305),_xlfn.STDEV.P('사진(느림)'!L$2:L$2305))</f>
        <v>1.0491166143714579</v>
      </c>
      <c r="M1860">
        <f>STANDARDIZE('사진(느림)'!M1860,AVERAGE('사진(느림)'!M$2:M$2305),_xlfn.STDEV.P('사진(느림)'!M$2:M$2305))</f>
        <v>-2.3733145634001991</v>
      </c>
    </row>
    <row r="1861" spans="1:13" x14ac:dyDescent="0.3">
      <c r="A1861" t="s">
        <v>148</v>
      </c>
      <c r="B1861">
        <v>15</v>
      </c>
      <c r="C1861">
        <f>STANDARDIZE('사진(느림)'!C1861,AVERAGE('사진(느림)'!C$2:C$2305),_xlfn.STDEV.P('사진(느림)'!C$2:C$2305))</f>
        <v>1.1474612962664041</v>
      </c>
      <c r="D1861">
        <f>STANDARDIZE('사진(느림)'!D1861,AVERAGE('사진(느림)'!D$2:D$2305),_xlfn.STDEV.P('사진(느림)'!D$2:D$2305))</f>
        <v>2.1390640050327208</v>
      </c>
      <c r="E1861">
        <f>STANDARDIZE('사진(느림)'!E1861,AVERAGE('사진(느림)'!E$2:E$2305),_xlfn.STDEV.P('사진(느림)'!E$2:E$2305))</f>
        <v>1.1287167898500274</v>
      </c>
      <c r="F1861">
        <f>STANDARDIZE('사진(느림)'!F1861,AVERAGE('사진(느림)'!F$2:F$2305),_xlfn.STDEV.P('사진(느림)'!F$2:F$2305))</f>
        <v>-1.2399309194510693</v>
      </c>
      <c r="G1861">
        <f>STANDARDIZE('사진(느림)'!G1861,AVERAGE('사진(느림)'!G$2:G$2305),_xlfn.STDEV.P('사진(느림)'!G$2:G$2305))</f>
        <v>1.1018828190078944</v>
      </c>
      <c r="H1861">
        <f>STANDARDIZE('사진(느림)'!H1861,AVERAGE('사진(느림)'!H$2:H$2305),_xlfn.STDEV.P('사진(느림)'!H$2:H$2305))</f>
        <v>3.9540555884067778</v>
      </c>
      <c r="I1861">
        <f>STANDARDIZE('사진(느림)'!I1861,AVERAGE('사진(느림)'!I$2:I$2305),_xlfn.STDEV.P('사진(느림)'!I$2:I$2305))</f>
        <v>1.1347834700332899</v>
      </c>
      <c r="J1861">
        <f>STANDARDIZE('사진(느림)'!J1861,AVERAGE('사진(느림)'!J$2:J$2305),_xlfn.STDEV.P('사진(느림)'!J$2:J$2305))</f>
        <v>1.7414002750537876</v>
      </c>
      <c r="K1861">
        <f>STANDARDIZE('사진(느림)'!K1861,AVERAGE('사진(느림)'!K$2:K$2305),_xlfn.STDEV.P('사진(느림)'!K$2:K$2305))</f>
        <v>1.5642475671188572</v>
      </c>
      <c r="L1861">
        <f>STANDARDIZE('사진(느림)'!L1861,AVERAGE('사진(느림)'!L$2:L$2305),_xlfn.STDEV.P('사진(느림)'!L$2:L$2305))</f>
        <v>-0.96188170673142825</v>
      </c>
      <c r="M1861">
        <f>STANDARDIZE('사진(느림)'!M1861,AVERAGE('사진(느림)'!M$2:M$2305),_xlfn.STDEV.P('사진(느림)'!M$2:M$2305))</f>
        <v>0.41251742975585953</v>
      </c>
    </row>
    <row r="1862" spans="1:13" x14ac:dyDescent="0.3">
      <c r="A1862" t="s">
        <v>150</v>
      </c>
      <c r="B1862">
        <v>15</v>
      </c>
      <c r="C1862">
        <f>STANDARDIZE('사진(느림)'!C1862,AVERAGE('사진(느림)'!C$2:C$2305),_xlfn.STDEV.P('사진(느림)'!C$2:C$2305))</f>
        <v>1.2579698266485715</v>
      </c>
      <c r="D1862">
        <f>STANDARDIZE('사진(느림)'!D1862,AVERAGE('사진(느림)'!D$2:D$2305),_xlfn.STDEV.P('사진(느림)'!D$2:D$2305))</f>
        <v>1.4479557045265097</v>
      </c>
      <c r="E1862">
        <f>STANDARDIZE('사진(느림)'!E1862,AVERAGE('사진(느림)'!E$2:E$2305),_xlfn.STDEV.P('사진(느림)'!E$2:E$2305))</f>
        <v>1.0173336336244621</v>
      </c>
      <c r="F1862">
        <f>STANDARDIZE('사진(느림)'!F1862,AVERAGE('사진(느림)'!F$2:F$2305),_xlfn.STDEV.P('사진(느림)'!F$2:F$2305))</f>
        <v>0.4530545172416528</v>
      </c>
      <c r="G1862">
        <f>STANDARDIZE('사진(느림)'!G1862,AVERAGE('사진(느림)'!G$2:G$2305),_xlfn.STDEV.P('사진(느림)'!G$2:G$2305))</f>
        <v>0.22458502965796423</v>
      </c>
      <c r="H1862">
        <f>STANDARDIZE('사진(느림)'!H1862,AVERAGE('사진(느림)'!H$2:H$2305),_xlfn.STDEV.P('사진(느림)'!H$2:H$2305))</f>
        <v>-1.360758492704524</v>
      </c>
      <c r="I1862">
        <f>STANDARDIZE('사진(느림)'!I1862,AVERAGE('사진(느림)'!I$2:I$2305),_xlfn.STDEV.P('사진(느림)'!I$2:I$2305))</f>
        <v>1.2503375641426295</v>
      </c>
      <c r="J1862">
        <f>STANDARDIZE('사진(느림)'!J1862,AVERAGE('사진(느림)'!J$2:J$2305),_xlfn.STDEV.P('사진(느림)'!J$2:J$2305))</f>
        <v>1.7414002750537876</v>
      </c>
      <c r="K1862">
        <f>STANDARDIZE('사진(느림)'!K1862,AVERAGE('사진(느림)'!K$2:K$2305),_xlfn.STDEV.P('사진(느림)'!K$2:K$2305))</f>
        <v>0.95380949214564459</v>
      </c>
      <c r="L1862">
        <f>STANDARDIZE('사진(느림)'!L1862,AVERAGE('사진(느림)'!L$2:L$2305),_xlfn.STDEV.P('사진(느림)'!L$2:L$2305))</f>
        <v>-0.83619431166249791</v>
      </c>
      <c r="M1862">
        <f>STANDARDIZE('사진(느림)'!M1862,AVERAGE('사진(느림)'!M$2:M$2305),_xlfn.STDEV.P('사진(느림)'!M$2:M$2305))</f>
        <v>-1.280411243008206</v>
      </c>
    </row>
    <row r="1863" spans="1:13" x14ac:dyDescent="0.3">
      <c r="A1863" t="s">
        <v>152</v>
      </c>
      <c r="B1863">
        <v>15</v>
      </c>
      <c r="C1863">
        <f>STANDARDIZE('사진(느림)'!C1863,AVERAGE('사진(느림)'!C$2:C$2305),_xlfn.STDEV.P('사진(느림)'!C$2:C$2305))</f>
        <v>1.0645798984797787</v>
      </c>
      <c r="D1863">
        <f>STANDARDIZE('사진(느림)'!D1863,AVERAGE('사진(느림)'!D$2:D$2305),_xlfn.STDEV.P('사진(느림)'!D$2:D$2305))</f>
        <v>0.37623703562557259</v>
      </c>
      <c r="E1863">
        <f>STANDARDIZE('사진(느림)'!E1863,AVERAGE('사진(느림)'!E$2:E$2305),_xlfn.STDEV.P('사진(느림)'!E$2:E$2305))</f>
        <v>1.8405888179188619</v>
      </c>
      <c r="F1863">
        <f>STANDARDIZE('사진(느림)'!F1863,AVERAGE('사진(느림)'!F$2:F$2305),_xlfn.STDEV.P('사진(느림)'!F$2:F$2305))</f>
        <v>0.69088167231402098</v>
      </c>
      <c r="G1863">
        <f>STANDARDIZE('사진(느림)'!G1863,AVERAGE('사진(느림)'!G$2:G$2305),_xlfn.STDEV.P('사진(느림)'!G$2:G$2305))</f>
        <v>1.8173932238283561</v>
      </c>
      <c r="H1863">
        <f>STANDARDIZE('사진(느림)'!H1863,AVERAGE('사진(느림)'!H$2:H$2305),_xlfn.STDEV.P('사진(느림)'!H$2:H$2305))</f>
        <v>0.7332782552533289</v>
      </c>
      <c r="I1863">
        <f>STANDARDIZE('사진(느림)'!I1863,AVERAGE('사진(느림)'!I$2:I$2305),_xlfn.STDEV.P('사진(느림)'!I$2:I$2305))</f>
        <v>1.0297342935702543</v>
      </c>
      <c r="J1863">
        <f>STANDARDIZE('사진(느림)'!J1863,AVERAGE('사진(느림)'!J$2:J$2305),_xlfn.STDEV.P('사진(느림)'!J$2:J$2305))</f>
        <v>1.7414002750537876</v>
      </c>
      <c r="K1863">
        <f>STANDARDIZE('사진(느림)'!K1863,AVERAGE('사진(느림)'!K$2:K$2305),_xlfn.STDEV.P('사진(느림)'!K$2:K$2305))</f>
        <v>-0.8775047327739931</v>
      </c>
      <c r="L1863">
        <f>STANDARDIZE('사진(느림)'!L1863,AVERAGE('사진(느림)'!L$2:L$2305),_xlfn.STDEV.P('사진(느림)'!L$2:L$2305))</f>
        <v>-0.96188170673142825</v>
      </c>
      <c r="M1863">
        <f>STANDARDIZE('사진(느림)'!M1863,AVERAGE('사진(느림)'!M$2:M$2305),_xlfn.STDEV.P('사진(느림)'!M$2:M$2305))</f>
        <v>0.64824167533060162</v>
      </c>
    </row>
    <row r="1864" spans="1:13" x14ac:dyDescent="0.3">
      <c r="A1864" t="s">
        <v>154</v>
      </c>
      <c r="B1864">
        <v>15</v>
      </c>
      <c r="C1864">
        <f>STANDARDIZE('사진(느림)'!C1864,AVERAGE('사진(느림)'!C$2:C$2305),_xlfn.STDEV.P('사진(느림)'!C$2:C$2305))</f>
        <v>0.26339305320906575</v>
      </c>
      <c r="D1864">
        <f>STANDARDIZE('사진(느림)'!D1864,AVERAGE('사진(느림)'!D$2:D$2305),_xlfn.STDEV.P('사진(느림)'!D$2:D$2305))</f>
        <v>-0.79564225653713427</v>
      </c>
      <c r="E1864">
        <f>STANDARDIZE('사진(느림)'!E1864,AVERAGE('사진(느림)'!E$2:E$2305),_xlfn.STDEV.P('사진(느림)'!E$2:E$2305))</f>
        <v>0.67846151912380182</v>
      </c>
      <c r="F1864">
        <f>STANDARDIZE('사진(느림)'!F1864,AVERAGE('사진(느림)'!F$2:F$2305),_xlfn.STDEV.P('사진(느림)'!F$2:F$2305))</f>
        <v>1.3962711981772544</v>
      </c>
      <c r="G1864">
        <f>STANDARDIZE('사진(느림)'!G1864,AVERAGE('사진(느림)'!G$2:G$2305),_xlfn.STDEV.P('사진(느림)'!G$2:G$2305))</f>
        <v>0.11748633849057005</v>
      </c>
      <c r="H1864">
        <f>STANDARDIZE('사진(느림)'!H1864,AVERAGE('사진(느림)'!H$2:H$2305),_xlfn.STDEV.P('사진(느림)'!H$2:H$2305))</f>
        <v>0.4675375511977638</v>
      </c>
      <c r="I1864">
        <f>STANDARDIZE('사진(느림)'!I1864,AVERAGE('사진(느림)'!I$2:I$2305),_xlfn.STDEV.P('사진(느림)'!I$2:I$2305))</f>
        <v>1.1263795359162474</v>
      </c>
      <c r="J1864">
        <f>STANDARDIZE('사진(느림)'!J1864,AVERAGE('사진(느림)'!J$2:J$2305),_xlfn.STDEV.P('사진(느림)'!J$2:J$2305))</f>
        <v>-0.78003335217289249</v>
      </c>
      <c r="K1864">
        <f>STANDARDIZE('사진(느림)'!K1864,AVERAGE('사진(느림)'!K$2:K$2305),_xlfn.STDEV.P('사진(느림)'!K$2:K$2305))</f>
        <v>-0.26706665780078048</v>
      </c>
      <c r="L1864">
        <f>STANDARDIZE('사진(느림)'!L1864,AVERAGE('사진(느림)'!L$2:L$2305),_xlfn.STDEV.P('사진(느림)'!L$2:L$2305))</f>
        <v>1.5518661946471792</v>
      </c>
      <c r="M1864">
        <f>STANDARDIZE('사진(느림)'!M1864,AVERAGE('사진(느림)'!M$2:M$2305),_xlfn.STDEV.P('사진(느림)'!M$2:M$2305))</f>
        <v>0.60538272158974005</v>
      </c>
    </row>
    <row r="1865" spans="1:13" x14ac:dyDescent="0.3">
      <c r="A1865" t="s">
        <v>156</v>
      </c>
      <c r="B1865">
        <v>15</v>
      </c>
      <c r="C1865">
        <f>STANDARDIZE('사진(느림)'!C1865,AVERAGE('사진(느림)'!C$2:C$2305),_xlfn.STDEV.P('사진(느림)'!C$2:C$2305))</f>
        <v>0.76068143992881865</v>
      </c>
      <c r="D1865">
        <f>STANDARDIZE('사진(느림)'!D1865,AVERAGE('사진(느림)'!D$2:D$2305),_xlfn.STDEV.P('사진(느림)'!D$2:D$2305))</f>
        <v>1.5658791883200927E-2</v>
      </c>
      <c r="E1865">
        <f>STANDARDIZE('사진(느림)'!E1865,AVERAGE('사진(느림)'!E$2:E$2305),_xlfn.STDEV.P('사진(느림)'!E$2:E$2305))</f>
        <v>0.39314242613639294</v>
      </c>
      <c r="F1865">
        <f>STANDARDIZE('사진(느림)'!F1865,AVERAGE('사진(느림)'!F$2:F$2305),_xlfn.STDEV.P('사진(느림)'!F$2:F$2305))</f>
        <v>1.5923742909562244</v>
      </c>
      <c r="G1865">
        <f>STANDARDIZE('사진(느림)'!G1865,AVERAGE('사진(느림)'!G$2:G$2305),_xlfn.STDEV.P('사진(느림)'!G$2:G$2305))</f>
        <v>0.15166677184186611</v>
      </c>
      <c r="H1865">
        <f>STANDARDIZE('사진(느림)'!H1865,AVERAGE('사진(느림)'!H$2:H$2305),_xlfn.STDEV.P('사진(느림)'!H$2:H$2305))</f>
        <v>0.4675375511977638</v>
      </c>
      <c r="I1865">
        <f>STANDARDIZE('사진(느림)'!I1865,AVERAGE('사진(느림)'!I$2:I$2305),_xlfn.STDEV.P('사진(느림)'!I$2:I$2305))</f>
        <v>1.2314287123792831</v>
      </c>
      <c r="J1865">
        <f>STANDARDIZE('사진(느림)'!J1865,AVERAGE('사진(느림)'!J$2:J$2305),_xlfn.STDEV.P('사진(느림)'!J$2:J$2305))</f>
        <v>-0.78003335217289249</v>
      </c>
      <c r="K1865">
        <f>STANDARDIZE('사진(느림)'!K1865,AVERAGE('사진(느림)'!K$2:K$2305),_xlfn.STDEV.P('사진(느림)'!K$2:K$2305))</f>
        <v>-1.4879428077472057</v>
      </c>
      <c r="L1865">
        <f>STANDARDIZE('사진(느림)'!L1865,AVERAGE('사진(느림)'!L$2:L$2305),_xlfn.STDEV.P('사진(느림)'!L$2:L$2305))</f>
        <v>1.4261787995782489</v>
      </c>
      <c r="M1865">
        <f>STANDARDIZE('사진(느림)'!M1865,AVERAGE('사진(느림)'!M$2:M$2305),_xlfn.STDEV.P('사진(느림)'!M$2:M$2305))</f>
        <v>0.60538272158974005</v>
      </c>
    </row>
    <row r="1866" spans="1:13" x14ac:dyDescent="0.3">
      <c r="A1866" t="s">
        <v>158</v>
      </c>
      <c r="B1866">
        <v>15</v>
      </c>
      <c r="C1866">
        <f>STANDARDIZE('사진(느림)'!C1866,AVERAGE('사진(느림)'!C$2:C$2305),_xlfn.STDEV.P('사진(느림)'!C$2:C$2305))</f>
        <v>0.31312189188104056</v>
      </c>
      <c r="D1866">
        <f>STANDARDIZE('사진(느림)'!D1866,AVERAGE('사진(느림)'!D$2:D$2305),_xlfn.STDEV.P('사진(느림)'!D$2:D$2305))</f>
        <v>1.8385821352474112</v>
      </c>
      <c r="E1866">
        <f>STANDARDIZE('사진(느림)'!E1866,AVERAGE('사진(느림)'!E$2:E$2305),_xlfn.STDEV.P('사진(느림)'!E$2:E$2305))</f>
        <v>0.80775508687043818</v>
      </c>
      <c r="F1866">
        <f>STANDARDIZE('사진(느림)'!F1866,AVERAGE('사진(느림)'!F$2:F$2305),_xlfn.STDEV.P('사진(느림)'!F$2:F$2305))</f>
        <v>0.42903157228484784</v>
      </c>
      <c r="G1866">
        <f>STANDARDIZE('사진(느림)'!G1866,AVERAGE('사진(느림)'!G$2:G$2305),_xlfn.STDEV.P('사진(느림)'!G$2:G$2305))</f>
        <v>0.11748633849057005</v>
      </c>
      <c r="H1866">
        <f>STANDARDIZE('사진(느림)'!H1866,AVERAGE('사진(느림)'!H$2:H$2305),_xlfn.STDEV.P('사진(느림)'!H$2:H$2305))</f>
        <v>0.4569079230355414</v>
      </c>
      <c r="I1866">
        <f>STANDARDIZE('사진(느림)'!I1866,AVERAGE('사진(느림)'!I$2:I$2305),_xlfn.STDEV.P('사진(느림)'!I$2:I$2305))</f>
        <v>0.7896969253522178</v>
      </c>
      <c r="J1866">
        <f>STANDARDIZE('사진(느림)'!J1866,AVERAGE('사진(느림)'!J$2:J$2305),_xlfn.STDEV.P('사진(느림)'!J$2:J$2305))</f>
        <v>-0.78003335217289249</v>
      </c>
      <c r="K1866">
        <f>STANDARDIZE('사진(느림)'!K1866,AVERAGE('사진(느림)'!K$2:K$2305),_xlfn.STDEV.P('사진(느림)'!K$2:K$2305))</f>
        <v>-1.4879428077472057</v>
      </c>
      <c r="L1866">
        <f>STANDARDIZE('사진(느림)'!L1866,AVERAGE('사진(느림)'!L$2:L$2305),_xlfn.STDEV.P('사진(느림)'!L$2:L$2305))</f>
        <v>1.4261787995782489</v>
      </c>
      <c r="M1866">
        <f>STANDARDIZE('사진(느림)'!M1866,AVERAGE('사진(느림)'!M$2:M$2305),_xlfn.STDEV.P('사진(느림)'!M$2:M$2305))</f>
        <v>9.1075276699390639E-2</v>
      </c>
    </row>
    <row r="1867" spans="1:13" x14ac:dyDescent="0.3">
      <c r="A1867" t="s">
        <v>164</v>
      </c>
      <c r="B1867">
        <v>15</v>
      </c>
      <c r="C1867">
        <f>STANDARDIZE('사진(느림)'!C1867,AVERAGE('사진(느림)'!C$2:C$2305),_xlfn.STDEV.P('사진(느림)'!C$2:C$2305))</f>
        <v>0.98169850069315323</v>
      </c>
      <c r="D1867">
        <f>STANDARDIZE('사진(느림)'!D1867,AVERAGE('사진(느림)'!D$2:D$2305),_xlfn.STDEV.P('사진(느림)'!D$2:D$2305))</f>
        <v>1.9687909454877119</v>
      </c>
      <c r="E1867">
        <f>STANDARDIZE('사진(느림)'!E1867,AVERAGE('사진(느림)'!E$2:E$2305),_xlfn.STDEV.P('사진(느림)'!E$2:E$2305))</f>
        <v>0.87912941337978046</v>
      </c>
      <c r="F1867">
        <f>STANDARDIZE('사진(느림)'!F1867,AVERAGE('사진(느림)'!F$2:F$2305),_xlfn.STDEV.P('사진(느림)'!F$2:F$2305))</f>
        <v>-1.6824588528658957</v>
      </c>
      <c r="G1867">
        <f>STANDARDIZE('사진(느림)'!G1867,AVERAGE('사진(느림)'!G$2:G$2305),_xlfn.STDEV.P('사진(느림)'!G$2:G$2305))</f>
        <v>1.4824249769856559</v>
      </c>
      <c r="H1867">
        <f>STANDARDIZE('사진(느림)'!H1867,AVERAGE('사진(느림)'!H$2:H$2305),_xlfn.STDEV.P('사진(느림)'!H$2:H$2305))</f>
        <v>-1.360758492704524</v>
      </c>
      <c r="I1867">
        <f>STANDARDIZE('사진(느림)'!I1867,AVERAGE('사진(느림)'!I$2:I$2305),_xlfn.STDEV.P('사진(느림)'!I$2:I$2305))</f>
        <v>0.97353298416253042</v>
      </c>
      <c r="J1867">
        <f>STANDARDIZE('사진(느림)'!J1867,AVERAGE('사진(느림)'!J$2:J$2305),_xlfn.STDEV.P('사진(느림)'!J$2:J$2305))</f>
        <v>-0.78003335217289249</v>
      </c>
      <c r="K1867">
        <f>STANDARDIZE('사진(느림)'!K1867,AVERAGE('사진(느림)'!K$2:K$2305),_xlfn.STDEV.P('사진(느림)'!K$2:K$2305))</f>
        <v>0.95380949214564459</v>
      </c>
      <c r="L1867">
        <f>STANDARDIZE('사진(느림)'!L1867,AVERAGE('사진(느림)'!L$2:L$2305),_xlfn.STDEV.P('사진(느림)'!L$2:L$2305))</f>
        <v>-0.71050691659356757</v>
      </c>
      <c r="M1867">
        <f>STANDARDIZE('사진(느림)'!M1867,AVERAGE('사진(느림)'!M$2:M$2305),_xlfn.STDEV.P('사진(느림)'!M$2:M$2305))</f>
        <v>-0.78753327498828918</v>
      </c>
    </row>
    <row r="1868" spans="1:13" x14ac:dyDescent="0.3">
      <c r="A1868" t="s">
        <v>160</v>
      </c>
      <c r="B1868">
        <v>15</v>
      </c>
      <c r="C1868">
        <f>STANDARDIZE('사진(느림)'!C1868,AVERAGE('사진(느림)'!C$2:C$2305),_xlfn.STDEV.P('사진(느림)'!C$2:C$2305))</f>
        <v>1.0259019128460201</v>
      </c>
      <c r="D1868">
        <f>STANDARDIZE('사진(느림)'!D1868,AVERAGE('사진(느림)'!D$2:D$2305),_xlfn.STDEV.P('사진(느림)'!D$2:D$2305))</f>
        <v>1.3277629566123856</v>
      </c>
      <c r="E1868">
        <f>STANDARDIZE('사진(느림)'!E1868,AVERAGE('사진(느림)'!E$2:E$2305),_xlfn.STDEV.P('사진(느림)'!E$2:E$2305))</f>
        <v>0.95540459876304762</v>
      </c>
      <c r="F1868">
        <f>STANDARDIZE('사진(느림)'!F1868,AVERAGE('사진(느림)'!F$2:F$2305),_xlfn.STDEV.P('사진(느림)'!F$2:F$2305))</f>
        <v>1.2255818524315356</v>
      </c>
      <c r="G1868">
        <f>STANDARDIZE('사진(느림)'!G1868,AVERAGE('사진(느림)'!G$2:G$2305),_xlfn.STDEV.P('사진(느림)'!G$2:G$2305))</f>
        <v>2.0498201706171697</v>
      </c>
      <c r="H1868">
        <f>STANDARDIZE('사진(느림)'!H1868,AVERAGE('사진(느림)'!H$2:H$2305),_xlfn.STDEV.P('사진(느림)'!H$2:H$2305))</f>
        <v>0.78642639606444187</v>
      </c>
      <c r="I1868">
        <f>STANDARDIZE('사진(느림)'!I1868,AVERAGE('사진(느림)'!I$2:I$2305),_xlfn.STDEV.P('사진(느림)'!I$2:I$2305))</f>
        <v>0.79967659711620609</v>
      </c>
      <c r="J1868">
        <f>STANDARDIZE('사진(느림)'!J1868,AVERAGE('사진(느림)'!J$2:J$2305),_xlfn.STDEV.P('사진(느림)'!J$2:J$2305))</f>
        <v>1.7285358177720187</v>
      </c>
      <c r="K1868">
        <f>STANDARDIZE('사진(느림)'!K1868,AVERAGE('사진(느림)'!K$2:K$2305),_xlfn.STDEV.P('사진(느림)'!K$2:K$2305))</f>
        <v>0.34337141717243208</v>
      </c>
      <c r="L1868">
        <f>STANDARDIZE('사진(느림)'!L1868,AVERAGE('사진(느림)'!L$2:L$2305),_xlfn.STDEV.P('사진(느림)'!L$2:L$2305))</f>
        <v>-0.96188170673142825</v>
      </c>
      <c r="M1868">
        <f>STANDARDIZE('사진(느림)'!M1868,AVERAGE('사진(느림)'!M$2:M$2305),_xlfn.STDEV.P('사진(느림)'!M$2:M$2305))</f>
        <v>0.41251742975585953</v>
      </c>
    </row>
    <row r="1869" spans="1:13" x14ac:dyDescent="0.3">
      <c r="A1869" t="s">
        <v>162</v>
      </c>
      <c r="B1869">
        <v>15</v>
      </c>
      <c r="C1869">
        <f>STANDARDIZE('사진(느림)'!C1869,AVERAGE('사진(느림)'!C$2:C$2305),_xlfn.STDEV.P('사진(느림)'!C$2:C$2305))</f>
        <v>0.55624065872180894</v>
      </c>
      <c r="D1869">
        <f>STANDARDIZE('사진(느림)'!D1869,AVERAGE('사진(느림)'!D$2:D$2305),_xlfn.STDEV.P('사진(느림)'!D$2:D$2305))</f>
        <v>6.5739103514085878E-2</v>
      </c>
      <c r="E1869">
        <f>STANDARDIZE('사진(느림)'!E1869,AVERAGE('사진(느림)'!E$2:E$2305),_xlfn.STDEV.P('사진(느림)'!E$2:E$2305))</f>
        <v>0.8426848446627756</v>
      </c>
      <c r="F1869">
        <f>STANDARDIZE('사진(느림)'!F1869,AVERAGE('사진(느림)'!F$2:F$2305),_xlfn.STDEV.P('사진(느림)'!F$2:F$2305))</f>
        <v>1.3646620600761954</v>
      </c>
      <c r="G1869">
        <f>STANDARDIZE('사진(느림)'!G1869,AVERAGE('사진(느림)'!G$2:G$2305),_xlfn.STDEV.P('사진(느림)'!G$2:G$2305))</f>
        <v>0.3430771986091235</v>
      </c>
      <c r="H1869">
        <f>STANDARDIZE('사진(느림)'!H1869,AVERAGE('사진(느림)'!H$2:H$2305),_xlfn.STDEV.P('사진(느림)'!H$2:H$2305))</f>
        <v>0.4675375511977638</v>
      </c>
      <c r="I1869">
        <f>STANDARDIZE('사진(느림)'!I1869,AVERAGE('사진(느림)'!I$2:I$2305),_xlfn.STDEV.P('사진(느림)'!I$2:I$2305))</f>
        <v>0.80125233476315161</v>
      </c>
      <c r="J1869">
        <f>STANDARDIZE('사진(느림)'!J1869,AVERAGE('사진(느림)'!J$2:J$2305),_xlfn.STDEV.P('사진(느림)'!J$2:J$2305))</f>
        <v>-0.78003335217289249</v>
      </c>
      <c r="K1869">
        <f>STANDARDIZE('사진(느림)'!K1869,AVERAGE('사진(느림)'!K$2:K$2305),_xlfn.STDEV.P('사진(느림)'!K$2:K$2305))</f>
        <v>-0.8775047327739931</v>
      </c>
      <c r="L1869">
        <f>STANDARDIZE('사진(느림)'!L1869,AVERAGE('사진(느림)'!L$2:L$2305),_xlfn.STDEV.P('사진(느림)'!L$2:L$2305))</f>
        <v>1.1748040094403882</v>
      </c>
      <c r="M1869">
        <f>STANDARDIZE('사진(느림)'!M1869,AVERAGE('사진(느림)'!M$2:M$2305),_xlfn.STDEV.P('사진(느림)'!M$2:M$2305))</f>
        <v>0.66967115220103424</v>
      </c>
    </row>
    <row r="1870" spans="1:13" x14ac:dyDescent="0.3">
      <c r="A1870" t="s">
        <v>166</v>
      </c>
      <c r="B1870">
        <v>15</v>
      </c>
      <c r="C1870">
        <f>STANDARDIZE('사진(느림)'!C1870,AVERAGE('사진(느림)'!C$2:C$2305),_xlfn.STDEV.P('사진(느림)'!C$2:C$2305))</f>
        <v>1.2303426940530298</v>
      </c>
      <c r="D1870">
        <f>STANDARDIZE('사진(느림)'!D1870,AVERAGE('사진(느림)'!D$2:D$2305),_xlfn.STDEV.P('사진(느림)'!D$2:D$2305))</f>
        <v>1.5481163277882795</v>
      </c>
      <c r="E1870">
        <f>STANDARDIZE('사진(느림)'!E1870,AVERAGE('사진(느림)'!E$2:E$2305),_xlfn.STDEV.P('사진(느림)'!E$2:E$2305))</f>
        <v>1.1064401586049144</v>
      </c>
      <c r="F1870">
        <f>STANDARDIZE('사진(느림)'!F1870,AVERAGE('사진(느림)'!F$2:F$2305),_xlfn.STDEV.P('사진(느림)'!F$2:F$2305))</f>
        <v>0.64978979278264426</v>
      </c>
      <c r="G1870">
        <f>STANDARDIZE('사진(느림)'!G1870,AVERAGE('사진(느림)'!G$2:G$2305),_xlfn.STDEV.P('사진(느림)'!G$2:G$2305))</f>
        <v>0.61196327430598507</v>
      </c>
      <c r="H1870">
        <f>STANDARDIZE('사진(느림)'!H1870,AVERAGE('사진(느림)'!H$2:H$2305),_xlfn.STDEV.P('사진(느림)'!H$2:H$2305))</f>
        <v>0.46115977430043037</v>
      </c>
      <c r="I1870">
        <f>STANDARDIZE('사진(느림)'!I1870,AVERAGE('사진(느림)'!I$2:I$2305),_xlfn.STDEV.P('사진(느림)'!I$2:I$2305))</f>
        <v>1.0559965876860131</v>
      </c>
      <c r="J1870">
        <f>STANDARDIZE('사진(느림)'!J1870,AVERAGE('사진(느림)'!J$2:J$2305),_xlfn.STDEV.P('사진(느림)'!J$2:J$2305))</f>
        <v>1.7414002750537876</v>
      </c>
      <c r="K1870">
        <f>STANDARDIZE('사진(느림)'!K1870,AVERAGE('사진(느림)'!K$2:K$2305),_xlfn.STDEV.P('사진(느림)'!K$2:K$2305))</f>
        <v>0.95380949214564459</v>
      </c>
      <c r="L1870">
        <f>STANDARDIZE('사진(느림)'!L1870,AVERAGE('사진(느림)'!L$2:L$2305),_xlfn.STDEV.P('사진(느림)'!L$2:L$2305))</f>
        <v>-0.71050691659356757</v>
      </c>
      <c r="M1870">
        <f>STANDARDIZE('사진(느림)'!M1870,AVERAGE('사진(느림)'!M$2:M$2305),_xlfn.STDEV.P('사진(느림)'!M$2:M$2305))</f>
        <v>-0.48752059880225102</v>
      </c>
    </row>
    <row r="1871" spans="1:13" x14ac:dyDescent="0.3">
      <c r="A1871" t="s">
        <v>168</v>
      </c>
      <c r="B1871">
        <v>15</v>
      </c>
      <c r="C1871">
        <f>STANDARDIZE('사진(느림)'!C1871,AVERAGE('사진(느림)'!C$2:C$2305),_xlfn.STDEV.P('사진(느림)'!C$2:C$2305))</f>
        <v>-0.31125130477820456</v>
      </c>
      <c r="D1871">
        <f>STANDARDIZE('사진(느림)'!D1871,AVERAGE('사진(느림)'!D$2:D$2305),_xlfn.STDEV.P('사진(느림)'!D$2:D$2305))</f>
        <v>1.9687909454877119</v>
      </c>
      <c r="E1871">
        <f>STANDARDIZE('사진(느림)'!E1871,AVERAGE('사진(느림)'!E$2:E$2305),_xlfn.STDEV.P('사진(느림)'!E$2:E$2305))</f>
        <v>0.78547845562532503</v>
      </c>
      <c r="F1871">
        <f>STANDARDIZE('사진(느림)'!F1871,AVERAGE('사진(느림)'!F$2:F$2305),_xlfn.STDEV.P('사진(느림)'!F$2:F$2305))</f>
        <v>1.3962711981772544</v>
      </c>
      <c r="G1871">
        <f>STANDARDIZE('사진(느림)'!G1871,AVERAGE('사진(느림)'!G$2:G$2305),_xlfn.STDEV.P('사진(느림)'!G$2:G$2305))</f>
        <v>0.4478971942197647</v>
      </c>
      <c r="H1871">
        <f>STANDARDIZE('사진(느림)'!H1871,AVERAGE('사진(느림)'!H$2:H$2305),_xlfn.STDEV.P('사진(느림)'!H$2:H$2305))</f>
        <v>0.4675375511977638</v>
      </c>
      <c r="I1871">
        <f>STANDARDIZE('사진(느림)'!I1871,AVERAGE('사진(느림)'!I$2:I$2305),_xlfn.STDEV.P('사진(느림)'!I$2:I$2305))</f>
        <v>0.27653169833028768</v>
      </c>
      <c r="J1871">
        <f>STANDARDIZE('사진(느림)'!J1871,AVERAGE('사진(느림)'!J$2:J$2305),_xlfn.STDEV.P('사진(느림)'!J$2:J$2305))</f>
        <v>-0.78003335217289249</v>
      </c>
      <c r="K1871">
        <f>STANDARDIZE('사진(느림)'!K1871,AVERAGE('사진(느림)'!K$2:K$2305),_xlfn.STDEV.P('사진(느림)'!K$2:K$2305))</f>
        <v>-1.4879428077472057</v>
      </c>
      <c r="L1871">
        <f>STANDARDIZE('사진(느림)'!L1871,AVERAGE('사진(느림)'!L$2:L$2305),_xlfn.STDEV.P('사진(느림)'!L$2:L$2305))</f>
        <v>1.0491166143714579</v>
      </c>
      <c r="M1871">
        <f>STANDARDIZE('사진(느림)'!M1871,AVERAGE('사진(느림)'!M$2:M$2305),_xlfn.STDEV.P('사진(느림)'!M$2:M$2305))</f>
        <v>0.69110062907146497</v>
      </c>
    </row>
    <row r="1872" spans="1:13" x14ac:dyDescent="0.3">
      <c r="A1872" t="s">
        <v>172</v>
      </c>
      <c r="B1872">
        <v>15</v>
      </c>
      <c r="C1872">
        <f>STANDARDIZE('사진(느림)'!C1872,AVERAGE('사진(느림)'!C$2:C$2305),_xlfn.STDEV.P('사진(느림)'!C$2:C$2305))</f>
        <v>1.4679360343746892</v>
      </c>
      <c r="D1872">
        <f>STANDARDIZE('사진(느림)'!D1872,AVERAGE('사진(느림)'!D$2:D$2305),_xlfn.STDEV.P('사진(느림)'!D$2:D$2305))</f>
        <v>1.7784857612903491</v>
      </c>
      <c r="E1872">
        <f>STANDARDIZE('사진(느림)'!E1872,AVERAGE('사진(느림)'!E$2:E$2305),_xlfn.STDEV.P('사진(느림)'!E$2:E$2305))</f>
        <v>1.399244199690681</v>
      </c>
      <c r="F1872">
        <f>STANDARDIZE('사진(느림)'!F1872,AVERAGE('사진(느림)'!F$2:F$2305),_xlfn.STDEV.P('사진(느림)'!F$2:F$2305))</f>
        <v>0.98408803733944461</v>
      </c>
      <c r="G1872">
        <f>STANDARDIZE('사진(느림)'!G1872,AVERAGE('사진(느림)'!G$2:G$2305),_xlfn.STDEV.P('사진(느림)'!G$2:G$2305))</f>
        <v>1.938164088336269</v>
      </c>
      <c r="H1872">
        <f>STANDARDIZE('사진(느림)'!H1872,AVERAGE('사진(느림)'!H$2:H$2305),_xlfn.STDEV.P('사진(느림)'!H$2:H$2305))</f>
        <v>0.28895979807242406</v>
      </c>
      <c r="I1872">
        <f>STANDARDIZE('사진(느림)'!I1872,AVERAGE('사진(느림)'!I$2:I$2305),_xlfn.STDEV.P('사진(느림)'!I$2:I$2305))</f>
        <v>0.74925299241394916</v>
      </c>
      <c r="J1872">
        <f>STANDARDIZE('사진(느림)'!J1872,AVERAGE('사진(느림)'!J$2:J$2305),_xlfn.STDEV.P('사진(느림)'!J$2:J$2305))</f>
        <v>1.7414002750537876</v>
      </c>
      <c r="K1872">
        <f>STANDARDIZE('사진(느림)'!K1872,AVERAGE('사진(느림)'!K$2:K$2305),_xlfn.STDEV.P('사진(느림)'!K$2:K$2305))</f>
        <v>1.5642475671188572</v>
      </c>
      <c r="L1872">
        <f>STANDARDIZE('사진(느림)'!L1872,AVERAGE('사진(느림)'!L$2:L$2305),_xlfn.STDEV.P('사진(느림)'!L$2:L$2305))</f>
        <v>-0.96188170673142825</v>
      </c>
      <c r="M1872">
        <f>STANDARDIZE('사진(느림)'!M1872,AVERAGE('사진(느림)'!M$2:M$2305),_xlfn.STDEV.P('사진(느림)'!M$2:M$2305))</f>
        <v>0.1125047535698214</v>
      </c>
    </row>
    <row r="1873" spans="1:13" x14ac:dyDescent="0.3">
      <c r="A1873" t="s">
        <v>174</v>
      </c>
      <c r="B1873">
        <v>15</v>
      </c>
      <c r="C1873">
        <f>STANDARDIZE('사진(느림)'!C1873,AVERAGE('사진(느림)'!C$2:C$2305),_xlfn.STDEV.P('사진(느림)'!C$2:C$2305))</f>
        <v>1.3353257979160882</v>
      </c>
      <c r="D1873">
        <f>STANDARDIZE('사진(느림)'!D1873,AVERAGE('사진(느림)'!D$2:D$2305),_xlfn.STDEV.P('사진(느림)'!D$2:D$2305))</f>
        <v>1.087377460784138</v>
      </c>
      <c r="E1873">
        <f>STANDARDIZE('사진(느림)'!E1873,AVERAGE('사진(느림)'!E$2:E$2305),_xlfn.STDEV.P('사진(느림)'!E$2:E$2305))</f>
        <v>1.075252874861756</v>
      </c>
      <c r="F1873">
        <f>STANDARDIZE('사진(느림)'!F1873,AVERAGE('사진(느림)'!F$2:F$2305),_xlfn.STDEV.P('사진(느림)'!F$2:F$2305))</f>
        <v>0.60541056288875716</v>
      </c>
      <c r="G1873">
        <f>STANDARDIZE('사진(느림)'!G1873,AVERAGE('사진(느림)'!G$2:G$2305),_xlfn.STDEV.P('사진(느림)'!G$2:G$2305))</f>
        <v>1.2249323790725599</v>
      </c>
      <c r="H1873">
        <f>STANDARDIZE('사진(느림)'!H1873,AVERAGE('사진(느림)'!H$2:H$2305),_xlfn.STDEV.P('사진(느림)'!H$2:H$2305))</f>
        <v>2.7470945281748135E-2</v>
      </c>
      <c r="I1873">
        <f>STANDARDIZE('사진(느림)'!I1873,AVERAGE('사진(느림)'!I$2:I$2305),_xlfn.STDEV.P('사진(느림)'!I$2:I$2305))</f>
        <v>1.1384601912094967</v>
      </c>
      <c r="J1873">
        <f>STANDARDIZE('사진(느림)'!J1873,AVERAGE('사진(느림)'!J$2:J$2305),_xlfn.STDEV.P('사진(느림)'!J$2:J$2305))</f>
        <v>1.7414002750537876</v>
      </c>
      <c r="K1873">
        <f>STANDARDIZE('사진(느림)'!K1873,AVERAGE('사진(느림)'!K$2:K$2305),_xlfn.STDEV.P('사진(느림)'!K$2:K$2305))</f>
        <v>0.95380949214564459</v>
      </c>
      <c r="L1873">
        <f>STANDARDIZE('사진(느림)'!L1873,AVERAGE('사진(느림)'!L$2:L$2305),_xlfn.STDEV.P('사진(느림)'!L$2:L$2305))</f>
        <v>-0.96188170673142825</v>
      </c>
      <c r="M1873">
        <f>STANDARDIZE('사진(느림)'!M1873,AVERAGE('사진(느림)'!M$2:M$2305),_xlfn.STDEV.P('사진(느림)'!M$2:M$2305))</f>
        <v>-1.0875459511743253</v>
      </c>
    </row>
    <row r="1874" spans="1:13" x14ac:dyDescent="0.3">
      <c r="A1874" t="s">
        <v>176</v>
      </c>
      <c r="B1874">
        <v>15</v>
      </c>
      <c r="C1874">
        <f>STANDARDIZE('사진(느림)'!C1874,AVERAGE('사진(느림)'!C$2:C$2305),_xlfn.STDEV.P('사진(느림)'!C$2:C$2305))</f>
        <v>1.1419358697472954</v>
      </c>
      <c r="D1874">
        <f>STANDARDIZE('사진(느림)'!D1874,AVERAGE('사진(느림)'!D$2:D$2305),_xlfn.STDEV.P('사진(느림)'!D$2:D$2305))</f>
        <v>1.2576505203291468</v>
      </c>
      <c r="E1874">
        <f>STANDARDIZE('사진(느림)'!E1874,AVERAGE('사진(느림)'!E$2:E$2305),_xlfn.STDEV.P('사진(느림)'!E$2:E$2305))</f>
        <v>1.5776354627015465</v>
      </c>
      <c r="F1874">
        <f>STANDARDIZE('사진(느림)'!F1874,AVERAGE('사진(느림)'!F$2:F$2305),_xlfn.STDEV.P('사진(느림)'!F$2:F$2305))</f>
        <v>0.31018121302486579</v>
      </c>
      <c r="G1874">
        <f>STANDARDIZE('사진(느림)'!G1874,AVERAGE('사진(느림)'!G$2:G$2305),_xlfn.STDEV.P('사진(느림)'!G$2:G$2305))</f>
        <v>1.505211932553187</v>
      </c>
      <c r="H1874">
        <f>STANDARDIZE('사진(느림)'!H1874,AVERAGE('사진(느림)'!H$2:H$2305),_xlfn.STDEV.P('사진(느림)'!H$2:H$2305))</f>
        <v>0.10719315649841767</v>
      </c>
      <c r="I1874">
        <f>STANDARDIZE('사진(느림)'!I1874,AVERAGE('사진(느림)'!I$2:I$2305),_xlfn.STDEV.P('사진(느림)'!I$2:I$2305))</f>
        <v>1.4546582123632343</v>
      </c>
      <c r="J1874">
        <f>STANDARDIZE('사진(느림)'!J1874,AVERAGE('사진(느림)'!J$2:J$2305),_xlfn.STDEV.P('사진(느림)'!J$2:J$2305))</f>
        <v>1.7414002750537876</v>
      </c>
      <c r="K1874">
        <f>STANDARDIZE('사진(느림)'!K1874,AVERAGE('사진(느림)'!K$2:K$2305),_xlfn.STDEV.P('사진(느림)'!K$2:K$2305))</f>
        <v>0.95380949214564459</v>
      </c>
      <c r="L1874">
        <f>STANDARDIZE('사진(느림)'!L1874,AVERAGE('사진(느림)'!L$2:L$2305),_xlfn.STDEV.P('사진(느림)'!L$2:L$2305))</f>
        <v>-0.96188170673142825</v>
      </c>
      <c r="M1874">
        <f>STANDARDIZE('사진(느림)'!M1874,AVERAGE('사진(느림)'!M$2:M$2305),_xlfn.STDEV.P('사진(느림)'!M$2:M$2305))</f>
        <v>-4.4305443429615945</v>
      </c>
    </row>
    <row r="1875" spans="1:13" x14ac:dyDescent="0.3">
      <c r="A1875" t="s">
        <v>170</v>
      </c>
      <c r="B1875">
        <v>15</v>
      </c>
      <c r="C1875">
        <f>STANDARDIZE('사진(느림)'!C1875,AVERAGE('사진(느림)'!C$2:C$2305),_xlfn.STDEV.P('사진(느림)'!C$2:C$2305))</f>
        <v>1.1032578841135374</v>
      </c>
      <c r="D1875">
        <f>STANDARDIZE('사진(느림)'!D1875,AVERAGE('사진(느림)'!D$2:D$2305),_xlfn.STDEV.P('사진(느림)'!D$2:D$2305))</f>
        <v>1.2676665826553237</v>
      </c>
      <c r="E1875">
        <f>STANDARDIZE('사진(느림)'!E1875,AVERAGE('사진(느림)'!E$2:E$2305),_xlfn.STDEV.P('사진(느림)'!E$2:E$2305))</f>
        <v>1.2506145160232864</v>
      </c>
      <c r="F1875">
        <f>STANDARDIZE('사진(느림)'!F1875,AVERAGE('사진(느림)'!F$2:F$2305),_xlfn.STDEV.P('사진(느림)'!F$2:F$2305))</f>
        <v>1.5492594265863804</v>
      </c>
      <c r="G1875">
        <f>STANDARDIZE('사진(느림)'!G1875,AVERAGE('사진(느림)'!G$2:G$2305),_xlfn.STDEV.P('사진(느림)'!G$2:G$2305))</f>
        <v>0.52537284314936883</v>
      </c>
      <c r="H1875">
        <f>STANDARDIZE('사진(느림)'!H1875,AVERAGE('사진(느림)'!H$2:H$2305),_xlfn.STDEV.P('사진(느림)'!H$2:H$2305))</f>
        <v>0.51962272919265473</v>
      </c>
      <c r="I1875">
        <f>STANDARDIZE('사진(느림)'!I1875,AVERAGE('사진(느림)'!I$2:I$2305),_xlfn.STDEV.P('사진(느림)'!I$2:I$2305))</f>
        <v>0.89106938063904695</v>
      </c>
      <c r="J1875">
        <f>STANDARDIZE('사진(느림)'!J1875,AVERAGE('사진(느림)'!J$2:J$2305),_xlfn.STDEV.P('사진(느림)'!J$2:J$2305))</f>
        <v>-0.78003335217289249</v>
      </c>
      <c r="K1875">
        <f>STANDARDIZE('사진(느림)'!K1875,AVERAGE('사진(느림)'!K$2:K$2305),_xlfn.STDEV.P('사진(느림)'!K$2:K$2305))</f>
        <v>-0.26706665780078048</v>
      </c>
      <c r="L1875">
        <f>STANDARDIZE('사진(느림)'!L1875,AVERAGE('사진(느림)'!L$2:L$2305),_xlfn.STDEV.P('사진(느림)'!L$2:L$2305))</f>
        <v>0.54636703409573628</v>
      </c>
      <c r="M1875">
        <f>STANDARDIZE('사진(느림)'!M1875,AVERAGE('사진(느림)'!M$2:M$2305),_xlfn.STDEV.P('사진(느림)'!M$2:M$2305))</f>
        <v>-2.4804619477523544</v>
      </c>
    </row>
    <row r="1876" spans="1:13" x14ac:dyDescent="0.3">
      <c r="A1876" t="s">
        <v>178</v>
      </c>
      <c r="B1876">
        <v>15</v>
      </c>
      <c r="C1876">
        <f>STANDARDIZE('사진(느림)'!C1876,AVERAGE('사진(느림)'!C$2:C$2305),_xlfn.STDEV.P('사진(느림)'!C$2:C$2305))</f>
        <v>1.5066140200084479</v>
      </c>
      <c r="D1876">
        <f>STANDARDIZE('사진(느림)'!D1876,AVERAGE('사진(느림)'!D$2:D$2305),_xlfn.STDEV.P('사진(느림)'!D$2:D$2305))</f>
        <v>1.7284054496594654</v>
      </c>
      <c r="E1876">
        <f>STANDARDIZE('사진(느림)'!E1876,AVERAGE('사진(느림)'!E$2:E$2305),_xlfn.STDEV.P('사진(느림)'!E$2:E$2305))</f>
        <v>1.5449333680337207</v>
      </c>
      <c r="F1876">
        <f>STANDARDIZE('사진(느림)'!F1876,AVERAGE('사진(느림)'!F$2:F$2305),_xlfn.STDEV.P('사진(느림)'!F$2:F$2305))</f>
        <v>0.21535379872168869</v>
      </c>
      <c r="G1876">
        <f>STANDARDIZE('사진(느림)'!G1876,AVERAGE('사진(느림)'!G$2:G$2305),_xlfn.STDEV.P('사진(느림)'!G$2:G$2305))</f>
        <v>1.5918023637098031</v>
      </c>
      <c r="H1876">
        <f>STANDARDIZE('사진(느림)'!H1876,AVERAGE('사진(느림)'!H$2:H$2305),_xlfn.STDEV.P('사진(느림)'!H$2:H$2305))</f>
        <v>0.39419311687842806</v>
      </c>
      <c r="I1876">
        <f>STANDARDIZE('사진(느림)'!I1876,AVERAGE('사진(느림)'!I$2:I$2305),_xlfn.STDEV.P('사진(느림)'!I$2:I$2305))</f>
        <v>1.1085211759175311</v>
      </c>
      <c r="J1876">
        <f>STANDARDIZE('사진(느림)'!J1876,AVERAGE('사진(느림)'!J$2:J$2305),_xlfn.STDEV.P('사진(느림)'!J$2:J$2305))</f>
        <v>1.7414002750537876</v>
      </c>
      <c r="K1876">
        <f>STANDARDIZE('사진(느림)'!K1876,AVERAGE('사진(느림)'!K$2:K$2305),_xlfn.STDEV.P('사진(느림)'!K$2:K$2305))</f>
        <v>0.95380949214564459</v>
      </c>
      <c r="L1876">
        <f>STANDARDIZE('사진(느림)'!L1876,AVERAGE('사진(느림)'!L$2:L$2305),_xlfn.STDEV.P('사진(느림)'!L$2:L$2305))</f>
        <v>-0.96188170673142825</v>
      </c>
      <c r="M1876">
        <f>STANDARDIZE('사진(느림)'!M1876,AVERAGE('사진(느림)'!M$2:M$2305),_xlfn.STDEV.P('사진(느림)'!M$2:M$2305))</f>
        <v>0.1125047535698214</v>
      </c>
    </row>
    <row r="1877" spans="1:13" x14ac:dyDescent="0.3">
      <c r="A1877" t="s">
        <v>180</v>
      </c>
      <c r="B1877">
        <v>15</v>
      </c>
      <c r="C1877">
        <f>STANDARDIZE('사진(느림)'!C1877,AVERAGE('사진(느림)'!C$2:C$2305),_xlfn.STDEV.P('사진(느림)'!C$2:C$2305))</f>
        <v>1.3961054896262806</v>
      </c>
      <c r="D1877">
        <f>STANDARDIZE('사진(느림)'!D1877,AVERAGE('사진(느림)'!D$2:D$2305),_xlfn.STDEV.P('사진(느림)'!D$2:D$2305))</f>
        <v>1.8185500105950572</v>
      </c>
      <c r="E1877">
        <f>STANDARDIZE('사진(느림)'!E1877,AVERAGE('사진(느림)'!E$2:E$2305),_xlfn.STDEV.P('사진(느림)'!E$2:E$2305))</f>
        <v>1.3278698731813388</v>
      </c>
      <c r="F1877">
        <f>STANDARDIZE('사진(느림)'!F1877,AVERAGE('사진(느림)'!F$2:F$2305),_xlfn.STDEV.P('사진(느림)'!F$2:F$2305))</f>
        <v>0.61489330431907485</v>
      </c>
      <c r="G1877">
        <f>STANDARDIZE('사진(느림)'!G1877,AVERAGE('사진(느림)'!G$2:G$2305),_xlfn.STDEV.P('사진(느림)'!G$2:G$2305))</f>
        <v>1.1588502079267211</v>
      </c>
      <c r="H1877">
        <f>STANDARDIZE('사진(느림)'!H1877,AVERAGE('사진(느림)'!H$2:H$2305),_xlfn.STDEV.P('사진(느림)'!H$2:H$2305))</f>
        <v>0.8289449087133326</v>
      </c>
      <c r="I1877">
        <f>STANDARDIZE('사진(느림)'!I1877,AVERAGE('사진(느림)'!I$2:I$2305),_xlfn.STDEV.P('사진(느림)'!I$2:I$2305))</f>
        <v>1.2618929735535633</v>
      </c>
      <c r="J1877">
        <f>STANDARDIZE('사진(느림)'!J1877,AVERAGE('사진(느림)'!J$2:J$2305),_xlfn.STDEV.P('사진(느림)'!J$2:J$2305))</f>
        <v>1.7414002750537876</v>
      </c>
      <c r="K1877">
        <f>STANDARDIZE('사진(느림)'!K1877,AVERAGE('사진(느림)'!K$2:K$2305),_xlfn.STDEV.P('사진(느림)'!K$2:K$2305))</f>
        <v>0.95380949214564459</v>
      </c>
      <c r="L1877">
        <f>STANDARDIZE('사진(느림)'!L1877,AVERAGE('사진(느림)'!L$2:L$2305),_xlfn.STDEV.P('사진(느림)'!L$2:L$2305))</f>
        <v>-0.96188170673142825</v>
      </c>
      <c r="M1877">
        <f>STANDARDIZE('사진(느림)'!M1877,AVERAGE('사진(느림)'!M$2:M$2305),_xlfn.STDEV.P('사진(느림)'!M$2:M$2305))</f>
        <v>0.28394056853327121</v>
      </c>
    </row>
    <row r="1878" spans="1:13" x14ac:dyDescent="0.3">
      <c r="A1878" t="s">
        <v>182</v>
      </c>
      <c r="B1878">
        <v>15</v>
      </c>
      <c r="C1878">
        <f>STANDARDIZE('사진(느림)'!C1878,AVERAGE('사진(느림)'!C$2:C$2305),_xlfn.STDEV.P('사진(느림)'!C$2:C$2305))</f>
        <v>1.1308850167090794</v>
      </c>
      <c r="D1878">
        <f>STANDARDIZE('사진(느림)'!D1878,AVERAGE('사진(느림)'!D$2:D$2305),_xlfn.STDEV.P('사진(느림)'!D$2:D$2305))</f>
        <v>2.2592567529468446</v>
      </c>
      <c r="E1878">
        <f>STANDARDIZE('사진(느림)'!E1878,AVERAGE('사진(느림)'!E$2:E$2305),_xlfn.STDEV.P('사진(느림)'!E$2:E$2305))</f>
        <v>1.1585674757184792</v>
      </c>
      <c r="F1878">
        <f>STANDARDIZE('사진(느림)'!F1878,AVERAGE('사진(느림)'!F$2:F$2305),_xlfn.STDEV.P('사진(느림)'!F$2:F$2305))</f>
        <v>0.98408803733944461</v>
      </c>
      <c r="G1878">
        <f>STANDARDIZE('사진(느림)'!G1878,AVERAGE('사진(느림)'!G$2:G$2305),_xlfn.STDEV.P('사진(느림)'!G$2:G$2305))</f>
        <v>1.1201123834619187</v>
      </c>
      <c r="H1878">
        <f>STANDARDIZE('사진(느림)'!H1878,AVERAGE('사진(느림)'!H$2:H$2305),_xlfn.STDEV.P('사진(느림)'!H$2:H$2305))</f>
        <v>0.39419311687842806</v>
      </c>
      <c r="I1878">
        <f>STANDARDIZE('사진(느림)'!I1878,AVERAGE('사진(느림)'!I$2:I$2305),_xlfn.STDEV.P('사진(느림)'!I$2:I$2305))</f>
        <v>1.3616896911934477</v>
      </c>
      <c r="J1878">
        <f>STANDARDIZE('사진(느림)'!J1878,AVERAGE('사진(느림)'!J$2:J$2305),_xlfn.STDEV.P('사진(느림)'!J$2:J$2305))</f>
        <v>1.7414002750537876</v>
      </c>
      <c r="K1878">
        <f>STANDARDIZE('사진(느림)'!K1878,AVERAGE('사진(느림)'!K$2:K$2305),_xlfn.STDEV.P('사진(느림)'!K$2:K$2305))</f>
        <v>0.34337141717243208</v>
      </c>
      <c r="L1878">
        <f>STANDARDIZE('사진(느림)'!L1878,AVERAGE('사진(느림)'!L$2:L$2305),_xlfn.STDEV.P('사진(느림)'!L$2:L$2305))</f>
        <v>-0.96188170673142825</v>
      </c>
      <c r="M1878">
        <f>STANDARDIZE('사진(느림)'!M1878,AVERAGE('사진(느림)'!M$2:M$2305),_xlfn.STDEV.P('사진(느림)'!M$2:M$2305))</f>
        <v>-0.20893739948664558</v>
      </c>
    </row>
    <row r="1879" spans="1:13" x14ac:dyDescent="0.3">
      <c r="A1879" t="s">
        <v>184</v>
      </c>
      <c r="B1879">
        <v>15</v>
      </c>
      <c r="C1879">
        <f>STANDARDIZE('사진(느림)'!C1879,AVERAGE('사진(느림)'!C$2:C$2305),_xlfn.STDEV.P('사진(느림)'!C$2:C$2305))</f>
        <v>0.38495243662944995</v>
      </c>
      <c r="D1879">
        <f>STANDARDIZE('사진(느림)'!D1879,AVERAGE('사진(느림)'!D$2:D$2305),_xlfn.STDEV.P('사진(느림)'!D$2:D$2305))</f>
        <v>0.92712046356530597</v>
      </c>
      <c r="E1879">
        <f>STANDARDIZE('사진(느림)'!E1879,AVERAGE('사진(느림)'!E$2:E$2305),_xlfn.STDEV.P('사진(느림)'!E$2:E$2305))</f>
        <v>0.74244000405976673</v>
      </c>
      <c r="F1879">
        <f>STANDARDIZE('사진(느림)'!F1879,AVERAGE('사진(느림)'!F$2:F$2305),_xlfn.STDEV.P('사진(느림)'!F$2:F$2305))</f>
        <v>1.1263291587942101</v>
      </c>
      <c r="G1879">
        <f>STANDARDIZE('사진(느림)'!G1879,AVERAGE('사진(느림)'!G$2:G$2305),_xlfn.STDEV.P('사진(느림)'!G$2:G$2305))</f>
        <v>0.34535589416587653</v>
      </c>
      <c r="H1879">
        <f>STANDARDIZE('사진(느림)'!H1879,AVERAGE('사진(느림)'!H$2:H$2305),_xlfn.STDEV.P('사진(느림)'!H$2:H$2305))</f>
        <v>0.46647458838154177</v>
      </c>
      <c r="I1879">
        <f>STANDARDIZE('사진(느림)'!I1879,AVERAGE('사진(느림)'!I$2:I$2305),_xlfn.STDEV.P('사진(느림)'!I$2:I$2305))</f>
        <v>0.89842282299145948</v>
      </c>
      <c r="J1879">
        <f>STANDARDIZE('사진(느림)'!J1879,AVERAGE('사진(느림)'!J$2:J$2305),_xlfn.STDEV.P('사진(느림)'!J$2:J$2305))</f>
        <v>-0.78003335217289249</v>
      </c>
      <c r="K1879">
        <f>STANDARDIZE('사진(느림)'!K1879,AVERAGE('사진(느림)'!K$2:K$2305),_xlfn.STDEV.P('사진(느림)'!K$2:K$2305))</f>
        <v>-1.4879428077472057</v>
      </c>
      <c r="L1879">
        <f>STANDARDIZE('사진(느림)'!L1879,AVERAGE('사진(느림)'!L$2:L$2305),_xlfn.STDEV.P('사진(느림)'!L$2:L$2305))</f>
        <v>1.1748040094403882</v>
      </c>
      <c r="M1879">
        <f>STANDARDIZE('사진(느림)'!M1879,AVERAGE('사진(느림)'!M$2:M$2305),_xlfn.STDEV.P('사진(느림)'!M$2:M$2305))</f>
        <v>1.2482670277026759</v>
      </c>
    </row>
    <row r="1880" spans="1:13" x14ac:dyDescent="0.3">
      <c r="A1880" t="s">
        <v>186</v>
      </c>
      <c r="B1880">
        <v>15</v>
      </c>
      <c r="C1880">
        <f>STANDARDIZE('사진(느림)'!C1880,AVERAGE('사진(느림)'!C$2:C$2305),_xlfn.STDEV.P('사진(느림)'!C$2:C$2305))</f>
        <v>2.6282756033874461</v>
      </c>
      <c r="D1880">
        <f>STANDARDIZE('사진(느림)'!D1880,AVERAGE('사진(느림)'!D$2:D$2305),_xlfn.STDEV.P('사진(느림)'!D$2:D$2305))</f>
        <v>-3.442151974768403E-2</v>
      </c>
      <c r="E1880">
        <f>STANDARDIZE('사진(느림)'!E1880,AVERAGE('사진(느림)'!E$2:E$2305),_xlfn.STDEV.P('사진(느림)'!E$2:E$2305))</f>
        <v>1.4356887684076858</v>
      </c>
      <c r="F1880">
        <f>STANDARDIZE('사진(느림)'!F1880,AVERAGE('사진(느림)'!F$2:F$2305),_xlfn.STDEV.P('사진(느림)'!F$2:F$2305))</f>
        <v>0.84627219521882713</v>
      </c>
      <c r="G1880">
        <f>STANDARDIZE('사진(느림)'!G1880,AVERAGE('사진(느림)'!G$2:G$2305),_xlfn.STDEV.P('사진(느림)'!G$2:G$2305))</f>
        <v>1.8447375705093931</v>
      </c>
      <c r="H1880">
        <f>STANDARDIZE('사진(느림)'!H1880,AVERAGE('사진(느림)'!H$2:H$2305),_xlfn.STDEV.P('사진(느림)'!H$2:H$2305))</f>
        <v>0.55257457649554464</v>
      </c>
      <c r="I1880">
        <f>STANDARDIZE('사진(느림)'!I1880,AVERAGE('사진(느림)'!I$2:I$2305),_xlfn.STDEV.P('사진(느림)'!I$2:I$2305))</f>
        <v>1.3354273970776889</v>
      </c>
      <c r="J1880">
        <f>STANDARDIZE('사진(느림)'!J1880,AVERAGE('사진(느림)'!J$2:J$2305),_xlfn.STDEV.P('사진(느림)'!J$2:J$2305))</f>
        <v>1.7414002750537876</v>
      </c>
      <c r="K1880">
        <f>STANDARDIZE('사진(느림)'!K1880,AVERAGE('사진(느림)'!K$2:K$2305),_xlfn.STDEV.P('사진(느림)'!K$2:K$2305))</f>
        <v>0.34337141717243208</v>
      </c>
      <c r="L1880">
        <f>STANDARDIZE('사진(느림)'!L1880,AVERAGE('사진(느림)'!L$2:L$2305),_xlfn.STDEV.P('사진(느림)'!L$2:L$2305))</f>
        <v>-0.96188170673142825</v>
      </c>
      <c r="M1880">
        <f>STANDARDIZE('사진(느림)'!M1880,AVERAGE('사진(느림)'!M$2:M$2305),_xlfn.STDEV.P('사진(느림)'!M$2:M$2305))</f>
        <v>1.0768312127392261</v>
      </c>
    </row>
    <row r="1881" spans="1:13" x14ac:dyDescent="0.3">
      <c r="A1881" t="s">
        <v>188</v>
      </c>
      <c r="B1881">
        <v>15</v>
      </c>
      <c r="C1881">
        <f>STANDARDIZE('사진(느림)'!C1881,AVERAGE('사진(느림)'!C$2:C$2305),_xlfn.STDEV.P('사진(느림)'!C$2:C$2305))</f>
        <v>1.1529867227855122</v>
      </c>
      <c r="D1881">
        <f>STANDARDIZE('사진(느림)'!D1881,AVERAGE('사진(느림)'!D$2:D$2305),_xlfn.STDEV.P('사진(느림)'!D$2:D$2305))</f>
        <v>1.1174256477626689</v>
      </c>
      <c r="E1881">
        <f>STANDARDIZE('사진(느림)'!E1881,AVERAGE('사진(느림)'!E$2:E$2305),_xlfn.STDEV.P('사진(느림)'!E$2:E$2305))</f>
        <v>1.2476740006989315</v>
      </c>
      <c r="F1881">
        <f>STANDARDIZE('사진(느림)'!F1881,AVERAGE('사진(느림)'!F$2:F$2305),_xlfn.STDEV.P('사진(느림)'!F$2:F$2305))</f>
        <v>0.85322620560106022</v>
      </c>
      <c r="G1881">
        <f>STANDARDIZE('사진(느림)'!G1881,AVERAGE('사진(느림)'!G$2:G$2305),_xlfn.STDEV.P('사진(느림)'!G$2:G$2305))</f>
        <v>1.2249323790725599</v>
      </c>
      <c r="H1881">
        <f>STANDARDIZE('사진(느림)'!H1881,AVERAGE('사진(느림)'!H$2:H$2305),_xlfn.STDEV.P('사진(느림)'!H$2:H$2305))</f>
        <v>2.7470945281748135E-2</v>
      </c>
      <c r="I1881">
        <f>STANDARDIZE('사진(느림)'!I1881,AVERAGE('사진(느림)'!I$2:I$2305),_xlfn.STDEV.P('사진(느림)'!I$2:I$2305))</f>
        <v>1.3459323147239926</v>
      </c>
      <c r="J1881">
        <f>STANDARDIZE('사진(느림)'!J1881,AVERAGE('사진(느림)'!J$2:J$2305),_xlfn.STDEV.P('사진(느림)'!J$2:J$2305))</f>
        <v>1.7414002750537876</v>
      </c>
      <c r="K1881">
        <f>STANDARDIZE('사진(느림)'!K1881,AVERAGE('사진(느림)'!K$2:K$2305),_xlfn.STDEV.P('사진(느림)'!K$2:K$2305))</f>
        <v>0.34337141717243208</v>
      </c>
      <c r="L1881">
        <f>STANDARDIZE('사진(느림)'!L1881,AVERAGE('사진(느림)'!L$2:L$2305),_xlfn.STDEV.P('사진(느림)'!L$2:L$2305))</f>
        <v>-0.71050691659356757</v>
      </c>
      <c r="M1881">
        <f>STANDARDIZE('사진(느림)'!M1881,AVERAGE('사진(느림)'!M$2:M$2305),_xlfn.STDEV.P('사진(느림)'!M$2:M$2305))</f>
        <v>0.69110062907146497</v>
      </c>
    </row>
    <row r="1882" spans="1:13" x14ac:dyDescent="0.3">
      <c r="A1882" t="s">
        <v>190</v>
      </c>
      <c r="B1882">
        <v>15</v>
      </c>
      <c r="C1882">
        <f>STANDARDIZE('사진(느림)'!C1882,AVERAGE('사진(느림)'!C$2:C$2305),_xlfn.STDEV.P('사진(느림)'!C$2:C$2305))</f>
        <v>0.87118997031098588</v>
      </c>
      <c r="D1882">
        <f>STANDARDIZE('사진(느림)'!D1882,AVERAGE('사진(느림)'!D$2:D$2305),_xlfn.STDEV.P('사진(느림)'!D$2:D$2305))</f>
        <v>0.35620491097321866</v>
      </c>
      <c r="E1882">
        <f>STANDARDIZE('사진(느림)'!E1882,AVERAGE('사진(느림)'!E$2:E$2305),_xlfn.STDEV.P('사진(느림)'!E$2:E$2305))</f>
        <v>0.54399977292829893</v>
      </c>
      <c r="F1882">
        <f>STANDARDIZE('사진(느림)'!F1882,AVERAGE('사진(느림)'!F$2:F$2305),_xlfn.STDEV.P('사진(느림)'!F$2:F$2305))</f>
        <v>1.3962711981772544</v>
      </c>
      <c r="G1882">
        <f>STANDARDIZE('사진(느림)'!G1882,AVERAGE('사진(느림)'!G$2:G$2305),_xlfn.STDEV.P('사진(느림)'!G$2:G$2305))</f>
        <v>1.9502429550188327E-2</v>
      </c>
      <c r="H1882">
        <f>STANDARDIZE('사진(느림)'!H1882,AVERAGE('사진(느림)'!H$2:H$2305),_xlfn.STDEV.P('사진(느림)'!H$2:H$2305))</f>
        <v>0.7332782552533289</v>
      </c>
      <c r="I1882">
        <f>STANDARDIZE('사진(느림)'!I1882,AVERAGE('사진(느림)'!I$2:I$2305),_xlfn.STDEV.P('사진(느림)'!I$2:I$2305))</f>
        <v>0.43410546302484138</v>
      </c>
      <c r="J1882">
        <f>STANDARDIZE('사진(느림)'!J1882,AVERAGE('사진(느림)'!J$2:J$2305),_xlfn.STDEV.P('사진(느림)'!J$2:J$2305))</f>
        <v>-0.78003335217289249</v>
      </c>
      <c r="K1882">
        <f>STANDARDIZE('사진(느림)'!K1882,AVERAGE('사진(느림)'!K$2:K$2305),_xlfn.STDEV.P('사진(느림)'!K$2:K$2305))</f>
        <v>-1.4879428077472057</v>
      </c>
      <c r="L1882">
        <f>STANDARDIZE('사진(느림)'!L1882,AVERAGE('사진(느림)'!L$2:L$2305),_xlfn.STDEV.P('사진(느림)'!L$2:L$2305))</f>
        <v>1.3004914045093185</v>
      </c>
      <c r="M1882">
        <f>STANDARDIZE('사진(느림)'!M1882,AVERAGE('사진(느림)'!M$2:M$2305),_xlfn.STDEV.P('사진(느림)'!M$2:M$2305))</f>
        <v>0.51966481410801513</v>
      </c>
    </row>
    <row r="1883" spans="1:13" x14ac:dyDescent="0.3">
      <c r="A1883" t="s">
        <v>194</v>
      </c>
      <c r="B1883">
        <v>15</v>
      </c>
      <c r="C1883">
        <f>STANDARDIZE('사진(느림)'!C1883,AVERAGE('사진(느림)'!C$2:C$2305),_xlfn.STDEV.P('사진(느림)'!C$2:C$2305))</f>
        <v>1.3519020774734138</v>
      </c>
      <c r="D1883">
        <f>STANDARDIZE('사진(느림)'!D1883,AVERAGE('사진(느림)'!D$2:D$2305),_xlfn.STDEV.P('사진(느림)'!D$2:D$2305))</f>
        <v>0.10580335281879386</v>
      </c>
      <c r="E1883">
        <f>STANDARDIZE('사진(느림)'!E1883,AVERAGE('사진(느림)'!E$2:E$2305),_xlfn.STDEV.P('사진(느림)'!E$2:E$2305))</f>
        <v>1.5002909990185138</v>
      </c>
      <c r="F1883">
        <f>STANDARDIZE('사진(느림)'!F1883,AVERAGE('사진(느림)'!F$2:F$2305),_xlfn.STDEV.P('사진(느림)'!F$2:F$2305))</f>
        <v>-1.8721136814722499</v>
      </c>
      <c r="G1883">
        <f>STANDARDIZE('사진(느림)'!G1883,AVERAGE('사진(느림)'!G$2:G$2305),_xlfn.STDEV.P('사진(느림)'!G$2:G$2305))</f>
        <v>0.68716022767883622</v>
      </c>
      <c r="H1883">
        <f>STANDARDIZE('사진(느림)'!H1883,AVERAGE('사진(느림)'!H$2:H$2305),_xlfn.STDEV.P('사진(느림)'!H$2:H$2305))</f>
        <v>-1.360758492704524</v>
      </c>
      <c r="I1883">
        <f>STANDARDIZE('사진(느림)'!I1883,AVERAGE('사진(느림)'!I$2:I$2305),_xlfn.STDEV.P('사진(느림)'!I$2:I$2305))</f>
        <v>1.0034719994544952</v>
      </c>
      <c r="J1883">
        <f>STANDARDIZE('사진(느림)'!J1883,AVERAGE('사진(느림)'!J$2:J$2305),_xlfn.STDEV.P('사진(느림)'!J$2:J$2305))</f>
        <v>1.7414002750537876</v>
      </c>
      <c r="K1883">
        <f>STANDARDIZE('사진(느림)'!K1883,AVERAGE('사진(느림)'!K$2:K$2305),_xlfn.STDEV.P('사진(느림)'!K$2:K$2305))</f>
        <v>-0.26706665780078048</v>
      </c>
      <c r="L1883">
        <f>STANDARDIZE('사진(느림)'!L1883,AVERAGE('사진(느림)'!L$2:L$2305),_xlfn.STDEV.P('사진(느림)'!L$2:L$2305))</f>
        <v>-0.71050691659356757</v>
      </c>
      <c r="M1883">
        <f>STANDARDIZE('사진(느림)'!M1883,AVERAGE('사진(느림)'!M$2:M$2305),_xlfn.STDEV.P('사진(느림)'!M$2:M$2305))</f>
        <v>0.73395958281232643</v>
      </c>
    </row>
    <row r="1884" spans="1:13" x14ac:dyDescent="0.3">
      <c r="A1884" t="s">
        <v>198</v>
      </c>
      <c r="B1884">
        <v>15</v>
      </c>
      <c r="C1884">
        <f>STANDARDIZE('사진(느림)'!C1884,AVERAGE('사진(느림)'!C$2:C$2305),_xlfn.STDEV.P('사진(느림)'!C$2:C$2305))</f>
        <v>0.60044407087467566</v>
      </c>
      <c r="D1884">
        <f>STANDARDIZE('사진(느림)'!D1884,AVERAGE('사진(느림)'!D$2:D$2305),_xlfn.STDEV.P('사진(느림)'!D$2:D$2305))</f>
        <v>0.76686346634647418</v>
      </c>
      <c r="E1884">
        <f>STANDARDIZE('사진(느림)'!E1884,AVERAGE('사진(느림)'!E$2:E$2305),_xlfn.STDEV.P('사진(느림)'!E$2:E$2305))</f>
        <v>0.68594646722215957</v>
      </c>
      <c r="F1884">
        <f>STANDARDIZE('사진(느림)'!F1884,AVERAGE('사진(느림)'!F$2:F$2305),_xlfn.STDEV.P('사진(느림)'!F$2:F$2305))</f>
        <v>2.2545225158972091</v>
      </c>
      <c r="G1884">
        <f>STANDARDIZE('사진(느림)'!G1884,AVERAGE('사진(느림)'!G$2:G$2305),_xlfn.STDEV.P('사진(느림)'!G$2:G$2305))</f>
        <v>0.11748633849057005</v>
      </c>
      <c r="H1884">
        <f>STANDARDIZE('사진(느림)'!H1884,AVERAGE('사진(느림)'!H$2:H$2305),_xlfn.STDEV.P('사진(느림)'!H$2:H$2305))</f>
        <v>0.19116721897997613</v>
      </c>
      <c r="I1884">
        <f>STANDARDIZE('사진(느림)'!I1884,AVERAGE('사진(느림)'!I$2:I$2305),_xlfn.STDEV.P('사진(느림)'!I$2:I$2305))</f>
        <v>0.98771462298504009</v>
      </c>
      <c r="J1884">
        <f>STANDARDIZE('사진(느림)'!J1884,AVERAGE('사진(느림)'!J$2:J$2305),_xlfn.STDEV.P('사진(느림)'!J$2:J$2305))</f>
        <v>-0.78003335217289249</v>
      </c>
      <c r="K1884">
        <f>STANDARDIZE('사진(느림)'!K1884,AVERAGE('사진(느림)'!K$2:K$2305),_xlfn.STDEV.P('사진(느림)'!K$2:K$2305))</f>
        <v>-0.26706665780078048</v>
      </c>
      <c r="L1884">
        <f>STANDARDIZE('사진(느림)'!L1884,AVERAGE('사진(느림)'!L$2:L$2305),_xlfn.STDEV.P('사진(느림)'!L$2:L$2305))</f>
        <v>0.79774182423359707</v>
      </c>
      <c r="M1884">
        <f>STANDARDIZE('사진(느림)'!M1884,AVERAGE('사진(느림)'!M$2:M$2305),_xlfn.STDEV.P('사진(느림)'!M$2:M$2305))</f>
        <v>0.47680586036715178</v>
      </c>
    </row>
    <row r="1885" spans="1:13" x14ac:dyDescent="0.3">
      <c r="A1885" t="s">
        <v>196</v>
      </c>
      <c r="B1885">
        <v>15</v>
      </c>
      <c r="C1885">
        <f>STANDARDIZE('사진(느림)'!C1885,AVERAGE('사진(느림)'!C$2:C$2305),_xlfn.STDEV.P('사진(느림)'!C$2:C$2305))</f>
        <v>1.4789868874129062</v>
      </c>
      <c r="D1885">
        <f>STANDARDIZE('사진(느림)'!D1885,AVERAGE('사진(느림)'!D$2:D$2305),_xlfn.STDEV.P('사진(느림)'!D$2:D$2305))</f>
        <v>1.5981966394191645</v>
      </c>
      <c r="E1885">
        <f>STANDARDIZE('사진(느림)'!E1885,AVERAGE('사진(느림)'!E$2:E$2305),_xlfn.STDEV.P('사진(느림)'!E$2:E$2305))</f>
        <v>1.1398551054725841</v>
      </c>
      <c r="F1885">
        <f>STANDARDIZE('사진(느림)'!F1885,AVERAGE('사진(느림)'!F$2:F$2305),_xlfn.STDEV.P('사진(느림)'!F$2:F$2305))</f>
        <v>0.61489330431907485</v>
      </c>
      <c r="G1885">
        <f>STANDARDIZE('사진(느림)'!G1885,AVERAGE('사진(느림)'!G$2:G$2305),_xlfn.STDEV.P('사진(느림)'!G$2:G$2305))</f>
        <v>0.7897015277327244</v>
      </c>
      <c r="H1885">
        <f>STANDARDIZE('사진(느림)'!H1885,AVERAGE('사진(느림)'!H$2:H$2305),_xlfn.STDEV.P('사진(느림)'!H$2:H$2305))</f>
        <v>0.48667088188976443</v>
      </c>
      <c r="I1885">
        <f>STANDARDIZE('사진(느림)'!I1885,AVERAGE('사진(느림)'!I$2:I$2305),_xlfn.STDEV.P('사진(느림)'!I$2:I$2305))</f>
        <v>0.80177758064546711</v>
      </c>
      <c r="J1885">
        <f>STANDARDIZE('사진(느림)'!J1885,AVERAGE('사진(느림)'!J$2:J$2305),_xlfn.STDEV.P('사진(느림)'!J$2:J$2305))</f>
        <v>1.7414002750537876</v>
      </c>
      <c r="K1885">
        <f>STANDARDIZE('사진(느림)'!K1885,AVERAGE('사진(느림)'!K$2:K$2305),_xlfn.STDEV.P('사진(느림)'!K$2:K$2305))</f>
        <v>1.5642475671188572</v>
      </c>
      <c r="L1885">
        <f>STANDARDIZE('사진(느림)'!L1885,AVERAGE('사진(느림)'!L$2:L$2305),_xlfn.STDEV.P('사진(느림)'!L$2:L$2305))</f>
        <v>-0.96188170673142825</v>
      </c>
      <c r="M1885">
        <f>STANDARDIZE('사진(느림)'!M1885,AVERAGE('사진(느림)'!M$2:M$2305),_xlfn.STDEV.P('사진(느림)'!M$2:M$2305))</f>
        <v>0.69110062907146497</v>
      </c>
    </row>
    <row r="1886" spans="1:13" x14ac:dyDescent="0.3">
      <c r="A1886" t="s">
        <v>192</v>
      </c>
      <c r="B1886">
        <v>15</v>
      </c>
      <c r="C1886">
        <f>STANDARDIZE('사진(느림)'!C1886,AVERAGE('사진(느림)'!C$2:C$2305),_xlfn.STDEV.P('사진(느림)'!C$2:C$2305))</f>
        <v>1.0977324575944285</v>
      </c>
      <c r="D1886">
        <f>STANDARDIZE('사진(느림)'!D1886,AVERAGE('사진(느림)'!D$2:D$2305),_xlfn.STDEV.P('사진(느림)'!D$2:D$2305))</f>
        <v>2.0389033817709508</v>
      </c>
      <c r="E1886">
        <f>STANDARDIZE('사진(느림)'!E1886,AVERAGE('사진(느림)'!E$2:E$2305),_xlfn.STDEV.P('사진(느림)'!E$2:E$2305))</f>
        <v>0.95406800088834109</v>
      </c>
      <c r="F1886">
        <f>STANDARDIZE('사진(느림)'!F1886,AVERAGE('사진(느림)'!F$2:F$2305),_xlfn.STDEV.P('사진(느림)'!F$2:F$2305))</f>
        <v>-1.2399309194510693</v>
      </c>
      <c r="G1886">
        <f>STANDARDIZE('사진(느림)'!G1886,AVERAGE('사진(느림)'!G$2:G$2305),_xlfn.STDEV.P('사진(느림)'!G$2:G$2305))</f>
        <v>0.81704587441376142</v>
      </c>
      <c r="H1886">
        <f>STANDARDIZE('사진(느림)'!H1886,AVERAGE('사진(느림)'!H$2:H$2305),_xlfn.STDEV.P('사진(느림)'!H$2:H$2305))</f>
        <v>3.9540555884067778</v>
      </c>
      <c r="I1886">
        <f>STANDARDIZE('사진(느림)'!I1886,AVERAGE('사진(느림)'!I$2:I$2305),_xlfn.STDEV.P('사진(느림)'!I$2:I$2305))</f>
        <v>1.161045764149049</v>
      </c>
      <c r="J1886">
        <f>STANDARDIZE('사진(느림)'!J1886,AVERAGE('사진(느림)'!J$2:J$2305),_xlfn.STDEV.P('사진(느림)'!J$2:J$2305))</f>
        <v>1.7414002750537876</v>
      </c>
      <c r="K1886">
        <f>STANDARDIZE('사진(느림)'!K1886,AVERAGE('사진(느림)'!K$2:K$2305),_xlfn.STDEV.P('사진(느림)'!K$2:K$2305))</f>
        <v>0.95380949214564459</v>
      </c>
      <c r="L1886">
        <f>STANDARDIZE('사진(느림)'!L1886,AVERAGE('사진(느림)'!L$2:L$2305),_xlfn.STDEV.P('사진(느림)'!L$2:L$2305))</f>
        <v>-0.96188170673142825</v>
      </c>
      <c r="M1886">
        <f>STANDARDIZE('사진(느림)'!M1886,AVERAGE('사진(느림)'!M$2:M$2305),_xlfn.STDEV.P('사진(느림)'!M$2:M$2305))</f>
        <v>1.2054080739618145</v>
      </c>
    </row>
    <row r="1887" spans="1:13" x14ac:dyDescent="0.3">
      <c r="A1887" t="s">
        <v>200</v>
      </c>
      <c r="B1887">
        <v>15</v>
      </c>
      <c r="C1887">
        <f>STANDARDIZE('사진(느림)'!C1887,AVERAGE('사진(느림)'!C$2:C$2305),_xlfn.STDEV.P('사진(느림)'!C$2:C$2305))</f>
        <v>0.78830857252436048</v>
      </c>
      <c r="D1887">
        <f>STANDARDIZE('사진(느림)'!D1887,AVERAGE('사진(느림)'!D$2:D$2305),_xlfn.STDEV.P('사진(느림)'!D$2:D$2305))</f>
        <v>-0.19467851696651589</v>
      </c>
      <c r="E1887">
        <f>STANDARDIZE('사진(느림)'!E1887,AVERAGE('사진(느림)'!E$2:E$2305),_xlfn.STDEV.P('사진(느림)'!E$2:E$2305))</f>
        <v>0.80926989779510594</v>
      </c>
      <c r="F1887">
        <f>STANDARDIZE('사진(느림)'!F1887,AVERAGE('사진(느림)'!F$2:F$2305),_xlfn.STDEV.P('사진(느림)'!F$2:F$2305))</f>
        <v>1.2349381573094491</v>
      </c>
      <c r="G1887">
        <f>STANDARDIZE('사진(느림)'!G1887,AVERAGE('사진(느림)'!G$2:G$2305),_xlfn.STDEV.P('사진(느림)'!G$2:G$2305))</f>
        <v>0.11748633849057005</v>
      </c>
      <c r="H1887">
        <f>STANDARDIZE('사진(느림)'!H1887,AVERAGE('사진(느림)'!H$2:H$2305),_xlfn.STDEV.P('사진(느림)'!H$2:H$2305))</f>
        <v>0.4675375511977638</v>
      </c>
      <c r="I1887">
        <f>STANDARDIZE('사진(느림)'!I1887,AVERAGE('사진(느림)'!I$2:I$2305),_xlfn.STDEV.P('사진(느림)'!I$2:I$2305))</f>
        <v>0.89842282299145948</v>
      </c>
      <c r="J1887">
        <f>STANDARDIZE('사진(느림)'!J1887,AVERAGE('사진(느림)'!J$2:J$2305),_xlfn.STDEV.P('사진(느림)'!J$2:J$2305))</f>
        <v>-0.78003335217289249</v>
      </c>
      <c r="K1887">
        <f>STANDARDIZE('사진(느림)'!K1887,AVERAGE('사진(느림)'!K$2:K$2305),_xlfn.STDEV.P('사진(느림)'!K$2:K$2305))</f>
        <v>0.34337141717243208</v>
      </c>
      <c r="L1887">
        <f>STANDARDIZE('사진(느림)'!L1887,AVERAGE('사진(느림)'!L$2:L$2305),_xlfn.STDEV.P('사진(느림)'!L$2:L$2305))</f>
        <v>1.0491166143714579</v>
      </c>
      <c r="M1887">
        <f>STANDARDIZE('사진(느림)'!M1887,AVERAGE('사진(느림)'!M$2:M$2305),_xlfn.STDEV.P('사진(느림)'!M$2:M$2305))</f>
        <v>-0.80896275185871991</v>
      </c>
    </row>
    <row r="1888" spans="1:13" x14ac:dyDescent="0.3">
      <c r="A1888" t="s">
        <v>202</v>
      </c>
      <c r="B1888">
        <v>15</v>
      </c>
      <c r="C1888">
        <f>STANDARDIZE('사진(느림)'!C1888,AVERAGE('사진(느림)'!C$2:C$2305),_xlfn.STDEV.P('사진(느림)'!C$2:C$2305))</f>
        <v>0.93749508854028651</v>
      </c>
      <c r="D1888">
        <f>STANDARDIZE('사진(느림)'!D1888,AVERAGE('사진(느림)'!D$2:D$2305),_xlfn.STDEV.P('사진(느림)'!D$2:D$2305))</f>
        <v>1.2876987073076778</v>
      </c>
      <c r="E1888">
        <f>STANDARDIZE('사진(느림)'!E1888,AVERAGE('사진(느림)'!E$2:E$2305),_xlfn.STDEV.P('사진(느림)'!E$2:E$2305))</f>
        <v>1.2476740006989315</v>
      </c>
      <c r="F1888">
        <f>STANDARDIZE('사진(느림)'!F1888,AVERAGE('사진(느림)'!F$2:F$2305),_xlfn.STDEV.P('사진(느림)'!F$2:F$2305))</f>
        <v>0.89431808513243705</v>
      </c>
      <c r="G1888">
        <f>STANDARDIZE('사진(느림)'!G1888,AVERAGE('사진(느림)'!G$2:G$2305),_xlfn.STDEV.P('사진(느림)'!G$2:G$2305))</f>
        <v>1.3525393302507311</v>
      </c>
      <c r="H1888">
        <f>STANDARDIZE('사진(느림)'!H1888,AVERAGE('사진(느림)'!H$2:H$2305),_xlfn.STDEV.P('사진(느림)'!H$2:H$2305))</f>
        <v>0.4675375511977638</v>
      </c>
      <c r="I1888">
        <f>STANDARDIZE('사진(느림)'!I1888,AVERAGE('사진(느림)'!I$2:I$2305),_xlfn.STDEV.P('사진(느림)'!I$2:I$2305))</f>
        <v>0.92468511710721846</v>
      </c>
      <c r="J1888">
        <f>STANDARDIZE('사진(느림)'!J1888,AVERAGE('사진(느림)'!J$2:J$2305),_xlfn.STDEV.P('사진(느림)'!J$2:J$2305))</f>
        <v>-0.78003335217289249</v>
      </c>
      <c r="K1888">
        <f>STANDARDIZE('사진(느림)'!K1888,AVERAGE('사진(느림)'!K$2:K$2305),_xlfn.STDEV.P('사진(느림)'!K$2:K$2305))</f>
        <v>-0.26706665780078048</v>
      </c>
      <c r="L1888">
        <f>STANDARDIZE('사진(느림)'!L1888,AVERAGE('사진(느림)'!L$2:L$2305),_xlfn.STDEV.P('사진(느림)'!L$2:L$2305))</f>
        <v>-0.96188170673142825</v>
      </c>
      <c r="M1888">
        <f>STANDARDIZE('사진(느림)'!M1888,AVERAGE('사진(느림)'!M$2:M$2305),_xlfn.STDEV.P('사진(느림)'!M$2:M$2305))</f>
        <v>0.62681219846017078</v>
      </c>
    </row>
    <row r="1889" spans="1:13" x14ac:dyDescent="0.3">
      <c r="A1889" t="s">
        <v>204</v>
      </c>
      <c r="B1889">
        <v>15</v>
      </c>
      <c r="C1889">
        <f>STANDARDIZE('사진(느림)'!C1889,AVERAGE('사진(느림)'!C$2:C$2305),_xlfn.STDEV.P('사진(느림)'!C$2:C$2305))</f>
        <v>0.83803741119633524</v>
      </c>
      <c r="D1889">
        <f>STANDARDIZE('사진(느림)'!D1889,AVERAGE('사진(느림)'!D$2:D$2305),_xlfn.STDEV.P('사진(느림)'!D$2:D$2305))</f>
        <v>0.4062852226041036</v>
      </c>
      <c r="E1889">
        <f>STANDARDIZE('사진(느림)'!E1889,AVERAGE('사진(느림)'!E$2:E$2305),_xlfn.STDEV.P('사진(느림)'!E$2:E$2305))</f>
        <v>0.83154652904021908</v>
      </c>
      <c r="F1889">
        <f>STANDARDIZE('사진(느림)'!F1889,AVERAGE('사진(느림)'!F$2:F$2305),_xlfn.STDEV.P('사진(느림)'!F$2:F$2305))</f>
        <v>1.4215585086581015</v>
      </c>
      <c r="G1889">
        <f>STANDARDIZE('사진(느림)'!G1889,AVERAGE('사진(느림)'!G$2:G$2305),_xlfn.STDEV.P('사진(느림)'!G$2:G$2305))</f>
        <v>0.46840545423054225</v>
      </c>
      <c r="H1889">
        <f>STANDARDIZE('사진(느림)'!H1889,AVERAGE('사진(느림)'!H$2:H$2305),_xlfn.STDEV.P('사진(느림)'!H$2:H$2305))</f>
        <v>0.4675375511977638</v>
      </c>
      <c r="I1889">
        <f>STANDARDIZE('사진(느림)'!I1889,AVERAGE('사진(느림)'!I$2:I$2305),_xlfn.STDEV.P('사진(느림)'!I$2:I$2305))</f>
        <v>0.7334956159444932</v>
      </c>
      <c r="J1889">
        <f>STANDARDIZE('사진(느림)'!J1889,AVERAGE('사진(느림)'!J$2:J$2305),_xlfn.STDEV.P('사진(느림)'!J$2:J$2305))</f>
        <v>-0.78003335217289249</v>
      </c>
      <c r="K1889">
        <f>STANDARDIZE('사진(느림)'!K1889,AVERAGE('사진(느림)'!K$2:K$2305),_xlfn.STDEV.P('사진(느림)'!K$2:K$2305))</f>
        <v>-1.4879428077472057</v>
      </c>
      <c r="L1889">
        <f>STANDARDIZE('사진(느림)'!L1889,AVERAGE('사진(느림)'!L$2:L$2305),_xlfn.STDEV.P('사진(느림)'!L$2:L$2305))</f>
        <v>1.1748040094403882</v>
      </c>
      <c r="M1889">
        <f>STANDARDIZE('사진(느림)'!M1889,AVERAGE('사진(느림)'!M$2:M$2305),_xlfn.STDEV.P('사진(느림)'!M$2:M$2305))</f>
        <v>0.64824167533060162</v>
      </c>
    </row>
    <row r="1890" spans="1:13" x14ac:dyDescent="0.3">
      <c r="A1890" t="s">
        <v>206</v>
      </c>
      <c r="B1890">
        <v>15</v>
      </c>
      <c r="C1890">
        <f>STANDARDIZE('사진(느림)'!C1890,AVERAGE('사진(느림)'!C$2:C$2305),_xlfn.STDEV.P('사진(느림)'!C$2:C$2305))</f>
        <v>0.61702035043200065</v>
      </c>
      <c r="D1890">
        <f>STANDARDIZE('사진(느림)'!D1890,AVERAGE('사진(느림)'!D$2:D$2305),_xlfn.STDEV.P('사진(느림)'!D$2:D$2305))</f>
        <v>0.2760764123638027</v>
      </c>
      <c r="E1890">
        <f>STANDARDIZE('사진(느림)'!E1890,AVERAGE('사진(느림)'!E$2:E$2305),_xlfn.STDEV.P('사진(느림)'!E$2:E$2305))</f>
        <v>0.68202578012301973</v>
      </c>
      <c r="F1890">
        <f>STANDARDIZE('사진(느림)'!F1890,AVERAGE('사진(느림)'!F$2:F$2305),_xlfn.STDEV.P('사진(느림)'!F$2:F$2305))</f>
        <v>1.9235116217029189</v>
      </c>
      <c r="G1890">
        <f>STANDARDIZE('사진(느림)'!G1890,AVERAGE('사진(느림)'!G$2:G$2305),_xlfn.STDEV.P('사진(느림)'!G$2:G$2305))</f>
        <v>-3.7464959368638293E-2</v>
      </c>
      <c r="H1890">
        <f>STANDARDIZE('사진(느림)'!H1890,AVERAGE('사진(느림)'!H$2:H$2305),_xlfn.STDEV.P('사진(느림)'!H$2:H$2305))</f>
        <v>0.7332782552533289</v>
      </c>
      <c r="I1890">
        <f>STANDARDIZE('사진(느림)'!I1890,AVERAGE('사진(느림)'!I$2:I$2305),_xlfn.STDEV.P('사진(느림)'!I$2:I$2305))</f>
        <v>0.97458347592716055</v>
      </c>
      <c r="J1890">
        <f>STANDARDIZE('사진(느림)'!J1890,AVERAGE('사진(느림)'!J$2:J$2305),_xlfn.STDEV.P('사진(느림)'!J$2:J$2305))</f>
        <v>-0.78003335217289249</v>
      </c>
      <c r="K1890">
        <f>STANDARDIZE('사진(느림)'!K1890,AVERAGE('사진(느림)'!K$2:K$2305),_xlfn.STDEV.P('사진(느림)'!K$2:K$2305))</f>
        <v>-0.26706665780078048</v>
      </c>
      <c r="L1890">
        <f>STANDARDIZE('사진(느림)'!L1890,AVERAGE('사진(느림)'!L$2:L$2305),_xlfn.STDEV.P('사진(느림)'!L$2:L$2305))</f>
        <v>1.1748040094403882</v>
      </c>
      <c r="M1890">
        <f>STANDARDIZE('사진(느림)'!M1890,AVERAGE('사진(느림)'!M$2:M$2305),_xlfn.STDEV.P('사진(느림)'!M$2:M$2305))</f>
        <v>6.9645799828959895E-2</v>
      </c>
    </row>
    <row r="1891" spans="1:13" x14ac:dyDescent="0.3">
      <c r="A1891" t="s">
        <v>208</v>
      </c>
      <c r="B1891">
        <v>15</v>
      </c>
      <c r="C1891">
        <f>STANDARDIZE('사진(느림)'!C1891,AVERAGE('사진(느림)'!C$2:C$2305),_xlfn.STDEV.P('사진(느림)'!C$2:C$2305))</f>
        <v>0.53966437916448395</v>
      </c>
      <c r="D1891">
        <f>STANDARDIZE('사진(느림)'!D1891,AVERAGE('사진(느림)'!D$2:D$2305),_xlfn.STDEV.P('사진(느림)'!D$2:D$2305))</f>
        <v>-0.54524069838271061</v>
      </c>
      <c r="E1891">
        <f>STANDARDIZE('사진(느림)'!E1891,AVERAGE('사진(느림)'!E$2:E$2305),_xlfn.STDEV.P('사진(느림)'!E$2:E$2305))</f>
        <v>0.87912941337978046</v>
      </c>
      <c r="F1891">
        <f>STANDARDIZE('사진(느림)'!F1891,AVERAGE('사진(느림)'!F$2:F$2305),_xlfn.STDEV.P('사진(느림)'!F$2:F$2305))</f>
        <v>0.89558245065647923</v>
      </c>
      <c r="G1891">
        <f>STANDARDIZE('사진(느림)'!G1891,AVERAGE('사진(느림)'!G$2:G$2305),_xlfn.STDEV.P('사진(느림)'!G$2:G$2305))</f>
        <v>5.3682862901484378E-2</v>
      </c>
      <c r="H1891">
        <f>STANDARDIZE('사진(느림)'!H1891,AVERAGE('사진(느림)'!H$2:H$2305),_xlfn.STDEV.P('사진(느림)'!H$2:H$2305))</f>
        <v>0.83744861124311043</v>
      </c>
      <c r="I1891">
        <f>STANDARDIZE('사진(느림)'!I1891,AVERAGE('사진(느림)'!I$2:I$2305),_xlfn.STDEV.P('사진(느림)'!I$2:I$2305))</f>
        <v>0.95094741122297732</v>
      </c>
      <c r="J1891">
        <f>STANDARDIZE('사진(느림)'!J1891,AVERAGE('사진(느림)'!J$2:J$2305),_xlfn.STDEV.P('사진(느림)'!J$2:J$2305))</f>
        <v>-0.78003335217289249</v>
      </c>
      <c r="K1891">
        <f>STANDARDIZE('사진(느림)'!K1891,AVERAGE('사진(느림)'!K$2:K$2305),_xlfn.STDEV.P('사진(느림)'!K$2:K$2305))</f>
        <v>-1.4879428077472057</v>
      </c>
      <c r="L1891">
        <f>STANDARDIZE('사진(느림)'!L1891,AVERAGE('사진(느림)'!L$2:L$2305),_xlfn.STDEV.P('사진(느림)'!L$2:L$2305))</f>
        <v>1.0491166143714579</v>
      </c>
      <c r="M1891">
        <f>STANDARDIZE('사진(느림)'!M1891,AVERAGE('사진(느림)'!M$2:M$2305),_xlfn.STDEV.P('사진(느림)'!M$2:M$2305))</f>
        <v>0.75538905968275916</v>
      </c>
    </row>
    <row r="1892" spans="1:13" x14ac:dyDescent="0.3">
      <c r="A1892" t="s">
        <v>210</v>
      </c>
      <c r="B1892">
        <v>15</v>
      </c>
      <c r="C1892">
        <f>STANDARDIZE('사진(느림)'!C1892,AVERAGE('사진(느림)'!C$2:C$2305),_xlfn.STDEV.P('사진(느림)'!C$2:C$2305))</f>
        <v>2.0757329514766094</v>
      </c>
      <c r="D1892">
        <f>STANDARDIZE('사진(느림)'!D1892,AVERAGE('사진(느림)'!D$2:D$2305),_xlfn.STDEV.P('사진(느림)'!D$2:D$2305))</f>
        <v>-0.1846624546403389</v>
      </c>
      <c r="E1892">
        <f>STANDARDIZE('사진(느림)'!E1892,AVERAGE('사진(느림)'!E$2:E$2305),_xlfn.STDEV.P('사진(느림)'!E$2:E$2305))</f>
        <v>0.94292968526578458</v>
      </c>
      <c r="F1892">
        <f>STANDARDIZE('사진(느림)'!F1892,AVERAGE('사진(느림)'!F$2:F$2305),_xlfn.STDEV.P('사진(느림)'!F$2:F$2305))</f>
        <v>0.75839879129788312</v>
      </c>
      <c r="G1892">
        <f>STANDARDIZE('사진(느림)'!G1892,AVERAGE('사진(느림)'!G$2:G$2305),_xlfn.STDEV.P('사진(느림)'!G$2:G$2305))</f>
        <v>1.8743606127471828</v>
      </c>
      <c r="H1892">
        <f>STANDARDIZE('사진(느림)'!H1892,AVERAGE('사진(느림)'!H$2:H$2305),_xlfn.STDEV.P('사진(느림)'!H$2:H$2305))</f>
        <v>7.5304272011749773E-2</v>
      </c>
      <c r="I1892">
        <f>STANDARDIZE('사진(느림)'!I1892,AVERAGE('사진(느림)'!I$2:I$2305),_xlfn.STDEV.P('사진(느림)'!I$2:I$2305))</f>
        <v>1.2660949406120847</v>
      </c>
      <c r="J1892">
        <f>STANDARDIZE('사진(느림)'!J1892,AVERAGE('사진(느림)'!J$2:J$2305),_xlfn.STDEV.P('사진(느림)'!J$2:J$2305))</f>
        <v>1.7414002750537876</v>
      </c>
      <c r="K1892">
        <f>STANDARDIZE('사진(느림)'!K1892,AVERAGE('사진(느림)'!K$2:K$2305),_xlfn.STDEV.P('사진(느림)'!K$2:K$2305))</f>
        <v>0.95380949214564459</v>
      </c>
      <c r="L1892">
        <f>STANDARDIZE('사진(느림)'!L1892,AVERAGE('사진(느림)'!L$2:L$2305),_xlfn.STDEV.P('사진(느림)'!L$2:L$2305))</f>
        <v>-0.96188170673142825</v>
      </c>
      <c r="M1892">
        <f>STANDARDIZE('사진(느림)'!M1892,AVERAGE('사진(느림)'!M$2:M$2305),_xlfn.STDEV.P('사진(느림)'!M$2:M$2305))</f>
        <v>0.26251109166284048</v>
      </c>
    </row>
    <row r="1893" spans="1:13" x14ac:dyDescent="0.3">
      <c r="A1893" t="s">
        <v>212</v>
      </c>
      <c r="B1893">
        <v>15</v>
      </c>
      <c r="C1893">
        <f>STANDARDIZE('사진(느림)'!C1893,AVERAGE('사진(느림)'!C$2:C$2305),_xlfn.STDEV.P('사진(느림)'!C$2:C$2305))</f>
        <v>0.95407136809761139</v>
      </c>
      <c r="D1893">
        <f>STANDARDIZE('사진(느림)'!D1893,AVERAGE('사진(느림)'!D$2:D$2305),_xlfn.STDEV.P('사진(느림)'!D$2:D$2305))</f>
        <v>0.51646190819205051</v>
      </c>
      <c r="E1893">
        <f>STANDARDIZE('사진(느림)'!E1893,AVERAGE('사진(느림)'!E$2:E$2305),_xlfn.STDEV.P('사진(느림)'!E$2:E$2305))</f>
        <v>0.92074216054565183</v>
      </c>
      <c r="F1893">
        <f>STANDARDIZE('사진(느림)'!F1893,AVERAGE('사진(느림)'!F$2:F$2305),_xlfn.STDEV.P('사진(느림)'!F$2:F$2305))</f>
        <v>1.5227077505814905</v>
      </c>
      <c r="G1893">
        <f>STANDARDIZE('사진(느림)'!G1893,AVERAGE('사진(느림)'!G$2:G$2305),_xlfn.STDEV.P('사진(느림)'!G$2:G$2305))</f>
        <v>0.16306024962563159</v>
      </c>
      <c r="H1893">
        <f>STANDARDIZE('사진(느림)'!H1893,AVERAGE('사진(느림)'!H$2:H$2305),_xlfn.STDEV.P('사진(느림)'!H$2:H$2305))</f>
        <v>0.7332782552533289</v>
      </c>
      <c r="I1893">
        <f>STANDARDIZE('사진(느림)'!I1893,AVERAGE('사진(느림)'!I$2:I$2305),_xlfn.STDEV.P('사진(느림)'!I$2:I$2305))</f>
        <v>1.0402392112165579</v>
      </c>
      <c r="J1893">
        <f>STANDARDIZE('사진(느림)'!J1893,AVERAGE('사진(느림)'!J$2:J$2305),_xlfn.STDEV.P('사진(느림)'!J$2:J$2305))</f>
        <v>-0.78003335217289249</v>
      </c>
      <c r="K1893">
        <f>STANDARDIZE('사진(느림)'!K1893,AVERAGE('사진(느림)'!K$2:K$2305),_xlfn.STDEV.P('사진(느림)'!K$2:K$2305))</f>
        <v>-0.26706665780078048</v>
      </c>
      <c r="L1893">
        <f>STANDARDIZE('사진(느림)'!L1893,AVERAGE('사진(느림)'!L$2:L$2305),_xlfn.STDEV.P('사진(느림)'!L$2:L$2305))</f>
        <v>1.0491166143714579</v>
      </c>
      <c r="M1893">
        <f>STANDARDIZE('사진(느림)'!M1893,AVERAGE('사진(느림)'!M$2:M$2305),_xlfn.STDEV.P('사진(느림)'!M$2:M$2305))</f>
        <v>-1.6447123498055363</v>
      </c>
    </row>
    <row r="1894" spans="1:13" x14ac:dyDescent="0.3">
      <c r="A1894" t="s">
        <v>214</v>
      </c>
      <c r="B1894">
        <v>15</v>
      </c>
      <c r="C1894">
        <f>STANDARDIZE('사진(느림)'!C1894,AVERAGE('사진(느림)'!C$2:C$2305),_xlfn.STDEV.P('사진(느림)'!C$2:C$2305))</f>
        <v>1.7165802277345656</v>
      </c>
      <c r="D1894">
        <f>STANDARDIZE('사진(느림)'!D1894,AVERAGE('사진(느림)'!D$2:D$2305),_xlfn.STDEV.P('사진(느림)'!D$2:D$2305))</f>
        <v>1.8786463845521191</v>
      </c>
      <c r="E1894">
        <f>STANDARDIZE('사진(느림)'!E1894,AVERAGE('사진(느림)'!E$2:E$2305),_xlfn.STDEV.P('사진(느림)'!E$2:E$2305))</f>
        <v>0.85747652780953043</v>
      </c>
      <c r="F1894">
        <f>STANDARDIZE('사진(느림)'!F1894,AVERAGE('사진(느림)'!F$2:F$2305),_xlfn.STDEV.P('사진(느림)'!F$2:F$2305))</f>
        <v>2.3496028033051948</v>
      </c>
      <c r="G1894">
        <f>STANDARDIZE('사진(느림)'!G1894,AVERAGE('사진(느림)'!G$2:G$2305),_xlfn.STDEV.P('사진(느림)'!G$2:G$2305))</f>
        <v>0.49802849646833186</v>
      </c>
      <c r="H1894">
        <f>STANDARDIZE('사진(느림)'!H1894,AVERAGE('사진(느림)'!H$2:H$2305),_xlfn.STDEV.P('사진(느림)'!H$2:H$2305))</f>
        <v>0.4675375511977638</v>
      </c>
      <c r="I1894">
        <f>STANDARDIZE('사진(느림)'!I1894,AVERAGE('사진(느림)'!I$2:I$2305),_xlfn.STDEV.P('사진(느림)'!I$2:I$2305))</f>
        <v>0.75660643476636169</v>
      </c>
      <c r="J1894">
        <f>STANDARDIZE('사진(느림)'!J1894,AVERAGE('사진(느림)'!J$2:J$2305),_xlfn.STDEV.P('사진(느림)'!J$2:J$2305))</f>
        <v>-0.78003335217289249</v>
      </c>
      <c r="K1894">
        <f>STANDARDIZE('사진(느림)'!K1894,AVERAGE('사진(느림)'!K$2:K$2305),_xlfn.STDEV.P('사진(느림)'!K$2:K$2305))</f>
        <v>0.34337141717243208</v>
      </c>
      <c r="L1894">
        <f>STANDARDIZE('사진(느림)'!L1894,AVERAGE('사진(느림)'!L$2:L$2305),_xlfn.STDEV.P('사진(느림)'!L$2:L$2305))</f>
        <v>-0.83619431166249791</v>
      </c>
      <c r="M1894">
        <f>STANDARDIZE('사진(느림)'!M1894,AVERAGE('사진(느림)'!M$2:M$2305),_xlfn.STDEV.P('사진(느림)'!M$2:M$2305))</f>
        <v>0.60538272158974005</v>
      </c>
    </row>
    <row r="1895" spans="1:13" x14ac:dyDescent="0.3">
      <c r="A1895" t="s">
        <v>216</v>
      </c>
      <c r="B1895">
        <v>15</v>
      </c>
      <c r="C1895">
        <f>STANDARDIZE('사진(느림)'!C1895,AVERAGE('사진(느림)'!C$2:C$2305),_xlfn.STDEV.P('사진(느림)'!C$2:C$2305))</f>
        <v>0.48441011397340034</v>
      </c>
      <c r="D1895">
        <f>STANDARDIZE('사진(느림)'!D1895,AVERAGE('사진(느림)'!D$2:D$2305),_xlfn.STDEV.P('사진(느림)'!D$2:D$2305))</f>
        <v>0.35620491097321866</v>
      </c>
      <c r="E1895">
        <f>STANDARDIZE('사진(느림)'!E1895,AVERAGE('사진(느림)'!E$2:E$2305),_xlfn.STDEV.P('사진(느림)'!E$2:E$2305))</f>
        <v>0.65689774007853219</v>
      </c>
      <c r="F1895">
        <f>STANDARDIZE('사진(느림)'!F1895,AVERAGE('사진(느림)'!F$2:F$2305),_xlfn.STDEV.P('사진(느림)'!F$2:F$2305))</f>
        <v>2.0046838883464386</v>
      </c>
      <c r="G1895">
        <f>STANDARDIZE('사진(느림)'!G1895,AVERAGE('사진(느림)'!G$2:G$2305),_xlfn.STDEV.P('사진(느림)'!G$2:G$2305))</f>
        <v>0.34535589416587653</v>
      </c>
      <c r="H1895">
        <f>STANDARDIZE('사진(느림)'!H1895,AVERAGE('사진(느림)'!H$2:H$2305),_xlfn.STDEV.P('사진(느림)'!H$2:H$2305))</f>
        <v>0.4675375511977638</v>
      </c>
      <c r="I1895">
        <f>STANDARDIZE('사진(느림)'!I1895,AVERAGE('사진(느림)'!I$2:I$2305),_xlfn.STDEV.P('사진(느림)'!I$2:I$2305))</f>
        <v>0.84589823475994153</v>
      </c>
      <c r="J1895">
        <f>STANDARDIZE('사진(느림)'!J1895,AVERAGE('사진(느림)'!J$2:J$2305),_xlfn.STDEV.P('사진(느림)'!J$2:J$2305))</f>
        <v>-0.78003335217289249</v>
      </c>
      <c r="K1895">
        <f>STANDARDIZE('사진(느림)'!K1895,AVERAGE('사진(느림)'!K$2:K$2305),_xlfn.STDEV.P('사진(느림)'!K$2:K$2305))</f>
        <v>-0.26706665780078048</v>
      </c>
      <c r="L1895">
        <f>STANDARDIZE('사진(느림)'!L1895,AVERAGE('사진(느림)'!L$2:L$2305),_xlfn.STDEV.P('사진(느림)'!L$2:L$2305))</f>
        <v>0.67205442916466662</v>
      </c>
      <c r="M1895">
        <f>STANDARDIZE('사진(느림)'!M1895,AVERAGE('사진(느림)'!M$2:M$2305),_xlfn.STDEV.P('사진(느림)'!M$2:M$2305))</f>
        <v>0.66967115220103424</v>
      </c>
    </row>
    <row r="1896" spans="1:13" x14ac:dyDescent="0.3">
      <c r="A1896" t="s">
        <v>218</v>
      </c>
      <c r="B1896">
        <v>15</v>
      </c>
      <c r="C1896">
        <f>STANDARDIZE('사진(느림)'!C1896,AVERAGE('사진(느림)'!C$2:C$2305),_xlfn.STDEV.P('사진(느림)'!C$2:C$2305))</f>
        <v>0.81593570511990232</v>
      </c>
      <c r="D1896">
        <f>STANDARDIZE('사진(느림)'!D1896,AVERAGE('사진(느림)'!D$2:D$2305),_xlfn.STDEV.P('사진(느림)'!D$2:D$2305))</f>
        <v>0.2760764123638027</v>
      </c>
      <c r="E1896">
        <f>STANDARDIZE('사진(느림)'!E1896,AVERAGE('사진(느림)'!E$2:E$2305),_xlfn.STDEV.P('사진(느림)'!E$2:E$2305))</f>
        <v>0.63462110883341916</v>
      </c>
      <c r="F1896">
        <f>STANDARDIZE('사진(느림)'!F1896,AVERAGE('사진(느림)'!F$2:F$2305),_xlfn.STDEV.P('사진(느림)'!F$2:F$2305))</f>
        <v>1.9551207598039779</v>
      </c>
      <c r="G1896">
        <f>STANDARDIZE('사진(느림)'!G1896,AVERAGE('사진(느림)'!G$2:G$2305),_xlfn.STDEV.P('사진(느림)'!G$2:G$2305))</f>
        <v>1.9502429550188327E-2</v>
      </c>
      <c r="H1896">
        <f>STANDARDIZE('사진(느림)'!H1896,AVERAGE('사진(느림)'!H$2:H$2305),_xlfn.STDEV.P('사진(느림)'!H$2:H$2305))</f>
        <v>0.64398937869065898</v>
      </c>
      <c r="I1896">
        <f>STANDARDIZE('사진(느림)'!I1896,AVERAGE('사진(느림)'!I$2:I$2305),_xlfn.STDEV.P('사진(느림)'!I$2:I$2305))</f>
        <v>1.283953300610801</v>
      </c>
      <c r="J1896">
        <f>STANDARDIZE('사진(느림)'!J1896,AVERAGE('사진(느림)'!J$2:J$2305),_xlfn.STDEV.P('사진(느림)'!J$2:J$2305))</f>
        <v>-0.78003335217289249</v>
      </c>
      <c r="K1896">
        <f>STANDARDIZE('사진(느림)'!K1896,AVERAGE('사진(느림)'!K$2:K$2305),_xlfn.STDEV.P('사진(느림)'!K$2:K$2305))</f>
        <v>-0.26706665780078048</v>
      </c>
      <c r="L1896">
        <f>STANDARDIZE('사진(느림)'!L1896,AVERAGE('사진(느림)'!L$2:L$2305),_xlfn.STDEV.P('사진(느림)'!L$2:L$2305))</f>
        <v>1.1748040094403882</v>
      </c>
      <c r="M1896">
        <f>STANDARDIZE('사진(느림)'!M1896,AVERAGE('사진(느림)'!M$2:M$2305),_xlfn.STDEV.P('사진(느림)'!M$2:M$2305))</f>
        <v>-2.0733018872141606</v>
      </c>
    </row>
    <row r="1897" spans="1:13" x14ac:dyDescent="0.3">
      <c r="A1897" t="s">
        <v>220</v>
      </c>
      <c r="B1897">
        <v>15</v>
      </c>
      <c r="C1897">
        <f>STANDARDIZE('사진(느림)'!C1897,AVERAGE('사진(느림)'!C$2:C$2305),_xlfn.STDEV.P('사진(느림)'!C$2:C$2305))</f>
        <v>0.89329167638741891</v>
      </c>
      <c r="D1897">
        <f>STANDARDIZE('사진(느림)'!D1897,AVERAGE('사진(느림)'!D$2:D$2305),_xlfn.STDEV.P('사진(느림)'!D$2:D$2305))</f>
        <v>1.3778432682432706</v>
      </c>
      <c r="E1897">
        <f>STANDARDIZE('사진(느림)'!E1897,AVERAGE('사진(느림)'!E$2:E$2305),_xlfn.STDEV.P('사진(느림)'!E$2:E$2305))</f>
        <v>1.0953018429823578</v>
      </c>
      <c r="F1897">
        <f>STANDARDIZE('사진(느림)'!F1897,AVERAGE('사진(느림)'!F$2:F$2305),_xlfn.STDEV.P('사진(느림)'!F$2:F$2305))</f>
        <v>0.93224905085370779</v>
      </c>
      <c r="G1897">
        <f>STANDARDIZE('사진(느림)'!G1897,AVERAGE('사진(느림)'!G$2:G$2305),_xlfn.STDEV.P('사진(느림)'!G$2:G$2305))</f>
        <v>1.2317684657428194</v>
      </c>
      <c r="H1897">
        <f>STANDARDIZE('사진(느림)'!H1897,AVERAGE('사진(느림)'!H$2:H$2305),_xlfn.STDEV.P('사진(느림)'!H$2:H$2305))</f>
        <v>0.1901042561637539</v>
      </c>
      <c r="I1897">
        <f>STANDARDIZE('사진(느림)'!I1897,AVERAGE('사진(느림)'!I$2:I$2305),_xlfn.STDEV.P('사진(느림)'!I$2:I$2305))</f>
        <v>0.79967659711620609</v>
      </c>
      <c r="J1897">
        <f>STANDARDIZE('사진(느림)'!J1897,AVERAGE('사진(느림)'!J$2:J$2305),_xlfn.STDEV.P('사진(느림)'!J$2:J$2305))</f>
        <v>1.7414002750537876</v>
      </c>
      <c r="K1897">
        <f>STANDARDIZE('사진(느림)'!K1897,AVERAGE('사진(느림)'!K$2:K$2305),_xlfn.STDEV.P('사진(느림)'!K$2:K$2305))</f>
        <v>1.5642475671188572</v>
      </c>
      <c r="L1897">
        <f>STANDARDIZE('사진(느림)'!L1897,AVERAGE('사진(느림)'!L$2:L$2305),_xlfn.STDEV.P('사진(느림)'!L$2:L$2305))</f>
        <v>-0.96188170673142825</v>
      </c>
      <c r="M1897">
        <f>STANDARDIZE('사진(느림)'!M1897,AVERAGE('사진(느림)'!M$2:M$2305),_xlfn.STDEV.P('사진(느림)'!M$2:M$2305))</f>
        <v>0.54109429097844597</v>
      </c>
    </row>
    <row r="1898" spans="1:13" x14ac:dyDescent="0.3">
      <c r="A1898" t="s">
        <v>222</v>
      </c>
      <c r="B1898">
        <v>15</v>
      </c>
      <c r="C1898">
        <f>STANDARDIZE('사진(느림)'!C1898,AVERAGE('사진(느림)'!C$2:C$2305),_xlfn.STDEV.P('사진(느림)'!C$2:C$2305))</f>
        <v>1.1253595901899704</v>
      </c>
      <c r="D1898">
        <f>STANDARDIZE('사진(느림)'!D1898,AVERAGE('사진(느림)'!D$2:D$2305),_xlfn.STDEV.P('사진(느림)'!D$2:D$2305))</f>
        <v>1.3177468942862087</v>
      </c>
      <c r="E1898">
        <f>STANDARDIZE('사진(느림)'!E1898,AVERAGE('사진(느림)'!E$2:E$2305),_xlfn.STDEV.P('사진(느림)'!E$2:E$2305))</f>
        <v>0.89303003127673097</v>
      </c>
      <c r="F1898">
        <f>STANDARDIZE('사진(느림)'!F1898,AVERAGE('사진(느림)'!F$2:F$2305),_xlfn.STDEV.P('사진(느림)'!F$2:F$2305))</f>
        <v>-1.8721136814722499</v>
      </c>
      <c r="G1898">
        <f>STANDARDIZE('사진(느림)'!G1898,AVERAGE('사진(느림)'!G$2:G$2305),_xlfn.STDEV.P('사진(느림)'!G$2:G$2305))</f>
        <v>-9.2153652730711896E-2</v>
      </c>
      <c r="H1898">
        <f>STANDARDIZE('사진(느림)'!H1898,AVERAGE('사진(느림)'!H$2:H$2305),_xlfn.STDEV.P('사진(느림)'!H$2:H$2305))</f>
        <v>-1.360758492704524</v>
      </c>
      <c r="I1898">
        <f>STANDARDIZE('사진(느림)'!I1898,AVERAGE('사진(느림)'!I$2:I$2305),_xlfn.STDEV.P('사진(느림)'!I$2:I$2305))</f>
        <v>1.161045764149049</v>
      </c>
      <c r="J1898">
        <f>STANDARDIZE('사진(느림)'!J1898,AVERAGE('사진(느림)'!J$2:J$2305),_xlfn.STDEV.P('사진(느림)'!J$2:J$2305))</f>
        <v>1.7414002750537876</v>
      </c>
      <c r="K1898">
        <f>STANDARDIZE('사진(느림)'!K1898,AVERAGE('사진(느림)'!K$2:K$2305),_xlfn.STDEV.P('사진(느림)'!K$2:K$2305))</f>
        <v>0.95380949214564459</v>
      </c>
      <c r="L1898">
        <f>STANDARDIZE('사진(느림)'!L1898,AVERAGE('사진(느림)'!L$2:L$2305),_xlfn.STDEV.P('사진(느림)'!L$2:L$2305))</f>
        <v>-0.96188170673142825</v>
      </c>
      <c r="M1898">
        <f>STANDARDIZE('사진(느림)'!M1898,AVERAGE('사진(느림)'!M$2:M$2305),_xlfn.STDEV.P('사진(느림)'!M$2:M$2305))</f>
        <v>0.7125301059418957</v>
      </c>
    </row>
    <row r="1899" spans="1:13" x14ac:dyDescent="0.3">
      <c r="A1899" t="s">
        <v>224</v>
      </c>
      <c r="B1899">
        <v>15</v>
      </c>
      <c r="C1899">
        <f>STANDARDIZE('사진(느림)'!C1899,AVERAGE('사진(느림)'!C$2:C$2305),_xlfn.STDEV.P('사진(느림)'!C$2:C$2305))</f>
        <v>1.1750884288619461</v>
      </c>
      <c r="D1899">
        <f>STANDARDIZE('사진(느림)'!D1899,AVERAGE('사진(느림)'!D$2:D$2305),_xlfn.STDEV.P('사진(느림)'!D$2:D$2305))</f>
        <v>1.3778432682432706</v>
      </c>
      <c r="E1899">
        <f>STANDARDIZE('사진(느림)'!E1899,AVERAGE('사진(느림)'!E$2:E$2305),_xlfn.STDEV.P('사진(느림)'!E$2:E$2305))</f>
        <v>0.91031669712293872</v>
      </c>
      <c r="F1899">
        <f>STANDARDIZE('사진(느림)'!F1899,AVERAGE('사진(느림)'!F$2:F$2305),_xlfn.STDEV.P('사진(느림)'!F$2:F$2305))</f>
        <v>0.40943390666219109</v>
      </c>
      <c r="G1899">
        <f>STANDARDIZE('사진(느림)'!G1899,AVERAGE('사진(느림)'!G$2:G$2305),_xlfn.STDEV.P('사진(느림)'!G$2:G$2305))</f>
        <v>0.24965068078224784</v>
      </c>
      <c r="H1899">
        <f>STANDARDIZE('사진(느림)'!H1899,AVERAGE('사진(느림)'!H$2:H$2305),_xlfn.STDEV.P('사진(느림)'!H$2:H$2305))</f>
        <v>-9.5832741400034088E-2</v>
      </c>
      <c r="I1899">
        <f>STANDARDIZE('사진(느림)'!I1899,AVERAGE('사진(느림)'!I$2:I$2305),_xlfn.STDEV.P('사진(느림)'!I$2:I$2305))</f>
        <v>0.74767725476700353</v>
      </c>
      <c r="J1899">
        <f>STANDARDIZE('사진(느림)'!J1899,AVERAGE('사진(느림)'!J$2:J$2305),_xlfn.STDEV.P('사진(느림)'!J$2:J$2305))</f>
        <v>-0.78003335217289249</v>
      </c>
      <c r="K1899">
        <f>STANDARDIZE('사진(느림)'!K1899,AVERAGE('사진(느림)'!K$2:K$2305),_xlfn.STDEV.P('사진(느림)'!K$2:K$2305))</f>
        <v>-1.4879428077472057</v>
      </c>
      <c r="L1899">
        <f>STANDARDIZE('사진(느림)'!L1899,AVERAGE('사진(느림)'!L$2:L$2305),_xlfn.STDEV.P('사진(느림)'!L$2:L$2305))</f>
        <v>1.1748040094403882</v>
      </c>
      <c r="M1899">
        <f>STANDARDIZE('사진(느림)'!M1899,AVERAGE('사진(느림)'!M$2:M$2305),_xlfn.STDEV.P('사진(느림)'!M$2:M$2305))</f>
        <v>-0.46609112193182028</v>
      </c>
    </row>
    <row r="1900" spans="1:13" x14ac:dyDescent="0.3">
      <c r="A1900" t="s">
        <v>226</v>
      </c>
      <c r="B1900">
        <v>15</v>
      </c>
      <c r="C1900">
        <f>STANDARDIZE('사진(느림)'!C1900,AVERAGE('사진(느림)'!C$2:C$2305),_xlfn.STDEV.P('사진(느림)'!C$2:C$2305))</f>
        <v>0.78830857252436048</v>
      </c>
      <c r="D1900">
        <f>STANDARDIZE('사진(느림)'!D1900,AVERAGE('사진(느림)'!D$2:D$2305),_xlfn.STDEV.P('사진(느림)'!D$2:D$2305))</f>
        <v>2.3494013138824377</v>
      </c>
      <c r="E1900">
        <f>STANDARDIZE('사진(느림)'!E1900,AVERAGE('사진(느림)'!E$2:E$2305),_xlfn.STDEV.P('사진(느림)'!E$2:E$2305))</f>
        <v>0.82557639186652865</v>
      </c>
      <c r="F1900">
        <f>STANDARDIZE('사진(느림)'!F1900,AVERAGE('사진(느림)'!F$2:F$2305),_xlfn.STDEV.P('사진(느림)'!F$2:F$2305))</f>
        <v>-1.2399309194510693</v>
      </c>
      <c r="G1900">
        <f>STANDARDIZE('사진(느림)'!G1900,AVERAGE('사진(느림)'!G$2:G$2305),_xlfn.STDEV.P('사진(느림)'!G$2:G$2305))</f>
        <v>0.47524154090080128</v>
      </c>
      <c r="H1900">
        <f>STANDARDIZE('사진(느림)'!H1900,AVERAGE('사진(느림)'!H$2:H$2305),_xlfn.STDEV.P('사진(느림)'!H$2:H$2305))</f>
        <v>3.9540555884067778</v>
      </c>
      <c r="I1900">
        <f>STANDARDIZE('사진(느림)'!I1900,AVERAGE('사진(느림)'!I$2:I$2305),_xlfn.STDEV.P('사진(느림)'!I$2:I$2305))</f>
        <v>1.2093683853220456</v>
      </c>
      <c r="J1900">
        <f>STANDARDIZE('사진(느림)'!J1900,AVERAGE('사진(느림)'!J$2:J$2305),_xlfn.STDEV.P('사진(느림)'!J$2:J$2305))</f>
        <v>-0.78003335217289249</v>
      </c>
      <c r="K1900">
        <f>STANDARDIZE('사진(느림)'!K1900,AVERAGE('사진(느림)'!K$2:K$2305),_xlfn.STDEV.P('사진(느림)'!K$2:K$2305))</f>
        <v>-0.26706665780078048</v>
      </c>
      <c r="L1900">
        <f>STANDARDIZE('사진(느림)'!L1900,AVERAGE('사진(느림)'!L$2:L$2305),_xlfn.STDEV.P('사진(느림)'!L$2:L$2305))</f>
        <v>1.1748040094403882</v>
      </c>
      <c r="M1900">
        <f>STANDARDIZE('사진(느림)'!M1900,AVERAGE('사진(느림)'!M$2:M$2305),_xlfn.STDEV.P('사진(느림)'!M$2:M$2305))</f>
        <v>0.54109429097844597</v>
      </c>
    </row>
    <row r="1901" spans="1:13" x14ac:dyDescent="0.3">
      <c r="A1901" t="s">
        <v>228</v>
      </c>
      <c r="B1901">
        <v>15</v>
      </c>
      <c r="C1901">
        <f>STANDARDIZE('사진(느림)'!C1901,AVERAGE('사진(느림)'!C$2:C$2305),_xlfn.STDEV.P('사진(느림)'!C$2:C$2305))</f>
        <v>9.7630257635814774E-2</v>
      </c>
      <c r="D1901">
        <f>STANDARDIZE('사진(느림)'!D1901,AVERAGE('사진(느림)'!D$2:D$2305),_xlfn.STDEV.P('사진(느림)'!D$2:D$2305))</f>
        <v>1.8986785092044731</v>
      </c>
      <c r="E1901">
        <f>STANDARDIZE('사진(느림)'!E1901,AVERAGE('사진(느림)'!E$2:E$2305),_xlfn.STDEV.P('사진(느림)'!E$2:E$2305))</f>
        <v>0.83154652904021908</v>
      </c>
      <c r="F1901">
        <f>STANDARDIZE('사진(느림)'!F1901,AVERAGE('사진(느림)'!F$2:F$2305),_xlfn.STDEV.P('사진(느림)'!F$2:F$2305))</f>
        <v>0.66862883909087523</v>
      </c>
      <c r="G1901">
        <f>STANDARDIZE('사진(느림)'!G1901,AVERAGE('사진(느림)'!G$2:G$2305),_xlfn.STDEV.P('사진(느림)'!G$2:G$2305))</f>
        <v>0.17445372740939666</v>
      </c>
      <c r="H1901">
        <f>STANDARDIZE('사진(느림)'!H1901,AVERAGE('사진(느림)'!H$2:H$2305),_xlfn.STDEV.P('사진(느림)'!H$2:H$2305))</f>
        <v>0.24644128542353363</v>
      </c>
      <c r="I1901">
        <f>STANDARDIZE('사진(느림)'!I1901,AVERAGE('사진(느림)'!I$2:I$2305),_xlfn.STDEV.P('사진(느림)'!I$2:I$2305))</f>
        <v>0.95094741122297732</v>
      </c>
      <c r="J1901">
        <f>STANDARDIZE('사진(느림)'!J1901,AVERAGE('사진(느림)'!J$2:J$2305),_xlfn.STDEV.P('사진(느림)'!J$2:J$2305))</f>
        <v>-0.78003335217289249</v>
      </c>
      <c r="K1901">
        <f>STANDARDIZE('사진(느림)'!K1901,AVERAGE('사진(느림)'!K$2:K$2305),_xlfn.STDEV.P('사진(느림)'!K$2:K$2305))</f>
        <v>-1.4879428077472057</v>
      </c>
      <c r="L1901">
        <f>STANDARDIZE('사진(느림)'!L1901,AVERAGE('사진(느림)'!L$2:L$2305),_xlfn.STDEV.P('사진(느림)'!L$2:L$2305))</f>
        <v>1.6775535897161098</v>
      </c>
      <c r="M1901">
        <f>STANDARDIZE('사진(느림)'!M1901,AVERAGE('사진(느림)'!M$2:M$2305),_xlfn.STDEV.P('사진(느림)'!M$2:M$2305))</f>
        <v>0.73395958281232643</v>
      </c>
    </row>
    <row r="1902" spans="1:13" x14ac:dyDescent="0.3">
      <c r="A1902" t="s">
        <v>230</v>
      </c>
      <c r="B1902">
        <v>15</v>
      </c>
      <c r="C1902">
        <f>STANDARDIZE('사진(느림)'!C1902,AVERAGE('사진(느림)'!C$2:C$2305),_xlfn.STDEV.P('사진(느림)'!C$2:C$2305))</f>
        <v>0.70542717473773497</v>
      </c>
      <c r="D1902">
        <f>STANDARDIZE('사진(느림)'!D1902,AVERAGE('사진(느림)'!D$2:D$2305),_xlfn.STDEV.P('사진(느림)'!D$2:D$2305))</f>
        <v>0.59659040680146536</v>
      </c>
      <c r="E1902">
        <f>STANDARDIZE('사진(느림)'!E1902,AVERAGE('사진(느림)'!E$2:E$2305),_xlfn.STDEV.P('사진(느림)'!E$2:E$2305))</f>
        <v>1.3480079478269209</v>
      </c>
      <c r="F1902">
        <f>STANDARDIZE('사진(느림)'!F1902,AVERAGE('사진(느림)'!F$2:F$2305),_xlfn.STDEV.P('사진(느림)'!F$2:F$2305))</f>
        <v>0.91644448180317828</v>
      </c>
      <c r="G1902">
        <f>STANDARDIZE('사진(느림)'!G1902,AVERAGE('사진(느림)'!G$2:G$2305),_xlfn.STDEV.P('사진(느림)'!G$2:G$2305))</f>
        <v>1.4026706324992992</v>
      </c>
      <c r="H1902">
        <f>STANDARDIZE('사진(느림)'!H1902,AVERAGE('사진(느림)'!H$2:H$2305),_xlfn.STDEV.P('사진(느림)'!H$2:H$2305))</f>
        <v>0.7332782552533289</v>
      </c>
      <c r="I1902">
        <f>STANDARDIZE('사진(느림)'!I1902,AVERAGE('사진(느림)'!I$2:I$2305),_xlfn.STDEV.P('사진(느림)'!I$2:I$2305))</f>
        <v>1.161045764149049</v>
      </c>
      <c r="J1902">
        <f>STANDARDIZE('사진(느림)'!J1902,AVERAGE('사진(느림)'!J$2:J$2305),_xlfn.STDEV.P('사진(느림)'!J$2:J$2305))</f>
        <v>-0.78003335217289249</v>
      </c>
      <c r="K1902">
        <f>STANDARDIZE('사진(느림)'!K1902,AVERAGE('사진(느림)'!K$2:K$2305),_xlfn.STDEV.P('사진(느림)'!K$2:K$2305))</f>
        <v>-0.26706665780078048</v>
      </c>
      <c r="L1902">
        <f>STANDARDIZE('사진(느림)'!L1902,AVERAGE('사진(느림)'!L$2:L$2305),_xlfn.STDEV.P('사진(느림)'!L$2:L$2305))</f>
        <v>-0.96188170673142825</v>
      </c>
      <c r="M1902">
        <f>STANDARDIZE('사진(느림)'!M1902,AVERAGE('사진(느림)'!M$2:M$2305),_xlfn.STDEV.P('사진(느림)'!M$2:M$2305))</f>
        <v>0.36965847601499613</v>
      </c>
    </row>
    <row r="1903" spans="1:13" x14ac:dyDescent="0.3">
      <c r="A1903" t="s">
        <v>232</v>
      </c>
      <c r="B1903">
        <v>15</v>
      </c>
      <c r="C1903">
        <f>STANDARDIZE('사진(느림)'!C1903,AVERAGE('사진(느림)'!C$2:C$2305),_xlfn.STDEV.P('사진(느림)'!C$2:C$2305))</f>
        <v>0.31864731840014937</v>
      </c>
      <c r="D1903">
        <f>STANDARDIZE('사진(느림)'!D1903,AVERAGE('사진(느림)'!D$2:D$2305),_xlfn.STDEV.P('사진(느림)'!D$2:D$2305))</f>
        <v>1.3377790189385628</v>
      </c>
      <c r="E1903">
        <f>STANDARDIZE('사진(느림)'!E1903,AVERAGE('사진(느림)'!E$2:E$2305),_xlfn.STDEV.P('사진(느림)'!E$2:E$2305))</f>
        <v>0.87743638940515178</v>
      </c>
      <c r="F1903">
        <f>STANDARDIZE('사진(느림)'!F1903,AVERAGE('사진(느림)'!F$2:F$2305),_xlfn.STDEV.P('사진(느림)'!F$2:F$2305))</f>
        <v>1.0007776622568036</v>
      </c>
      <c r="G1903">
        <f>STANDARDIZE('사진(느림)'!G1903,AVERAGE('사진(느림)'!G$2:G$2305),_xlfn.STDEV.P('사진(느림)'!G$2:G$2305))</f>
        <v>0.23142111632822329</v>
      </c>
      <c r="H1903">
        <f>STANDARDIZE('사진(느림)'!H1903,AVERAGE('사진(느림)'!H$2:H$2305),_xlfn.STDEV.P('사진(느림)'!H$2:H$2305))</f>
        <v>0.60359679167421321</v>
      </c>
      <c r="I1903">
        <f>STANDARDIZE('사진(느림)'!I1903,AVERAGE('사진(느림)'!I$2:I$2305),_xlfn.STDEV.P('사진(느림)'!I$2:I$2305))</f>
        <v>0.79337364652842368</v>
      </c>
      <c r="J1903">
        <f>STANDARDIZE('사진(느림)'!J1903,AVERAGE('사진(느림)'!J$2:J$2305),_xlfn.STDEV.P('사진(느림)'!J$2:J$2305))</f>
        <v>-0.78003335217289249</v>
      </c>
      <c r="K1903">
        <f>STANDARDIZE('사진(느림)'!K1903,AVERAGE('사진(느림)'!K$2:K$2305),_xlfn.STDEV.P('사진(느림)'!K$2:K$2305))</f>
        <v>-1.4879428077472057</v>
      </c>
      <c r="L1903">
        <f>STANDARDIZE('사진(느림)'!L1903,AVERAGE('사진(느림)'!L$2:L$2305),_xlfn.STDEV.P('사진(느림)'!L$2:L$2305))</f>
        <v>0.92342921930252742</v>
      </c>
      <c r="M1903">
        <f>STANDARDIZE('사진(느림)'!M1903,AVERAGE('사진(느림)'!M$2:M$2305),_xlfn.STDEV.P('사진(느림)'!M$2:M$2305))</f>
        <v>0.17679318418111556</v>
      </c>
    </row>
    <row r="1904" spans="1:13" x14ac:dyDescent="0.3">
      <c r="A1904" t="s">
        <v>234</v>
      </c>
      <c r="B1904">
        <v>15</v>
      </c>
      <c r="C1904">
        <f>STANDARDIZE('사진(느림)'!C1904,AVERAGE('사진(느림)'!C$2:C$2305),_xlfn.STDEV.P('사진(느림)'!C$2:C$2305))</f>
        <v>0.47335926093518349</v>
      </c>
      <c r="D1904">
        <f>STANDARDIZE('사진(느림)'!D1904,AVERAGE('사진(느림)'!D$2:D$2305),_xlfn.STDEV.P('사진(느림)'!D$2:D$2305))</f>
        <v>0.51646190819205051</v>
      </c>
      <c r="E1904">
        <f>STANDARDIZE('사진(느림)'!E1904,AVERAGE('사진(느림)'!E$2:E$2305),_xlfn.STDEV.P('사진(느림)'!E$2:E$2305))</f>
        <v>0.86799109775722383</v>
      </c>
      <c r="F1904">
        <f>STANDARDIZE('사진(느림)'!F1904,AVERAGE('사진(느림)'!F$2:F$2305),_xlfn.STDEV.P('사진(느림)'!F$2:F$2305))</f>
        <v>0.73930687188484323</v>
      </c>
      <c r="G1904">
        <f>STANDARDIZE('사진(느림)'!G1904,AVERAGE('사진(느림)'!G$2:G$2305),_xlfn.STDEV.P('사진(느림)'!G$2:G$2305))</f>
        <v>0.11748633849057005</v>
      </c>
      <c r="H1904">
        <f>STANDARDIZE('사진(느림)'!H1904,AVERAGE('사진(느림)'!H$2:H$2305),_xlfn.STDEV.P('사진(느림)'!H$2:H$2305))</f>
        <v>0.24644128542353363</v>
      </c>
      <c r="I1904">
        <f>STANDARDIZE('사진(느림)'!I1904,AVERAGE('사진(느림)'!I$2:I$2305),_xlfn.STDEV.P('사진(느림)'!I$2:I$2305))</f>
        <v>0.9772097053387363</v>
      </c>
      <c r="J1904">
        <f>STANDARDIZE('사진(느림)'!J1904,AVERAGE('사진(느림)'!J$2:J$2305),_xlfn.STDEV.P('사진(느림)'!J$2:J$2305))</f>
        <v>-0.78003335217289249</v>
      </c>
      <c r="K1904">
        <f>STANDARDIZE('사진(느림)'!K1904,AVERAGE('사진(느림)'!K$2:K$2305),_xlfn.STDEV.P('사진(느림)'!K$2:K$2305))</f>
        <v>-1.4879428077472057</v>
      </c>
      <c r="L1904">
        <f>STANDARDIZE('사진(느림)'!L1904,AVERAGE('사진(느림)'!L$2:L$2305),_xlfn.STDEV.P('사진(느림)'!L$2:L$2305))</f>
        <v>1.1748040094403882</v>
      </c>
      <c r="M1904">
        <f>STANDARDIZE('사진(느림)'!M1904,AVERAGE('사진(느림)'!M$2:M$2305),_xlfn.STDEV.P('사진(느림)'!M$2:M$2305))</f>
        <v>-0.44466164506138955</v>
      </c>
    </row>
    <row r="1905" spans="1:13" x14ac:dyDescent="0.3">
      <c r="A1905" t="s">
        <v>236</v>
      </c>
      <c r="B1905">
        <v>15</v>
      </c>
      <c r="C1905">
        <f>STANDARDIZE('사진(느림)'!C1905,AVERAGE('사진(느림)'!C$2:C$2305),_xlfn.STDEV.P('사진(느림)'!C$2:C$2305))</f>
        <v>0.42915584878231672</v>
      </c>
      <c r="D1905">
        <f>STANDARDIZE('사진(느림)'!D1905,AVERAGE('사진(느림)'!D$2:D$2305),_xlfn.STDEV.P('사진(느림)'!D$2:D$2305))</f>
        <v>1.7784857612903491</v>
      </c>
      <c r="E1905">
        <f>STANDARDIZE('사진(느림)'!E1905,AVERAGE('사진(느림)'!E$2:E$2305),_xlfn.STDEV.P('사진(느림)'!E$2:E$2305))</f>
        <v>1.0061953180019054</v>
      </c>
      <c r="F1905">
        <f>STANDARDIZE('사진(느림)'!F1905,AVERAGE('사진(느림)'!F$2:F$2305),_xlfn.STDEV.P('사진(느림)'!F$2:F$2305))</f>
        <v>0.52638771763610948</v>
      </c>
      <c r="G1905">
        <f>STANDARDIZE('사진(느림)'!G1905,AVERAGE('사진(느림)'!G$2:G$2305),_xlfn.STDEV.P('사진(느림)'!G$2:G$2305))</f>
        <v>0.11748633849057005</v>
      </c>
      <c r="H1905">
        <f>STANDARDIZE('사진(느림)'!H1905,AVERAGE('사진(느림)'!H$2:H$2305),_xlfn.STDEV.P('사진(느림)'!H$2:H$2305))</f>
        <v>-2.4614232713142645E-2</v>
      </c>
      <c r="I1905">
        <f>STANDARDIZE('사진(느림)'!I1905,AVERAGE('사진(느림)'!I$2:I$2305),_xlfn.STDEV.P('사진(느림)'!I$2:I$2305))</f>
        <v>0.9772097053387363</v>
      </c>
      <c r="J1905">
        <f>STANDARDIZE('사진(느림)'!J1905,AVERAGE('사진(느림)'!J$2:J$2305),_xlfn.STDEV.P('사진(느림)'!J$2:J$2305))</f>
        <v>-0.78003335217289249</v>
      </c>
      <c r="K1905">
        <f>STANDARDIZE('사진(느림)'!K1905,AVERAGE('사진(느림)'!K$2:K$2305),_xlfn.STDEV.P('사진(느림)'!K$2:K$2305))</f>
        <v>-0.26706665780078048</v>
      </c>
      <c r="L1905">
        <f>STANDARDIZE('사진(느림)'!L1905,AVERAGE('사진(느림)'!L$2:L$2305),_xlfn.STDEV.P('사진(느림)'!L$2:L$2305))</f>
        <v>1.0491166143714579</v>
      </c>
      <c r="M1905">
        <f>STANDARDIZE('사진(느림)'!M1905,AVERAGE('사진(느림)'!M$2:M$2305),_xlfn.STDEV.P('사진(느림)'!M$2:M$2305))</f>
        <v>-0.68038589063613353</v>
      </c>
    </row>
    <row r="1906" spans="1:13" x14ac:dyDescent="0.3">
      <c r="A1906" t="s">
        <v>238</v>
      </c>
      <c r="B1906">
        <v>15</v>
      </c>
      <c r="C1906">
        <f>STANDARDIZE('사진(느림)'!C1906,AVERAGE('사진(느림)'!C$2:C$2305),_xlfn.STDEV.P('사진(느림)'!C$2:C$2305))</f>
        <v>-0.30020045173998772</v>
      </c>
      <c r="D1906">
        <f>STANDARDIZE('사진(느림)'!D1906,AVERAGE('사진(느림)'!D$2:D$2305),_xlfn.STDEV.P('사진(느림)'!D$2:D$2305))</f>
        <v>0.6767189054108812</v>
      </c>
      <c r="E1906">
        <f>STANDARDIZE('사진(느림)'!E1906,AVERAGE('사진(느림)'!E$2:E$2305),_xlfn.STDEV.P('사진(느림)'!E$2:E$2305))</f>
        <v>1.022234492498387</v>
      </c>
      <c r="F1906">
        <f>STANDARDIZE('사진(느림)'!F1906,AVERAGE('사진(느림)'!F$2:F$2305),_xlfn.STDEV.P('사진(느림)'!F$2:F$2305))</f>
        <v>0.62500822851141391</v>
      </c>
      <c r="G1906">
        <f>STANDARDIZE('사진(느림)'!G1906,AVERAGE('사진(느림)'!G$2:G$2305),_xlfn.STDEV.P('사진(느림)'!G$2:G$2305))</f>
        <v>0.47752023645755431</v>
      </c>
      <c r="H1906">
        <f>STANDARDIZE('사진(느림)'!H1906,AVERAGE('사진(느림)'!H$2:H$2305),_xlfn.STDEV.P('사진(느림)'!H$2:H$2305))</f>
        <v>2.3064632232622744</v>
      </c>
      <c r="I1906">
        <f>STANDARDIZE('사진(느림)'!I1906,AVERAGE('사진(느림)'!I$2:I$2305),_xlfn.STDEV.P('사진(느림)'!I$2:I$2305))</f>
        <v>0.98351265592651871</v>
      </c>
      <c r="J1906">
        <f>STANDARDIZE('사진(느림)'!J1906,AVERAGE('사진(느림)'!J$2:J$2305),_xlfn.STDEV.P('사진(느림)'!J$2:J$2305))</f>
        <v>-0.78003335217289249</v>
      </c>
      <c r="K1906">
        <f>STANDARDIZE('사진(느림)'!K1906,AVERAGE('사진(느림)'!K$2:K$2305),_xlfn.STDEV.P('사진(느림)'!K$2:K$2305))</f>
        <v>-1.4879428077472057</v>
      </c>
      <c r="L1906">
        <f>STANDARDIZE('사진(느림)'!L1906,AVERAGE('사진(느림)'!L$2:L$2305),_xlfn.STDEV.P('사진(느림)'!L$2:L$2305))</f>
        <v>0.92342921930252742</v>
      </c>
      <c r="M1906">
        <f>STANDARDIZE('사진(느림)'!M1906,AVERAGE('사진(느림)'!M$2:M$2305),_xlfn.STDEV.P('사진(느림)'!M$2:M$2305))</f>
        <v>0.86253644403491481</v>
      </c>
    </row>
    <row r="1907" spans="1:13" x14ac:dyDescent="0.3">
      <c r="A1907" t="s">
        <v>240</v>
      </c>
      <c r="B1907">
        <v>15</v>
      </c>
      <c r="C1907">
        <f>STANDARDIZE('사진(느림)'!C1907,AVERAGE('사진(느림)'!C$2:C$2305),_xlfn.STDEV.P('사진(느림)'!C$2:C$2305))</f>
        <v>1.3519020774734138</v>
      </c>
      <c r="D1907">
        <f>STANDARDIZE('사진(느림)'!D1907,AVERAGE('사진(느림)'!D$2:D$2305),_xlfn.STDEV.P('사진(느림)'!D$2:D$2305))</f>
        <v>0.28609247468997967</v>
      </c>
      <c r="E1907">
        <f>STANDARDIZE('사진(느림)'!E1907,AVERAGE('사진(느림)'!E$2:E$2305),_xlfn.STDEV.P('사진(느림)'!E$2:E$2305))</f>
        <v>1.3546018306754743</v>
      </c>
      <c r="F1907">
        <f>STANDARDIZE('사진(느림)'!F1907,AVERAGE('사진(느림)'!F$2:F$2305),_xlfn.STDEV.P('사진(느림)'!F$2:F$2305))</f>
        <v>1.709454538482547</v>
      </c>
      <c r="G1907">
        <f>STANDARDIZE('사진(느림)'!G1907,AVERAGE('사진(느림)'!G$2:G$2305),_xlfn.STDEV.P('사진(느림)'!G$2:G$2305))</f>
        <v>0.53220892981962786</v>
      </c>
      <c r="H1907">
        <f>STANDARDIZE('사진(느림)'!H1907,AVERAGE('사진(느림)'!H$2:H$2305),_xlfn.STDEV.P('사진(느림)'!H$2:H$2305))</f>
        <v>0.7332782552533289</v>
      </c>
      <c r="I1907">
        <f>STANDARDIZE('사진(느림)'!I1907,AVERAGE('사진(느림)'!I$2:I$2305),_xlfn.STDEV.P('사진(느림)'!I$2:I$2305))</f>
        <v>1.2555900229657817</v>
      </c>
      <c r="J1907">
        <f>STANDARDIZE('사진(느림)'!J1907,AVERAGE('사진(느림)'!J$2:J$2305),_xlfn.STDEV.P('사진(느림)'!J$2:J$2305))</f>
        <v>1.7414002750537876</v>
      </c>
      <c r="K1907">
        <f>STANDARDIZE('사진(느림)'!K1907,AVERAGE('사진(느림)'!K$2:K$2305),_xlfn.STDEV.P('사진(느림)'!K$2:K$2305))</f>
        <v>0.34337141717243208</v>
      </c>
      <c r="L1907">
        <f>STANDARDIZE('사진(느림)'!L1907,AVERAGE('사진(느림)'!L$2:L$2305),_xlfn.STDEV.P('사진(느림)'!L$2:L$2305))</f>
        <v>-0.96188170673142825</v>
      </c>
      <c r="M1907">
        <f>STANDARDIZE('사진(느림)'!M1907,AVERAGE('사진(느림)'!M$2:M$2305),_xlfn.STDEV.P('사진(느림)'!M$2:M$2305))</f>
        <v>-0.98039856682216975</v>
      </c>
    </row>
    <row r="1908" spans="1:13" x14ac:dyDescent="0.3">
      <c r="A1908" t="s">
        <v>242</v>
      </c>
      <c r="B1908">
        <v>15</v>
      </c>
      <c r="C1908">
        <f>STANDARDIZE('사진(느림)'!C1908,AVERAGE('사진(느림)'!C$2:C$2305),_xlfn.STDEV.P('사진(느림)'!C$2:C$2305))</f>
        <v>0.89329167638741891</v>
      </c>
      <c r="D1908">
        <f>STANDARDIZE('사진(느림)'!D1908,AVERAGE('사진(느림)'!D$2:D$2305),_xlfn.STDEV.P('사진(느림)'!D$2:D$2305))</f>
        <v>1.4179075175479785</v>
      </c>
      <c r="E1908">
        <f>STANDARDIZE('사진(느림)'!E1908,AVERAGE('사진(느림)'!E$2:E$2305),_xlfn.STDEV.P('사진(느림)'!E$2:E$2305))</f>
        <v>1.1175784742274708</v>
      </c>
      <c r="F1908">
        <f>STANDARDIZE('사진(느림)'!F1908,AVERAGE('사진(느림)'!F$2:F$2305),_xlfn.STDEV.P('사진(느림)'!F$2:F$2305))</f>
        <v>0.95753636133455511</v>
      </c>
      <c r="G1908">
        <f>STANDARDIZE('사진(느림)'!G1908,AVERAGE('사진(느림)'!G$2:G$2305),_xlfn.STDEV.P('사진(느림)'!G$2:G$2305))</f>
        <v>1.4596380214181257</v>
      </c>
      <c r="H1908">
        <f>STANDARDIZE('사진(느림)'!H1908,AVERAGE('사진(느림)'!H$2:H$2305),_xlfn.STDEV.P('사진(느림)'!H$2:H$2305))</f>
        <v>0.1901042561637539</v>
      </c>
      <c r="I1908">
        <f>STANDARDIZE('사진(느림)'!I1908,AVERAGE('사진(느림)'!I$2:I$2305),_xlfn.STDEV.P('사진(느림)'!I$2:I$2305))</f>
        <v>1.161045764149049</v>
      </c>
      <c r="J1908">
        <f>STANDARDIZE('사진(느림)'!J1908,AVERAGE('사진(느림)'!J$2:J$2305),_xlfn.STDEV.P('사진(느림)'!J$2:J$2305))</f>
        <v>1.7414002750537876</v>
      </c>
      <c r="K1908">
        <f>STANDARDIZE('사진(느림)'!K1908,AVERAGE('사진(느림)'!K$2:K$2305),_xlfn.STDEV.P('사진(느림)'!K$2:K$2305))</f>
        <v>1.5642475671188572</v>
      </c>
      <c r="L1908">
        <f>STANDARDIZE('사진(느림)'!L1908,AVERAGE('사진(느림)'!L$2:L$2305),_xlfn.STDEV.P('사진(느림)'!L$2:L$2305))</f>
        <v>-0.96188170673142825</v>
      </c>
      <c r="M1908">
        <f>STANDARDIZE('사진(느림)'!M1908,AVERAGE('사진(느림)'!M$2:M$2305),_xlfn.STDEV.P('사진(느림)'!M$2:M$2305))</f>
        <v>0.64824167533060162</v>
      </c>
    </row>
    <row r="1909" spans="1:13" x14ac:dyDescent="0.3">
      <c r="A1909" t="s">
        <v>244</v>
      </c>
      <c r="B1909">
        <v>15</v>
      </c>
      <c r="C1909">
        <f>STANDARDIZE('사진(느림)'!C1909,AVERAGE('사진(느림)'!C$2:C$2305),_xlfn.STDEV.P('사진(느림)'!C$2:C$2305))</f>
        <v>1.0148510598078031</v>
      </c>
      <c r="D1909">
        <f>STANDARDIZE('사진(느림)'!D1909,AVERAGE('사진(느림)'!D$2:D$2305),_xlfn.STDEV.P('사진(느림)'!D$2:D$2305))</f>
        <v>0.6767189054108812</v>
      </c>
      <c r="E1909">
        <f>STANDARDIZE('사진(느림)'!E1909,AVERAGE('사진(느림)'!E$2:E$2305),_xlfn.STDEV.P('사진(느림)'!E$2:E$2305))</f>
        <v>1.4900437486457618</v>
      </c>
      <c r="F1909">
        <f>STANDARDIZE('사진(느림)'!F1909,AVERAGE('사진(느림)'!F$2:F$2305),_xlfn.STDEV.P('사진(느림)'!F$2:F$2305))</f>
        <v>0.92529504047147471</v>
      </c>
      <c r="G1909">
        <f>STANDARDIZE('사진(느림)'!G1909,AVERAGE('사진(느림)'!G$2:G$2305),_xlfn.STDEV.P('사진(느림)'!G$2:G$2305))</f>
        <v>0.36358545861990105</v>
      </c>
      <c r="H1909">
        <f>STANDARDIZE('사진(느림)'!H1909,AVERAGE('사진(느림)'!H$2:H$2305),_xlfn.STDEV.P('사진(느림)'!H$2:H$2305))</f>
        <v>0.97775970298444881</v>
      </c>
      <c r="I1909">
        <f>STANDARDIZE('사진(느림)'!I1909,AVERAGE('사진(느림)'!I$2:I$2305),_xlfn.STDEV.P('사진(느림)'!I$2:I$2305))</f>
        <v>0.79967659711620609</v>
      </c>
      <c r="J1909">
        <f>STANDARDIZE('사진(느림)'!J1909,AVERAGE('사진(느림)'!J$2:J$2305),_xlfn.STDEV.P('사진(느림)'!J$2:J$2305))</f>
        <v>1.7414002750537876</v>
      </c>
      <c r="K1909">
        <f>STANDARDIZE('사진(느림)'!K1909,AVERAGE('사진(느림)'!K$2:K$2305),_xlfn.STDEV.P('사진(느림)'!K$2:K$2305))</f>
        <v>-0.26706665780078048</v>
      </c>
      <c r="L1909">
        <f>STANDARDIZE('사진(느림)'!L1909,AVERAGE('사진(느림)'!L$2:L$2305),_xlfn.STDEV.P('사진(느림)'!L$2:L$2305))</f>
        <v>-0.71050691659356757</v>
      </c>
      <c r="M1909">
        <f>STANDARDIZE('사진(느림)'!M1909,AVERAGE('사진(느림)'!M$2:M$2305),_xlfn.STDEV.P('사진(느림)'!M$2:M$2305))</f>
        <v>-0.25179635322750898</v>
      </c>
    </row>
    <row r="1910" spans="1:13" x14ac:dyDescent="0.3">
      <c r="A1910" t="s">
        <v>246</v>
      </c>
      <c r="B1910">
        <v>15</v>
      </c>
      <c r="C1910">
        <f>STANDARDIZE('사진(느림)'!C1910,AVERAGE('사진(느림)'!C$2:C$2305),_xlfn.STDEV.P('사진(느림)'!C$2:C$2305))</f>
        <v>1.0811561780371037</v>
      </c>
      <c r="D1910">
        <f>STANDARDIZE('사진(느림)'!D1910,AVERAGE('사진(느림)'!D$2:D$2305),_xlfn.STDEV.P('사진(느림)'!D$2:D$2305))</f>
        <v>1.6482769510500495</v>
      </c>
      <c r="E1910">
        <f>STANDARDIZE('사진(느림)'!E1910,AVERAGE('사진(느림)'!E$2:E$2305),_xlfn.STDEV.P('사진(느림)'!E$2:E$2305))</f>
        <v>1.5352207568108511</v>
      </c>
      <c r="F1910">
        <f>STANDARDIZE('사진(느림)'!F1910,AVERAGE('사진(느림)'!F$2:F$2305),_xlfn.STDEV.P('사진(느림)'!F$2:F$2305))</f>
        <v>1.0093753478202918</v>
      </c>
      <c r="G1910">
        <f>STANDARDIZE('사진(느림)'!G1910,AVERAGE('사진(느림)'!G$2:G$2305),_xlfn.STDEV.P('사진(느림)'!G$2:G$2305))</f>
        <v>1.9882953905848362</v>
      </c>
      <c r="H1910">
        <f>STANDARDIZE('사진(느림)'!H1910,AVERAGE('사진(느림)'!H$2:H$2305),_xlfn.STDEV.P('사진(느림)'!H$2:H$2305))</f>
        <v>0.3304153479050923</v>
      </c>
      <c r="I1910">
        <f>STANDARDIZE('사진(느림)'!I1910,AVERAGE('사진(느림)'!I$2:I$2305),_xlfn.STDEV.P('사진(느림)'!I$2:I$2305))</f>
        <v>0.6074366041888507</v>
      </c>
      <c r="J1910">
        <f>STANDARDIZE('사진(느림)'!J1910,AVERAGE('사진(느림)'!J$2:J$2305),_xlfn.STDEV.P('사진(느림)'!J$2:J$2305))</f>
        <v>1.7414002750537876</v>
      </c>
      <c r="K1910">
        <f>STANDARDIZE('사진(느림)'!K1910,AVERAGE('사진(느림)'!K$2:K$2305),_xlfn.STDEV.P('사진(느림)'!K$2:K$2305))</f>
        <v>1.5642475671188572</v>
      </c>
      <c r="L1910">
        <f>STANDARDIZE('사진(느림)'!L1910,AVERAGE('사진(느림)'!L$2:L$2305),_xlfn.STDEV.P('사진(느림)'!L$2:L$2305))</f>
        <v>-0.71050691659356757</v>
      </c>
      <c r="M1910">
        <f>STANDARDIZE('사진(느림)'!M1910,AVERAGE('사진(느림)'!M$2:M$2305),_xlfn.STDEV.P('사진(느림)'!M$2:M$2305))</f>
        <v>-1.6661418266759689</v>
      </c>
    </row>
    <row r="1911" spans="1:13" x14ac:dyDescent="0.3">
      <c r="A1911" t="s">
        <v>248</v>
      </c>
      <c r="B1911">
        <v>15</v>
      </c>
      <c r="C1911">
        <f>STANDARDIZE('사진(느림)'!C1911,AVERAGE('사진(느림)'!C$2:C$2305),_xlfn.STDEV.P('사진(느림)'!C$2:C$2305))</f>
        <v>0.61149492391289262</v>
      </c>
      <c r="D1911">
        <f>STANDARDIZE('사진(느림)'!D1911,AVERAGE('사진(느림)'!D$2:D$2305),_xlfn.STDEV.P('사진(느림)'!D$2:D$2305))</f>
        <v>0.23601216305909473</v>
      </c>
      <c r="E1911">
        <f>STANDARDIZE('사진(느림)'!E1911,AVERAGE('사진(느림)'!E$2:E$2305),_xlfn.STDEV.P('사진(느림)'!E$2:E$2305))</f>
        <v>0.93482099149256315</v>
      </c>
      <c r="F1911">
        <f>STANDARDIZE('사진(느림)'!F1911,AVERAGE('사진(느림)'!F$2:F$2305),_xlfn.STDEV.P('사진(느림)'!F$2:F$2305))</f>
        <v>0.32396279723692756</v>
      </c>
      <c r="G1911">
        <f>STANDARDIZE('사진(느림)'!G1911,AVERAGE('사진(느림)'!G$2:G$2305),_xlfn.STDEV.P('사진(느림)'!G$2:G$2305))</f>
        <v>0.61196327430598507</v>
      </c>
      <c r="H1911">
        <f>STANDARDIZE('사진(느림)'!H1911,AVERAGE('사진(느림)'!H$2:H$2305),_xlfn.STDEV.P('사진(느림)'!H$2:H$2305))</f>
        <v>7.5304272011749773E-2</v>
      </c>
      <c r="I1911">
        <f>STANDARDIZE('사진(느림)'!I1911,AVERAGE('사진(느림)'!I$2:I$2305),_xlfn.STDEV.P('사진(느림)'!I$2:I$2305))</f>
        <v>0.53705365595861654</v>
      </c>
      <c r="J1911">
        <f>STANDARDIZE('사진(느림)'!J1911,AVERAGE('사진(느림)'!J$2:J$2305),_xlfn.STDEV.P('사진(느림)'!J$2:J$2305))</f>
        <v>-0.78003335217289249</v>
      </c>
      <c r="K1911">
        <f>STANDARDIZE('사진(느림)'!K1911,AVERAGE('사진(느림)'!K$2:K$2305),_xlfn.STDEV.P('사진(느림)'!K$2:K$2305))</f>
        <v>-1.4879428077472057</v>
      </c>
      <c r="L1911">
        <f>STANDARDIZE('사진(느림)'!L1911,AVERAGE('사진(느림)'!L$2:L$2305),_xlfn.STDEV.P('사진(느림)'!L$2:L$2305))</f>
        <v>1.6674985981105952</v>
      </c>
      <c r="M1911">
        <f>STANDARDIZE('사진(느림)'!M1911,AVERAGE('사진(느림)'!M$2:M$2305),_xlfn.STDEV.P('사진(느림)'!M$2:M$2305))</f>
        <v>0.45537638349672099</v>
      </c>
    </row>
    <row r="1912" spans="1:13" x14ac:dyDescent="0.3">
      <c r="A1912" t="s">
        <v>250</v>
      </c>
      <c r="B1912">
        <v>15</v>
      </c>
      <c r="C1912">
        <f>STANDARDIZE('사진(느림)'!C1912,AVERAGE('사진(느림)'!C$2:C$2305),_xlfn.STDEV.P('사진(느림)'!C$2:C$2305))</f>
        <v>1.3132240918396552</v>
      </c>
      <c r="D1912">
        <f>STANDARDIZE('사진(느림)'!D1912,AVERAGE('사진(느림)'!D$2:D$2305),_xlfn.STDEV.P('사진(느림)'!D$2:D$2305))</f>
        <v>1.2676665826553237</v>
      </c>
      <c r="E1912">
        <f>STANDARDIZE('사진(느림)'!E1912,AVERAGE('사진(느림)'!E$2:E$2305),_xlfn.STDEV.P('사진(느림)'!E$2:E$2305))</f>
        <v>1.6184462511425941</v>
      </c>
      <c r="F1912">
        <f>STANDARDIZE('사진(느림)'!F1912,AVERAGE('사진(느림)'!F$2:F$2305),_xlfn.STDEV.P('사진(느림)'!F$2:F$2305))</f>
        <v>-1.5560223004616596</v>
      </c>
      <c r="G1912">
        <f>STANDARDIZE('사진(느림)'!G1912,AVERAGE('사진(느림)'!G$2:G$2305),_xlfn.STDEV.P('사진(느림)'!G$2:G$2305))</f>
        <v>1.938164088336269</v>
      </c>
      <c r="H1912">
        <f>STANDARDIZE('사진(느림)'!H1912,AVERAGE('사진(느림)'!H$2:H$2305),_xlfn.STDEV.P('사진(느림)'!H$2:H$2305))</f>
        <v>-1.360758492704524</v>
      </c>
      <c r="I1912">
        <f>STANDARDIZE('사진(느림)'!I1912,AVERAGE('사진(느림)'!I$2:I$2305),_xlfn.STDEV.P('사진(느림)'!I$2:I$2305))</f>
        <v>0.72141496065124466</v>
      </c>
      <c r="J1912">
        <f>STANDARDIZE('사진(느림)'!J1912,AVERAGE('사진(느림)'!J$2:J$2305),_xlfn.STDEV.P('사진(느림)'!J$2:J$2305))</f>
        <v>1.7414002750537876</v>
      </c>
      <c r="K1912">
        <f>STANDARDIZE('사진(느림)'!K1912,AVERAGE('사진(느림)'!K$2:K$2305),_xlfn.STDEV.P('사진(느림)'!K$2:K$2305))</f>
        <v>0.95380949214564459</v>
      </c>
      <c r="L1912">
        <f>STANDARDIZE('사진(느림)'!L1912,AVERAGE('사진(느림)'!L$2:L$2305),_xlfn.STDEV.P('사진(느림)'!L$2:L$2305))</f>
        <v>-0.96188170673142825</v>
      </c>
      <c r="M1912">
        <f>STANDARDIZE('사진(느림)'!M1912,AVERAGE('사진(느림)'!M$2:M$2305),_xlfn.STDEV.P('사진(느림)'!M$2:M$2305))</f>
        <v>0.64824167533060162</v>
      </c>
    </row>
    <row r="1913" spans="1:13" x14ac:dyDescent="0.3">
      <c r="A1913" t="s">
        <v>252</v>
      </c>
      <c r="B1913">
        <v>15</v>
      </c>
      <c r="C1913">
        <f>STANDARDIZE('사진(느림)'!C1913,AVERAGE('사진(느림)'!C$2:C$2305),_xlfn.STDEV.P('사진(느림)'!C$2:C$2305))</f>
        <v>0.76068143992881865</v>
      </c>
      <c r="D1913">
        <f>STANDARDIZE('사진(느림)'!D1913,AVERAGE('사진(느림)'!D$2:D$2305),_xlfn.STDEV.P('사진(느림)'!D$2:D$2305))</f>
        <v>1.6382608887238723</v>
      </c>
      <c r="E1913">
        <f>STANDARDIZE('사진(느림)'!E1913,AVERAGE('사진(느림)'!E$2:E$2305),_xlfn.STDEV.P('사진(느림)'!E$2:E$2305))</f>
        <v>0.88804006587782569</v>
      </c>
      <c r="F1913">
        <f>STANDARDIZE('사진(느림)'!F1913,AVERAGE('사진(느림)'!F$2:F$2305),_xlfn.STDEV.P('사진(느림)'!F$2:F$2305))</f>
        <v>0.64978979278264426</v>
      </c>
      <c r="G1913">
        <f>STANDARDIZE('사진(느림)'!G1913,AVERAGE('사진(느림)'!G$2:G$2305),_xlfn.STDEV.P('사진(느림)'!G$2:G$2305))</f>
        <v>0.29750328747406241</v>
      </c>
      <c r="H1913">
        <f>STANDARDIZE('사진(느림)'!H1913,AVERAGE('사진(느림)'!H$2:H$2305),_xlfn.STDEV.P('사진(느림)'!H$2:H$2305))</f>
        <v>0.4675375511977638</v>
      </c>
      <c r="I1913">
        <f>STANDARDIZE('사진(느림)'!I1913,AVERAGE('사진(느림)'!I$2:I$2305),_xlfn.STDEV.P('사진(느림)'!I$2:I$2305))</f>
        <v>0.57066939242678805</v>
      </c>
      <c r="J1913">
        <f>STANDARDIZE('사진(느림)'!J1913,AVERAGE('사진(느림)'!J$2:J$2305),_xlfn.STDEV.P('사진(느림)'!J$2:J$2305))</f>
        <v>-0.78003335217289249</v>
      </c>
      <c r="K1913">
        <f>STANDARDIZE('사진(느림)'!K1913,AVERAGE('사진(느림)'!K$2:K$2305),_xlfn.STDEV.P('사진(느림)'!K$2:K$2305))</f>
        <v>-0.8775047327739931</v>
      </c>
      <c r="L1913">
        <f>STANDARDIZE('사진(느림)'!L1913,AVERAGE('사진(느림)'!L$2:L$2305),_xlfn.STDEV.P('사진(느림)'!L$2:L$2305))</f>
        <v>1.0491166143714579</v>
      </c>
      <c r="M1913">
        <f>STANDARDIZE('사진(느림)'!M1913,AVERAGE('사진(느림)'!M$2:M$2305),_xlfn.STDEV.P('사진(느림)'!M$2:M$2305))</f>
        <v>0.73395958281232643</v>
      </c>
    </row>
    <row r="1914" spans="1:13" x14ac:dyDescent="0.3">
      <c r="A1914" t="s">
        <v>254</v>
      </c>
      <c r="B1914">
        <v>15</v>
      </c>
      <c r="C1914">
        <f>STANDARDIZE('사진(느림)'!C1914,AVERAGE('사진(느림)'!C$2:C$2305),_xlfn.STDEV.P('사진(느림)'!C$2:C$2305))</f>
        <v>0.31864731840014937</v>
      </c>
      <c r="D1914">
        <f>STANDARDIZE('사진(느림)'!D1914,AVERAGE('사진(느림)'!D$2:D$2305),_xlfn.STDEV.P('사진(느림)'!D$2:D$2305))</f>
        <v>2.1691121920112519</v>
      </c>
      <c r="E1914">
        <f>STANDARDIZE('사진(느림)'!E1914,AVERAGE('사진(느림)'!E$2:E$2305),_xlfn.STDEV.P('사진(느림)'!E$2:E$2305))</f>
        <v>0.86424862370804467</v>
      </c>
      <c r="F1914">
        <f>STANDARDIZE('사진(느림)'!F1914,AVERAGE('사진(느림)'!F$2:F$2305),_xlfn.STDEV.P('사진(느림)'!F$2:F$2305))</f>
        <v>0.80581249844947167</v>
      </c>
      <c r="G1914">
        <f>STANDARDIZE('사진(느림)'!G1914,AVERAGE('사진(느림)'!G$2:G$2305),_xlfn.STDEV.P('사진(느림)'!G$2:G$2305))</f>
        <v>0.41143806531171562</v>
      </c>
      <c r="H1914">
        <f>STANDARDIZE('사진(느림)'!H1914,AVERAGE('사진(느림)'!H$2:H$2305),_xlfn.STDEV.P('사진(느림)'!H$2:H$2305))</f>
        <v>8.0619086092861156E-2</v>
      </c>
      <c r="I1914">
        <f>STANDARDIZE('사진(느림)'!I1914,AVERAGE('사진(느림)'!I$2:I$2305),_xlfn.STDEV.P('사진(느림)'!I$2:I$2305))</f>
        <v>0.59167922771939552</v>
      </c>
      <c r="J1914">
        <f>STANDARDIZE('사진(느림)'!J1914,AVERAGE('사진(느림)'!J$2:J$2305),_xlfn.STDEV.P('사진(느림)'!J$2:J$2305))</f>
        <v>-0.78003335217289249</v>
      </c>
      <c r="K1914">
        <f>STANDARDIZE('사진(느림)'!K1914,AVERAGE('사진(느림)'!K$2:K$2305),_xlfn.STDEV.P('사진(느림)'!K$2:K$2305))</f>
        <v>-0.8775047327739931</v>
      </c>
      <c r="L1914">
        <f>STANDARDIZE('사진(느림)'!L1914,AVERAGE('사진(느림)'!L$2:L$2305),_xlfn.STDEV.P('사진(느림)'!L$2:L$2305))</f>
        <v>1.1748040094403882</v>
      </c>
      <c r="M1914">
        <f>STANDARDIZE('사진(느림)'!M1914,AVERAGE('사진(느림)'!M$2:M$2305),_xlfn.STDEV.P('사진(느림)'!M$2:M$2305))</f>
        <v>-0.85182170559958137</v>
      </c>
    </row>
    <row r="1915" spans="1:13" x14ac:dyDescent="0.3">
      <c r="A1915" t="s">
        <v>256</v>
      </c>
      <c r="B1915">
        <v>15</v>
      </c>
      <c r="C1915">
        <f>STANDARDIZE('사진(느림)'!C1915,AVERAGE('사진(느림)'!C$2:C$2305),_xlfn.STDEV.P('사진(느림)'!C$2:C$2305))</f>
        <v>0.46230840789696659</v>
      </c>
      <c r="D1915">
        <f>STANDARDIZE('사진(느림)'!D1915,AVERAGE('사진(느림)'!D$2:D$2305),_xlfn.STDEV.P('사진(느림)'!D$2:D$2305))</f>
        <v>2.2893049399253758</v>
      </c>
      <c r="E1915">
        <f>STANDARDIZE('사진(느림)'!E1915,AVERAGE('사진(느림)'!E$2:E$2305),_xlfn.STDEV.P('사진(느림)'!E$2:E$2305))</f>
        <v>0.87467408713075778</v>
      </c>
      <c r="F1915">
        <f>STANDARDIZE('사진(느림)'!F1915,AVERAGE('사진(느림)'!F$2:F$2305),_xlfn.STDEV.P('사진(느림)'!F$2:F$2305))</f>
        <v>0.74259422224735361</v>
      </c>
      <c r="G1915">
        <f>STANDARDIZE('사진(느림)'!G1915,AVERAGE('사진(느림)'!G$2:G$2305),_xlfn.STDEV.P('사진(느림)'!G$2:G$2305))</f>
        <v>0.50942197425209734</v>
      </c>
      <c r="H1915">
        <f>STANDARDIZE('사진(느림)'!H1915,AVERAGE('사진(느림)'!H$2:H$2305),_xlfn.STDEV.P('사진(느림)'!H$2:H$2305))</f>
        <v>7.5304272011749773E-2</v>
      </c>
      <c r="I1915">
        <f>STANDARDIZE('사진(느림)'!I1915,AVERAGE('사진(느림)'!I$2:I$2305),_xlfn.STDEV.P('사진(느림)'!I$2:I$2305))</f>
        <v>1.2093683853220456</v>
      </c>
      <c r="J1915">
        <f>STANDARDIZE('사진(느림)'!J1915,AVERAGE('사진(느림)'!J$2:J$2305),_xlfn.STDEV.P('사진(느림)'!J$2:J$2305))</f>
        <v>-0.78003335217289249</v>
      </c>
      <c r="K1915">
        <f>STANDARDIZE('사진(느림)'!K1915,AVERAGE('사진(느림)'!K$2:K$2305),_xlfn.STDEV.P('사진(느림)'!K$2:K$2305))</f>
        <v>-0.8775047327739931</v>
      </c>
      <c r="L1915">
        <f>STANDARDIZE('사진(느림)'!L1915,AVERAGE('사진(느림)'!L$2:L$2305),_xlfn.STDEV.P('사진(느림)'!L$2:L$2305))</f>
        <v>0.92342921930252742</v>
      </c>
      <c r="M1915">
        <f>STANDARDIZE('사진(느림)'!M1915,AVERAGE('사진(느림)'!M$2:M$2305),_xlfn.STDEV.P('사진(느림)'!M$2:M$2305))</f>
        <v>-2.5447503783636467</v>
      </c>
    </row>
    <row r="1916" spans="1:13" x14ac:dyDescent="0.3">
      <c r="A1916" t="s">
        <v>258</v>
      </c>
      <c r="B1916">
        <v>15</v>
      </c>
      <c r="C1916">
        <f>STANDARDIZE('사진(느림)'!C1916,AVERAGE('사진(느림)'!C$2:C$2305),_xlfn.STDEV.P('사진(느림)'!C$2:C$2305))</f>
        <v>0.76068143992881865</v>
      </c>
      <c r="D1916">
        <f>STANDARDIZE('사진(느림)'!D1916,AVERAGE('사진(느림)'!D$2:D$2305),_xlfn.STDEV.P('사진(느림)'!D$2:D$2305))</f>
        <v>1.3077308319600316</v>
      </c>
      <c r="E1916">
        <f>STANDARDIZE('사진(느림)'!E1916,AVERAGE('사진(느림)'!E$2:E$2305),_xlfn.STDEV.P('사진(느림)'!E$2:E$2305))</f>
        <v>1.1718443479405667</v>
      </c>
      <c r="F1916">
        <f>STANDARDIZE('사진(느림)'!F1916,AVERAGE('사진(느림)'!F$2:F$2305),_xlfn.STDEV.P('사진(느림)'!F$2:F$2305))</f>
        <v>0.50211189957449631</v>
      </c>
      <c r="G1916">
        <f>STANDARDIZE('사진(느림)'!G1916,AVERAGE('사진(느림)'!G$2:G$2305),_xlfn.STDEV.P('사진(느림)'!G$2:G$2305))</f>
        <v>0.98794804117024126</v>
      </c>
      <c r="H1916">
        <f>STANDARDIZE('사진(느림)'!H1916,AVERAGE('사진(느림)'!H$2:H$2305),_xlfn.STDEV.P('사진(느림)'!H$2:H$2305))</f>
        <v>9.1248714255083713E-2</v>
      </c>
      <c r="I1916">
        <f>STANDARDIZE('사진(느림)'!I1916,AVERAGE('사진(느림)'!I$2:I$2305),_xlfn.STDEV.P('사진(느림)'!I$2:I$2305))</f>
        <v>1.4956273911838183</v>
      </c>
      <c r="J1916">
        <f>STANDARDIZE('사진(느림)'!J1916,AVERAGE('사진(느림)'!J$2:J$2305),_xlfn.STDEV.P('사진(느림)'!J$2:J$2305))</f>
        <v>1.7414002750537876</v>
      </c>
      <c r="K1916">
        <f>STANDARDIZE('사진(느림)'!K1916,AVERAGE('사진(느림)'!K$2:K$2305),_xlfn.STDEV.P('사진(느림)'!K$2:K$2305))</f>
        <v>2.1746856420920699</v>
      </c>
      <c r="L1916">
        <f>STANDARDIZE('사진(느림)'!L1916,AVERAGE('사진(느림)'!L$2:L$2305),_xlfn.STDEV.P('사진(느림)'!L$2:L$2305))</f>
        <v>-0.83619431166249791</v>
      </c>
      <c r="M1916">
        <f>STANDARDIZE('사진(느림)'!M1916,AVERAGE('사진(느림)'!M$2:M$2305),_xlfn.STDEV.P('사진(느림)'!M$2:M$2305))</f>
        <v>0.69110062907146497</v>
      </c>
    </row>
    <row r="1917" spans="1:13" x14ac:dyDescent="0.3">
      <c r="A1917" t="s">
        <v>260</v>
      </c>
      <c r="B1917">
        <v>15</v>
      </c>
      <c r="C1917">
        <f>STANDARDIZE('사진(느림)'!C1917,AVERAGE('사진(느림)'!C$2:C$2305),_xlfn.STDEV.P('사진(느림)'!C$2:C$2305))</f>
        <v>0.14735909630778959</v>
      </c>
      <c r="D1917">
        <f>STANDARDIZE('사진(느림)'!D1917,AVERAGE('사진(느림)'!D$2:D$2305),_xlfn.STDEV.P('사진(느림)'!D$2:D$2305))</f>
        <v>0.35620491097321866</v>
      </c>
      <c r="E1917">
        <f>STANDARDIZE('사진(느림)'!E1917,AVERAGE('사진(느림)'!E$2:E$2305),_xlfn.STDEV.P('사진(느림)'!E$2:E$2305))</f>
        <v>0.83154652904021908</v>
      </c>
      <c r="F1917">
        <f>STANDARDIZE('사진(느림)'!F1917,AVERAGE('사진(느림)'!F$2:F$2305),_xlfn.STDEV.P('사진(느림)'!F$2:F$2305))</f>
        <v>1.8707875793503523</v>
      </c>
      <c r="G1917">
        <f>STANDARDIZE('사진(느림)'!G1917,AVERAGE('사진(느림)'!G$2:G$2305),_xlfn.STDEV.P('사진(느림)'!G$2:G$2305))</f>
        <v>0.32029024304159293</v>
      </c>
      <c r="H1917">
        <f>STANDARDIZE('사진(느림)'!H1917,AVERAGE('사진(느림)'!H$2:H$2305),_xlfn.STDEV.P('사진(느림)'!H$2:H$2305))</f>
        <v>0.4675375511977638</v>
      </c>
      <c r="I1917">
        <f>STANDARDIZE('사진(느림)'!I1917,AVERAGE('사진(느림)'!I$2:I$2305),_xlfn.STDEV.P('사진(느림)'!I$2:I$2305))</f>
        <v>0.84589823475994153</v>
      </c>
      <c r="J1917">
        <f>STANDARDIZE('사진(느림)'!J1917,AVERAGE('사진(느림)'!J$2:J$2305),_xlfn.STDEV.P('사진(느림)'!J$2:J$2305))</f>
        <v>-0.78003335217289249</v>
      </c>
      <c r="K1917">
        <f>STANDARDIZE('사진(느림)'!K1917,AVERAGE('사진(느림)'!K$2:K$2305),_xlfn.STDEV.P('사진(느림)'!K$2:K$2305))</f>
        <v>-0.26706665780078048</v>
      </c>
      <c r="L1917">
        <f>STANDARDIZE('사진(느림)'!L1917,AVERAGE('사진(느림)'!L$2:L$2305),_xlfn.STDEV.P('사진(느림)'!L$2:L$2305))</f>
        <v>0.82287930324738312</v>
      </c>
      <c r="M1917">
        <f>STANDARDIZE('사진(느림)'!M1917,AVERAGE('사진(느림)'!M$2:M$2305),_xlfn.STDEV.P('사진(느림)'!M$2:M$2305))</f>
        <v>0.13393423044025404</v>
      </c>
    </row>
    <row r="1918" spans="1:13" x14ac:dyDescent="0.3">
      <c r="A1918" t="s">
        <v>262</v>
      </c>
      <c r="B1918">
        <v>15</v>
      </c>
      <c r="C1918">
        <f>STANDARDIZE('사진(느림)'!C1918,AVERAGE('사진(느림)'!C$2:C$2305),_xlfn.STDEV.P('사진(느림)'!C$2:C$2305))</f>
        <v>1.3132240918396552</v>
      </c>
      <c r="D1918">
        <f>STANDARDIZE('사진(느림)'!D1918,AVERAGE('사진(느림)'!D$2:D$2305),_xlfn.STDEV.P('사진(느림)'!D$2:D$2305))</f>
        <v>1.9187106338568272</v>
      </c>
      <c r="E1918">
        <f>STANDARDIZE('사진(느림)'!E1918,AVERAGE('사진(느림)'!E$2:E$2305),_xlfn.STDEV.P('사진(느림)'!E$2:E$2305))</f>
        <v>1.0445111237435001</v>
      </c>
      <c r="F1918">
        <f>STANDARDIZE('사진(느림)'!F1918,AVERAGE('사진(느림)'!F$2:F$2305),_xlfn.STDEV.P('사진(느림)'!F$2:F$2305))</f>
        <v>0.84627219521882713</v>
      </c>
      <c r="G1918">
        <f>STANDARDIZE('사진(느림)'!G1918,AVERAGE('사진(느림)'!G$2:G$2305),_xlfn.STDEV.P('사진(느림)'!G$2:G$2305))</f>
        <v>0.76235718105168737</v>
      </c>
      <c r="H1918">
        <f>STANDARDIZE('사진(느림)'!H1918,AVERAGE('사진(느림)'!H$2:H$2305),_xlfn.STDEV.P('사진(느림)'!H$2:H$2305))</f>
        <v>0.53131532017109961</v>
      </c>
      <c r="I1918">
        <f>STANDARDIZE('사진(느림)'!I1918,AVERAGE('사진(느림)'!I$2:I$2305),_xlfn.STDEV.P('사진(느림)'!I$2:I$2305))</f>
        <v>1.0097749500422777</v>
      </c>
      <c r="J1918">
        <f>STANDARDIZE('사진(느림)'!J1918,AVERAGE('사진(느림)'!J$2:J$2305),_xlfn.STDEV.P('사진(느림)'!J$2:J$2305))</f>
        <v>1.7414002750537876</v>
      </c>
      <c r="K1918">
        <f>STANDARDIZE('사진(느림)'!K1918,AVERAGE('사진(느림)'!K$2:K$2305),_xlfn.STDEV.P('사진(느림)'!K$2:K$2305))</f>
        <v>0.95380949214564459</v>
      </c>
      <c r="L1918">
        <f>STANDARDIZE('사진(느림)'!L1918,AVERAGE('사진(느림)'!L$2:L$2305),_xlfn.STDEV.P('사진(느림)'!L$2:L$2305))</f>
        <v>-0.83619431166249791</v>
      </c>
      <c r="M1918">
        <f>STANDARDIZE('사진(느림)'!M1918,AVERAGE('사진(느림)'!M$2:M$2305),_xlfn.STDEV.P('사진(느림)'!M$2:M$2305))</f>
        <v>-0.46609112193182028</v>
      </c>
    </row>
    <row r="1919" spans="1:13" x14ac:dyDescent="0.3">
      <c r="A1919" t="s">
        <v>264</v>
      </c>
      <c r="B1919">
        <v>15</v>
      </c>
      <c r="C1919">
        <f>STANDARDIZE('사진(느림)'!C1919,AVERAGE('사진(느림)'!C$2:C$2305),_xlfn.STDEV.P('사진(느림)'!C$2:C$2305))</f>
        <v>0.97064764765493639</v>
      </c>
      <c r="D1919">
        <f>STANDARDIZE('사진(느림)'!D1919,AVERAGE('사진(느림)'!D$2:D$2305),_xlfn.STDEV.P('사진(느림)'!D$2:D$2305))</f>
        <v>1.6282448263976954</v>
      </c>
      <c r="E1919">
        <f>STANDARDIZE('사진(느림)'!E1919,AVERAGE('사진(느림)'!E$2:E$2305),_xlfn.STDEV.P('사진(느림)'!E$2:E$2305))</f>
        <v>1.0945889907825144</v>
      </c>
      <c r="F1919">
        <f>STANDARDIZE('사진(느림)'!F1919,AVERAGE('사진(느림)'!F$2:F$2305),_xlfn.STDEV.P('사진(느림)'!F$2:F$2305))</f>
        <v>0.76788153272820081</v>
      </c>
      <c r="G1919">
        <f>STANDARDIZE('사진(느림)'!G1919,AVERAGE('사진(느림)'!G$2:G$2305),_xlfn.STDEV.P('사진(느림)'!G$2:G$2305))</f>
        <v>1.2249323790725599</v>
      </c>
      <c r="H1919">
        <f>STANDARDIZE('사진(느림)'!H1919,AVERAGE('사진(느림)'!H$2:H$2305),_xlfn.STDEV.P('사진(느림)'!H$2:H$2305))</f>
        <v>0.4675375511977638</v>
      </c>
      <c r="I1919">
        <f>STANDARDIZE('사진(느림)'!I1919,AVERAGE('사진(느림)'!I$2:I$2305),_xlfn.STDEV.P('사진(느림)'!I$2:I$2305))</f>
        <v>0.85272643123003944</v>
      </c>
      <c r="J1919">
        <f>STANDARDIZE('사진(느림)'!J1919,AVERAGE('사진(느림)'!J$2:J$2305),_xlfn.STDEV.P('사진(느림)'!J$2:J$2305))</f>
        <v>1.7414002750537876</v>
      </c>
      <c r="K1919">
        <f>STANDARDIZE('사진(느림)'!K1919,AVERAGE('사진(느림)'!K$2:K$2305),_xlfn.STDEV.P('사진(느림)'!K$2:K$2305))</f>
        <v>-0.26706665780078048</v>
      </c>
      <c r="L1919">
        <f>STANDARDIZE('사진(느림)'!L1919,AVERAGE('사진(느림)'!L$2:L$2305),_xlfn.STDEV.P('사진(느림)'!L$2:L$2305))</f>
        <v>-0.71050691659356757</v>
      </c>
      <c r="M1919">
        <f>STANDARDIZE('사진(느림)'!M1919,AVERAGE('사진(느림)'!M$2:M$2305),_xlfn.STDEV.P('사진(느림)'!M$2:M$2305))</f>
        <v>0.36965847601499613</v>
      </c>
    </row>
    <row r="1920" spans="1:13" x14ac:dyDescent="0.3">
      <c r="A1920" t="s">
        <v>266</v>
      </c>
      <c r="B1920">
        <v>15</v>
      </c>
      <c r="C1920">
        <f>STANDARDIZE('사진(느림)'!C1920,AVERAGE('사진(느림)'!C$2:C$2305),_xlfn.STDEV.P('사진(느림)'!C$2:C$2305))</f>
        <v>0.60044407087467566</v>
      </c>
      <c r="D1920">
        <f>STANDARDIZE('사진(느림)'!D1920,AVERAGE('사진(느림)'!D$2:D$2305),_xlfn.STDEV.P('사진(느림)'!D$2:D$2305))</f>
        <v>-0.24475882859740083</v>
      </c>
      <c r="E1920">
        <f>STANDARDIZE('사진(느림)'!E1920,AVERAGE('사진(느림)'!E$2:E$2305),_xlfn.STDEV.P('사진(느림)'!E$2:E$2305))</f>
        <v>0.56779121509807984</v>
      </c>
      <c r="F1920">
        <f>STANDARDIZE('사진(느림)'!F1920,AVERAGE('사진(느림)'!F$2:F$2305),_xlfn.STDEV.P('사진(느림)'!F$2:F$2305))</f>
        <v>0.86903077465158973</v>
      </c>
      <c r="G1920">
        <f>STANDARDIZE('사진(느림)'!G1920,AVERAGE('사진(느림)'!G$2:G$2305),_xlfn.STDEV.P('사진(느림)'!G$2:G$2305))</f>
        <v>5.2194856900606812</v>
      </c>
      <c r="H1920">
        <f>STANDARDIZE('사진(느림)'!H1920,AVERAGE('사진(느림)'!H$2:H$2305),_xlfn.STDEV.P('사진(느림)'!H$2:H$2305))</f>
        <v>0.4675375511977638</v>
      </c>
      <c r="I1920">
        <f>STANDARDIZE('사진(느림)'!I1920,AVERAGE('사진(느림)'!I$2:I$2305),_xlfn.STDEV.P('사진(느림)'!I$2:I$2305))</f>
        <v>0.38158087479332348</v>
      </c>
      <c r="J1920">
        <f>STANDARDIZE('사진(느림)'!J1920,AVERAGE('사진(느림)'!J$2:J$2305),_xlfn.STDEV.P('사진(느림)'!J$2:J$2305))</f>
        <v>-0.78003335217289249</v>
      </c>
      <c r="K1920">
        <f>STANDARDIZE('사진(느림)'!K1920,AVERAGE('사진(느림)'!K$2:K$2305),_xlfn.STDEV.P('사진(느림)'!K$2:K$2305))</f>
        <v>0.34337141717243208</v>
      </c>
      <c r="L1920">
        <f>STANDARDIZE('사진(느림)'!L1920,AVERAGE('사진(느림)'!L$2:L$2305),_xlfn.STDEV.P('사진(느림)'!L$2:L$2305))</f>
        <v>1.1748040094403882</v>
      </c>
      <c r="M1920">
        <f>STANDARDIZE('사진(느림)'!M1920,AVERAGE('사진(느림)'!M$2:M$2305),_xlfn.STDEV.P('사진(느림)'!M$2:M$2305))</f>
        <v>-2.2447377021776105</v>
      </c>
    </row>
    <row r="1921" spans="1:13" x14ac:dyDescent="0.3">
      <c r="A1921" t="s">
        <v>268</v>
      </c>
      <c r="B1921">
        <v>15</v>
      </c>
      <c r="C1921">
        <f>STANDARDIZE('사진(느림)'!C1921,AVERAGE('사진(느림)'!C$2:C$2305),_xlfn.STDEV.P('사진(느림)'!C$2:C$2305))</f>
        <v>1.3132240918396552</v>
      </c>
      <c r="D1921">
        <f>STANDARDIZE('사진(느림)'!D1921,AVERAGE('사진(느림)'!D$2:D$2305),_xlfn.STDEV.P('사진(느림)'!D$2:D$2305))</f>
        <v>1.2776826449815006</v>
      </c>
      <c r="E1921">
        <f>STANDARDIZE('사진(느림)'!E1921,AVERAGE('사진(느림)'!E$2:E$2305),_xlfn.STDEV.P('사진(느림)'!E$2:E$2305))</f>
        <v>1.4668760521508442</v>
      </c>
      <c r="F1921">
        <f>STANDARDIZE('사진(느림)'!F1921,AVERAGE('사진(느림)'!F$2:F$2305),_xlfn.STDEV.P('사진(느림)'!F$2:F$2305))</f>
        <v>0.79949067082925984</v>
      </c>
      <c r="G1921">
        <f>STANDARDIZE('사진(느림)'!G1921,AVERAGE('사진(느림)'!G$2:G$2305),_xlfn.STDEV.P('사진(느림)'!G$2:G$2305))</f>
        <v>1.6305401881746056</v>
      </c>
      <c r="H1921">
        <f>STANDARDIZE('사진(느림)'!H1921,AVERAGE('사진(느림)'!H$2:H$2305),_xlfn.STDEV.P('사진(느림)'!H$2:H$2305))</f>
        <v>0.3304153479050923</v>
      </c>
      <c r="I1921">
        <f>STANDARDIZE('사진(느림)'!I1921,AVERAGE('사진(느림)'!I$2:I$2305),_xlfn.STDEV.P('사진(느림)'!I$2:I$2305))</f>
        <v>1.5203139476526317</v>
      </c>
      <c r="J1921">
        <f>STANDARDIZE('사진(느림)'!J1921,AVERAGE('사진(느림)'!J$2:J$2305),_xlfn.STDEV.P('사진(느림)'!J$2:J$2305))</f>
        <v>1.7414002750537876</v>
      </c>
      <c r="K1921">
        <f>STANDARDIZE('사진(느림)'!K1921,AVERAGE('사진(느림)'!K$2:K$2305),_xlfn.STDEV.P('사진(느림)'!K$2:K$2305))</f>
        <v>0.95380949214564459</v>
      </c>
      <c r="L1921">
        <f>STANDARDIZE('사진(느림)'!L1921,AVERAGE('사진(느림)'!L$2:L$2305),_xlfn.STDEV.P('사진(느림)'!L$2:L$2305))</f>
        <v>-0.71050691659356757</v>
      </c>
      <c r="M1921">
        <f>STANDARDIZE('사진(느림)'!M1921,AVERAGE('사진(느림)'!M$2:M$2305),_xlfn.STDEV.P('사진(느림)'!M$2:M$2305))</f>
        <v>0.26251109166284048</v>
      </c>
    </row>
    <row r="1922" spans="1:13" x14ac:dyDescent="0.3">
      <c r="A1922" t="s">
        <v>14</v>
      </c>
      <c r="B1922">
        <v>16</v>
      </c>
      <c r="C1922">
        <f>STANDARDIZE('사진(느림)'!C1922,AVERAGE('사진(느림)'!C$2:C$2305),_xlfn.STDEV.P('사진(느림)'!C$2:C$2305))</f>
        <v>2.3741059835084615</v>
      </c>
      <c r="D1922">
        <f>STANDARDIZE('사진(느림)'!D1922,AVERAGE('사진(느림)'!D$2:D$2305),_xlfn.STDEV.P('사진(느림)'!D$2:D$2305))</f>
        <v>1.1875380840459078</v>
      </c>
      <c r="E1922">
        <f>STANDARDIZE('사진(느림)'!E1922,AVERAGE('사진(느림)'!E$2:E$2305),_xlfn.STDEV.P('사진(느림)'!E$2:E$2305))</f>
        <v>1.3564507910688186</v>
      </c>
      <c r="F1922">
        <f>STANDARDIZE('사진(느림)'!F1922,AVERAGE('사진(느림)'!F$2:F$2305),_xlfn.STDEV.P('사진(느림)'!F$2:F$2305))</f>
        <v>-1.8721136814722499</v>
      </c>
      <c r="G1922">
        <f>STANDARDIZE('사진(느림)'!G1922,AVERAGE('사진(느림)'!G$2:G$2305),_xlfn.STDEV.P('사진(느림)'!G$2:G$2305))</f>
        <v>0.62335675208975061</v>
      </c>
      <c r="H1922">
        <f>STANDARDIZE('사진(느림)'!H1922,AVERAGE('사진(느림)'!H$2:H$2305),_xlfn.STDEV.P('사진(느림)'!H$2:H$2305))</f>
        <v>-1.360758492704524</v>
      </c>
      <c r="I1922">
        <f>STANDARDIZE('사진(느림)'!I1922,AVERAGE('사진(느림)'!I$2:I$2305),_xlfn.STDEV.P('사진(느림)'!I$2:I$2305))</f>
        <v>0.98561363945577973</v>
      </c>
      <c r="J1922">
        <f>STANDARDIZE('사진(느림)'!J1922,AVERAGE('사진(느림)'!J$2:J$2305),_xlfn.STDEV.P('사진(느림)'!J$2:J$2305))</f>
        <v>1.9022059910758973</v>
      </c>
      <c r="K1922">
        <f>STANDARDIZE('사진(느림)'!K1922,AVERAGE('사진(느림)'!K$2:K$2305),_xlfn.STDEV.P('사진(느림)'!K$2:K$2305))</f>
        <v>0.34337141717243208</v>
      </c>
      <c r="L1922">
        <f>STANDARDIZE('사진(느림)'!L1922,AVERAGE('사진(느림)'!L$2:L$2305),_xlfn.STDEV.P('사진(느림)'!L$2:L$2305))</f>
        <v>-0.71050691659356757</v>
      </c>
      <c r="M1922">
        <f>STANDARDIZE('사진(느림)'!M1922,AVERAGE('사진(느림)'!M$2:M$2305),_xlfn.STDEV.P('사진(느림)'!M$2:M$2305))</f>
        <v>-0.2946553069683705</v>
      </c>
    </row>
    <row r="1923" spans="1:13" x14ac:dyDescent="0.3">
      <c r="A1923" t="s">
        <v>16</v>
      </c>
      <c r="B1923">
        <v>16</v>
      </c>
      <c r="C1923">
        <f>STANDARDIZE('사진(느림)'!C1923,AVERAGE('사진(느림)'!C$2:C$2305),_xlfn.STDEV.P('사진(느림)'!C$2:C$2305))</f>
        <v>1.66685138906259</v>
      </c>
      <c r="D1923">
        <f>STANDARDIZE('사진(느림)'!D1923,AVERAGE('사진(느림)'!D$2:D$2305),_xlfn.STDEV.P('사진(느림)'!D$2:D$2305))</f>
        <v>-0.15461426766180791</v>
      </c>
      <c r="E1923">
        <f>STANDARDIZE('사진(느림)'!E1923,AVERAGE('사진(느림)'!E$2:E$2305),_xlfn.STDEV.P('사진(느림)'!E$2:E$2305))</f>
        <v>1.2957915241883757</v>
      </c>
      <c r="F1923">
        <f>STANDARDIZE('사진(느림)'!F1923,AVERAGE('사진(느림)'!F$2:F$2305),_xlfn.STDEV.P('사진(느림)'!F$2:F$2305))</f>
        <v>1.5227077505814905</v>
      </c>
      <c r="G1923">
        <f>STANDARDIZE('사진(느림)'!G1923,AVERAGE('사진(느림)'!G$2:G$2305),_xlfn.STDEV.P('사진(느림)'!G$2:G$2305))</f>
        <v>1.6761140993096668</v>
      </c>
      <c r="H1923">
        <f>STANDARDIZE('사진(느림)'!H1923,AVERAGE('사진(느림)'!H$2:H$2305),_xlfn.STDEV.P('사진(느림)'!H$2:H$2305))</f>
        <v>0.55257457649554464</v>
      </c>
      <c r="I1923">
        <f>STANDARDIZE('사진(느림)'!I1923,AVERAGE('사진(느림)'!I$2:I$2305),_xlfn.STDEV.P('사진(느림)'!I$2:I$2305))</f>
        <v>1.3448818229593615</v>
      </c>
      <c r="J1923">
        <f>STANDARDIZE('사진(느림)'!J1923,AVERAGE('사진(느림)'!J$2:J$2305),_xlfn.STDEV.P('사진(느림)'!J$2:J$2305))</f>
        <v>1.9022059910758973</v>
      </c>
      <c r="K1923">
        <f>STANDARDIZE('사진(느림)'!K1923,AVERAGE('사진(느림)'!K$2:K$2305),_xlfn.STDEV.P('사진(느림)'!K$2:K$2305))</f>
        <v>-0.26706665780078048</v>
      </c>
      <c r="L1923">
        <f>STANDARDIZE('사진(느림)'!L1923,AVERAGE('사진(느림)'!L$2:L$2305),_xlfn.STDEV.P('사진(느림)'!L$2:L$2305))</f>
        <v>-0.96188170673142825</v>
      </c>
      <c r="M1923">
        <f>STANDARDIZE('사진(느림)'!M1923,AVERAGE('사진(느림)'!M$2:M$2305),_xlfn.STDEV.P('사진(느림)'!M$2:M$2305))</f>
        <v>-1.430417581101225</v>
      </c>
    </row>
    <row r="1924" spans="1:13" x14ac:dyDescent="0.3">
      <c r="A1924" t="s">
        <v>18</v>
      </c>
      <c r="B1924">
        <v>16</v>
      </c>
      <c r="C1924">
        <f>STANDARDIZE('사진(느림)'!C1924,AVERAGE('사진(느림)'!C$2:C$2305),_xlfn.STDEV.P('사진(느림)'!C$2:C$2305))</f>
        <v>1.1916647084192711</v>
      </c>
      <c r="D1924">
        <f>STANDARDIZE('사진(느림)'!D1924,AVERAGE('사진(느림)'!D$2:D$2305),_xlfn.STDEV.P('사진(느림)'!D$2:D$2305))</f>
        <v>1.4179075175479785</v>
      </c>
      <c r="E1924">
        <f>STANDARDIZE('사진(느림)'!E1924,AVERAGE('사진(느림)'!E$2:E$2305),_xlfn.STDEV.P('사진(느림)'!E$2:E$2305))</f>
        <v>1.2004475424592917</v>
      </c>
      <c r="F1924">
        <f>STANDARDIZE('사진(느림)'!F1924,AVERAGE('사진(느림)'!F$2:F$2305),_xlfn.STDEV.P('사진(느림)'!F$2:F$2305))</f>
        <v>0.91644448180317828</v>
      </c>
      <c r="G1924">
        <f>STANDARDIZE('사진(느림)'!G1924,AVERAGE('사진(느림)'!G$2:G$2305),_xlfn.STDEV.P('사진(느림)'!G$2:G$2305))</f>
        <v>0.94693152114868617</v>
      </c>
      <c r="H1924">
        <f>STANDARDIZE('사진(느림)'!H1924,AVERAGE('사진(느림)'!H$2:H$2305),_xlfn.STDEV.P('사진(느림)'!H$2:H$2305))</f>
        <v>0.57170790718754538</v>
      </c>
      <c r="I1924">
        <f>STANDARDIZE('사진(느림)'!I1924,AVERAGE('사진(느림)'!I$2:I$2305),_xlfn.STDEV.P('사진(느림)'!I$2:I$2305))</f>
        <v>1.1431874041503334</v>
      </c>
      <c r="J1924">
        <f>STANDARDIZE('사진(느림)'!J1924,AVERAGE('사진(느림)'!J$2:J$2305),_xlfn.STDEV.P('사진(느림)'!J$2:J$2305))</f>
        <v>1.9022059910758973</v>
      </c>
      <c r="K1924">
        <f>STANDARDIZE('사진(느림)'!K1924,AVERAGE('사진(느림)'!K$2:K$2305),_xlfn.STDEV.P('사진(느림)'!K$2:K$2305))</f>
        <v>0.95380949214564459</v>
      </c>
      <c r="L1924">
        <f>STANDARDIZE('사진(느림)'!L1924,AVERAGE('사진(느림)'!L$2:L$2305),_xlfn.STDEV.P('사진(느림)'!L$2:L$2305))</f>
        <v>-0.96188170673142825</v>
      </c>
      <c r="M1924">
        <f>STANDARDIZE('사진(느림)'!M1924,AVERAGE('사진(느림)'!M$2:M$2305),_xlfn.STDEV.P('사진(느림)'!M$2:M$2305))</f>
        <v>-1.5589944423238113</v>
      </c>
    </row>
    <row r="1925" spans="1:13" x14ac:dyDescent="0.3">
      <c r="A1925" t="s">
        <v>20</v>
      </c>
      <c r="B1925">
        <v>16</v>
      </c>
      <c r="C1925">
        <f>STANDARDIZE('사진(느림)'!C1925,AVERAGE('사진(느림)'!C$2:C$2305),_xlfn.STDEV.P('사진(느림)'!C$2:C$2305))</f>
        <v>1.7386819338109996</v>
      </c>
      <c r="D1925">
        <f>STANDARDIZE('사진(느림)'!D1925,AVERAGE('사진(느림)'!D$2:D$2305),_xlfn.STDEV.P('사진(느림)'!D$2:D$2305))</f>
        <v>0.7768795286726512</v>
      </c>
      <c r="E1925">
        <f>STANDARDIZE('사진(느림)'!E1925,AVERAGE('사진(느림)'!E$2:E$2305),_xlfn.STDEV.P('사진(느림)'!E$2:E$2305))</f>
        <v>1.442193544731259</v>
      </c>
      <c r="F1925">
        <f>STANDARDIZE('사진(느림)'!F1925,AVERAGE('사진(느림)'!F$2:F$2305),_xlfn.STDEV.P('사진(느림)'!F$2:F$2305))</f>
        <v>1.6206960786947735</v>
      </c>
      <c r="G1925">
        <f>STANDARDIZE('사진(느림)'!G1925,AVERAGE('사진(느림)'!G$2:G$2305),_xlfn.STDEV.P('사진(느림)'!G$2:G$2305))</f>
        <v>2.0110823461523673</v>
      </c>
      <c r="H1925">
        <f>STANDARDIZE('사진(느림)'!H1925,AVERAGE('사진(느림)'!H$2:H$2305),_xlfn.STDEV.P('사진(느림)'!H$2:H$2305))</f>
        <v>0.55257457649554464</v>
      </c>
      <c r="I1925">
        <f>STANDARDIZE('사진(느림)'!I1925,AVERAGE('사진(느림)'!I$2:I$2305),_xlfn.STDEV.P('사진(느림)'!I$2:I$2305))</f>
        <v>1.3800732970744787</v>
      </c>
      <c r="J1925">
        <f>STANDARDIZE('사진(느림)'!J1925,AVERAGE('사진(느림)'!J$2:J$2305),_xlfn.STDEV.P('사진(느림)'!J$2:J$2305))</f>
        <v>1.9022059910758973</v>
      </c>
      <c r="K1925">
        <f>STANDARDIZE('사진(느림)'!K1925,AVERAGE('사진(느림)'!K$2:K$2305),_xlfn.STDEV.P('사진(느림)'!K$2:K$2305))</f>
        <v>-0.8775047327739931</v>
      </c>
      <c r="L1925">
        <f>STANDARDIZE('사진(느림)'!L1925,AVERAGE('사진(느림)'!L$2:L$2305),_xlfn.STDEV.P('사진(느림)'!L$2:L$2305))</f>
        <v>-0.96188170673142825</v>
      </c>
      <c r="M1925">
        <f>STANDARDIZE('사진(느림)'!M1925,AVERAGE('사진(느림)'!M$2:M$2305),_xlfn.STDEV.P('사진(느림)'!M$2:M$2305))</f>
        <v>-0.59466798315440861</v>
      </c>
    </row>
    <row r="1926" spans="1:13" x14ac:dyDescent="0.3">
      <c r="A1926" t="s">
        <v>22</v>
      </c>
      <c r="B1926">
        <v>16</v>
      </c>
      <c r="C1926">
        <f>STANDARDIZE('사진(느림)'!C1926,AVERAGE('사진(느림)'!C$2:C$2305),_xlfn.STDEV.P('사진(느림)'!C$2:C$2305))</f>
        <v>0.80488485208168536</v>
      </c>
      <c r="D1926">
        <f>STANDARDIZE('사진(느림)'!D1926,AVERAGE('사진(느림)'!D$2:D$2305),_xlfn.STDEV.P('사진(느림)'!D$2:D$2305))</f>
        <v>1.1875380840459078</v>
      </c>
      <c r="E1926">
        <f>STANDARDIZE('사진(느림)'!E1926,AVERAGE('사진(느림)'!E$2:E$2305),_xlfn.STDEV.P('사진(느림)'!E$2:E$2305))</f>
        <v>1.2029425251587442</v>
      </c>
      <c r="F1926">
        <f>STANDARDIZE('사진(느림)'!F1926,AVERAGE('사진(느림)'!F$2:F$2305),_xlfn.STDEV.P('사진(느림)'!F$2:F$2305))</f>
        <v>1.0428810342074144</v>
      </c>
      <c r="G1926">
        <f>STANDARDIZE('사진(느림)'!G1926,AVERAGE('사진(느림)'!G$2:G$2305),_xlfn.STDEV.P('사진(느림)'!G$2:G$2305))</f>
        <v>1.0426367345323144</v>
      </c>
      <c r="H1926">
        <f>STANDARDIZE('사진(느림)'!H1926,AVERAGE('사진(느림)'!H$2:H$2305),_xlfn.STDEV.P('사진(느림)'!H$2:H$2305))</f>
        <v>0.59828197759310187</v>
      </c>
      <c r="I1926">
        <f>STANDARDIZE('사진(느림)'!I1926,AVERAGE('사진(느림)'!I$2:I$2305),_xlfn.STDEV.P('사진(느림)'!I$2:I$2305))</f>
        <v>1.1347834700332899</v>
      </c>
      <c r="J1926">
        <f>STANDARDIZE('사진(느림)'!J1926,AVERAGE('사진(느림)'!J$2:J$2305),_xlfn.STDEV.P('사진(느림)'!J$2:J$2305))</f>
        <v>-0.78003335217289249</v>
      </c>
      <c r="K1926">
        <f>STANDARDIZE('사진(느림)'!K1926,AVERAGE('사진(느림)'!K$2:K$2305),_xlfn.STDEV.P('사진(느림)'!K$2:K$2305))</f>
        <v>0.95380949214564459</v>
      </c>
      <c r="L1926">
        <f>STANDARDIZE('사진(느림)'!L1926,AVERAGE('사진(느림)'!L$2:L$2305),_xlfn.STDEV.P('사진(느림)'!L$2:L$2305))</f>
        <v>0.54636703409573628</v>
      </c>
      <c r="M1926">
        <f>STANDARDIZE('사진(느림)'!M1926,AVERAGE('사진(느림)'!M$2:M$2305),_xlfn.STDEV.P('사진(느림)'!M$2:M$2305))</f>
        <v>0.69110062907146497</v>
      </c>
    </row>
    <row r="1927" spans="1:13" x14ac:dyDescent="0.3">
      <c r="A1927" t="s">
        <v>24</v>
      </c>
      <c r="B1927">
        <v>16</v>
      </c>
      <c r="C1927">
        <f>STANDARDIZE('사진(느림)'!C1927,AVERAGE('사진(느림)'!C$2:C$2305),_xlfn.STDEV.P('사진(느림)'!C$2:C$2305))</f>
        <v>0.58386779131735078</v>
      </c>
      <c r="D1927">
        <f>STANDARDIZE('사진(느림)'!D1927,AVERAGE('사진(느림)'!D$2:D$2305),_xlfn.STDEV.P('사진(느림)'!D$2:D$2305))</f>
        <v>-0.91583500445125821</v>
      </c>
      <c r="E1927">
        <f>STANDARDIZE('사진(느림)'!E1927,AVERAGE('사진(느림)'!E$2:E$2305),_xlfn.STDEV.P('사진(느림)'!E$2:E$2305))</f>
        <v>0.54328692072845541</v>
      </c>
      <c r="F1927">
        <f>STANDARDIZE('사진(느림)'!F1927,AVERAGE('사진(느림)'!F$2:F$2305),_xlfn.STDEV.P('사진(느림)'!F$2:F$2305))</f>
        <v>-1.5560223004616596</v>
      </c>
      <c r="G1927">
        <f>STANDARDIZE('사진(느림)'!G1927,AVERAGE('사진(느림)'!G$2:G$2305),_xlfn.STDEV.P('사진(느림)'!G$2:G$2305))</f>
        <v>-0.59346667521638596</v>
      </c>
      <c r="H1927">
        <f>STANDARDIZE('사진(느림)'!H1927,AVERAGE('사진(느림)'!H$2:H$2305),_xlfn.STDEV.P('사진(느림)'!H$2:H$2305))</f>
        <v>-1.360758492704524</v>
      </c>
      <c r="I1927">
        <f>STANDARDIZE('사진(느림)'!I1927,AVERAGE('사진(느림)'!I$2:I$2305),_xlfn.STDEV.P('사진(느림)'!I$2:I$2305))</f>
        <v>0.35321759714830386</v>
      </c>
      <c r="J1927">
        <f>STANDARDIZE('사진(느림)'!J1927,AVERAGE('사진(느림)'!J$2:J$2305),_xlfn.STDEV.P('사진(느림)'!J$2:J$2305))</f>
        <v>-0.78003335217289249</v>
      </c>
      <c r="K1927">
        <f>STANDARDIZE('사진(느림)'!K1927,AVERAGE('사진(느림)'!K$2:K$2305),_xlfn.STDEV.P('사진(느림)'!K$2:K$2305))</f>
        <v>-1.4879428077472057</v>
      </c>
      <c r="L1927">
        <f>STANDARDIZE('사진(느림)'!L1927,AVERAGE('사진(느림)'!L$2:L$2305),_xlfn.STDEV.P('사진(느림)'!L$2:L$2305))</f>
        <v>-0.83619431166249791</v>
      </c>
      <c r="M1927">
        <f>STANDARDIZE('사진(느림)'!M1927,AVERAGE('사진(느림)'!M$2:M$2305),_xlfn.STDEV.P('사진(느림)'!M$2:M$2305))</f>
        <v>-0.6589564137657008</v>
      </c>
    </row>
    <row r="1928" spans="1:13" x14ac:dyDescent="0.3">
      <c r="A1928" t="s">
        <v>26</v>
      </c>
      <c r="B1928">
        <v>16</v>
      </c>
      <c r="C1928">
        <f>STANDARDIZE('사진(느림)'!C1928,AVERAGE('사진(느림)'!C$2:C$2305),_xlfn.STDEV.P('사진(느림)'!C$2:C$2305))</f>
        <v>0.84356283771544416</v>
      </c>
      <c r="D1928">
        <f>STANDARDIZE('사진(느림)'!D1928,AVERAGE('사진(느림)'!D$2:D$2305),_xlfn.STDEV.P('사진(느림)'!D$2:D$2305))</f>
        <v>1.1675059593935537</v>
      </c>
      <c r="E1928">
        <f>STANDARDIZE('사진(느림)'!E1928,AVERAGE('사진(느림)'!E$2:E$2305),_xlfn.STDEV.P('사진(느림)'!E$2:E$2305))</f>
        <v>0.73112347538724887</v>
      </c>
      <c r="F1928">
        <f>STANDARDIZE('사진(느림)'!F1928,AVERAGE('사진(느림)'!F$2:F$2305),_xlfn.STDEV.P('사진(느림)'!F$2:F$2305))</f>
        <v>1.359098851770409</v>
      </c>
      <c r="G1928">
        <f>STANDARDIZE('사진(느림)'!G1928,AVERAGE('사진(느림)'!G$2:G$2305),_xlfn.STDEV.P('사진(느림)'!G$2:G$2305))</f>
        <v>0.24281459411198877</v>
      </c>
      <c r="H1928">
        <f>STANDARDIZE('사진(느림)'!H1928,AVERAGE('사진(느림)'!H$2:H$2305),_xlfn.STDEV.P('사진(느림)'!H$2:H$2305))</f>
        <v>0.49942643568443168</v>
      </c>
      <c r="I1928">
        <f>STANDARDIZE('사진(느림)'!I1928,AVERAGE('사진(느림)'!I$2:I$2305),_xlfn.STDEV.P('사진(느림)'!I$2:I$2305))</f>
        <v>1.3627401829580779</v>
      </c>
      <c r="J1928">
        <f>STANDARDIZE('사진(느림)'!J1928,AVERAGE('사진(느림)'!J$2:J$2305),_xlfn.STDEV.P('사진(느림)'!J$2:J$2305))</f>
        <v>-0.78003335217289249</v>
      </c>
      <c r="K1928">
        <f>STANDARDIZE('사진(느림)'!K1928,AVERAGE('사진(느림)'!K$2:K$2305),_xlfn.STDEV.P('사진(느림)'!K$2:K$2305))</f>
        <v>-0.26706665780078048</v>
      </c>
      <c r="L1928">
        <f>STANDARDIZE('사진(느림)'!L1928,AVERAGE('사진(느림)'!L$2:L$2305),_xlfn.STDEV.P('사진(느림)'!L$2:L$2305))</f>
        <v>1.1748040094403882</v>
      </c>
      <c r="M1928">
        <f>STANDARDIZE('사진(느림)'!M1928,AVERAGE('사진(느림)'!M$2:M$2305),_xlfn.STDEV.P('사진(느림)'!M$2:M$2305))</f>
        <v>1.0339722589983646</v>
      </c>
    </row>
    <row r="1929" spans="1:13" x14ac:dyDescent="0.3">
      <c r="A1929" t="s">
        <v>28</v>
      </c>
      <c r="B1929">
        <v>16</v>
      </c>
      <c r="C1929">
        <f>STANDARDIZE('사진(느림)'!C1929,AVERAGE('사진(느림)'!C$2:C$2305),_xlfn.STDEV.P('사진(느림)'!C$2:C$2305))</f>
        <v>1.6171225503906153</v>
      </c>
      <c r="D1929">
        <f>STANDARDIZE('사진(느림)'!D1929,AVERAGE('사진(느림)'!D$2:D$2305),_xlfn.STDEV.P('사진(느림)'!D$2:D$2305))</f>
        <v>1.888662446878296</v>
      </c>
      <c r="E1929">
        <f>STANDARDIZE('사진(느림)'!E1929,AVERAGE('사진(느림)'!E$2:E$2305),_xlfn.STDEV.P('사진(느림)'!E$2:E$2305))</f>
        <v>1.4258870506598362</v>
      </c>
      <c r="F1929">
        <f>STANDARDIZE('사진(느림)'!F1929,AVERAGE('사진(느림)'!F$2:F$2305),_xlfn.STDEV.P('사진(느림)'!F$2:F$2305))</f>
        <v>1.1484555554649516</v>
      </c>
      <c r="G1929">
        <f>STANDARDIZE('사진(느림)'!G1929,AVERAGE('사진(느림)'!G$2:G$2305),_xlfn.STDEV.P('사진(느림)'!G$2:G$2305))</f>
        <v>2.2571814662816982</v>
      </c>
      <c r="H1929">
        <f>STANDARDIZE('사진(느림)'!H1929,AVERAGE('사진(느림)'!H$2:H$2305),_xlfn.STDEV.P('사진(느림)'!H$2:H$2305))</f>
        <v>0.22730795473153298</v>
      </c>
      <c r="I1929">
        <f>STANDARDIZE('사진(느림)'!I1929,AVERAGE('사진(느림)'!I$2:I$2305),_xlfn.STDEV.P('사진(느림)'!I$2:I$2305))</f>
        <v>1.2398326464963259</v>
      </c>
      <c r="J1929">
        <f>STANDARDIZE('사진(느림)'!J1929,AVERAGE('사진(느림)'!J$2:J$2305),_xlfn.STDEV.P('사진(느림)'!J$2:J$2305))</f>
        <v>1.9022059910758973</v>
      </c>
      <c r="K1929">
        <f>STANDARDIZE('사진(느림)'!K1929,AVERAGE('사진(느림)'!K$2:K$2305),_xlfn.STDEV.P('사진(느림)'!K$2:K$2305))</f>
        <v>1.5642475671188572</v>
      </c>
      <c r="L1929">
        <f>STANDARDIZE('사진(느림)'!L1929,AVERAGE('사진(느림)'!L$2:L$2305),_xlfn.STDEV.P('사진(느림)'!L$2:L$2305))</f>
        <v>-0.96188170673142825</v>
      </c>
      <c r="M1929">
        <f>STANDARDIZE('사진(느림)'!M1929,AVERAGE('사진(느림)'!M$2:M$2305),_xlfn.STDEV.P('사진(느림)'!M$2:M$2305))</f>
        <v>-0.35894373757966463</v>
      </c>
    </row>
    <row r="1930" spans="1:13" x14ac:dyDescent="0.3">
      <c r="A1930" t="s">
        <v>30</v>
      </c>
      <c r="B1930">
        <v>16</v>
      </c>
      <c r="C1930">
        <f>STANDARDIZE('사진(느림)'!C1930,AVERAGE('사진(느림)'!C$2:C$2305),_xlfn.STDEV.P('사진(느림)'!C$2:C$2305))</f>
        <v>1.3574275039925219</v>
      </c>
      <c r="D1930">
        <f>STANDARDIZE('사진(느림)'!D1930,AVERAGE('사진(느림)'!D$2:D$2305),_xlfn.STDEV.P('사진(느림)'!D$2:D$2305))</f>
        <v>-0.63538525931830347</v>
      </c>
      <c r="E1930">
        <f>STANDARDIZE('사진(느림)'!E1930,AVERAGE('사진(느림)'!E$2:E$2305),_xlfn.STDEV.P('사진(느림)'!E$2:E$2305))</f>
        <v>1.3262659557316905</v>
      </c>
      <c r="F1930">
        <f>STANDARDIZE('사진(느림)'!F1930,AVERAGE('사진(느림)'!F$2:F$2305),_xlfn.STDEV.P('사진(느림)'!F$2:F$2305))</f>
        <v>1.4120757672277839</v>
      </c>
      <c r="G1930">
        <f>STANDARDIZE('사진(느림)'!G1930,AVERAGE('사진(느림)'!G$2:G$2305),_xlfn.STDEV.P('사진(느림)'!G$2:G$2305))</f>
        <v>0.9150297833541432</v>
      </c>
      <c r="H1930">
        <f>STANDARDIZE('사진(느림)'!H1930,AVERAGE('사진(느림)'!H$2:H$2305),_xlfn.STDEV.P('사진(느림)'!H$2:H$2305))</f>
        <v>0.67268937472865997</v>
      </c>
      <c r="I1930">
        <f>STANDARDIZE('사진(느림)'!I1930,AVERAGE('사진(느림)'!I$2:I$2305),_xlfn.STDEV.P('사진(느림)'!I$2:I$2305))</f>
        <v>1.5197887017703162</v>
      </c>
      <c r="J1930">
        <f>STANDARDIZE('사진(느림)'!J1930,AVERAGE('사진(느림)'!J$2:J$2305),_xlfn.STDEV.P('사진(느림)'!J$2:J$2305))</f>
        <v>1.9022059910758973</v>
      </c>
      <c r="K1930">
        <f>STANDARDIZE('사진(느림)'!K1930,AVERAGE('사진(느림)'!K$2:K$2305),_xlfn.STDEV.P('사진(느림)'!K$2:K$2305))</f>
        <v>-1.4879428077472057</v>
      </c>
      <c r="L1930">
        <f>STANDARDIZE('사진(느림)'!L1930,AVERAGE('사진(느림)'!L$2:L$2305),_xlfn.STDEV.P('사진(느림)'!L$2:L$2305))</f>
        <v>-0.71050691659356757</v>
      </c>
      <c r="M1930">
        <f>STANDARDIZE('사진(느림)'!M1930,AVERAGE('사진(느림)'!M$2:M$2305),_xlfn.STDEV.P('사진(느림)'!M$2:M$2305))</f>
        <v>-0.48752059880225102</v>
      </c>
    </row>
    <row r="1931" spans="1:13" x14ac:dyDescent="0.3">
      <c r="A1931" t="s">
        <v>32</v>
      </c>
      <c r="B1931">
        <v>16</v>
      </c>
      <c r="C1931">
        <f>STANDARDIZE('사진(느림)'!C1931,AVERAGE('사진(느림)'!C$2:C$2305),_xlfn.STDEV.P('사진(느림)'!C$2:C$2305))</f>
        <v>1.2855969592441134</v>
      </c>
      <c r="D1931">
        <f>STANDARDIZE('사진(느림)'!D1931,AVERAGE('사진(느림)'!D$2:D$2305),_xlfn.STDEV.P('사진(느림)'!D$2:D$2305))</f>
        <v>1.6082127017453414</v>
      </c>
      <c r="E1931">
        <f>STANDARDIZE('사진(느림)'!E1931,AVERAGE('사진(느림)'!E$2:E$2305),_xlfn.STDEV.P('사진(느림)'!E$2:E$2305))</f>
        <v>1.3069298398109321</v>
      </c>
      <c r="F1931">
        <f>STANDARDIZE('사진(느림)'!F1931,AVERAGE('사진(느림)'!F$2:F$2305),_xlfn.STDEV.P('사진(느림)'!F$2:F$2305))</f>
        <v>0.65282427004034571</v>
      </c>
      <c r="G1931">
        <f>STANDARDIZE('사진(느림)'!G1931,AVERAGE('사진(느림)'!G$2:G$2305),_xlfn.STDEV.P('사진(느림)'!G$2:G$2305))</f>
        <v>1.5735727992557791</v>
      </c>
      <c r="H1931">
        <f>STANDARDIZE('사진(느림)'!H1931,AVERAGE('사진(느림)'!H$2:H$2305),_xlfn.STDEV.P('사진(느림)'!H$2:H$2305))</f>
        <v>7.5304272011749773E-2</v>
      </c>
      <c r="I1931">
        <f>STANDARDIZE('사진(느림)'!I1931,AVERAGE('사진(느림)'!I$2:I$2305),_xlfn.STDEV.P('사진(느림)'!I$2:I$2305))</f>
        <v>1.3448818229593615</v>
      </c>
      <c r="J1931">
        <f>STANDARDIZE('사진(느림)'!J1931,AVERAGE('사진(느림)'!J$2:J$2305),_xlfn.STDEV.P('사진(느림)'!J$2:J$2305))</f>
        <v>1.9022059910758973</v>
      </c>
      <c r="K1931">
        <f>STANDARDIZE('사진(느림)'!K1931,AVERAGE('사진(느림)'!K$2:K$2305),_xlfn.STDEV.P('사진(느림)'!K$2:K$2305))</f>
        <v>0.95380949214564459</v>
      </c>
      <c r="L1931">
        <f>STANDARDIZE('사진(느림)'!L1931,AVERAGE('사진(느림)'!L$2:L$2305),_xlfn.STDEV.P('사진(느림)'!L$2:L$2305))</f>
        <v>-0.96188170673142825</v>
      </c>
      <c r="M1931">
        <f>STANDARDIZE('사진(느림)'!M1931,AVERAGE('사진(느림)'!M$2:M$2305),_xlfn.STDEV.P('사진(느림)'!M$2:M$2305))</f>
        <v>0.45537638349672099</v>
      </c>
    </row>
    <row r="1932" spans="1:13" x14ac:dyDescent="0.3">
      <c r="A1932" t="s">
        <v>34</v>
      </c>
      <c r="B1932">
        <v>16</v>
      </c>
      <c r="C1932">
        <f>STANDARDIZE('사진(느림)'!C1932,AVERAGE('사진(느림)'!C$2:C$2305),_xlfn.STDEV.P('사진(느림)'!C$2:C$2305))</f>
        <v>1.4458343282982555</v>
      </c>
      <c r="D1932">
        <f>STANDARDIZE('사진(느림)'!D1932,AVERAGE('사진(느림)'!D$2:D$2305),_xlfn.STDEV.P('사진(느림)'!D$2:D$2305))</f>
        <v>0.61662253145381929</v>
      </c>
      <c r="E1932">
        <f>STANDARDIZE('사진(느림)'!E1932,AVERAGE('사진(느림)'!E$2:E$2305),_xlfn.STDEV.P('사진(느림)'!E$2:E$2305))</f>
        <v>1.7089784805227333</v>
      </c>
      <c r="F1932">
        <f>STANDARDIZE('사진(느림)'!F1932,AVERAGE('사진(느림)'!F$2:F$2305),_xlfn.STDEV.P('사진(느림)'!F$2:F$2305))</f>
        <v>1.0155707388880992</v>
      </c>
      <c r="G1932">
        <f>STANDARDIZE('사진(느림)'!G1932,AVERAGE('사진(느림)'!G$2:G$2305),_xlfn.STDEV.P('사진(느림)'!G$2:G$2305))</f>
        <v>1.7740980082500486</v>
      </c>
      <c r="H1932">
        <f>STANDARDIZE('사진(느림)'!H1932,AVERAGE('사진(느림)'!H$2:H$2305),_xlfn.STDEV.P('사진(느림)'!H$2:H$2305))</f>
        <v>0.22730795473153298</v>
      </c>
      <c r="I1932">
        <f>STANDARDIZE('사진(느림)'!I1932,AVERAGE('사진(느림)'!I$2:I$2305),_xlfn.STDEV.P('사진(느림)'!I$2:I$2305))</f>
        <v>1.3186195288436027</v>
      </c>
      <c r="J1932">
        <f>STANDARDIZE('사진(느림)'!J1932,AVERAGE('사진(느림)'!J$2:J$2305),_xlfn.STDEV.P('사진(느림)'!J$2:J$2305))</f>
        <v>1.9022059910758973</v>
      </c>
      <c r="K1932">
        <f>STANDARDIZE('사진(느림)'!K1932,AVERAGE('사진(느림)'!K$2:K$2305),_xlfn.STDEV.P('사진(느림)'!K$2:K$2305))</f>
        <v>1.5642475671188572</v>
      </c>
      <c r="L1932">
        <f>STANDARDIZE('사진(느림)'!L1932,AVERAGE('사진(느림)'!L$2:L$2305),_xlfn.STDEV.P('사진(느림)'!L$2:L$2305))</f>
        <v>-0.96188170673142825</v>
      </c>
      <c r="M1932">
        <f>STANDARDIZE('사진(느림)'!M1932,AVERAGE('사진(느림)'!M$2:M$2305),_xlfn.STDEV.P('사진(느림)'!M$2:M$2305))</f>
        <v>-1.0661164743038947</v>
      </c>
    </row>
    <row r="1933" spans="1:13" x14ac:dyDescent="0.3">
      <c r="A1933" t="s">
        <v>36</v>
      </c>
      <c r="B1933">
        <v>16</v>
      </c>
      <c r="C1933">
        <f>STANDARDIZE('사진(느림)'!C1933,AVERAGE('사진(느림)'!C$2:C$2305),_xlfn.STDEV.P('사진(느림)'!C$2:C$2305))</f>
        <v>0.99274935373137008</v>
      </c>
      <c r="D1933">
        <f>STANDARDIZE('사진(느림)'!D1933,AVERAGE('사진(느림)'!D$2:D$2305),_xlfn.STDEV.P('사진(느림)'!D$2:D$2305))</f>
        <v>1.6582930133762264</v>
      </c>
      <c r="E1933">
        <f>STANDARDIZE('사진(느림)'!E1933,AVERAGE('사진(느림)'!E$2:E$2305),_xlfn.STDEV.P('사진(느림)'!E$2:E$2305))</f>
        <v>1.3813337881696102</v>
      </c>
      <c r="F1933">
        <f>STANDARDIZE('사진(느림)'!F1933,AVERAGE('사진(느림)'!F$2:F$2305),_xlfn.STDEV.P('사진(느림)'!F$2:F$2305))</f>
        <v>1.1958692626165401</v>
      </c>
      <c r="G1933">
        <f>STANDARDIZE('사진(느림)'!G1933,AVERAGE('사진(느림)'!G$2:G$2305),_xlfn.STDEV.P('사진(느림)'!G$2:G$2305))</f>
        <v>0.54815979871689946</v>
      </c>
      <c r="H1933">
        <f>STANDARDIZE('사진(느림)'!H1933,AVERAGE('사진(느림)'!H$2:H$2305),_xlfn.STDEV.P('사진(느림)'!H$2:H$2305))</f>
        <v>0.55257457649554464</v>
      </c>
      <c r="I1933">
        <f>STANDARDIZE('사진(느림)'!I1933,AVERAGE('사진(느림)'!I$2:I$2305),_xlfn.STDEV.P('사진(느림)'!I$2:I$2305))</f>
        <v>1.1347834700332899</v>
      </c>
      <c r="J1933">
        <f>STANDARDIZE('사진(느림)'!J1933,AVERAGE('사진(느림)'!J$2:J$2305),_xlfn.STDEV.P('사진(느림)'!J$2:J$2305))</f>
        <v>-0.78003335217289249</v>
      </c>
      <c r="K1933">
        <f>STANDARDIZE('사진(느림)'!K1933,AVERAGE('사진(느림)'!K$2:K$2305),_xlfn.STDEV.P('사진(느림)'!K$2:K$2305))</f>
        <v>-0.26706665780078048</v>
      </c>
      <c r="L1933">
        <f>STANDARDIZE('사진(느림)'!L1933,AVERAGE('사진(느림)'!L$2:L$2305),_xlfn.STDEV.P('사진(느림)'!L$2:L$2305))</f>
        <v>1.0491166143714579</v>
      </c>
      <c r="M1933">
        <f>STANDARDIZE('사진(느림)'!M1933,AVERAGE('사진(느림)'!M$2:M$2305),_xlfn.STDEV.P('사진(느림)'!M$2:M$2305))</f>
        <v>0.39108795288542686</v>
      </c>
    </row>
    <row r="1934" spans="1:13" x14ac:dyDescent="0.3">
      <c r="A1934" t="s">
        <v>38</v>
      </c>
      <c r="B1934">
        <v>16</v>
      </c>
      <c r="C1934">
        <f>STANDARDIZE('사진(느림)'!C1934,AVERAGE('사진(느림)'!C$2:C$2305),_xlfn.STDEV.P('사진(느림)'!C$2:C$2305))</f>
        <v>2.6780044420594216</v>
      </c>
      <c r="D1934">
        <f>STANDARDIZE('사진(느림)'!D1934,AVERAGE('사진(느림)'!D$2:D$2305),_xlfn.STDEV.P('사진(느림)'!D$2:D$2305))</f>
        <v>-0.47512826209947162</v>
      </c>
      <c r="E1934">
        <f>STANDARDIZE('사진(느림)'!E1934,AVERAGE('사진(느림)'!E$2:E$2305),_xlfn.STDEV.P('사진(느림)'!E$2:E$2305))</f>
        <v>1.8069065514762501</v>
      </c>
      <c r="F1934">
        <f>STANDARDIZE('사진(느림)'!F1934,AVERAGE('사진(느림)'!F$2:F$2305),_xlfn.STDEV.P('사진(느림)'!F$2:F$2305))</f>
        <v>0.73722066877017345</v>
      </c>
      <c r="G1934">
        <f>STANDARDIZE('사진(느림)'!G1934,AVERAGE('사진(느림)'!G$2:G$2305),_xlfn.STDEV.P('사진(느림)'!G$2:G$2305))</f>
        <v>2.6194940598054357</v>
      </c>
      <c r="H1934">
        <f>STANDARDIZE('사진(느림)'!H1934,AVERAGE('사진(느림)'!H$2:H$2305),_xlfn.STDEV.P('사진(느림)'!H$2:H$2305))</f>
        <v>-0.1022105182973677</v>
      </c>
      <c r="I1934">
        <f>STANDARDIZE('사진(느림)'!I1934,AVERAGE('사진(느림)'!I$2:I$2305),_xlfn.STDEV.P('사진(느림)'!I$2:I$2305))</f>
        <v>1.8963899993902997</v>
      </c>
      <c r="J1934">
        <f>STANDARDIZE('사진(느림)'!J1934,AVERAGE('사진(느림)'!J$2:J$2305),_xlfn.STDEV.P('사진(느림)'!J$2:J$2305))</f>
        <v>1.9022059910758973</v>
      </c>
      <c r="K1934">
        <f>STANDARDIZE('사진(느림)'!K1934,AVERAGE('사진(느림)'!K$2:K$2305),_xlfn.STDEV.P('사진(느림)'!K$2:K$2305))</f>
        <v>0.34337141717243208</v>
      </c>
      <c r="L1934">
        <f>STANDARDIZE('사진(느림)'!L1934,AVERAGE('사진(느림)'!L$2:L$2305),_xlfn.STDEV.P('사진(느림)'!L$2:L$2305))</f>
        <v>-0.71050691659356757</v>
      </c>
      <c r="M1934">
        <f>STANDARDIZE('사진(느림)'!M1934,AVERAGE('사진(느림)'!M$2:M$2305),_xlfn.STDEV.P('사진(느림)'!M$2:M$2305))</f>
        <v>0.60538272158974005</v>
      </c>
    </row>
    <row r="1935" spans="1:13" x14ac:dyDescent="0.3">
      <c r="A1935" t="s">
        <v>40</v>
      </c>
      <c r="B1935">
        <v>16</v>
      </c>
      <c r="C1935">
        <f>STANDARDIZE('사진(느림)'!C1935,AVERAGE('사진(느림)'!C$2:C$2305),_xlfn.STDEV.P('사진(느림)'!C$2:C$2305))</f>
        <v>0.86013911727276904</v>
      </c>
      <c r="D1935">
        <f>STANDARDIZE('사진(느림)'!D1935,AVERAGE('사진(느림)'!D$2:D$2305),_xlfn.STDEV.P('사진(느림)'!D$2:D$2305))</f>
        <v>1.1675059593935537</v>
      </c>
      <c r="E1935">
        <f>STANDARDIZE('사진(느림)'!E1935,AVERAGE('사진(느림)'!E$2:E$2305),_xlfn.STDEV.P('사진(느림)'!E$2:E$2305))</f>
        <v>1.488261618146153</v>
      </c>
      <c r="F1935">
        <f>STANDARDIZE('사진(느림)'!F1935,AVERAGE('사진(느림)'!F$2:F$2305),_xlfn.STDEV.P('사진(느림)'!F$2:F$2305))</f>
        <v>0.96385818895476683</v>
      </c>
      <c r="G1935">
        <f>STANDARDIZE('사진(느림)'!G1935,AVERAGE('사진(느림)'!G$2:G$2305),_xlfn.STDEV.P('사진(느림)'!G$2:G$2305))</f>
        <v>1.726245401558234</v>
      </c>
      <c r="H1935">
        <f>STANDARDIZE('사진(느림)'!H1935,AVERAGE('사진(느림)'!H$2:H$2305),_xlfn.STDEV.P('사진(느림)'!H$2:H$2305))</f>
        <v>0.55257457649554464</v>
      </c>
      <c r="I1935">
        <f>STANDARDIZE('사진(느림)'!I1935,AVERAGE('사진(느림)'!I$2:I$2305),_xlfn.STDEV.P('사진(느림)'!I$2:I$2305))</f>
        <v>1.3800732970744787</v>
      </c>
      <c r="J1935">
        <f>STANDARDIZE('사진(느림)'!J1935,AVERAGE('사진(느림)'!J$2:J$2305),_xlfn.STDEV.P('사진(느림)'!J$2:J$2305))</f>
        <v>1.9022059910758973</v>
      </c>
      <c r="K1935">
        <f>STANDARDIZE('사진(느림)'!K1935,AVERAGE('사진(느림)'!K$2:K$2305),_xlfn.STDEV.P('사진(느림)'!K$2:K$2305))</f>
        <v>0.95380949214564459</v>
      </c>
      <c r="L1935">
        <f>STANDARDIZE('사진(느림)'!L1935,AVERAGE('사진(느림)'!L$2:L$2305),_xlfn.STDEV.P('사진(느림)'!L$2:L$2305))</f>
        <v>-0.83619431166249791</v>
      </c>
      <c r="M1935">
        <f>STANDARDIZE('사진(느림)'!M1935,AVERAGE('사진(느림)'!M$2:M$2305),_xlfn.STDEV.P('사진(느림)'!M$2:M$2305))</f>
        <v>0.75538905968275916</v>
      </c>
    </row>
    <row r="1936" spans="1:13" x14ac:dyDescent="0.3">
      <c r="A1936" t="s">
        <v>42</v>
      </c>
      <c r="B1936">
        <v>16</v>
      </c>
      <c r="C1936">
        <f>STANDARDIZE('사진(느림)'!C1936,AVERAGE('사진(느림)'!C$2:C$2305),_xlfn.STDEV.P('사진(느림)'!C$2:C$2305))</f>
        <v>0.94302051505939455</v>
      </c>
      <c r="D1936">
        <f>STANDARDIZE('사진(느림)'!D1936,AVERAGE('사진(느림)'!D$2:D$2305),_xlfn.STDEV.P('사진(느림)'!D$2:D$2305))</f>
        <v>1.6582930133762264</v>
      </c>
      <c r="E1936">
        <f>STANDARDIZE('사진(느림)'!E1936,AVERAGE('사진(느림)'!E$2:E$2305),_xlfn.STDEV.P('사진(느림)'!E$2:E$2305))</f>
        <v>1.1509043145701601</v>
      </c>
      <c r="F1936">
        <f>STANDARDIZE('사진(느림)'!F1936,AVERAGE('사진(느림)'!F$2:F$2305),_xlfn.STDEV.P('사진(느림)'!F$2:F$2305))</f>
        <v>1.116719980811488</v>
      </c>
      <c r="G1936">
        <f>STANDARDIZE('사진(느림)'!G1936,AVERAGE('사진(느림)'!G$2:G$2305),_xlfn.STDEV.P('사진(느림)'!G$2:G$2305))</f>
        <v>0.92870195669466127</v>
      </c>
      <c r="H1936">
        <f>STANDARDIZE('사진(느림)'!H1936,AVERAGE('사진(느림)'!H$2:H$2305),_xlfn.STDEV.P('사진(느림)'!H$2:H$2305))</f>
        <v>0.53025235735487719</v>
      </c>
      <c r="I1936">
        <f>STANDARDIZE('사진(느림)'!I1936,AVERAGE('사진(느림)'!I$2:I$2305),_xlfn.STDEV.P('사진(느림)'!I$2:I$2305))</f>
        <v>1.1169251100345745</v>
      </c>
      <c r="J1936">
        <f>STANDARDIZE('사진(느림)'!J1936,AVERAGE('사진(느림)'!J$2:J$2305),_xlfn.STDEV.P('사진(느림)'!J$2:J$2305))</f>
        <v>-0.78003335217289249</v>
      </c>
      <c r="K1936">
        <f>STANDARDIZE('사진(느림)'!K1936,AVERAGE('사진(느림)'!K$2:K$2305),_xlfn.STDEV.P('사진(느림)'!K$2:K$2305))</f>
        <v>-0.8775047327739931</v>
      </c>
      <c r="L1936">
        <f>STANDARDIZE('사진(느림)'!L1936,AVERAGE('사진(느림)'!L$2:L$2305),_xlfn.STDEV.P('사진(느림)'!L$2:L$2305))</f>
        <v>1.1748040094403882</v>
      </c>
      <c r="M1936">
        <f>STANDARDIZE('사진(느림)'!M1936,AVERAGE('사진(느림)'!M$2:M$2305),_xlfn.STDEV.P('사진(느림)'!M$2:M$2305))</f>
        <v>0.17679318418111556</v>
      </c>
    </row>
    <row r="1937" spans="1:13" x14ac:dyDescent="0.3">
      <c r="A1937" t="s">
        <v>44</v>
      </c>
      <c r="B1937">
        <v>16</v>
      </c>
      <c r="C1937">
        <f>STANDARDIZE('사진(느림)'!C1937,AVERAGE('사진(느림)'!C$2:C$2305),_xlfn.STDEV.P('사진(느림)'!C$2:C$2305))</f>
        <v>0.97064764765493639</v>
      </c>
      <c r="D1937">
        <f>STANDARDIZE('사진(느림)'!D1937,AVERAGE('사진(느림)'!D$2:D$2305),_xlfn.STDEV.P('사진(느림)'!D$2:D$2305))</f>
        <v>0.49642978353969652</v>
      </c>
      <c r="E1937">
        <f>STANDARDIZE('사진(느림)'!E1937,AVERAGE('사진(느림)'!E$2:E$2305),_xlfn.STDEV.P('사진(느림)'!E$2:E$2305))</f>
        <v>1.286168019490487</v>
      </c>
      <c r="F1937">
        <f>STANDARDIZE('사진(느림)'!F1937,AVERAGE('사진(느림)'!F$2:F$2305),_xlfn.STDEV.P('사진(느림)'!F$2:F$2305))</f>
        <v>1.8337416694959117</v>
      </c>
      <c r="G1937">
        <f>STANDARDIZE('사진(느림)'!G1937,AVERAGE('사진(느림)'!G$2:G$2305),_xlfn.STDEV.P('사진(느림)'!G$2:G$2305))</f>
        <v>0.20863416076069272</v>
      </c>
      <c r="H1937">
        <f>STANDARDIZE('사진(느림)'!H1937,AVERAGE('사진(느림)'!H$2:H$2305),_xlfn.STDEV.P('사진(느림)'!H$2:H$2305))</f>
        <v>0.55257457649554464</v>
      </c>
      <c r="I1937">
        <f>STANDARDIZE('사진(느림)'!I1937,AVERAGE('사진(느림)'!I$2:I$2305),_xlfn.STDEV.P('사진(느림)'!I$2:I$2305))</f>
        <v>1.3800732970744787</v>
      </c>
      <c r="J1937">
        <f>STANDARDIZE('사진(느림)'!J1937,AVERAGE('사진(느림)'!J$2:J$2305),_xlfn.STDEV.P('사진(느림)'!J$2:J$2305))</f>
        <v>-0.78003335217289249</v>
      </c>
      <c r="K1937">
        <f>STANDARDIZE('사진(느림)'!K1937,AVERAGE('사진(느림)'!K$2:K$2305),_xlfn.STDEV.P('사진(느림)'!K$2:K$2305))</f>
        <v>0.34337141717243208</v>
      </c>
      <c r="L1937">
        <f>STANDARDIZE('사진(느림)'!L1937,AVERAGE('사진(느림)'!L$2:L$2305),_xlfn.STDEV.P('사진(느림)'!L$2:L$2305))</f>
        <v>1.1748040094403882</v>
      </c>
      <c r="M1937">
        <f>STANDARDIZE('사진(느림)'!M1937,AVERAGE('사진(느림)'!M$2:M$2305),_xlfn.STDEV.P('사진(느림)'!M$2:M$2305))</f>
        <v>0.5625237678488767</v>
      </c>
    </row>
    <row r="1938" spans="1:13" x14ac:dyDescent="0.3">
      <c r="A1938" t="s">
        <v>46</v>
      </c>
      <c r="B1938">
        <v>16</v>
      </c>
      <c r="C1938">
        <f>STANDARDIZE('사진(느림)'!C1938,AVERAGE('사진(느림)'!C$2:C$2305),_xlfn.STDEV.P('사진(느림)'!C$2:C$2305))</f>
        <v>1.4347834752600395</v>
      </c>
      <c r="D1938">
        <f>STANDARDIZE('사진(느림)'!D1938,AVERAGE('사진(느림)'!D$2:D$2305),_xlfn.STDEV.P('사진(느림)'!D$2:D$2305))</f>
        <v>0.58657434447528833</v>
      </c>
      <c r="E1938">
        <f>STANDARDIZE('사진(느림)'!E1938,AVERAGE('사진(느림)'!E$2:E$2305),_xlfn.STDEV.P('사진(느림)'!E$2:E$2305))</f>
        <v>1.2995339982375549</v>
      </c>
      <c r="F1938">
        <f>STANDARDIZE('사진(느림)'!F1938,AVERAGE('사진(느림)'!F$2:F$2305),_xlfn.STDEV.P('사진(느림)'!F$2:F$2305))</f>
        <v>0.67381273773944916</v>
      </c>
      <c r="G1938">
        <f>STANDARDIZE('사진(느림)'!G1938,AVERAGE('사진(느림)'!G$2:G$2305),_xlfn.STDEV.P('사진(느림)'!G$2:G$2305))</f>
        <v>0.81248848330025536</v>
      </c>
      <c r="H1938">
        <f>STANDARDIZE('사진(느림)'!H1938,AVERAGE('사진(느림)'!H$2:H$2305),_xlfn.STDEV.P('사진(느림)'!H$2:H$2305))</f>
        <v>0.26982646738042343</v>
      </c>
      <c r="I1938">
        <f>STANDARDIZE('사진(느림)'!I1938,AVERAGE('사진(느림)'!I$2:I$2305),_xlfn.STDEV.P('사진(느림)'!I$2:I$2305))</f>
        <v>2.2115375287794072</v>
      </c>
      <c r="J1938">
        <f>STANDARDIZE('사진(느림)'!J1938,AVERAGE('사진(느림)'!J$2:J$2305),_xlfn.STDEV.P('사진(느림)'!J$2:J$2305))</f>
        <v>1.9022059910758973</v>
      </c>
      <c r="K1938">
        <f>STANDARDIZE('사진(느림)'!K1938,AVERAGE('사진(느림)'!K$2:K$2305),_xlfn.STDEV.P('사진(느림)'!K$2:K$2305))</f>
        <v>-0.26706665780078048</v>
      </c>
      <c r="L1938">
        <f>STANDARDIZE('사진(느림)'!L1938,AVERAGE('사진(느림)'!L$2:L$2305),_xlfn.STDEV.P('사진(느림)'!L$2:L$2305))</f>
        <v>-0.96188170673142825</v>
      </c>
      <c r="M1938">
        <f>STANDARDIZE('사진(느림)'!M1938,AVERAGE('사진(느림)'!M$2:M$2305),_xlfn.STDEV.P('사진(느림)'!M$2:M$2305))</f>
        <v>0.17679318418111556</v>
      </c>
    </row>
    <row r="1939" spans="1:13" x14ac:dyDescent="0.3">
      <c r="A1939" t="s">
        <v>48</v>
      </c>
      <c r="B1939">
        <v>16</v>
      </c>
      <c r="C1939">
        <f>STANDARDIZE('사진(느림)'!C1939,AVERAGE('사진(느림)'!C$2:C$2305),_xlfn.STDEV.P('사진(느림)'!C$2:C$2305))</f>
        <v>1.1364104432281874</v>
      </c>
      <c r="D1939">
        <f>STANDARDIZE('사진(느림)'!D1939,AVERAGE('사진(느림)'!D$2:D$2305),_xlfn.STDEV.P('사진(느림)'!D$2:D$2305))</f>
        <v>-0.16463032998798491</v>
      </c>
      <c r="E1939">
        <f>STANDARDIZE('사진(느림)'!E1939,AVERAGE('사진(느림)'!E$2:E$2305),_xlfn.STDEV.P('사진(느림)'!E$2:E$2305))</f>
        <v>0.8723573174812661</v>
      </c>
      <c r="F1939">
        <f>STANDARDIZE('사진(느림)'!F1939,AVERAGE('사진(느림)'!F$2:F$2305),_xlfn.STDEV.P('사진(느림)'!F$2:F$2305))</f>
        <v>1.5701214577330791</v>
      </c>
      <c r="G1939">
        <f>STANDARDIZE('사진(느림)'!G1939,AVERAGE('사진(느림)'!G$2:G$2305),_xlfn.STDEV.P('사진(느림)'!G$2:G$2305))</f>
        <v>0.24281459411198877</v>
      </c>
      <c r="H1939">
        <f>STANDARDIZE('사진(느림)'!H1939,AVERAGE('사진(느림)'!H$2:H$2305),_xlfn.STDEV.P('사진(느림)'!H$2:H$2305))</f>
        <v>0.55257457649554464</v>
      </c>
      <c r="I1939">
        <f>STANDARDIZE('사진(느림)'!I1939,AVERAGE('사진(느림)'!I$2:I$2305),_xlfn.STDEV.P('사진(느림)'!I$2:I$2305))</f>
        <v>1.3102155947265599</v>
      </c>
      <c r="J1939">
        <f>STANDARDIZE('사진(느림)'!J1939,AVERAGE('사진(느림)'!J$2:J$2305),_xlfn.STDEV.P('사진(느림)'!J$2:J$2305))</f>
        <v>-0.78003335217289249</v>
      </c>
      <c r="K1939">
        <f>STANDARDIZE('사진(느림)'!K1939,AVERAGE('사진(느림)'!K$2:K$2305),_xlfn.STDEV.P('사진(느림)'!K$2:K$2305))</f>
        <v>-0.8775047327739931</v>
      </c>
      <c r="L1939">
        <f>STANDARDIZE('사진(느림)'!L1939,AVERAGE('사진(느림)'!L$2:L$2305),_xlfn.STDEV.P('사진(느림)'!L$2:L$2305))</f>
        <v>1.1748040094403882</v>
      </c>
      <c r="M1939">
        <f>STANDARDIZE('사진(느림)'!M1939,AVERAGE('사진(느림)'!M$2:M$2305),_xlfn.STDEV.P('사진(느림)'!M$2:M$2305))</f>
        <v>0.7125301059418957</v>
      </c>
    </row>
    <row r="1940" spans="1:13" x14ac:dyDescent="0.3">
      <c r="A1940" t="s">
        <v>50</v>
      </c>
      <c r="B1940">
        <v>16</v>
      </c>
      <c r="C1940">
        <f>STANDARDIZE('사진(느림)'!C1940,AVERAGE('사진(느림)'!C$2:C$2305),_xlfn.STDEV.P('사진(느림)'!C$2:C$2305))</f>
        <v>1.4679360343746892</v>
      </c>
      <c r="D1940">
        <f>STANDARDIZE('사진(느림)'!D1940,AVERAGE('사진(느림)'!D$2:D$2305),_xlfn.STDEV.P('사진(느림)'!D$2:D$2305))</f>
        <v>0.50644584586587349</v>
      </c>
      <c r="E1940">
        <f>STANDARDIZE('사진(느림)'!E1940,AVERAGE('사진(느림)'!E$2:E$2305),_xlfn.STDEV.P('사진(느림)'!E$2:E$2305))</f>
        <v>1.1434193664718024</v>
      </c>
      <c r="F1940">
        <f>STANDARDIZE('사진(느림)'!F1940,AVERAGE('사진(느림)'!F$2:F$2305),_xlfn.STDEV.P('사진(느림)'!F$2:F$2305))</f>
        <v>-1.5560223004616596</v>
      </c>
      <c r="G1940">
        <f>STANDARDIZE('사진(느림)'!G1940,AVERAGE('사진(느림)'!G$2:G$2305),_xlfn.STDEV.P('사진(느림)'!G$2:G$2305))</f>
        <v>1.0038989100675129</v>
      </c>
      <c r="H1940">
        <f>STANDARDIZE('사진(느림)'!H1940,AVERAGE('사진(느림)'!H$2:H$2305),_xlfn.STDEV.P('사진(느림)'!H$2:H$2305))</f>
        <v>-1.360758492704524</v>
      </c>
      <c r="I1940">
        <f>STANDARDIZE('사진(느림)'!I1940,AVERAGE('사진(느림)'!I$2:I$2305),_xlfn.STDEV.P('사진(느림)'!I$2:I$2305))</f>
        <v>1.2923572347278438</v>
      </c>
      <c r="J1940">
        <f>STANDARDIZE('사진(느림)'!J1940,AVERAGE('사진(느림)'!J$2:J$2305),_xlfn.STDEV.P('사진(느림)'!J$2:J$2305))</f>
        <v>1.9022059910758973</v>
      </c>
      <c r="K1940">
        <f>STANDARDIZE('사진(느림)'!K1940,AVERAGE('사진(느림)'!K$2:K$2305),_xlfn.STDEV.P('사진(느림)'!K$2:K$2305))</f>
        <v>0.95380949214564459</v>
      </c>
      <c r="L1940">
        <f>STANDARDIZE('사진(느림)'!L1940,AVERAGE('사진(느림)'!L$2:L$2305),_xlfn.STDEV.P('사진(느림)'!L$2:L$2305))</f>
        <v>-0.96188170673142825</v>
      </c>
      <c r="M1940">
        <f>STANDARDIZE('사진(느림)'!M1940,AVERAGE('사진(느림)'!M$2:M$2305),_xlfn.STDEV.P('사진(느림)'!M$2:M$2305))</f>
        <v>0.19822266105154629</v>
      </c>
    </row>
    <row r="1941" spans="1:13" x14ac:dyDescent="0.3">
      <c r="A1941" t="s">
        <v>52</v>
      </c>
      <c r="B1941">
        <v>16</v>
      </c>
      <c r="C1941">
        <f>STANDARDIZE('사진(느림)'!C1941,AVERAGE('사진(느림)'!C$2:C$2305),_xlfn.STDEV.P('사진(느림)'!C$2:C$2305))</f>
        <v>1.2358681205721378</v>
      </c>
      <c r="D1941">
        <f>STANDARDIZE('사진(느림)'!D1941,AVERAGE('사진(느림)'!D$2:D$2305),_xlfn.STDEV.P('사진(느림)'!D$2:D$2305))</f>
        <v>1.5180681408097485</v>
      </c>
      <c r="E1941">
        <f>STANDARDIZE('사진(느림)'!E1941,AVERAGE('사진(느림)'!E$2:E$2305),_xlfn.STDEV.P('사진(느림)'!E$2:E$2305))</f>
        <v>1.3500573979014714</v>
      </c>
      <c r="F1941">
        <f>STANDARDIZE('사진(느림)'!F1941,AVERAGE('사진(느림)'!F$2:F$2305),_xlfn.STDEV.P('사진(느림)'!F$2:F$2305))</f>
        <v>-1.5560223004616596</v>
      </c>
      <c r="G1941">
        <f>STANDARDIZE('사진(느림)'!G1941,AVERAGE('사진(느림)'!G$2:G$2305),_xlfn.STDEV.P('사진(느림)'!G$2:G$2305))</f>
        <v>1.505211932553187</v>
      </c>
      <c r="H1941">
        <f>STANDARDIZE('사진(느림)'!H1941,AVERAGE('사진(느림)'!H$2:H$2305),_xlfn.STDEV.P('사진(느림)'!H$2:H$2305))</f>
        <v>-1.360758492704524</v>
      </c>
      <c r="I1941">
        <f>STANDARDIZE('사진(느림)'!I1941,AVERAGE('사진(느림)'!I$2:I$2305),_xlfn.STDEV.P('사진(느림)'!I$2:I$2305))</f>
        <v>1.5129605053002191</v>
      </c>
      <c r="J1941">
        <f>STANDARDIZE('사진(느림)'!J1941,AVERAGE('사진(느림)'!J$2:J$2305),_xlfn.STDEV.P('사진(느림)'!J$2:J$2305))</f>
        <v>1.9022059910758973</v>
      </c>
      <c r="K1941">
        <f>STANDARDIZE('사진(느림)'!K1941,AVERAGE('사진(느림)'!K$2:K$2305),_xlfn.STDEV.P('사진(느림)'!K$2:K$2305))</f>
        <v>0.95380949214564459</v>
      </c>
      <c r="L1941">
        <f>STANDARDIZE('사진(느림)'!L1941,AVERAGE('사진(느림)'!L$2:L$2305),_xlfn.STDEV.P('사진(느림)'!L$2:L$2305))</f>
        <v>-0.96188170673142825</v>
      </c>
      <c r="M1941">
        <f>STANDARDIZE('사진(느림)'!M1941,AVERAGE('사진(느림)'!M$2:M$2305),_xlfn.STDEV.P('사진(느림)'!M$2:M$2305))</f>
        <v>0.4982353372375844</v>
      </c>
    </row>
    <row r="1942" spans="1:13" x14ac:dyDescent="0.3">
      <c r="A1942" t="s">
        <v>54</v>
      </c>
      <c r="B1942">
        <v>16</v>
      </c>
      <c r="C1942">
        <f>STANDARDIZE('사진(느림)'!C1942,AVERAGE('사진(느림)'!C$2:C$2305),_xlfn.STDEV.P('사진(느림)'!C$2:C$2305))</f>
        <v>1.2469189736103545</v>
      </c>
      <c r="D1942">
        <f>STANDARDIZE('사진(느림)'!D1942,AVERAGE('사진(느림)'!D$2:D$2305),_xlfn.STDEV.P('사진(느림)'!D$2:D$2305))</f>
        <v>1.1875380840459078</v>
      </c>
      <c r="E1942">
        <f>STANDARDIZE('사진(느림)'!E1942,AVERAGE('사진(느림)'!E$2:E$2305),_xlfn.STDEV.P('사진(느림)'!E$2:E$2305))</f>
        <v>1.3589680503995167</v>
      </c>
      <c r="F1942">
        <f>STANDARDIZE('사진(느림)'!F1942,AVERAGE('사진(느림)'!F$2:F$2305),_xlfn.STDEV.P('사진(느림)'!F$2:F$2305))</f>
        <v>0.97966275800529634</v>
      </c>
      <c r="G1942">
        <f>STANDARDIZE('사진(느림)'!G1942,AVERAGE('사진(느림)'!G$2:G$2305),_xlfn.STDEV.P('사진(느림)'!G$2:G$2305))</f>
        <v>1.9541149572335403</v>
      </c>
      <c r="H1942">
        <f>STANDARDIZE('사진(느림)'!H1942,AVERAGE('사진(느림)'!H$2:H$2305),_xlfn.STDEV.P('사진(느림)'!H$2:H$2305))</f>
        <v>0.55257457649554464</v>
      </c>
      <c r="I1942">
        <f>STANDARDIZE('사진(느림)'!I1942,AVERAGE('사진(느림)'!I$2:I$2305),_xlfn.STDEV.P('사진(느림)'!I$2:I$2305))</f>
        <v>1.4410018194230394</v>
      </c>
      <c r="J1942">
        <f>STANDARDIZE('사진(느림)'!J1942,AVERAGE('사진(느림)'!J$2:J$2305),_xlfn.STDEV.P('사진(느림)'!J$2:J$2305))</f>
        <v>1.9022059910758973</v>
      </c>
      <c r="K1942">
        <f>STANDARDIZE('사진(느림)'!K1942,AVERAGE('사진(느림)'!K$2:K$2305),_xlfn.STDEV.P('사진(느림)'!K$2:K$2305))</f>
        <v>-0.26706665780078048</v>
      </c>
      <c r="L1942">
        <f>STANDARDIZE('사진(느림)'!L1942,AVERAGE('사진(느림)'!L$2:L$2305),_xlfn.STDEV.P('사진(느림)'!L$2:L$2305))</f>
        <v>-0.96188170673142825</v>
      </c>
      <c r="M1942">
        <f>STANDARDIZE('사진(느림)'!M1942,AVERAGE('사진(느림)'!M$2:M$2305),_xlfn.STDEV.P('사진(느림)'!M$2:M$2305))</f>
        <v>0.90539539777577627</v>
      </c>
    </row>
    <row r="1943" spans="1:13" x14ac:dyDescent="0.3">
      <c r="A1943" t="s">
        <v>56</v>
      </c>
      <c r="B1943">
        <v>16</v>
      </c>
      <c r="C1943">
        <f>STANDARDIZE('사진(느림)'!C1943,AVERAGE('사진(느림)'!C$2:C$2305),_xlfn.STDEV.P('사진(느림)'!C$2:C$2305))</f>
        <v>1.2966478122823302</v>
      </c>
      <c r="D1943">
        <f>STANDARDIZE('사진(느림)'!D1943,AVERAGE('사진(느림)'!D$2:D$2305),_xlfn.STDEV.P('사진(느림)'!D$2:D$2305))</f>
        <v>0.39626916027792658</v>
      </c>
      <c r="E1943">
        <f>STANDARDIZE('사진(느림)'!E1943,AVERAGE('사진(느림)'!E$2:E$2305),_xlfn.STDEV.P('사진(느림)'!E$2:E$2305))</f>
        <v>1.5372702068854018</v>
      </c>
      <c r="F1943">
        <f>STANDARDIZE('사진(느림)'!F1943,AVERAGE('사진(느림)'!F$2:F$2305),_xlfn.STDEV.P('사진(느림)'!F$2:F$2305))</f>
        <v>-1.5560223004616596</v>
      </c>
      <c r="G1943">
        <f>STANDARDIZE('사진(느림)'!G1943,AVERAGE('사진(느림)'!G$2:G$2305),_xlfn.STDEV.P('사진(느림)'!G$2:G$2305))</f>
        <v>1.0221284745215369</v>
      </c>
      <c r="H1943">
        <f>STANDARDIZE('사진(느림)'!H1943,AVERAGE('사진(느림)'!H$2:H$2305),_xlfn.STDEV.P('사진(느림)'!H$2:H$2305))</f>
        <v>-1.360758492704524</v>
      </c>
      <c r="I1943">
        <f>STANDARDIZE('사진(느림)'!I1943,AVERAGE('사진(느림)'!I$2:I$2305),_xlfn.STDEV.P('사진(느림)'!I$2:I$2305))</f>
        <v>1.6164339441163094</v>
      </c>
      <c r="J1943">
        <f>STANDARDIZE('사진(느림)'!J1943,AVERAGE('사진(느림)'!J$2:J$2305),_xlfn.STDEV.P('사진(느림)'!J$2:J$2305))</f>
        <v>1.9022059910758973</v>
      </c>
      <c r="K1943">
        <f>STANDARDIZE('사진(느림)'!K1943,AVERAGE('사진(느림)'!K$2:K$2305),_xlfn.STDEV.P('사진(느림)'!K$2:K$2305))</f>
        <v>-0.26706665780078048</v>
      </c>
      <c r="L1943">
        <f>STANDARDIZE('사진(느림)'!L1943,AVERAGE('사진(느림)'!L$2:L$2305),_xlfn.STDEV.P('사진(느림)'!L$2:L$2305))</f>
        <v>-0.71050691659356757</v>
      </c>
      <c r="M1943">
        <f>STANDARDIZE('사진(느림)'!M1943,AVERAGE('사진(느림)'!M$2:M$2305),_xlfn.STDEV.P('사진(느림)'!M$2:M$2305))</f>
        <v>0.60538272158974005</v>
      </c>
    </row>
    <row r="1944" spans="1:13" x14ac:dyDescent="0.3">
      <c r="A1944" t="s">
        <v>58</v>
      </c>
      <c r="B1944">
        <v>16</v>
      </c>
      <c r="C1944">
        <f>STANDARDIZE('사진(느림)'!C1944,AVERAGE('사진(느림)'!C$2:C$2305),_xlfn.STDEV.P('사진(느림)'!C$2:C$2305))</f>
        <v>1.2469189736103545</v>
      </c>
      <c r="D1944">
        <f>STANDARDIZE('사진(느림)'!D1944,AVERAGE('사진(느림)'!D$2:D$2305),_xlfn.STDEV.P('사진(느림)'!D$2:D$2305))</f>
        <v>1.7684696989641733</v>
      </c>
      <c r="E1944">
        <f>STANDARDIZE('사진(느림)'!E1944,AVERAGE('사진(느림)'!E$2:E$2305),_xlfn.STDEV.P('사진(느림)'!E$2:E$2305))</f>
        <v>1.4815786287726191</v>
      </c>
      <c r="F1944">
        <f>STANDARDIZE('사진(느림)'!F1944,AVERAGE('사진(느림)'!F$2:F$2305),_xlfn.STDEV.P('사진(느림)'!F$2:F$2305))</f>
        <v>-1.8563091124217204</v>
      </c>
      <c r="G1944">
        <f>STANDARDIZE('사진(느림)'!G1944,AVERAGE('사진(느림)'!G$2:G$2305),_xlfn.STDEV.P('사진(느림)'!G$2:G$2305))</f>
        <v>-0.53194189518405333</v>
      </c>
      <c r="H1944">
        <f>STANDARDIZE('사진(느림)'!H1944,AVERAGE('사진(느림)'!H$2:H$2305),_xlfn.STDEV.P('사진(느림)'!H$2:H$2305))</f>
        <v>-1.360758492704524</v>
      </c>
      <c r="I1944">
        <f>STANDARDIZE('사진(느림)'!I1944,AVERAGE('사진(느림)'!I$2:I$2305),_xlfn.STDEV.P('사진(느림)'!I$2:I$2305))</f>
        <v>1.2923572347278438</v>
      </c>
      <c r="J1944">
        <f>STANDARDIZE('사진(느림)'!J1944,AVERAGE('사진(느림)'!J$2:J$2305),_xlfn.STDEV.P('사진(느림)'!J$2:J$2305))</f>
        <v>1.9022059910758973</v>
      </c>
      <c r="K1944">
        <f>STANDARDIZE('사진(느림)'!K1944,AVERAGE('사진(느림)'!K$2:K$2305),_xlfn.STDEV.P('사진(느림)'!K$2:K$2305))</f>
        <v>0.95380949214564459</v>
      </c>
      <c r="L1944">
        <f>STANDARDIZE('사진(느림)'!L1944,AVERAGE('사진(느림)'!L$2:L$2305),_xlfn.STDEV.P('사진(느림)'!L$2:L$2305))</f>
        <v>-0.96188170673142825</v>
      </c>
      <c r="M1944">
        <f>STANDARDIZE('사진(느림)'!M1944,AVERAGE('사진(느림)'!M$2:M$2305),_xlfn.STDEV.P('사진(느림)'!M$2:M$2305))</f>
        <v>0.81967749029405135</v>
      </c>
    </row>
    <row r="1945" spans="1:13" x14ac:dyDescent="0.3">
      <c r="A1945" t="s">
        <v>60</v>
      </c>
      <c r="B1945">
        <v>16</v>
      </c>
      <c r="C1945">
        <f>STANDARDIZE('사진(느림)'!C1945,AVERAGE('사진(느림)'!C$2:C$2305),_xlfn.STDEV.P('사진(느림)'!C$2:C$2305))</f>
        <v>0.61702035043200065</v>
      </c>
      <c r="D1945">
        <f>STANDARDIZE('사진(느림)'!D1945,AVERAGE('사진(느림)'!D$2:D$2305),_xlfn.STDEV.P('사진(느림)'!D$2:D$2305))</f>
        <v>1.7284054496594654</v>
      </c>
      <c r="E1945">
        <f>STANDARDIZE('사진(느림)'!E1945,AVERAGE('사진(느림)'!E$2:E$2305),_xlfn.STDEV.P('사진(느림)'!E$2:E$2305))</f>
        <v>1.0765894727364631</v>
      </c>
      <c r="F1945">
        <f>STANDARDIZE('사진(느림)'!F1945,AVERAGE('사진(느림)'!F$2:F$2305),_xlfn.STDEV.P('사진(느림)'!F$2:F$2305))</f>
        <v>1.0323868003578627</v>
      </c>
      <c r="G1945">
        <f>STANDARDIZE('사진(느림)'!G1945,AVERAGE('사진(느림)'!G$2:G$2305),_xlfn.STDEV.P('사진(느림)'!G$2:G$2305))</f>
        <v>0.7600784854949344</v>
      </c>
      <c r="H1945">
        <f>STANDARDIZE('사진(느림)'!H1945,AVERAGE('사진(느림)'!H$2:H$2305),_xlfn.STDEV.P('사진(느림)'!H$2:H$2305))</f>
        <v>0.62485604799865835</v>
      </c>
      <c r="I1945">
        <f>STANDARDIZE('사진(느림)'!I1945,AVERAGE('사진(느림)'!I$2:I$2305),_xlfn.STDEV.P('사진(느림)'!I$2:I$2305))</f>
        <v>0.80177758064546711</v>
      </c>
      <c r="J1945">
        <f>STANDARDIZE('사진(느림)'!J1945,AVERAGE('사진(느림)'!J$2:J$2305),_xlfn.STDEV.P('사진(느림)'!J$2:J$2305))</f>
        <v>-0.78003335217289249</v>
      </c>
      <c r="K1945">
        <f>STANDARDIZE('사진(느림)'!K1945,AVERAGE('사진(느림)'!K$2:K$2305),_xlfn.STDEV.P('사진(느림)'!K$2:K$2305))</f>
        <v>-0.26706665780078048</v>
      </c>
      <c r="L1945">
        <f>STANDARDIZE('사진(느림)'!L1945,AVERAGE('사진(느림)'!L$2:L$2305),_xlfn.STDEV.P('사진(느림)'!L$2:L$2305))</f>
        <v>0.92342921930252742</v>
      </c>
      <c r="M1945">
        <f>STANDARDIZE('사진(느림)'!M1945,AVERAGE('사진(느림)'!M$2:M$2305),_xlfn.STDEV.P('사진(느림)'!M$2:M$2305))</f>
        <v>0.36965847601499613</v>
      </c>
    </row>
    <row r="1946" spans="1:13" x14ac:dyDescent="0.3">
      <c r="A1946" t="s">
        <v>62</v>
      </c>
      <c r="B1946">
        <v>16</v>
      </c>
      <c r="C1946">
        <f>STANDARDIZE('사진(느림)'!C1946,AVERAGE('사진(느림)'!C$2:C$2305),_xlfn.STDEV.P('사진(느림)'!C$2:C$2305))</f>
        <v>0.16393537586511531</v>
      </c>
      <c r="D1946">
        <f>STANDARDIZE('사진(느림)'!D1946,AVERAGE('사진(느림)'!D$2:D$2305),_xlfn.STDEV.P('사진(느림)'!D$2:D$2305))</f>
        <v>0.57655828214911131</v>
      </c>
      <c r="E1946">
        <f>STANDARDIZE('사진(느림)'!E1946,AVERAGE('사진(느림)'!E$2:E$2305),_xlfn.STDEV.P('사진(느림)'!E$2:E$2305))</f>
        <v>0.8724464240062465</v>
      </c>
      <c r="F1946">
        <f>STANDARDIZE('사진(느림)'!F1946,AVERAGE('사진(느림)'!F$2:F$2305),_xlfn.STDEV.P('사진(느림)'!F$2:F$2305))</f>
        <v>1.659891409940087</v>
      </c>
      <c r="G1946">
        <f>STANDARDIZE('사진(느림)'!G1946,AVERAGE('사진(느림)'!G$2:G$2305),_xlfn.STDEV.P('사진(느림)'!G$2:G$2305))</f>
        <v>0.54815979871689946</v>
      </c>
      <c r="H1946">
        <f>STANDARDIZE('사진(느림)'!H1946,AVERAGE('사진(느림)'!H$2:H$2305),_xlfn.STDEV.P('사진(느림)'!H$2:H$2305))</f>
        <v>1.0840559846066748</v>
      </c>
      <c r="I1946">
        <f>STANDARDIZE('사진(느림)'!I1946,AVERAGE('사진(느림)'!I$2:I$2305),_xlfn.STDEV.P('사진(느림)'!I$2:I$2305))</f>
        <v>1.1001172418004883</v>
      </c>
      <c r="J1946">
        <f>STANDARDIZE('사진(느림)'!J1946,AVERAGE('사진(느림)'!J$2:J$2305),_xlfn.STDEV.P('사진(느림)'!J$2:J$2305))</f>
        <v>-0.78003335217289249</v>
      </c>
      <c r="K1946">
        <f>STANDARDIZE('사진(느림)'!K1946,AVERAGE('사진(느림)'!K$2:K$2305),_xlfn.STDEV.P('사진(느림)'!K$2:K$2305))</f>
        <v>-1.4879428077472057</v>
      </c>
      <c r="L1946">
        <f>STANDARDIZE('사진(느림)'!L1946,AVERAGE('사진(느림)'!L$2:L$2305),_xlfn.STDEV.P('사진(느림)'!L$2:L$2305))</f>
        <v>1.1748040094403882</v>
      </c>
      <c r="M1946">
        <f>STANDARDIZE('사진(느림)'!M1946,AVERAGE('사진(느림)'!M$2:M$2305),_xlfn.STDEV.P('사진(느림)'!M$2:M$2305))</f>
        <v>0.84110696716448208</v>
      </c>
    </row>
    <row r="1947" spans="1:13" x14ac:dyDescent="0.3">
      <c r="A1947" t="s">
        <v>64</v>
      </c>
      <c r="B1947">
        <v>16</v>
      </c>
      <c r="C1947">
        <f>STANDARDIZE('사진(느림)'!C1947,AVERAGE('사진(느림)'!C$2:C$2305),_xlfn.STDEV.P('사진(느림)'!C$2:C$2305))</f>
        <v>1.3795292100689558</v>
      </c>
      <c r="D1947">
        <f>STANDARDIZE('사진(느림)'!D1947,AVERAGE('사진(느림)'!D$2:D$2305),_xlfn.STDEV.P('사진(느림)'!D$2:D$2305))</f>
        <v>-0.12456608068327694</v>
      </c>
      <c r="E1947">
        <f>STANDARDIZE('사진(느림)'!E1947,AVERAGE('사진(느림)'!E$2:E$2305),_xlfn.STDEV.P('사진(느림)'!E$2:E$2305))</f>
        <v>0.82397247441688037</v>
      </c>
      <c r="F1947">
        <f>STANDARDIZE('사진(느림)'!F1947,AVERAGE('사진(느림)'!F$2:F$2305),_xlfn.STDEV.P('사진(느림)'!F$2:F$2305))</f>
        <v>1.5543168886825496</v>
      </c>
      <c r="G1947">
        <f>STANDARDIZE('사진(느림)'!G1947,AVERAGE('사진(느림)'!G$2:G$2305),_xlfn.STDEV.P('사진(느림)'!G$2:G$2305))</f>
        <v>0.69855370546260176</v>
      </c>
      <c r="H1947">
        <f>STANDARDIZE('사진(느림)'!H1947,AVERAGE('사진(느림)'!H$2:H$2305),_xlfn.STDEV.P('사진(느림)'!H$2:H$2305))</f>
        <v>0.55257457649554464</v>
      </c>
      <c r="I1947">
        <f>STANDARDIZE('사진(느림)'!I1947,AVERAGE('사진(느림)'!I$2:I$2305),_xlfn.STDEV.P('사진(느림)'!I$2:I$2305))</f>
        <v>1.0822588818017722</v>
      </c>
      <c r="J1947">
        <f>STANDARDIZE('사진(느림)'!J1947,AVERAGE('사진(느림)'!J$2:J$2305),_xlfn.STDEV.P('사진(느림)'!J$2:J$2305))</f>
        <v>-0.78003335217289249</v>
      </c>
      <c r="K1947">
        <f>STANDARDIZE('사진(느림)'!K1947,AVERAGE('사진(느림)'!K$2:K$2305),_xlfn.STDEV.P('사진(느림)'!K$2:K$2305))</f>
        <v>-0.26706665780078048</v>
      </c>
      <c r="L1947">
        <f>STANDARDIZE('사진(느림)'!L1947,AVERAGE('사진(느림)'!L$2:L$2305),_xlfn.STDEV.P('사진(느림)'!L$2:L$2305))</f>
        <v>1.0491166143714579</v>
      </c>
      <c r="M1947">
        <f>STANDARDIZE('사진(느림)'!M1947,AVERAGE('사진(느림)'!M$2:M$2305),_xlfn.STDEV.P('사진(느림)'!M$2:M$2305))</f>
        <v>0.17679318418111556</v>
      </c>
    </row>
    <row r="1948" spans="1:13" x14ac:dyDescent="0.3">
      <c r="A1948" t="s">
        <v>68</v>
      </c>
      <c r="B1948">
        <v>16</v>
      </c>
      <c r="C1948">
        <f>STANDARDIZE('사진(느림)'!C1948,AVERAGE('사진(느림)'!C$2:C$2305),_xlfn.STDEV.P('사진(느림)'!C$2:C$2305))</f>
        <v>1.4789868874129062</v>
      </c>
      <c r="D1948">
        <f>STANDARDIZE('사진(느림)'!D1948,AVERAGE('사진(느림)'!D$2:D$2305),_xlfn.STDEV.P('사진(느림)'!D$2:D$2305))</f>
        <v>1.6382608887238723</v>
      </c>
      <c r="E1948">
        <f>STANDARDIZE('사진(느림)'!E1948,AVERAGE('사진(느림)'!E$2:E$2305),_xlfn.STDEV.P('사진(느림)'!E$2:E$2305))</f>
        <v>1.2801978823167965</v>
      </c>
      <c r="F1948">
        <f>STANDARDIZE('사진(느림)'!F1948,AVERAGE('사진(느림)'!F$2:F$2305),_xlfn.STDEV.P('사진(느림)'!F$2:F$2305))</f>
        <v>-1.2399309194510693</v>
      </c>
      <c r="G1948">
        <f>STANDARDIZE('사진(느림)'!G1948,AVERAGE('사진(느림)'!G$2:G$2305),_xlfn.STDEV.P('사진(느림)'!G$2:G$2305))</f>
        <v>1.2135389012887943</v>
      </c>
      <c r="H1948">
        <f>STANDARDIZE('사진(느림)'!H1948,AVERAGE('사진(느림)'!H$2:H$2305),_xlfn.STDEV.P('사진(느림)'!H$2:H$2305))</f>
        <v>3.9540555884067778</v>
      </c>
      <c r="I1948">
        <f>STANDARDIZE('사진(느림)'!I1948,AVERAGE('사진(느림)'!I$2:I$2305),_xlfn.STDEV.P('사진(느림)'!I$2:I$2305))</f>
        <v>1.3627401829580779</v>
      </c>
      <c r="J1948">
        <f>STANDARDIZE('사진(느림)'!J1948,AVERAGE('사진(느림)'!J$2:J$2305),_xlfn.STDEV.P('사진(느림)'!J$2:J$2305))</f>
        <v>1.9022059910758973</v>
      </c>
      <c r="K1948">
        <f>STANDARDIZE('사진(느림)'!K1948,AVERAGE('사진(느림)'!K$2:K$2305),_xlfn.STDEV.P('사진(느림)'!K$2:K$2305))</f>
        <v>1.5642475671188572</v>
      </c>
      <c r="L1948">
        <f>STANDARDIZE('사진(느림)'!L1948,AVERAGE('사진(느림)'!L$2:L$2305),_xlfn.STDEV.P('사진(느림)'!L$2:L$2305))</f>
        <v>-0.96188170673142825</v>
      </c>
      <c r="M1948">
        <f>STANDARDIZE('사진(느림)'!M1948,AVERAGE('사진(느림)'!M$2:M$2305),_xlfn.STDEV.P('사진(느림)'!M$2:M$2305))</f>
        <v>0.7125301059418957</v>
      </c>
    </row>
    <row r="1949" spans="1:13" x14ac:dyDescent="0.3">
      <c r="A1949" t="s">
        <v>70</v>
      </c>
      <c r="B1949">
        <v>16</v>
      </c>
      <c r="C1949">
        <f>STANDARDIZE('사진(느림)'!C1949,AVERAGE('사진(느림)'!C$2:C$2305),_xlfn.STDEV.P('사진(느림)'!C$2:C$2305))</f>
        <v>1.0259019128460201</v>
      </c>
      <c r="D1949">
        <f>STANDARDIZE('사진(느림)'!D1949,AVERAGE('사진(느림)'!D$2:D$2305),_xlfn.STDEV.P('사진(느림)'!D$2:D$2305))</f>
        <v>1.7083733250071114</v>
      </c>
      <c r="E1949">
        <f>STANDARDIZE('사진(느림)'!E1949,AVERAGE('사진(느림)'!E$2:E$2305),_xlfn.STDEV.P('사진(느림)'!E$2:E$2305))</f>
        <v>1.286168019490487</v>
      </c>
      <c r="F1949">
        <f>STANDARDIZE('사진(느림)'!F1949,AVERAGE('사진(느림)'!F$2:F$2305),_xlfn.STDEV.P('사진(느림)'!F$2:F$2305))</f>
        <v>-1.8721136814722499</v>
      </c>
      <c r="G1949">
        <f>STANDARDIZE('사진(느림)'!G1949,AVERAGE('사진(느림)'!G$2:G$2305),_xlfn.STDEV.P('사진(느림)'!G$2:G$2305))</f>
        <v>-0.40205624844912857</v>
      </c>
      <c r="H1949">
        <f>STANDARDIZE('사진(느림)'!H1949,AVERAGE('사진(느림)'!H$2:H$2305),_xlfn.STDEV.P('사진(느림)'!H$2:H$2305))</f>
        <v>-1.360758492704524</v>
      </c>
      <c r="I1949">
        <f>STANDARDIZE('사진(느림)'!I1949,AVERAGE('사진(느림)'!I$2:I$2305),_xlfn.STDEV.P('사진(느림)'!I$2:I$2305))</f>
        <v>0.9772097053387363</v>
      </c>
      <c r="J1949">
        <f>STANDARDIZE('사진(느림)'!J1949,AVERAGE('사진(느림)'!J$2:J$2305),_xlfn.STDEV.P('사진(느림)'!J$2:J$2305))</f>
        <v>1.9022059910758973</v>
      </c>
      <c r="K1949">
        <f>STANDARDIZE('사진(느림)'!K1949,AVERAGE('사진(느림)'!K$2:K$2305),_xlfn.STDEV.P('사진(느림)'!K$2:K$2305))</f>
        <v>0.95380949214564459</v>
      </c>
      <c r="L1949">
        <f>STANDARDIZE('사진(느림)'!L1949,AVERAGE('사진(느림)'!L$2:L$2305),_xlfn.STDEV.P('사진(느림)'!L$2:L$2305))</f>
        <v>-0.96188170673142825</v>
      </c>
      <c r="M1949">
        <f>STANDARDIZE('사진(느림)'!M1949,AVERAGE('사진(느림)'!M$2:M$2305),_xlfn.STDEV.P('사진(느림)'!M$2:M$2305))</f>
        <v>1.1411196433505202</v>
      </c>
    </row>
    <row r="1950" spans="1:13" x14ac:dyDescent="0.3">
      <c r="A1950" t="s">
        <v>66</v>
      </c>
      <c r="B1950">
        <v>16</v>
      </c>
      <c r="C1950">
        <f>STANDARDIZE('사진(느림)'!C1950,AVERAGE('사진(느림)'!C$2:C$2305),_xlfn.STDEV.P('사진(느림)'!C$2:C$2305))</f>
        <v>0.47335926093518349</v>
      </c>
      <c r="D1950">
        <f>STANDARDIZE('사진(느림)'!D1950,AVERAGE('사진(느림)'!D$2:D$2305),_xlfn.STDEV.P('사진(느림)'!D$2:D$2305))</f>
        <v>-0.16463032998798491</v>
      </c>
      <c r="E1950">
        <f>STANDARDIZE('사진(느림)'!E1950,AVERAGE('사진(느림)'!E$2:E$2305),_xlfn.STDEV.P('사진(느림)'!E$2:E$2305))</f>
        <v>1.1026976845557352</v>
      </c>
      <c r="F1950">
        <f>STANDARDIZE('사진(느림)'!F1950,AVERAGE('사진(느림)'!F$2:F$2305),_xlfn.STDEV.P('사진(느림)'!F$2:F$2305))</f>
        <v>1.4594894743793725</v>
      </c>
      <c r="G1950">
        <f>STANDARDIZE('사진(느림)'!G1950,AVERAGE('사진(느림)'!G$2:G$2305),_xlfn.STDEV.P('사진(느림)'!G$2:G$2305))</f>
        <v>0.58461892762494849</v>
      </c>
      <c r="H1950">
        <f>STANDARDIZE('사진(느림)'!H1950,AVERAGE('사진(느림)'!H$2:H$2305),_xlfn.STDEV.P('사진(느림)'!H$2:H$2305))</f>
        <v>-0.12028088617314611</v>
      </c>
      <c r="I1950">
        <f>STANDARDIZE('사진(느림)'!I1950,AVERAGE('사진(느림)'!I$2:I$2305),_xlfn.STDEV.P('사진(느림)'!I$2:I$2305))</f>
        <v>1.1526418300320063</v>
      </c>
      <c r="J1950">
        <f>STANDARDIZE('사진(느림)'!J1950,AVERAGE('사진(느림)'!J$2:J$2305),_xlfn.STDEV.P('사진(느림)'!J$2:J$2305))</f>
        <v>-0.78003335217289249</v>
      </c>
      <c r="K1950">
        <f>STANDARDIZE('사진(느림)'!K1950,AVERAGE('사진(느림)'!K$2:K$2305),_xlfn.STDEV.P('사진(느림)'!K$2:K$2305))</f>
        <v>-1.4879428077472057</v>
      </c>
      <c r="L1950">
        <f>STANDARDIZE('사진(느림)'!L1950,AVERAGE('사진(느림)'!L$2:L$2305),_xlfn.STDEV.P('사진(느림)'!L$2:L$2305))</f>
        <v>1.1748040094403882</v>
      </c>
      <c r="M1950">
        <f>STANDARDIZE('사진(느림)'!M1950,AVERAGE('사진(느림)'!M$2:M$2305),_xlfn.STDEV.P('사진(느림)'!M$2:M$2305))</f>
        <v>9.1075276699390639E-2</v>
      </c>
    </row>
    <row r="1951" spans="1:13" x14ac:dyDescent="0.3">
      <c r="A1951" t="s">
        <v>72</v>
      </c>
      <c r="B1951">
        <v>16</v>
      </c>
      <c r="C1951">
        <f>STANDARDIZE('사진(느림)'!C1951,AVERAGE('사진(느림)'!C$2:C$2305),_xlfn.STDEV.P('사진(느림)'!C$2:C$2305))</f>
        <v>1.2469189736103545</v>
      </c>
      <c r="D1951">
        <f>STANDARDIZE('사진(느림)'!D1951,AVERAGE('사진(느림)'!D$2:D$2305),_xlfn.STDEV.P('사진(느림)'!D$2:D$2305))</f>
        <v>1.087377460784138</v>
      </c>
      <c r="E1951">
        <f>STANDARDIZE('사진(느림)'!E1951,AVERAGE('사진(느림)'!E$2:E$2305),_xlfn.STDEV.P('사진(느림)'!E$2:E$2305))</f>
        <v>1.5759424387269179</v>
      </c>
      <c r="F1951">
        <f>STANDARDIZE('사진(느림)'!F1951,AVERAGE('사진(느림)'!F$2:F$2305),_xlfn.STDEV.P('사진(느림)'!F$2:F$2305))</f>
        <v>0.91126058315460434</v>
      </c>
      <c r="G1951">
        <f>STANDARDIZE('사진(느림)'!G1951,AVERAGE('사진(느림)'!G$2:G$2305),_xlfn.STDEV.P('사진(느림)'!G$2:G$2305))</f>
        <v>1.0790958634403636</v>
      </c>
      <c r="H1951">
        <f>STANDARDIZE('사진(느림)'!H1951,AVERAGE('사진(느림)'!H$2:H$2305),_xlfn.STDEV.P('사진(느림)'!H$2:H$2305))</f>
        <v>0.12845241282286279</v>
      </c>
      <c r="I1951">
        <f>STANDARDIZE('사진(느림)'!I1951,AVERAGE('사진(느림)'!I$2:I$2305),_xlfn.STDEV.P('사진(느림)'!I$2:I$2305))</f>
        <v>0.80177758064546711</v>
      </c>
      <c r="J1951">
        <f>STANDARDIZE('사진(느림)'!J1951,AVERAGE('사진(느림)'!J$2:J$2305),_xlfn.STDEV.P('사진(느림)'!J$2:J$2305))</f>
        <v>1.9022059910758973</v>
      </c>
      <c r="K1951">
        <f>STANDARDIZE('사진(느림)'!K1951,AVERAGE('사진(느림)'!K$2:K$2305),_xlfn.STDEV.P('사진(느림)'!K$2:K$2305))</f>
        <v>2.1746856420920699</v>
      </c>
      <c r="L1951">
        <f>STANDARDIZE('사진(느림)'!L1951,AVERAGE('사진(느림)'!L$2:L$2305),_xlfn.STDEV.P('사진(느림)'!L$2:L$2305))</f>
        <v>-0.96188170673142825</v>
      </c>
      <c r="M1951">
        <f>STANDARDIZE('사진(느림)'!M1951,AVERAGE('사진(느림)'!M$2:M$2305),_xlfn.STDEV.P('사진(느림)'!M$2:M$2305))</f>
        <v>-2.4161735171410603</v>
      </c>
    </row>
    <row r="1952" spans="1:13" x14ac:dyDescent="0.3">
      <c r="A1952" t="s">
        <v>74</v>
      </c>
      <c r="B1952">
        <v>16</v>
      </c>
      <c r="C1952">
        <f>STANDARDIZE('사진(느림)'!C1952,AVERAGE('사진(느림)'!C$2:C$2305),_xlfn.STDEV.P('사진(느림)'!C$2:C$2305))</f>
        <v>1.6889530951390239</v>
      </c>
      <c r="D1952">
        <f>STANDARDIZE('사진(느림)'!D1952,AVERAGE('사진(느림)'!D$2:D$2305),_xlfn.STDEV.P('사진(느림)'!D$2:D$2305))</f>
        <v>1.4078914552218016</v>
      </c>
      <c r="E1952">
        <f>STANDARDIZE('사진(느림)'!E1952,AVERAGE('사진(느림)'!E$2:E$2305),_xlfn.STDEV.P('사진(느림)'!E$2:E$2305))</f>
        <v>1.4503913450294608</v>
      </c>
      <c r="F1952">
        <f>STANDARDIZE('사진(느림)'!F1952,AVERAGE('사진(느림)'!F$2:F$2305),_xlfn.STDEV.P('사진(느림)'!F$2:F$2305))</f>
        <v>1.3592252883228131</v>
      </c>
      <c r="G1952">
        <f>STANDARDIZE('사진(느림)'!G1952,AVERAGE('사진(느림)'!G$2:G$2305),_xlfn.STDEV.P('사진(느림)'!G$2:G$2305))</f>
        <v>2.0110823461523673</v>
      </c>
      <c r="H1952">
        <f>STANDARDIZE('사진(느림)'!H1952,AVERAGE('사진(느림)'!H$2:H$2305),_xlfn.STDEV.P('사진(느림)'!H$2:H$2305))</f>
        <v>0.12313759874175161</v>
      </c>
      <c r="I1952">
        <f>STANDARDIZE('사진(느림)'!I1952,AVERAGE('사진(느림)'!I$2:I$2305),_xlfn.STDEV.P('사진(느림)'!I$2:I$2305))</f>
        <v>1.835461477041739</v>
      </c>
      <c r="J1952">
        <f>STANDARDIZE('사진(느림)'!J1952,AVERAGE('사진(느림)'!J$2:J$2305),_xlfn.STDEV.P('사진(느림)'!J$2:J$2305))</f>
        <v>-0.78003335217289249</v>
      </c>
      <c r="K1952">
        <f>STANDARDIZE('사진(느림)'!K1952,AVERAGE('사진(느림)'!K$2:K$2305),_xlfn.STDEV.P('사진(느림)'!K$2:K$2305))</f>
        <v>-0.26706665780078048</v>
      </c>
      <c r="L1952">
        <f>STANDARDIZE('사진(느림)'!L1952,AVERAGE('사진(느림)'!L$2:L$2305),_xlfn.STDEV.P('사진(느림)'!L$2:L$2305))</f>
        <v>-0.96188170673142825</v>
      </c>
      <c r="M1952">
        <f>STANDARDIZE('사진(느림)'!M1952,AVERAGE('사진(느림)'!M$2:M$2305),_xlfn.STDEV.P('사진(느림)'!M$2:M$2305))</f>
        <v>-0.23036687635707823</v>
      </c>
    </row>
    <row r="1953" spans="1:13" x14ac:dyDescent="0.3">
      <c r="A1953" t="s">
        <v>76</v>
      </c>
      <c r="B1953">
        <v>16</v>
      </c>
      <c r="C1953">
        <f>STANDARDIZE('사진(느림)'!C1953,AVERAGE('사진(느림)'!C$2:C$2305),_xlfn.STDEV.P('사진(느림)'!C$2:C$2305))</f>
        <v>0.95407136809761139</v>
      </c>
      <c r="D1953">
        <f>STANDARDIZE('사진(느림)'!D1953,AVERAGE('사진(느림)'!D$2:D$2305),_xlfn.STDEV.P('사진(느림)'!D$2:D$2305))</f>
        <v>-0.16463032998798491</v>
      </c>
      <c r="E1953">
        <f>STANDARDIZE('사진(느림)'!E1953,AVERAGE('사진(느림)'!E$2:E$2305),_xlfn.STDEV.P('사진(느림)'!E$2:E$2305))</f>
        <v>0.98748294775601075</v>
      </c>
      <c r="F1953">
        <f>STANDARDIZE('사진(느림)'!F1953,AVERAGE('사진(느림)'!F$2:F$2305),_xlfn.STDEV.P('사진(느림)'!F$2:F$2305))</f>
        <v>1.2906966769197172</v>
      </c>
      <c r="G1953">
        <f>STANDARDIZE('사진(느림)'!G1953,AVERAGE('사진(느림)'!G$2:G$2305),_xlfn.STDEV.P('사진(느림)'!G$2:G$2305))</f>
        <v>0.24281459411198877</v>
      </c>
      <c r="H1953">
        <f>STANDARDIZE('사진(느림)'!H1953,AVERAGE('사진(느림)'!H$2:H$2305),_xlfn.STDEV.P('사진(느림)'!H$2:H$2305))</f>
        <v>0.55257457649554464</v>
      </c>
      <c r="I1953">
        <f>STANDARDIZE('사진(느림)'!I1953,AVERAGE('사진(느림)'!I$2:I$2305),_xlfn.STDEV.P('사진(느림)'!I$2:I$2305))</f>
        <v>1.0822588818017722</v>
      </c>
      <c r="J1953">
        <f>STANDARDIZE('사진(느림)'!J1953,AVERAGE('사진(느림)'!J$2:J$2305),_xlfn.STDEV.P('사진(느림)'!J$2:J$2305))</f>
        <v>-0.78003335217289249</v>
      </c>
      <c r="K1953">
        <f>STANDARDIZE('사진(느림)'!K1953,AVERAGE('사진(느림)'!K$2:K$2305),_xlfn.STDEV.P('사진(느림)'!K$2:K$2305))</f>
        <v>0.34337141717243208</v>
      </c>
      <c r="L1953">
        <f>STANDARDIZE('사진(느림)'!L1953,AVERAGE('사진(느림)'!L$2:L$2305),_xlfn.STDEV.P('사진(느림)'!L$2:L$2305))</f>
        <v>1.1748040094403882</v>
      </c>
      <c r="M1953">
        <f>STANDARDIZE('사진(느림)'!M1953,AVERAGE('사진(느림)'!M$2:M$2305),_xlfn.STDEV.P('사진(느림)'!M$2:M$2305))</f>
        <v>0.66967115220103424</v>
      </c>
    </row>
    <row r="1954" spans="1:13" x14ac:dyDescent="0.3">
      <c r="A1954" t="s">
        <v>78</v>
      </c>
      <c r="B1954">
        <v>16</v>
      </c>
      <c r="C1954">
        <f>STANDARDIZE('사진(느림)'!C1954,AVERAGE('사진(느림)'!C$2:C$2305),_xlfn.STDEV.P('사진(느림)'!C$2:C$2305))</f>
        <v>1.66685138906259</v>
      </c>
      <c r="D1954">
        <f>STANDARDIZE('사진(느림)'!D1954,AVERAGE('사진(느림)'!D$2:D$2305),_xlfn.STDEV.P('사진(느림)'!D$2:D$2305))</f>
        <v>1.8185500105950572</v>
      </c>
      <c r="E1954">
        <f>STANDARDIZE('사진(느림)'!E1954,AVERAGE('사진(느림)'!E$2:E$2305),_xlfn.STDEV.P('사진(느림)'!E$2:E$2305))</f>
        <v>1.4548466712784833</v>
      </c>
      <c r="F1954">
        <f>STANDARDIZE('사진(느림)'!F1954,AVERAGE('사진(느림)'!F$2:F$2305),_xlfn.STDEV.P('사진(느림)'!F$2:F$2305))</f>
        <v>0.91644448180317828</v>
      </c>
      <c r="G1954">
        <f>STANDARDIZE('사진(느림)'!G1954,AVERAGE('사진(느림)'!G$2:G$2305),_xlfn.STDEV.P('사진(느림)'!G$2:G$2305))</f>
        <v>0.9150297833541432</v>
      </c>
      <c r="H1954">
        <f>STANDARDIZE('사진(느림)'!H1954,AVERAGE('사진(느림)'!H$2:H$2305),_xlfn.STDEV.P('사진(느림)'!H$2:H$2305))</f>
        <v>0.29427461215353545</v>
      </c>
      <c r="I1954">
        <f>STANDARDIZE('사진(느림)'!I1954,AVERAGE('사진(느림)'!I$2:I$2305),_xlfn.STDEV.P('사진(느림)'!I$2:I$2305))</f>
        <v>1.6164339441163094</v>
      </c>
      <c r="J1954">
        <f>STANDARDIZE('사진(느림)'!J1954,AVERAGE('사진(느림)'!J$2:J$2305),_xlfn.STDEV.P('사진(느림)'!J$2:J$2305))</f>
        <v>1.9022059910758973</v>
      </c>
      <c r="K1954">
        <f>STANDARDIZE('사진(느림)'!K1954,AVERAGE('사진(느림)'!K$2:K$2305),_xlfn.STDEV.P('사진(느림)'!K$2:K$2305))</f>
        <v>-0.26706665780078048</v>
      </c>
      <c r="L1954">
        <f>STANDARDIZE('사진(느림)'!L1954,AVERAGE('사진(느림)'!L$2:L$2305),_xlfn.STDEV.P('사진(느림)'!L$2:L$2305))</f>
        <v>-0.96188170673142825</v>
      </c>
      <c r="M1954">
        <f>STANDARDIZE('사진(느림)'!M1954,AVERAGE('사진(느림)'!M$2:M$2305),_xlfn.STDEV.P('사진(느림)'!M$2:M$2305))</f>
        <v>0.62681219846017078</v>
      </c>
    </row>
    <row r="1955" spans="1:13" x14ac:dyDescent="0.3">
      <c r="A1955" t="s">
        <v>80</v>
      </c>
      <c r="B1955">
        <v>16</v>
      </c>
      <c r="C1955">
        <f>STANDARDIZE('사진(느림)'!C1955,AVERAGE('사진(느림)'!C$2:C$2305),_xlfn.STDEV.P('사진(느림)'!C$2:C$2305))</f>
        <v>2.9598011945339477</v>
      </c>
      <c r="D1955">
        <f>STANDARDIZE('사진(느림)'!D1955,AVERAGE('사진(느림)'!D$2:D$2305),_xlfn.STDEV.P('사진(느림)'!D$2:D$2305))</f>
        <v>2.2492406906206677</v>
      </c>
      <c r="E1955">
        <f>STANDARDIZE('사진(느림)'!E1955,AVERAGE('사진(느림)'!E$2:E$2305),_xlfn.STDEV.P('사진(느림)'!E$2:E$2305))</f>
        <v>1.0110961768758304</v>
      </c>
      <c r="F1955">
        <f>STANDARDIZE('사진(느림)'!F1955,AVERAGE('사진(느림)'!F$2:F$2305),_xlfn.STDEV.P('사진(느림)'!F$2:F$2305))</f>
        <v>-1.4928040242595415</v>
      </c>
      <c r="G1955">
        <f>STANDARDIZE('사진(느림)'!G1955,AVERAGE('사진(느림)'!G$2:G$2305),_xlfn.STDEV.P('사진(느림)'!G$2:G$2305))</f>
        <v>-0.22431799502238967</v>
      </c>
      <c r="H1955">
        <f>STANDARDIZE('사진(느림)'!H1955,AVERAGE('사진(느림)'!H$2:H$2305),_xlfn.STDEV.P('사진(느림)'!H$2:H$2305))</f>
        <v>-1.360758492704524</v>
      </c>
      <c r="I1955">
        <f>STANDARDIZE('사진(느림)'!I1955,AVERAGE('사진(느림)'!I$2:I$2305),_xlfn.STDEV.P('사진(느림)'!I$2:I$2305))</f>
        <v>1.1804798617947108</v>
      </c>
      <c r="J1955">
        <f>STANDARDIZE('사진(느림)'!J1955,AVERAGE('사진(느림)'!J$2:J$2305),_xlfn.STDEV.P('사진(느림)'!J$2:J$2305))</f>
        <v>1.9022059910758973</v>
      </c>
      <c r="K1955">
        <f>STANDARDIZE('사진(느림)'!K1955,AVERAGE('사진(느림)'!K$2:K$2305),_xlfn.STDEV.P('사진(느림)'!K$2:K$2305))</f>
        <v>-1.4879428077472057</v>
      </c>
      <c r="L1955">
        <f>STANDARDIZE('사진(느림)'!L1955,AVERAGE('사진(느림)'!L$2:L$2305),_xlfn.STDEV.P('사진(느림)'!L$2:L$2305))</f>
        <v>-0.71050691659356757</v>
      </c>
      <c r="M1955">
        <f>STANDARDIZE('사진(느림)'!M1955,AVERAGE('사진(느림)'!M$2:M$2305),_xlfn.STDEV.P('사진(느림)'!M$2:M$2305))</f>
        <v>5.3573692176657386E-3</v>
      </c>
    </row>
    <row r="1956" spans="1:13" x14ac:dyDescent="0.3">
      <c r="A1956" t="s">
        <v>82</v>
      </c>
      <c r="B1956">
        <v>16</v>
      </c>
      <c r="C1956">
        <f>STANDARDIZE('사진(느림)'!C1956,AVERAGE('사진(느림)'!C$2:C$2305),_xlfn.STDEV.P('사진(느림)'!C$2:C$2305))</f>
        <v>1.4126817691836056</v>
      </c>
      <c r="D1956">
        <f>STANDARDIZE('사진(느림)'!D1956,AVERAGE('사진(느림)'!D$2:D$2305),_xlfn.STDEV.P('사진(느림)'!D$2:D$2305))</f>
        <v>-1.4389395095330045E-2</v>
      </c>
      <c r="E1956">
        <f>STANDARDIZE('사진(느림)'!E1956,AVERAGE('사진(느림)'!E$2:E$2305),_xlfn.STDEV.P('사진(느림)'!E$2:E$2305))</f>
        <v>1.2616637251208624</v>
      </c>
      <c r="F1956">
        <f>STANDARDIZE('사진(느림)'!F1956,AVERAGE('사진(느림)'!F$2:F$2305),_xlfn.STDEV.P('사진(느림)'!F$2:F$2305))</f>
        <v>2.049948174107155</v>
      </c>
      <c r="G1956">
        <f>STANDARDIZE('사진(느림)'!G1956,AVERAGE('사진(느림)'!G$2:G$2305),_xlfn.STDEV.P('사진(느림)'!G$2:G$2305))</f>
        <v>0.47979893201430773</v>
      </c>
      <c r="H1956">
        <f>STANDARDIZE('사진(느림)'!H1956,AVERAGE('사진(느림)'!H$2:H$2305),_xlfn.STDEV.P('사진(느림)'!H$2:H$2305))</f>
        <v>0.55257457649554464</v>
      </c>
      <c r="I1956">
        <f>STANDARDIZE('사진(느림)'!I1956,AVERAGE('사진(느림)'!I$2:I$2305),_xlfn.STDEV.P('사진(느림)'!I$2:I$2305))</f>
        <v>1.5024555876539154</v>
      </c>
      <c r="J1956">
        <f>STANDARDIZE('사진(느림)'!J1956,AVERAGE('사진(느림)'!J$2:J$2305),_xlfn.STDEV.P('사진(느림)'!J$2:J$2305))</f>
        <v>-0.78003335217289249</v>
      </c>
      <c r="K1956">
        <f>STANDARDIZE('사진(느림)'!K1956,AVERAGE('사진(느림)'!K$2:K$2305),_xlfn.STDEV.P('사진(느림)'!K$2:K$2305))</f>
        <v>-0.26706665780078048</v>
      </c>
      <c r="L1956">
        <f>STANDARDIZE('사진(느림)'!L1956,AVERAGE('사진(느림)'!L$2:L$2305),_xlfn.STDEV.P('사진(느림)'!L$2:L$2305))</f>
        <v>0.67205442916466662</v>
      </c>
      <c r="M1956">
        <f>STANDARDIZE('사진(느림)'!M1956,AVERAGE('사진(느림)'!M$2:M$2305),_xlfn.STDEV.P('사진(느림)'!M$2:M$2305))</f>
        <v>0.69110062907146497</v>
      </c>
    </row>
    <row r="1957" spans="1:13" x14ac:dyDescent="0.3">
      <c r="A1957" t="s">
        <v>84</v>
      </c>
      <c r="B1957">
        <v>16</v>
      </c>
      <c r="C1957">
        <f>STANDARDIZE('사진(느림)'!C1957,AVERAGE('사진(느림)'!C$2:C$2305),_xlfn.STDEV.P('사진(느림)'!C$2:C$2305))</f>
        <v>1.3187495183587632</v>
      </c>
      <c r="D1957">
        <f>STANDARDIZE('사진(느림)'!D1957,AVERAGE('사진(느림)'!D$2:D$2305),_xlfn.STDEV.P('사진(느림)'!D$2:D$2305))</f>
        <v>1.0973935231103149</v>
      </c>
      <c r="E1957">
        <f>STANDARDIZE('사진(느림)'!E1957,AVERAGE('사진(느림)'!E$2:E$2305),_xlfn.STDEV.P('사진(느림)'!E$2:E$2305))</f>
        <v>1.4399658816067478</v>
      </c>
      <c r="F1957">
        <f>STANDARDIZE('사진(느림)'!F1957,AVERAGE('사진(느림)'!F$2:F$2305),_xlfn.STDEV.P('사진(느림)'!F$2:F$2305))</f>
        <v>-1.8721136814722499</v>
      </c>
      <c r="G1957">
        <f>STANDARDIZE('사진(느림)'!G1957,AVERAGE('사진(느림)'!G$2:G$2305),_xlfn.STDEV.P('사진(느림)'!G$2:G$2305))</f>
        <v>1.4596380214181257</v>
      </c>
      <c r="H1957">
        <f>STANDARDIZE('사진(느림)'!H1957,AVERAGE('사진(느림)'!H$2:H$2305),_xlfn.STDEV.P('사진(느림)'!H$2:H$2305))</f>
        <v>-1.360758492704524</v>
      </c>
      <c r="I1957">
        <f>STANDARDIZE('사진(느림)'!I1957,AVERAGE('사진(느림)'!I$2:I$2305),_xlfn.STDEV.P('사진(느림)'!I$2:I$2305))</f>
        <v>1.3448818229593615</v>
      </c>
      <c r="J1957">
        <f>STANDARDIZE('사진(느림)'!J1957,AVERAGE('사진(느림)'!J$2:J$2305),_xlfn.STDEV.P('사진(느림)'!J$2:J$2305))</f>
        <v>1.9022059910758973</v>
      </c>
      <c r="K1957">
        <f>STANDARDIZE('사진(느림)'!K1957,AVERAGE('사진(느림)'!K$2:K$2305),_xlfn.STDEV.P('사진(느림)'!K$2:K$2305))</f>
        <v>0.95380949214564459</v>
      </c>
      <c r="L1957">
        <f>STANDARDIZE('사진(느림)'!L1957,AVERAGE('사진(느림)'!L$2:L$2305),_xlfn.STDEV.P('사진(느림)'!L$2:L$2305))</f>
        <v>-0.96188170673142825</v>
      </c>
      <c r="M1957">
        <f>STANDARDIZE('사진(느림)'!M1957,AVERAGE('사진(느림)'!M$2:M$2305),_xlfn.STDEV.P('사진(느림)'!M$2:M$2305))</f>
        <v>0.17679318418111556</v>
      </c>
    </row>
    <row r="1958" spans="1:13" x14ac:dyDescent="0.3">
      <c r="A1958" t="s">
        <v>86</v>
      </c>
      <c r="B1958">
        <v>16</v>
      </c>
      <c r="C1958">
        <f>STANDARDIZE('사진(느림)'!C1958,AVERAGE('사진(느림)'!C$2:C$2305),_xlfn.STDEV.P('사진(느림)'!C$2:C$2305))</f>
        <v>-1.1842686947973262</v>
      </c>
      <c r="D1958">
        <f>STANDARDIZE('사진(느림)'!D1958,AVERAGE('사진(느림)'!D$2:D$2305),_xlfn.STDEV.P('사진(느림)'!D$2:D$2305))</f>
        <v>1.7183893873332883</v>
      </c>
      <c r="E1958">
        <f>STANDARDIZE('사진(느림)'!E1958,AVERAGE('사진(느림)'!E$2:E$2305),_xlfn.STDEV.P('사진(느림)'!E$2:E$2305))</f>
        <v>1.1893092268367351</v>
      </c>
      <c r="F1958">
        <f>STANDARDIZE('사진(느림)'!F1958,AVERAGE('사진(느림)'!F$2:F$2305),_xlfn.STDEV.P('사진(느림)'!F$2:F$2305))</f>
        <v>0.8173182247182571</v>
      </c>
      <c r="G1958">
        <f>STANDARDIZE('사진(느림)'!G1958,AVERAGE('사진(느림)'!G$2:G$2305),_xlfn.STDEV.P('사진(느림)'!G$2:G$2305))</f>
        <v>0.7600784854949344</v>
      </c>
      <c r="H1958">
        <f>STANDARDIZE('사진(느림)'!H1958,AVERAGE('사진(느림)'!H$2:H$2305),_xlfn.STDEV.P('사진(느림)'!H$2:H$2305))</f>
        <v>0.53025235735487719</v>
      </c>
      <c r="I1958">
        <f>STANDARDIZE('사진(느림)'!I1958,AVERAGE('사진(느림)'!I$2:I$2305),_xlfn.STDEV.P('사진(느림)'!I$2:I$2305))</f>
        <v>0.80177758064546711</v>
      </c>
      <c r="J1958">
        <f>STANDARDIZE('사진(느림)'!J1958,AVERAGE('사진(느림)'!J$2:J$2305),_xlfn.STDEV.P('사진(느림)'!J$2:J$2305))</f>
        <v>-0.78003335217289249</v>
      </c>
      <c r="K1958">
        <f>STANDARDIZE('사진(느림)'!K1958,AVERAGE('사진(느림)'!K$2:K$2305),_xlfn.STDEV.P('사진(느림)'!K$2:K$2305))</f>
        <v>-1.4879428077472057</v>
      </c>
      <c r="L1958">
        <f>STANDARDIZE('사진(느림)'!L1958,AVERAGE('사진(느림)'!L$2:L$2305),_xlfn.STDEV.P('사진(느림)'!L$2:L$2305))</f>
        <v>1.1748040094403882</v>
      </c>
      <c r="M1958">
        <f>STANDARDIZE('사진(느림)'!M1958,AVERAGE('사진(느림)'!M$2:M$2305),_xlfn.STDEV.P('사진(느림)'!M$2:M$2305))</f>
        <v>0.39108795288542686</v>
      </c>
    </row>
    <row r="1959" spans="1:13" x14ac:dyDescent="0.3">
      <c r="A1959" t="s">
        <v>88</v>
      </c>
      <c r="B1959">
        <v>16</v>
      </c>
      <c r="C1959">
        <f>STANDARDIZE('사진(느림)'!C1959,AVERAGE('사진(느림)'!C$2:C$2305),_xlfn.STDEV.P('사진(느림)'!C$2:C$2305))</f>
        <v>0.47335926093518349</v>
      </c>
      <c r="D1959">
        <f>STANDARDIZE('사진(느림)'!D1959,AVERAGE('사진(느림)'!D$2:D$2305),_xlfn.STDEV.P('사진(느림)'!D$2:D$2305))</f>
        <v>0.39626916027792658</v>
      </c>
      <c r="E1959">
        <f>STANDARDIZE('사진(느림)'!E1959,AVERAGE('사진(느림)'!E$2:E$2305),_xlfn.STDEV.P('사진(느림)'!E$2:E$2305))</f>
        <v>1.4677671174006488</v>
      </c>
      <c r="F1959">
        <f>STANDARDIZE('사진(느림)'!F1959,AVERAGE('사진(느림)'!F$2:F$2305),_xlfn.STDEV.P('사진(느림)'!F$2:F$2305))</f>
        <v>1.604891509644244</v>
      </c>
      <c r="G1959">
        <f>STANDARDIZE('사진(느림)'!G1959,AVERAGE('사진(느림)'!G$2:G$2305),_xlfn.STDEV.P('사진(느림)'!G$2:G$2305))</f>
        <v>0.23825720299848274</v>
      </c>
      <c r="H1959">
        <f>STANDARDIZE('사진(느림)'!H1959,AVERAGE('사진(느림)'!H$2:H$2305),_xlfn.STDEV.P('사진(느림)'!H$2:H$2305))</f>
        <v>-5.4809020211419894E-3</v>
      </c>
      <c r="I1959">
        <f>STANDARDIZE('사진(느림)'!I1959,AVERAGE('사진(느림)'!I$2:I$2305),_xlfn.STDEV.P('사진(느림)'!I$2:I$2305))</f>
        <v>1.4299716558944209</v>
      </c>
      <c r="J1959">
        <f>STANDARDIZE('사진(느림)'!J1959,AVERAGE('사진(느림)'!J$2:J$2305),_xlfn.STDEV.P('사진(느림)'!J$2:J$2305))</f>
        <v>-0.78003335217289249</v>
      </c>
      <c r="K1959">
        <f>STANDARDIZE('사진(느림)'!K1959,AVERAGE('사진(느림)'!K$2:K$2305),_xlfn.STDEV.P('사진(느림)'!K$2:K$2305))</f>
        <v>-0.8775047327739931</v>
      </c>
      <c r="L1959">
        <f>STANDARDIZE('사진(느림)'!L1959,AVERAGE('사진(느림)'!L$2:L$2305),_xlfn.STDEV.P('사진(느림)'!L$2:L$2305))</f>
        <v>0.92342921930252742</v>
      </c>
      <c r="M1959">
        <f>STANDARDIZE('사진(느림)'!M1959,AVERAGE('사진(느림)'!M$2:M$2305),_xlfn.STDEV.P('사진(느림)'!M$2:M$2305))</f>
        <v>-2.7376156701975294</v>
      </c>
    </row>
    <row r="1960" spans="1:13" x14ac:dyDescent="0.3">
      <c r="A1960" t="s">
        <v>90</v>
      </c>
      <c r="B1960">
        <v>16</v>
      </c>
      <c r="C1960">
        <f>STANDARDIZE('사진(느림)'!C1960,AVERAGE('사진(느림)'!C$2:C$2305),_xlfn.STDEV.P('사진(느림)'!C$2:C$2305))</f>
        <v>0.46230840789696659</v>
      </c>
      <c r="D1960">
        <f>STANDARDIZE('사진(느림)'!D1960,AVERAGE('사진(느림)'!D$2:D$2305),_xlfn.STDEV.P('사진(느림)'!D$2:D$2305))</f>
        <v>1.4179075175479785</v>
      </c>
      <c r="E1960">
        <f>STANDARDIZE('사진(느림)'!E1960,AVERAGE('사진(느림)'!E$2:E$2305),_xlfn.STDEV.P('사진(느림)'!E$2:E$2305))</f>
        <v>1.106351052079934</v>
      </c>
      <c r="F1960">
        <f>STANDARDIZE('사진(느림)'!F1960,AVERAGE('사진(느림)'!F$2:F$2305),_xlfn.STDEV.P('사진(느림)'!F$2:F$2305))</f>
        <v>0.83046762616829761</v>
      </c>
      <c r="G1960">
        <f>STANDARDIZE('사진(느림)'!G1960,AVERAGE('사진(느림)'!G$2:G$2305),_xlfn.STDEV.P('사진(느림)'!G$2:G$2305))</f>
        <v>0.24281459411198877</v>
      </c>
      <c r="H1960">
        <f>STANDARDIZE('사진(느림)'!H1960,AVERAGE('사진(느림)'!H$2:H$2305),_xlfn.STDEV.P('사진(느림)'!H$2:H$2305))</f>
        <v>0.69501159386932754</v>
      </c>
      <c r="I1960">
        <f>STANDARDIZE('사진(느림)'!I1960,AVERAGE('사진(느림)'!I$2:I$2305),_xlfn.STDEV.P('사진(느림)'!I$2:I$2305))</f>
        <v>1.0733297018024139</v>
      </c>
      <c r="J1960">
        <f>STANDARDIZE('사진(느림)'!J1960,AVERAGE('사진(느림)'!J$2:J$2305),_xlfn.STDEV.P('사진(느림)'!J$2:J$2305))</f>
        <v>-0.78003335217289249</v>
      </c>
      <c r="K1960">
        <f>STANDARDIZE('사진(느림)'!K1960,AVERAGE('사진(느림)'!K$2:K$2305),_xlfn.STDEV.P('사진(느림)'!K$2:K$2305))</f>
        <v>-0.8775047327739931</v>
      </c>
      <c r="L1960">
        <f>STANDARDIZE('사진(느림)'!L1960,AVERAGE('사진(느림)'!L$2:L$2305),_xlfn.STDEV.P('사진(느림)'!L$2:L$2305))</f>
        <v>1.3004914045093185</v>
      </c>
      <c r="M1960">
        <f>STANDARDIZE('사진(느림)'!M1960,AVERAGE('사진(느림)'!M$2:M$2305),_xlfn.STDEV.P('사진(느림)'!M$2:M$2305))</f>
        <v>0.64824167533060162</v>
      </c>
    </row>
    <row r="1961" spans="1:13" x14ac:dyDescent="0.3">
      <c r="A1961" t="s">
        <v>92</v>
      </c>
      <c r="B1961">
        <v>16</v>
      </c>
      <c r="C1961">
        <f>STANDARDIZE('사진(느림)'!C1961,AVERAGE('사진(느림)'!C$2:C$2305),_xlfn.STDEV.P('사진(느림)'!C$2:C$2305))</f>
        <v>1.4347834752600395</v>
      </c>
      <c r="D1961">
        <f>STANDARDIZE('사진(느림)'!D1961,AVERAGE('사진(느림)'!D$2:D$2305),_xlfn.STDEV.P('사진(느림)'!D$2:D$2305))</f>
        <v>1.0773613984579609</v>
      </c>
      <c r="E1961">
        <f>STANDARDIZE('사진(느림)'!E1961,AVERAGE('사진(느림)'!E$2:E$2305),_xlfn.STDEV.P('사진(느림)'!E$2:E$2305))</f>
        <v>1.3069298398109321</v>
      </c>
      <c r="F1961">
        <f>STANDARDIZE('사진(느림)'!F1961,AVERAGE('사진(느림)'!F$2:F$2305),_xlfn.STDEV.P('사진(느림)'!F$2:F$2305))</f>
        <v>1.1958692626165401</v>
      </c>
      <c r="G1961">
        <f>STANDARDIZE('사진(느림)'!G1961,AVERAGE('사진(느림)'!G$2:G$2305),_xlfn.STDEV.P('사진(느림)'!G$2:G$2305))</f>
        <v>2.2571814662816982</v>
      </c>
      <c r="H1961">
        <f>STANDARDIZE('사진(느림)'!H1961,AVERAGE('사진(느림)'!H$2:H$2305),_xlfn.STDEV.P('사진(느림)'!H$2:H$2305))</f>
        <v>0.53556717143598853</v>
      </c>
      <c r="I1961">
        <f>STANDARDIZE('사진(느림)'!I1961,AVERAGE('사진(느림)'!I$2:I$2305),_xlfn.STDEV.P('사진(느림)'!I$2:I$2305))</f>
        <v>1.2923572347278438</v>
      </c>
      <c r="J1961">
        <f>STANDARDIZE('사진(느림)'!J1961,AVERAGE('사진(느림)'!J$2:J$2305),_xlfn.STDEV.P('사진(느림)'!J$2:J$2305))</f>
        <v>1.9022059910758973</v>
      </c>
      <c r="K1961">
        <f>STANDARDIZE('사진(느림)'!K1961,AVERAGE('사진(느림)'!K$2:K$2305),_xlfn.STDEV.P('사진(느림)'!K$2:K$2305))</f>
        <v>0.95380949214564459</v>
      </c>
      <c r="L1961">
        <f>STANDARDIZE('사진(느림)'!L1961,AVERAGE('사진(느림)'!L$2:L$2305),_xlfn.STDEV.P('사진(느림)'!L$2:L$2305))</f>
        <v>-0.96188170673142825</v>
      </c>
      <c r="M1961">
        <f>STANDARDIZE('사진(느림)'!M1961,AVERAGE('사진(느림)'!M$2:M$2305),_xlfn.STDEV.P('사진(느림)'!M$2:M$2305))</f>
        <v>0.34822899914456534</v>
      </c>
    </row>
    <row r="1962" spans="1:13" x14ac:dyDescent="0.3">
      <c r="A1962" t="s">
        <v>94</v>
      </c>
      <c r="B1962">
        <v>16</v>
      </c>
      <c r="C1962">
        <f>STANDARDIZE('사진(느림)'!C1962,AVERAGE('사진(느림)'!C$2:C$2305),_xlfn.STDEV.P('사진(느림)'!C$2:C$2305))</f>
        <v>0.42363042226320785</v>
      </c>
      <c r="D1962">
        <f>STANDARDIZE('사진(느림)'!D1962,AVERAGE('사진(느림)'!D$2:D$2305),_xlfn.STDEV.P('사진(느림)'!D$2:D$2305))</f>
        <v>0.60660646912764227</v>
      </c>
      <c r="E1962">
        <f>STANDARDIZE('사진(느림)'!E1962,AVERAGE('사진(느림)'!E$2:E$2305),_xlfn.STDEV.P('사진(느림)'!E$2:E$2305))</f>
        <v>1.006106211476925</v>
      </c>
      <c r="F1962">
        <f>STANDARDIZE('사진(느림)'!F1962,AVERAGE('사진(느림)'!F$2:F$2305),_xlfn.STDEV.P('사진(느림)'!F$2:F$2305))</f>
        <v>1.8337416694959117</v>
      </c>
      <c r="G1962">
        <f>STANDARDIZE('사진(느림)'!G1962,AVERAGE('사진(느림)'!G$2:G$2305),_xlfn.STDEV.P('사진(느림)'!G$2:G$2305))</f>
        <v>0.24281459411198877</v>
      </c>
      <c r="H1962">
        <f>STANDARDIZE('사진(느림)'!H1962,AVERAGE('사진(느림)'!H$2:H$2305),_xlfn.STDEV.P('사진(느림)'!H$2:H$2305))</f>
        <v>0.55257457649554464</v>
      </c>
      <c r="I1962">
        <f>STANDARDIZE('사진(느림)'!I1962,AVERAGE('사진(느림)'!I$2:I$2305),_xlfn.STDEV.P('사진(느림)'!I$2:I$2305))</f>
        <v>1.3144175617850813</v>
      </c>
      <c r="J1962">
        <f>STANDARDIZE('사진(느림)'!J1962,AVERAGE('사진(느림)'!J$2:J$2305),_xlfn.STDEV.P('사진(느림)'!J$2:J$2305))</f>
        <v>-0.78003335217289249</v>
      </c>
      <c r="K1962">
        <f>STANDARDIZE('사진(느림)'!K1962,AVERAGE('사진(느림)'!K$2:K$2305),_xlfn.STDEV.P('사진(느림)'!K$2:K$2305))</f>
        <v>0.34337141717243208</v>
      </c>
      <c r="L1962">
        <f>STANDARDIZE('사진(느림)'!L1962,AVERAGE('사진(느림)'!L$2:L$2305),_xlfn.STDEV.P('사진(느림)'!L$2:L$2305))</f>
        <v>1.0491166143714579</v>
      </c>
      <c r="M1962">
        <f>STANDARDIZE('사진(느림)'!M1962,AVERAGE('사진(느림)'!M$2:M$2305),_xlfn.STDEV.P('사진(느림)'!M$2:M$2305))</f>
        <v>-1.3446996736195</v>
      </c>
    </row>
    <row r="1963" spans="1:13" x14ac:dyDescent="0.3">
      <c r="A1963" t="s">
        <v>96</v>
      </c>
      <c r="B1963">
        <v>16</v>
      </c>
      <c r="C1963">
        <f>STANDARDIZE('사진(느림)'!C1963,AVERAGE('사진(느림)'!C$2:C$2305),_xlfn.STDEV.P('사진(느림)'!C$2:C$2305))</f>
        <v>-3.4979978822786313E-2</v>
      </c>
      <c r="D1963">
        <f>STANDARDIZE('사진(느림)'!D1963,AVERAGE('사진(느림)'!D$2:D$2305),_xlfn.STDEV.P('사진(느림)'!D$2:D$2305))</f>
        <v>2.6598992459939246</v>
      </c>
      <c r="E1963">
        <f>STANDARDIZE('사진(느림)'!E1963,AVERAGE('사진(느림)'!E$2:E$2305),_xlfn.STDEV.P('사진(느림)'!E$2:E$2305))</f>
        <v>1.052174284891819</v>
      </c>
      <c r="F1963">
        <f>STANDARDIZE('사진(느림)'!F1963,AVERAGE('사진(느림)'!F$2:F$2305),_xlfn.STDEV.P('사진(느림)'!F$2:F$2305))</f>
        <v>0.52006589001589776</v>
      </c>
      <c r="G1963">
        <f>STANDARDIZE('사진(느림)'!G1963,AVERAGE('사진(느림)'!G$2:G$2305),_xlfn.STDEV.P('사진(느림)'!G$2:G$2305))</f>
        <v>0.24281459411198877</v>
      </c>
      <c r="H1963">
        <f>STANDARDIZE('사진(느림)'!H1963,AVERAGE('사진(느림)'!H$2:H$2305),_xlfn.STDEV.P('사진(느림)'!H$2:H$2305))</f>
        <v>1.7904279935747808E-2</v>
      </c>
      <c r="I1963">
        <f>STANDARDIZE('사진(느림)'!I1963,AVERAGE('사진(느림)'!I$2:I$2305),_xlfn.STDEV.P('사진(느림)'!I$2:I$2305))</f>
        <v>0.85272643123003944</v>
      </c>
      <c r="J1963">
        <f>STANDARDIZE('사진(느림)'!J1963,AVERAGE('사진(느림)'!J$2:J$2305),_xlfn.STDEV.P('사진(느림)'!J$2:J$2305))</f>
        <v>-0.78003335217289249</v>
      </c>
      <c r="K1963">
        <f>STANDARDIZE('사진(느림)'!K1963,AVERAGE('사진(느림)'!K$2:K$2305),_xlfn.STDEV.P('사진(느림)'!K$2:K$2305))</f>
        <v>-0.8775047327739931</v>
      </c>
      <c r="L1963">
        <f>STANDARDIZE('사진(느림)'!L1963,AVERAGE('사진(느림)'!L$2:L$2305),_xlfn.STDEV.P('사진(느림)'!L$2:L$2305))</f>
        <v>1.1748040094403882</v>
      </c>
      <c r="M1963">
        <f>STANDARDIZE('사진(느림)'!M1963,AVERAGE('사진(느림)'!M$2:M$2305),_xlfn.STDEV.P('사진(느림)'!M$2:M$2305))</f>
        <v>-0.18750792261621482</v>
      </c>
    </row>
    <row r="1964" spans="1:13" x14ac:dyDescent="0.3">
      <c r="A1964" t="s">
        <v>98</v>
      </c>
      <c r="B1964">
        <v>16</v>
      </c>
      <c r="C1964">
        <f>STANDARDIZE('사진(느림)'!C1964,AVERAGE('사진(느림)'!C$2:C$2305),_xlfn.STDEV.P('사진(느림)'!C$2:C$2305))</f>
        <v>1.0866816045562118</v>
      </c>
      <c r="D1964">
        <f>STANDARDIZE('사진(느림)'!D1964,AVERAGE('사진(느림)'!D$2:D$2305),_xlfn.STDEV.P('사진(느림)'!D$2:D$2305))</f>
        <v>-0.16463032998798491</v>
      </c>
      <c r="E1964">
        <f>STANDARDIZE('사진(느림)'!E1964,AVERAGE('사진(느림)'!E$2:E$2305),_xlfn.STDEV.P('사진(느림)'!E$2:E$2305))</f>
        <v>0.83885326408861605</v>
      </c>
      <c r="F1964">
        <f>STANDARDIZE('사진(느림)'!F1964,AVERAGE('사진(느림)'!F$2:F$2305),_xlfn.STDEV.P('사진(느림)'!F$2:F$2305))</f>
        <v>1.3065012459702467</v>
      </c>
      <c r="G1964">
        <f>STANDARDIZE('사진(느림)'!G1964,AVERAGE('사진(느림)'!G$2:G$2305),_xlfn.STDEV.P('사진(느림)'!G$2:G$2305))</f>
        <v>0.24281459411198877</v>
      </c>
      <c r="H1964">
        <f>STANDARDIZE('사진(느림)'!H1964,AVERAGE('사진(느림)'!H$2:H$2305),_xlfn.STDEV.P('사진(느림)'!H$2:H$2305))</f>
        <v>0.55257457649554464</v>
      </c>
      <c r="I1964">
        <f>STANDARDIZE('사진(느림)'!I1964,AVERAGE('사진(느림)'!I$2:I$2305),_xlfn.STDEV.P('사진(느림)'!I$2:I$2305))</f>
        <v>1.0822588818017722</v>
      </c>
      <c r="J1964">
        <f>STANDARDIZE('사진(느림)'!J1964,AVERAGE('사진(느림)'!J$2:J$2305),_xlfn.STDEV.P('사진(느림)'!J$2:J$2305))</f>
        <v>-0.78003335217289249</v>
      </c>
      <c r="K1964">
        <f>STANDARDIZE('사진(느림)'!K1964,AVERAGE('사진(느림)'!K$2:K$2305),_xlfn.STDEV.P('사진(느림)'!K$2:K$2305))</f>
        <v>0.34337141717243208</v>
      </c>
      <c r="L1964">
        <f>STANDARDIZE('사진(느림)'!L1964,AVERAGE('사진(느림)'!L$2:L$2305),_xlfn.STDEV.P('사진(느림)'!L$2:L$2305))</f>
        <v>1.0491166143714579</v>
      </c>
      <c r="M1964">
        <f>STANDARDIZE('사진(느림)'!M1964,AVERAGE('사진(느림)'!M$2:M$2305),_xlfn.STDEV.P('사진(느림)'!M$2:M$2305))</f>
        <v>0.62681219846017078</v>
      </c>
    </row>
    <row r="1965" spans="1:13" x14ac:dyDescent="0.3">
      <c r="A1965" t="s">
        <v>100</v>
      </c>
      <c r="B1965">
        <v>16</v>
      </c>
      <c r="C1965">
        <f>STANDARDIZE('사진(느림)'!C1965,AVERAGE('사진(느림)'!C$2:C$2305),_xlfn.STDEV.P('사진(느림)'!C$2:C$2305))</f>
        <v>1.4679360343746892</v>
      </c>
      <c r="D1965">
        <f>STANDARDIZE('사진(느림)'!D1965,AVERAGE('사진(느림)'!D$2:D$2305),_xlfn.STDEV.P('사진(느림)'!D$2:D$2305))</f>
        <v>1.1875380840459078</v>
      </c>
      <c r="E1965">
        <f>STANDARDIZE('사진(느림)'!E1965,AVERAGE('사진(느림)'!E$2:E$2305),_xlfn.STDEV.P('사진(느림)'!E$2:E$2305))</f>
        <v>1.344087260727781</v>
      </c>
      <c r="F1965">
        <f>STANDARDIZE('사진(느림)'!F1965,AVERAGE('사진(느림)'!F$2:F$2305),_xlfn.STDEV.P('사진(느림)'!F$2:F$2305))</f>
        <v>0.40500862732804288</v>
      </c>
      <c r="G1965">
        <f>STANDARDIZE('사진(느림)'!G1965,AVERAGE('사진(느림)'!G$2:G$2305),_xlfn.STDEV.P('사진(느림)'!G$2:G$2305))</f>
        <v>1.1930306412780167</v>
      </c>
      <c r="H1965">
        <f>STANDARDIZE('사진(느림)'!H1965,AVERAGE('사진(느림)'!H$2:H$2305),_xlfn.STDEV.P('사진(느림)'!H$2:H$2305))</f>
        <v>0.53556717143598853</v>
      </c>
      <c r="I1965">
        <f>STANDARDIZE('사진(느림)'!I1965,AVERAGE('사진(느림)'!I$2:I$2305),_xlfn.STDEV.P('사진(느림)'!I$2:I$2305))</f>
        <v>1.3186195288436027</v>
      </c>
      <c r="J1965">
        <f>STANDARDIZE('사진(느림)'!J1965,AVERAGE('사진(느림)'!J$2:J$2305),_xlfn.STDEV.P('사진(느림)'!J$2:J$2305))</f>
        <v>1.9022059910758973</v>
      </c>
      <c r="K1965">
        <f>STANDARDIZE('사진(느림)'!K1965,AVERAGE('사진(느림)'!K$2:K$2305),_xlfn.STDEV.P('사진(느림)'!K$2:K$2305))</f>
        <v>0.95380949214564459</v>
      </c>
      <c r="L1965">
        <f>STANDARDIZE('사진(느림)'!L1965,AVERAGE('사진(느림)'!L$2:L$2305),_xlfn.STDEV.P('사진(느림)'!L$2:L$2305))</f>
        <v>-0.96188170673142825</v>
      </c>
      <c r="M1965">
        <f>STANDARDIZE('사진(느림)'!M1965,AVERAGE('사진(느림)'!M$2:M$2305),_xlfn.STDEV.P('사진(느림)'!M$2:M$2305))</f>
        <v>0.26251109166284048</v>
      </c>
    </row>
    <row r="1966" spans="1:13" x14ac:dyDescent="0.3">
      <c r="A1966" t="s">
        <v>102</v>
      </c>
      <c r="B1966">
        <v>16</v>
      </c>
      <c r="C1966">
        <f>STANDARDIZE('사진(느림)'!C1966,AVERAGE('사진(느림)'!C$2:C$2305),_xlfn.STDEV.P('사진(느림)'!C$2:C$2305))</f>
        <v>1.1585121493046211</v>
      </c>
      <c r="D1966">
        <f>STANDARDIZE('사진(느림)'!D1966,AVERAGE('사진(느림)'!D$2:D$2305),_xlfn.STDEV.P('사진(느림)'!D$2:D$2305))</f>
        <v>0.86702408960824406</v>
      </c>
      <c r="E1966">
        <f>STANDARDIZE('사진(느림)'!E1966,AVERAGE('사진(느림)'!E$2:E$2305),_xlfn.STDEV.P('사진(느림)'!E$2:E$2305))</f>
        <v>1.3589680503995167</v>
      </c>
      <c r="F1966">
        <f>STANDARDIZE('사진(느림)'!F1966,AVERAGE('사진(느림)'!F$2:F$2305),_xlfn.STDEV.P('사진(느림)'!F$2:F$2305))</f>
        <v>1.2432829697681287</v>
      </c>
      <c r="G1966">
        <f>STANDARDIZE('사진(느림)'!G1966,AVERAGE('사진(느림)'!G$2:G$2305),_xlfn.STDEV.P('사진(느림)'!G$2:G$2305))</f>
        <v>2.4098540685841532</v>
      </c>
      <c r="H1966">
        <f>STANDARDIZE('사진(느림)'!H1966,AVERAGE('사진(느림)'!H$2:H$2305),_xlfn.STDEV.P('사진(느림)'!H$2:H$2305))</f>
        <v>0.55257457649554464</v>
      </c>
      <c r="I1966">
        <f>STANDARDIZE('사진(느림)'!I1966,AVERAGE('사진(느림)'!I$2:I$2305),_xlfn.STDEV.P('사진(느림)'!I$2:I$2305))</f>
        <v>2.1243467123150874</v>
      </c>
      <c r="J1966">
        <f>STANDARDIZE('사진(느림)'!J1966,AVERAGE('사진(느림)'!J$2:J$2305),_xlfn.STDEV.P('사진(느림)'!J$2:J$2305))</f>
        <v>1.9022059910758973</v>
      </c>
      <c r="K1966">
        <f>STANDARDIZE('사진(느림)'!K1966,AVERAGE('사진(느림)'!K$2:K$2305),_xlfn.STDEV.P('사진(느림)'!K$2:K$2305))</f>
        <v>-0.26706665780078048</v>
      </c>
      <c r="L1966">
        <f>STANDARDIZE('사진(느림)'!L1966,AVERAGE('사진(느림)'!L$2:L$2305),_xlfn.STDEV.P('사진(느림)'!L$2:L$2305))</f>
        <v>-0.96188170673142825</v>
      </c>
      <c r="M1966">
        <f>STANDARDIZE('사진(느림)'!M1966,AVERAGE('사진(느림)'!M$2:M$2305),_xlfn.STDEV.P('사진(느림)'!M$2:M$2305))</f>
        <v>0.60538272158974005</v>
      </c>
    </row>
    <row r="1967" spans="1:13" x14ac:dyDescent="0.3">
      <c r="A1967" t="s">
        <v>104</v>
      </c>
      <c r="B1967">
        <v>16</v>
      </c>
      <c r="C1967">
        <f>STANDARDIZE('사진(느림)'!C1967,AVERAGE('사진(느림)'!C$2:C$2305),_xlfn.STDEV.P('사진(느림)'!C$2:C$2305))</f>
        <v>1.0811561780371037</v>
      </c>
      <c r="D1967">
        <f>STANDARDIZE('사진(느림)'!D1967,AVERAGE('사진(느림)'!D$2:D$2305),_xlfn.STDEV.P('사진(느림)'!D$2:D$2305))</f>
        <v>-0.16463032998798491</v>
      </c>
      <c r="E1967">
        <f>STANDARDIZE('사진(느림)'!E1967,AVERAGE('사진(느림)'!E$2:E$2305),_xlfn.STDEV.P('사진(느림)'!E$2:E$2305))</f>
        <v>0.83885326408861605</v>
      </c>
      <c r="F1967">
        <f>STANDARDIZE('사진(느림)'!F1967,AVERAGE('사진(느림)'!F$2:F$2305),_xlfn.STDEV.P('사진(느림)'!F$2:F$2305))</f>
        <v>1.3065012459702467</v>
      </c>
      <c r="G1967">
        <f>STANDARDIZE('사진(느림)'!G1967,AVERAGE('사진(느림)'!G$2:G$2305),_xlfn.STDEV.P('사진(느림)'!G$2:G$2305))</f>
        <v>0.24281459411198877</v>
      </c>
      <c r="H1967">
        <f>STANDARDIZE('사진(느림)'!H1967,AVERAGE('사진(느림)'!H$2:H$2305),_xlfn.STDEV.P('사진(느림)'!H$2:H$2305))</f>
        <v>0.44734125768954108</v>
      </c>
      <c r="I1967">
        <f>STANDARDIZE('사진(느림)'!I1967,AVERAGE('사진(느림)'!I$2:I$2305),_xlfn.STDEV.P('사진(느림)'!I$2:I$2305))</f>
        <v>1.0822588818017722</v>
      </c>
      <c r="J1967">
        <f>STANDARDIZE('사진(느림)'!J1967,AVERAGE('사진(느림)'!J$2:J$2305),_xlfn.STDEV.P('사진(느림)'!J$2:J$2305))</f>
        <v>-0.78003335217289249</v>
      </c>
      <c r="K1967">
        <f>STANDARDIZE('사진(느림)'!K1967,AVERAGE('사진(느림)'!K$2:K$2305),_xlfn.STDEV.P('사진(느림)'!K$2:K$2305))</f>
        <v>0.34337141717243208</v>
      </c>
      <c r="L1967">
        <f>STANDARDIZE('사진(느림)'!L1967,AVERAGE('사진(느림)'!L$2:L$2305),_xlfn.STDEV.P('사진(느림)'!L$2:L$2305))</f>
        <v>1.1748040094403882</v>
      </c>
      <c r="M1967">
        <f>STANDARDIZE('사진(느림)'!M1967,AVERAGE('사진(느림)'!M$2:M$2305),_xlfn.STDEV.P('사진(느림)'!M$2:M$2305))</f>
        <v>-0.72324484437699499</v>
      </c>
    </row>
    <row r="1968" spans="1:13" x14ac:dyDescent="0.3">
      <c r="A1968" t="s">
        <v>106</v>
      </c>
      <c r="B1968">
        <v>16</v>
      </c>
      <c r="C1968">
        <f>STANDARDIZE('사진(느림)'!C1968,AVERAGE('사진(느림)'!C$2:C$2305),_xlfn.STDEV.P('사진(느림)'!C$2:C$2305))</f>
        <v>0.58386779131735078</v>
      </c>
      <c r="D1968">
        <f>STANDARDIZE('사진(느림)'!D1968,AVERAGE('사진(느림)'!D$2:D$2305),_xlfn.STDEV.P('사진(느림)'!D$2:D$2305))</f>
        <v>0.81694377797735918</v>
      </c>
      <c r="E1968">
        <f>STANDARDIZE('사진(느림)'!E1968,AVERAGE('사진(느림)'!E$2:E$2305),_xlfn.STDEV.P('사진(느림)'!E$2:E$2305))</f>
        <v>1.2178233148304798</v>
      </c>
      <c r="F1968">
        <f>STANDARDIZE('사진(느림)'!F1968,AVERAGE('사진(느림)'!F$2:F$2305),_xlfn.STDEV.P('사진(느림)'!F$2:F$2305))</f>
        <v>-1.8721136814722499</v>
      </c>
      <c r="G1968">
        <f>STANDARDIZE('사진(느림)'!G1968,AVERAGE('사진(느림)'!G$2:G$2305),_xlfn.STDEV.P('사진(느림)'!G$2:G$2305))</f>
        <v>0.77602935439220633</v>
      </c>
      <c r="H1968">
        <f>STANDARDIZE('사진(느림)'!H1968,AVERAGE('사진(느림)'!H$2:H$2305),_xlfn.STDEV.P('사진(느림)'!H$2:H$2305))</f>
        <v>-1.360758492704524</v>
      </c>
      <c r="I1968">
        <f>STANDARDIZE('사진(느림)'!I1968,AVERAGE('사진(느림)'!I$2:I$2305),_xlfn.STDEV.P('사진(느림)'!I$2:I$2305))</f>
        <v>1.0822588818017722</v>
      </c>
      <c r="J1968">
        <f>STANDARDIZE('사진(느림)'!J1968,AVERAGE('사진(느림)'!J$2:J$2305),_xlfn.STDEV.P('사진(느림)'!J$2:J$2305))</f>
        <v>-0.78003335217289249</v>
      </c>
      <c r="K1968">
        <f>STANDARDIZE('사진(느림)'!K1968,AVERAGE('사진(느림)'!K$2:K$2305),_xlfn.STDEV.P('사진(느림)'!K$2:K$2305))</f>
        <v>-0.26706665780078048</v>
      </c>
      <c r="L1968">
        <f>STANDARDIZE('사진(느림)'!L1968,AVERAGE('사진(느림)'!L$2:L$2305),_xlfn.STDEV.P('사진(느림)'!L$2:L$2305))</f>
        <v>0.67205442916466662</v>
      </c>
      <c r="M1968">
        <f>STANDARDIZE('사진(느림)'!M1968,AVERAGE('사진(느림)'!M$2:M$2305),_xlfn.STDEV.P('사진(느림)'!M$2:M$2305))</f>
        <v>0.4982353372375844</v>
      </c>
    </row>
    <row r="1969" spans="1:13" x14ac:dyDescent="0.3">
      <c r="A1969" t="s">
        <v>108</v>
      </c>
      <c r="B1969">
        <v>16</v>
      </c>
      <c r="C1969">
        <f>STANDARDIZE('사진(느림)'!C1969,AVERAGE('사진(느림)'!C$2:C$2305),_xlfn.STDEV.P('사진(느림)'!C$2:C$2305))</f>
        <v>1.7442073603301076</v>
      </c>
      <c r="D1969">
        <f>STANDARDIZE('사진(느림)'!D1969,AVERAGE('사진(느림)'!D$2:D$2305),_xlfn.STDEV.P('사진(느림)'!D$2:D$2305))</f>
        <v>-0.36495157651152477</v>
      </c>
      <c r="E1969">
        <f>STANDARDIZE('사진(느림)'!E1969,AVERAGE('사진(느림)'!E$2:E$2305),_xlfn.STDEV.P('사진(느림)'!E$2:E$2305))</f>
        <v>1.6406337758627263</v>
      </c>
      <c r="F1969">
        <f>STANDARDIZE('사진(느림)'!F1969,AVERAGE('사진(느림)'!F$2:F$2305),_xlfn.STDEV.P('사진(느림)'!F$2:F$2305))</f>
        <v>0.86903077465158973</v>
      </c>
      <c r="G1969">
        <f>STANDARDIZE('사진(느림)'!G1969,AVERAGE('사진(느림)'!G$2:G$2305),_xlfn.STDEV.P('사진(느림)'!G$2:G$2305))</f>
        <v>1.6305401881746056</v>
      </c>
      <c r="H1969">
        <f>STANDARDIZE('사진(느림)'!H1969,AVERAGE('사진(느림)'!H$2:H$2305),_xlfn.STDEV.P('사진(느림)'!H$2:H$2305))</f>
        <v>0.8183152805511098</v>
      </c>
      <c r="I1969">
        <f>STANDARDIZE('사진(느림)'!I1969,AVERAGE('사진(느림)'!I$2:I$2305),_xlfn.STDEV.P('사진(느림)'!I$2:I$2305))</f>
        <v>1.6075047641169511</v>
      </c>
      <c r="J1969">
        <f>STANDARDIZE('사진(느림)'!J1969,AVERAGE('사진(느림)'!J$2:J$2305),_xlfn.STDEV.P('사진(느림)'!J$2:J$2305))</f>
        <v>1.9022059910758973</v>
      </c>
      <c r="K1969">
        <f>STANDARDIZE('사진(느림)'!K1969,AVERAGE('사진(느림)'!K$2:K$2305),_xlfn.STDEV.P('사진(느림)'!K$2:K$2305))</f>
        <v>-1.4879428077472057</v>
      </c>
      <c r="L1969">
        <f>STANDARDIZE('사진(느림)'!L1969,AVERAGE('사진(느림)'!L$2:L$2305),_xlfn.STDEV.P('사진(느림)'!L$2:L$2305))</f>
        <v>-0.96188170673142825</v>
      </c>
      <c r="M1969">
        <f>STANDARDIZE('사진(느림)'!M1969,AVERAGE('사진(느림)'!M$2:M$2305),_xlfn.STDEV.P('사진(느림)'!M$2:M$2305))</f>
        <v>0.19822266105154629</v>
      </c>
    </row>
    <row r="1970" spans="1:13" x14ac:dyDescent="0.3">
      <c r="A1970" t="s">
        <v>110</v>
      </c>
      <c r="B1970">
        <v>16</v>
      </c>
      <c r="C1970">
        <f>STANDARDIZE('사진(느림)'!C1970,AVERAGE('사진(느림)'!C$2:C$2305),_xlfn.STDEV.P('사진(느림)'!C$2:C$2305))</f>
        <v>0.80488485208168536</v>
      </c>
      <c r="D1970">
        <f>STANDARDIZE('사진(느림)'!D1970,AVERAGE('사진(느림)'!D$2:D$2305),_xlfn.STDEV.P('사진(느림)'!D$2:D$2305))</f>
        <v>0.49642978353969652</v>
      </c>
      <c r="E1970">
        <f>STANDARDIZE('사진(느림)'!E1970,AVERAGE('사진(느림)'!E$2:E$2305),_xlfn.STDEV.P('사진(느림)'!E$2:E$2305))</f>
        <v>0.92430642154486975</v>
      </c>
      <c r="F1970">
        <f>STANDARDIZE('사진(느림)'!F1970,AVERAGE('사진(느림)'!F$2:F$2305),_xlfn.STDEV.P('사진(느림)'!F$2:F$2305))</f>
        <v>1.5227077505814905</v>
      </c>
      <c r="G1970">
        <f>STANDARDIZE('사진(느림)'!G1970,AVERAGE('사진(느림)'!G$2:G$2305),_xlfn.STDEV.P('사진(느림)'!G$2:G$2305))</f>
        <v>1.1360632523591903</v>
      </c>
      <c r="H1970">
        <f>STANDARDIZE('사진(느림)'!H1970,AVERAGE('사진(느림)'!H$2:H$2305),_xlfn.STDEV.P('사진(느림)'!H$2:H$2305))</f>
        <v>0.55257457649554464</v>
      </c>
      <c r="I1970">
        <f>STANDARDIZE('사진(느림)'!I1970,AVERAGE('사진(느림)'!I$2:I$2305),_xlfn.STDEV.P('사진(느림)'!I$2:I$2305))</f>
        <v>1.5203139476526317</v>
      </c>
      <c r="J1970">
        <f>STANDARDIZE('사진(느림)'!J1970,AVERAGE('사진(느림)'!J$2:J$2305),_xlfn.STDEV.P('사진(느림)'!J$2:J$2305))</f>
        <v>-0.78003335217289249</v>
      </c>
      <c r="K1970">
        <f>STANDARDIZE('사진(느림)'!K1970,AVERAGE('사진(느림)'!K$2:K$2305),_xlfn.STDEV.P('사진(느림)'!K$2:K$2305))</f>
        <v>-0.26706665780078048</v>
      </c>
      <c r="L1970">
        <f>STANDARDIZE('사진(느림)'!L1970,AVERAGE('사진(느림)'!L$2:L$2305),_xlfn.STDEV.P('사진(느림)'!L$2:L$2305))</f>
        <v>1.0491166143714579</v>
      </c>
      <c r="M1970">
        <f>STANDARDIZE('사진(느림)'!M1970,AVERAGE('사진(느림)'!M$2:M$2305),_xlfn.STDEV.P('사진(느림)'!M$2:M$2305))</f>
        <v>-0.50895007567268369</v>
      </c>
    </row>
    <row r="1971" spans="1:13" x14ac:dyDescent="0.3">
      <c r="A1971" t="s">
        <v>112</v>
      </c>
      <c r="B1971">
        <v>16</v>
      </c>
      <c r="C1971">
        <f>STANDARDIZE('사진(느림)'!C1971,AVERAGE('사진(느림)'!C$2:C$2305),_xlfn.STDEV.P('사진(느림)'!C$2:C$2305))</f>
        <v>1.66685138906259</v>
      </c>
      <c r="D1971">
        <f>STANDARDIZE('사진(느림)'!D1971,AVERAGE('사진(느림)'!D$2:D$2305),_xlfn.STDEV.P('사진(느림)'!D$2:D$2305))</f>
        <v>1.7684696989641733</v>
      </c>
      <c r="E1971">
        <f>STANDARDIZE('사진(느림)'!E1971,AVERAGE('사진(느림)'!E$2:E$2305),_xlfn.STDEV.P('사진(느림)'!E$2:E$2305))</f>
        <v>1.1204298830268453</v>
      </c>
      <c r="F1971">
        <f>STANDARDIZE('사진(느림)'!F1971,AVERAGE('사진(느림)'!F$2:F$2305),_xlfn.STDEV.P('사진(느림)'!F$2:F$2305))</f>
        <v>0.29437664397433627</v>
      </c>
      <c r="G1971">
        <f>STANDARDIZE('사진(느림)'!G1971,AVERAGE('사진(느림)'!G$2:G$2305),_xlfn.STDEV.P('사진(느림)'!G$2:G$2305))</f>
        <v>0.9150297833541432</v>
      </c>
      <c r="H1971">
        <f>STANDARDIZE('사진(느림)'!H1971,AVERAGE('사진(느림)'!H$2:H$2305),_xlfn.STDEV.P('사진(느림)'!H$2:H$2305))</f>
        <v>0.11782278466064022</v>
      </c>
      <c r="I1971">
        <f>STANDARDIZE('사진(느림)'!I1971,AVERAGE('사진(느림)'!I$2:I$2305),_xlfn.STDEV.P('사진(느림)'!I$2:I$2305))</f>
        <v>1.835461477041739</v>
      </c>
      <c r="J1971">
        <f>STANDARDIZE('사진(느림)'!J1971,AVERAGE('사진(느림)'!J$2:J$2305),_xlfn.STDEV.P('사진(느림)'!J$2:J$2305))</f>
        <v>-0.78003335217289249</v>
      </c>
      <c r="K1971">
        <f>STANDARDIZE('사진(느림)'!K1971,AVERAGE('사진(느림)'!K$2:K$2305),_xlfn.STDEV.P('사진(느림)'!K$2:K$2305))</f>
        <v>0.95380949214564459</v>
      </c>
      <c r="L1971">
        <f>STANDARDIZE('사진(느림)'!L1971,AVERAGE('사진(느림)'!L$2:L$2305),_xlfn.STDEV.P('사진(느림)'!L$2:L$2305))</f>
        <v>-0.96188170673142825</v>
      </c>
      <c r="M1971">
        <f>STANDARDIZE('사진(느림)'!M1971,AVERAGE('사진(느림)'!M$2:M$2305),_xlfn.STDEV.P('사진(느림)'!M$2:M$2305))</f>
        <v>-2.3947440402706297</v>
      </c>
    </row>
    <row r="1972" spans="1:13" x14ac:dyDescent="0.3">
      <c r="A1972" t="s">
        <v>114</v>
      </c>
      <c r="B1972">
        <v>16</v>
      </c>
      <c r="C1972">
        <f>STANDARDIZE('사진(느림)'!C1972,AVERAGE('사진(느림)'!C$2:C$2305),_xlfn.STDEV.P('사진(느림)'!C$2:C$2305))</f>
        <v>2.0591566719192844</v>
      </c>
      <c r="D1972">
        <f>STANDARDIZE('사진(느림)'!D1972,AVERAGE('사진(느림)'!D$2:D$2305),_xlfn.STDEV.P('사진(느림)'!D$2:D$2305))</f>
        <v>7.5755165840262872E-2</v>
      </c>
      <c r="E1972">
        <f>STANDARDIZE('사진(느림)'!E1972,AVERAGE('사진(느림)'!E$2:E$2305),_xlfn.STDEV.P('사진(느림)'!E$2:E$2305))</f>
        <v>0.81648752631852262</v>
      </c>
      <c r="F1972">
        <f>STANDARDIZE('사진(느림)'!F1972,AVERAGE('사진(느림)'!F$2:F$2305),_xlfn.STDEV.P('사진(느림)'!F$2:F$2305))</f>
        <v>1.1484555554649516</v>
      </c>
      <c r="G1972">
        <f>STANDARDIZE('사진(느림)'!G1972,AVERAGE('사진(느림)'!G$2:G$2305),_xlfn.STDEV.P('사진(느림)'!G$2:G$2305))</f>
        <v>2.1819845129088469</v>
      </c>
      <c r="H1972">
        <f>STANDARDIZE('사진(느림)'!H1972,AVERAGE('사진(느림)'!H$2:H$2305),_xlfn.STDEV.P('사진(느림)'!H$2:H$2305))</f>
        <v>0.44734125768954108</v>
      </c>
      <c r="I1972">
        <f>STANDARDIZE('사진(느림)'!I1972,AVERAGE('사진(느림)'!I$2:I$2305),_xlfn.STDEV.P('사진(느림)'!I$2:I$2305))</f>
        <v>0.74925299241394916</v>
      </c>
      <c r="J1972">
        <f>STANDARDIZE('사진(느림)'!J1972,AVERAGE('사진(느림)'!J$2:J$2305),_xlfn.STDEV.P('사진(느림)'!J$2:J$2305))</f>
        <v>1.9022059910758973</v>
      </c>
      <c r="K1972">
        <f>STANDARDIZE('사진(느림)'!K1972,AVERAGE('사진(느림)'!K$2:K$2305),_xlfn.STDEV.P('사진(느림)'!K$2:K$2305))</f>
        <v>0.95380949214564459</v>
      </c>
      <c r="L1972">
        <f>STANDARDIZE('사진(느림)'!L1972,AVERAGE('사진(느림)'!L$2:L$2305),_xlfn.STDEV.P('사진(느림)'!L$2:L$2305))</f>
        <v>-0.71050691659356757</v>
      </c>
      <c r="M1972">
        <f>STANDARDIZE('사진(느림)'!M1972,AVERAGE('사진(느림)'!M$2:M$2305),_xlfn.STDEV.P('사진(느림)'!M$2:M$2305))</f>
        <v>-1.5589944423238113</v>
      </c>
    </row>
    <row r="1973" spans="1:13" x14ac:dyDescent="0.3">
      <c r="A1973" t="s">
        <v>116</v>
      </c>
      <c r="B1973">
        <v>16</v>
      </c>
      <c r="C1973">
        <f>STANDARDIZE('사진(느림)'!C1973,AVERAGE('사진(느림)'!C$2:C$2305),_xlfn.STDEV.P('사진(느림)'!C$2:C$2305))</f>
        <v>1.5287157260848809</v>
      </c>
      <c r="D1973">
        <f>STANDARDIZE('사진(느림)'!D1973,AVERAGE('사진(느림)'!D$2:D$2305),_xlfn.STDEV.P('사진(느림)'!D$2:D$2305))</f>
        <v>2.2492406906206677</v>
      </c>
      <c r="E1973">
        <f>STANDARDIZE('사진(느림)'!E1973,AVERAGE('사진(느림)'!E$2:E$2305),_xlfn.STDEV.P('사진(느림)'!E$2:E$2305))</f>
        <v>1.2720000820185948</v>
      </c>
      <c r="F1973">
        <f>STANDARDIZE('사진(느림)'!F1973,AVERAGE('사진(느림)'!F$2:F$2305),_xlfn.STDEV.P('사진(느림)'!F$2:F$2305))</f>
        <v>0.82161706750000119</v>
      </c>
      <c r="G1973">
        <f>STANDARDIZE('사진(느림)'!G1973,AVERAGE('사진(느림)'!G$2:G$2305),_xlfn.STDEV.P('사진(느림)'!G$2:G$2305))</f>
        <v>0.9150297833541432</v>
      </c>
      <c r="H1973">
        <f>STANDARDIZE('사진(느림)'!H1973,AVERAGE('사진(느림)'!H$2:H$2305),_xlfn.STDEV.P('사진(느림)'!H$2:H$2305))</f>
        <v>0.11782278466064022</v>
      </c>
      <c r="I1973">
        <f>STANDARDIZE('사진(느림)'!I1973,AVERAGE('사진(느림)'!I$2:I$2305),_xlfn.STDEV.P('사진(느림)'!I$2:I$2305))</f>
        <v>1.2398326464963259</v>
      </c>
      <c r="J1973">
        <f>STANDARDIZE('사진(느림)'!J1973,AVERAGE('사진(느림)'!J$2:J$2305),_xlfn.STDEV.P('사진(느림)'!J$2:J$2305))</f>
        <v>1.9022059910758973</v>
      </c>
      <c r="K1973">
        <f>STANDARDIZE('사진(느림)'!K1973,AVERAGE('사진(느림)'!K$2:K$2305),_xlfn.STDEV.P('사진(느림)'!K$2:K$2305))</f>
        <v>1.5642475671188572</v>
      </c>
      <c r="L1973">
        <f>STANDARDIZE('사진(느림)'!L1973,AVERAGE('사진(느림)'!L$2:L$2305),_xlfn.STDEV.P('사진(느림)'!L$2:L$2305))</f>
        <v>-0.96188170673142825</v>
      </c>
      <c r="M1973">
        <f>STANDARDIZE('사진(느림)'!M1973,AVERAGE('사진(느림)'!M$2:M$2305),_xlfn.STDEV.P('사진(느림)'!M$2:M$2305))</f>
        <v>0.24108161479240969</v>
      </c>
    </row>
    <row r="1974" spans="1:13" x14ac:dyDescent="0.3">
      <c r="A1974" t="s">
        <v>118</v>
      </c>
      <c r="B1974">
        <v>16</v>
      </c>
      <c r="C1974">
        <f>STANDARDIZE('사진(느림)'!C1974,AVERAGE('사진(느림)'!C$2:C$2305),_xlfn.STDEV.P('사진(느림)'!C$2:C$2305))</f>
        <v>1.3574275039925219</v>
      </c>
      <c r="D1974">
        <f>STANDARDIZE('사진(느림)'!D1974,AVERAGE('사진(느림)'!D$2:D$2305),_xlfn.STDEV.P('사진(느림)'!D$2:D$2305))</f>
        <v>0.45636553423498855</v>
      </c>
      <c r="E1974">
        <f>STANDARDIZE('사진(느림)'!E1974,AVERAGE('사진(느림)'!E$2:E$2305),_xlfn.STDEV.P('사진(느림)'!E$2:E$2305))</f>
        <v>1.6793951142292232</v>
      </c>
      <c r="F1974">
        <f>STANDARDIZE('사진(느림)'!F1974,AVERAGE('사진(느림)'!F$2:F$2305),_xlfn.STDEV.P('사진(느림)'!F$2:F$2305))</f>
        <v>1.2888001286336537</v>
      </c>
      <c r="G1974">
        <f>STANDARDIZE('사진(느림)'!G1974,AVERAGE('사진(느림)'!G$2:G$2305),_xlfn.STDEV.P('사진(느림)'!G$2:G$2305))</f>
        <v>2.0110823461523673</v>
      </c>
      <c r="H1974">
        <f>STANDARDIZE('사진(느림)'!H1974,AVERAGE('사진(느림)'!H$2:H$2305),_xlfn.STDEV.P('사진(느림)'!H$2:H$2305))</f>
        <v>0.12313759874175161</v>
      </c>
      <c r="I1974">
        <f>STANDARDIZE('사진(느림)'!I1974,AVERAGE('사진(느림)'!I$2:I$2305),_xlfn.STDEV.P('사진(느림)'!I$2:I$2305))</f>
        <v>1.0906628159188156</v>
      </c>
      <c r="J1974">
        <f>STANDARDIZE('사진(느림)'!J1974,AVERAGE('사진(느림)'!J$2:J$2305),_xlfn.STDEV.P('사진(느림)'!J$2:J$2305))</f>
        <v>1.9022059910758973</v>
      </c>
      <c r="K1974">
        <f>STANDARDIZE('사진(느림)'!K1974,AVERAGE('사진(느림)'!K$2:K$2305),_xlfn.STDEV.P('사진(느림)'!K$2:K$2305))</f>
        <v>0.34337141717243208</v>
      </c>
      <c r="L1974">
        <f>STANDARDIZE('사진(느림)'!L1974,AVERAGE('사진(느림)'!L$2:L$2305),_xlfn.STDEV.P('사진(느림)'!L$2:L$2305))</f>
        <v>-0.96188170673142825</v>
      </c>
      <c r="M1974">
        <f>STANDARDIZE('사진(느림)'!M1974,AVERAGE('사진(느림)'!M$2:M$2305),_xlfn.STDEV.P('사진(느림)'!M$2:M$2305))</f>
        <v>-0.27322583009793971</v>
      </c>
    </row>
    <row r="1975" spans="1:13" x14ac:dyDescent="0.3">
      <c r="A1975" t="s">
        <v>120</v>
      </c>
      <c r="B1975">
        <v>16</v>
      </c>
      <c r="C1975">
        <f>STANDARDIZE('사진(느림)'!C1975,AVERAGE('사진(느림)'!C$2:C$2305),_xlfn.STDEV.P('사진(느림)'!C$2:C$2305))</f>
        <v>0.69437632169951813</v>
      </c>
      <c r="D1975">
        <f>STANDARDIZE('사진(느림)'!D1975,AVERAGE('사진(느림)'!D$2:D$2305),_xlfn.STDEV.P('사진(느림)'!D$2:D$2305))</f>
        <v>0.90708833891295204</v>
      </c>
      <c r="E1975">
        <f>STANDARDIZE('사진(느림)'!E1975,AVERAGE('사진(느림)'!E$2:E$2305),_xlfn.STDEV.P('사진(느림)'!E$2:E$2305))</f>
        <v>0.81586378064365905</v>
      </c>
      <c r="F1975">
        <f>STANDARDIZE('사진(느림)'!F1975,AVERAGE('사진(느림)'!F$2:F$2305),_xlfn.STDEV.P('사진(느림)'!F$2:F$2305))</f>
        <v>1.3381103840713058</v>
      </c>
      <c r="G1975">
        <f>STANDARDIZE('사진(느림)'!G1975,AVERAGE('사진(느림)'!G$2:G$2305),_xlfn.STDEV.P('사진(느림)'!G$2:G$2305))</f>
        <v>0.24281459411198877</v>
      </c>
      <c r="H1975">
        <f>STANDARDIZE('사진(느림)'!H1975,AVERAGE('사진(느림)'!H$2:H$2305),_xlfn.STDEV.P('사진(느림)'!H$2:H$2305))</f>
        <v>0.49942643568443168</v>
      </c>
      <c r="I1975">
        <f>STANDARDIZE('사진(느림)'!I1975,AVERAGE('사진(느림)'!I$2:I$2305),_xlfn.STDEV.P('사진(느림)'!I$2:I$2305))</f>
        <v>0.85430216887698496</v>
      </c>
      <c r="J1975">
        <f>STANDARDIZE('사진(느림)'!J1975,AVERAGE('사진(느림)'!J$2:J$2305),_xlfn.STDEV.P('사진(느림)'!J$2:J$2305))</f>
        <v>-0.78003335217289249</v>
      </c>
      <c r="K1975">
        <f>STANDARDIZE('사진(느림)'!K1975,AVERAGE('사진(느림)'!K$2:K$2305),_xlfn.STDEV.P('사진(느림)'!K$2:K$2305))</f>
        <v>-1.4879428077472057</v>
      </c>
      <c r="L1975">
        <f>STANDARDIZE('사진(느림)'!L1975,AVERAGE('사진(느림)'!L$2:L$2305),_xlfn.STDEV.P('사진(느림)'!L$2:L$2305))</f>
        <v>1.1748040094403882</v>
      </c>
      <c r="M1975">
        <f>STANDARDIZE('사진(느림)'!M1975,AVERAGE('사진(느림)'!M$2:M$2305),_xlfn.STDEV.P('사진(느림)'!M$2:M$2305))</f>
        <v>1.3554144120548315</v>
      </c>
    </row>
    <row r="1976" spans="1:13" x14ac:dyDescent="0.3">
      <c r="A1976" t="s">
        <v>122</v>
      </c>
      <c r="B1976">
        <v>16</v>
      </c>
      <c r="C1976">
        <f>STANDARDIZE('사진(느림)'!C1976,AVERAGE('사진(느림)'!C$2:C$2305),_xlfn.STDEV.P('사진(느림)'!C$2:C$2305))</f>
        <v>0.69437632169951813</v>
      </c>
      <c r="D1976">
        <f>STANDARDIZE('사진(느림)'!D1976,AVERAGE('사진(느림)'!D$2:D$2305),_xlfn.STDEV.P('사진(느림)'!D$2:D$2305))</f>
        <v>0.51646190819205051</v>
      </c>
      <c r="E1976">
        <f>STANDARDIZE('사진(느림)'!E1976,AVERAGE('사진(느림)'!E$2:E$2305),_xlfn.STDEV.P('사진(느림)'!E$2:E$2305))</f>
        <v>0.95326604216351674</v>
      </c>
      <c r="F1976">
        <f>STANDARDIZE('사진(느림)'!F1976,AVERAGE('사진(느림)'!F$2:F$2305),_xlfn.STDEV.P('사진(느림)'!F$2:F$2305))</f>
        <v>2.0815573122082141</v>
      </c>
      <c r="G1976">
        <f>STANDARDIZE('사진(느림)'!G1976,AVERAGE('사진(느림)'!G$2:G$2305),_xlfn.STDEV.P('사진(느림)'!G$2:G$2305))</f>
        <v>-0.59346667521638596</v>
      </c>
      <c r="H1976">
        <f>STANDARDIZE('사진(느림)'!H1976,AVERAGE('사진(느림)'!H$2:H$2305),_xlfn.STDEV.P('사진(느림)'!H$2:H$2305))</f>
        <v>0.23368573162886658</v>
      </c>
      <c r="I1976">
        <f>STANDARDIZE('사진(느림)'!I1976,AVERAGE('사진(느림)'!I$2:I$2305),_xlfn.STDEV.P('사진(느림)'!I$2:I$2305))</f>
        <v>1.3974064111908795</v>
      </c>
      <c r="J1976">
        <f>STANDARDIZE('사진(느림)'!J1976,AVERAGE('사진(느림)'!J$2:J$2305),_xlfn.STDEV.P('사진(느림)'!J$2:J$2305))</f>
        <v>-0.78003335217289249</v>
      </c>
      <c r="K1976">
        <f>STANDARDIZE('사진(느림)'!K1976,AVERAGE('사진(느림)'!K$2:K$2305),_xlfn.STDEV.P('사진(느림)'!K$2:K$2305))</f>
        <v>-1.4879428077472057</v>
      </c>
      <c r="L1976">
        <f>STANDARDIZE('사진(느림)'!L1976,AVERAGE('사진(느림)'!L$2:L$2305),_xlfn.STDEV.P('사진(느림)'!L$2:L$2305))</f>
        <v>1.1748040094403882</v>
      </c>
      <c r="M1976">
        <f>STANDARDIZE('사진(느림)'!M1976,AVERAGE('사진(느림)'!M$2:M$2305),_xlfn.STDEV.P('사진(느림)'!M$2:M$2305))</f>
        <v>0.69110062907146497</v>
      </c>
    </row>
    <row r="1977" spans="1:13" x14ac:dyDescent="0.3">
      <c r="A1977" t="s">
        <v>124</v>
      </c>
      <c r="B1977">
        <v>16</v>
      </c>
      <c r="C1977">
        <f>STANDARDIZE('사진(느림)'!C1977,AVERAGE('사진(느림)'!C$2:C$2305),_xlfn.STDEV.P('사진(느림)'!C$2:C$2305))</f>
        <v>1.5673937117186396</v>
      </c>
      <c r="D1977">
        <f>STANDARDIZE('사진(느림)'!D1977,AVERAGE('사진(느림)'!D$2:D$2305),_xlfn.STDEV.P('사진(느림)'!D$2:D$2305))</f>
        <v>2.00885519479242</v>
      </c>
      <c r="E1977">
        <f>STANDARDIZE('사진(느림)'!E1977,AVERAGE('사진(느림)'!E$2:E$2305),_xlfn.STDEV.P('사진(느림)'!E$2:E$2305))</f>
        <v>1.2801978823167965</v>
      </c>
      <c r="F1977">
        <f>STANDARDIZE('사진(느림)'!F1977,AVERAGE('사진(느림)'!F$2:F$2305),_xlfn.STDEV.P('사진(느림)'!F$2:F$2305))</f>
        <v>-1.2399309194510693</v>
      </c>
      <c r="G1977">
        <f>STANDARDIZE('사진(느림)'!G1977,AVERAGE('사진(느림)'!G$2:G$2305),_xlfn.STDEV.P('사진(느림)'!G$2:G$2305))</f>
        <v>0.9150297833541432</v>
      </c>
      <c r="H1977">
        <f>STANDARDIZE('사진(느림)'!H1977,AVERAGE('사진(느림)'!H$2:H$2305),_xlfn.STDEV.P('사진(느림)'!H$2:H$2305))</f>
        <v>3.9540555884067778</v>
      </c>
      <c r="I1977">
        <f>STANDARDIZE('사진(느림)'!I1977,AVERAGE('사진(느림)'!I$2:I$2305),_xlfn.STDEV.P('사진(느림)'!I$2:I$2305))</f>
        <v>1.6778877123471854</v>
      </c>
      <c r="J1977">
        <f>STANDARDIZE('사진(느림)'!J1977,AVERAGE('사진(느림)'!J$2:J$2305),_xlfn.STDEV.P('사진(느림)'!J$2:J$2305))</f>
        <v>-0.78003335217289249</v>
      </c>
      <c r="K1977">
        <f>STANDARDIZE('사진(느림)'!K1977,AVERAGE('사진(느림)'!K$2:K$2305),_xlfn.STDEV.P('사진(느림)'!K$2:K$2305))</f>
        <v>-0.26706665780078048</v>
      </c>
      <c r="L1977">
        <f>STANDARDIZE('사진(느림)'!L1977,AVERAGE('사진(느림)'!L$2:L$2305),_xlfn.STDEV.P('사진(느림)'!L$2:L$2305))</f>
        <v>-0.96188170673142825</v>
      </c>
      <c r="M1977">
        <f>STANDARDIZE('사진(느림)'!M1977,AVERAGE('사진(느림)'!M$2:M$2305),_xlfn.STDEV.P('사진(느림)'!M$2:M$2305))</f>
        <v>0.7125301059418957</v>
      </c>
    </row>
    <row r="1978" spans="1:13" x14ac:dyDescent="0.3">
      <c r="A1978" t="s">
        <v>126</v>
      </c>
      <c r="B1978">
        <v>16</v>
      </c>
      <c r="C1978">
        <f>STANDARDIZE('사진(느림)'!C1978,AVERAGE('사진(느림)'!C$2:C$2305),_xlfn.STDEV.P('사진(느림)'!C$2:C$2305))</f>
        <v>1.6171225503906153</v>
      </c>
      <c r="D1978">
        <f>STANDARDIZE('사진(느림)'!D1978,AVERAGE('사진(느림)'!D$2:D$2305),_xlfn.STDEV.P('사진(느림)'!D$2:D$2305))</f>
        <v>0.54651009517058036</v>
      </c>
      <c r="E1978">
        <f>STANDARDIZE('사진(느림)'!E1978,AVERAGE('사진(느림)'!E$2:E$2305),_xlfn.STDEV.P('사진(느림)'!E$2:E$2305))</f>
        <v>1.6673657333568619</v>
      </c>
      <c r="F1978">
        <f>STANDARDIZE('사진(느림)'!F1978,AVERAGE('사진(느림)'!F$2:F$2305),_xlfn.STDEV.P('사진(느림)'!F$2:F$2305))</f>
        <v>-1.5560223004616596</v>
      </c>
      <c r="G1978">
        <f>STANDARDIZE('사진(느림)'!G1978,AVERAGE('사진(느림)'!G$2:G$2305),_xlfn.STDEV.P('사진(느림)'!G$2:G$2305))</f>
        <v>1.8196719193851096</v>
      </c>
      <c r="H1978">
        <f>STANDARDIZE('사진(느림)'!H1978,AVERAGE('사진(느림)'!H$2:H$2305),_xlfn.STDEV.P('사진(느림)'!H$2:H$2305))</f>
        <v>-1.360758492704524</v>
      </c>
      <c r="I1978">
        <f>STANDARDIZE('사진(느림)'!I1978,AVERAGE('사진(느림)'!I$2:I$2305),_xlfn.STDEV.P('사진(느림)'!I$2:I$2305))</f>
        <v>1.2660949406120847</v>
      </c>
      <c r="J1978">
        <f>STANDARDIZE('사진(느림)'!J1978,AVERAGE('사진(느림)'!J$2:J$2305),_xlfn.STDEV.P('사진(느림)'!J$2:J$2305))</f>
        <v>1.9022059910758973</v>
      </c>
      <c r="K1978">
        <f>STANDARDIZE('사진(느림)'!K1978,AVERAGE('사진(느림)'!K$2:K$2305),_xlfn.STDEV.P('사진(느림)'!K$2:K$2305))</f>
        <v>1.5642475671188572</v>
      </c>
      <c r="L1978">
        <f>STANDARDIZE('사진(느림)'!L1978,AVERAGE('사진(느림)'!L$2:L$2305),_xlfn.STDEV.P('사진(느림)'!L$2:L$2305))</f>
        <v>-0.96188170673142825</v>
      </c>
      <c r="M1978">
        <f>STANDARDIZE('사진(느림)'!M1978,AVERAGE('사진(느림)'!M$2:M$2305),_xlfn.STDEV.P('사진(느림)'!M$2:M$2305))</f>
        <v>0.66967115220103424</v>
      </c>
    </row>
    <row r="1979" spans="1:13" x14ac:dyDescent="0.3">
      <c r="A1979" t="s">
        <v>128</v>
      </c>
      <c r="B1979">
        <v>16</v>
      </c>
      <c r="C1979">
        <f>STANDARDIZE('사진(느림)'!C1979,AVERAGE('사진(느림)'!C$2:C$2305),_xlfn.STDEV.P('사진(느림)'!C$2:C$2305))</f>
        <v>0.80488485208168536</v>
      </c>
      <c r="D1979">
        <f>STANDARDIZE('사진(느림)'!D1979,AVERAGE('사진(느림)'!D$2:D$2305),_xlfn.STDEV.P('사진(느림)'!D$2:D$2305))</f>
        <v>0.49642978353969652</v>
      </c>
      <c r="E1979">
        <f>STANDARDIZE('사진(느림)'!E1979,AVERAGE('사진(느림)'!E$2:E$2305),_xlfn.STDEV.P('사진(느림)'!E$2:E$2305))</f>
        <v>0.92430642154486975</v>
      </c>
      <c r="F1979">
        <f>STANDARDIZE('사진(느림)'!F1979,AVERAGE('사진(느림)'!F$2:F$2305),_xlfn.STDEV.P('사진(느림)'!F$2:F$2305))</f>
        <v>1.5385123196320201</v>
      </c>
      <c r="G1979">
        <f>STANDARDIZE('사진(느림)'!G1979,AVERAGE('사진(느림)'!G$2:G$2305),_xlfn.STDEV.P('사진(느림)'!G$2:G$2305))</f>
        <v>1.1360632523591903</v>
      </c>
      <c r="H1979">
        <f>STANDARDIZE('사진(느림)'!H1979,AVERAGE('사진(느림)'!H$2:H$2305),_xlfn.STDEV.P('사진(느림)'!H$2:H$2305))</f>
        <v>0.55257457649554464</v>
      </c>
      <c r="I1979">
        <f>STANDARDIZE('사진(느림)'!I1979,AVERAGE('사진(느림)'!I$2:I$2305),_xlfn.STDEV.P('사진(느림)'!I$2:I$2305))</f>
        <v>1.5203139476526317</v>
      </c>
      <c r="J1979">
        <f>STANDARDIZE('사진(느림)'!J1979,AVERAGE('사진(느림)'!J$2:J$2305),_xlfn.STDEV.P('사진(느림)'!J$2:J$2305))</f>
        <v>-0.78003335217289249</v>
      </c>
      <c r="K1979">
        <f>STANDARDIZE('사진(느림)'!K1979,AVERAGE('사진(느림)'!K$2:K$2305),_xlfn.STDEV.P('사진(느림)'!K$2:K$2305))</f>
        <v>-0.26706665780078048</v>
      </c>
      <c r="L1979">
        <f>STANDARDIZE('사진(느림)'!L1979,AVERAGE('사진(느림)'!L$2:L$2305),_xlfn.STDEV.P('사진(느림)'!L$2:L$2305))</f>
        <v>0.92342921930252742</v>
      </c>
      <c r="M1979">
        <f>STANDARDIZE('사진(느림)'!M1979,AVERAGE('사진(느림)'!M$2:M$2305),_xlfn.STDEV.P('사진(느림)'!M$2:M$2305))</f>
        <v>0.81967749029405135</v>
      </c>
    </row>
    <row r="1980" spans="1:13" x14ac:dyDescent="0.3">
      <c r="A1980" t="s">
        <v>130</v>
      </c>
      <c r="B1980">
        <v>16</v>
      </c>
      <c r="C1980">
        <f>STANDARDIZE('사진(느림)'!C1980,AVERAGE('사진(느림)'!C$2:C$2305),_xlfn.STDEV.P('사진(느림)'!C$2:C$2305))</f>
        <v>2.3078008652791611</v>
      </c>
      <c r="D1980">
        <f>STANDARDIZE('사진(느림)'!D1980,AVERAGE('사진(느림)'!D$2:D$2305),_xlfn.STDEV.P('사진(느림)'!D$2:D$2305))</f>
        <v>0.4864137212135195</v>
      </c>
      <c r="E1980">
        <f>STANDARDIZE('사진(느림)'!E1980,AVERAGE('사진(느림)'!E$2:E$2305),_xlfn.STDEV.P('사진(느림)'!E$2:E$2305))</f>
        <v>1.7156614698962673</v>
      </c>
      <c r="F1980">
        <f>STANDARDIZE('사진(느림)'!F1980,AVERAGE('사진(느림)'!F$2:F$2305),_xlfn.STDEV.P('사진(느림)'!F$2:F$2305))</f>
        <v>0.88483534370211925</v>
      </c>
      <c r="G1980">
        <f>STANDARDIZE('사진(느림)'!G1980,AVERAGE('사진(느림)'!G$2:G$2305),_xlfn.STDEV.P('사진(느림)'!G$2:G$2305))</f>
        <v>2.0680497350711935</v>
      </c>
      <c r="H1980">
        <f>STANDARDIZE('사진(느림)'!H1980,AVERAGE('사진(느림)'!H$2:H$2305),_xlfn.STDEV.P('사진(느림)'!H$2:H$2305))</f>
        <v>0.12313759874175161</v>
      </c>
      <c r="I1980">
        <f>STANDARDIZE('사진(느림)'!I1980,AVERAGE('사진(느림)'!I$2:I$2305),_xlfn.STDEV.P('사진(느림)'!I$2:I$2305))</f>
        <v>1.712553940579987</v>
      </c>
      <c r="J1980">
        <f>STANDARDIZE('사진(느림)'!J1980,AVERAGE('사진(느림)'!J$2:J$2305),_xlfn.STDEV.P('사진(느림)'!J$2:J$2305))</f>
        <v>1.9022059910758973</v>
      </c>
      <c r="K1980">
        <f>STANDARDIZE('사진(느림)'!K1980,AVERAGE('사진(느림)'!K$2:K$2305),_xlfn.STDEV.P('사진(느림)'!K$2:K$2305))</f>
        <v>0.95380949214564459</v>
      </c>
      <c r="L1980">
        <f>STANDARDIZE('사진(느림)'!L1980,AVERAGE('사진(느림)'!L$2:L$2305),_xlfn.STDEV.P('사진(느림)'!L$2:L$2305))</f>
        <v>-0.96188170673142825</v>
      </c>
      <c r="M1980">
        <f>STANDARDIZE('사진(느림)'!M1980,AVERAGE('사진(느림)'!M$2:M$2305),_xlfn.STDEV.P('사진(느림)'!M$2:M$2305))</f>
        <v>-0.98039856682216975</v>
      </c>
    </row>
    <row r="1981" spans="1:13" x14ac:dyDescent="0.3">
      <c r="A1981" t="s">
        <v>132</v>
      </c>
      <c r="B1981">
        <v>16</v>
      </c>
      <c r="C1981">
        <f>STANDARDIZE('사진(느림)'!C1981,AVERAGE('사진(느림)'!C$2:C$2305),_xlfn.STDEV.P('사진(느림)'!C$2:C$2305))</f>
        <v>0.61702035043200065</v>
      </c>
      <c r="D1981">
        <f>STANDARDIZE('사진(느림)'!D1981,AVERAGE('사진(느림)'!D$2:D$2305),_xlfn.STDEV.P('사진(느림)'!D$2:D$2305))</f>
        <v>4.5706978861731903E-2</v>
      </c>
      <c r="E1981">
        <f>STANDARDIZE('사진(느림)'!E1981,AVERAGE('사진(느림)'!E$2:E$2305),_xlfn.STDEV.P('사진(느림)'!E$2:E$2305))</f>
        <v>1.0573424633406852</v>
      </c>
      <c r="F1981">
        <f>STANDARDIZE('사진(느림)'!F1981,AVERAGE('사진(느림)'!F$2:F$2305),_xlfn.STDEV.P('사진(느림)'!F$2:F$2305))</f>
        <v>1.3962711981772544</v>
      </c>
      <c r="G1981">
        <f>STANDARDIZE('사진(느림)'!G1981,AVERAGE('사진(느림)'!G$2:G$2305),_xlfn.STDEV.P('사진(느림)'!G$2:G$2305))</f>
        <v>0.18584720519316217</v>
      </c>
      <c r="H1981">
        <f>STANDARDIZE('사진(느림)'!H1981,AVERAGE('사진(느림)'!H$2:H$2305),_xlfn.STDEV.P('사진(느림)'!H$2:H$2305))</f>
        <v>0.92567452498955827</v>
      </c>
      <c r="I1981">
        <f>STANDARDIZE('사진(느림)'!I1981,AVERAGE('사진(느림)'!I$2:I$2305),_xlfn.STDEV.P('사진(느림)'!I$2:I$2305))</f>
        <v>0.90262479004998075</v>
      </c>
      <c r="J1981">
        <f>STANDARDIZE('사진(느림)'!J1981,AVERAGE('사진(느림)'!J$2:J$2305),_xlfn.STDEV.P('사진(느림)'!J$2:J$2305))</f>
        <v>-0.78003335217289249</v>
      </c>
      <c r="K1981">
        <f>STANDARDIZE('사진(느림)'!K1981,AVERAGE('사진(느림)'!K$2:K$2305),_xlfn.STDEV.P('사진(느림)'!K$2:K$2305))</f>
        <v>-0.26706665780078048</v>
      </c>
      <c r="L1981">
        <f>STANDARDIZE('사진(느림)'!L1981,AVERAGE('사진(느림)'!L$2:L$2305),_xlfn.STDEV.P('사진(느림)'!L$2:L$2305))</f>
        <v>0.92342921930252742</v>
      </c>
      <c r="M1981">
        <f>STANDARDIZE('사진(느림)'!M1981,AVERAGE('사진(느림)'!M$2:M$2305),_xlfn.STDEV.P('사진(느림)'!M$2:M$2305))</f>
        <v>0.30537004540370194</v>
      </c>
    </row>
    <row r="1982" spans="1:13" x14ac:dyDescent="0.3">
      <c r="A1982" t="s">
        <v>136</v>
      </c>
      <c r="B1982">
        <v>16</v>
      </c>
      <c r="C1982">
        <f>STANDARDIZE('사진(느림)'!C1982,AVERAGE('사진(느림)'!C$2:C$2305),_xlfn.STDEV.P('사진(느림)'!C$2:C$2305))</f>
        <v>1.3574275039925219</v>
      </c>
      <c r="D1982">
        <f>STANDARDIZE('사진(느림)'!D1982,AVERAGE('사진(느림)'!D$2:D$2305),_xlfn.STDEV.P('사진(느림)'!D$2:D$2305))</f>
        <v>1.6582930133762264</v>
      </c>
      <c r="E1982">
        <f>STANDARDIZE('사진(느림)'!E1982,AVERAGE('사진(느림)'!E$2:E$2305),_xlfn.STDEV.P('사진(느림)'!E$2:E$2305))</f>
        <v>1.3923829972671864</v>
      </c>
      <c r="F1982">
        <f>STANDARDIZE('사진(느림)'!F1982,AVERAGE('사진(느림)'!F$2:F$2305),_xlfn.STDEV.P('사진(느림)'!F$2:F$2305))</f>
        <v>0.65282427004034571</v>
      </c>
      <c r="G1982">
        <f>STANDARDIZE('사진(느림)'!G1982,AVERAGE('사진(느림)'!G$2:G$2305),_xlfn.STDEV.P('사진(느림)'!G$2:G$2305))</f>
        <v>1.3844410680452741</v>
      </c>
      <c r="H1982">
        <f>STANDARDIZE('사진(느림)'!H1982,AVERAGE('사진(느림)'!H$2:H$2305),_xlfn.STDEV.P('사진(느림)'!H$2:H$2305))</f>
        <v>0.12845241282286279</v>
      </c>
      <c r="I1982">
        <f>STANDARDIZE('사진(느림)'!I1982,AVERAGE('사진(느림)'!I$2:I$2305),_xlfn.STDEV.P('사진(느림)'!I$2:I$2305))</f>
        <v>1.2923572347278438</v>
      </c>
      <c r="J1982">
        <f>STANDARDIZE('사진(느림)'!J1982,AVERAGE('사진(느림)'!J$2:J$2305),_xlfn.STDEV.P('사진(느림)'!J$2:J$2305))</f>
        <v>1.9022059910758973</v>
      </c>
      <c r="K1982">
        <f>STANDARDIZE('사진(느림)'!K1982,AVERAGE('사진(느림)'!K$2:K$2305),_xlfn.STDEV.P('사진(느림)'!K$2:K$2305))</f>
        <v>0.95380949214564459</v>
      </c>
      <c r="L1982">
        <f>STANDARDIZE('사진(느림)'!L1982,AVERAGE('사진(느림)'!L$2:L$2305),_xlfn.STDEV.P('사진(느림)'!L$2:L$2305))</f>
        <v>-0.71050691659356757</v>
      </c>
      <c r="M1982">
        <f>STANDARDIZE('사진(느림)'!M1982,AVERAGE('사진(느림)'!M$2:M$2305),_xlfn.STDEV.P('사진(느림)'!M$2:M$2305))</f>
        <v>-0.23036687635707823</v>
      </c>
    </row>
    <row r="1983" spans="1:13" x14ac:dyDescent="0.3">
      <c r="A1983" t="s">
        <v>138</v>
      </c>
      <c r="B1983">
        <v>16</v>
      </c>
      <c r="C1983">
        <f>STANDARDIZE('사진(느림)'!C1983,AVERAGE('사진(느림)'!C$2:C$2305),_xlfn.STDEV.P('사진(느림)'!C$2:C$2305))</f>
        <v>0.82698655815811917</v>
      </c>
      <c r="D1983">
        <f>STANDARDIZE('사진(느림)'!D1983,AVERAGE('사진(느림)'!D$2:D$2305),_xlfn.STDEV.P('사진(느림)'!D$2:D$2305))</f>
        <v>0.20596397608056377</v>
      </c>
      <c r="E1983">
        <f>STANDARDIZE('사진(느림)'!E1983,AVERAGE('사진(느림)'!E$2:E$2305),_xlfn.STDEV.P('사진(느림)'!E$2:E$2305))</f>
        <v>0.91316810592231312</v>
      </c>
      <c r="F1983">
        <f>STANDARDIZE('사진(느림)'!F1983,AVERAGE('사진(느림)'!F$2:F$2305),_xlfn.STDEV.P('사진(느림)'!F$2:F$2305))</f>
        <v>2.1864996507037304</v>
      </c>
      <c r="G1983">
        <f>STANDARDIZE('사진(느림)'!G1983,AVERAGE('사진(느림)'!G$2:G$2305),_xlfn.STDEV.P('사진(느림)'!G$2:G$2305))</f>
        <v>0.66209457655455273</v>
      </c>
      <c r="H1983">
        <f>STANDARDIZE('사진(느림)'!H1983,AVERAGE('사진(느림)'!H$2:H$2305),_xlfn.STDEV.P('사진(느림)'!H$2:H$2305))</f>
        <v>0.55257457649554464</v>
      </c>
      <c r="I1983">
        <f>STANDARDIZE('사진(느림)'!I1983,AVERAGE('사진(느림)'!I$2:I$2305),_xlfn.STDEV.P('사진(느림)'!I$2:I$2305))</f>
        <v>1.1521165841496908</v>
      </c>
      <c r="J1983">
        <f>STANDARDIZE('사진(느림)'!J1983,AVERAGE('사진(느림)'!J$2:J$2305),_xlfn.STDEV.P('사진(느림)'!J$2:J$2305))</f>
        <v>-0.78003335217289249</v>
      </c>
      <c r="K1983">
        <f>STANDARDIZE('사진(느림)'!K1983,AVERAGE('사진(느림)'!K$2:K$2305),_xlfn.STDEV.P('사진(느림)'!K$2:K$2305))</f>
        <v>-0.8775047327739931</v>
      </c>
      <c r="L1983">
        <f>STANDARDIZE('사진(느림)'!L1983,AVERAGE('사진(느림)'!L$2:L$2305),_xlfn.STDEV.P('사진(느림)'!L$2:L$2305))</f>
        <v>1.1748040094403882</v>
      </c>
      <c r="M1983">
        <f>STANDARDIZE('사진(느림)'!M1983,AVERAGE('사진(느림)'!M$2:M$2305),_xlfn.STDEV.P('사진(느림)'!M$2:M$2305))</f>
        <v>-0.44466164506138955</v>
      </c>
    </row>
    <row r="1984" spans="1:13" x14ac:dyDescent="0.3">
      <c r="A1984" t="s">
        <v>134</v>
      </c>
      <c r="B1984">
        <v>16</v>
      </c>
      <c r="C1984">
        <f>STANDARDIZE('사진(느림)'!C1984,AVERAGE('사진(느림)'!C$2:C$2305),_xlfn.STDEV.P('사진(느림)'!C$2:C$2305))</f>
        <v>1.6834276686199159</v>
      </c>
      <c r="D1984">
        <f>STANDARDIZE('사진(느림)'!D1984,AVERAGE('사진(느림)'!D$2:D$2305),_xlfn.STDEV.P('사진(느림)'!D$2:D$2305))</f>
        <v>7.5755165840262872E-2</v>
      </c>
      <c r="E1984">
        <f>STANDARDIZE('사진(느림)'!E1984,AVERAGE('사진(느림)'!E$2:E$2305),_xlfn.STDEV.P('사진(느림)'!E$2:E$2305))</f>
        <v>1.1174893677024906</v>
      </c>
      <c r="F1984">
        <f>STANDARDIZE('사진(느림)'!F1984,AVERAGE('사진(느림)'!F$2:F$2305),_xlfn.STDEV.P('사진(느림)'!F$2:F$2305))</f>
        <v>1.1800646935660106</v>
      </c>
      <c r="G1984">
        <f>STANDARDIZE('사진(느림)'!G1984,AVERAGE('사진(느림)'!G$2:G$2305),_xlfn.STDEV.P('사진(느림)'!G$2:G$2305))</f>
        <v>0.83527543886778555</v>
      </c>
      <c r="H1984">
        <f>STANDARDIZE('사진(느림)'!H1984,AVERAGE('사진(느림)'!H$2:H$2305),_xlfn.STDEV.P('사진(느림)'!H$2:H$2305))</f>
        <v>0.31553386847798059</v>
      </c>
      <c r="I1984">
        <f>STANDARDIZE('사진(느림)'!I1984,AVERAGE('사진(느림)'!I$2:I$2305),_xlfn.STDEV.P('사진(느림)'!I$2:I$2305))</f>
        <v>1.3974064111908795</v>
      </c>
      <c r="J1984">
        <f>STANDARDIZE('사진(느림)'!J1984,AVERAGE('사진(느림)'!J$2:J$2305),_xlfn.STDEV.P('사진(느림)'!J$2:J$2305))</f>
        <v>-0.78003335217289249</v>
      </c>
      <c r="K1984">
        <f>STANDARDIZE('사진(느림)'!K1984,AVERAGE('사진(느림)'!K$2:K$2305),_xlfn.STDEV.P('사진(느림)'!K$2:K$2305))</f>
        <v>0.95380949214564459</v>
      </c>
      <c r="L1984">
        <f>STANDARDIZE('사진(느림)'!L1984,AVERAGE('사진(느림)'!L$2:L$2305),_xlfn.STDEV.P('사진(느림)'!L$2:L$2305))</f>
        <v>-0.96188170673142825</v>
      </c>
      <c r="M1984">
        <f>STANDARDIZE('사진(느림)'!M1984,AVERAGE('사진(느림)'!M$2:M$2305),_xlfn.STDEV.P('사진(느림)'!M$2:M$2305))</f>
        <v>6.9645799828959895E-2</v>
      </c>
    </row>
    <row r="1985" spans="1:13" x14ac:dyDescent="0.3">
      <c r="A1985" t="s">
        <v>140</v>
      </c>
      <c r="B1985">
        <v>16</v>
      </c>
      <c r="C1985">
        <f>STANDARDIZE('사진(느림)'!C1985,AVERAGE('사진(느림)'!C$2:C$2305),_xlfn.STDEV.P('사진(느림)'!C$2:C$2305))</f>
        <v>-9.5759670532978014E-2</v>
      </c>
      <c r="D1985">
        <f>STANDARDIZE('사진(느림)'!D1985,AVERAGE('사진(느림)'!D$2:D$2305),_xlfn.STDEV.P('사진(느림)'!D$2:D$2305))</f>
        <v>-1.3264935598245149</v>
      </c>
      <c r="E1985">
        <f>STANDARDIZE('사진(느림)'!E1985,AVERAGE('사진(느림)'!E$2:E$2305),_xlfn.STDEV.P('사진(느림)'!E$2:E$2305))</f>
        <v>1.5246170803381773</v>
      </c>
      <c r="F1985">
        <f>STANDARDIZE('사진(느림)'!F1985,AVERAGE('사진(느림)'!F$2:F$2305),_xlfn.STDEV.P('사진(느림)'!F$2:F$2305))</f>
        <v>1.0799269440618553</v>
      </c>
      <c r="G1985">
        <f>STANDARDIZE('사진(느림)'!G1985,AVERAGE('사진(느림)'!G$2:G$2305),_xlfn.STDEV.P('사진(느림)'!G$2:G$2305))</f>
        <v>0.58461892762494849</v>
      </c>
      <c r="H1985">
        <f>STANDARDIZE('사진(느림)'!H1985,AVERAGE('사진(느림)'!H$2:H$2305),_xlfn.STDEV.P('사진(느림)'!H$2:H$2305))</f>
        <v>0.55257457649554464</v>
      </c>
      <c r="I1985">
        <f>STANDARDIZE('사진(느림)'!I1985,AVERAGE('사진(느림)'!I$2:I$2305),_xlfn.STDEV.P('사진(느림)'!I$2:I$2305))</f>
        <v>-1.9841265791542428</v>
      </c>
      <c r="J1985">
        <f>STANDARDIZE('사진(느림)'!J1985,AVERAGE('사진(느림)'!J$2:J$2305),_xlfn.STDEV.P('사진(느림)'!J$2:J$2305))</f>
        <v>-0.78003335217289249</v>
      </c>
      <c r="K1985">
        <f>STANDARDIZE('사진(느림)'!K1985,AVERAGE('사진(느림)'!K$2:K$2305),_xlfn.STDEV.P('사진(느림)'!K$2:K$2305))</f>
        <v>-0.26706665780078048</v>
      </c>
      <c r="L1985">
        <f>STANDARDIZE('사진(느림)'!L1985,AVERAGE('사진(느림)'!L$2:L$2305),_xlfn.STDEV.P('사진(느림)'!L$2:L$2305))</f>
        <v>0.67205442916466662</v>
      </c>
      <c r="M1985">
        <f>STANDARDIZE('사진(느림)'!M1985,AVERAGE('사진(느림)'!M$2:M$2305),_xlfn.STDEV.P('사진(느림)'!M$2:M$2305))</f>
        <v>1.2268375508322451</v>
      </c>
    </row>
    <row r="1986" spans="1:13" x14ac:dyDescent="0.3">
      <c r="A1986" t="s">
        <v>142</v>
      </c>
      <c r="B1986">
        <v>16</v>
      </c>
      <c r="C1986">
        <f>STANDARDIZE('사진(느림)'!C1986,AVERAGE('사진(느림)'!C$2:C$2305),_xlfn.STDEV.P('사진(느림)'!C$2:C$2305))</f>
        <v>0.86013911727276904</v>
      </c>
      <c r="D1986">
        <f>STANDARDIZE('사진(느림)'!D1986,AVERAGE('사진(느림)'!D$2:D$2305),_xlfn.STDEV.P('사진(느림)'!D$2:D$2305))</f>
        <v>0.85700802728206704</v>
      </c>
      <c r="E1986">
        <f>STANDARDIZE('사진(느림)'!E1986,AVERAGE('사진(느림)'!E$2:E$2305),_xlfn.STDEV.P('사진(느림)'!E$2:E$2305))</f>
        <v>0.98748294775601075</v>
      </c>
      <c r="F1986">
        <f>STANDARDIZE('사진(느림)'!F1986,AVERAGE('사진(느림)'!F$2:F$2305),_xlfn.STDEV.P('사진(느림)'!F$2:F$2305))</f>
        <v>1.5543168886825496</v>
      </c>
      <c r="G1986">
        <f>STANDARDIZE('사진(느림)'!G1986,AVERAGE('사진(느림)'!G$2:G$2305),_xlfn.STDEV.P('사진(느림)'!G$2:G$2305))</f>
        <v>0.66209457655455273</v>
      </c>
      <c r="H1986">
        <f>STANDARDIZE('사진(느림)'!H1986,AVERAGE('사진(느림)'!H$2:H$2305),_xlfn.STDEV.P('사진(느림)'!H$2:H$2305))</f>
        <v>0.55257457649554464</v>
      </c>
      <c r="I1986">
        <f>STANDARDIZE('사진(느림)'!I1986,AVERAGE('사진(느림)'!I$2:I$2305),_xlfn.STDEV.P('사진(느림)'!I$2:I$2305))</f>
        <v>1.0297342935702543</v>
      </c>
      <c r="J1986">
        <f>STANDARDIZE('사진(느림)'!J1986,AVERAGE('사진(느림)'!J$2:J$2305),_xlfn.STDEV.P('사진(느림)'!J$2:J$2305))</f>
        <v>-0.78003335217289249</v>
      </c>
      <c r="K1986">
        <f>STANDARDIZE('사진(느림)'!K1986,AVERAGE('사진(느림)'!K$2:K$2305),_xlfn.STDEV.P('사진(느림)'!K$2:K$2305))</f>
        <v>-0.8775047327739931</v>
      </c>
      <c r="L1986">
        <f>STANDARDIZE('사진(느림)'!L1986,AVERAGE('사진(느림)'!L$2:L$2305),_xlfn.STDEV.P('사진(느림)'!L$2:L$2305))</f>
        <v>1.1748040094403882</v>
      </c>
      <c r="M1986">
        <f>STANDARDIZE('사진(느림)'!M1986,AVERAGE('사진(느림)'!M$2:M$2305),_xlfn.STDEV.P('사진(느림)'!M$2:M$2305))</f>
        <v>1.4411323195365584</v>
      </c>
    </row>
    <row r="1987" spans="1:13" x14ac:dyDescent="0.3">
      <c r="A1987" t="s">
        <v>144</v>
      </c>
      <c r="B1987">
        <v>16</v>
      </c>
      <c r="C1987">
        <f>STANDARDIZE('사진(느림)'!C1987,AVERAGE('사진(느림)'!C$2:C$2305),_xlfn.STDEV.P('사진(느림)'!C$2:C$2305))</f>
        <v>1.5452920056422066</v>
      </c>
      <c r="D1987">
        <f>STANDARDIZE('사진(느림)'!D1987,AVERAGE('사진(느림)'!D$2:D$2305),_xlfn.STDEV.P('사진(느림)'!D$2:D$2305))</f>
        <v>0.7267992170417662</v>
      </c>
      <c r="E1987">
        <f>STANDARDIZE('사진(느림)'!E1987,AVERAGE('사진(느림)'!E$2:E$2305),_xlfn.STDEV.P('사진(느림)'!E$2:E$2305))</f>
        <v>1.3410576388784454</v>
      </c>
      <c r="F1987">
        <f>STANDARDIZE('사진(느림)'!F1987,AVERAGE('사진(느림)'!F$2:F$2305),_xlfn.STDEV.P('사진(느림)'!F$2:F$2305))</f>
        <v>0.93224905085370779</v>
      </c>
      <c r="G1987">
        <f>STANDARDIZE('사진(느림)'!G1987,AVERAGE('사진(느림)'!G$2:G$2305),_xlfn.STDEV.P('사진(느림)'!G$2:G$2305))</f>
        <v>2.0566562572874281</v>
      </c>
      <c r="H1987">
        <f>STANDARDIZE('사진(느림)'!H1987,AVERAGE('사진(느림)'!H$2:H$2305),_xlfn.STDEV.P('사진(느림)'!H$2:H$2305))</f>
        <v>0.26132276485064532</v>
      </c>
      <c r="I1987">
        <f>STANDARDIZE('사진(느림)'!I1987,AVERAGE('사진(느림)'!I$2:I$2305),_xlfn.STDEV.P('사진(느림)'!I$2:I$2305))</f>
        <v>1.2482365806133693</v>
      </c>
      <c r="J1987">
        <f>STANDARDIZE('사진(느림)'!J1987,AVERAGE('사진(느림)'!J$2:J$2305),_xlfn.STDEV.P('사진(느림)'!J$2:J$2305))</f>
        <v>1.9022059910758973</v>
      </c>
      <c r="K1987">
        <f>STANDARDIZE('사진(느림)'!K1987,AVERAGE('사진(느림)'!K$2:K$2305),_xlfn.STDEV.P('사진(느림)'!K$2:K$2305))</f>
        <v>-0.26706665780078048</v>
      </c>
      <c r="L1987">
        <f>STANDARDIZE('사진(느림)'!L1987,AVERAGE('사진(느림)'!L$2:L$2305),_xlfn.STDEV.P('사진(느림)'!L$2:L$2305))</f>
        <v>-0.96188170673142825</v>
      </c>
      <c r="M1987">
        <f>STANDARDIZE('사진(느림)'!M1987,AVERAGE('사진(느림)'!M$2:M$2305),_xlfn.STDEV.P('사진(느림)'!M$2:M$2305))</f>
        <v>0.73395958281232643</v>
      </c>
    </row>
    <row r="1988" spans="1:13" x14ac:dyDescent="0.3">
      <c r="A1988" t="s">
        <v>146</v>
      </c>
      <c r="B1988">
        <v>16</v>
      </c>
      <c r="C1988">
        <f>STANDARDIZE('사진(느림)'!C1988,AVERAGE('사진(느림)'!C$2:C$2305),_xlfn.STDEV.P('사진(느림)'!C$2:C$2305))</f>
        <v>0.63912205650843446</v>
      </c>
      <c r="D1988">
        <f>STANDARDIZE('사진(느림)'!D1988,AVERAGE('사진(느림)'!D$2:D$2305),_xlfn.STDEV.P('사진(느림)'!D$2:D$2305))</f>
        <v>-0.34491945185917078</v>
      </c>
      <c r="E1988">
        <f>STANDARDIZE('사진(느림)'!E1988,AVERAGE('사진(느림)'!E$2:E$2305),_xlfn.STDEV.P('사진(느림)'!E$2:E$2305))</f>
        <v>1.0097595790011238</v>
      </c>
      <c r="F1988">
        <f>STANDARDIZE('사진(느림)'!F1988,AVERAGE('사진(느림)'!F$2:F$2305),_xlfn.STDEV.P('사진(느림)'!F$2:F$2305))</f>
        <v>1.2273519641651947</v>
      </c>
      <c r="G1988">
        <f>STANDARDIZE('사진(느림)'!G1988,AVERAGE('사진(느림)'!G$2:G$2305),_xlfn.STDEV.P('사진(느림)'!G$2:G$2305))</f>
        <v>0.58461892762494849</v>
      </c>
      <c r="H1988">
        <f>STANDARDIZE('사진(느림)'!H1988,AVERAGE('사진(느림)'!H$2:H$2305),_xlfn.STDEV.P('사진(느림)'!H$2:H$2305))</f>
        <v>0.55257457649554464</v>
      </c>
      <c r="I1988">
        <f>STANDARDIZE('사진(느림)'!I1988,AVERAGE('사진(느림)'!I$2:I$2305),_xlfn.STDEV.P('사진(느림)'!I$2:I$2305))</f>
        <v>0.53915463948787756</v>
      </c>
      <c r="J1988">
        <f>STANDARDIZE('사진(느림)'!J1988,AVERAGE('사진(느림)'!J$2:J$2305),_xlfn.STDEV.P('사진(느림)'!J$2:J$2305))</f>
        <v>-0.78003335217289249</v>
      </c>
      <c r="K1988">
        <f>STANDARDIZE('사진(느림)'!K1988,AVERAGE('사진(느림)'!K$2:K$2305),_xlfn.STDEV.P('사진(느림)'!K$2:K$2305))</f>
        <v>-1.4879428077472057</v>
      </c>
      <c r="L1988">
        <f>STANDARDIZE('사진(느림)'!L1988,AVERAGE('사진(느림)'!L$2:L$2305),_xlfn.STDEV.P('사진(느림)'!L$2:L$2305))</f>
        <v>1.0491166143714579</v>
      </c>
      <c r="M1988">
        <f>STANDARDIZE('사진(느림)'!M1988,AVERAGE('사진(느림)'!M$2:M$2305),_xlfn.STDEV.P('사진(느림)'!M$2:M$2305))</f>
        <v>-2.3733145634001991</v>
      </c>
    </row>
    <row r="1989" spans="1:13" x14ac:dyDescent="0.3">
      <c r="A1989" t="s">
        <v>148</v>
      </c>
      <c r="B1989">
        <v>16</v>
      </c>
      <c r="C1989">
        <f>STANDARDIZE('사진(느림)'!C1989,AVERAGE('사진(느림)'!C$2:C$2305),_xlfn.STDEV.P('사진(느림)'!C$2:C$2305))</f>
        <v>1.3242749448778721</v>
      </c>
      <c r="D1989">
        <f>STANDARDIZE('사진(느림)'!D1989,AVERAGE('사진(느림)'!D$2:D$2305),_xlfn.STDEV.P('사진(느림)'!D$2:D$2305))</f>
        <v>2.3494013138824377</v>
      </c>
      <c r="E1989">
        <f>STANDARDIZE('사진(느림)'!E1989,AVERAGE('사진(느림)'!E$2:E$2305),_xlfn.STDEV.P('사진(느림)'!E$2:E$2305))</f>
        <v>1.3180681554334888</v>
      </c>
      <c r="F1989">
        <f>STANDARDIZE('사진(느림)'!F1989,AVERAGE('사진(느림)'!F$2:F$2305),_xlfn.STDEV.P('사진(느림)'!F$2:F$2305))</f>
        <v>-1.2399309194510693</v>
      </c>
      <c r="G1989">
        <f>STANDARDIZE('사진(느림)'!G1989,AVERAGE('사진(느림)'!G$2:G$2305),_xlfn.STDEV.P('사진(느림)'!G$2:G$2305))</f>
        <v>1.2499980301968434</v>
      </c>
      <c r="H1989">
        <f>STANDARDIZE('사진(느림)'!H1989,AVERAGE('사진(느림)'!H$2:H$2305),_xlfn.STDEV.P('사진(느림)'!H$2:H$2305))</f>
        <v>3.9540555884067778</v>
      </c>
      <c r="I1989">
        <f>STANDARDIZE('사진(느림)'!I1989,AVERAGE('사진(느림)'!I$2:I$2305),_xlfn.STDEV.P('사진(느림)'!I$2:I$2305))</f>
        <v>1.3186195288436027</v>
      </c>
      <c r="J1989">
        <f>STANDARDIZE('사진(느림)'!J1989,AVERAGE('사진(느림)'!J$2:J$2305),_xlfn.STDEV.P('사진(느림)'!J$2:J$2305))</f>
        <v>1.9022059910758973</v>
      </c>
      <c r="K1989">
        <f>STANDARDIZE('사진(느림)'!K1989,AVERAGE('사진(느림)'!K$2:K$2305),_xlfn.STDEV.P('사진(느림)'!K$2:K$2305))</f>
        <v>1.5642475671188572</v>
      </c>
      <c r="L1989">
        <f>STANDARDIZE('사진(느림)'!L1989,AVERAGE('사진(느림)'!L$2:L$2305),_xlfn.STDEV.P('사진(느림)'!L$2:L$2305))</f>
        <v>-0.96188170673142825</v>
      </c>
      <c r="M1989">
        <f>STANDARDIZE('사진(느림)'!M1989,AVERAGE('사진(느림)'!M$2:M$2305),_xlfn.STDEV.P('사진(느림)'!M$2:M$2305))</f>
        <v>0.41251742975585953</v>
      </c>
    </row>
    <row r="1990" spans="1:13" x14ac:dyDescent="0.3">
      <c r="A1990" t="s">
        <v>150</v>
      </c>
      <c r="B1990">
        <v>16</v>
      </c>
      <c r="C1990">
        <f>STANDARDIZE('사진(느림)'!C1990,AVERAGE('사진(느림)'!C$2:C$2305),_xlfn.STDEV.P('사진(느림)'!C$2:C$2305))</f>
        <v>1.4347834752600395</v>
      </c>
      <c r="D1990">
        <f>STANDARDIZE('사진(느림)'!D1990,AVERAGE('사진(느림)'!D$2:D$2305),_xlfn.STDEV.P('사진(느림)'!D$2:D$2305))</f>
        <v>1.6382608887238723</v>
      </c>
      <c r="E1990">
        <f>STANDARDIZE('사진(느림)'!E1990,AVERAGE('사진(느림)'!E$2:E$2305),_xlfn.STDEV.P('사진(느림)'!E$2:E$2305))</f>
        <v>1.2066849992079234</v>
      </c>
      <c r="F1990">
        <f>STANDARDIZE('사진(느림)'!F1990,AVERAGE('사진(느림)'!F$2:F$2305),_xlfn.STDEV.P('사진(느림)'!F$2:F$2305))</f>
        <v>0.59529563869641844</v>
      </c>
      <c r="G1990">
        <f>STANDARDIZE('사진(느림)'!G1990,AVERAGE('사진(느림)'!G$2:G$2305),_xlfn.STDEV.P('사진(느림)'!G$2:G$2305))</f>
        <v>0.3385198074956175</v>
      </c>
      <c r="H1990">
        <f>STANDARDIZE('사진(느림)'!H1990,AVERAGE('사진(느림)'!H$2:H$2305),_xlfn.STDEV.P('사진(느림)'!H$2:H$2305))</f>
        <v>-1.360758492704524</v>
      </c>
      <c r="I1990">
        <f>STANDARDIZE('사진(느림)'!I1990,AVERAGE('사진(느림)'!I$2:I$2305),_xlfn.STDEV.P('사진(느림)'!I$2:I$2305))</f>
        <v>1.4499309994223974</v>
      </c>
      <c r="J1990">
        <f>STANDARDIZE('사진(느림)'!J1990,AVERAGE('사진(느림)'!J$2:J$2305),_xlfn.STDEV.P('사진(느림)'!J$2:J$2305))</f>
        <v>1.9022059910758973</v>
      </c>
      <c r="K1990">
        <f>STANDARDIZE('사진(느림)'!K1990,AVERAGE('사진(느림)'!K$2:K$2305),_xlfn.STDEV.P('사진(느림)'!K$2:K$2305))</f>
        <v>0.95380949214564459</v>
      </c>
      <c r="L1990">
        <f>STANDARDIZE('사진(느림)'!L1990,AVERAGE('사진(느림)'!L$2:L$2305),_xlfn.STDEV.P('사진(느림)'!L$2:L$2305))</f>
        <v>-0.83619431166249791</v>
      </c>
      <c r="M1990">
        <f>STANDARDIZE('사진(느림)'!M1990,AVERAGE('사진(느림)'!M$2:M$2305),_xlfn.STDEV.P('사진(느림)'!M$2:M$2305))</f>
        <v>-1.280411243008206</v>
      </c>
    </row>
    <row r="1991" spans="1:13" x14ac:dyDescent="0.3">
      <c r="A1991" t="s">
        <v>152</v>
      </c>
      <c r="B1991">
        <v>16</v>
      </c>
      <c r="C1991">
        <f>STANDARDIZE('사진(느림)'!C1991,AVERAGE('사진(느림)'!C$2:C$2305),_xlfn.STDEV.P('사진(느림)'!C$2:C$2305))</f>
        <v>1.2634952531676795</v>
      </c>
      <c r="D1991">
        <f>STANDARDIZE('사진(느림)'!D1991,AVERAGE('사진(느림)'!D$2:D$2305),_xlfn.STDEV.P('사진(느림)'!D$2:D$2305))</f>
        <v>0.50644584586587349</v>
      </c>
      <c r="E1991">
        <f>STANDARDIZE('사진(느림)'!E1991,AVERAGE('사진(느림)'!E$2:E$2305),_xlfn.STDEV.P('사진(느림)'!E$2:E$2305))</f>
        <v>2.0767211091170608</v>
      </c>
      <c r="F1991">
        <f>STANDARDIZE('사진(느림)'!F1991,AVERAGE('사진(느림)'!F$2:F$2305),_xlfn.STDEV.P('사진(느림)'!F$2:F$2305))</f>
        <v>0.81099639709804539</v>
      </c>
      <c r="G1991">
        <f>STANDARDIZE('사진(느림)'!G1991,AVERAGE('사진(느림)'!G$2:G$2305),_xlfn.STDEV.P('사진(느림)'!G$2:G$2305))</f>
        <v>2.0110823461523673</v>
      </c>
      <c r="H1991">
        <f>STANDARDIZE('사진(느림)'!H1991,AVERAGE('사진(느림)'!H$2:H$2305),_xlfn.STDEV.P('사진(느림)'!H$2:H$2305))</f>
        <v>0.8183152805511098</v>
      </c>
      <c r="I1991">
        <f>STANDARDIZE('사진(느림)'!I1991,AVERAGE('사진(느림)'!I$2:I$2305),_xlfn.STDEV.P('사진(느림)'!I$2:I$2305))</f>
        <v>1.213570352380567</v>
      </c>
      <c r="J1991">
        <f>STANDARDIZE('사진(느림)'!J1991,AVERAGE('사진(느림)'!J$2:J$2305),_xlfn.STDEV.P('사진(느림)'!J$2:J$2305))</f>
        <v>1.9022059910758973</v>
      </c>
      <c r="K1991">
        <f>STANDARDIZE('사진(느림)'!K1991,AVERAGE('사진(느림)'!K$2:K$2305),_xlfn.STDEV.P('사진(느림)'!K$2:K$2305))</f>
        <v>-0.8775047327739931</v>
      </c>
      <c r="L1991">
        <f>STANDARDIZE('사진(느림)'!L1991,AVERAGE('사진(느림)'!L$2:L$2305),_xlfn.STDEV.P('사진(느림)'!L$2:L$2305))</f>
        <v>-0.96188170673142825</v>
      </c>
      <c r="M1991">
        <f>STANDARDIZE('사진(느림)'!M1991,AVERAGE('사진(느림)'!M$2:M$2305),_xlfn.STDEV.P('사진(느림)'!M$2:M$2305))</f>
        <v>0.64824167533060162</v>
      </c>
    </row>
    <row r="1992" spans="1:13" x14ac:dyDescent="0.3">
      <c r="A1992" t="s">
        <v>154</v>
      </c>
      <c r="B1992">
        <v>16</v>
      </c>
      <c r="C1992">
        <f>STANDARDIZE('사진(느림)'!C1992,AVERAGE('사진(느림)'!C$2:C$2305),_xlfn.STDEV.P('사진(느림)'!C$2:C$2305))</f>
        <v>0.40705414270588292</v>
      </c>
      <c r="D1992">
        <f>STANDARDIZE('사진(느림)'!D1992,AVERAGE('사진(느림)'!D$2:D$2305),_xlfn.STDEV.P('사진(느림)'!D$2:D$2305))</f>
        <v>-0.71551375792771943</v>
      </c>
      <c r="E1992">
        <f>STANDARDIZE('사진(느림)'!E1992,AVERAGE('사진(느림)'!E$2:E$2305),_xlfn.STDEV.P('사진(느림)'!E$2:E$2305))</f>
        <v>0.84776391658666128</v>
      </c>
      <c r="F1992">
        <f>STANDARDIZE('사진(느림)'!F1992,AVERAGE('사진(느림)'!F$2:F$2305),_xlfn.STDEV.P('사진(느림)'!F$2:F$2305))</f>
        <v>1.5543168886825496</v>
      </c>
      <c r="G1992">
        <f>STANDARDIZE('사진(느림)'!G1992,AVERAGE('사진(느림)'!G$2:G$2305),_xlfn.STDEV.P('사진(느림)'!G$2:G$2305))</f>
        <v>0.24281459411198877</v>
      </c>
      <c r="H1992">
        <f>STANDARDIZE('사진(느림)'!H1992,AVERAGE('사진(느림)'!H$2:H$2305),_xlfn.STDEV.P('사진(느림)'!H$2:H$2305))</f>
        <v>0.55257457649554464</v>
      </c>
      <c r="I1992">
        <f>STANDARDIZE('사진(느림)'!I1992,AVERAGE('사진(느림)'!I$2:I$2305),_xlfn.STDEV.P('사진(느림)'!I$2:I$2305))</f>
        <v>1.336477888842319</v>
      </c>
      <c r="J1992">
        <f>STANDARDIZE('사진(느림)'!J1992,AVERAGE('사진(느림)'!J$2:J$2305),_xlfn.STDEV.P('사진(느림)'!J$2:J$2305))</f>
        <v>-0.78003335217289249</v>
      </c>
      <c r="K1992">
        <f>STANDARDIZE('사진(느림)'!K1992,AVERAGE('사진(느림)'!K$2:K$2305),_xlfn.STDEV.P('사진(느림)'!K$2:K$2305))</f>
        <v>-0.26706665780078048</v>
      </c>
      <c r="L1992">
        <f>STANDARDIZE('사진(느림)'!L1992,AVERAGE('사진(느림)'!L$2:L$2305),_xlfn.STDEV.P('사진(느림)'!L$2:L$2305))</f>
        <v>1.5518661946471792</v>
      </c>
      <c r="M1992">
        <f>STANDARDIZE('사진(느림)'!M1992,AVERAGE('사진(느림)'!M$2:M$2305),_xlfn.STDEV.P('사진(느림)'!M$2:M$2305))</f>
        <v>0.60538272158974005</v>
      </c>
    </row>
    <row r="1993" spans="1:13" x14ac:dyDescent="0.3">
      <c r="A1993" t="s">
        <v>156</v>
      </c>
      <c r="B1993">
        <v>16</v>
      </c>
      <c r="C1993">
        <f>STANDARDIZE('사진(느림)'!C1993,AVERAGE('사진(느림)'!C$2:C$2305),_xlfn.STDEV.P('사진(느림)'!C$2:C$2305))</f>
        <v>0.93749508854028651</v>
      </c>
      <c r="D1993">
        <f>STANDARDIZE('사진(느림)'!D1993,AVERAGE('사진(느림)'!D$2:D$2305),_xlfn.STDEV.P('사진(느림)'!D$2:D$2305))</f>
        <v>0.11581941514497084</v>
      </c>
      <c r="E1993">
        <f>STANDARDIZE('사진(느림)'!E1993,AVERAGE('사진(느림)'!E$2:E$2305),_xlfn.STDEV.P('사진(느림)'!E$2:E$2305))</f>
        <v>0.54907884485218461</v>
      </c>
      <c r="F1993">
        <f>STANDARDIZE('사진(느림)'!F1993,AVERAGE('사진(느림)'!F$2:F$2305),_xlfn.STDEV.P('사진(느림)'!F$2:F$2305))</f>
        <v>1.7504199814615196</v>
      </c>
      <c r="G1993">
        <f>STANDARDIZE('사진(느림)'!G1993,AVERAGE('사진(느림)'!G$2:G$2305),_xlfn.STDEV.P('사진(느림)'!G$2:G$2305))</f>
        <v>0.2769950274632848</v>
      </c>
      <c r="H1993">
        <f>STANDARDIZE('사진(느림)'!H1993,AVERAGE('사진(느림)'!H$2:H$2305),_xlfn.STDEV.P('사진(느림)'!H$2:H$2305))</f>
        <v>0.55257457649554464</v>
      </c>
      <c r="I1993">
        <f>STANDARDIZE('사진(느림)'!I1993,AVERAGE('사진(느림)'!I$2:I$2305),_xlfn.STDEV.P('사진(느림)'!I$2:I$2305))</f>
        <v>1.4415270653053547</v>
      </c>
      <c r="J1993">
        <f>STANDARDIZE('사진(느림)'!J1993,AVERAGE('사진(느림)'!J$2:J$2305),_xlfn.STDEV.P('사진(느림)'!J$2:J$2305))</f>
        <v>-0.78003335217289249</v>
      </c>
      <c r="K1993">
        <f>STANDARDIZE('사진(느림)'!K1993,AVERAGE('사진(느림)'!K$2:K$2305),_xlfn.STDEV.P('사진(느림)'!K$2:K$2305))</f>
        <v>-1.4879428077472057</v>
      </c>
      <c r="L1993">
        <f>STANDARDIZE('사진(느림)'!L1993,AVERAGE('사진(느림)'!L$2:L$2305),_xlfn.STDEV.P('사진(느림)'!L$2:L$2305))</f>
        <v>1.4261787995782489</v>
      </c>
      <c r="M1993">
        <f>STANDARDIZE('사진(느림)'!M1993,AVERAGE('사진(느림)'!M$2:M$2305),_xlfn.STDEV.P('사진(느림)'!M$2:M$2305))</f>
        <v>0.60538272158974005</v>
      </c>
    </row>
    <row r="1994" spans="1:13" x14ac:dyDescent="0.3">
      <c r="A1994" t="s">
        <v>158</v>
      </c>
      <c r="B1994">
        <v>16</v>
      </c>
      <c r="C1994">
        <f>STANDARDIZE('사진(느림)'!C1994,AVERAGE('사진(느림)'!C$2:C$2305),_xlfn.STDEV.P('사진(느림)'!C$2:C$2305))</f>
        <v>0.44020670182053356</v>
      </c>
      <c r="D1994">
        <f>STANDARDIZE('사진(느림)'!D1994,AVERAGE('사진(느림)'!D$2:D$2305),_xlfn.STDEV.P('사진(느림)'!D$2:D$2305))</f>
        <v>2.058935506423305</v>
      </c>
      <c r="E1994">
        <f>STANDARDIZE('사진(느림)'!E1994,AVERAGE('사진(느림)'!E$2:E$2305),_xlfn.STDEV.P('사진(느림)'!E$2:E$2305))</f>
        <v>0.9837404737068316</v>
      </c>
      <c r="F1994">
        <f>STANDARDIZE('사진(느림)'!F1994,AVERAGE('사진(느림)'!F$2:F$2305),_xlfn.STDEV.P('사진(느림)'!F$2:F$2305))</f>
        <v>0.53018081420823671</v>
      </c>
      <c r="G1994">
        <f>STANDARDIZE('사진(느림)'!G1994,AVERAGE('사진(느림)'!G$2:G$2305),_xlfn.STDEV.P('사진(느림)'!G$2:G$2305))</f>
        <v>0.24281459411198877</v>
      </c>
      <c r="H1994">
        <f>STANDARDIZE('사진(느림)'!H1994,AVERAGE('사진(느림)'!H$2:H$2305),_xlfn.STDEV.P('사진(느림)'!H$2:H$2305))</f>
        <v>0.49942643568443168</v>
      </c>
      <c r="I1994">
        <f>STANDARDIZE('사진(느림)'!I1994,AVERAGE('사진(느림)'!I$2:I$2305),_xlfn.STDEV.P('사진(느림)'!I$2:I$2305))</f>
        <v>0.96828052533937814</v>
      </c>
      <c r="J1994">
        <f>STANDARDIZE('사진(느림)'!J1994,AVERAGE('사진(느림)'!J$2:J$2305),_xlfn.STDEV.P('사진(느림)'!J$2:J$2305))</f>
        <v>-0.78003335217289249</v>
      </c>
      <c r="K1994">
        <f>STANDARDIZE('사진(느림)'!K1994,AVERAGE('사진(느림)'!K$2:K$2305),_xlfn.STDEV.P('사진(느림)'!K$2:K$2305))</f>
        <v>-1.4879428077472057</v>
      </c>
      <c r="L1994">
        <f>STANDARDIZE('사진(느림)'!L1994,AVERAGE('사진(느림)'!L$2:L$2305),_xlfn.STDEV.P('사진(느림)'!L$2:L$2305))</f>
        <v>1.4261787995782489</v>
      </c>
      <c r="M1994">
        <f>STANDARDIZE('사진(느림)'!M1994,AVERAGE('사진(느림)'!M$2:M$2305),_xlfn.STDEV.P('사진(느림)'!M$2:M$2305))</f>
        <v>9.1075276699390639E-2</v>
      </c>
    </row>
    <row r="1995" spans="1:13" x14ac:dyDescent="0.3">
      <c r="A1995" t="s">
        <v>164</v>
      </c>
      <c r="B1995">
        <v>16</v>
      </c>
      <c r="C1995">
        <f>STANDARDIZE('사진(느림)'!C1995,AVERAGE('사진(느림)'!C$2:C$2305),_xlfn.STDEV.P('사진(느림)'!C$2:C$2305))</f>
        <v>1.1585121493046211</v>
      </c>
      <c r="D1995">
        <f>STANDARDIZE('사진(느림)'!D1995,AVERAGE('사진(느림)'!D$2:D$2305),_xlfn.STDEV.P('사진(느림)'!D$2:D$2305))</f>
        <v>2.1991603789897827</v>
      </c>
      <c r="E1995">
        <f>STANDARDIZE('사진(느림)'!E1995,AVERAGE('사진(느림)'!E$2:E$2305),_xlfn.STDEV.P('사진(느림)'!E$2:E$2305))</f>
        <v>1.0617977895897077</v>
      </c>
      <c r="F1995">
        <f>STANDARDIZE('사진(느림)'!F1995,AVERAGE('사진(느림)'!F$2:F$2305),_xlfn.STDEV.P('사진(느림)'!F$2:F$2305))</f>
        <v>-1.6824588528658957</v>
      </c>
      <c r="G1995">
        <f>STANDARDIZE('사진(느림)'!G1995,AVERAGE('사진(느림)'!G$2:G$2305),_xlfn.STDEV.P('사진(느림)'!G$2:G$2305))</f>
        <v>1.6875075770934322</v>
      </c>
      <c r="H1995">
        <f>STANDARDIZE('사진(느림)'!H1995,AVERAGE('사진(느림)'!H$2:H$2305),_xlfn.STDEV.P('사진(느림)'!H$2:H$2305))</f>
        <v>-1.360758492704524</v>
      </c>
      <c r="I1995">
        <f>STANDARDIZE('사진(느림)'!I1995,AVERAGE('사진(느림)'!I$2:I$2305),_xlfn.STDEV.P('사진(느림)'!I$2:I$2305))</f>
        <v>1.1521165841496908</v>
      </c>
      <c r="J1995">
        <f>STANDARDIZE('사진(느림)'!J1995,AVERAGE('사진(느림)'!J$2:J$2305),_xlfn.STDEV.P('사진(느림)'!J$2:J$2305))</f>
        <v>-0.78003335217289249</v>
      </c>
      <c r="K1995">
        <f>STANDARDIZE('사진(느림)'!K1995,AVERAGE('사진(느림)'!K$2:K$2305),_xlfn.STDEV.P('사진(느림)'!K$2:K$2305))</f>
        <v>0.95380949214564459</v>
      </c>
      <c r="L1995">
        <f>STANDARDIZE('사진(느림)'!L1995,AVERAGE('사진(느림)'!L$2:L$2305),_xlfn.STDEV.P('사진(느림)'!L$2:L$2305))</f>
        <v>-0.71050691659356757</v>
      </c>
      <c r="M1995">
        <f>STANDARDIZE('사진(느림)'!M1995,AVERAGE('사진(느림)'!M$2:M$2305),_xlfn.STDEV.P('사진(느림)'!M$2:M$2305))</f>
        <v>-0.78753327498828918</v>
      </c>
    </row>
    <row r="1996" spans="1:13" x14ac:dyDescent="0.3">
      <c r="A1996" t="s">
        <v>160</v>
      </c>
      <c r="B1996">
        <v>16</v>
      </c>
      <c r="C1996">
        <f>STANDARDIZE('사진(느림)'!C1996,AVERAGE('사진(느림)'!C$2:C$2305),_xlfn.STDEV.P('사진(느림)'!C$2:C$2305))</f>
        <v>1.1916647084192711</v>
      </c>
      <c r="D1996">
        <f>STANDARDIZE('사진(느림)'!D1996,AVERAGE('사진(느림)'!D$2:D$2305),_xlfn.STDEV.P('사진(느림)'!D$2:D$2305))</f>
        <v>1.5381002654621025</v>
      </c>
      <c r="E1996">
        <f>STANDARDIZE('사진(느림)'!E1996,AVERAGE('사진(느림)'!E$2:E$2305),_xlfn.STDEV.P('사진(느림)'!E$2:E$2305))</f>
        <v>1.1336176487239524</v>
      </c>
      <c r="F1996">
        <f>STANDARDIZE('사진(느림)'!F1996,AVERAGE('사진(느림)'!F$2:F$2305),_xlfn.STDEV.P('사진(느림)'!F$2:F$2305))</f>
        <v>1.3836275429368308</v>
      </c>
      <c r="G1996">
        <f>STANDARDIZE('사진(느림)'!G1996,AVERAGE('사진(느림)'!G$2:G$2305),_xlfn.STDEV.P('사진(느림)'!G$2:G$2305))</f>
        <v>2.2549027707249452</v>
      </c>
      <c r="H1996">
        <f>STANDARDIZE('사진(느림)'!H1996,AVERAGE('사진(느림)'!H$2:H$2305),_xlfn.STDEV.P('사진(느림)'!H$2:H$2305))</f>
        <v>0.87146342136222277</v>
      </c>
      <c r="I1996">
        <f>STANDARDIZE('사진(느림)'!I1996,AVERAGE('사진(느림)'!I$2:I$2305),_xlfn.STDEV.P('사진(느림)'!I$2:I$2305))</f>
        <v>0.95725036181075973</v>
      </c>
      <c r="J1996">
        <f>STANDARDIZE('사진(느림)'!J1996,AVERAGE('사진(느림)'!J$2:J$2305),_xlfn.STDEV.P('사진(느림)'!J$2:J$2305))</f>
        <v>1.8893415337941284</v>
      </c>
      <c r="K1996">
        <f>STANDARDIZE('사진(느림)'!K1996,AVERAGE('사진(느림)'!K$2:K$2305),_xlfn.STDEV.P('사진(느림)'!K$2:K$2305))</f>
        <v>0.34337141717243208</v>
      </c>
      <c r="L1996">
        <f>STANDARDIZE('사진(느림)'!L1996,AVERAGE('사진(느림)'!L$2:L$2305),_xlfn.STDEV.P('사진(느림)'!L$2:L$2305))</f>
        <v>-0.96188170673142825</v>
      </c>
      <c r="M1996">
        <f>STANDARDIZE('사진(느림)'!M1996,AVERAGE('사진(느림)'!M$2:M$2305),_xlfn.STDEV.P('사진(느림)'!M$2:M$2305))</f>
        <v>0.41251742975585953</v>
      </c>
    </row>
    <row r="1997" spans="1:13" x14ac:dyDescent="0.3">
      <c r="A1997" t="s">
        <v>162</v>
      </c>
      <c r="B1997">
        <v>16</v>
      </c>
      <c r="C1997">
        <f>STANDARDIZE('사진(느림)'!C1997,AVERAGE('사진(느림)'!C$2:C$2305),_xlfn.STDEV.P('사진(느림)'!C$2:C$2305))</f>
        <v>0.72200345429505985</v>
      </c>
      <c r="D1997">
        <f>STANDARDIZE('사진(느림)'!D1997,AVERAGE('사진(느림)'!D$2:D$2305),_xlfn.STDEV.P('사진(느림)'!D$2:D$2305))</f>
        <v>0.17591578910203279</v>
      </c>
      <c r="E1997">
        <f>STANDARDIZE('사진(느림)'!E1997,AVERAGE('사진(느림)'!E$2:E$2305),_xlfn.STDEV.P('사진(느림)'!E$2:E$2305))</f>
        <v>1.0208978946236804</v>
      </c>
      <c r="F1997">
        <f>STANDARDIZE('사진(느림)'!F1997,AVERAGE('사진(느림)'!F$2:F$2305),_xlfn.STDEV.P('사진(느림)'!F$2:F$2305))</f>
        <v>1.5227077505814905</v>
      </c>
      <c r="G1997">
        <f>STANDARDIZE('사진(느림)'!G1997,AVERAGE('사진(느림)'!G$2:G$2305),_xlfn.STDEV.P('사진(느림)'!G$2:G$2305))</f>
        <v>0.47979893201430773</v>
      </c>
      <c r="H1997">
        <f>STANDARDIZE('사진(느림)'!H1997,AVERAGE('사진(느림)'!H$2:H$2305),_xlfn.STDEV.P('사진(느림)'!H$2:H$2305))</f>
        <v>0.55257457649554464</v>
      </c>
      <c r="I1997">
        <f>STANDARDIZE('사진(느림)'!I1997,AVERAGE('사진(느림)'!I$2:I$2305),_xlfn.STDEV.P('사진(느림)'!I$2:I$2305))</f>
        <v>0.9772097053387363</v>
      </c>
      <c r="J1997">
        <f>STANDARDIZE('사진(느림)'!J1997,AVERAGE('사진(느림)'!J$2:J$2305),_xlfn.STDEV.P('사진(느림)'!J$2:J$2305))</f>
        <v>-0.78003335217289249</v>
      </c>
      <c r="K1997">
        <f>STANDARDIZE('사진(느림)'!K1997,AVERAGE('사진(느림)'!K$2:K$2305),_xlfn.STDEV.P('사진(느림)'!K$2:K$2305))</f>
        <v>-0.8775047327739931</v>
      </c>
      <c r="L1997">
        <f>STANDARDIZE('사진(느림)'!L1997,AVERAGE('사진(느림)'!L$2:L$2305),_xlfn.STDEV.P('사진(느림)'!L$2:L$2305))</f>
        <v>1.1748040094403882</v>
      </c>
      <c r="M1997">
        <f>STANDARDIZE('사진(느림)'!M1997,AVERAGE('사진(느림)'!M$2:M$2305),_xlfn.STDEV.P('사진(느림)'!M$2:M$2305))</f>
        <v>0.66967115220103424</v>
      </c>
    </row>
    <row r="1998" spans="1:13" x14ac:dyDescent="0.3">
      <c r="A1998" t="s">
        <v>166</v>
      </c>
      <c r="B1998">
        <v>16</v>
      </c>
      <c r="C1998">
        <f>STANDARDIZE('사진(느림)'!C1998,AVERAGE('사진(느림)'!C$2:C$2305),_xlfn.STDEV.P('사진(느림)'!C$2:C$2305))</f>
        <v>1.4071563426644975</v>
      </c>
      <c r="D1998">
        <f>STANDARDIZE('사진(느림)'!D1998,AVERAGE('사진(느림)'!D$2:D$2305),_xlfn.STDEV.P('사진(느림)'!D$2:D$2305))</f>
        <v>1.7384215119856423</v>
      </c>
      <c r="E1998">
        <f>STANDARDIZE('사진(느림)'!E1998,AVERAGE('사진(느림)'!E$2:E$2305),_xlfn.STDEV.P('사진(느림)'!E$2:E$2305))</f>
        <v>1.2957915241883757</v>
      </c>
      <c r="F1998">
        <f>STANDARDIZE('사진(느림)'!F1998,AVERAGE('사진(느림)'!F$2:F$2305),_xlfn.STDEV.P('사진(느림)'!F$2:F$2305))</f>
        <v>0.76990451756666856</v>
      </c>
      <c r="G1998">
        <f>STANDARDIZE('사진(느림)'!G1998,AVERAGE('사진(느림)'!G$2:G$2305),_xlfn.STDEV.P('사진(느림)'!G$2:G$2305))</f>
        <v>0.7600784854949344</v>
      </c>
      <c r="H1998">
        <f>STANDARDIZE('사진(느림)'!H1998,AVERAGE('사진(느림)'!H$2:H$2305),_xlfn.STDEV.P('사진(느림)'!H$2:H$2305))</f>
        <v>0.53025235735487719</v>
      </c>
      <c r="I1998">
        <f>STANDARDIZE('사진(느림)'!I1998,AVERAGE('사진(느림)'!I$2:I$2305),_xlfn.STDEV.P('사진(느림)'!I$2:I$2305))</f>
        <v>1.2398326464963259</v>
      </c>
      <c r="J1998">
        <f>STANDARDIZE('사진(느림)'!J1998,AVERAGE('사진(느림)'!J$2:J$2305),_xlfn.STDEV.P('사진(느림)'!J$2:J$2305))</f>
        <v>1.9022059910758973</v>
      </c>
      <c r="K1998">
        <f>STANDARDIZE('사진(느림)'!K1998,AVERAGE('사진(느림)'!K$2:K$2305),_xlfn.STDEV.P('사진(느림)'!K$2:K$2305))</f>
        <v>0.95380949214564459</v>
      </c>
      <c r="L1998">
        <f>STANDARDIZE('사진(느림)'!L1998,AVERAGE('사진(느림)'!L$2:L$2305),_xlfn.STDEV.P('사진(느림)'!L$2:L$2305))</f>
        <v>-0.71050691659356757</v>
      </c>
      <c r="M1998">
        <f>STANDARDIZE('사진(느림)'!M1998,AVERAGE('사진(느림)'!M$2:M$2305),_xlfn.STDEV.P('사진(느림)'!M$2:M$2305))</f>
        <v>-0.48752059880225102</v>
      </c>
    </row>
    <row r="1999" spans="1:13" x14ac:dyDescent="0.3">
      <c r="A1999" t="s">
        <v>168</v>
      </c>
      <c r="B1999">
        <v>16</v>
      </c>
      <c r="C1999">
        <f>STANDARDIZE('사진(느림)'!C1999,AVERAGE('사진(느림)'!C$2:C$2305),_xlfn.STDEV.P('사진(느림)'!C$2:C$2305))</f>
        <v>-0.16759021528138662</v>
      </c>
      <c r="D1999">
        <f>STANDARDIZE('사진(느림)'!D1999,AVERAGE('사진(느림)'!D$2:D$2305),_xlfn.STDEV.P('사진(느림)'!D$2:D$2305))</f>
        <v>2.1991603789897827</v>
      </c>
      <c r="E1999">
        <f>STANDARDIZE('사진(느림)'!E1999,AVERAGE('사진(느림)'!E$2:E$2305),_xlfn.STDEV.P('사진(느림)'!E$2:E$2305))</f>
        <v>0.96146384246171845</v>
      </c>
      <c r="F1999">
        <f>STANDARDIZE('사진(느림)'!F1999,AVERAGE('사진(느림)'!F$2:F$2305),_xlfn.STDEV.P('사진(느림)'!F$2:F$2305))</f>
        <v>1.5543168886825496</v>
      </c>
      <c r="G1999">
        <f>STANDARDIZE('사진(느림)'!G1999,AVERAGE('사진(느림)'!G$2:G$2305),_xlfn.STDEV.P('사진(느림)'!G$2:G$2305))</f>
        <v>0.57322544984118307</v>
      </c>
      <c r="H1999">
        <f>STANDARDIZE('사진(느림)'!H1999,AVERAGE('사진(느림)'!H$2:H$2305),_xlfn.STDEV.P('사진(느림)'!H$2:H$2305))</f>
        <v>0.55257457649554464</v>
      </c>
      <c r="I1999">
        <f>STANDARDIZE('사진(느림)'!I1999,AVERAGE('사진(느림)'!I$2:I$2305),_xlfn.STDEV.P('사진(느림)'!I$2:I$2305))</f>
        <v>0.43410546302484138</v>
      </c>
      <c r="J1999">
        <f>STANDARDIZE('사진(느림)'!J1999,AVERAGE('사진(느림)'!J$2:J$2305),_xlfn.STDEV.P('사진(느림)'!J$2:J$2305))</f>
        <v>-0.78003335217289249</v>
      </c>
      <c r="K1999">
        <f>STANDARDIZE('사진(느림)'!K1999,AVERAGE('사진(느림)'!K$2:K$2305),_xlfn.STDEV.P('사진(느림)'!K$2:K$2305))</f>
        <v>-1.4879428077472057</v>
      </c>
      <c r="L1999">
        <f>STANDARDIZE('사진(느림)'!L1999,AVERAGE('사진(느림)'!L$2:L$2305),_xlfn.STDEV.P('사진(느림)'!L$2:L$2305))</f>
        <v>1.0491166143714579</v>
      </c>
      <c r="M1999">
        <f>STANDARDIZE('사진(느림)'!M1999,AVERAGE('사진(느림)'!M$2:M$2305),_xlfn.STDEV.P('사진(느림)'!M$2:M$2305))</f>
        <v>0.69110062907146497</v>
      </c>
    </row>
    <row r="2000" spans="1:13" x14ac:dyDescent="0.3">
      <c r="A2000" t="s">
        <v>172</v>
      </c>
      <c r="B2000">
        <v>16</v>
      </c>
      <c r="C2000">
        <f>STANDARDIZE('사진(느림)'!C2000,AVERAGE('사진(느림)'!C$2:C$2305),_xlfn.STDEV.P('사진(느림)'!C$2:C$2305))</f>
        <v>1.661325962543482</v>
      </c>
      <c r="D2000">
        <f>STANDARDIZE('사진(느림)'!D2000,AVERAGE('사진(느림)'!D$2:D$2305),_xlfn.STDEV.P('사진(느림)'!D$2:D$2305))</f>
        <v>1.958774883161535</v>
      </c>
      <c r="E2000">
        <f>STANDARDIZE('사진(느림)'!E2000,AVERAGE('사진(느림)'!E$2:E$2305),_xlfn.STDEV.P('사진(느림)'!E$2:E$2305))</f>
        <v>1.6064168702702328</v>
      </c>
      <c r="F2000">
        <f>STANDARDIZE('사진(느림)'!F2000,AVERAGE('사진(느림)'!F$2:F$2305),_xlfn.STDEV.P('사진(느림)'!F$2:F$2305))</f>
        <v>1.1168464173638926</v>
      </c>
      <c r="G2000">
        <f>STANDARDIZE('사진(느림)'!G2000,AVERAGE('사진(느림)'!G$2:G$2305),_xlfn.STDEV.P('사진(느림)'!G$2:G$2305))</f>
        <v>2.1432466884440453</v>
      </c>
      <c r="H2000">
        <f>STANDARDIZE('사진(느림)'!H2000,AVERAGE('사진(느림)'!H$2:H$2305),_xlfn.STDEV.P('사진(느림)'!H$2:H$2305))</f>
        <v>0.34954867859709293</v>
      </c>
      <c r="I2000">
        <f>STANDARDIZE('사진(느림)'!I2000,AVERAGE('사진(느림)'!I$2:I$2305),_xlfn.STDEV.P('사진(느림)'!I$2:I$2305))</f>
        <v>0.90682675710850291</v>
      </c>
      <c r="J2000">
        <f>STANDARDIZE('사진(느림)'!J2000,AVERAGE('사진(느림)'!J$2:J$2305),_xlfn.STDEV.P('사진(느림)'!J$2:J$2305))</f>
        <v>1.9022059910758973</v>
      </c>
      <c r="K2000">
        <f>STANDARDIZE('사진(느림)'!K2000,AVERAGE('사진(느림)'!K$2:K$2305),_xlfn.STDEV.P('사진(느림)'!K$2:K$2305))</f>
        <v>1.5642475671188572</v>
      </c>
      <c r="L2000">
        <f>STANDARDIZE('사진(느림)'!L2000,AVERAGE('사진(느림)'!L$2:L$2305),_xlfn.STDEV.P('사진(느림)'!L$2:L$2305))</f>
        <v>-0.96188170673142825</v>
      </c>
      <c r="M2000">
        <f>STANDARDIZE('사진(느림)'!M2000,AVERAGE('사진(느림)'!M$2:M$2305),_xlfn.STDEV.P('사진(느림)'!M$2:M$2305))</f>
        <v>0.1125047535698214</v>
      </c>
    </row>
    <row r="2001" spans="1:13" x14ac:dyDescent="0.3">
      <c r="A2001" t="s">
        <v>174</v>
      </c>
      <c r="B2001">
        <v>16</v>
      </c>
      <c r="C2001">
        <f>STANDARDIZE('사진(느림)'!C2001,AVERAGE('사진(느림)'!C$2:C$2305),_xlfn.STDEV.P('사진(느림)'!C$2:C$2305))</f>
        <v>1.5287157260848809</v>
      </c>
      <c r="D2001">
        <f>STANDARDIZE('사진(느림)'!D2001,AVERAGE('사진(느림)'!D$2:D$2305),_xlfn.STDEV.P('사진(느림)'!D$2:D$2305))</f>
        <v>1.2776826449815006</v>
      </c>
      <c r="E2001">
        <f>STANDARDIZE('사진(느림)'!E2001,AVERAGE('사진(느림)'!E$2:E$2305),_xlfn.STDEV.P('사진(느림)'!E$2:E$2305))</f>
        <v>1.2646042404452174</v>
      </c>
      <c r="F2001">
        <f>STANDARDIZE('사진(느림)'!F2001,AVERAGE('사진(느림)'!F$2:F$2305),_xlfn.STDEV.P('사진(느림)'!F$2:F$2305))</f>
        <v>0.71604254624246377</v>
      </c>
      <c r="G2001">
        <f>STANDARDIZE('사진(느림)'!G2001,AVERAGE('사진(느림)'!G$2:G$2305),_xlfn.STDEV.P('사진(느림)'!G$2:G$2305))</f>
        <v>1.3844410680452741</v>
      </c>
      <c r="H2001">
        <f>STANDARDIZE('사진(느림)'!H2001,AVERAGE('사진(느림)'!H$2:H$2305),_xlfn.STDEV.P('사진(느림)'!H$2:H$2305))</f>
        <v>7.5304272011749773E-2</v>
      </c>
      <c r="I2001">
        <f>STANDARDIZE('사진(느림)'!I2001,AVERAGE('사진(느림)'!I$2:I$2305),_xlfn.STDEV.P('사진(느림)'!I$2:I$2305))</f>
        <v>1.3275487088429607</v>
      </c>
      <c r="J2001">
        <f>STANDARDIZE('사진(느림)'!J2001,AVERAGE('사진(느림)'!J$2:J$2305),_xlfn.STDEV.P('사진(느림)'!J$2:J$2305))</f>
        <v>1.9022059910758973</v>
      </c>
      <c r="K2001">
        <f>STANDARDIZE('사진(느림)'!K2001,AVERAGE('사진(느림)'!K$2:K$2305),_xlfn.STDEV.P('사진(느림)'!K$2:K$2305))</f>
        <v>0.95380949214564459</v>
      </c>
      <c r="L2001">
        <f>STANDARDIZE('사진(느림)'!L2001,AVERAGE('사진(느림)'!L$2:L$2305),_xlfn.STDEV.P('사진(느림)'!L$2:L$2305))</f>
        <v>-0.96188170673142825</v>
      </c>
      <c r="M2001">
        <f>STANDARDIZE('사진(느림)'!M2001,AVERAGE('사진(느림)'!M$2:M$2305),_xlfn.STDEV.P('사진(느림)'!M$2:M$2305))</f>
        <v>-1.0875459511743253</v>
      </c>
    </row>
    <row r="2002" spans="1:13" x14ac:dyDescent="0.3">
      <c r="A2002" t="s">
        <v>176</v>
      </c>
      <c r="B2002">
        <v>16</v>
      </c>
      <c r="C2002">
        <f>STANDARDIZE('사진(느림)'!C2002,AVERAGE('사진(느림)'!C$2:C$2305),_xlfn.STDEV.P('사진(느림)'!C$2:C$2305))</f>
        <v>1.3187495183587632</v>
      </c>
      <c r="D2002">
        <f>STANDARDIZE('사진(느림)'!D2002,AVERAGE('사진(느림)'!D$2:D$2305),_xlfn.STDEV.P('사진(느림)'!D$2:D$2305))</f>
        <v>1.4379396422003325</v>
      </c>
      <c r="E2002">
        <f>STANDARDIZE('사진(느림)'!E2002,AVERAGE('사진(느림)'!E$2:E$2305),_xlfn.STDEV.P('사진(느림)'!E$2:E$2305))</f>
        <v>1.7981741120281667</v>
      </c>
      <c r="F2002">
        <f>STANDARDIZE('사진(느림)'!F2002,AVERAGE('사진(느림)'!F$2:F$2305),_xlfn.STDEV.P('사진(느림)'!F$2:F$2305))</f>
        <v>0.40500862732804288</v>
      </c>
      <c r="G2002">
        <f>STANDARDIZE('사진(느림)'!G2002,AVERAGE('사진(느림)'!G$2:G$2305),_xlfn.STDEV.P('사진(느림)'!G$2:G$2305))</f>
        <v>1.6761140993096668</v>
      </c>
      <c r="H2002">
        <f>STANDARDIZE('사진(느림)'!H2002,AVERAGE('사진(느림)'!H$2:H$2305),_xlfn.STDEV.P('사진(느림)'!H$2:H$2305))</f>
        <v>0.1550264832284193</v>
      </c>
      <c r="I2002">
        <f>STANDARDIZE('사진(느림)'!I2002,AVERAGE('사진(느림)'!I$2:I$2305),_xlfn.STDEV.P('사진(느림)'!I$2:I$2305))</f>
        <v>1.6647565652893059</v>
      </c>
      <c r="J2002">
        <f>STANDARDIZE('사진(느림)'!J2002,AVERAGE('사진(느림)'!J$2:J$2305),_xlfn.STDEV.P('사진(느림)'!J$2:J$2305))</f>
        <v>1.9022059910758973</v>
      </c>
      <c r="K2002">
        <f>STANDARDIZE('사진(느림)'!K2002,AVERAGE('사진(느림)'!K$2:K$2305),_xlfn.STDEV.P('사진(느림)'!K$2:K$2305))</f>
        <v>0.95380949214564459</v>
      </c>
      <c r="L2002">
        <f>STANDARDIZE('사진(느림)'!L2002,AVERAGE('사진(느림)'!L$2:L$2305),_xlfn.STDEV.P('사진(느림)'!L$2:L$2305))</f>
        <v>-0.96188170673142825</v>
      </c>
      <c r="M2002">
        <f>STANDARDIZE('사진(느림)'!M2002,AVERAGE('사진(느림)'!M$2:M$2305),_xlfn.STDEV.P('사진(느림)'!M$2:M$2305))</f>
        <v>-4.4305443429615945</v>
      </c>
    </row>
    <row r="2003" spans="1:13" x14ac:dyDescent="0.3">
      <c r="A2003" t="s">
        <v>170</v>
      </c>
      <c r="B2003">
        <v>16</v>
      </c>
      <c r="C2003">
        <f>STANDARDIZE('사진(느림)'!C2003,AVERAGE('사진(느림)'!C$2:C$2305),_xlfn.STDEV.P('사진(느림)'!C$2:C$2305))</f>
        <v>1.3021732388014382</v>
      </c>
      <c r="D2003">
        <f>STANDARDIZE('사진(느림)'!D2003,AVERAGE('사진(느림)'!D$2:D$2305),_xlfn.STDEV.P('사진(느림)'!D$2:D$2305))</f>
        <v>1.4479557045265097</v>
      </c>
      <c r="E2003">
        <f>STANDARDIZE('사진(느림)'!E2003,AVERAGE('사진(느림)'!E$2:E$2305),_xlfn.STDEV.P('사진(느림)'!E$2:E$2305))</f>
        <v>1.4488765341047929</v>
      </c>
      <c r="F2003">
        <f>STANDARDIZE('사진(느림)'!F2003,AVERAGE('사진(느림)'!F$2:F$2305),_xlfn.STDEV.P('사진(느림)'!F$2:F$2305))</f>
        <v>1.7231096861422051</v>
      </c>
      <c r="G2003">
        <f>STANDARDIZE('사진(느림)'!G2003,AVERAGE('사진(느림)'!G$2:G$2305),_xlfn.STDEV.P('사진(느림)'!G$2:G$2305))</f>
        <v>0.66209457655455273</v>
      </c>
      <c r="H2003">
        <f>STANDARDIZE('사진(느림)'!H2003,AVERAGE('사진(느림)'!H$2:H$2305),_xlfn.STDEV.P('사진(느림)'!H$2:H$2305))</f>
        <v>0.5887153122471015</v>
      </c>
      <c r="I2003">
        <f>STANDARDIZE('사진(느림)'!I2003,AVERAGE('사진(느림)'!I$2:I$2305),_xlfn.STDEV.P('사진(느림)'!I$2:I$2305))</f>
        <v>1.0644005218030566</v>
      </c>
      <c r="J2003">
        <f>STANDARDIZE('사진(느림)'!J2003,AVERAGE('사진(느림)'!J$2:J$2305),_xlfn.STDEV.P('사진(느림)'!J$2:J$2305))</f>
        <v>-0.78003335217289249</v>
      </c>
      <c r="K2003">
        <f>STANDARDIZE('사진(느림)'!K2003,AVERAGE('사진(느림)'!K$2:K$2305),_xlfn.STDEV.P('사진(느림)'!K$2:K$2305))</f>
        <v>-0.26706665780078048</v>
      </c>
      <c r="L2003">
        <f>STANDARDIZE('사진(느림)'!L2003,AVERAGE('사진(느림)'!L$2:L$2305),_xlfn.STDEV.P('사진(느림)'!L$2:L$2305))</f>
        <v>0.54636703409573628</v>
      </c>
      <c r="M2003">
        <f>STANDARDIZE('사진(느림)'!M2003,AVERAGE('사진(느림)'!M$2:M$2305),_xlfn.STDEV.P('사진(느림)'!M$2:M$2305))</f>
        <v>-2.4804619477523544</v>
      </c>
    </row>
    <row r="2004" spans="1:13" x14ac:dyDescent="0.3">
      <c r="A2004" t="s">
        <v>178</v>
      </c>
      <c r="B2004">
        <v>16</v>
      </c>
      <c r="C2004">
        <f>STANDARDIZE('사진(느림)'!C2004,AVERAGE('사진(느림)'!C$2:C$2305),_xlfn.STDEV.P('사진(느림)'!C$2:C$2305))</f>
        <v>1.694478521658132</v>
      </c>
      <c r="D2004">
        <f>STANDARDIZE('사진(느림)'!D2004,AVERAGE('사진(느림)'!D$2:D$2305),_xlfn.STDEV.P('사진(느림)'!D$2:D$2305))</f>
        <v>1.9287266961830041</v>
      </c>
      <c r="E2004">
        <f>STANDARDIZE('사진(느림)'!E2004,AVERAGE('사진(느림)'!E$2:E$2305),_xlfn.STDEV.P('사진(느림)'!E$2:E$2305))</f>
        <v>1.7632443542358287</v>
      </c>
      <c r="F2004">
        <f>STANDARDIZE('사진(느림)'!F2004,AVERAGE('사진(느림)'!F$2:F$2305),_xlfn.STDEV.P('사진(느림)'!F$2:F$2305))</f>
        <v>0.31018121302486579</v>
      </c>
      <c r="G2004">
        <f>STANDARDIZE('사진(느림)'!G2004,AVERAGE('사진(느림)'!G$2:G$2305),_xlfn.STDEV.P('사진(느림)'!G$2:G$2305))</f>
        <v>1.7740980082500486</v>
      </c>
      <c r="H2004">
        <f>STANDARDIZE('사진(느림)'!H2004,AVERAGE('사진(느림)'!H$2:H$2305),_xlfn.STDEV.P('사진(느림)'!H$2:H$2305))</f>
        <v>0.45797088585176349</v>
      </c>
      <c r="I2004">
        <f>STANDARDIZE('사진(느림)'!I2004,AVERAGE('사진(느림)'!I$2:I$2305),_xlfn.STDEV.P('사진(느림)'!I$2:I$2305))</f>
        <v>1.2923572347278438</v>
      </c>
      <c r="J2004">
        <f>STANDARDIZE('사진(느림)'!J2004,AVERAGE('사진(느림)'!J$2:J$2305),_xlfn.STDEV.P('사진(느림)'!J$2:J$2305))</f>
        <v>1.9022059910758973</v>
      </c>
      <c r="K2004">
        <f>STANDARDIZE('사진(느림)'!K2004,AVERAGE('사진(느림)'!K$2:K$2305),_xlfn.STDEV.P('사진(느림)'!K$2:K$2305))</f>
        <v>0.95380949214564459</v>
      </c>
      <c r="L2004">
        <f>STANDARDIZE('사진(느림)'!L2004,AVERAGE('사진(느림)'!L$2:L$2305),_xlfn.STDEV.P('사진(느림)'!L$2:L$2305))</f>
        <v>-0.96188170673142825</v>
      </c>
      <c r="M2004">
        <f>STANDARDIZE('사진(느림)'!M2004,AVERAGE('사진(느림)'!M$2:M$2305),_xlfn.STDEV.P('사진(느림)'!M$2:M$2305))</f>
        <v>0.1125047535698214</v>
      </c>
    </row>
    <row r="2005" spans="1:13" x14ac:dyDescent="0.3">
      <c r="A2005" t="s">
        <v>180</v>
      </c>
      <c r="B2005">
        <v>16</v>
      </c>
      <c r="C2005">
        <f>STANDARDIZE('사진(느림)'!C2005,AVERAGE('사진(느림)'!C$2:C$2305),_xlfn.STDEV.P('사진(느림)'!C$2:C$2305))</f>
        <v>1.5784445647568566</v>
      </c>
      <c r="D2005">
        <f>STANDARDIZE('사진(느림)'!D2005,AVERAGE('사진(느림)'!D$2:D$2305),_xlfn.STDEV.P('사진(느림)'!D$2:D$2305))</f>
        <v>2.0288873194447739</v>
      </c>
      <c r="E2005">
        <f>STANDARDIZE('사진(느림)'!E2005,AVERAGE('사진(느림)'!E$2:E$2305),_xlfn.STDEV.P('사진(느림)'!E$2:E$2305))</f>
        <v>1.5283595543873565</v>
      </c>
      <c r="F2005">
        <f>STANDARDIZE('사진(느림)'!F2005,AVERAGE('사진(느림)'!F$2:F$2305),_xlfn.STDEV.P('사진(느림)'!F$2:F$2305))</f>
        <v>0.71604254624246377</v>
      </c>
      <c r="G2005">
        <f>STANDARDIZE('사진(느림)'!G2005,AVERAGE('사진(느림)'!G$2:G$2305),_xlfn.STDEV.P('사진(느림)'!G$2:G$2305))</f>
        <v>1.3069654191156701</v>
      </c>
      <c r="H2005">
        <f>STANDARDIZE('사진(느림)'!H2005,AVERAGE('사진(느림)'!H$2:H$2305),_xlfn.STDEV.P('사진(느림)'!H$2:H$2305))</f>
        <v>0.89803749176777936</v>
      </c>
      <c r="I2005">
        <f>STANDARDIZE('사진(느림)'!I2005,AVERAGE('사진(느림)'!I$2:I$2305),_xlfn.STDEV.P('사진(느림)'!I$2:I$2305))</f>
        <v>1.4588601794217555</v>
      </c>
      <c r="J2005">
        <f>STANDARDIZE('사진(느림)'!J2005,AVERAGE('사진(느림)'!J$2:J$2305),_xlfn.STDEV.P('사진(느림)'!J$2:J$2305))</f>
        <v>1.9022059910758973</v>
      </c>
      <c r="K2005">
        <f>STANDARDIZE('사진(느림)'!K2005,AVERAGE('사진(느림)'!K$2:K$2305),_xlfn.STDEV.P('사진(느림)'!K$2:K$2305))</f>
        <v>0.95380949214564459</v>
      </c>
      <c r="L2005">
        <f>STANDARDIZE('사진(느림)'!L2005,AVERAGE('사진(느림)'!L$2:L$2305),_xlfn.STDEV.P('사진(느림)'!L$2:L$2305))</f>
        <v>-0.96188170673142825</v>
      </c>
      <c r="M2005">
        <f>STANDARDIZE('사진(느림)'!M2005,AVERAGE('사진(느림)'!M$2:M$2305),_xlfn.STDEV.P('사진(느림)'!M$2:M$2305))</f>
        <v>0.28394056853327121</v>
      </c>
    </row>
    <row r="2006" spans="1:13" x14ac:dyDescent="0.3">
      <c r="A2006" t="s">
        <v>182</v>
      </c>
      <c r="B2006">
        <v>16</v>
      </c>
      <c r="C2006">
        <f>STANDARDIZE('사진(느림)'!C2006,AVERAGE('사진(느림)'!C$2:C$2305),_xlfn.STDEV.P('사진(느림)'!C$2:C$2305))</f>
        <v>1.3242749448778721</v>
      </c>
      <c r="D2006">
        <f>STANDARDIZE('사진(느림)'!D2006,AVERAGE('사진(느림)'!D$2:D$2305),_xlfn.STDEV.P('사진(느림)'!D$2:D$2305))</f>
        <v>2.5196743734274465</v>
      </c>
      <c r="E2006">
        <f>STANDARDIZE('사진(느림)'!E2006,AVERAGE('사진(느림)'!E$2:E$2305),_xlfn.STDEV.P('사진(느림)'!E$2:E$2305))</f>
        <v>1.3590571569244971</v>
      </c>
      <c r="F2006">
        <f>STANDARDIZE('사진(느림)'!F2006,AVERAGE('사진(느림)'!F$2:F$2305),_xlfn.STDEV.P('사진(느림)'!F$2:F$2305))</f>
        <v>1.1168464173638926</v>
      </c>
      <c r="G2006">
        <f>STANDARDIZE('사진(느림)'!G2006,AVERAGE('사진(느림)'!G$2:G$2305),_xlfn.STDEV.P('사진(느림)'!G$2:G$2305))</f>
        <v>1.2454406390833375</v>
      </c>
      <c r="H2006">
        <f>STANDARDIZE('사진(느림)'!H2006,AVERAGE('사진(느림)'!H$2:H$2305),_xlfn.STDEV.P('사진(느림)'!H$2:H$2305))</f>
        <v>0.45797088585176349</v>
      </c>
      <c r="I2006">
        <f>STANDARDIZE('사진(느림)'!I2006,AVERAGE('사진(느림)'!I$2:I$2305),_xlfn.STDEV.P('사진(느림)'!I$2:I$2305))</f>
        <v>1.5612831264732157</v>
      </c>
      <c r="J2006">
        <f>STANDARDIZE('사진(느림)'!J2006,AVERAGE('사진(느림)'!J$2:J$2305),_xlfn.STDEV.P('사진(느림)'!J$2:J$2305))</f>
        <v>1.9022059910758973</v>
      </c>
      <c r="K2006">
        <f>STANDARDIZE('사진(느림)'!K2006,AVERAGE('사진(느림)'!K$2:K$2305),_xlfn.STDEV.P('사진(느림)'!K$2:K$2305))</f>
        <v>0.34337141717243208</v>
      </c>
      <c r="L2006">
        <f>STANDARDIZE('사진(느림)'!L2006,AVERAGE('사진(느림)'!L$2:L$2305),_xlfn.STDEV.P('사진(느림)'!L$2:L$2305))</f>
        <v>-0.96188170673142825</v>
      </c>
      <c r="M2006">
        <f>STANDARDIZE('사진(느림)'!M2006,AVERAGE('사진(느림)'!M$2:M$2305),_xlfn.STDEV.P('사진(느림)'!M$2:M$2305))</f>
        <v>-0.20893739948664558</v>
      </c>
    </row>
    <row r="2007" spans="1:13" x14ac:dyDescent="0.3">
      <c r="A2007" t="s">
        <v>184</v>
      </c>
      <c r="B2007">
        <v>16</v>
      </c>
      <c r="C2007">
        <f>STANDARDIZE('사진(느림)'!C2007,AVERAGE('사진(느림)'!C$2:C$2305),_xlfn.STDEV.P('사진(느림)'!C$2:C$2305))</f>
        <v>0.51756267308805026</v>
      </c>
      <c r="D2007">
        <f>STANDARDIZE('사진(느림)'!D2007,AVERAGE('사진(느림)'!D$2:D$2305),_xlfn.STDEV.P('사진(느림)'!D$2:D$2305))</f>
        <v>1.0973935231103149</v>
      </c>
      <c r="E2007">
        <f>STANDARDIZE('사진(느림)'!E2007,AVERAGE('사진(느림)'!E$2:E$2305),_xlfn.STDEV.P('사진(느림)'!E$2:E$2305))</f>
        <v>0.92065305402067144</v>
      </c>
      <c r="F2007">
        <f>STANDARDIZE('사진(느림)'!F2007,AVERAGE('사진(느림)'!F$2:F$2305),_xlfn.STDEV.P('사진(느림)'!F$2:F$2305))</f>
        <v>1.2590875388186582</v>
      </c>
      <c r="G2007">
        <f>STANDARDIZE('사진(느림)'!G2007,AVERAGE('사진(느림)'!G$2:G$2305),_xlfn.STDEV.P('사진(느림)'!G$2:G$2305))</f>
        <v>0.47068414978729528</v>
      </c>
      <c r="H2007">
        <f>STANDARDIZE('사진(느림)'!H2007,AVERAGE('사진(느림)'!H$2:H$2305),_xlfn.STDEV.P('사진(느림)'!H$2:H$2305))</f>
        <v>0.53556717143598853</v>
      </c>
      <c r="I2007">
        <f>STANDARDIZE('사진(느림)'!I2007,AVERAGE('사진(느림)'!I$2:I$2305),_xlfn.STDEV.P('사진(느림)'!I$2:I$2305))</f>
        <v>1.0822588818017722</v>
      </c>
      <c r="J2007">
        <f>STANDARDIZE('사진(느림)'!J2007,AVERAGE('사진(느림)'!J$2:J$2305),_xlfn.STDEV.P('사진(느림)'!J$2:J$2305))</f>
        <v>-0.78003335217289249</v>
      </c>
      <c r="K2007">
        <f>STANDARDIZE('사진(느림)'!K2007,AVERAGE('사진(느림)'!K$2:K$2305),_xlfn.STDEV.P('사진(느림)'!K$2:K$2305))</f>
        <v>-1.4879428077472057</v>
      </c>
      <c r="L2007">
        <f>STANDARDIZE('사진(느림)'!L2007,AVERAGE('사진(느림)'!L$2:L$2305),_xlfn.STDEV.P('사진(느림)'!L$2:L$2305))</f>
        <v>1.1748040094403882</v>
      </c>
      <c r="M2007">
        <f>STANDARDIZE('사진(느림)'!M2007,AVERAGE('사진(느림)'!M$2:M$2305),_xlfn.STDEV.P('사진(느림)'!M$2:M$2305))</f>
        <v>1.2482670277026759</v>
      </c>
    </row>
    <row r="2008" spans="1:13" x14ac:dyDescent="0.3">
      <c r="A2008" t="s">
        <v>186</v>
      </c>
      <c r="B2008">
        <v>16</v>
      </c>
      <c r="C2008">
        <f>STANDARDIZE('사진(느림)'!C2008,AVERAGE('사진(느림)'!C$2:C$2305),_xlfn.STDEV.P('사진(느림)'!C$2:C$2305))</f>
        <v>2.9045469293428643</v>
      </c>
      <c r="D2008">
        <f>STANDARDIZE('사진(느림)'!D2008,AVERAGE('사진(느림)'!D$2:D$2305),_xlfn.STDEV.P('사진(느림)'!D$2:D$2305))</f>
        <v>0.10580335281879386</v>
      </c>
      <c r="E2008">
        <f>STANDARDIZE('사진(느림)'!E2008,AVERAGE('사진(느림)'!E$2:E$2305),_xlfn.STDEV.P('사진(느림)'!E$2:E$2305))</f>
        <v>1.6473167652362601</v>
      </c>
      <c r="F2008">
        <f>STANDARDIZE('사진(느림)'!F2008,AVERAGE('사진(느림)'!F$2:F$2305),_xlfn.STDEV.P('사진(느림)'!F$2:F$2305))</f>
        <v>0.97270874762306325</v>
      </c>
      <c r="G2008">
        <f>STANDARDIZE('사진(느림)'!G2008,AVERAGE('사진(느림)'!G$2:G$2305),_xlfn.STDEV.P('사진(느림)'!G$2:G$2305))</f>
        <v>2.0270332150496384</v>
      </c>
      <c r="H2008">
        <f>STANDARDIZE('사진(느림)'!H2008,AVERAGE('사진(느림)'!H$2:H$2305),_xlfn.STDEV.P('사진(느림)'!H$2:H$2305))</f>
        <v>0.6322967877122142</v>
      </c>
      <c r="I2008">
        <f>STANDARDIZE('사진(느림)'!I2008,AVERAGE('사진(느림)'!I$2:I$2305),_xlfn.STDEV.P('사진(느림)'!I$2:I$2305))</f>
        <v>1.5350208323574568</v>
      </c>
      <c r="J2008">
        <f>STANDARDIZE('사진(느림)'!J2008,AVERAGE('사진(느림)'!J$2:J$2305),_xlfn.STDEV.P('사진(느림)'!J$2:J$2305))</f>
        <v>1.9022059910758973</v>
      </c>
      <c r="K2008">
        <f>STANDARDIZE('사진(느림)'!K2008,AVERAGE('사진(느림)'!K$2:K$2305),_xlfn.STDEV.P('사진(느림)'!K$2:K$2305))</f>
        <v>0.34337141717243208</v>
      </c>
      <c r="L2008">
        <f>STANDARDIZE('사진(느림)'!L2008,AVERAGE('사진(느림)'!L$2:L$2305),_xlfn.STDEV.P('사진(느림)'!L$2:L$2305))</f>
        <v>-0.96188170673142825</v>
      </c>
      <c r="M2008">
        <f>STANDARDIZE('사진(느림)'!M2008,AVERAGE('사진(느림)'!M$2:M$2305),_xlfn.STDEV.P('사진(느림)'!M$2:M$2305))</f>
        <v>1.0768312127392261</v>
      </c>
    </row>
    <row r="2009" spans="1:13" x14ac:dyDescent="0.3">
      <c r="A2009" t="s">
        <v>188</v>
      </c>
      <c r="B2009">
        <v>16</v>
      </c>
      <c r="C2009">
        <f>STANDARDIZE('사진(느림)'!C2009,AVERAGE('사진(느림)'!C$2:C$2305),_xlfn.STDEV.P('사진(느림)'!C$2:C$2305))</f>
        <v>1.3408512244351969</v>
      </c>
      <c r="D2009">
        <f>STANDARDIZE('사진(느림)'!D2009,AVERAGE('사진(느림)'!D$2:D$2305),_xlfn.STDEV.P('사진(느림)'!D$2:D$2305))</f>
        <v>1.2776826449815006</v>
      </c>
      <c r="E2009">
        <f>STANDARDIZE('사진(느림)'!E2009,AVERAGE('사진(느림)'!E$2:E$2305),_xlfn.STDEV.P('사진(느림)'!E$2:E$2305))</f>
        <v>1.4481636819049495</v>
      </c>
      <c r="F2009">
        <f>STANDARDIZE('사진(느림)'!F2009,AVERAGE('사진(느림)'!F$2:F$2305),_xlfn.STDEV.P('사진(느림)'!F$2:F$2305))</f>
        <v>0.97966275800529634</v>
      </c>
      <c r="G2009">
        <f>STANDARDIZE('사진(느림)'!G2009,AVERAGE('사진(느림)'!G$2:G$2305),_xlfn.STDEV.P('사진(느림)'!G$2:G$2305))</f>
        <v>1.3844410680452741</v>
      </c>
      <c r="H2009">
        <f>STANDARDIZE('사진(느림)'!H2009,AVERAGE('사진(느림)'!H$2:H$2305),_xlfn.STDEV.P('사진(느림)'!H$2:H$2305))</f>
        <v>7.5304272011749773E-2</v>
      </c>
      <c r="I2009">
        <f>STANDARDIZE('사진(느림)'!I2009,AVERAGE('사진(느림)'!I$2:I$2305),_xlfn.STDEV.P('사진(느림)'!I$2:I$2305))</f>
        <v>1.5350208323574568</v>
      </c>
      <c r="J2009">
        <f>STANDARDIZE('사진(느림)'!J2009,AVERAGE('사진(느림)'!J$2:J$2305),_xlfn.STDEV.P('사진(느림)'!J$2:J$2305))</f>
        <v>1.9022059910758973</v>
      </c>
      <c r="K2009">
        <f>STANDARDIZE('사진(느림)'!K2009,AVERAGE('사진(느림)'!K$2:K$2305),_xlfn.STDEV.P('사진(느림)'!K$2:K$2305))</f>
        <v>0.34337141717243208</v>
      </c>
      <c r="L2009">
        <f>STANDARDIZE('사진(느림)'!L2009,AVERAGE('사진(느림)'!L$2:L$2305),_xlfn.STDEV.P('사진(느림)'!L$2:L$2305))</f>
        <v>-0.71050691659356757</v>
      </c>
      <c r="M2009">
        <f>STANDARDIZE('사진(느림)'!M2009,AVERAGE('사진(느림)'!M$2:M$2305),_xlfn.STDEV.P('사진(느림)'!M$2:M$2305))</f>
        <v>0.69110062907146497</v>
      </c>
    </row>
    <row r="2010" spans="1:13" x14ac:dyDescent="0.3">
      <c r="A2010" t="s">
        <v>190</v>
      </c>
      <c r="B2010">
        <v>16</v>
      </c>
      <c r="C2010">
        <f>STANDARDIZE('사진(느림)'!C2010,AVERAGE('사진(느림)'!C$2:C$2305),_xlfn.STDEV.P('사진(느림)'!C$2:C$2305))</f>
        <v>1.0480036189224538</v>
      </c>
      <c r="D2010">
        <f>STANDARDIZE('사진(느림)'!D2010,AVERAGE('사진(느림)'!D$2:D$2305),_xlfn.STDEV.P('사진(느림)'!D$2:D$2305))</f>
        <v>0.49642978353969652</v>
      </c>
      <c r="E2010">
        <f>STANDARDIZE('사진(느림)'!E2010,AVERAGE('사진(느림)'!E$2:E$2305),_xlfn.STDEV.P('사진(느림)'!E$2:E$2305))</f>
        <v>0.70884684414213583</v>
      </c>
      <c r="F2010">
        <f>STANDARDIZE('사진(느림)'!F2010,AVERAGE('사진(느림)'!F$2:F$2305),_xlfn.STDEV.P('사진(느림)'!F$2:F$2305))</f>
        <v>1.5543168886825496</v>
      </c>
      <c r="G2010">
        <f>STANDARDIZE('사진(느림)'!G2010,AVERAGE('사진(느림)'!G$2:G$2305),_xlfn.STDEV.P('사진(느림)'!G$2:G$2305))</f>
        <v>0.13343720738784157</v>
      </c>
      <c r="H2010">
        <f>STANDARDIZE('사진(느림)'!H2010,AVERAGE('사진(느림)'!H$2:H$2305),_xlfn.STDEV.P('사진(느림)'!H$2:H$2305))</f>
        <v>0.8183152805511098</v>
      </c>
      <c r="I2010">
        <f>STANDARDIZE('사진(느림)'!I2010,AVERAGE('사진(느림)'!I$2:I$2305),_xlfn.STDEV.P('사진(느림)'!I$2:I$2305))</f>
        <v>0.59167922771939552</v>
      </c>
      <c r="J2010">
        <f>STANDARDIZE('사진(느림)'!J2010,AVERAGE('사진(느림)'!J$2:J$2305),_xlfn.STDEV.P('사진(느림)'!J$2:J$2305))</f>
        <v>-0.78003335217289249</v>
      </c>
      <c r="K2010">
        <f>STANDARDIZE('사진(느림)'!K2010,AVERAGE('사진(느림)'!K$2:K$2305),_xlfn.STDEV.P('사진(느림)'!K$2:K$2305))</f>
        <v>-1.4879428077472057</v>
      </c>
      <c r="L2010">
        <f>STANDARDIZE('사진(느림)'!L2010,AVERAGE('사진(느림)'!L$2:L$2305),_xlfn.STDEV.P('사진(느림)'!L$2:L$2305))</f>
        <v>1.3004914045093185</v>
      </c>
      <c r="M2010">
        <f>STANDARDIZE('사진(느림)'!M2010,AVERAGE('사진(느림)'!M$2:M$2305),_xlfn.STDEV.P('사진(느림)'!M$2:M$2305))</f>
        <v>0.51966481410801513</v>
      </c>
    </row>
    <row r="2011" spans="1:13" x14ac:dyDescent="0.3">
      <c r="A2011" t="s">
        <v>194</v>
      </c>
      <c r="B2011">
        <v>16</v>
      </c>
      <c r="C2011">
        <f>STANDARDIZE('사진(느림)'!C2011,AVERAGE('사진(느림)'!C$2:C$2305),_xlfn.STDEV.P('사진(느림)'!C$2:C$2305))</f>
        <v>1.5397665791230979</v>
      </c>
      <c r="D2011">
        <f>STANDARDIZE('사진(느림)'!D2011,AVERAGE('사진(느림)'!D$2:D$2305),_xlfn.STDEV.P('사진(느림)'!D$2:D$2305))</f>
        <v>0.20596397608056377</v>
      </c>
      <c r="E2011">
        <f>STANDARDIZE('사진(느림)'!E2011,AVERAGE('사진(느림)'!E$2:E$2305),_xlfn.STDEV.P('사진(느림)'!E$2:E$2305))</f>
        <v>1.7119189958470882</v>
      </c>
      <c r="F2011">
        <f>STANDARDIZE('사진(느림)'!F2011,AVERAGE('사진(느림)'!F$2:F$2305),_xlfn.STDEV.P('사진(느림)'!F$2:F$2305))</f>
        <v>-1.8721136814722499</v>
      </c>
      <c r="G2011">
        <f>STANDARDIZE('사진(느림)'!G2011,AVERAGE('사진(느림)'!G$2:G$2305),_xlfn.STDEV.P('사진(느림)'!G$2:G$2305))</f>
        <v>0.81248848330025536</v>
      </c>
      <c r="H2011">
        <f>STANDARDIZE('사진(느림)'!H2011,AVERAGE('사진(느림)'!H$2:H$2305),_xlfn.STDEV.P('사진(느림)'!H$2:H$2305))</f>
        <v>-1.360758492704524</v>
      </c>
      <c r="I2011">
        <f>STANDARDIZE('사진(느림)'!I2011,AVERAGE('사진(느림)'!I$2:I$2305),_xlfn.STDEV.P('사진(느림)'!I$2:I$2305))</f>
        <v>1.1873080582648079</v>
      </c>
      <c r="J2011">
        <f>STANDARDIZE('사진(느림)'!J2011,AVERAGE('사진(느림)'!J$2:J$2305),_xlfn.STDEV.P('사진(느림)'!J$2:J$2305))</f>
        <v>1.9022059910758973</v>
      </c>
      <c r="K2011">
        <f>STANDARDIZE('사진(느림)'!K2011,AVERAGE('사진(느림)'!K$2:K$2305),_xlfn.STDEV.P('사진(느림)'!K$2:K$2305))</f>
        <v>-0.26706665780078048</v>
      </c>
      <c r="L2011">
        <f>STANDARDIZE('사진(느림)'!L2011,AVERAGE('사진(느림)'!L$2:L$2305),_xlfn.STDEV.P('사진(느림)'!L$2:L$2305))</f>
        <v>-0.71050691659356757</v>
      </c>
      <c r="M2011">
        <f>STANDARDIZE('사진(느림)'!M2011,AVERAGE('사진(느림)'!M$2:M$2305),_xlfn.STDEV.P('사진(느림)'!M$2:M$2305))</f>
        <v>0.73395958281232643</v>
      </c>
    </row>
    <row r="2012" spans="1:13" x14ac:dyDescent="0.3">
      <c r="A2012" t="s">
        <v>198</v>
      </c>
      <c r="B2012">
        <v>16</v>
      </c>
      <c r="C2012">
        <f>STANDARDIZE('사진(느림)'!C2012,AVERAGE('사진(느림)'!C$2:C$2305),_xlfn.STDEV.P('사진(느림)'!C$2:C$2305))</f>
        <v>0.76068143992881865</v>
      </c>
      <c r="D2012">
        <f>STANDARDIZE('사진(느림)'!D2012,AVERAGE('사진(느림)'!D$2:D$2305),_xlfn.STDEV.P('사진(느림)'!D$2:D$2305))</f>
        <v>0.92712046356530597</v>
      </c>
      <c r="E2012">
        <f>STANDARDIZE('사진(느림)'!E2012,AVERAGE('사진(느림)'!E$2:E$2305),_xlfn.STDEV.P('사진(느림)'!E$2:E$2305))</f>
        <v>0.85970419093404171</v>
      </c>
      <c r="F2012">
        <f>STANDARDIZE('사진(느림)'!F2012,AVERAGE('사진(느림)'!F$2:F$2305),_xlfn.STDEV.P('사진(느림)'!F$2:F$2305))</f>
        <v>2.4568209997439872</v>
      </c>
      <c r="G2012">
        <f>STANDARDIZE('사진(느림)'!G2012,AVERAGE('사진(느림)'!G$2:G$2305),_xlfn.STDEV.P('사진(느림)'!G$2:G$2305))</f>
        <v>0.24281459411198877</v>
      </c>
      <c r="H2012">
        <f>STANDARDIZE('사진(느림)'!H2012,AVERAGE('사진(느림)'!H$2:H$2305),_xlfn.STDEV.P('사진(느림)'!H$2:H$2305))</f>
        <v>0.23368573162886658</v>
      </c>
      <c r="I2012">
        <f>STANDARDIZE('사진(느림)'!I2012,AVERAGE('사진(느림)'!I$2:I$2305),_xlfn.STDEV.P('사진(느림)'!I$2:I$2305))</f>
        <v>1.1873080582648079</v>
      </c>
      <c r="J2012">
        <f>STANDARDIZE('사진(느림)'!J2012,AVERAGE('사진(느림)'!J$2:J$2305),_xlfn.STDEV.P('사진(느림)'!J$2:J$2305))</f>
        <v>-0.78003335217289249</v>
      </c>
      <c r="K2012">
        <f>STANDARDIZE('사진(느림)'!K2012,AVERAGE('사진(느림)'!K$2:K$2305),_xlfn.STDEV.P('사진(느림)'!K$2:K$2305))</f>
        <v>-0.26706665780078048</v>
      </c>
      <c r="L2012">
        <f>STANDARDIZE('사진(느림)'!L2012,AVERAGE('사진(느림)'!L$2:L$2305),_xlfn.STDEV.P('사진(느림)'!L$2:L$2305))</f>
        <v>0.79774182423359707</v>
      </c>
      <c r="M2012">
        <f>STANDARDIZE('사진(느림)'!M2012,AVERAGE('사진(느림)'!M$2:M$2305),_xlfn.STDEV.P('사진(느림)'!M$2:M$2305))</f>
        <v>0.47680586036715178</v>
      </c>
    </row>
    <row r="2013" spans="1:13" x14ac:dyDescent="0.3">
      <c r="A2013" t="s">
        <v>196</v>
      </c>
      <c r="B2013">
        <v>16</v>
      </c>
      <c r="C2013">
        <f>STANDARDIZE('사진(느림)'!C2013,AVERAGE('사진(느림)'!C$2:C$2305),_xlfn.STDEV.P('사진(느림)'!C$2:C$2305))</f>
        <v>1.66685138906259</v>
      </c>
      <c r="D2013">
        <f>STANDARDIZE('사진(느림)'!D2013,AVERAGE('사진(느림)'!D$2:D$2305),_xlfn.STDEV.P('사진(느림)'!D$2:D$2305))</f>
        <v>1.8185500105950572</v>
      </c>
      <c r="E2013">
        <f>STANDARDIZE('사진(느림)'!E2013,AVERAGE('사진(느림)'!E$2:E$2305),_xlfn.STDEV.P('사진(느림)'!E$2:E$2305))</f>
        <v>1.3292064710560454</v>
      </c>
      <c r="F2013">
        <f>STANDARDIZE('사진(느림)'!F2013,AVERAGE('사진(느림)'!F$2:F$2305),_xlfn.STDEV.P('사진(느림)'!F$2:F$2305))</f>
        <v>0.71604254624246377</v>
      </c>
      <c r="G2013">
        <f>STANDARDIZE('사진(느림)'!G2013,AVERAGE('사진(느림)'!G$2:G$2305),_xlfn.STDEV.P('사진(느림)'!G$2:G$2305))</f>
        <v>0.9150297833541432</v>
      </c>
      <c r="H2013">
        <f>STANDARDIZE('사진(느림)'!H2013,AVERAGE('사진(느림)'!H$2:H$2305),_xlfn.STDEV.P('사진(느림)'!H$2:H$2305))</f>
        <v>0.56107827902532259</v>
      </c>
      <c r="I2013">
        <f>STANDARDIZE('사진(느림)'!I2013,AVERAGE('사진(느림)'!I$2:I$2305),_xlfn.STDEV.P('사진(느림)'!I$2:I$2305))</f>
        <v>0.95935134534002076</v>
      </c>
      <c r="J2013">
        <f>STANDARDIZE('사진(느림)'!J2013,AVERAGE('사진(느림)'!J$2:J$2305),_xlfn.STDEV.P('사진(느림)'!J$2:J$2305))</f>
        <v>1.9022059910758973</v>
      </c>
      <c r="K2013">
        <f>STANDARDIZE('사진(느림)'!K2013,AVERAGE('사진(느림)'!K$2:K$2305),_xlfn.STDEV.P('사진(느림)'!K$2:K$2305))</f>
        <v>1.5642475671188572</v>
      </c>
      <c r="L2013">
        <f>STANDARDIZE('사진(느림)'!L2013,AVERAGE('사진(느림)'!L$2:L$2305),_xlfn.STDEV.P('사진(느림)'!L$2:L$2305))</f>
        <v>-0.96188170673142825</v>
      </c>
      <c r="M2013">
        <f>STANDARDIZE('사진(느림)'!M2013,AVERAGE('사진(느림)'!M$2:M$2305),_xlfn.STDEV.P('사진(느림)'!M$2:M$2305))</f>
        <v>0.69110062907146497</v>
      </c>
    </row>
    <row r="2014" spans="1:13" x14ac:dyDescent="0.3">
      <c r="A2014" t="s">
        <v>192</v>
      </c>
      <c r="B2014">
        <v>16</v>
      </c>
      <c r="C2014">
        <f>STANDARDIZE('사진(느림)'!C2014,AVERAGE('사진(느림)'!C$2:C$2305),_xlfn.STDEV.P('사진(느림)'!C$2:C$2305))</f>
        <v>1.2855969592441134</v>
      </c>
      <c r="D2014">
        <f>STANDARDIZE('사진(느림)'!D2014,AVERAGE('사진(느림)'!D$2:D$2305),_xlfn.STDEV.P('사진(느림)'!D$2:D$2305))</f>
        <v>2.2492406906206677</v>
      </c>
      <c r="E2014">
        <f>STANDARDIZE('사진(느림)'!E2014,AVERAGE('사진(느림)'!E$2:E$2305),_xlfn.STDEV.P('사진(느림)'!E$2:E$2305))</f>
        <v>1.1322810508492458</v>
      </c>
      <c r="F2014">
        <f>STANDARDIZE('사진(느림)'!F2014,AVERAGE('사진(느림)'!F$2:F$2305),_xlfn.STDEV.P('사진(느림)'!F$2:F$2305))</f>
        <v>-1.2399309194510693</v>
      </c>
      <c r="G2014">
        <f>STANDARDIZE('사진(느림)'!G2014,AVERAGE('사진(느림)'!G$2:G$2305),_xlfn.STDEV.P('사진(느림)'!G$2:G$2305))</f>
        <v>0.9651610856027103</v>
      </c>
      <c r="H2014">
        <f>STANDARDIZE('사진(느림)'!H2014,AVERAGE('사진(느림)'!H$2:H$2305),_xlfn.STDEV.P('사진(느림)'!H$2:H$2305))</f>
        <v>3.9540555884067778</v>
      </c>
      <c r="I2014">
        <f>STANDARDIZE('사진(느림)'!I2014,AVERAGE('사진(느림)'!I$2:I$2305),_xlfn.STDEV.P('사진(느림)'!I$2:I$2305))</f>
        <v>1.3448818229593615</v>
      </c>
      <c r="J2014">
        <f>STANDARDIZE('사진(느림)'!J2014,AVERAGE('사진(느림)'!J$2:J$2305),_xlfn.STDEV.P('사진(느림)'!J$2:J$2305))</f>
        <v>1.9022059910758973</v>
      </c>
      <c r="K2014">
        <f>STANDARDIZE('사진(느림)'!K2014,AVERAGE('사진(느림)'!K$2:K$2305),_xlfn.STDEV.P('사진(느림)'!K$2:K$2305))</f>
        <v>0.95380949214564459</v>
      </c>
      <c r="L2014">
        <f>STANDARDIZE('사진(느림)'!L2014,AVERAGE('사진(느림)'!L$2:L$2305),_xlfn.STDEV.P('사진(느림)'!L$2:L$2305))</f>
        <v>-0.96188170673142825</v>
      </c>
      <c r="M2014">
        <f>STANDARDIZE('사진(느림)'!M2014,AVERAGE('사진(느림)'!M$2:M$2305),_xlfn.STDEV.P('사진(느림)'!M$2:M$2305))</f>
        <v>1.2054080739618145</v>
      </c>
    </row>
    <row r="2015" spans="1:13" x14ac:dyDescent="0.3">
      <c r="A2015" t="s">
        <v>200</v>
      </c>
      <c r="B2015">
        <v>16</v>
      </c>
      <c r="C2015">
        <f>STANDARDIZE('사진(느림)'!C2015,AVERAGE('사진(느림)'!C$2:C$2305),_xlfn.STDEV.P('사진(느림)'!C$2:C$2305))</f>
        <v>0.95407136809761139</v>
      </c>
      <c r="D2015">
        <f>STANDARDIZE('사진(느림)'!D2015,AVERAGE('사진(느림)'!D$2:D$2305),_xlfn.STDEV.P('사진(느림)'!D$2:D$2305))</f>
        <v>-0.10453395603092297</v>
      </c>
      <c r="E2015">
        <f>STANDARDIZE('사진(느림)'!E2015,AVERAGE('사진(느림)'!E$2:E$2305),_xlfn.STDEV.P('사진(느림)'!E$2:E$2305))</f>
        <v>0.98748294775601075</v>
      </c>
      <c r="F2015">
        <f>STANDARDIZE('사진(느림)'!F2015,AVERAGE('사진(느림)'!F$2:F$2305),_xlfn.STDEV.P('사진(느림)'!F$2:F$2305))</f>
        <v>1.3740183649541089</v>
      </c>
      <c r="G2015">
        <f>STANDARDIZE('사진(느림)'!G2015,AVERAGE('사진(느림)'!G$2:G$2305),_xlfn.STDEV.P('사진(느림)'!G$2:G$2305))</f>
        <v>0.24281459411198877</v>
      </c>
      <c r="H2015">
        <f>STANDARDIZE('사진(느림)'!H2015,AVERAGE('사진(느림)'!H$2:H$2305),_xlfn.STDEV.P('사진(느림)'!H$2:H$2305))</f>
        <v>0.55257457649554464</v>
      </c>
      <c r="I2015">
        <f>STANDARDIZE('사진(느림)'!I2015,AVERAGE('사진(느림)'!I$2:I$2305),_xlfn.STDEV.P('사진(느림)'!I$2:I$2305))</f>
        <v>1.0822588818017722</v>
      </c>
      <c r="J2015">
        <f>STANDARDIZE('사진(느림)'!J2015,AVERAGE('사진(느림)'!J$2:J$2305),_xlfn.STDEV.P('사진(느림)'!J$2:J$2305))</f>
        <v>-0.78003335217289249</v>
      </c>
      <c r="K2015">
        <f>STANDARDIZE('사진(느림)'!K2015,AVERAGE('사진(느림)'!K$2:K$2305),_xlfn.STDEV.P('사진(느림)'!K$2:K$2305))</f>
        <v>0.34337141717243208</v>
      </c>
      <c r="L2015">
        <f>STANDARDIZE('사진(느림)'!L2015,AVERAGE('사진(느림)'!L$2:L$2305),_xlfn.STDEV.P('사진(느림)'!L$2:L$2305))</f>
        <v>1.0491166143714579</v>
      </c>
      <c r="M2015">
        <f>STANDARDIZE('사진(느림)'!M2015,AVERAGE('사진(느림)'!M$2:M$2305),_xlfn.STDEV.P('사진(느림)'!M$2:M$2305))</f>
        <v>-0.80896275185871991</v>
      </c>
    </row>
    <row r="2016" spans="1:13" x14ac:dyDescent="0.3">
      <c r="A2016" t="s">
        <v>202</v>
      </c>
      <c r="B2016">
        <v>16</v>
      </c>
      <c r="C2016">
        <f>STANDARDIZE('사진(느림)'!C2016,AVERAGE('사진(느림)'!C$2:C$2305),_xlfn.STDEV.P('사진(느림)'!C$2:C$2305))</f>
        <v>1.1308850167090794</v>
      </c>
      <c r="D2016">
        <f>STANDARDIZE('사진(느림)'!D2016,AVERAGE('사진(느림)'!D$2:D$2305),_xlfn.STDEV.P('사진(느림)'!D$2:D$2305))</f>
        <v>1.4679878291788635</v>
      </c>
      <c r="E2016">
        <f>STANDARDIZE('사진(느림)'!E2016,AVERAGE('사진(느림)'!E$2:E$2305),_xlfn.STDEV.P('사진(느림)'!E$2:E$2305))</f>
        <v>1.4481636819049495</v>
      </c>
      <c r="F2016">
        <f>STANDARDIZE('사진(느림)'!F2016,AVERAGE('사진(느림)'!F$2:F$2305),_xlfn.STDEV.P('사진(느림)'!F$2:F$2305))</f>
        <v>1.0112718961063554</v>
      </c>
      <c r="G2016">
        <f>STANDARDIZE('사진(느림)'!G2016,AVERAGE('사진(느림)'!G$2:G$2305),_xlfn.STDEV.P('사진(느림)'!G$2:G$2305))</f>
        <v>1.5348349747909764</v>
      </c>
      <c r="H2016">
        <f>STANDARDIZE('사진(느림)'!H2016,AVERAGE('사진(느림)'!H$2:H$2305),_xlfn.STDEV.P('사진(느림)'!H$2:H$2305))</f>
        <v>0.55257457649554464</v>
      </c>
      <c r="I2016">
        <f>STANDARDIZE('사진(느림)'!I2016,AVERAGE('사진(느림)'!I$2:I$2305),_xlfn.STDEV.P('사진(느림)'!I$2:I$2305))</f>
        <v>1.1085211759175311</v>
      </c>
      <c r="J2016">
        <f>STANDARDIZE('사진(느림)'!J2016,AVERAGE('사진(느림)'!J$2:J$2305),_xlfn.STDEV.P('사진(느림)'!J$2:J$2305))</f>
        <v>-0.78003335217289249</v>
      </c>
      <c r="K2016">
        <f>STANDARDIZE('사진(느림)'!K2016,AVERAGE('사진(느림)'!K$2:K$2305),_xlfn.STDEV.P('사진(느림)'!K$2:K$2305))</f>
        <v>-0.26706665780078048</v>
      </c>
      <c r="L2016">
        <f>STANDARDIZE('사진(느림)'!L2016,AVERAGE('사진(느림)'!L$2:L$2305),_xlfn.STDEV.P('사진(느림)'!L$2:L$2305))</f>
        <v>-0.96188170673142825</v>
      </c>
      <c r="M2016">
        <f>STANDARDIZE('사진(느림)'!M2016,AVERAGE('사진(느림)'!M$2:M$2305),_xlfn.STDEV.P('사진(느림)'!M$2:M$2305))</f>
        <v>0.62681219846017078</v>
      </c>
    </row>
    <row r="2017" spans="1:13" x14ac:dyDescent="0.3">
      <c r="A2017" t="s">
        <v>204</v>
      </c>
      <c r="B2017">
        <v>16</v>
      </c>
      <c r="C2017">
        <f>STANDARDIZE('사진(느림)'!C2017,AVERAGE('사진(느림)'!C$2:C$2305),_xlfn.STDEV.P('사진(느림)'!C$2:C$2305))</f>
        <v>1.0093256332886951</v>
      </c>
      <c r="D2017">
        <f>STANDARDIZE('사진(느림)'!D2017,AVERAGE('사진(느림)'!D$2:D$2305),_xlfn.STDEV.P('사진(느림)'!D$2:D$2305))</f>
        <v>0.51646190819205051</v>
      </c>
      <c r="E2017">
        <f>STANDARDIZE('사진(느림)'!E2017,AVERAGE('사진(느림)'!E$2:E$2305),_xlfn.STDEV.P('사진(느림)'!E$2:E$2305))</f>
        <v>1.0097595790011238</v>
      </c>
      <c r="F2017">
        <f>STANDARDIZE('사진(느림)'!F2017,AVERAGE('사진(느림)'!F$2:F$2305),_xlfn.STDEV.P('사진(느림)'!F$2:F$2305))</f>
        <v>1.5701214577330791</v>
      </c>
      <c r="G2017">
        <f>STANDARDIZE('사진(느림)'!G2017,AVERAGE('사진(느림)'!G$2:G$2305),_xlfn.STDEV.P('사진(느림)'!G$2:G$2305))</f>
        <v>0.60512718763572604</v>
      </c>
      <c r="H2017">
        <f>STANDARDIZE('사진(느림)'!H2017,AVERAGE('사진(느림)'!H$2:H$2305),_xlfn.STDEV.P('사진(느림)'!H$2:H$2305))</f>
        <v>0.55257457649554464</v>
      </c>
      <c r="I2017">
        <f>STANDARDIZE('사진(느림)'!I2017,AVERAGE('사진(느림)'!I$2:I$2305),_xlfn.STDEV.P('사진(느림)'!I$2:I$2305))</f>
        <v>0.90682675710850291</v>
      </c>
      <c r="J2017">
        <f>STANDARDIZE('사진(느림)'!J2017,AVERAGE('사진(느림)'!J$2:J$2305),_xlfn.STDEV.P('사진(느림)'!J$2:J$2305))</f>
        <v>-0.78003335217289249</v>
      </c>
      <c r="K2017">
        <f>STANDARDIZE('사진(느림)'!K2017,AVERAGE('사진(느림)'!K$2:K$2305),_xlfn.STDEV.P('사진(느림)'!K$2:K$2305))</f>
        <v>-1.4879428077472057</v>
      </c>
      <c r="L2017">
        <f>STANDARDIZE('사진(느림)'!L2017,AVERAGE('사진(느림)'!L$2:L$2305),_xlfn.STDEV.P('사진(느림)'!L$2:L$2305))</f>
        <v>1.1748040094403882</v>
      </c>
      <c r="M2017">
        <f>STANDARDIZE('사진(느림)'!M2017,AVERAGE('사진(느림)'!M$2:M$2305),_xlfn.STDEV.P('사진(느림)'!M$2:M$2305))</f>
        <v>0.64824167533060162</v>
      </c>
    </row>
    <row r="2018" spans="1:13" x14ac:dyDescent="0.3">
      <c r="A2018" t="s">
        <v>206</v>
      </c>
      <c r="B2018">
        <v>16</v>
      </c>
      <c r="C2018">
        <f>STANDARDIZE('사진(느림)'!C2018,AVERAGE('사진(느림)'!C$2:C$2305),_xlfn.STDEV.P('사진(느림)'!C$2:C$2305))</f>
        <v>0.78278314600525156</v>
      </c>
      <c r="D2018">
        <f>STANDARDIZE('사진(느림)'!D2018,AVERAGE('사진(느림)'!D$2:D$2305),_xlfn.STDEV.P('사진(느림)'!D$2:D$2305))</f>
        <v>0.39626916027792658</v>
      </c>
      <c r="E2018">
        <f>STANDARDIZE('사진(느림)'!E2018,AVERAGE('사진(느림)'!E$2:E$2305),_xlfn.STDEV.P('사진(느림)'!E$2:E$2305))</f>
        <v>0.85355584071039059</v>
      </c>
      <c r="F2018">
        <f>STANDARDIZE('사진(느림)'!F2018,AVERAGE('사진(느림)'!F$2:F$2305),_xlfn.STDEV.P('사진(느림)'!F$2:F$2305))</f>
        <v>2.1131664503092731</v>
      </c>
      <c r="G2018">
        <f>STANDARDIZE('사진(느림)'!G2018,AVERAGE('사진(느림)'!G$2:G$2305),_xlfn.STDEV.P('사진(느림)'!G$2:G$2305))</f>
        <v>7.6469818469014947E-2</v>
      </c>
      <c r="H2018">
        <f>STANDARDIZE('사진(느림)'!H2018,AVERAGE('사진(느림)'!H$2:H$2305),_xlfn.STDEV.P('사진(느림)'!H$2:H$2305))</f>
        <v>0.8183152805511098</v>
      </c>
      <c r="I2018">
        <f>STANDARDIZE('사진(느림)'!I2018,AVERAGE('사진(느림)'!I$2:I$2305),_xlfn.STDEV.P('사진(느림)'!I$2:I$2305))</f>
        <v>1.1741769112069285</v>
      </c>
      <c r="J2018">
        <f>STANDARDIZE('사진(느림)'!J2018,AVERAGE('사진(느림)'!J$2:J$2305),_xlfn.STDEV.P('사진(느림)'!J$2:J$2305))</f>
        <v>-0.78003335217289249</v>
      </c>
      <c r="K2018">
        <f>STANDARDIZE('사진(느림)'!K2018,AVERAGE('사진(느림)'!K$2:K$2305),_xlfn.STDEV.P('사진(느림)'!K$2:K$2305))</f>
        <v>-0.26706665780078048</v>
      </c>
      <c r="L2018">
        <f>STANDARDIZE('사진(느림)'!L2018,AVERAGE('사진(느림)'!L$2:L$2305),_xlfn.STDEV.P('사진(느림)'!L$2:L$2305))</f>
        <v>1.1748040094403882</v>
      </c>
      <c r="M2018">
        <f>STANDARDIZE('사진(느림)'!M2018,AVERAGE('사진(느림)'!M$2:M$2305),_xlfn.STDEV.P('사진(느림)'!M$2:M$2305))</f>
        <v>6.9645799828959895E-2</v>
      </c>
    </row>
    <row r="2019" spans="1:13" x14ac:dyDescent="0.3">
      <c r="A2019" t="s">
        <v>208</v>
      </c>
      <c r="B2019">
        <v>16</v>
      </c>
      <c r="C2019">
        <f>STANDARDIZE('사진(느림)'!C2019,AVERAGE('사진(느림)'!C$2:C$2305),_xlfn.STDEV.P('사진(느림)'!C$2:C$2305))</f>
        <v>0.67227461562308433</v>
      </c>
      <c r="D2019">
        <f>STANDARDIZE('사진(느림)'!D2019,AVERAGE('사진(느림)'!D$2:D$2305),_xlfn.STDEV.P('사진(느림)'!D$2:D$2305))</f>
        <v>-0.47512826209947162</v>
      </c>
      <c r="E2019">
        <f>STANDARDIZE('사진(느림)'!E2019,AVERAGE('사진(느림)'!E$2:E$2305),_xlfn.STDEV.P('사진(느림)'!E$2:E$2305))</f>
        <v>1.0617977895897077</v>
      </c>
      <c r="F2019">
        <f>STANDARDIZE('사진(느림)'!F2019,AVERAGE('사진(느림)'!F$2:F$2305),_xlfn.STDEV.P('사진(느림)'!F$2:F$2305))</f>
        <v>1.037823572111245</v>
      </c>
      <c r="G2019">
        <f>STANDARDIZE('사진(느림)'!G2019,AVERAGE('사진(느림)'!G$2:G$2305),_xlfn.STDEV.P('사진(느림)'!G$2:G$2305))</f>
        <v>0.16761764073913762</v>
      </c>
      <c r="H2019">
        <f>STANDARDIZE('사진(느림)'!H2019,AVERAGE('사진(느림)'!H$2:H$2305),_xlfn.STDEV.P('사진(느림)'!H$2:H$2305))</f>
        <v>0.94374489286533647</v>
      </c>
      <c r="I2019">
        <f>STANDARDIZE('사진(느림)'!I2019,AVERAGE('사진(느림)'!I$2:I$2305),_xlfn.STDEV.P('사진(느림)'!I$2:I$2305))</f>
        <v>1.1347834700332899</v>
      </c>
      <c r="J2019">
        <f>STANDARDIZE('사진(느림)'!J2019,AVERAGE('사진(느림)'!J$2:J$2305),_xlfn.STDEV.P('사진(느림)'!J$2:J$2305))</f>
        <v>-0.78003335217289249</v>
      </c>
      <c r="K2019">
        <f>STANDARDIZE('사진(느림)'!K2019,AVERAGE('사진(느림)'!K$2:K$2305),_xlfn.STDEV.P('사진(느림)'!K$2:K$2305))</f>
        <v>-1.4879428077472057</v>
      </c>
      <c r="L2019">
        <f>STANDARDIZE('사진(느림)'!L2019,AVERAGE('사진(느림)'!L$2:L$2305),_xlfn.STDEV.P('사진(느림)'!L$2:L$2305))</f>
        <v>1.0491166143714579</v>
      </c>
      <c r="M2019">
        <f>STANDARDIZE('사진(느림)'!M2019,AVERAGE('사진(느림)'!M$2:M$2305),_xlfn.STDEV.P('사진(느림)'!M$2:M$2305))</f>
        <v>0.75538905968275916</v>
      </c>
    </row>
    <row r="2020" spans="1:13" x14ac:dyDescent="0.3">
      <c r="A2020" t="s">
        <v>210</v>
      </c>
      <c r="B2020">
        <v>16</v>
      </c>
      <c r="C2020">
        <f>STANDARDIZE('사진(느림)'!C2020,AVERAGE('사진(느림)'!C$2:C$2305),_xlfn.STDEV.P('사진(느림)'!C$2:C$2305))</f>
        <v>2.3078008652791611</v>
      </c>
      <c r="D2020">
        <f>STANDARDIZE('사진(느림)'!D2020,AVERAGE('사진(느림)'!D$2:D$2305),_xlfn.STDEV.P('사진(느림)'!D$2:D$2305))</f>
        <v>-9.4517893704745976E-2</v>
      </c>
      <c r="E2020">
        <f>STANDARDIZE('사진(느림)'!E2020,AVERAGE('사진(느림)'!E$2:E$2305),_xlfn.STDEV.P('사진(느림)'!E$2:E$2305))</f>
        <v>1.1211427352266894</v>
      </c>
      <c r="F2020">
        <f>STANDARDIZE('사진(느림)'!F2020,AVERAGE('사진(느림)'!F$2:F$2305),_xlfn.STDEV.P('사진(느림)'!F$2:F$2305))</f>
        <v>0.88483534370211925</v>
      </c>
      <c r="G2020">
        <f>STANDARDIZE('사진(느림)'!G2020,AVERAGE('사진(느림)'!G$2:G$2305),_xlfn.STDEV.P('사진(느림)'!G$2:G$2305))</f>
        <v>2.0680497350711935</v>
      </c>
      <c r="H2020">
        <f>STANDARDIZE('사진(느림)'!H2020,AVERAGE('사진(느림)'!H$2:H$2305),_xlfn.STDEV.P('사진(느림)'!H$2:H$2305))</f>
        <v>0.12313759874175161</v>
      </c>
      <c r="I2020">
        <f>STANDARDIZE('사진(느림)'!I2020,AVERAGE('사진(느림)'!I$2:I$2305),_xlfn.STDEV.P('사진(느림)'!I$2:I$2305))</f>
        <v>1.4499309994223974</v>
      </c>
      <c r="J2020">
        <f>STANDARDIZE('사진(느림)'!J2020,AVERAGE('사진(느림)'!J$2:J$2305),_xlfn.STDEV.P('사진(느림)'!J$2:J$2305))</f>
        <v>1.9022059910758973</v>
      </c>
      <c r="K2020">
        <f>STANDARDIZE('사진(느림)'!K2020,AVERAGE('사진(느림)'!K$2:K$2305),_xlfn.STDEV.P('사진(느림)'!K$2:K$2305))</f>
        <v>0.95380949214564459</v>
      </c>
      <c r="L2020">
        <f>STANDARDIZE('사진(느림)'!L2020,AVERAGE('사진(느림)'!L$2:L$2305),_xlfn.STDEV.P('사진(느림)'!L$2:L$2305))</f>
        <v>-0.96188170673142825</v>
      </c>
      <c r="M2020">
        <f>STANDARDIZE('사진(느림)'!M2020,AVERAGE('사진(느림)'!M$2:M$2305),_xlfn.STDEV.P('사진(느림)'!M$2:M$2305))</f>
        <v>0.26251109166284048</v>
      </c>
    </row>
    <row r="2021" spans="1:13" x14ac:dyDescent="0.3">
      <c r="A2021" t="s">
        <v>212</v>
      </c>
      <c r="B2021">
        <v>16</v>
      </c>
      <c r="C2021">
        <f>STANDARDIZE('사진(느림)'!C2021,AVERAGE('사진(느림)'!C$2:C$2305),_xlfn.STDEV.P('사진(느림)'!C$2:C$2305))</f>
        <v>1.1364104432281874</v>
      </c>
      <c r="D2021">
        <f>STANDARDIZE('사진(느림)'!D2021,AVERAGE('사진(느림)'!D$2:D$2305),_xlfn.STDEV.P('사진(느림)'!D$2:D$2305))</f>
        <v>0.65668678075852727</v>
      </c>
      <c r="E2021">
        <f>STANDARDIZE('사진(느림)'!E2021,AVERAGE('사진(느림)'!E$2:E$2305),_xlfn.STDEV.P('사진(느림)'!E$2:E$2305))</f>
        <v>1.1056381998800906</v>
      </c>
      <c r="F2021">
        <f>STANDARDIZE('사진(느림)'!F2021,AVERAGE('사진(느림)'!F$2:F$2305),_xlfn.STDEV.P('사진(느림)'!F$2:F$2305))</f>
        <v>1.6807534410867857</v>
      </c>
      <c r="G2021">
        <f>STANDARDIZE('사진(느림)'!G2021,AVERAGE('사진(느림)'!G$2:G$2305),_xlfn.STDEV.P('사진(느림)'!G$2:G$2305))</f>
        <v>0.2883885052470499</v>
      </c>
      <c r="H2021">
        <f>STANDARDIZE('사진(느림)'!H2021,AVERAGE('사진(느림)'!H$2:H$2305),_xlfn.STDEV.P('사진(느림)'!H$2:H$2305))</f>
        <v>0.8183152805511098</v>
      </c>
      <c r="I2021">
        <f>STANDARDIZE('사진(느림)'!I2021,AVERAGE('사진(느림)'!I$2:I$2305),_xlfn.STDEV.P('사진(느림)'!I$2:I$2305))</f>
        <v>1.2398326464963259</v>
      </c>
      <c r="J2021">
        <f>STANDARDIZE('사진(느림)'!J2021,AVERAGE('사진(느림)'!J$2:J$2305),_xlfn.STDEV.P('사진(느림)'!J$2:J$2305))</f>
        <v>-0.78003335217289249</v>
      </c>
      <c r="K2021">
        <f>STANDARDIZE('사진(느림)'!K2021,AVERAGE('사진(느림)'!K$2:K$2305),_xlfn.STDEV.P('사진(느림)'!K$2:K$2305))</f>
        <v>-0.26706665780078048</v>
      </c>
      <c r="L2021">
        <f>STANDARDIZE('사진(느림)'!L2021,AVERAGE('사진(느림)'!L$2:L$2305),_xlfn.STDEV.P('사진(느림)'!L$2:L$2305))</f>
        <v>1.0491166143714579</v>
      </c>
      <c r="M2021">
        <f>STANDARDIZE('사진(느림)'!M2021,AVERAGE('사진(느림)'!M$2:M$2305),_xlfn.STDEV.P('사진(느림)'!M$2:M$2305))</f>
        <v>-1.6447123498055363</v>
      </c>
    </row>
    <row r="2022" spans="1:13" x14ac:dyDescent="0.3">
      <c r="A2022" t="s">
        <v>214</v>
      </c>
      <c r="B2022">
        <v>16</v>
      </c>
      <c r="C2022">
        <f>STANDARDIZE('사진(느림)'!C2022,AVERAGE('사진(느림)'!C$2:C$2305),_xlfn.STDEV.P('사진(느림)'!C$2:C$2305))</f>
        <v>1.9320718619797923</v>
      </c>
      <c r="D2022">
        <f>STANDARDIZE('사진(느림)'!D2022,AVERAGE('사진(느림)'!D$2:D$2305),_xlfn.STDEV.P('사진(느림)'!D$2:D$2305))</f>
        <v>2.1190318803803669</v>
      </c>
      <c r="E2022">
        <f>STANDARDIZE('사진(느림)'!E2022,AVERAGE('사진(느림)'!E$2:E$2305),_xlfn.STDEV.P('사진(느림)'!E$2:E$2305))</f>
        <v>1.0312342515214126</v>
      </c>
      <c r="F2022">
        <f>STANDARDIZE('사진(느림)'!F2022,AVERAGE('사진(느림)'!F$2:F$2305),_xlfn.STDEV.P('사진(느림)'!F$2:F$2305))</f>
        <v>2.5613840285822902</v>
      </c>
      <c r="G2022">
        <f>STANDARDIZE('사진(느림)'!G2022,AVERAGE('사진(느림)'!G$2:G$2305),_xlfn.STDEV.P('사진(느림)'!G$2:G$2305))</f>
        <v>0.61196327430598507</v>
      </c>
      <c r="H2022">
        <f>STANDARDIZE('사진(느림)'!H2022,AVERAGE('사진(느림)'!H$2:H$2305),_xlfn.STDEV.P('사진(느림)'!H$2:H$2305))</f>
        <v>0.55257457649554464</v>
      </c>
      <c r="I2022">
        <f>STANDARDIZE('사진(느림)'!I2022,AVERAGE('사진(느림)'!I$2:I$2305),_xlfn.STDEV.P('사진(느림)'!I$2:I$2305))</f>
        <v>0.92468511710721846</v>
      </c>
      <c r="J2022">
        <f>STANDARDIZE('사진(느림)'!J2022,AVERAGE('사진(느림)'!J$2:J$2305),_xlfn.STDEV.P('사진(느림)'!J$2:J$2305))</f>
        <v>-0.78003335217289249</v>
      </c>
      <c r="K2022">
        <f>STANDARDIZE('사진(느림)'!K2022,AVERAGE('사진(느림)'!K$2:K$2305),_xlfn.STDEV.P('사진(느림)'!K$2:K$2305))</f>
        <v>0.34337141717243208</v>
      </c>
      <c r="L2022">
        <f>STANDARDIZE('사진(느림)'!L2022,AVERAGE('사진(느림)'!L$2:L$2305),_xlfn.STDEV.P('사진(느림)'!L$2:L$2305))</f>
        <v>-0.83619431166249791</v>
      </c>
      <c r="M2022">
        <f>STANDARDIZE('사진(느림)'!M2022,AVERAGE('사진(느림)'!M$2:M$2305),_xlfn.STDEV.P('사진(느림)'!M$2:M$2305))</f>
        <v>0.60538272158974005</v>
      </c>
    </row>
    <row r="2023" spans="1:13" x14ac:dyDescent="0.3">
      <c r="A2023" t="s">
        <v>216</v>
      </c>
      <c r="B2023">
        <v>16</v>
      </c>
      <c r="C2023">
        <f>STANDARDIZE('사진(느림)'!C2023,AVERAGE('사진(느림)'!C$2:C$2305),_xlfn.STDEV.P('사진(느림)'!C$2:C$2305))</f>
        <v>0.66122376258486826</v>
      </c>
      <c r="D2023">
        <f>STANDARDIZE('사진(느림)'!D2023,AVERAGE('사진(느림)'!D$2:D$2305),_xlfn.STDEV.P('사진(느림)'!D$2:D$2305))</f>
        <v>0.49642978353969652</v>
      </c>
      <c r="E2023">
        <f>STANDARDIZE('사진(느림)'!E2023,AVERAGE('사진(느림)'!E$2:E$2305),_xlfn.STDEV.P('사진(느림)'!E$2:E$2305))</f>
        <v>0.82397247441688037</v>
      </c>
      <c r="F2023">
        <f>STANDARDIZE('사진(느림)'!F2023,AVERAGE('사진(느림)'!F$2:F$2305),_xlfn.STDEV.P('사진(느림)'!F$2:F$2305))</f>
        <v>2.1974996307628989</v>
      </c>
      <c r="G2023">
        <f>STANDARDIZE('사진(느림)'!G2023,AVERAGE('사진(느림)'!G$2:G$2305),_xlfn.STDEV.P('사진(느림)'!G$2:G$2305))</f>
        <v>0.47068414978729528</v>
      </c>
      <c r="H2023">
        <f>STANDARDIZE('사진(느림)'!H2023,AVERAGE('사진(느림)'!H$2:H$2305),_xlfn.STDEV.P('사진(느림)'!H$2:H$2305))</f>
        <v>0.55257457649554464</v>
      </c>
      <c r="I2023">
        <f>STANDARDIZE('사진(느림)'!I2023,AVERAGE('사진(느림)'!I$2:I$2305),_xlfn.STDEV.P('사진(느림)'!I$2:I$2305))</f>
        <v>1.0297342935702543</v>
      </c>
      <c r="J2023">
        <f>STANDARDIZE('사진(느림)'!J2023,AVERAGE('사진(느림)'!J$2:J$2305),_xlfn.STDEV.P('사진(느림)'!J$2:J$2305))</f>
        <v>-0.78003335217289249</v>
      </c>
      <c r="K2023">
        <f>STANDARDIZE('사진(느림)'!K2023,AVERAGE('사진(느림)'!K$2:K$2305),_xlfn.STDEV.P('사진(느림)'!K$2:K$2305))</f>
        <v>-0.26706665780078048</v>
      </c>
      <c r="L2023">
        <f>STANDARDIZE('사진(느림)'!L2023,AVERAGE('사진(느림)'!L$2:L$2305),_xlfn.STDEV.P('사진(느림)'!L$2:L$2305))</f>
        <v>0.67205442916466662</v>
      </c>
      <c r="M2023">
        <f>STANDARDIZE('사진(느림)'!M2023,AVERAGE('사진(느림)'!M$2:M$2305),_xlfn.STDEV.P('사진(느림)'!M$2:M$2305))</f>
        <v>0.66967115220103424</v>
      </c>
    </row>
    <row r="2024" spans="1:13" x14ac:dyDescent="0.3">
      <c r="A2024" t="s">
        <v>218</v>
      </c>
      <c r="B2024">
        <v>16</v>
      </c>
      <c r="C2024">
        <f>STANDARDIZE('사진(느림)'!C2024,AVERAGE('사진(느림)'!C$2:C$2305),_xlfn.STDEV.P('사진(느림)'!C$2:C$2305))</f>
        <v>0.99274935373137008</v>
      </c>
      <c r="D2024">
        <f>STANDARDIZE('사진(느림)'!D2024,AVERAGE('사진(느림)'!D$2:D$2305),_xlfn.STDEV.P('사진(느림)'!D$2:D$2305))</f>
        <v>0.38625309795174961</v>
      </c>
      <c r="E2024">
        <f>STANDARDIZE('사진(느림)'!E2024,AVERAGE('사진(느림)'!E$2:E$2305),_xlfn.STDEV.P('사진(느림)'!E$2:E$2305))</f>
        <v>0.80169584317176734</v>
      </c>
      <c r="F2024">
        <f>STANDARDIZE('사진(느림)'!F2024,AVERAGE('사진(느림)'!F$2:F$2305),_xlfn.STDEV.P('사진(느림)'!F$2:F$2305))</f>
        <v>2.1447755884103321</v>
      </c>
      <c r="G2024">
        <f>STANDARDIZE('사진(느림)'!G2024,AVERAGE('사진(느림)'!G$2:G$2305),_xlfn.STDEV.P('사진(느림)'!G$2:G$2305))</f>
        <v>0.13343720738784157</v>
      </c>
      <c r="H2024">
        <f>STANDARDIZE('사진(느림)'!H2024,AVERAGE('사진(느림)'!H$2:H$2305),_xlfn.STDEV.P('사진(느림)'!H$2:H$2305))</f>
        <v>0.72371158990732853</v>
      </c>
      <c r="I2024">
        <f>STANDARDIZE('사진(느림)'!I2024,AVERAGE('사진(느림)'!I$2:I$2305),_xlfn.STDEV.P('사진(느림)'!I$2:I$2305))</f>
        <v>1.4940516535368726</v>
      </c>
      <c r="J2024">
        <f>STANDARDIZE('사진(느림)'!J2024,AVERAGE('사진(느림)'!J$2:J$2305),_xlfn.STDEV.P('사진(느림)'!J$2:J$2305))</f>
        <v>-0.78003335217289249</v>
      </c>
      <c r="K2024">
        <f>STANDARDIZE('사진(느림)'!K2024,AVERAGE('사진(느림)'!K$2:K$2305),_xlfn.STDEV.P('사진(느림)'!K$2:K$2305))</f>
        <v>-0.26706665780078048</v>
      </c>
      <c r="L2024">
        <f>STANDARDIZE('사진(느림)'!L2024,AVERAGE('사진(느림)'!L$2:L$2305),_xlfn.STDEV.P('사진(느림)'!L$2:L$2305))</f>
        <v>1.1748040094403882</v>
      </c>
      <c r="M2024">
        <f>STANDARDIZE('사진(느림)'!M2024,AVERAGE('사진(느림)'!M$2:M$2305),_xlfn.STDEV.P('사진(느림)'!M$2:M$2305))</f>
        <v>-2.0733018872141606</v>
      </c>
    </row>
    <row r="2025" spans="1:13" x14ac:dyDescent="0.3">
      <c r="A2025" t="s">
        <v>220</v>
      </c>
      <c r="B2025">
        <v>16</v>
      </c>
      <c r="C2025">
        <f>STANDARDIZE('사진(느림)'!C2025,AVERAGE('사진(느림)'!C$2:C$2305),_xlfn.STDEV.P('사진(느림)'!C$2:C$2305))</f>
        <v>1.0645798984797787</v>
      </c>
      <c r="D2025">
        <f>STANDARDIZE('사진(느림)'!D2025,AVERAGE('사진(느림)'!D$2:D$2305),_xlfn.STDEV.P('사진(느림)'!D$2:D$2305))</f>
        <v>1.5581323901144564</v>
      </c>
      <c r="E2025">
        <f>STANDARDIZE('사진(느림)'!E2025,AVERAGE('사진(느림)'!E$2:E$2305),_xlfn.STDEV.P('사진(느림)'!E$2:E$2305))</f>
        <v>1.2846532085658191</v>
      </c>
      <c r="F2025">
        <f>STANDARDIZE('사진(느림)'!F2025,AVERAGE('사진(느림)'!F$2:F$2305),_xlfn.STDEV.P('사진(느림)'!F$2:F$2305))</f>
        <v>1.0586856032579439</v>
      </c>
      <c r="G2025">
        <f>STANDARDIZE('사진(느림)'!G2025,AVERAGE('사진(느림)'!G$2:G$2305),_xlfn.STDEV.P('사진(느림)'!G$2:G$2305))</f>
        <v>1.4026706324992992</v>
      </c>
      <c r="H2025">
        <f>STANDARDIZE('사진(느림)'!H2025,AVERAGE('사진(느림)'!H$2:H$2305),_xlfn.STDEV.P('사진(느림)'!H$2:H$2305))</f>
        <v>0.24325239697486692</v>
      </c>
      <c r="I2025">
        <f>STANDARDIZE('사진(느림)'!I2025,AVERAGE('사진(느림)'!I$2:I$2305),_xlfn.STDEV.P('사진(느림)'!I$2:I$2305))</f>
        <v>0.95725036181075973</v>
      </c>
      <c r="J2025">
        <f>STANDARDIZE('사진(느림)'!J2025,AVERAGE('사진(느림)'!J$2:J$2305),_xlfn.STDEV.P('사진(느림)'!J$2:J$2305))</f>
        <v>1.9022059910758973</v>
      </c>
      <c r="K2025">
        <f>STANDARDIZE('사진(느림)'!K2025,AVERAGE('사진(느림)'!K$2:K$2305),_xlfn.STDEV.P('사진(느림)'!K$2:K$2305))</f>
        <v>1.5642475671188572</v>
      </c>
      <c r="L2025">
        <f>STANDARDIZE('사진(느림)'!L2025,AVERAGE('사진(느림)'!L$2:L$2305),_xlfn.STDEV.P('사진(느림)'!L$2:L$2305))</f>
        <v>-0.96188170673142825</v>
      </c>
      <c r="M2025">
        <f>STANDARDIZE('사진(느림)'!M2025,AVERAGE('사진(느림)'!M$2:M$2305),_xlfn.STDEV.P('사진(느림)'!M$2:M$2305))</f>
        <v>0.54109429097844597</v>
      </c>
    </row>
    <row r="2026" spans="1:13" x14ac:dyDescent="0.3">
      <c r="A2026" t="s">
        <v>222</v>
      </c>
      <c r="B2026">
        <v>16</v>
      </c>
      <c r="C2026">
        <f>STANDARDIZE('사진(느림)'!C2026,AVERAGE('사진(느림)'!C$2:C$2305),_xlfn.STDEV.P('사진(느림)'!C$2:C$2305))</f>
        <v>1.3021732388014382</v>
      </c>
      <c r="D2026">
        <f>STANDARDIZE('사진(느림)'!D2026,AVERAGE('사진(느림)'!D$2:D$2305),_xlfn.STDEV.P('사진(느림)'!D$2:D$2305))</f>
        <v>1.4980360161573945</v>
      </c>
      <c r="E2026">
        <f>STANDARDIZE('사진(느림)'!E2026,AVERAGE('사진(느림)'!E$2:E$2305),_xlfn.STDEV.P('사진(느림)'!E$2:E$2305))</f>
        <v>1.0779260706111697</v>
      </c>
      <c r="F2026">
        <f>STANDARDIZE('사진(느림)'!F2026,AVERAGE('사진(느림)'!F$2:F$2305),_xlfn.STDEV.P('사진(느림)'!F$2:F$2305))</f>
        <v>-1.8721136814722499</v>
      </c>
      <c r="G2026">
        <f>STANDARDIZE('사진(느림)'!G2026,AVERAGE('사진(느림)'!G$2:G$2305),_xlfn.STDEV.P('사진(느림)'!G$2:G$2305))</f>
        <v>3.3174602890706832E-2</v>
      </c>
      <c r="H2026">
        <f>STANDARDIZE('사진(느림)'!H2026,AVERAGE('사진(느림)'!H$2:H$2305),_xlfn.STDEV.P('사진(느림)'!H$2:H$2305))</f>
        <v>-1.360758492704524</v>
      </c>
      <c r="I2026">
        <f>STANDARDIZE('사진(느림)'!I2026,AVERAGE('사진(느림)'!I$2:I$2305),_xlfn.STDEV.P('사진(느림)'!I$2:I$2305))</f>
        <v>1.3448818229593615</v>
      </c>
      <c r="J2026">
        <f>STANDARDIZE('사진(느림)'!J2026,AVERAGE('사진(느림)'!J$2:J$2305),_xlfn.STDEV.P('사진(느림)'!J$2:J$2305))</f>
        <v>1.9022059910758973</v>
      </c>
      <c r="K2026">
        <f>STANDARDIZE('사진(느림)'!K2026,AVERAGE('사진(느림)'!K$2:K$2305),_xlfn.STDEV.P('사진(느림)'!K$2:K$2305))</f>
        <v>0.95380949214564459</v>
      </c>
      <c r="L2026">
        <f>STANDARDIZE('사진(느림)'!L2026,AVERAGE('사진(느림)'!L$2:L$2305),_xlfn.STDEV.P('사진(느림)'!L$2:L$2305))</f>
        <v>-0.96188170673142825</v>
      </c>
      <c r="M2026">
        <f>STANDARDIZE('사진(느림)'!M2026,AVERAGE('사진(느림)'!M$2:M$2305),_xlfn.STDEV.P('사진(느림)'!M$2:M$2305))</f>
        <v>0.7125301059418957</v>
      </c>
    </row>
    <row r="2027" spans="1:13" x14ac:dyDescent="0.3">
      <c r="A2027" t="s">
        <v>224</v>
      </c>
      <c r="B2027">
        <v>16</v>
      </c>
      <c r="C2027">
        <f>STANDARDIZE('사진(느림)'!C2027,AVERAGE('사진(느림)'!C$2:C$2305),_xlfn.STDEV.P('사진(느림)'!C$2:C$2305))</f>
        <v>1.3353257979160882</v>
      </c>
      <c r="D2027">
        <f>STANDARDIZE('사진(느림)'!D2027,AVERAGE('사진(느림)'!D$2:D$2305),_xlfn.STDEV.P('사진(느림)'!D$2:D$2305))</f>
        <v>1.5581323901144564</v>
      </c>
      <c r="E2027">
        <f>STANDARDIZE('사진(느림)'!E2027,AVERAGE('사진(느림)'!E$2:E$2305),_xlfn.STDEV.P('사진(느림)'!E$2:E$2305))</f>
        <v>1.0952127364573774</v>
      </c>
      <c r="F2027">
        <f>STANDARDIZE('사진(느림)'!F2027,AVERAGE('사진(느림)'!F$2:F$2305),_xlfn.STDEV.P('사진(느림)'!F$2:F$2305))</f>
        <v>0.52006589001589776</v>
      </c>
      <c r="G2027">
        <f>STANDARDIZE('사진(느림)'!G2027,AVERAGE('사진(느림)'!G$2:G$2305),_xlfn.STDEV.P('사진(느림)'!G$2:G$2305))</f>
        <v>0.37497893640366653</v>
      </c>
      <c r="H2027">
        <f>STANDARDIZE('사진(느림)'!H2027,AVERAGE('사진(느림)'!H$2:H$2305),_xlfn.STDEV.P('사진(느림)'!H$2:H$2305))</f>
        <v>-5.3314228751143632E-2</v>
      </c>
      <c r="I2027">
        <f>STANDARDIZE('사진(느림)'!I2027,AVERAGE('사진(느림)'!I$2:I$2305),_xlfn.STDEV.P('사진(느림)'!I$2:I$2305))</f>
        <v>0.93151331357731626</v>
      </c>
      <c r="J2027">
        <f>STANDARDIZE('사진(느림)'!J2027,AVERAGE('사진(느림)'!J$2:J$2305),_xlfn.STDEV.P('사진(느림)'!J$2:J$2305))</f>
        <v>-0.78003335217289249</v>
      </c>
      <c r="K2027">
        <f>STANDARDIZE('사진(느림)'!K2027,AVERAGE('사진(느림)'!K$2:K$2305),_xlfn.STDEV.P('사진(느림)'!K$2:K$2305))</f>
        <v>-1.4879428077472057</v>
      </c>
      <c r="L2027">
        <f>STANDARDIZE('사진(느림)'!L2027,AVERAGE('사진(느림)'!L$2:L$2305),_xlfn.STDEV.P('사진(느림)'!L$2:L$2305))</f>
        <v>1.1748040094403882</v>
      </c>
      <c r="M2027">
        <f>STANDARDIZE('사진(느림)'!M2027,AVERAGE('사진(느림)'!M$2:M$2305),_xlfn.STDEV.P('사진(느림)'!M$2:M$2305))</f>
        <v>-0.46609112193182028</v>
      </c>
    </row>
    <row r="2028" spans="1:13" x14ac:dyDescent="0.3">
      <c r="A2028" t="s">
        <v>226</v>
      </c>
      <c r="B2028">
        <v>16</v>
      </c>
      <c r="C2028">
        <f>STANDARDIZE('사진(느림)'!C2028,AVERAGE('사진(느림)'!C$2:C$2305),_xlfn.STDEV.P('사진(느림)'!C$2:C$2305))</f>
        <v>0.97064764765493639</v>
      </c>
      <c r="D2028">
        <f>STANDARDIZE('사진(느림)'!D2028,AVERAGE('사진(느림)'!D$2:D$2305),_xlfn.STDEV.P('사진(느림)'!D$2:D$2305))</f>
        <v>2.5797707473845084</v>
      </c>
      <c r="E2028">
        <f>STANDARDIZE('사진(느림)'!E2028,AVERAGE('사진(느림)'!E$2:E$2305),_xlfn.STDEV.P('사진(느림)'!E$2:E$2305))</f>
        <v>1.0015617787029221</v>
      </c>
      <c r="F2028">
        <f>STANDARDIZE('사진(느림)'!F2028,AVERAGE('사진(느림)'!F$2:F$2305),_xlfn.STDEV.P('사진(느림)'!F$2:F$2305))</f>
        <v>-1.2399309194510693</v>
      </c>
      <c r="G2028">
        <f>STANDARDIZE('사진(느림)'!G2028,AVERAGE('사진(느림)'!G$2:G$2305),_xlfn.STDEV.P('사진(느림)'!G$2:G$2305))</f>
        <v>0.62335675208975061</v>
      </c>
      <c r="H2028">
        <f>STANDARDIZE('사진(느림)'!H2028,AVERAGE('사진(느림)'!H$2:H$2305),_xlfn.STDEV.P('사진(느림)'!H$2:H$2305))</f>
        <v>3.9540555884067778</v>
      </c>
      <c r="I2028">
        <f>STANDARDIZE('사진(느림)'!I2028,AVERAGE('사진(느림)'!I$2:I$2305),_xlfn.STDEV.P('사진(느림)'!I$2:I$2305))</f>
        <v>1.4063355911902378</v>
      </c>
      <c r="J2028">
        <f>STANDARDIZE('사진(느림)'!J2028,AVERAGE('사진(느림)'!J$2:J$2305),_xlfn.STDEV.P('사진(느림)'!J$2:J$2305))</f>
        <v>-0.78003335217289249</v>
      </c>
      <c r="K2028">
        <f>STANDARDIZE('사진(느림)'!K2028,AVERAGE('사진(느림)'!K$2:K$2305),_xlfn.STDEV.P('사진(느림)'!K$2:K$2305))</f>
        <v>-0.26706665780078048</v>
      </c>
      <c r="L2028">
        <f>STANDARDIZE('사진(느림)'!L2028,AVERAGE('사진(느림)'!L$2:L$2305),_xlfn.STDEV.P('사진(느림)'!L$2:L$2305))</f>
        <v>1.1748040094403882</v>
      </c>
      <c r="M2028">
        <f>STANDARDIZE('사진(느림)'!M2028,AVERAGE('사진(느림)'!M$2:M$2305),_xlfn.STDEV.P('사진(느림)'!M$2:M$2305))</f>
        <v>0.54109429097844597</v>
      </c>
    </row>
    <row r="2029" spans="1:13" x14ac:dyDescent="0.3">
      <c r="A2029" t="s">
        <v>228</v>
      </c>
      <c r="B2029">
        <v>16</v>
      </c>
      <c r="C2029">
        <f>STANDARDIZE('사진(느림)'!C2029,AVERAGE('사진(느림)'!C$2:C$2305),_xlfn.STDEV.P('사진(느림)'!C$2:C$2305))</f>
        <v>0.21918964105619898</v>
      </c>
      <c r="D2029">
        <f>STANDARDIZE('사진(느림)'!D2029,AVERAGE('사진(느림)'!D$2:D$2305),_xlfn.STDEV.P('사진(느림)'!D$2:D$2305))</f>
        <v>2.1490800673588977</v>
      </c>
      <c r="E2029">
        <f>STANDARDIZE('사진(느림)'!E2029,AVERAGE('사진(느림)'!E$2:E$2305),_xlfn.STDEV.P('사진(느림)'!E$2:E$2305))</f>
        <v>1.0097595790011238</v>
      </c>
      <c r="F2029">
        <f>STANDARDIZE('사진(느림)'!F2029,AVERAGE('사진(느림)'!F$2:F$2305),_xlfn.STDEV.P('사진(느림)'!F$2:F$2305))</f>
        <v>0.77926082244458184</v>
      </c>
      <c r="G2029">
        <f>STANDARDIZE('사진(느림)'!G2029,AVERAGE('사진(느림)'!G$2:G$2305),_xlfn.STDEV.P('사진(느림)'!G$2:G$2305))</f>
        <v>0.29978198303081538</v>
      </c>
      <c r="H2029">
        <f>STANDARDIZE('사진(느림)'!H2029,AVERAGE('사진(느림)'!H$2:H$2305),_xlfn.STDEV.P('사진(느림)'!H$2:H$2305))</f>
        <v>0.30490424031575802</v>
      </c>
      <c r="I2029">
        <f>STANDARDIZE('사진(느림)'!I2029,AVERAGE('사진(느림)'!I$2:I$2305),_xlfn.STDEV.P('사진(느림)'!I$2:I$2305))</f>
        <v>1.1347834700332899</v>
      </c>
      <c r="J2029">
        <f>STANDARDIZE('사진(느림)'!J2029,AVERAGE('사진(느림)'!J$2:J$2305),_xlfn.STDEV.P('사진(느림)'!J$2:J$2305))</f>
        <v>-0.78003335217289249</v>
      </c>
      <c r="K2029">
        <f>STANDARDIZE('사진(느림)'!K2029,AVERAGE('사진(느림)'!K$2:K$2305),_xlfn.STDEV.P('사진(느림)'!K$2:K$2305))</f>
        <v>-1.4879428077472057</v>
      </c>
      <c r="L2029">
        <f>STANDARDIZE('사진(느림)'!L2029,AVERAGE('사진(느림)'!L$2:L$2305),_xlfn.STDEV.P('사진(느림)'!L$2:L$2305))</f>
        <v>1.6775535897161098</v>
      </c>
      <c r="M2029">
        <f>STANDARDIZE('사진(느림)'!M2029,AVERAGE('사진(느림)'!M$2:M$2305),_xlfn.STDEV.P('사진(느림)'!M$2:M$2305))</f>
        <v>0.73395958281232643</v>
      </c>
    </row>
    <row r="2030" spans="1:13" x14ac:dyDescent="0.3">
      <c r="A2030" t="s">
        <v>230</v>
      </c>
      <c r="B2030">
        <v>16</v>
      </c>
      <c r="C2030">
        <f>STANDARDIZE('사진(느림)'!C2030,AVERAGE('사진(느림)'!C$2:C$2305),_xlfn.STDEV.P('사진(느림)'!C$2:C$2305))</f>
        <v>0.86013911727276904</v>
      </c>
      <c r="D2030">
        <f>STANDARDIZE('사진(느림)'!D2030,AVERAGE('사진(느림)'!D$2:D$2305),_xlfn.STDEV.P('사진(느림)'!D$2:D$2305))</f>
        <v>0.74683134169412013</v>
      </c>
      <c r="E2030">
        <f>STANDARDIZE('사진(느림)'!E2030,AVERAGE('사진(느림)'!E$2:E$2305),_xlfn.STDEV.P('사진(느림)'!E$2:E$2305))</f>
        <v>1.5551806184064727</v>
      </c>
      <c r="F2030">
        <f>STANDARDIZE('사진(느림)'!F2030,AVERAGE('사진(느림)'!F$2:F$2305),_xlfn.STDEV.P('사진(느림)'!F$2:F$2305))</f>
        <v>1.0428810342074144</v>
      </c>
      <c r="G2030">
        <f>STANDARDIZE('사진(느림)'!G2030,AVERAGE('사진(느림)'!G$2:G$2305),_xlfn.STDEV.P('사진(느림)'!G$2:G$2305))</f>
        <v>1.5735727992557791</v>
      </c>
      <c r="H2030">
        <f>STANDARDIZE('사진(느림)'!H2030,AVERAGE('사진(느림)'!H$2:H$2305),_xlfn.STDEV.P('사진(느림)'!H$2:H$2305))</f>
        <v>0.8183152805511098</v>
      </c>
      <c r="I2030">
        <f>STANDARDIZE('사진(느림)'!I2030,AVERAGE('사진(느림)'!I$2:I$2305),_xlfn.STDEV.P('사진(느림)'!I$2:I$2305))</f>
        <v>1.3448818229593615</v>
      </c>
      <c r="J2030">
        <f>STANDARDIZE('사진(느림)'!J2030,AVERAGE('사진(느림)'!J$2:J$2305),_xlfn.STDEV.P('사진(느림)'!J$2:J$2305))</f>
        <v>-0.78003335217289249</v>
      </c>
      <c r="K2030">
        <f>STANDARDIZE('사진(느림)'!K2030,AVERAGE('사진(느림)'!K$2:K$2305),_xlfn.STDEV.P('사진(느림)'!K$2:K$2305))</f>
        <v>-0.26706665780078048</v>
      </c>
      <c r="L2030">
        <f>STANDARDIZE('사진(느림)'!L2030,AVERAGE('사진(느림)'!L$2:L$2305),_xlfn.STDEV.P('사진(느림)'!L$2:L$2305))</f>
        <v>-0.96188170673142825</v>
      </c>
      <c r="M2030">
        <f>STANDARDIZE('사진(느림)'!M2030,AVERAGE('사진(느림)'!M$2:M$2305),_xlfn.STDEV.P('사진(느림)'!M$2:M$2305))</f>
        <v>0.36965847601499613</v>
      </c>
    </row>
    <row r="2031" spans="1:13" x14ac:dyDescent="0.3">
      <c r="A2031" t="s">
        <v>232</v>
      </c>
      <c r="B2031">
        <v>16</v>
      </c>
      <c r="C2031">
        <f>STANDARDIZE('사진(느림)'!C2031,AVERAGE('사진(느림)'!C$2:C$2305),_xlfn.STDEV.P('사진(느림)'!C$2:C$2305))</f>
        <v>0.45125755485874969</v>
      </c>
      <c r="D2031">
        <f>STANDARDIZE('사진(느림)'!D2031,AVERAGE('사진(느림)'!D$2:D$2305),_xlfn.STDEV.P('사진(느림)'!D$2:D$2305))</f>
        <v>1.5180681408097485</v>
      </c>
      <c r="E2031">
        <f>STANDARDIZE('사진(느림)'!E2031,AVERAGE('사진(느림)'!E$2:E$2305),_xlfn.STDEV.P('사진(느림)'!E$2:E$2305))</f>
        <v>1.0601047656150793</v>
      </c>
      <c r="F2031">
        <f>STANDARDIZE('사진(느림)'!F2031,AVERAGE('사진(느림)'!F$2:F$2305),_xlfn.STDEV.P('사진(느림)'!F$2:F$2305))</f>
        <v>1.1272142146610398</v>
      </c>
      <c r="G2031">
        <f>STANDARDIZE('사진(느림)'!G2031,AVERAGE('사진(느림)'!G$2:G$2305),_xlfn.STDEV.P('사진(느림)'!G$2:G$2305))</f>
        <v>0.35674937194964201</v>
      </c>
      <c r="H2031">
        <f>STANDARDIZE('사진(느림)'!H2031,AVERAGE('사진(느림)'!H$2:H$2305),_xlfn.STDEV.P('사진(느림)'!H$2:H$2305))</f>
        <v>0.67800418880977142</v>
      </c>
      <c r="I2031">
        <f>STANDARDIZE('사진(느림)'!I2031,AVERAGE('사진(느림)'!I$2:I$2305),_xlfn.STDEV.P('사진(느림)'!I$2:I$2305))</f>
        <v>0.9772097053387363</v>
      </c>
      <c r="J2031">
        <f>STANDARDIZE('사진(느림)'!J2031,AVERAGE('사진(느림)'!J$2:J$2305),_xlfn.STDEV.P('사진(느림)'!J$2:J$2305))</f>
        <v>-0.78003335217289249</v>
      </c>
      <c r="K2031">
        <f>STANDARDIZE('사진(느림)'!K2031,AVERAGE('사진(느림)'!K$2:K$2305),_xlfn.STDEV.P('사진(느림)'!K$2:K$2305))</f>
        <v>-1.4879428077472057</v>
      </c>
      <c r="L2031">
        <f>STANDARDIZE('사진(느림)'!L2031,AVERAGE('사진(느림)'!L$2:L$2305),_xlfn.STDEV.P('사진(느림)'!L$2:L$2305))</f>
        <v>0.92342921930252742</v>
      </c>
      <c r="M2031">
        <f>STANDARDIZE('사진(느림)'!M2031,AVERAGE('사진(느림)'!M$2:M$2305),_xlfn.STDEV.P('사진(느림)'!M$2:M$2305))</f>
        <v>0.17679318418111556</v>
      </c>
    </row>
    <row r="2032" spans="1:13" x14ac:dyDescent="0.3">
      <c r="A2032" t="s">
        <v>234</v>
      </c>
      <c r="B2032">
        <v>16</v>
      </c>
      <c r="C2032">
        <f>STANDARDIZE('사진(느림)'!C2032,AVERAGE('사진(느림)'!C$2:C$2305),_xlfn.STDEV.P('사진(느림)'!C$2:C$2305))</f>
        <v>0.61149492391289262</v>
      </c>
      <c r="D2032">
        <f>STANDARDIZE('사진(느림)'!D2032,AVERAGE('사진(느림)'!D$2:D$2305),_xlfn.STDEV.P('사진(느림)'!D$2:D$2305))</f>
        <v>0.65668678075852727</v>
      </c>
      <c r="E2032">
        <f>STANDARDIZE('사진(느림)'!E2032,AVERAGE('사진(느림)'!E$2:E$2305),_xlfn.STDEV.P('사진(느림)'!E$2:E$2305))</f>
        <v>1.0506594739671513</v>
      </c>
      <c r="F2032">
        <f>STANDARDIZE('사진(느림)'!F2032,AVERAGE('사진(느림)'!F$2:F$2305),_xlfn.STDEV.P('사진(느림)'!F$2:F$2305))</f>
        <v>0.84677794142844398</v>
      </c>
      <c r="G2032">
        <f>STANDARDIZE('사진(느림)'!G2032,AVERAGE('사진(느림)'!G$2:G$2305),_xlfn.STDEV.P('사진(느림)'!G$2:G$2305))</f>
        <v>0.24281459411198877</v>
      </c>
      <c r="H2032">
        <f>STANDARDIZE('사진(느림)'!H2032,AVERAGE('사진(느림)'!H$2:H$2305),_xlfn.STDEV.P('사진(느림)'!H$2:H$2305))</f>
        <v>0.30490424031575802</v>
      </c>
      <c r="I2032">
        <f>STANDARDIZE('사진(느림)'!I2032,AVERAGE('사진(느림)'!I$2:I$2305),_xlfn.STDEV.P('사진(느림)'!I$2:I$2305))</f>
        <v>1.161045764149049</v>
      </c>
      <c r="J2032">
        <f>STANDARDIZE('사진(느림)'!J2032,AVERAGE('사진(느림)'!J$2:J$2305),_xlfn.STDEV.P('사진(느림)'!J$2:J$2305))</f>
        <v>-0.78003335217289249</v>
      </c>
      <c r="K2032">
        <f>STANDARDIZE('사진(느림)'!K2032,AVERAGE('사진(느림)'!K$2:K$2305),_xlfn.STDEV.P('사진(느림)'!K$2:K$2305))</f>
        <v>-1.4879428077472057</v>
      </c>
      <c r="L2032">
        <f>STANDARDIZE('사진(느림)'!L2032,AVERAGE('사진(느림)'!L$2:L$2305),_xlfn.STDEV.P('사진(느림)'!L$2:L$2305))</f>
        <v>1.1748040094403882</v>
      </c>
      <c r="M2032">
        <f>STANDARDIZE('사진(느림)'!M2032,AVERAGE('사진(느림)'!M$2:M$2305),_xlfn.STDEV.P('사진(느림)'!M$2:M$2305))</f>
        <v>-0.44466164506138955</v>
      </c>
    </row>
    <row r="2033" spans="1:13" x14ac:dyDescent="0.3">
      <c r="A2033" t="s">
        <v>236</v>
      </c>
      <c r="B2033">
        <v>16</v>
      </c>
      <c r="C2033">
        <f>STANDARDIZE('사진(느림)'!C2033,AVERAGE('사진(느림)'!C$2:C$2305),_xlfn.STDEV.P('사진(느림)'!C$2:C$2305))</f>
        <v>0.56176608524091698</v>
      </c>
      <c r="D2033">
        <f>STANDARDIZE('사진(느림)'!D2033,AVERAGE('사진(느림)'!D$2:D$2305),_xlfn.STDEV.P('사진(느림)'!D$2:D$2305))</f>
        <v>1.988823070140066</v>
      </c>
      <c r="E2033">
        <f>STANDARDIZE('사진(느림)'!E2033,AVERAGE('사진(느림)'!E$2:E$2305),_xlfn.STDEV.P('사진(느림)'!E$2:E$2305))</f>
        <v>1.1955466835853668</v>
      </c>
      <c r="F2033">
        <f>STANDARDIZE('사진(느림)'!F2033,AVERAGE('사진(느림)'!F$2:F$2305),_xlfn.STDEV.P('사진(느림)'!F$2:F$2305))</f>
        <v>0.6370197009898162</v>
      </c>
      <c r="G2033">
        <f>STANDARDIZE('사진(느림)'!G2033,AVERAGE('사진(느림)'!G$2:G$2305),_xlfn.STDEV.P('사진(느림)'!G$2:G$2305))</f>
        <v>0.24281459411198877</v>
      </c>
      <c r="H2033">
        <f>STANDARDIZE('사진(느림)'!H2033,AVERAGE('사진(느림)'!H$2:H$2305),_xlfn.STDEV.P('사진(느림)'!H$2:H$2305))</f>
        <v>1.7904279935747808E-2</v>
      </c>
      <c r="I2033">
        <f>STANDARDIZE('사진(느림)'!I2033,AVERAGE('사진(느림)'!I$2:I$2305),_xlfn.STDEV.P('사진(느림)'!I$2:I$2305))</f>
        <v>1.161045764149049</v>
      </c>
      <c r="J2033">
        <f>STANDARDIZE('사진(느림)'!J2033,AVERAGE('사진(느림)'!J$2:J$2305),_xlfn.STDEV.P('사진(느림)'!J$2:J$2305))</f>
        <v>-0.78003335217289249</v>
      </c>
      <c r="K2033">
        <f>STANDARDIZE('사진(느림)'!K2033,AVERAGE('사진(느림)'!K$2:K$2305),_xlfn.STDEV.P('사진(느림)'!K$2:K$2305))</f>
        <v>-0.26706665780078048</v>
      </c>
      <c r="L2033">
        <f>STANDARDIZE('사진(느림)'!L2033,AVERAGE('사진(느림)'!L$2:L$2305),_xlfn.STDEV.P('사진(느림)'!L$2:L$2305))</f>
        <v>1.0491166143714579</v>
      </c>
      <c r="M2033">
        <f>STANDARDIZE('사진(느림)'!M2033,AVERAGE('사진(느림)'!M$2:M$2305),_xlfn.STDEV.P('사진(느림)'!M$2:M$2305))</f>
        <v>-0.68038589063613353</v>
      </c>
    </row>
    <row r="2034" spans="1:13" x14ac:dyDescent="0.3">
      <c r="A2034" t="s">
        <v>238</v>
      </c>
      <c r="B2034">
        <v>16</v>
      </c>
      <c r="C2034">
        <f>STANDARDIZE('사진(느림)'!C2034,AVERAGE('사진(느림)'!C$2:C$2305),_xlfn.STDEV.P('사진(느림)'!C$2:C$2305))</f>
        <v>-0.21179362743425417</v>
      </c>
      <c r="D2034">
        <f>STANDARDIZE('사진(느림)'!D2034,AVERAGE('사진(느림)'!D$2:D$2305),_xlfn.STDEV.P('사진(느림)'!D$2:D$2305))</f>
        <v>0.83697590262971311</v>
      </c>
      <c r="E2034">
        <f>STANDARDIZE('사진(느림)'!E2034,AVERAGE('사진(느림)'!E$2:E$2305),_xlfn.STDEV.P('사진(느림)'!E$2:E$2305))</f>
        <v>1.2115858580818482</v>
      </c>
      <c r="F2034">
        <f>STANDARDIZE('사진(느림)'!F2034,AVERAGE('사진(느림)'!F$2:F$2305),_xlfn.STDEV.P('사진(느림)'!F$2:F$2305))</f>
        <v>0.73564021186512052</v>
      </c>
      <c r="G2034">
        <f>STANDARDIZE('사진(느림)'!G2034,AVERAGE('사진(느림)'!G$2:G$2305),_xlfn.STDEV.P('사진(느림)'!G$2:G$2305))</f>
        <v>0.60284849207897306</v>
      </c>
      <c r="H2034">
        <f>STANDARDIZE('사진(느림)'!H2034,AVERAGE('사진(느림)'!H$2:H$2305),_xlfn.STDEV.P('사진(느림)'!H$2:H$2305))</f>
        <v>2.5190557865067267</v>
      </c>
      <c r="I2034">
        <f>STANDARDIZE('사진(느림)'!I2034,AVERAGE('사진(느림)'!I$2:I$2305),_xlfn.STDEV.P('사진(느림)'!I$2:I$2305))</f>
        <v>1.1542175676789519</v>
      </c>
      <c r="J2034">
        <f>STANDARDIZE('사진(느림)'!J2034,AVERAGE('사진(느림)'!J$2:J$2305),_xlfn.STDEV.P('사진(느림)'!J$2:J$2305))</f>
        <v>-0.78003335217289249</v>
      </c>
      <c r="K2034">
        <f>STANDARDIZE('사진(느림)'!K2034,AVERAGE('사진(느림)'!K$2:K$2305),_xlfn.STDEV.P('사진(느림)'!K$2:K$2305))</f>
        <v>-1.4879428077472057</v>
      </c>
      <c r="L2034">
        <f>STANDARDIZE('사진(느림)'!L2034,AVERAGE('사진(느림)'!L$2:L$2305),_xlfn.STDEV.P('사진(느림)'!L$2:L$2305))</f>
        <v>0.92342921930252742</v>
      </c>
      <c r="M2034">
        <f>STANDARDIZE('사진(느림)'!M2034,AVERAGE('사진(느림)'!M$2:M$2305),_xlfn.STDEV.P('사진(느림)'!M$2:M$2305))</f>
        <v>0.86253644403491481</v>
      </c>
    </row>
    <row r="2035" spans="1:13" x14ac:dyDescent="0.3">
      <c r="A2035" t="s">
        <v>240</v>
      </c>
      <c r="B2035">
        <v>16</v>
      </c>
      <c r="C2035">
        <f>STANDARDIZE('사진(느림)'!C2035,AVERAGE('사진(느림)'!C$2:C$2305),_xlfn.STDEV.P('사진(느림)'!C$2:C$2305))</f>
        <v>1.5452920056422066</v>
      </c>
      <c r="D2035">
        <f>STANDARDIZE('사진(느림)'!D2035,AVERAGE('사진(느림)'!D$2:D$2305),_xlfn.STDEV.P('사진(느림)'!D$2:D$2305))</f>
        <v>0.41630128493028057</v>
      </c>
      <c r="E2035">
        <f>STANDARDIZE('사진(느림)'!E2035,AVERAGE('사진(느림)'!E$2:E$2305),_xlfn.STDEV.P('사진(느림)'!E$2:E$2305))</f>
        <v>1.5550915118814923</v>
      </c>
      <c r="F2035">
        <f>STANDARDIZE('사진(느림)'!F2035,AVERAGE('사진(느림)'!F$2:F$2305),_xlfn.STDEV.P('사진(느림)'!F$2:F$2305))</f>
        <v>1.8864657118484776</v>
      </c>
      <c r="G2035">
        <f>STANDARDIZE('사진(느림)'!G2035,AVERAGE('사진(느림)'!G$2:G$2305),_xlfn.STDEV.P('사진(느림)'!G$2:G$2305))</f>
        <v>0.64614370765728113</v>
      </c>
      <c r="H2035">
        <f>STANDARDIZE('사진(느림)'!H2035,AVERAGE('사진(느림)'!H$2:H$2305),_xlfn.STDEV.P('사진(느림)'!H$2:H$2305))</f>
        <v>0.8183152805511098</v>
      </c>
      <c r="I2035">
        <f>STANDARDIZE('사진(느림)'!I2035,AVERAGE('사진(느림)'!I$2:I$2305),_xlfn.STDEV.P('사진(느림)'!I$2:I$2305))</f>
        <v>1.4499309994223974</v>
      </c>
      <c r="J2035">
        <f>STANDARDIZE('사진(느림)'!J2035,AVERAGE('사진(느림)'!J$2:J$2305),_xlfn.STDEV.P('사진(느림)'!J$2:J$2305))</f>
        <v>1.9022059910758973</v>
      </c>
      <c r="K2035">
        <f>STANDARDIZE('사진(느림)'!K2035,AVERAGE('사진(느림)'!K$2:K$2305),_xlfn.STDEV.P('사진(느림)'!K$2:K$2305))</f>
        <v>0.34337141717243208</v>
      </c>
      <c r="L2035">
        <f>STANDARDIZE('사진(느림)'!L2035,AVERAGE('사진(느림)'!L$2:L$2305),_xlfn.STDEV.P('사진(느림)'!L$2:L$2305))</f>
        <v>-0.96188170673142825</v>
      </c>
      <c r="M2035">
        <f>STANDARDIZE('사진(느림)'!M2035,AVERAGE('사진(느림)'!M$2:M$2305),_xlfn.STDEV.P('사진(느림)'!M$2:M$2305))</f>
        <v>-0.98039856682216975</v>
      </c>
    </row>
    <row r="2036" spans="1:13" x14ac:dyDescent="0.3">
      <c r="A2036" t="s">
        <v>242</v>
      </c>
      <c r="B2036">
        <v>16</v>
      </c>
      <c r="C2036">
        <f>STANDARDIZE('사진(느림)'!C2036,AVERAGE('사진(느림)'!C$2:C$2305),_xlfn.STDEV.P('사진(느림)'!C$2:C$2305))</f>
        <v>1.0645798984797787</v>
      </c>
      <c r="D2036">
        <f>STANDARDIZE('사진(느림)'!D2036,AVERAGE('사진(느림)'!D$2:D$2305),_xlfn.STDEV.P('사진(느림)'!D$2:D$2305))</f>
        <v>1.6082127017453414</v>
      </c>
      <c r="E2036">
        <f>STANDARDIZE('사진(느림)'!E2036,AVERAGE('사진(느림)'!E$2:E$2305),_xlfn.STDEV.P('사진(느림)'!E$2:E$2305))</f>
        <v>1.3069298398109321</v>
      </c>
      <c r="F2036">
        <f>STANDARDIZE('사진(느림)'!F2036,AVERAGE('사진(느림)'!F$2:F$2305),_xlfn.STDEV.P('사진(느림)'!F$2:F$2305))</f>
        <v>1.0744901723084734</v>
      </c>
      <c r="G2036">
        <f>STANDARDIZE('사진(느림)'!G2036,AVERAGE('사진(느림)'!G$2:G$2305),_xlfn.STDEV.P('사진(느림)'!G$2:G$2305))</f>
        <v>1.6305401881746056</v>
      </c>
      <c r="H2036">
        <f>STANDARDIZE('사진(느림)'!H2036,AVERAGE('사진(느림)'!H$2:H$2305),_xlfn.STDEV.P('사진(느림)'!H$2:H$2305))</f>
        <v>0.24325239697486692</v>
      </c>
      <c r="I2036">
        <f>STANDARDIZE('사진(느림)'!I2036,AVERAGE('사진(느림)'!I$2:I$2305),_xlfn.STDEV.P('사진(느림)'!I$2:I$2305))</f>
        <v>1.3448818229593615</v>
      </c>
      <c r="J2036">
        <f>STANDARDIZE('사진(느림)'!J2036,AVERAGE('사진(느림)'!J$2:J$2305),_xlfn.STDEV.P('사진(느림)'!J$2:J$2305))</f>
        <v>1.9022059910758973</v>
      </c>
      <c r="K2036">
        <f>STANDARDIZE('사진(느림)'!K2036,AVERAGE('사진(느림)'!K$2:K$2305),_xlfn.STDEV.P('사진(느림)'!K$2:K$2305))</f>
        <v>1.5642475671188572</v>
      </c>
      <c r="L2036">
        <f>STANDARDIZE('사진(느림)'!L2036,AVERAGE('사진(느림)'!L$2:L$2305),_xlfn.STDEV.P('사진(느림)'!L$2:L$2305))</f>
        <v>-0.96188170673142825</v>
      </c>
      <c r="M2036">
        <f>STANDARDIZE('사진(느림)'!M2036,AVERAGE('사진(느림)'!M$2:M$2305),_xlfn.STDEV.P('사진(느림)'!M$2:M$2305))</f>
        <v>0.64824167533060162</v>
      </c>
    </row>
    <row r="2037" spans="1:13" x14ac:dyDescent="0.3">
      <c r="A2037" t="s">
        <v>244</v>
      </c>
      <c r="B2037">
        <v>16</v>
      </c>
      <c r="C2037">
        <f>STANDARDIZE('사진(느림)'!C2037,AVERAGE('사진(느림)'!C$2:C$2305),_xlfn.STDEV.P('사진(느림)'!C$2:C$2305))</f>
        <v>1.1916647084192711</v>
      </c>
      <c r="D2037">
        <f>STANDARDIZE('사진(느림)'!D2037,AVERAGE('사진(느림)'!D$2:D$2305),_xlfn.STDEV.P('사진(느림)'!D$2:D$2305))</f>
        <v>0.83697590262971311</v>
      </c>
      <c r="E2037">
        <f>STANDARDIZE('사진(느림)'!E2037,AVERAGE('사진(느림)'!E$2:E$2305),_xlfn.STDEV.P('사진(느림)'!E$2:E$2305))</f>
        <v>1.7016717454743364</v>
      </c>
      <c r="F2037">
        <f>STANDARDIZE('사진(느림)'!F2037,AVERAGE('사진(느림)'!F$2:F$2305),_xlfn.STDEV.P('사진(느림)'!F$2:F$2305))</f>
        <v>1.0517315928757109</v>
      </c>
      <c r="G2037">
        <f>STANDARDIZE('사진(느림)'!G2037,AVERAGE('사진(느림)'!G$2:G$2305),_xlfn.STDEV.P('사진(느림)'!G$2:G$2305))</f>
        <v>0.4889137142413198</v>
      </c>
      <c r="H2037">
        <f>STANDARDIZE('사진(느림)'!H2037,AVERAGE('사진(느림)'!H$2:H$2305),_xlfn.STDEV.P('사진(느림)'!H$2:H$2305))</f>
        <v>1.0840559846066748</v>
      </c>
      <c r="I2037">
        <f>STANDARDIZE('사진(느림)'!I2037,AVERAGE('사진(느림)'!I$2:I$2305),_xlfn.STDEV.P('사진(느림)'!I$2:I$2305))</f>
        <v>0.95725036181075973</v>
      </c>
      <c r="J2037">
        <f>STANDARDIZE('사진(느림)'!J2037,AVERAGE('사진(느림)'!J$2:J$2305),_xlfn.STDEV.P('사진(느림)'!J$2:J$2305))</f>
        <v>1.9022059910758973</v>
      </c>
      <c r="K2037">
        <f>STANDARDIZE('사진(느림)'!K2037,AVERAGE('사진(느림)'!K$2:K$2305),_xlfn.STDEV.P('사진(느림)'!K$2:K$2305))</f>
        <v>-0.26706665780078048</v>
      </c>
      <c r="L2037">
        <f>STANDARDIZE('사진(느림)'!L2037,AVERAGE('사진(느림)'!L$2:L$2305),_xlfn.STDEV.P('사진(느림)'!L$2:L$2305))</f>
        <v>-0.71050691659356757</v>
      </c>
      <c r="M2037">
        <f>STANDARDIZE('사진(느림)'!M2037,AVERAGE('사진(느림)'!M$2:M$2305),_xlfn.STDEV.P('사진(느림)'!M$2:M$2305))</f>
        <v>-0.25179635322750898</v>
      </c>
    </row>
    <row r="2038" spans="1:13" x14ac:dyDescent="0.3">
      <c r="A2038" t="s">
        <v>246</v>
      </c>
      <c r="B2038">
        <v>16</v>
      </c>
      <c r="C2038">
        <f>STANDARDIZE('사진(느림)'!C2038,AVERAGE('사진(느림)'!C$2:C$2305),_xlfn.STDEV.P('사진(느림)'!C$2:C$2305))</f>
        <v>1.2469189736103545</v>
      </c>
      <c r="D2038">
        <f>STANDARDIZE('사진(느림)'!D2038,AVERAGE('사진(느림)'!D$2:D$2305),_xlfn.STDEV.P('사진(느림)'!D$2:D$2305))</f>
        <v>1.8485981975735881</v>
      </c>
      <c r="E2038">
        <f>STANDARDIZE('사진(느림)'!E2038,AVERAGE('사진(느림)'!E$2:E$2305),_xlfn.STDEV.P('사진(느림)'!E$2:E$2305))</f>
        <v>1.7490764167639374</v>
      </c>
      <c r="F2038">
        <f>STANDARDIZE('사진(느림)'!F2038,AVERAGE('사진(느림)'!F$2:F$2305),_xlfn.STDEV.P('사진(느림)'!F$2:F$2305))</f>
        <v>1.1516164692750575</v>
      </c>
      <c r="G2038">
        <f>STANDARDIZE('사진(느림)'!G2038,AVERAGE('사진(느림)'!G$2:G$2305),_xlfn.STDEV.P('사진(느림)'!G$2:G$2305))</f>
        <v>2.1819845129088469</v>
      </c>
      <c r="H2038">
        <f>STANDARDIZE('사진(느림)'!H2038,AVERAGE('사진(느림)'!H$2:H$2305),_xlfn.STDEV.P('사진(느림)'!H$2:H$2305))</f>
        <v>0.39419311687842806</v>
      </c>
      <c r="I2038">
        <f>STANDARDIZE('사진(느림)'!I2038,AVERAGE('사진(느림)'!I$2:I$2305),_xlfn.STDEV.P('사진(느림)'!I$2:I$2305))</f>
        <v>0.74925299241394916</v>
      </c>
      <c r="J2038">
        <f>STANDARDIZE('사진(느림)'!J2038,AVERAGE('사진(느림)'!J$2:J$2305),_xlfn.STDEV.P('사진(느림)'!J$2:J$2305))</f>
        <v>1.9022059910758973</v>
      </c>
      <c r="K2038">
        <f>STANDARDIZE('사진(느림)'!K2038,AVERAGE('사진(느림)'!K$2:K$2305),_xlfn.STDEV.P('사진(느림)'!K$2:K$2305))</f>
        <v>1.5642475671188572</v>
      </c>
      <c r="L2038">
        <f>STANDARDIZE('사진(느림)'!L2038,AVERAGE('사진(느림)'!L$2:L$2305),_xlfn.STDEV.P('사진(느림)'!L$2:L$2305))</f>
        <v>-0.71050691659356757</v>
      </c>
      <c r="M2038">
        <f>STANDARDIZE('사진(느림)'!M2038,AVERAGE('사진(느림)'!M$2:M$2305),_xlfn.STDEV.P('사진(느림)'!M$2:M$2305))</f>
        <v>-1.6661418266759689</v>
      </c>
    </row>
    <row r="2039" spans="1:13" x14ac:dyDescent="0.3">
      <c r="A2039" t="s">
        <v>248</v>
      </c>
      <c r="B2039">
        <v>16</v>
      </c>
      <c r="C2039">
        <f>STANDARDIZE('사진(느림)'!C2039,AVERAGE('사진(느림)'!C$2:C$2305),_xlfn.STDEV.P('사진(느림)'!C$2:C$2305))</f>
        <v>0.77725771948614353</v>
      </c>
      <c r="D2039">
        <f>STANDARDIZE('사진(느림)'!D2039,AVERAGE('사진(느림)'!D$2:D$2305),_xlfn.STDEV.P('사진(느림)'!D$2:D$2305))</f>
        <v>0.33617278632086467</v>
      </c>
      <c r="E2039">
        <f>STANDARDIZE('사진(느림)'!E2039,AVERAGE('사진(느림)'!E$2:E$2305),_xlfn.STDEV.P('사진(느림)'!E$2:E$2305))</f>
        <v>1.1174893677024906</v>
      </c>
      <c r="F2039">
        <f>STANDARDIZE('사진(느림)'!F2039,AVERAGE('사진(느림)'!F$2:F$2305),_xlfn.STDEV.P('사진(느림)'!F$2:F$2305))</f>
        <v>0.42511203916031648</v>
      </c>
      <c r="G2039">
        <f>STANDARDIZE('사진(느림)'!G2039,AVERAGE('사진(느림)'!G$2:G$2305),_xlfn.STDEV.P('사진(느림)'!G$2:G$2305))</f>
        <v>0.7600784854949344</v>
      </c>
      <c r="H2039">
        <f>STANDARDIZE('사진(느림)'!H2039,AVERAGE('사진(느림)'!H$2:H$2305),_xlfn.STDEV.P('사진(느림)'!H$2:H$2305))</f>
        <v>0.12313759874175161</v>
      </c>
      <c r="I2039">
        <f>STANDARDIZE('사진(느림)'!I2039,AVERAGE('사진(느림)'!I$2:I$2305),_xlfn.STDEV.P('사진(느림)'!I$2:I$2305))</f>
        <v>0.69462742065317018</v>
      </c>
      <c r="J2039">
        <f>STANDARDIZE('사진(느림)'!J2039,AVERAGE('사진(느림)'!J$2:J$2305),_xlfn.STDEV.P('사진(느림)'!J$2:J$2305))</f>
        <v>-0.78003335217289249</v>
      </c>
      <c r="K2039">
        <f>STANDARDIZE('사진(느림)'!K2039,AVERAGE('사진(느림)'!K$2:K$2305),_xlfn.STDEV.P('사진(느림)'!K$2:K$2305))</f>
        <v>-1.4879428077472057</v>
      </c>
      <c r="L2039">
        <f>STANDARDIZE('사진(느림)'!L2039,AVERAGE('사진(느림)'!L$2:L$2305),_xlfn.STDEV.P('사진(느림)'!L$2:L$2305))</f>
        <v>1.7026910687298957</v>
      </c>
      <c r="M2039">
        <f>STANDARDIZE('사진(느림)'!M2039,AVERAGE('사진(느림)'!M$2:M$2305),_xlfn.STDEV.P('사진(느림)'!M$2:M$2305))</f>
        <v>0.45537638349672099</v>
      </c>
    </row>
    <row r="2040" spans="1:13" x14ac:dyDescent="0.3">
      <c r="A2040" t="s">
        <v>250</v>
      </c>
      <c r="B2040">
        <v>16</v>
      </c>
      <c r="C2040">
        <f>STANDARDIZE('사진(느림)'!C2040,AVERAGE('사진(느림)'!C$2:C$2305),_xlfn.STDEV.P('사진(느림)'!C$2:C$2305))</f>
        <v>1.4900377404511229</v>
      </c>
      <c r="D2040">
        <f>STANDARDIZE('사진(느림)'!D2040,AVERAGE('사진(느림)'!D$2:D$2305),_xlfn.STDEV.P('사진(느림)'!D$2:D$2305))</f>
        <v>1.4479557045265097</v>
      </c>
      <c r="E2040">
        <f>STANDARDIZE('사진(느림)'!E2040,AVERAGE('사진(느림)'!E$2:E$2305),_xlfn.STDEV.P('사진(느림)'!E$2:E$2305))</f>
        <v>1.8367572373447019</v>
      </c>
      <c r="F2040">
        <f>STANDARDIZE('사진(느림)'!F2040,AVERAGE('사진(느림)'!F$2:F$2305),_xlfn.STDEV.P('사진(느림)'!F$2:F$2305))</f>
        <v>-1.5560223004616596</v>
      </c>
      <c r="G2040">
        <f>STANDARDIZE('사진(느림)'!G2040,AVERAGE('사진(느림)'!G$2:G$2305),_xlfn.STDEV.P('사진(느림)'!G$2:G$2305))</f>
        <v>2.1432466884440453</v>
      </c>
      <c r="H2040">
        <f>STANDARDIZE('사진(느림)'!H2040,AVERAGE('사진(느림)'!H$2:H$2305),_xlfn.STDEV.P('사진(느림)'!H$2:H$2305))</f>
        <v>-1.360758492704524</v>
      </c>
      <c r="I2040">
        <f>STANDARDIZE('사진(느림)'!I2040,AVERAGE('사진(느림)'!I$2:I$2305),_xlfn.STDEV.P('사진(느림)'!I$2:I$2305))</f>
        <v>0.88424118416894981</v>
      </c>
      <c r="J2040">
        <f>STANDARDIZE('사진(느림)'!J2040,AVERAGE('사진(느림)'!J$2:J$2305),_xlfn.STDEV.P('사진(느림)'!J$2:J$2305))</f>
        <v>1.9022059910758973</v>
      </c>
      <c r="K2040">
        <f>STANDARDIZE('사진(느림)'!K2040,AVERAGE('사진(느림)'!K$2:K$2305),_xlfn.STDEV.P('사진(느림)'!K$2:K$2305))</f>
        <v>0.95380949214564459</v>
      </c>
      <c r="L2040">
        <f>STANDARDIZE('사진(느림)'!L2040,AVERAGE('사진(느림)'!L$2:L$2305),_xlfn.STDEV.P('사진(느림)'!L$2:L$2305))</f>
        <v>-0.96188170673142825</v>
      </c>
      <c r="M2040">
        <f>STANDARDIZE('사진(느림)'!M2040,AVERAGE('사진(느림)'!M$2:M$2305),_xlfn.STDEV.P('사진(느림)'!M$2:M$2305))</f>
        <v>0.64824167533060162</v>
      </c>
    </row>
    <row r="2041" spans="1:13" x14ac:dyDescent="0.3">
      <c r="A2041" t="s">
        <v>252</v>
      </c>
      <c r="B2041">
        <v>16</v>
      </c>
      <c r="C2041">
        <f>STANDARDIZE('사진(느림)'!C2041,AVERAGE('사진(느림)'!C$2:C$2305),_xlfn.STDEV.P('사진(느림)'!C$2:C$2305))</f>
        <v>0.94302051505939455</v>
      </c>
      <c r="D2041">
        <f>STANDARDIZE('사진(느림)'!D2041,AVERAGE('사진(느림)'!D$2:D$2305),_xlfn.STDEV.P('사진(느림)'!D$2:D$2305))</f>
        <v>1.8385821352474112</v>
      </c>
      <c r="E2041">
        <f>STANDARDIZE('사진(느림)'!E2041,AVERAGE('사진(느림)'!E$2:E$2305),_xlfn.STDEV.P('사진(느림)'!E$2:E$2305))</f>
        <v>1.0707084420877531</v>
      </c>
      <c r="F2041">
        <f>STANDARDIZE('사진(느림)'!F2041,AVERAGE('사진(느림)'!F$2:F$2305),_xlfn.STDEV.P('사진(느림)'!F$2:F$2305))</f>
        <v>0.76990451756666856</v>
      </c>
      <c r="G2041">
        <f>STANDARDIZE('사진(느림)'!G2041,AVERAGE('사진(느림)'!G$2:G$2305),_xlfn.STDEV.P('사진(느림)'!G$2:G$2305))</f>
        <v>0.43422502087924619</v>
      </c>
      <c r="H2041">
        <f>STANDARDIZE('사진(느림)'!H2041,AVERAGE('사진(느림)'!H$2:H$2305),_xlfn.STDEV.P('사진(느림)'!H$2:H$2305))</f>
        <v>0.55257457649554464</v>
      </c>
      <c r="I2041">
        <f>STANDARDIZE('사진(느림)'!I2041,AVERAGE('사진(느림)'!I$2:I$2305),_xlfn.STDEV.P('사진(느림)'!I$2:I$2305))</f>
        <v>0.73612184535606973</v>
      </c>
      <c r="J2041">
        <f>STANDARDIZE('사진(느림)'!J2041,AVERAGE('사진(느림)'!J$2:J$2305),_xlfn.STDEV.P('사진(느림)'!J$2:J$2305))</f>
        <v>-0.78003335217289249</v>
      </c>
      <c r="K2041">
        <f>STANDARDIZE('사진(느림)'!K2041,AVERAGE('사진(느림)'!K$2:K$2305),_xlfn.STDEV.P('사진(느림)'!K$2:K$2305))</f>
        <v>-0.8775047327739931</v>
      </c>
      <c r="L2041">
        <f>STANDARDIZE('사진(느림)'!L2041,AVERAGE('사진(느림)'!L$2:L$2305),_xlfn.STDEV.P('사진(느림)'!L$2:L$2305))</f>
        <v>1.0491166143714579</v>
      </c>
      <c r="M2041">
        <f>STANDARDIZE('사진(느림)'!M2041,AVERAGE('사진(느림)'!M$2:M$2305),_xlfn.STDEV.P('사진(느림)'!M$2:M$2305))</f>
        <v>0.73395958281232643</v>
      </c>
    </row>
    <row r="2042" spans="1:13" x14ac:dyDescent="0.3">
      <c r="A2042" t="s">
        <v>254</v>
      </c>
      <c r="B2042">
        <v>16</v>
      </c>
      <c r="C2042">
        <f>STANDARDIZE('사진(느림)'!C2042,AVERAGE('사진(느림)'!C$2:C$2305),_xlfn.STDEV.P('사진(느림)'!C$2:C$2305))</f>
        <v>0.45125755485874969</v>
      </c>
      <c r="D2042">
        <f>STANDARDIZE('사진(느림)'!D2042,AVERAGE('사진(느림)'!D$2:D$2305),_xlfn.STDEV.P('사진(느림)'!D$2:D$2305))</f>
        <v>2.3994816255133227</v>
      </c>
      <c r="E2042">
        <f>STANDARDIZE('사진(느림)'!E2042,AVERAGE('사진(느림)'!E$2:E$2305),_xlfn.STDEV.P('사진(느림)'!E$2:E$2305))</f>
        <v>1.0446893367934609</v>
      </c>
      <c r="F2042">
        <f>STANDARDIZE('사진(느림)'!F2042,AVERAGE('사진(느림)'!F$2:F$2305),_xlfn.STDEV.P('사진(느림)'!F$2:F$2305))</f>
        <v>0.93224905085370779</v>
      </c>
      <c r="G2042">
        <f>STANDARDIZE('사진(느림)'!G2042,AVERAGE('사진(느림)'!G$2:G$2305),_xlfn.STDEV.P('사진(느림)'!G$2:G$2305))</f>
        <v>0.54815979871689946</v>
      </c>
      <c r="H2042">
        <f>STANDARDIZE('사진(느림)'!H2042,AVERAGE('사진(느림)'!H$2:H$2305),_xlfn.STDEV.P('사진(느림)'!H$2:H$2305))</f>
        <v>0.12845241282286279</v>
      </c>
      <c r="I2042">
        <f>STANDARDIZE('사진(느림)'!I2042,AVERAGE('사진(느림)'!I$2:I$2305),_xlfn.STDEV.P('사진(느림)'!I$2:I$2305))</f>
        <v>0.74925299241394916</v>
      </c>
      <c r="J2042">
        <f>STANDARDIZE('사진(느림)'!J2042,AVERAGE('사진(느림)'!J$2:J$2305),_xlfn.STDEV.P('사진(느림)'!J$2:J$2305))</f>
        <v>-0.78003335217289249</v>
      </c>
      <c r="K2042">
        <f>STANDARDIZE('사진(느림)'!K2042,AVERAGE('사진(느림)'!K$2:K$2305),_xlfn.STDEV.P('사진(느림)'!K$2:K$2305))</f>
        <v>-0.8775047327739931</v>
      </c>
      <c r="L2042">
        <f>STANDARDIZE('사진(느림)'!L2042,AVERAGE('사진(느림)'!L$2:L$2305),_xlfn.STDEV.P('사진(느림)'!L$2:L$2305))</f>
        <v>1.1748040094403882</v>
      </c>
      <c r="M2042">
        <f>STANDARDIZE('사진(느림)'!M2042,AVERAGE('사진(느림)'!M$2:M$2305),_xlfn.STDEV.P('사진(느림)'!M$2:M$2305))</f>
        <v>-0.85182170559958137</v>
      </c>
    </row>
    <row r="2043" spans="1:13" x14ac:dyDescent="0.3">
      <c r="A2043" t="s">
        <v>256</v>
      </c>
      <c r="B2043">
        <v>16</v>
      </c>
      <c r="C2043">
        <f>STANDARDIZE('사진(느림)'!C2043,AVERAGE('사진(느림)'!C$2:C$2305),_xlfn.STDEV.P('사진(느림)'!C$2:C$2305))</f>
        <v>0.59491864435556763</v>
      </c>
      <c r="D2043">
        <f>STANDARDIZE('사진(느림)'!D2043,AVERAGE('사진(느림)'!D$2:D$2305),_xlfn.STDEV.P('사진(느림)'!D$2:D$2305))</f>
        <v>2.5196743734274465</v>
      </c>
      <c r="E2043">
        <f>STANDARDIZE('사진(느림)'!E2043,AVERAGE('사진(느림)'!E$2:E$2305),_xlfn.STDEV.P('사진(느림)'!E$2:E$2305))</f>
        <v>1.0573424633406852</v>
      </c>
      <c r="F2043">
        <f>STANDARDIZE('사진(느림)'!F2043,AVERAGE('사진(느림)'!F$2:F$2305),_xlfn.STDEV.P('사진(느림)'!F$2:F$2305))</f>
        <v>0.86903077465158973</v>
      </c>
      <c r="G2043">
        <f>STANDARDIZE('사진(느림)'!G2043,AVERAGE('사진(느림)'!G$2:G$2305),_xlfn.STDEV.P('사진(느림)'!G$2:G$2305))</f>
        <v>0.65753718544104667</v>
      </c>
      <c r="H2043">
        <f>STANDARDIZE('사진(느림)'!H2043,AVERAGE('사진(느림)'!H$2:H$2305),_xlfn.STDEV.P('사진(느림)'!H$2:H$2305))</f>
        <v>0.12313759874175161</v>
      </c>
      <c r="I2043">
        <f>STANDARDIZE('사진(느림)'!I2043,AVERAGE('사진(느림)'!I$2:I$2305),_xlfn.STDEV.P('사진(느림)'!I$2:I$2305))</f>
        <v>1.4063355911902378</v>
      </c>
      <c r="J2043">
        <f>STANDARDIZE('사진(느림)'!J2043,AVERAGE('사진(느림)'!J$2:J$2305),_xlfn.STDEV.P('사진(느림)'!J$2:J$2305))</f>
        <v>-0.78003335217289249</v>
      </c>
      <c r="K2043">
        <f>STANDARDIZE('사진(느림)'!K2043,AVERAGE('사진(느림)'!K$2:K$2305),_xlfn.STDEV.P('사진(느림)'!K$2:K$2305))</f>
        <v>-0.8775047327739931</v>
      </c>
      <c r="L2043">
        <f>STANDARDIZE('사진(느림)'!L2043,AVERAGE('사진(느림)'!L$2:L$2305),_xlfn.STDEV.P('사진(느림)'!L$2:L$2305))</f>
        <v>0.92342921930252742</v>
      </c>
      <c r="M2043">
        <f>STANDARDIZE('사진(느림)'!M2043,AVERAGE('사진(느림)'!M$2:M$2305),_xlfn.STDEV.P('사진(느림)'!M$2:M$2305))</f>
        <v>-2.5447503783636467</v>
      </c>
    </row>
    <row r="2044" spans="1:13" x14ac:dyDescent="0.3">
      <c r="A2044" t="s">
        <v>258</v>
      </c>
      <c r="B2044">
        <v>16</v>
      </c>
      <c r="C2044">
        <f>STANDARDIZE('사진(느림)'!C2044,AVERAGE('사진(느림)'!C$2:C$2305),_xlfn.STDEV.P('사진(느림)'!C$2:C$2305))</f>
        <v>0.92091880898296075</v>
      </c>
      <c r="D2044">
        <f>STANDARDIZE('사진(느림)'!D2044,AVERAGE('사진(느림)'!D$2:D$2305),_xlfn.STDEV.P('사진(느림)'!D$2:D$2305))</f>
        <v>1.4980360161573945</v>
      </c>
      <c r="E2044">
        <f>STANDARDIZE('사진(느림)'!E2044,AVERAGE('사진(느림)'!E$2:E$2305),_xlfn.STDEV.P('사진(느림)'!E$2:E$2305))</f>
        <v>1.3656510397730506</v>
      </c>
      <c r="F2044">
        <f>STANDARDIZE('사진(느림)'!F2044,AVERAGE('사진(느림)'!F$2:F$2305),_xlfn.STDEV.P('사진(느림)'!F$2:F$2305))</f>
        <v>0.60010022768777938</v>
      </c>
      <c r="G2044">
        <f>STANDARDIZE('사진(느림)'!G2044,AVERAGE('사진(느림)'!G$2:G$2305),_xlfn.STDEV.P('사진(느림)'!G$2:G$2305))</f>
        <v>1.1360632523591903</v>
      </c>
      <c r="H2044">
        <f>STANDARDIZE('사진(느림)'!H2044,AVERAGE('사진(느림)'!H$2:H$2305),_xlfn.STDEV.P('사진(느림)'!H$2:H$2305))</f>
        <v>0.13908204098508536</v>
      </c>
      <c r="I2044">
        <f>STANDARDIZE('사진(느림)'!I2044,AVERAGE('사진(느림)'!I$2:I$2305),_xlfn.STDEV.P('사진(느림)'!I$2:I$2305))</f>
        <v>1.7004732852867384</v>
      </c>
      <c r="J2044">
        <f>STANDARDIZE('사진(느림)'!J2044,AVERAGE('사진(느림)'!J$2:J$2305),_xlfn.STDEV.P('사진(느림)'!J$2:J$2305))</f>
        <v>1.9022059910758973</v>
      </c>
      <c r="K2044">
        <f>STANDARDIZE('사진(느림)'!K2044,AVERAGE('사진(느림)'!K$2:K$2305),_xlfn.STDEV.P('사진(느림)'!K$2:K$2305))</f>
        <v>2.1746856420920699</v>
      </c>
      <c r="L2044">
        <f>STANDARDIZE('사진(느림)'!L2044,AVERAGE('사진(느림)'!L$2:L$2305),_xlfn.STDEV.P('사진(느림)'!L$2:L$2305))</f>
        <v>-0.83619431166249791</v>
      </c>
      <c r="M2044">
        <f>STANDARDIZE('사진(느림)'!M2044,AVERAGE('사진(느림)'!M$2:M$2305),_xlfn.STDEV.P('사진(느림)'!M$2:M$2305))</f>
        <v>0.69110062907146497</v>
      </c>
    </row>
    <row r="2045" spans="1:13" x14ac:dyDescent="0.3">
      <c r="A2045" t="s">
        <v>260</v>
      </c>
      <c r="B2045">
        <v>16</v>
      </c>
      <c r="C2045">
        <f>STANDARDIZE('사진(느림)'!C2045,AVERAGE('사진(느림)'!C$2:C$2305),_xlfn.STDEV.P('사진(느림)'!C$2:C$2305))</f>
        <v>0.29102018580460759</v>
      </c>
      <c r="D2045">
        <f>STANDARDIZE('사진(느림)'!D2045,AVERAGE('사진(느림)'!D$2:D$2305),_xlfn.STDEV.P('사진(느림)'!D$2:D$2305))</f>
        <v>0.49642978353969652</v>
      </c>
      <c r="E2045">
        <f>STANDARDIZE('사진(느림)'!E2045,AVERAGE('사진(느림)'!E$2:E$2305),_xlfn.STDEV.P('사진(느림)'!E$2:E$2305))</f>
        <v>1.0097595790011238</v>
      </c>
      <c r="F2045">
        <f>STANDARDIZE('사진(느림)'!F2045,AVERAGE('사진(느림)'!F$2:F$2305),_xlfn.STDEV.P('사진(느림)'!F$2:F$2305))</f>
        <v>2.0477987527162829</v>
      </c>
      <c r="G2045">
        <f>STANDARDIZE('사진(느림)'!G2045,AVERAGE('사진(느림)'!G$2:G$2305),_xlfn.STDEV.P('사진(느림)'!G$2:G$2305))</f>
        <v>0.45701197644677677</v>
      </c>
      <c r="H2045">
        <f>STANDARDIZE('사진(느림)'!H2045,AVERAGE('사진(느림)'!H$2:H$2305),_xlfn.STDEV.P('사진(느림)'!H$2:H$2305))</f>
        <v>0.55257457649554464</v>
      </c>
      <c r="I2045">
        <f>STANDARDIZE('사진(느림)'!I2045,AVERAGE('사진(느림)'!I$2:I$2305),_xlfn.STDEV.P('사진(느림)'!I$2:I$2305))</f>
        <v>1.0297342935702543</v>
      </c>
      <c r="J2045">
        <f>STANDARDIZE('사진(느림)'!J2045,AVERAGE('사진(느림)'!J$2:J$2305),_xlfn.STDEV.P('사진(느림)'!J$2:J$2305))</f>
        <v>-0.78003335217289249</v>
      </c>
      <c r="K2045">
        <f>STANDARDIZE('사진(느림)'!K2045,AVERAGE('사진(느림)'!K$2:K$2305),_xlfn.STDEV.P('사진(느림)'!K$2:K$2305))</f>
        <v>-0.26706665780078048</v>
      </c>
      <c r="L2045">
        <f>STANDARDIZE('사진(느림)'!L2045,AVERAGE('사진(느림)'!L$2:L$2305),_xlfn.STDEV.P('사진(느림)'!L$2:L$2305))</f>
        <v>0.82287930324738312</v>
      </c>
      <c r="M2045">
        <f>STANDARDIZE('사진(느림)'!M2045,AVERAGE('사진(느림)'!M$2:M$2305),_xlfn.STDEV.P('사진(느림)'!M$2:M$2305))</f>
        <v>0.13393423044025404</v>
      </c>
    </row>
    <row r="2046" spans="1:13" x14ac:dyDescent="0.3">
      <c r="A2046" t="s">
        <v>262</v>
      </c>
      <c r="B2046">
        <v>16</v>
      </c>
      <c r="C2046">
        <f>STANDARDIZE('사진(느림)'!C2046,AVERAGE('사진(느림)'!C$2:C$2305),_xlfn.STDEV.P('사진(느림)'!C$2:C$2305))</f>
        <v>1.4955631669702312</v>
      </c>
      <c r="D2046">
        <f>STANDARDIZE('사진(느림)'!D2046,AVERAGE('사진(느림)'!D$2:D$2305),_xlfn.STDEV.P('사진(느림)'!D$2:D$2305))</f>
        <v>2.1290479427065439</v>
      </c>
      <c r="E2046">
        <f>STANDARDIZE('사진(느림)'!E2046,AVERAGE('사진(느림)'!E$2:E$2305),_xlfn.STDEV.P('사진(느림)'!E$2:E$2305))</f>
        <v>1.2338624893269614</v>
      </c>
      <c r="F2046">
        <f>STANDARDIZE('사진(느림)'!F2046,AVERAGE('사진(느림)'!F$2:F$2305),_xlfn.STDEV.P('사진(느림)'!F$2:F$2305))</f>
        <v>0.97270874762306325</v>
      </c>
      <c r="G2046">
        <f>STANDARDIZE('사진(느림)'!G2046,AVERAGE('사진(느림)'!G$2:G$2305),_xlfn.STDEV.P('사진(느림)'!G$2:G$2305))</f>
        <v>0.88768543667310618</v>
      </c>
      <c r="H2046">
        <f>STANDARDIZE('사진(느림)'!H2046,AVERAGE('사진(느림)'!H$2:H$2305),_xlfn.STDEV.P('사진(느림)'!H$2:H$2305))</f>
        <v>0.60572271730665772</v>
      </c>
      <c r="I2046">
        <f>STANDARDIZE('사진(느림)'!I2046,AVERAGE('사진(느림)'!I$2:I$2305),_xlfn.STDEV.P('사진(느림)'!I$2:I$2305))</f>
        <v>1.1936110088525904</v>
      </c>
      <c r="J2046">
        <f>STANDARDIZE('사진(느림)'!J2046,AVERAGE('사진(느림)'!J$2:J$2305),_xlfn.STDEV.P('사진(느림)'!J$2:J$2305))</f>
        <v>1.9022059910758973</v>
      </c>
      <c r="K2046">
        <f>STANDARDIZE('사진(느림)'!K2046,AVERAGE('사진(느림)'!K$2:K$2305),_xlfn.STDEV.P('사진(느림)'!K$2:K$2305))</f>
        <v>0.95380949214564459</v>
      </c>
      <c r="L2046">
        <f>STANDARDIZE('사진(느림)'!L2046,AVERAGE('사진(느림)'!L$2:L$2305),_xlfn.STDEV.P('사진(느림)'!L$2:L$2305))</f>
        <v>-0.83619431166249791</v>
      </c>
      <c r="M2046">
        <f>STANDARDIZE('사진(느림)'!M2046,AVERAGE('사진(느림)'!M$2:M$2305),_xlfn.STDEV.P('사진(느림)'!M$2:M$2305))</f>
        <v>-0.46609112193182028</v>
      </c>
    </row>
    <row r="2047" spans="1:13" x14ac:dyDescent="0.3">
      <c r="A2047" t="s">
        <v>264</v>
      </c>
      <c r="B2047">
        <v>16</v>
      </c>
      <c r="C2047">
        <f>STANDARDIZE('사진(느림)'!C2047,AVERAGE('사진(느림)'!C$2:C$2305),_xlfn.STDEV.P('사진(느림)'!C$2:C$2305))</f>
        <v>1.1364104432281874</v>
      </c>
      <c r="D2047">
        <f>STANDARDIZE('사진(느림)'!D2047,AVERAGE('사진(느림)'!D$2:D$2305),_xlfn.STDEV.P('사진(느림)'!D$2:D$2305))</f>
        <v>1.8385821352474112</v>
      </c>
      <c r="E2047">
        <f>STANDARDIZE('사진(느림)'!E2047,AVERAGE('사진(느림)'!E$2:E$2305),_xlfn.STDEV.P('사진(느림)'!E$2:E$2305))</f>
        <v>1.286168019490487</v>
      </c>
      <c r="F2047">
        <f>STANDARDIZE('사진(느림)'!F2047,AVERAGE('사진(느림)'!F$2:F$2305),_xlfn.STDEV.P('사진(느림)'!F$2:F$2305))</f>
        <v>0.88483534370211925</v>
      </c>
      <c r="G2047">
        <f>STANDARDIZE('사진(느림)'!G2047,AVERAGE('사진(느림)'!G$2:G$2305),_xlfn.STDEV.P('사진(느림)'!G$2:G$2305))</f>
        <v>1.3844410680452741</v>
      </c>
      <c r="H2047">
        <f>STANDARDIZE('사진(느림)'!H2047,AVERAGE('사진(느림)'!H$2:H$2305),_xlfn.STDEV.P('사진(느림)'!H$2:H$2305))</f>
        <v>0.55257457649554464</v>
      </c>
      <c r="I2047">
        <f>STANDARDIZE('사진(느림)'!I2047,AVERAGE('사진(느림)'!I$2:I$2305),_xlfn.STDEV.P('사진(느림)'!I$2:I$2305))</f>
        <v>1.0313100312171999</v>
      </c>
      <c r="J2047">
        <f>STANDARDIZE('사진(느림)'!J2047,AVERAGE('사진(느림)'!J$2:J$2305),_xlfn.STDEV.P('사진(느림)'!J$2:J$2305))</f>
        <v>1.9022059910758973</v>
      </c>
      <c r="K2047">
        <f>STANDARDIZE('사진(느림)'!K2047,AVERAGE('사진(느림)'!K$2:K$2305),_xlfn.STDEV.P('사진(느림)'!K$2:K$2305))</f>
        <v>-0.26706665780078048</v>
      </c>
      <c r="L2047">
        <f>STANDARDIZE('사진(느림)'!L2047,AVERAGE('사진(느림)'!L$2:L$2305),_xlfn.STDEV.P('사진(느림)'!L$2:L$2305))</f>
        <v>-0.71050691659356757</v>
      </c>
      <c r="M2047">
        <f>STANDARDIZE('사진(느림)'!M2047,AVERAGE('사진(느림)'!M$2:M$2305),_xlfn.STDEV.P('사진(느림)'!M$2:M$2305))</f>
        <v>0.36965847601499613</v>
      </c>
    </row>
    <row r="2048" spans="1:13" x14ac:dyDescent="0.3">
      <c r="A2048" t="s">
        <v>266</v>
      </c>
      <c r="B2048">
        <v>16</v>
      </c>
      <c r="C2048">
        <f>STANDARDIZE('사진(느림)'!C2048,AVERAGE('사진(느림)'!C$2:C$2305),_xlfn.STDEV.P('사진(느림)'!C$2:C$2305))</f>
        <v>0.74963058689060169</v>
      </c>
      <c r="D2048">
        <f>STANDARDIZE('사진(느림)'!D2048,AVERAGE('사진(느림)'!D$2:D$2305),_xlfn.STDEV.P('사진(느림)'!D$2:D$2305))</f>
        <v>-0.16463032998798491</v>
      </c>
      <c r="E2048">
        <f>STANDARDIZE('사진(느림)'!E2048,AVERAGE('사진(느림)'!E$2:E$2305),_xlfn.STDEV.P('사진(느림)'!E$2:E$2305))</f>
        <v>0.73486594943642802</v>
      </c>
      <c r="F2048">
        <f>STANDARDIZE('사진(느림)'!F2048,AVERAGE('사진(느림)'!F$2:F$2305),_xlfn.STDEV.P('사진(느림)'!F$2:F$2305))</f>
        <v>0.99546732705582586</v>
      </c>
      <c r="G2048">
        <f>STANDARDIZE('사진(느림)'!G2048,AVERAGE('사진(느림)'!G$2:G$2305),_xlfn.STDEV.P('사진(느림)'!G$2:G$2305))</f>
        <v>5.6182574124924676</v>
      </c>
      <c r="H2048">
        <f>STANDARDIZE('사진(느림)'!H2048,AVERAGE('사진(느림)'!H$2:H$2305),_xlfn.STDEV.P('사진(느림)'!H$2:H$2305))</f>
        <v>0.55257457649554464</v>
      </c>
      <c r="I2048">
        <f>STANDARDIZE('사진(느림)'!I2048,AVERAGE('사진(느림)'!I$2:I$2305),_xlfn.STDEV.P('사진(느림)'!I$2:I$2305))</f>
        <v>0.53915463948787756</v>
      </c>
      <c r="J2048">
        <f>STANDARDIZE('사진(느림)'!J2048,AVERAGE('사진(느림)'!J$2:J$2305),_xlfn.STDEV.P('사진(느림)'!J$2:J$2305))</f>
        <v>-0.78003335217289249</v>
      </c>
      <c r="K2048">
        <f>STANDARDIZE('사진(느림)'!K2048,AVERAGE('사진(느림)'!K$2:K$2305),_xlfn.STDEV.P('사진(느림)'!K$2:K$2305))</f>
        <v>0.34337141717243208</v>
      </c>
      <c r="L2048">
        <f>STANDARDIZE('사진(느림)'!L2048,AVERAGE('사진(느림)'!L$2:L$2305),_xlfn.STDEV.P('사진(느림)'!L$2:L$2305))</f>
        <v>1.1748040094403882</v>
      </c>
      <c r="M2048">
        <f>STANDARDIZE('사진(느림)'!M2048,AVERAGE('사진(느림)'!M$2:M$2305),_xlfn.STDEV.P('사진(느림)'!M$2:M$2305))</f>
        <v>-2.2447377021776105</v>
      </c>
    </row>
    <row r="2049" spans="1:13" x14ac:dyDescent="0.3">
      <c r="A2049" t="s">
        <v>268</v>
      </c>
      <c r="B2049">
        <v>16</v>
      </c>
      <c r="C2049">
        <f>STANDARDIZE('사진(느림)'!C2049,AVERAGE('사진(느림)'!C$2:C$2305),_xlfn.STDEV.P('사진(느림)'!C$2:C$2305))</f>
        <v>1.4900377404511229</v>
      </c>
      <c r="D2049">
        <f>STANDARDIZE('사진(느림)'!D2049,AVERAGE('사진(느림)'!D$2:D$2305),_xlfn.STDEV.P('사진(느림)'!D$2:D$2305))</f>
        <v>1.4479557045265097</v>
      </c>
      <c r="E2049">
        <f>STANDARDIZE('사진(느림)'!E2049,AVERAGE('사진(느림)'!E$2:E$2305),_xlfn.STDEV.P('사진(느림)'!E$2:E$2305))</f>
        <v>1.6785040489794185</v>
      </c>
      <c r="F2049">
        <f>STANDARDIZE('사진(느림)'!F2049,AVERAGE('사진(느림)'!F$2:F$2305),_xlfn.STDEV.P('사진(느림)'!F$2:F$2305))</f>
        <v>0.91644448180317828</v>
      </c>
      <c r="G2049">
        <f>STANDARDIZE('사진(느림)'!G2049,AVERAGE('사진(느림)'!G$2:G$2305),_xlfn.STDEV.P('사진(느림)'!G$2:G$2305))</f>
        <v>1.8014423549310854</v>
      </c>
      <c r="H2049">
        <f>STANDARDIZE('사진(느림)'!H2049,AVERAGE('사진(느림)'!H$2:H$2305),_xlfn.STDEV.P('사진(느림)'!H$2:H$2305))</f>
        <v>0.39419311687842806</v>
      </c>
      <c r="I2049">
        <f>STANDARDIZE('사진(느림)'!I2049,AVERAGE('사진(느림)'!I$2:I$2305),_xlfn.STDEV.P('사진(느림)'!I$2:I$2305))</f>
        <v>1.7304123005787033</v>
      </c>
      <c r="J2049">
        <f>STANDARDIZE('사진(느림)'!J2049,AVERAGE('사진(느림)'!J$2:J$2305),_xlfn.STDEV.P('사진(느림)'!J$2:J$2305))</f>
        <v>1.9022059910758973</v>
      </c>
      <c r="K2049">
        <f>STANDARDIZE('사진(느림)'!K2049,AVERAGE('사진(느림)'!K$2:K$2305),_xlfn.STDEV.P('사진(느림)'!K$2:K$2305))</f>
        <v>0.95380949214564459</v>
      </c>
      <c r="L2049">
        <f>STANDARDIZE('사진(느림)'!L2049,AVERAGE('사진(느림)'!L$2:L$2305),_xlfn.STDEV.P('사진(느림)'!L$2:L$2305))</f>
        <v>-0.71050691659356757</v>
      </c>
      <c r="M2049">
        <f>STANDARDIZE('사진(느림)'!M2049,AVERAGE('사진(느림)'!M$2:M$2305),_xlfn.STDEV.P('사진(느림)'!M$2:M$2305))</f>
        <v>0.26251109166284048</v>
      </c>
    </row>
    <row r="2050" spans="1:13" x14ac:dyDescent="0.3">
      <c r="A2050" t="s">
        <v>14</v>
      </c>
      <c r="B2050">
        <v>17</v>
      </c>
      <c r="C2050">
        <f>STANDARDIZE('사진(느림)'!C2050,AVERAGE('사진(느림)'!C$2:C$2305),_xlfn.STDEV.P('사진(느림)'!C$2:C$2305))</f>
        <v>2.6227501768683381</v>
      </c>
      <c r="D2050">
        <f>STANDARDIZE('사진(느림)'!D2050,AVERAGE('사진(느림)'!D$2:D$2305),_xlfn.STDEV.P('사진(느림)'!D$2:D$2305))</f>
        <v>1.3678272059170937</v>
      </c>
      <c r="E2050">
        <f>STANDARDIZE('사진(느림)'!E2050,AVERAGE('사진(느림)'!E$2:E$2305),_xlfn.STDEV.P('사진(느림)'!E$2:E$2305))</f>
        <v>1.5441314093088965</v>
      </c>
      <c r="F2050">
        <f>STANDARDIZE('사진(느림)'!F2050,AVERAGE('사진(느림)'!F$2:F$2305),_xlfn.STDEV.P('사진(느림)'!F$2:F$2305))</f>
        <v>-1.8721136814722499</v>
      </c>
      <c r="G2050">
        <f>STANDARDIZE('사진(느림)'!G2050,AVERAGE('사진(느림)'!G$2:G$2305),_xlfn.STDEV.P('사진(느림)'!G$2:G$2305))</f>
        <v>0.73729152992740388</v>
      </c>
      <c r="H2050">
        <f>STANDARDIZE('사진(느림)'!H2050,AVERAGE('사진(느림)'!H$2:H$2305),_xlfn.STDEV.P('사진(느림)'!H$2:H$2305))</f>
        <v>-1.360758492704524</v>
      </c>
      <c r="I2050">
        <f>STANDARDIZE('사진(느림)'!I2050,AVERAGE('사진(느림)'!I$2:I$2305),_xlfn.STDEV.P('사진(느림)'!I$2:I$2305))</f>
        <v>1.1431874041503334</v>
      </c>
      <c r="J2050">
        <f>STANDARDIZE('사진(느림)'!J2050,AVERAGE('사진(느림)'!J$2:J$2305),_xlfn.STDEV.P('사진(느림)'!J$2:J$2305))</f>
        <v>2.0630117070980067</v>
      </c>
      <c r="K2050">
        <f>STANDARDIZE('사진(느림)'!K2050,AVERAGE('사진(느림)'!K$2:K$2305),_xlfn.STDEV.P('사진(느림)'!K$2:K$2305))</f>
        <v>0.34337141717243208</v>
      </c>
      <c r="L2050">
        <f>STANDARDIZE('사진(느림)'!L2050,AVERAGE('사진(느림)'!L$2:L$2305),_xlfn.STDEV.P('사진(느림)'!L$2:L$2305))</f>
        <v>-0.71050691659356757</v>
      </c>
      <c r="M2050">
        <f>STANDARDIZE('사진(느림)'!M2050,AVERAGE('사진(느림)'!M$2:M$2305),_xlfn.STDEV.P('사진(느림)'!M$2:M$2305))</f>
        <v>-0.2946553069683705</v>
      </c>
    </row>
    <row r="2051" spans="1:13" x14ac:dyDescent="0.3">
      <c r="A2051" t="s">
        <v>16</v>
      </c>
      <c r="B2051">
        <v>17</v>
      </c>
      <c r="C2051">
        <f>STANDARDIZE('사진(느림)'!C2051,AVERAGE('사진(느림)'!C$2:C$2305),_xlfn.STDEV.P('사진(느림)'!C$2:C$2305))</f>
        <v>1.8547158907122747</v>
      </c>
      <c r="D2051">
        <f>STANDARDIZE('사진(느림)'!D2051,AVERAGE('사진(느림)'!D$2:D$2305),_xlfn.STDEV.P('사진(느림)'!D$2:D$2305))</f>
        <v>-7.4485769052391987E-2</v>
      </c>
      <c r="E2051">
        <f>STANDARDIZE('사진(느림)'!E2051,AVERAGE('사진(느림)'!E$2:E$2305),_xlfn.STDEV.P('사진(느림)'!E$2:E$2305))</f>
        <v>1.4851428897718371</v>
      </c>
      <c r="F2051">
        <f>STANDARDIZE('사진(느림)'!F2051,AVERAGE('사진(느림)'!F$2:F$2305),_xlfn.STDEV.P('사진(느림)'!F$2:F$2305))</f>
        <v>1.6712706996564679</v>
      </c>
      <c r="G2051">
        <f>STANDARDIZE('사진(느림)'!G2051,AVERAGE('사진(느림)'!G$2:G$2305),_xlfn.STDEV.P('사진(느림)'!G$2:G$2305))</f>
        <v>1.8470162660661467</v>
      </c>
      <c r="H2051">
        <f>STANDARDIZE('사진(느림)'!H2051,AVERAGE('사진(느림)'!H$2:H$2305),_xlfn.STDEV.P('사진(느림)'!H$2:H$2305))</f>
        <v>0.63761160179332566</v>
      </c>
      <c r="I2051">
        <f>STANDARDIZE('사진(느림)'!I2051,AVERAGE('사진(느림)'!I$2:I$2305),_xlfn.STDEV.P('사진(느림)'!I$2:I$2305))</f>
        <v>1.5287178817696743</v>
      </c>
      <c r="J2051">
        <f>STANDARDIZE('사진(느림)'!J2051,AVERAGE('사진(느림)'!J$2:J$2305),_xlfn.STDEV.P('사진(느림)'!J$2:J$2305))</f>
        <v>2.0630117070980067</v>
      </c>
      <c r="K2051">
        <f>STANDARDIZE('사진(느림)'!K2051,AVERAGE('사진(느림)'!K$2:K$2305),_xlfn.STDEV.P('사진(느림)'!K$2:K$2305))</f>
        <v>-0.26706665780078048</v>
      </c>
      <c r="L2051">
        <f>STANDARDIZE('사진(느림)'!L2051,AVERAGE('사진(느림)'!L$2:L$2305),_xlfn.STDEV.P('사진(느림)'!L$2:L$2305))</f>
        <v>-0.96188170673142825</v>
      </c>
      <c r="M2051">
        <f>STANDARDIZE('사진(느림)'!M2051,AVERAGE('사진(느림)'!M$2:M$2305),_xlfn.STDEV.P('사진(느림)'!M$2:M$2305))</f>
        <v>-1.430417581101225</v>
      </c>
    </row>
    <row r="2052" spans="1:13" x14ac:dyDescent="0.3">
      <c r="A2052" t="s">
        <v>18</v>
      </c>
      <c r="B2052">
        <v>17</v>
      </c>
      <c r="C2052">
        <f>STANDARDIZE('사진(느림)'!C2052,AVERAGE('사진(느림)'!C$2:C$2305),_xlfn.STDEV.P('사진(느림)'!C$2:C$2305))</f>
        <v>1.3574275039925219</v>
      </c>
      <c r="D2052">
        <f>STANDARDIZE('사진(느림)'!D2052,AVERAGE('사진(느림)'!D$2:D$2305),_xlfn.STDEV.P('사진(느림)'!D$2:D$2305))</f>
        <v>1.5981966394191645</v>
      </c>
      <c r="E2052">
        <f>STANDARDIZE('사진(느림)'!E2052,AVERAGE('사진(느림)'!E$2:E$2305),_xlfn.STDEV.P('사진(느림)'!E$2:E$2305))</f>
        <v>1.383115918669219</v>
      </c>
      <c r="F2052">
        <f>STANDARDIZE('사진(느림)'!F2052,AVERAGE('사진(느림)'!F$2:F$2305),_xlfn.STDEV.P('사진(느림)'!F$2:F$2305))</f>
        <v>1.0428810342074144</v>
      </c>
      <c r="G2052">
        <f>STANDARDIZE('사진(느림)'!G2052,AVERAGE('사진(느림)'!G$2:G$2305),_xlfn.STDEV.P('사진(느림)'!G$2:G$2305))</f>
        <v>1.117833687905166</v>
      </c>
      <c r="H2052">
        <f>STANDARDIZE('사진(느림)'!H2052,AVERAGE('사진(느림)'!H$2:H$2305),_xlfn.STDEV.P('사진(느림)'!H$2:H$2305))</f>
        <v>0.64611530432310349</v>
      </c>
      <c r="I2052">
        <f>STANDARDIZE('사진(느림)'!I2052,AVERAGE('사진(느림)'!I$2:I$2305),_xlfn.STDEV.P('사진(느림)'!I$2:I$2305))</f>
        <v>1.3165185453143424</v>
      </c>
      <c r="J2052">
        <f>STANDARDIZE('사진(느림)'!J2052,AVERAGE('사진(느림)'!J$2:J$2305),_xlfn.STDEV.P('사진(느림)'!J$2:J$2305))</f>
        <v>2.0630117070980067</v>
      </c>
      <c r="K2052">
        <f>STANDARDIZE('사진(느림)'!K2052,AVERAGE('사진(느림)'!K$2:K$2305),_xlfn.STDEV.P('사진(느림)'!K$2:K$2305))</f>
        <v>0.95380949214564459</v>
      </c>
      <c r="L2052">
        <f>STANDARDIZE('사진(느림)'!L2052,AVERAGE('사진(느림)'!L$2:L$2305),_xlfn.STDEV.P('사진(느림)'!L$2:L$2305))</f>
        <v>-0.96188170673142825</v>
      </c>
      <c r="M2052">
        <f>STANDARDIZE('사진(느림)'!M2052,AVERAGE('사진(느림)'!M$2:M$2305),_xlfn.STDEV.P('사진(느림)'!M$2:M$2305))</f>
        <v>-1.5589944423238113</v>
      </c>
    </row>
    <row r="2053" spans="1:13" x14ac:dyDescent="0.3">
      <c r="A2053" t="s">
        <v>20</v>
      </c>
      <c r="B2053">
        <v>17</v>
      </c>
      <c r="C2053">
        <f>STANDARDIZE('사진(느림)'!C2053,AVERAGE('사진(느림)'!C$2:C$2305),_xlfn.STDEV.P('사진(느림)'!C$2:C$2305))</f>
        <v>1.9320718619797923</v>
      </c>
      <c r="D2053">
        <f>STANDARDIZE('사진(느림)'!D2053,AVERAGE('사진(느림)'!D$2:D$2305),_xlfn.STDEV.P('사진(느림)'!D$2:D$2305))</f>
        <v>0.90708833891295204</v>
      </c>
      <c r="E2053">
        <f>STANDARDIZE('사진(느림)'!E2053,AVERAGE('사진(느림)'!E$2:E$2305),_xlfn.STDEV.P('사진(느림)'!E$2:E$2305))</f>
        <v>1.6404555628127655</v>
      </c>
      <c r="F2053">
        <f>STANDARDIZE('사진(느림)'!F2053,AVERAGE('사진(느림)'!F$2:F$2305),_xlfn.STDEV.P('사진(느림)'!F$2:F$2305))</f>
        <v>1.7692590277697509</v>
      </c>
      <c r="G2053">
        <f>STANDARDIZE('사진(느림)'!G2053,AVERAGE('사진(느림)'!G$2:G$2305),_xlfn.STDEV.P('사진(느림)'!G$2:G$2305))</f>
        <v>2.2047714684763777</v>
      </c>
      <c r="H2053">
        <f>STANDARDIZE('사진(느림)'!H2053,AVERAGE('사진(느림)'!H$2:H$2305),_xlfn.STDEV.P('사진(느림)'!H$2:H$2305))</f>
        <v>0.63761160179332566</v>
      </c>
      <c r="I2053">
        <f>STANDARDIZE('사진(느림)'!I2053,AVERAGE('사진(느림)'!I$2:I$2305),_xlfn.STDEV.P('사진(느림)'!I$2:I$2305))</f>
        <v>1.5691618147079436</v>
      </c>
      <c r="J2053">
        <f>STANDARDIZE('사진(느림)'!J2053,AVERAGE('사진(느림)'!J$2:J$2305),_xlfn.STDEV.P('사진(느림)'!J$2:J$2305))</f>
        <v>2.0630117070980067</v>
      </c>
      <c r="K2053">
        <f>STANDARDIZE('사진(느림)'!K2053,AVERAGE('사진(느림)'!K$2:K$2305),_xlfn.STDEV.P('사진(느림)'!K$2:K$2305))</f>
        <v>-0.8775047327739931</v>
      </c>
      <c r="L2053">
        <f>STANDARDIZE('사진(느림)'!L2053,AVERAGE('사진(느림)'!L$2:L$2305),_xlfn.STDEV.P('사진(느림)'!L$2:L$2305))</f>
        <v>-0.96188170673142825</v>
      </c>
      <c r="M2053">
        <f>STANDARDIZE('사진(느림)'!M2053,AVERAGE('사진(느림)'!M$2:M$2305),_xlfn.STDEV.P('사진(느림)'!M$2:M$2305))</f>
        <v>-0.59466798315440861</v>
      </c>
    </row>
    <row r="2054" spans="1:13" x14ac:dyDescent="0.3">
      <c r="A2054" t="s">
        <v>22</v>
      </c>
      <c r="B2054">
        <v>17</v>
      </c>
      <c r="C2054">
        <f>STANDARDIZE('사진(느림)'!C2054,AVERAGE('사진(느림)'!C$2:C$2305),_xlfn.STDEV.P('사진(느림)'!C$2:C$2305))</f>
        <v>0.93749508854028651</v>
      </c>
      <c r="D2054">
        <f>STANDARDIZE('사진(느림)'!D2054,AVERAGE('사진(느림)'!D$2:D$2305),_xlfn.STDEV.P('사진(느림)'!D$2:D$2305))</f>
        <v>1.3678272059170937</v>
      </c>
      <c r="E2054">
        <f>STANDARDIZE('사진(느림)'!E2054,AVERAGE('사진(느림)'!E$2:E$2305),_xlfn.STDEV.P('사진(느림)'!E$2:E$2305))</f>
        <v>1.3900662276176941</v>
      </c>
      <c r="F2054">
        <f>STANDARDIZE('사진(느림)'!F2054,AVERAGE('사진(느림)'!F$2:F$2305),_xlfn.STDEV.P('사진(느림)'!F$2:F$2305))</f>
        <v>1.1693175866116505</v>
      </c>
      <c r="G2054">
        <f>STANDARDIZE('사진(느림)'!G2054,AVERAGE('사진(느림)'!G$2:G$2305),_xlfn.STDEV.P('사진(느림)'!G$2:G$2305))</f>
        <v>1.2021454235050288</v>
      </c>
      <c r="H2054">
        <f>STANDARDIZE('사진(느림)'!H2054,AVERAGE('사진(느림)'!H$2:H$2305),_xlfn.STDEV.P('사진(느림)'!H$2:H$2305))</f>
        <v>0.67268937472865997</v>
      </c>
      <c r="I2054">
        <f>STANDARDIZE('사진(느림)'!I2054,AVERAGE('사진(느림)'!I$2:I$2305),_xlfn.STDEV.P('사진(느림)'!I$2:I$2305))</f>
        <v>1.3133670700204512</v>
      </c>
      <c r="J2054">
        <f>STANDARDIZE('사진(느림)'!J2054,AVERAGE('사진(느림)'!J$2:J$2305),_xlfn.STDEV.P('사진(느림)'!J$2:J$2305))</f>
        <v>-0.78003335217289249</v>
      </c>
      <c r="K2054">
        <f>STANDARDIZE('사진(느림)'!K2054,AVERAGE('사진(느림)'!K$2:K$2305),_xlfn.STDEV.P('사진(느림)'!K$2:K$2305))</f>
        <v>0.95380949214564459</v>
      </c>
      <c r="L2054">
        <f>STANDARDIZE('사진(느림)'!L2054,AVERAGE('사진(느림)'!L$2:L$2305),_xlfn.STDEV.P('사진(느림)'!L$2:L$2305))</f>
        <v>0.54636703409573628</v>
      </c>
      <c r="M2054">
        <f>STANDARDIZE('사진(느림)'!M2054,AVERAGE('사진(느림)'!M$2:M$2305),_xlfn.STDEV.P('사진(느림)'!M$2:M$2305))</f>
        <v>0.69110062907146497</v>
      </c>
    </row>
    <row r="2055" spans="1:13" x14ac:dyDescent="0.3">
      <c r="A2055" t="s">
        <v>24</v>
      </c>
      <c r="B2055">
        <v>17</v>
      </c>
      <c r="C2055">
        <f>STANDARDIZE('사진(느림)'!C2055,AVERAGE('사진(느림)'!C$2:C$2305),_xlfn.STDEV.P('사진(느림)'!C$2:C$2305))</f>
        <v>0.74963058689060169</v>
      </c>
      <c r="D2055">
        <f>STANDARDIZE('사진(느림)'!D2055,AVERAGE('사진(느림)'!D$2:D$2305),_xlfn.STDEV.P('사진(느림)'!D$2:D$2305))</f>
        <v>-0.88578681747272714</v>
      </c>
      <c r="E2055">
        <f>STANDARDIZE('사진(느림)'!E2055,AVERAGE('사진(느림)'!E$2:E$2305),_xlfn.STDEV.P('사진(느림)'!E$2:E$2305))</f>
        <v>0.68808502382169057</v>
      </c>
      <c r="F2055">
        <f>STANDARDIZE('사진(느림)'!F2055,AVERAGE('사진(느림)'!F$2:F$2305),_xlfn.STDEV.P('사진(느림)'!F$2:F$2305))</f>
        <v>-1.5560223004616596</v>
      </c>
      <c r="G2055">
        <f>STANDARDIZE('사진(느림)'!G2055,AVERAGE('사진(느림)'!G$2:G$2305),_xlfn.STDEV.P('사진(느림)'!G$2:G$2305))</f>
        <v>-0.47953189737873275</v>
      </c>
      <c r="H2055">
        <f>STANDARDIZE('사진(느림)'!H2055,AVERAGE('사진(느림)'!H$2:H$2305),_xlfn.STDEV.P('사진(느림)'!H$2:H$2305))</f>
        <v>-1.360758492704524</v>
      </c>
      <c r="I2055">
        <f>STANDARDIZE('사진(느림)'!I2055,AVERAGE('사진(느림)'!I$2:I$2305),_xlfn.STDEV.P('사진(느림)'!I$2:I$2305))</f>
        <v>0.48452906772709864</v>
      </c>
      <c r="J2055">
        <f>STANDARDIZE('사진(느림)'!J2055,AVERAGE('사진(느림)'!J$2:J$2305),_xlfn.STDEV.P('사진(느림)'!J$2:J$2305))</f>
        <v>-0.78003335217289249</v>
      </c>
      <c r="K2055">
        <f>STANDARDIZE('사진(느림)'!K2055,AVERAGE('사진(느림)'!K$2:K$2305),_xlfn.STDEV.P('사진(느림)'!K$2:K$2305))</f>
        <v>-1.4879428077472057</v>
      </c>
      <c r="L2055">
        <f>STANDARDIZE('사진(느림)'!L2055,AVERAGE('사진(느림)'!L$2:L$2305),_xlfn.STDEV.P('사진(느림)'!L$2:L$2305))</f>
        <v>-0.83619431166249791</v>
      </c>
      <c r="M2055">
        <f>STANDARDIZE('사진(느림)'!M2055,AVERAGE('사진(느림)'!M$2:M$2305),_xlfn.STDEV.P('사진(느림)'!M$2:M$2305))</f>
        <v>-0.6589564137657008</v>
      </c>
    </row>
    <row r="2056" spans="1:13" x14ac:dyDescent="0.3">
      <c r="A2056" t="s">
        <v>26</v>
      </c>
      <c r="B2056">
        <v>17</v>
      </c>
      <c r="C2056">
        <f>STANDARDIZE('사진(느림)'!C2056,AVERAGE('사진(느림)'!C$2:C$2305),_xlfn.STDEV.P('사진(느림)'!C$2:C$2305))</f>
        <v>1.0148510598078031</v>
      </c>
      <c r="D2056">
        <f>STANDARDIZE('사진(느림)'!D2056,AVERAGE('사진(느림)'!D$2:D$2305),_xlfn.STDEV.P('사진(느림)'!D$2:D$2305))</f>
        <v>1.3377790189385628</v>
      </c>
      <c r="E2056">
        <f>STANDARDIZE('사진(느림)'!E2056,AVERAGE('사진(느림)'!E$2:E$2305),_xlfn.STDEV.P('사진(느림)'!E$2:E$2305))</f>
        <v>0.89597054660108577</v>
      </c>
      <c r="F2056">
        <f>STANDARDIZE('사진(느림)'!F2056,AVERAGE('사진(느림)'!F$2:F$2305),_xlfn.STDEV.P('사진(느림)'!F$2:F$2305))</f>
        <v>1.4950181456049627</v>
      </c>
      <c r="G2056">
        <f>STANDARDIZE('사진(느림)'!G2056,AVERAGE('사진(느림)'!G$2:G$2305),_xlfn.STDEV.P('사진(느림)'!G$2:G$2305))</f>
        <v>0.3681428497334075</v>
      </c>
      <c r="H2056">
        <f>STANDARDIZE('사진(느림)'!H2056,AVERAGE('사진(느림)'!H$2:H$2305),_xlfn.STDEV.P('사진(느림)'!H$2:H$2305))</f>
        <v>0.54194494833332196</v>
      </c>
      <c r="I2056">
        <f>STANDARDIZE('사진(느림)'!I2056,AVERAGE('사진(느림)'!I$2:I$2305),_xlfn.STDEV.P('사진(느림)'!I$2:I$2305))</f>
        <v>1.5728385358841495</v>
      </c>
      <c r="J2056">
        <f>STANDARDIZE('사진(느림)'!J2056,AVERAGE('사진(느림)'!J$2:J$2305),_xlfn.STDEV.P('사진(느림)'!J$2:J$2305))</f>
        <v>-0.78003335217289249</v>
      </c>
      <c r="K2056">
        <f>STANDARDIZE('사진(느림)'!K2056,AVERAGE('사진(느림)'!K$2:K$2305),_xlfn.STDEV.P('사진(느림)'!K$2:K$2305))</f>
        <v>-0.26706665780078048</v>
      </c>
      <c r="L2056">
        <f>STANDARDIZE('사진(느림)'!L2056,AVERAGE('사진(느림)'!L$2:L$2305),_xlfn.STDEV.P('사진(느림)'!L$2:L$2305))</f>
        <v>1.1748040094403882</v>
      </c>
      <c r="M2056">
        <f>STANDARDIZE('사진(느림)'!M2056,AVERAGE('사진(느림)'!M$2:M$2305),_xlfn.STDEV.P('사진(느림)'!M$2:M$2305))</f>
        <v>1.0339722589983646</v>
      </c>
    </row>
    <row r="2057" spans="1:13" x14ac:dyDescent="0.3">
      <c r="A2057" t="s">
        <v>28</v>
      </c>
      <c r="B2057">
        <v>17</v>
      </c>
      <c r="C2057">
        <f>STANDARDIZE('사진(느림)'!C2057,AVERAGE('사진(느림)'!C$2:C$2305),_xlfn.STDEV.P('사진(느림)'!C$2:C$2305))</f>
        <v>1.810512478559408</v>
      </c>
      <c r="D2057">
        <f>STANDARDIZE('사진(느림)'!D2057,AVERAGE('사진(느림)'!D$2:D$2305),_xlfn.STDEV.P('사진(느림)'!D$2:D$2305))</f>
        <v>2.10901581805419</v>
      </c>
      <c r="E2057">
        <f>STANDARDIZE('사진(느림)'!E2057,AVERAGE('사진(느림)'!E$2:E$2305),_xlfn.STDEV.P('사진(느림)'!E$2:E$2305))</f>
        <v>1.6263767318658542</v>
      </c>
      <c r="F2057">
        <f>STANDARDIZE('사진(느림)'!F2057,AVERAGE('사진(느림)'!F$2:F$2305),_xlfn.STDEV.P('사진(느림)'!F$2:F$2305))</f>
        <v>1.2812139354893994</v>
      </c>
      <c r="G2057">
        <f>STANDARDIZE('사진(느림)'!G2057,AVERAGE('사진(느림)'!G$2:G$2305),_xlfn.STDEV.P('사진(느림)'!G$2:G$2305))</f>
        <v>2.4622640663894741</v>
      </c>
      <c r="H2057">
        <f>STANDARDIZE('사진(느림)'!H2057,AVERAGE('사진(느림)'!H$2:H$2305),_xlfn.STDEV.P('사진(느림)'!H$2:H$2305))</f>
        <v>0.280456095542646</v>
      </c>
      <c r="I2057">
        <f>STANDARDIZE('사진(느림)'!I2057,AVERAGE('사진(느림)'!I$2:I$2305),_xlfn.STDEV.P('사진(느림)'!I$2:I$2305))</f>
        <v>1.4236687053066386</v>
      </c>
      <c r="J2057">
        <f>STANDARDIZE('사진(느림)'!J2057,AVERAGE('사진(느림)'!J$2:J$2305),_xlfn.STDEV.P('사진(느림)'!J$2:J$2305))</f>
        <v>2.0630117070980067</v>
      </c>
      <c r="K2057">
        <f>STANDARDIZE('사진(느림)'!K2057,AVERAGE('사진(느림)'!K$2:K$2305),_xlfn.STDEV.P('사진(느림)'!K$2:K$2305))</f>
        <v>1.5642475671188572</v>
      </c>
      <c r="L2057">
        <f>STANDARDIZE('사진(느림)'!L2057,AVERAGE('사진(느림)'!L$2:L$2305),_xlfn.STDEV.P('사진(느림)'!L$2:L$2305))</f>
        <v>-0.96188170673142825</v>
      </c>
      <c r="M2057">
        <f>STANDARDIZE('사진(느림)'!M2057,AVERAGE('사진(느림)'!M$2:M$2305),_xlfn.STDEV.P('사진(느림)'!M$2:M$2305))</f>
        <v>-0.35894373757966463</v>
      </c>
    </row>
    <row r="2058" spans="1:13" x14ac:dyDescent="0.3">
      <c r="A2058" t="s">
        <v>30</v>
      </c>
      <c r="B2058">
        <v>17</v>
      </c>
      <c r="C2058">
        <f>STANDARDIZE('사진(느림)'!C2058,AVERAGE('사진(느림)'!C$2:C$2305),_xlfn.STDEV.P('사진(느림)'!C$2:C$2305))</f>
        <v>1.5397665791230979</v>
      </c>
      <c r="D2058">
        <f>STANDARDIZE('사진(느림)'!D2058,AVERAGE('사진(느림)'!D$2:D$2305),_xlfn.STDEV.P('사진(느림)'!D$2:D$2305))</f>
        <v>-0.57528888536124156</v>
      </c>
      <c r="E2058">
        <f>STANDARDIZE('사진(느림)'!E2058,AVERAGE('사진(느림)'!E$2:E$2305),_xlfn.STDEV.P('사진(느림)'!E$2:E$2305))</f>
        <v>1.5178449844396631</v>
      </c>
      <c r="F2058">
        <f>STANDARDIZE('사진(느림)'!F2058,AVERAGE('사진(느림)'!F$2:F$2305),_xlfn.STDEV.P('사진(느림)'!F$2:F$2305))</f>
        <v>1.5606387163027613</v>
      </c>
      <c r="G2058">
        <f>STANDARDIZE('사진(느림)'!G2058,AVERAGE('사진(느림)'!G$2:G$2305),_xlfn.STDEV.P('사진(느림)'!G$2:G$2305))</f>
        <v>1.0403580389755618</v>
      </c>
      <c r="H2058">
        <f>STANDARDIZE('사진(느림)'!H2058,AVERAGE('사진(느림)'!H$2:H$2305),_xlfn.STDEV.P('사진(느림)'!H$2:H$2305))</f>
        <v>0.74709677186421819</v>
      </c>
      <c r="I2058">
        <f>STANDARDIZE('사진(느림)'!I2058,AVERAGE('사진(느림)'!I$2:I$2305),_xlfn.STDEV.P('사진(느림)'!I$2:I$2305))</f>
        <v>1.7167559076385084</v>
      </c>
      <c r="J2058">
        <f>STANDARDIZE('사진(느림)'!J2058,AVERAGE('사진(느림)'!J$2:J$2305),_xlfn.STDEV.P('사진(느림)'!J$2:J$2305))</f>
        <v>2.0630117070980067</v>
      </c>
      <c r="K2058">
        <f>STANDARDIZE('사진(느림)'!K2058,AVERAGE('사진(느림)'!K$2:K$2305),_xlfn.STDEV.P('사진(느림)'!K$2:K$2305))</f>
        <v>-1.4879428077472057</v>
      </c>
      <c r="L2058">
        <f>STANDARDIZE('사진(느림)'!L2058,AVERAGE('사진(느림)'!L$2:L$2305),_xlfn.STDEV.P('사진(느림)'!L$2:L$2305))</f>
        <v>-0.71050691659356757</v>
      </c>
      <c r="M2058">
        <f>STANDARDIZE('사진(느림)'!M2058,AVERAGE('사진(느림)'!M$2:M$2305),_xlfn.STDEV.P('사진(느림)'!M$2:M$2305))</f>
        <v>-0.48752059880225102</v>
      </c>
    </row>
    <row r="2059" spans="1:13" x14ac:dyDescent="0.3">
      <c r="A2059" t="s">
        <v>32</v>
      </c>
      <c r="B2059">
        <v>17</v>
      </c>
      <c r="C2059">
        <f>STANDARDIZE('사진(느림)'!C2059,AVERAGE('사진(느림)'!C$2:C$2305),_xlfn.STDEV.P('사진(느림)'!C$2:C$2305))</f>
        <v>1.4568851813364723</v>
      </c>
      <c r="D2059">
        <f>STANDARDIZE('사진(느림)'!D2059,AVERAGE('사진(느림)'!D$2:D$2305),_xlfn.STDEV.P('사진(느림)'!D$2:D$2305))</f>
        <v>1.7885018236165262</v>
      </c>
      <c r="E2059">
        <f>STANDARDIZE('사진(느림)'!E2059,AVERAGE('사진(느림)'!E$2:E$2305),_xlfn.STDEV.P('사진(느림)'!E$2:E$2305))</f>
        <v>1.4962812053943935</v>
      </c>
      <c r="F2059">
        <f>STANDARDIZE('사진(느림)'!F2059,AVERAGE('사진(느림)'!F$2:F$2305),_xlfn.STDEV.P('사진(느림)'!F$2:F$2305))</f>
        <v>0.76345625339405232</v>
      </c>
      <c r="G2059">
        <f>STANDARDIZE('사진(느림)'!G2059,AVERAGE('사진(느림)'!G$2:G$2305),_xlfn.STDEV.P('사진(느림)'!G$2:G$2305))</f>
        <v>1.7444749660122589</v>
      </c>
      <c r="H2059">
        <f>STANDARDIZE('사진(느림)'!H2059,AVERAGE('사진(느림)'!H$2:H$2305),_xlfn.STDEV.P('사진(느림)'!H$2:H$2305))</f>
        <v>0.12313759874175161</v>
      </c>
      <c r="I2059">
        <f>STANDARDIZE('사진(느림)'!I2059,AVERAGE('사진(느림)'!I$2:I$2305),_xlfn.STDEV.P('사진(느림)'!I$2:I$2305))</f>
        <v>1.5287178817696743</v>
      </c>
      <c r="J2059">
        <f>STANDARDIZE('사진(느림)'!J2059,AVERAGE('사진(느림)'!J$2:J$2305),_xlfn.STDEV.P('사진(느림)'!J$2:J$2305))</f>
        <v>2.0630117070980067</v>
      </c>
      <c r="K2059">
        <f>STANDARDIZE('사진(느림)'!K2059,AVERAGE('사진(느림)'!K$2:K$2305),_xlfn.STDEV.P('사진(느림)'!K$2:K$2305))</f>
        <v>0.95380949214564459</v>
      </c>
      <c r="L2059">
        <f>STANDARDIZE('사진(느림)'!L2059,AVERAGE('사진(느림)'!L$2:L$2305),_xlfn.STDEV.P('사진(느림)'!L$2:L$2305))</f>
        <v>-0.96188170673142825</v>
      </c>
      <c r="M2059">
        <f>STANDARDIZE('사진(느림)'!M2059,AVERAGE('사진(느림)'!M$2:M$2305),_xlfn.STDEV.P('사진(느림)'!M$2:M$2305))</f>
        <v>0.45537638349672099</v>
      </c>
    </row>
    <row r="2060" spans="1:13" x14ac:dyDescent="0.3">
      <c r="A2060" t="s">
        <v>34</v>
      </c>
      <c r="B2060">
        <v>17</v>
      </c>
      <c r="C2060">
        <f>STANDARDIZE('사진(느림)'!C2060,AVERAGE('사진(느림)'!C$2:C$2305),_xlfn.STDEV.P('사진(느림)'!C$2:C$2305))</f>
        <v>1.6392242564670483</v>
      </c>
      <c r="D2060">
        <f>STANDARDIZE('사진(느림)'!D2060,AVERAGE('사진(느림)'!D$2:D$2305),_xlfn.STDEV.P('사진(느림)'!D$2:D$2305))</f>
        <v>0.75684740402029715</v>
      </c>
      <c r="E2060">
        <f>STANDARDIZE('사진(느림)'!E2060,AVERAGE('사진(느림)'!E$2:E$2305),_xlfn.STDEV.P('사진(느림)'!E$2:E$2305))</f>
        <v>1.9228341404758196</v>
      </c>
      <c r="F2060">
        <f>STANDARDIZE('사진(느림)'!F2060,AVERAGE('사진(느림)'!F$2:F$2305),_xlfn.STDEV.P('사진(느림)'!F$2:F$2305))</f>
        <v>1.1483291189125471</v>
      </c>
      <c r="G2060">
        <f>STANDARDIZE('사진(느림)'!G2060,AVERAGE('사진(느림)'!G$2:G$2305),_xlfn.STDEV.P('사진(느림)'!G$2:G$2305))</f>
        <v>1.9563936527902939</v>
      </c>
      <c r="H2060">
        <f>STANDARDIZE('사진(느림)'!H2060,AVERAGE('사진(느림)'!H$2:H$2305),_xlfn.STDEV.P('사진(느림)'!H$2:H$2305))</f>
        <v>0.280456095542646</v>
      </c>
      <c r="I2060">
        <f>STANDARDIZE('사진(느림)'!I2060,AVERAGE('사진(느림)'!I$2:I$2305),_xlfn.STDEV.P('사진(느림)'!I$2:I$2305))</f>
        <v>1.5024555876539154</v>
      </c>
      <c r="J2060">
        <f>STANDARDIZE('사진(느림)'!J2060,AVERAGE('사진(느림)'!J$2:J$2305),_xlfn.STDEV.P('사진(느림)'!J$2:J$2305))</f>
        <v>2.0630117070980067</v>
      </c>
      <c r="K2060">
        <f>STANDARDIZE('사진(느림)'!K2060,AVERAGE('사진(느림)'!K$2:K$2305),_xlfn.STDEV.P('사진(느림)'!K$2:K$2305))</f>
        <v>1.5642475671188572</v>
      </c>
      <c r="L2060">
        <f>STANDARDIZE('사진(느림)'!L2060,AVERAGE('사진(느림)'!L$2:L$2305),_xlfn.STDEV.P('사진(느림)'!L$2:L$2305))</f>
        <v>-0.96188170673142825</v>
      </c>
      <c r="M2060">
        <f>STANDARDIZE('사진(느림)'!M2060,AVERAGE('사진(느림)'!M$2:M$2305),_xlfn.STDEV.P('사진(느림)'!M$2:M$2305))</f>
        <v>-1.0661164743038947</v>
      </c>
    </row>
    <row r="2061" spans="1:13" x14ac:dyDescent="0.3">
      <c r="A2061" t="s">
        <v>36</v>
      </c>
      <c r="B2061">
        <v>17</v>
      </c>
      <c r="C2061">
        <f>STANDARDIZE('사진(느림)'!C2061,AVERAGE('사진(느림)'!C$2:C$2305),_xlfn.STDEV.P('사진(느림)'!C$2:C$2305))</f>
        <v>1.1861392819001628</v>
      </c>
      <c r="D2061">
        <f>STANDARDIZE('사진(느림)'!D2061,AVERAGE('사진(느림)'!D$2:D$2305),_xlfn.STDEV.P('사진(느림)'!D$2:D$2305))</f>
        <v>1.858614259899765</v>
      </c>
      <c r="E2061">
        <f>STANDARDIZE('사진(느림)'!E2061,AVERAGE('사진(느림)'!E$2:E$2305),_xlfn.STDEV.P('사진(느림)'!E$2:E$2305))</f>
        <v>1.5818234693756279</v>
      </c>
      <c r="F2061">
        <f>STANDARDIZE('사진(느림)'!F2061,AVERAGE('사진(느림)'!F$2:F$2305),_xlfn.STDEV.P('사진(느림)'!F$2:F$2305))</f>
        <v>1.3381103840713058</v>
      </c>
      <c r="G2061">
        <f>STANDARDIZE('사진(느림)'!G2061,AVERAGE('사진(느림)'!G$2:G$2305),_xlfn.STDEV.P('사진(느림)'!G$2:G$2305))</f>
        <v>0.68488153212208325</v>
      </c>
      <c r="H2061">
        <f>STANDARDIZE('사진(느림)'!H2061,AVERAGE('사진(느림)'!H$2:H$2305),_xlfn.STDEV.P('사진(느림)'!H$2:H$2305))</f>
        <v>0.63761160179332566</v>
      </c>
      <c r="I2061">
        <f>STANDARDIZE('사진(느림)'!I2061,AVERAGE('사진(느림)'!I$2:I$2305),_xlfn.STDEV.P('사진(느림)'!I$2:I$2305))</f>
        <v>1.3186195288436027</v>
      </c>
      <c r="J2061">
        <f>STANDARDIZE('사진(느림)'!J2061,AVERAGE('사진(느림)'!J$2:J$2305),_xlfn.STDEV.P('사진(느림)'!J$2:J$2305))</f>
        <v>-0.78003335217289249</v>
      </c>
      <c r="K2061">
        <f>STANDARDIZE('사진(느림)'!K2061,AVERAGE('사진(느림)'!K$2:K$2305),_xlfn.STDEV.P('사진(느림)'!K$2:K$2305))</f>
        <v>-0.26706665780078048</v>
      </c>
      <c r="L2061">
        <f>STANDARDIZE('사진(느림)'!L2061,AVERAGE('사진(느림)'!L$2:L$2305),_xlfn.STDEV.P('사진(느림)'!L$2:L$2305))</f>
        <v>1.0491166143714579</v>
      </c>
      <c r="M2061">
        <f>STANDARDIZE('사진(느림)'!M2061,AVERAGE('사진(느림)'!M$2:M$2305),_xlfn.STDEV.P('사진(느림)'!M$2:M$2305))</f>
        <v>0.39108795288542686</v>
      </c>
    </row>
    <row r="2062" spans="1:13" x14ac:dyDescent="0.3">
      <c r="A2062" t="s">
        <v>38</v>
      </c>
      <c r="B2062">
        <v>17</v>
      </c>
      <c r="C2062">
        <f>STANDARDIZE('사진(느림)'!C2062,AVERAGE('사진(느림)'!C$2:C$2305),_xlfn.STDEV.P('사진(느림)'!C$2:C$2305))</f>
        <v>2.9542757680148397</v>
      </c>
      <c r="D2062">
        <f>STANDARDIZE('사진(느림)'!D2062,AVERAGE('사진(느림)'!D$2:D$2305),_xlfn.STDEV.P('사진(느림)'!D$2:D$2305))</f>
        <v>-0.41503188814240971</v>
      </c>
      <c r="E2062">
        <f>STANDARDIZE('사진(느림)'!E2062,AVERAGE('사진(느림)'!E$2:E$2305),_xlfn.STDEV.P('사진(느림)'!E$2:E$2305))</f>
        <v>2.0296728639273809</v>
      </c>
      <c r="F2062">
        <f>STANDARDIZE('사진(느림)'!F2062,AVERAGE('사진(느림)'!F$2:F$2305),_xlfn.STDEV.P('사진(느림)'!F$2:F$2305))</f>
        <v>0.85575493664914482</v>
      </c>
      <c r="G2062">
        <f>STANDARDIZE('사진(느림)'!G2062,AVERAGE('사진(느림)'!G$2:G$2305),_xlfn.STDEV.P('사진(느림)'!G$2:G$2305))</f>
        <v>2.8359701376969766</v>
      </c>
      <c r="H2062">
        <f>STANDARDIZE('사진(느림)'!H2062,AVERAGE('사진(느림)'!H$2:H$2305),_xlfn.STDEV.P('사진(느림)'!H$2:H$2305))</f>
        <v>-6.5006819729588619E-2</v>
      </c>
      <c r="I2062">
        <f>STANDARDIZE('사진(느림)'!I2062,AVERAGE('사진(느림)'!I$2:I$2305),_xlfn.STDEV.P('사진(느림)'!I$2:I$2305))</f>
        <v>2.1064883523163713</v>
      </c>
      <c r="J2062">
        <f>STANDARDIZE('사진(느림)'!J2062,AVERAGE('사진(느림)'!J$2:J$2305),_xlfn.STDEV.P('사진(느림)'!J$2:J$2305))</f>
        <v>2.0630117070980067</v>
      </c>
      <c r="K2062">
        <f>STANDARDIZE('사진(느림)'!K2062,AVERAGE('사진(느림)'!K$2:K$2305),_xlfn.STDEV.P('사진(느림)'!K$2:K$2305))</f>
        <v>0.34337141717243208</v>
      </c>
      <c r="L2062">
        <f>STANDARDIZE('사진(느림)'!L2062,AVERAGE('사진(느림)'!L$2:L$2305),_xlfn.STDEV.P('사진(느림)'!L$2:L$2305))</f>
        <v>-0.71050691659356757</v>
      </c>
      <c r="M2062">
        <f>STANDARDIZE('사진(느림)'!M2062,AVERAGE('사진(느림)'!M$2:M$2305),_xlfn.STDEV.P('사진(느림)'!M$2:M$2305))</f>
        <v>0.60538272158974005</v>
      </c>
    </row>
    <row r="2063" spans="1:13" x14ac:dyDescent="0.3">
      <c r="A2063" t="s">
        <v>40</v>
      </c>
      <c r="B2063">
        <v>17</v>
      </c>
      <c r="C2063">
        <f>STANDARDIZE('사진(느림)'!C2063,AVERAGE('사진(느림)'!C$2:C$2305),_xlfn.STDEV.P('사진(느림)'!C$2:C$2305))</f>
        <v>1.0259019128460201</v>
      </c>
      <c r="D2063">
        <f>STANDARDIZE('사진(느림)'!D2063,AVERAGE('사진(느림)'!D$2:D$2305),_xlfn.STDEV.P('사진(느림)'!D$2:D$2305))</f>
        <v>1.3477950812647397</v>
      </c>
      <c r="E2063">
        <f>STANDARDIZE('사진(느림)'!E2063,AVERAGE('사진(느림)'!E$2:E$2305),_xlfn.STDEV.P('사진(느림)'!E$2:E$2305))</f>
        <v>1.6887512993521709</v>
      </c>
      <c r="F2063">
        <f>STANDARDIZE('사진(느림)'!F2063,AVERAGE('사진(느림)'!F$2:F$2305),_xlfn.STDEV.P('사진(느림)'!F$2:F$2305))</f>
        <v>1.090294741359003</v>
      </c>
      <c r="G2063">
        <f>STANDARDIZE('사진(느림)'!G2063,AVERAGE('사진(느림)'!G$2:G$2305),_xlfn.STDEV.P('사진(느림)'!G$2:G$2305))</f>
        <v>1.9199345238822447</v>
      </c>
      <c r="H2063">
        <f>STANDARDIZE('사진(느림)'!H2063,AVERAGE('사진(느림)'!H$2:H$2305),_xlfn.STDEV.P('사진(느림)'!H$2:H$2305))</f>
        <v>0.63761160179332566</v>
      </c>
      <c r="I2063">
        <f>STANDARDIZE('사진(느림)'!I2063,AVERAGE('사진(느림)'!I$2:I$2305),_xlfn.STDEV.P('사진(느림)'!I$2:I$2305))</f>
        <v>1.5691618147079436</v>
      </c>
      <c r="J2063">
        <f>STANDARDIZE('사진(느림)'!J2063,AVERAGE('사진(느림)'!J$2:J$2305),_xlfn.STDEV.P('사진(느림)'!J$2:J$2305))</f>
        <v>2.0630117070980067</v>
      </c>
      <c r="K2063">
        <f>STANDARDIZE('사진(느림)'!K2063,AVERAGE('사진(느림)'!K$2:K$2305),_xlfn.STDEV.P('사진(느림)'!K$2:K$2305))</f>
        <v>0.95380949214564459</v>
      </c>
      <c r="L2063">
        <f>STANDARDIZE('사진(느림)'!L2063,AVERAGE('사진(느림)'!L$2:L$2305),_xlfn.STDEV.P('사진(느림)'!L$2:L$2305))</f>
        <v>-0.83619431166249791</v>
      </c>
      <c r="M2063">
        <f>STANDARDIZE('사진(느림)'!M2063,AVERAGE('사진(느림)'!M$2:M$2305),_xlfn.STDEV.P('사진(느림)'!M$2:M$2305))</f>
        <v>0.75538905968275916</v>
      </c>
    </row>
    <row r="2064" spans="1:13" x14ac:dyDescent="0.3">
      <c r="A2064" t="s">
        <v>42</v>
      </c>
      <c r="B2064">
        <v>17</v>
      </c>
      <c r="C2064">
        <f>STANDARDIZE('사진(느림)'!C2064,AVERAGE('사진(느림)'!C$2:C$2305),_xlfn.STDEV.P('사진(느림)'!C$2:C$2305))</f>
        <v>1.1032578841135374</v>
      </c>
      <c r="D2064">
        <f>STANDARDIZE('사진(느림)'!D2064,AVERAGE('사진(느림)'!D$2:D$2305),_xlfn.STDEV.P('사진(느림)'!D$2:D$2305))</f>
        <v>1.8385821352474112</v>
      </c>
      <c r="E2064">
        <f>STANDARDIZE('사진(느림)'!E2064,AVERAGE('사진(느림)'!E$2:E$2305),_xlfn.STDEV.P('사진(느림)'!E$2:E$2305))</f>
        <v>1.3335726907800876</v>
      </c>
      <c r="F2064">
        <f>STANDARDIZE('사진(느림)'!F2064,AVERAGE('사진(느림)'!F$2:F$2305),_xlfn.STDEV.P('사진(느림)'!F$2:F$2305))</f>
        <v>1.2399956194056183</v>
      </c>
      <c r="G2064">
        <f>STANDARDIZE('사진(느림)'!G2064,AVERAGE('사진(느림)'!G$2:G$2305),_xlfn.STDEV.P('사진(느림)'!G$2:G$2305))</f>
        <v>1.0882106456673757</v>
      </c>
      <c r="H2064">
        <f>STANDARDIZE('사진(느림)'!H2064,AVERAGE('사진(느림)'!H$2:H$2305),_xlfn.STDEV.P('사진(느림)'!H$2:H$2305))</f>
        <v>0.59934494040932429</v>
      </c>
      <c r="I2064">
        <f>STANDARDIZE('사진(느림)'!I2064,AVERAGE('사진(느림)'!I$2:I$2305),_xlfn.STDEV.P('사진(느림)'!I$2:I$2305))</f>
        <v>1.2902562511985833</v>
      </c>
      <c r="J2064">
        <f>STANDARDIZE('사진(느림)'!J2064,AVERAGE('사진(느림)'!J$2:J$2305),_xlfn.STDEV.P('사진(느림)'!J$2:J$2305))</f>
        <v>-0.78003335217289249</v>
      </c>
      <c r="K2064">
        <f>STANDARDIZE('사진(느림)'!K2064,AVERAGE('사진(느림)'!K$2:K$2305),_xlfn.STDEV.P('사진(느림)'!K$2:K$2305))</f>
        <v>-0.8775047327739931</v>
      </c>
      <c r="L2064">
        <f>STANDARDIZE('사진(느림)'!L2064,AVERAGE('사진(느림)'!L$2:L$2305),_xlfn.STDEV.P('사진(느림)'!L$2:L$2305))</f>
        <v>1.1748040094403882</v>
      </c>
      <c r="M2064">
        <f>STANDARDIZE('사진(느림)'!M2064,AVERAGE('사진(느림)'!M$2:M$2305),_xlfn.STDEV.P('사진(느림)'!M$2:M$2305))</f>
        <v>0.17679318418111556</v>
      </c>
    </row>
    <row r="2065" spans="1:13" x14ac:dyDescent="0.3">
      <c r="A2065" t="s">
        <v>44</v>
      </c>
      <c r="B2065">
        <v>17</v>
      </c>
      <c r="C2065">
        <f>STANDARDIZE('사진(느림)'!C2065,AVERAGE('사진(느림)'!C$2:C$2305),_xlfn.STDEV.P('사진(느림)'!C$2:C$2305))</f>
        <v>1.1364104432281874</v>
      </c>
      <c r="D2065">
        <f>STANDARDIZE('사진(느림)'!D2065,AVERAGE('사진(느림)'!D$2:D$2305),_xlfn.STDEV.P('사진(느림)'!D$2:D$2305))</f>
        <v>0.62663859377999631</v>
      </c>
      <c r="E2065">
        <f>STANDARDIZE('사진(느림)'!E2065,AVERAGE('사진(느림)'!E$2:E$2305),_xlfn.STDEV.P('사진(느림)'!E$2:E$2305))</f>
        <v>1.4777470481984596</v>
      </c>
      <c r="F2065">
        <f>STANDARDIZE('사진(느림)'!F2065,AVERAGE('사진(느림)'!F$2:F$2305),_xlfn.STDEV.P('사진(느림)'!F$2:F$2305))</f>
        <v>1.9981091876214188</v>
      </c>
      <c r="G2065">
        <f>STANDARDIZE('사진(느림)'!G2065,AVERAGE('사진(느림)'!G$2:G$2305),_xlfn.STDEV.P('사진(느림)'!G$2:G$2305))</f>
        <v>0.33396241638211144</v>
      </c>
      <c r="H2065">
        <f>STANDARDIZE('사진(느림)'!H2065,AVERAGE('사진(느림)'!H$2:H$2305),_xlfn.STDEV.P('사진(느림)'!H$2:H$2305))</f>
        <v>0.63761160179332566</v>
      </c>
      <c r="I2065">
        <f>STANDARDIZE('사진(느림)'!I2065,AVERAGE('사진(느림)'!I$2:I$2305),_xlfn.STDEV.P('사진(느림)'!I$2:I$2305))</f>
        <v>1.5849191911773988</v>
      </c>
      <c r="J2065">
        <f>STANDARDIZE('사진(느림)'!J2065,AVERAGE('사진(느림)'!J$2:J$2305),_xlfn.STDEV.P('사진(느림)'!J$2:J$2305))</f>
        <v>-0.78003335217289249</v>
      </c>
      <c r="K2065">
        <f>STANDARDIZE('사진(느림)'!K2065,AVERAGE('사진(느림)'!K$2:K$2305),_xlfn.STDEV.P('사진(느림)'!K$2:K$2305))</f>
        <v>0.34337141717243208</v>
      </c>
      <c r="L2065">
        <f>STANDARDIZE('사진(느림)'!L2065,AVERAGE('사진(느림)'!L$2:L$2305),_xlfn.STDEV.P('사진(느림)'!L$2:L$2305))</f>
        <v>1.1748040094403882</v>
      </c>
      <c r="M2065">
        <f>STANDARDIZE('사진(느림)'!M2065,AVERAGE('사진(느림)'!M$2:M$2305),_xlfn.STDEV.P('사진(느림)'!M$2:M$2305))</f>
        <v>0.5625237678488767</v>
      </c>
    </row>
    <row r="2066" spans="1:13" x14ac:dyDescent="0.3">
      <c r="A2066" t="s">
        <v>46</v>
      </c>
      <c r="B2066">
        <v>17</v>
      </c>
      <c r="C2066">
        <f>STANDARDIZE('사진(느림)'!C2066,AVERAGE('사진(느림)'!C$2:C$2305),_xlfn.STDEV.P('사진(느림)'!C$2:C$2305))</f>
        <v>1.6281734034288322</v>
      </c>
      <c r="D2066">
        <f>STANDARDIZE('사진(느림)'!D2066,AVERAGE('사진(느림)'!D$2:D$2305),_xlfn.STDEV.P('사진(느림)'!D$2:D$2305))</f>
        <v>0.7267992170417662</v>
      </c>
      <c r="E2066">
        <f>STANDARDIZE('사진(느림)'!E2066,AVERAGE('사진(느림)'!E$2:E$2305),_xlfn.STDEV.P('사진(느림)'!E$2:E$2305))</f>
        <v>1.4911130269455275</v>
      </c>
      <c r="F2066">
        <f>STANDARDIZE('사진(느림)'!F2066,AVERAGE('사진(느림)'!F$2:F$2305),_xlfn.STDEV.P('사진(느림)'!F$2:F$2305))</f>
        <v>0.77812289347294405</v>
      </c>
      <c r="G2066">
        <f>STANDARDIZE('사진(느림)'!G2066,AVERAGE('사진(느림)'!G$2:G$2305),_xlfn.STDEV.P('사진(느림)'!G$2:G$2305))</f>
        <v>0.93781673892167328</v>
      </c>
      <c r="H2066">
        <f>STANDARDIZE('사진(느림)'!H2066,AVERAGE('사진(느림)'!H$2:H$2305),_xlfn.STDEV.P('사진(느림)'!H$2:H$2305))</f>
        <v>0.32297460819153645</v>
      </c>
      <c r="I2066">
        <f>STANDARDIZE('사진(느림)'!I2066,AVERAGE('사진(느림)'!I$2:I$2305),_xlfn.STDEV.P('사진(느림)'!I$2:I$2305))</f>
        <v>2.4373932581749345</v>
      </c>
      <c r="J2066">
        <f>STANDARDIZE('사진(느림)'!J2066,AVERAGE('사진(느림)'!J$2:J$2305),_xlfn.STDEV.P('사진(느림)'!J$2:J$2305))</f>
        <v>2.0630117070980067</v>
      </c>
      <c r="K2066">
        <f>STANDARDIZE('사진(느림)'!K2066,AVERAGE('사진(느림)'!K$2:K$2305),_xlfn.STDEV.P('사진(느림)'!K$2:K$2305))</f>
        <v>-0.26706665780078048</v>
      </c>
      <c r="L2066">
        <f>STANDARDIZE('사진(느림)'!L2066,AVERAGE('사진(느림)'!L$2:L$2305),_xlfn.STDEV.P('사진(느림)'!L$2:L$2305))</f>
        <v>-0.96188170673142825</v>
      </c>
      <c r="M2066">
        <f>STANDARDIZE('사진(느림)'!M2066,AVERAGE('사진(느림)'!M$2:M$2305),_xlfn.STDEV.P('사진(느림)'!M$2:M$2305))</f>
        <v>0.17679318418111556</v>
      </c>
    </row>
    <row r="2067" spans="1:13" x14ac:dyDescent="0.3">
      <c r="A2067" t="s">
        <v>48</v>
      </c>
      <c r="B2067">
        <v>17</v>
      </c>
      <c r="C2067">
        <f>STANDARDIZE('사진(느림)'!C2067,AVERAGE('사진(느림)'!C$2:C$2305),_xlfn.STDEV.P('사진(느림)'!C$2:C$2305))</f>
        <v>1.3187495183587632</v>
      </c>
      <c r="D2067">
        <f>STANDARDIZE('사진(느림)'!D2067,AVERAGE('사진(느림)'!D$2:D$2305),_xlfn.STDEV.P('사진(느림)'!D$2:D$2305))</f>
        <v>-7.4485769052391987E-2</v>
      </c>
      <c r="E2067">
        <f>STANDARDIZE('사진(느림)'!E2067,AVERAGE('사진(느림)'!E$2:E$2305),_xlfn.STDEV.P('사진(느림)'!E$2:E$2305))</f>
        <v>1.0483427043176596</v>
      </c>
      <c r="F2067">
        <f>STANDARDIZE('사진(느림)'!F2067,AVERAGE('사진(느림)'!F$2:F$2305),_xlfn.STDEV.P('사진(느림)'!F$2:F$2305))</f>
        <v>1.7186844068080565</v>
      </c>
      <c r="G2067">
        <f>STANDARDIZE('사진(느림)'!G2067,AVERAGE('사진(느림)'!G$2:G$2305),_xlfn.STDEV.P('사진(느림)'!G$2:G$2305))</f>
        <v>0.3681428497334075</v>
      </c>
      <c r="H2067">
        <f>STANDARDIZE('사진(느림)'!H2067,AVERAGE('사진(느림)'!H$2:H$2305),_xlfn.STDEV.P('사진(느림)'!H$2:H$2305))</f>
        <v>0.63761160179332566</v>
      </c>
      <c r="I2067">
        <f>STANDARDIZE('사진(느림)'!I2067,AVERAGE('사진(느림)'!I$2:I$2305),_xlfn.STDEV.P('사진(느림)'!I$2:I$2305))</f>
        <v>1.5203139476526317</v>
      </c>
      <c r="J2067">
        <f>STANDARDIZE('사진(느림)'!J2067,AVERAGE('사진(느림)'!J$2:J$2305),_xlfn.STDEV.P('사진(느림)'!J$2:J$2305))</f>
        <v>-0.78003335217289249</v>
      </c>
      <c r="K2067">
        <f>STANDARDIZE('사진(느림)'!K2067,AVERAGE('사진(느림)'!K$2:K$2305),_xlfn.STDEV.P('사진(느림)'!K$2:K$2305))</f>
        <v>-0.8775047327739931</v>
      </c>
      <c r="L2067">
        <f>STANDARDIZE('사진(느림)'!L2067,AVERAGE('사진(느림)'!L$2:L$2305),_xlfn.STDEV.P('사진(느림)'!L$2:L$2305))</f>
        <v>1.1748040094403882</v>
      </c>
      <c r="M2067">
        <f>STANDARDIZE('사진(느림)'!M2067,AVERAGE('사진(느림)'!M$2:M$2305),_xlfn.STDEV.P('사진(느림)'!M$2:M$2305))</f>
        <v>0.7125301059418957</v>
      </c>
    </row>
    <row r="2068" spans="1:13" x14ac:dyDescent="0.3">
      <c r="A2068" t="s">
        <v>50</v>
      </c>
      <c r="B2068">
        <v>17</v>
      </c>
      <c r="C2068">
        <f>STANDARDIZE('사진(느림)'!C2068,AVERAGE('사진(느림)'!C$2:C$2305),_xlfn.STDEV.P('사진(느림)'!C$2:C$2305))</f>
        <v>1.6447496829861572</v>
      </c>
      <c r="D2068">
        <f>STANDARDIZE('사진(느림)'!D2068,AVERAGE('사진(느림)'!D$2:D$2305),_xlfn.STDEV.P('사진(느림)'!D$2:D$2305))</f>
        <v>0.62663859377999631</v>
      </c>
      <c r="E2068">
        <f>STANDARDIZE('사진(느림)'!E2068,AVERAGE('사진(느림)'!E$2:E$2305),_xlfn.STDEV.P('사진(느림)'!E$2:E$2305))</f>
        <v>1.3216324164327071</v>
      </c>
      <c r="F2068">
        <f>STANDARDIZE('사진(느림)'!F2068,AVERAGE('사진(느림)'!F$2:F$2305),_xlfn.STDEV.P('사진(느림)'!F$2:F$2305))</f>
        <v>-1.5560223004616596</v>
      </c>
      <c r="G2068">
        <f>STANDARDIZE('사진(느림)'!G2068,AVERAGE('사진(느림)'!G$2:G$2305),_xlfn.STDEV.P('사진(느림)'!G$2:G$2305))</f>
        <v>1.1406206434726962</v>
      </c>
      <c r="H2068">
        <f>STANDARDIZE('사진(느림)'!H2068,AVERAGE('사진(느림)'!H$2:H$2305),_xlfn.STDEV.P('사진(느림)'!H$2:H$2305))</f>
        <v>-1.360758492704524</v>
      </c>
      <c r="I2068">
        <f>STANDARDIZE('사진(느림)'!I2068,AVERAGE('사진(느림)'!I$2:I$2305),_xlfn.STDEV.P('사진(느림)'!I$2:I$2305))</f>
        <v>1.4761932935381563</v>
      </c>
      <c r="J2068">
        <f>STANDARDIZE('사진(느림)'!J2068,AVERAGE('사진(느림)'!J$2:J$2305),_xlfn.STDEV.P('사진(느림)'!J$2:J$2305))</f>
        <v>2.0630117070980067</v>
      </c>
      <c r="K2068">
        <f>STANDARDIZE('사진(느림)'!K2068,AVERAGE('사진(느림)'!K$2:K$2305),_xlfn.STDEV.P('사진(느림)'!K$2:K$2305))</f>
        <v>0.95380949214564459</v>
      </c>
      <c r="L2068">
        <f>STANDARDIZE('사진(느림)'!L2068,AVERAGE('사진(느림)'!L$2:L$2305),_xlfn.STDEV.P('사진(느림)'!L$2:L$2305))</f>
        <v>-0.96188170673142825</v>
      </c>
      <c r="M2068">
        <f>STANDARDIZE('사진(느림)'!M2068,AVERAGE('사진(느림)'!M$2:M$2305),_xlfn.STDEV.P('사진(느림)'!M$2:M$2305))</f>
        <v>0.19822266105154629</v>
      </c>
    </row>
    <row r="2069" spans="1:13" x14ac:dyDescent="0.3">
      <c r="A2069" t="s">
        <v>52</v>
      </c>
      <c r="B2069">
        <v>17</v>
      </c>
      <c r="C2069">
        <f>STANDARDIZE('사진(느림)'!C2069,AVERAGE('사진(느림)'!C$2:C$2305),_xlfn.STDEV.P('사진(느림)'!C$2:C$2305))</f>
        <v>1.4071563426644975</v>
      </c>
      <c r="D2069">
        <f>STANDARDIZE('사진(느림)'!D2069,AVERAGE('사진(느림)'!D$2:D$2305),_xlfn.STDEV.P('사진(느림)'!D$2:D$2305))</f>
        <v>1.6883412003547573</v>
      </c>
      <c r="E2069">
        <f>STANDARDIZE('사진(느림)'!E2069,AVERAGE('사진(느림)'!E$2:E$2305),_xlfn.STDEV.P('사진(느림)'!E$2:E$2305))</f>
        <v>1.5438640897339553</v>
      </c>
      <c r="F2069">
        <f>STANDARDIZE('사진(느림)'!F2069,AVERAGE('사진(느림)'!F$2:F$2305),_xlfn.STDEV.P('사진(느림)'!F$2:F$2305))</f>
        <v>-1.5560223004616596</v>
      </c>
      <c r="G2069">
        <f>STANDARDIZE('사진(느림)'!G2069,AVERAGE('사진(느림)'!G$2:G$2305),_xlfn.STDEV.P('사진(느림)'!G$2:G$2305))</f>
        <v>1.6761140993096668</v>
      </c>
      <c r="H2069">
        <f>STANDARDIZE('사진(느림)'!H2069,AVERAGE('사진(느림)'!H$2:H$2305),_xlfn.STDEV.P('사진(느림)'!H$2:H$2305))</f>
        <v>-1.360758492704524</v>
      </c>
      <c r="I2069">
        <f>STANDARDIZE('사진(느림)'!I2069,AVERAGE('사진(느림)'!I$2:I$2305),_xlfn.STDEV.P('사진(느림)'!I$2:I$2305))</f>
        <v>1.712553940579987</v>
      </c>
      <c r="J2069">
        <f>STANDARDIZE('사진(느림)'!J2069,AVERAGE('사진(느림)'!J$2:J$2305),_xlfn.STDEV.P('사진(느림)'!J$2:J$2305))</f>
        <v>2.0630117070980067</v>
      </c>
      <c r="K2069">
        <f>STANDARDIZE('사진(느림)'!K2069,AVERAGE('사진(느림)'!K$2:K$2305),_xlfn.STDEV.P('사진(느림)'!K$2:K$2305))</f>
        <v>0.95380949214564459</v>
      </c>
      <c r="L2069">
        <f>STANDARDIZE('사진(느림)'!L2069,AVERAGE('사진(느림)'!L$2:L$2305),_xlfn.STDEV.P('사진(느림)'!L$2:L$2305))</f>
        <v>-0.96188170673142825</v>
      </c>
      <c r="M2069">
        <f>STANDARDIZE('사진(느림)'!M2069,AVERAGE('사진(느림)'!M$2:M$2305),_xlfn.STDEV.P('사진(느림)'!M$2:M$2305))</f>
        <v>0.4982353372375844</v>
      </c>
    </row>
    <row r="2070" spans="1:13" x14ac:dyDescent="0.3">
      <c r="A2070" t="s">
        <v>54</v>
      </c>
      <c r="B2070">
        <v>17</v>
      </c>
      <c r="C2070">
        <f>STANDARDIZE('사진(느림)'!C2070,AVERAGE('사진(느림)'!C$2:C$2305),_xlfn.STDEV.P('사진(느림)'!C$2:C$2305))</f>
        <v>1.4126817691836056</v>
      </c>
      <c r="D2070">
        <f>STANDARDIZE('사진(느림)'!D2070,AVERAGE('사진(느림)'!D$2:D$2305),_xlfn.STDEV.P('사진(느림)'!D$2:D$2305))</f>
        <v>1.3678272059170937</v>
      </c>
      <c r="E2070">
        <f>STANDARDIZE('사진(느림)'!E2070,AVERAGE('사진(느림)'!E$2:E$2305),_xlfn.STDEV.P('사진(느림)'!E$2:E$2305))</f>
        <v>1.5527747422320006</v>
      </c>
      <c r="F2070">
        <f>STANDARDIZE('사진(느림)'!F2070,AVERAGE('사진(느림)'!F$2:F$2305),_xlfn.STDEV.P('사진(느림)'!F$2:F$2305))</f>
        <v>1.1060993104095325</v>
      </c>
      <c r="G2070">
        <f>STANDARDIZE('사진(느림)'!G2070,AVERAGE('사진(느림)'!G$2:G$2305),_xlfn.STDEV.P('사진(느림)'!G$2:G$2305))</f>
        <v>2.147804079557551</v>
      </c>
      <c r="H2070">
        <f>STANDARDIZE('사진(느림)'!H2070,AVERAGE('사진(느림)'!H$2:H$2305),_xlfn.STDEV.P('사진(느림)'!H$2:H$2305))</f>
        <v>0.63761160179332566</v>
      </c>
      <c r="I2070">
        <f>STANDARDIZE('사진(느림)'!I2070,AVERAGE('사진(느림)'!I$2:I$2305),_xlfn.STDEV.P('사진(느림)'!I$2:I$2305))</f>
        <v>1.6300903370565043</v>
      </c>
      <c r="J2070">
        <f>STANDARDIZE('사진(느림)'!J2070,AVERAGE('사진(느림)'!J$2:J$2305),_xlfn.STDEV.P('사진(느림)'!J$2:J$2305))</f>
        <v>2.0630117070980067</v>
      </c>
      <c r="K2070">
        <f>STANDARDIZE('사진(느림)'!K2070,AVERAGE('사진(느림)'!K$2:K$2305),_xlfn.STDEV.P('사진(느림)'!K$2:K$2305))</f>
        <v>-0.26706665780078048</v>
      </c>
      <c r="L2070">
        <f>STANDARDIZE('사진(느림)'!L2070,AVERAGE('사진(느림)'!L$2:L$2305),_xlfn.STDEV.P('사진(느림)'!L$2:L$2305))</f>
        <v>-0.96188170673142825</v>
      </c>
      <c r="M2070">
        <f>STANDARDIZE('사진(느림)'!M2070,AVERAGE('사진(느림)'!M$2:M$2305),_xlfn.STDEV.P('사진(느림)'!M$2:M$2305))</f>
        <v>0.90539539777577627</v>
      </c>
    </row>
    <row r="2071" spans="1:13" x14ac:dyDescent="0.3">
      <c r="A2071" t="s">
        <v>56</v>
      </c>
      <c r="B2071">
        <v>17</v>
      </c>
      <c r="C2071">
        <f>STANDARDIZE('사진(느림)'!C2071,AVERAGE('사진(느림)'!C$2:C$2305),_xlfn.STDEV.P('사진(느림)'!C$2:C$2305))</f>
        <v>1.4789868874129062</v>
      </c>
      <c r="D2071">
        <f>STANDARDIZE('사진(느림)'!D2071,AVERAGE('사진(느림)'!D$2:D$2305),_xlfn.STDEV.P('사진(느림)'!D$2:D$2305))</f>
        <v>0.52647797051822642</v>
      </c>
      <c r="E2071">
        <f>STANDARDIZE('사진(느림)'!E2071,AVERAGE('사진(느림)'!E$2:E$2305),_xlfn.STDEV.P('사진(느림)'!E$2:E$2305))</f>
        <v>1.7377598880914191</v>
      </c>
      <c r="F2071">
        <f>STANDARDIZE('사진(느림)'!F2071,AVERAGE('사진(느림)'!F$2:F$2305),_xlfn.STDEV.P('사진(느림)'!F$2:F$2305))</f>
        <v>-1.5560223004616596</v>
      </c>
      <c r="G2071">
        <f>STANDARDIZE('사진(느림)'!G2071,AVERAGE('사진(느림)'!G$2:G$2305),_xlfn.STDEV.P('사진(느림)'!G$2:G$2305))</f>
        <v>1.1702436857104859</v>
      </c>
      <c r="H2071">
        <f>STANDARDIZE('사진(느림)'!H2071,AVERAGE('사진(느림)'!H$2:H$2305),_xlfn.STDEV.P('사진(느림)'!H$2:H$2305))</f>
        <v>-1.360758492704524</v>
      </c>
      <c r="I2071">
        <f>STANDARDIZE('사진(느림)'!I2071,AVERAGE('사진(느림)'!I$2:I$2305),_xlfn.STDEV.P('사진(느림)'!I$2:I$2305))</f>
        <v>1.8134011499845015</v>
      </c>
      <c r="J2071">
        <f>STANDARDIZE('사진(느림)'!J2071,AVERAGE('사진(느림)'!J$2:J$2305),_xlfn.STDEV.P('사진(느림)'!J$2:J$2305))</f>
        <v>2.0630117070980067</v>
      </c>
      <c r="K2071">
        <f>STANDARDIZE('사진(느림)'!K2071,AVERAGE('사진(느림)'!K$2:K$2305),_xlfn.STDEV.P('사진(느림)'!K$2:K$2305))</f>
        <v>-0.26706665780078048</v>
      </c>
      <c r="L2071">
        <f>STANDARDIZE('사진(느림)'!L2071,AVERAGE('사진(느림)'!L$2:L$2305),_xlfn.STDEV.P('사진(느림)'!L$2:L$2305))</f>
        <v>-0.71050691659356757</v>
      </c>
      <c r="M2071">
        <f>STANDARDIZE('사진(느림)'!M2071,AVERAGE('사진(느림)'!M$2:M$2305),_xlfn.STDEV.P('사진(느림)'!M$2:M$2305))</f>
        <v>0.60538272158974005</v>
      </c>
    </row>
    <row r="2072" spans="1:13" x14ac:dyDescent="0.3">
      <c r="A2072" t="s">
        <v>58</v>
      </c>
      <c r="B2072">
        <v>17</v>
      </c>
      <c r="C2072">
        <f>STANDARDIZE('사진(느림)'!C2072,AVERAGE('사진(느림)'!C$2:C$2305),_xlfn.STDEV.P('사진(느림)'!C$2:C$2305))</f>
        <v>1.4126817691836056</v>
      </c>
      <c r="D2072">
        <f>STANDARDIZE('사진(느림)'!D2072,AVERAGE('사진(느림)'!D$2:D$2305),_xlfn.STDEV.P('사진(느림)'!D$2:D$2305))</f>
        <v>1.958774883161535</v>
      </c>
      <c r="E2072">
        <f>STANDARDIZE('사진(느림)'!E2072,AVERAGE('사진(느림)'!E$2:E$2305),_xlfn.STDEV.P('사진(느림)'!E$2:E$2305))</f>
        <v>1.6820683099786369</v>
      </c>
      <c r="F2072">
        <f>STANDARDIZE('사진(느림)'!F2072,AVERAGE('사진(느림)'!F$2:F$2305),_xlfn.STDEV.P('사진(느림)'!F$2:F$2305))</f>
        <v>-1.8563091124217204</v>
      </c>
      <c r="G2072">
        <f>STANDARDIZE('사진(느림)'!G2072,AVERAGE('사진(느림)'!G$2:G$2305),_xlfn.STDEV.P('사진(느림)'!G$2:G$2305))</f>
        <v>-0.44079407291393069</v>
      </c>
      <c r="H2072">
        <f>STANDARDIZE('사진(느림)'!H2072,AVERAGE('사진(느림)'!H$2:H$2305),_xlfn.STDEV.P('사진(느림)'!H$2:H$2305))</f>
        <v>-1.360758492704524</v>
      </c>
      <c r="I2072">
        <f>STANDARDIZE('사진(느림)'!I2072,AVERAGE('사진(느림)'!I$2:I$2305),_xlfn.STDEV.P('사진(느림)'!I$2:I$2305))</f>
        <v>1.4761932935381563</v>
      </c>
      <c r="J2072">
        <f>STANDARDIZE('사진(느림)'!J2072,AVERAGE('사진(느림)'!J$2:J$2305),_xlfn.STDEV.P('사진(느림)'!J$2:J$2305))</f>
        <v>2.0630117070980067</v>
      </c>
      <c r="K2072">
        <f>STANDARDIZE('사진(느림)'!K2072,AVERAGE('사진(느림)'!K$2:K$2305),_xlfn.STDEV.P('사진(느림)'!K$2:K$2305))</f>
        <v>0.95380949214564459</v>
      </c>
      <c r="L2072">
        <f>STANDARDIZE('사진(느림)'!L2072,AVERAGE('사진(느림)'!L$2:L$2305),_xlfn.STDEV.P('사진(느림)'!L$2:L$2305))</f>
        <v>-0.96188170673142825</v>
      </c>
      <c r="M2072">
        <f>STANDARDIZE('사진(느림)'!M2072,AVERAGE('사진(느림)'!M$2:M$2305),_xlfn.STDEV.P('사진(느림)'!M$2:M$2305))</f>
        <v>0.81967749029405135</v>
      </c>
    </row>
    <row r="2073" spans="1:13" x14ac:dyDescent="0.3">
      <c r="A2073" t="s">
        <v>60</v>
      </c>
      <c r="B2073">
        <v>17</v>
      </c>
      <c r="C2073">
        <f>STANDARDIZE('사진(느림)'!C2073,AVERAGE('사진(느림)'!C$2:C$2305),_xlfn.STDEV.P('사진(느림)'!C$2:C$2305))</f>
        <v>0.74963058689060169</v>
      </c>
      <c r="D2073">
        <f>STANDARDIZE('사진(느림)'!D2073,AVERAGE('사진(느림)'!D$2:D$2305),_xlfn.STDEV.P('사진(느림)'!D$2:D$2305))</f>
        <v>1.938742758509181</v>
      </c>
      <c r="E2073">
        <f>STANDARDIZE('사진(느림)'!E2073,AVERAGE('사진(느림)'!E$2:E$2305),_xlfn.STDEV.P('사진(느림)'!E$2:E$2305))</f>
        <v>1.2548025226973678</v>
      </c>
      <c r="F2073">
        <f>STANDARDIZE('사진(느림)'!F2073,AVERAGE('사진(느림)'!F$2:F$2305),_xlfn.STDEV.P('사진(느림)'!F$2:F$2305))</f>
        <v>1.1525015251418871</v>
      </c>
      <c r="G2073">
        <f>STANDARDIZE('사진(느림)'!G2073,AVERAGE('사진(느림)'!G$2:G$2305),_xlfn.STDEV.P('사진(느림)'!G$2:G$2305))</f>
        <v>0.90819369668388372</v>
      </c>
      <c r="H2073">
        <f>STANDARDIZE('사진(느림)'!H2073,AVERAGE('사진(느림)'!H$2:H$2305),_xlfn.STDEV.P('사진(느림)'!H$2:H$2305))</f>
        <v>0.69926344513421657</v>
      </c>
      <c r="I2073">
        <f>STANDARDIZE('사진(느림)'!I2073,AVERAGE('사진(느림)'!I$2:I$2305),_xlfn.STDEV.P('사진(느림)'!I$2:I$2305))</f>
        <v>0.95935134534002076</v>
      </c>
      <c r="J2073">
        <f>STANDARDIZE('사진(느림)'!J2073,AVERAGE('사진(느림)'!J$2:J$2305),_xlfn.STDEV.P('사진(느림)'!J$2:J$2305))</f>
        <v>-0.78003335217289249</v>
      </c>
      <c r="K2073">
        <f>STANDARDIZE('사진(느림)'!K2073,AVERAGE('사진(느림)'!K$2:K$2305),_xlfn.STDEV.P('사진(느림)'!K$2:K$2305))</f>
        <v>-0.26706665780078048</v>
      </c>
      <c r="L2073">
        <f>STANDARDIZE('사진(느림)'!L2073,AVERAGE('사진(느림)'!L$2:L$2305),_xlfn.STDEV.P('사진(느림)'!L$2:L$2305))</f>
        <v>0.92342921930252742</v>
      </c>
      <c r="M2073">
        <f>STANDARDIZE('사진(느림)'!M2073,AVERAGE('사진(느림)'!M$2:M$2305),_xlfn.STDEV.P('사진(느림)'!M$2:M$2305))</f>
        <v>0.36965847601499613</v>
      </c>
    </row>
    <row r="2074" spans="1:13" x14ac:dyDescent="0.3">
      <c r="A2074" t="s">
        <v>62</v>
      </c>
      <c r="B2074">
        <v>17</v>
      </c>
      <c r="C2074">
        <f>STANDARDIZE('사진(느림)'!C2074,AVERAGE('사진(느림)'!C$2:C$2305),_xlfn.STDEV.P('사진(느림)'!C$2:C$2305))</f>
        <v>0.30759646536193253</v>
      </c>
      <c r="D2074">
        <f>STANDARDIZE('사진(느림)'!D2074,AVERAGE('사진(느림)'!D$2:D$2305),_xlfn.STDEV.P('사진(느림)'!D$2:D$2305))</f>
        <v>0.70676709238941227</v>
      </c>
      <c r="E2074">
        <f>STANDARDIZE('사진(느림)'!E2074,AVERAGE('사진(느림)'!E$2:E$2305),_xlfn.STDEV.P('사진(느림)'!E$2:E$2305))</f>
        <v>1.0372934952200834</v>
      </c>
      <c r="F2074">
        <f>STANDARDIZE('사진(느림)'!F2074,AVERAGE('사진(느림)'!F$2:F$2305),_xlfn.STDEV.P('사진(느림)'!F$2:F$2305))</f>
        <v>1.8337416694959117</v>
      </c>
      <c r="G2074">
        <f>STANDARDIZE('사진(느림)'!G2074,AVERAGE('사진(느림)'!G$2:G$2305),_xlfn.STDEV.P('사진(느림)'!G$2:G$2305))</f>
        <v>0.68488153212208325</v>
      </c>
      <c r="H2074">
        <f>STANDARDIZE('사진(느림)'!H2074,AVERAGE('사진(느림)'!H$2:H$2305),_xlfn.STDEV.P('사진(느림)'!H$2:H$2305))</f>
        <v>1.1690930099044559</v>
      </c>
      <c r="I2074">
        <f>STANDARDIZE('사진(느림)'!I2074,AVERAGE('사진(느림)'!I$2:I$2305),_xlfn.STDEV.P('사진(느림)'!I$2:I$2305))</f>
        <v>1.2944582182571047</v>
      </c>
      <c r="J2074">
        <f>STANDARDIZE('사진(느림)'!J2074,AVERAGE('사진(느림)'!J$2:J$2305),_xlfn.STDEV.P('사진(느림)'!J$2:J$2305))</f>
        <v>-0.78003335217289249</v>
      </c>
      <c r="K2074">
        <f>STANDARDIZE('사진(느림)'!K2074,AVERAGE('사진(느림)'!K$2:K$2305),_xlfn.STDEV.P('사진(느림)'!K$2:K$2305))</f>
        <v>-1.4879428077472057</v>
      </c>
      <c r="L2074">
        <f>STANDARDIZE('사진(느림)'!L2074,AVERAGE('사진(느림)'!L$2:L$2305),_xlfn.STDEV.P('사진(느림)'!L$2:L$2305))</f>
        <v>1.1748040094403882</v>
      </c>
      <c r="M2074">
        <f>STANDARDIZE('사진(느림)'!M2074,AVERAGE('사진(느림)'!M$2:M$2305),_xlfn.STDEV.P('사진(느림)'!M$2:M$2305))</f>
        <v>0.84110696716448208</v>
      </c>
    </row>
    <row r="2075" spans="1:13" x14ac:dyDescent="0.3">
      <c r="A2075" t="s">
        <v>64</v>
      </c>
      <c r="B2075">
        <v>17</v>
      </c>
      <c r="C2075">
        <f>STANDARDIZE('사진(느림)'!C2075,AVERAGE('사진(느림)'!C$2:C$2305),_xlfn.STDEV.P('사진(느림)'!C$2:C$2305))</f>
        <v>1.5729191382377485</v>
      </c>
      <c r="D2075">
        <f>STANDARDIZE('사진(느림)'!D2075,AVERAGE('사진(느림)'!D$2:D$2305),_xlfn.STDEV.P('사진(느림)'!D$2:D$2305))</f>
        <v>-4.4437582073861018E-2</v>
      </c>
      <c r="E2075">
        <f>STANDARDIZE('사진(느림)'!E2075,AVERAGE('사진(느림)'!E$2:E$2305),_xlfn.STDEV.P('사진(느림)'!E$2:E$2305))</f>
        <v>0.99104720875522867</v>
      </c>
      <c r="F2075">
        <f>STANDARDIZE('사진(느림)'!F2075,AVERAGE('사진(느림)'!F$2:F$2305),_xlfn.STDEV.P('사진(느림)'!F$2:F$2305))</f>
        <v>1.7123625791878447</v>
      </c>
      <c r="G2075">
        <f>STANDARDIZE('사진(느림)'!G2075,AVERAGE('사진(느림)'!G$2:G$2305),_xlfn.STDEV.P('사진(느림)'!G$2:G$2305))</f>
        <v>0.82388196108402012</v>
      </c>
      <c r="H2075">
        <f>STANDARDIZE('사진(느림)'!H2075,AVERAGE('사진(느림)'!H$2:H$2305),_xlfn.STDEV.P('사진(느림)'!H$2:H$2305))</f>
        <v>0.63761160179332566</v>
      </c>
      <c r="I2075">
        <f>STANDARDIZE('사진(느림)'!I2075,AVERAGE('사진(느림)'!I$2:I$2305),_xlfn.STDEV.P('사진(느림)'!I$2:I$2305))</f>
        <v>1.2660949406120847</v>
      </c>
      <c r="J2075">
        <f>STANDARDIZE('사진(느림)'!J2075,AVERAGE('사진(느림)'!J$2:J$2305),_xlfn.STDEV.P('사진(느림)'!J$2:J$2305))</f>
        <v>-0.78003335217289249</v>
      </c>
      <c r="K2075">
        <f>STANDARDIZE('사진(느림)'!K2075,AVERAGE('사진(느림)'!K$2:K$2305),_xlfn.STDEV.P('사진(느림)'!K$2:K$2305))</f>
        <v>-0.26706665780078048</v>
      </c>
      <c r="L2075">
        <f>STANDARDIZE('사진(느림)'!L2075,AVERAGE('사진(느림)'!L$2:L$2305),_xlfn.STDEV.P('사진(느림)'!L$2:L$2305))</f>
        <v>1.0491166143714579</v>
      </c>
      <c r="M2075">
        <f>STANDARDIZE('사진(느림)'!M2075,AVERAGE('사진(느림)'!M$2:M$2305),_xlfn.STDEV.P('사진(느림)'!M$2:M$2305))</f>
        <v>0.17679318418111556</v>
      </c>
    </row>
    <row r="2076" spans="1:13" x14ac:dyDescent="0.3">
      <c r="A2076" t="s">
        <v>68</v>
      </c>
      <c r="B2076">
        <v>17</v>
      </c>
      <c r="C2076">
        <f>STANDARDIZE('사진(느림)'!C2076,AVERAGE('사진(느림)'!C$2:C$2305),_xlfn.STDEV.P('사진(느림)'!C$2:C$2305))</f>
        <v>1.6558005360243739</v>
      </c>
      <c r="D2076">
        <f>STANDARDIZE('사진(느림)'!D2076,AVERAGE('사진(느림)'!D$2:D$2305),_xlfn.STDEV.P('사진(느림)'!D$2:D$2305))</f>
        <v>1.8385821352474112</v>
      </c>
      <c r="E2076">
        <f>STANDARDIZE('사진(느림)'!E2076,AVERAGE('사진(느림)'!E$2:E$2305),_xlfn.STDEV.P('사진(느림)'!E$2:E$2305))</f>
        <v>1.4695492479002579</v>
      </c>
      <c r="F2076">
        <f>STANDARDIZE('사진(느림)'!F2076,AVERAGE('사진(느림)'!F$2:F$2305),_xlfn.STDEV.P('사진(느림)'!F$2:F$2305))</f>
        <v>-1.2399309194510693</v>
      </c>
      <c r="G2076">
        <f>STANDARDIZE('사진(느림)'!G2076,AVERAGE('사진(느림)'!G$2:G$2305),_xlfn.STDEV.P('사진(느림)'!G$2:G$2305))</f>
        <v>1.3730475902615087</v>
      </c>
      <c r="H2076">
        <f>STANDARDIZE('사진(느림)'!H2076,AVERAGE('사진(느림)'!H$2:H$2305),_xlfn.STDEV.P('사진(느림)'!H$2:H$2305))</f>
        <v>3.9540555884067778</v>
      </c>
      <c r="I2076">
        <f>STANDARDIZE('사진(느림)'!I2076,AVERAGE('사진(느림)'!I$2:I$2305),_xlfn.STDEV.P('사진(느림)'!I$2:I$2305))</f>
        <v>1.5570811594146943</v>
      </c>
      <c r="J2076">
        <f>STANDARDIZE('사진(느림)'!J2076,AVERAGE('사진(느림)'!J$2:J$2305),_xlfn.STDEV.P('사진(느림)'!J$2:J$2305))</f>
        <v>2.0630117070980067</v>
      </c>
      <c r="K2076">
        <f>STANDARDIZE('사진(느림)'!K2076,AVERAGE('사진(느림)'!K$2:K$2305),_xlfn.STDEV.P('사진(느림)'!K$2:K$2305))</f>
        <v>1.5642475671188572</v>
      </c>
      <c r="L2076">
        <f>STANDARDIZE('사진(느림)'!L2076,AVERAGE('사진(느림)'!L$2:L$2305),_xlfn.STDEV.P('사진(느림)'!L$2:L$2305))</f>
        <v>-0.96188170673142825</v>
      </c>
      <c r="M2076">
        <f>STANDARDIZE('사진(느림)'!M2076,AVERAGE('사진(느림)'!M$2:M$2305),_xlfn.STDEV.P('사진(느림)'!M$2:M$2305))</f>
        <v>0.7125301059418957</v>
      </c>
    </row>
    <row r="2077" spans="1:13" x14ac:dyDescent="0.3">
      <c r="A2077" t="s">
        <v>70</v>
      </c>
      <c r="B2077">
        <v>17</v>
      </c>
      <c r="C2077">
        <f>STANDARDIZE('사진(느림)'!C2077,AVERAGE('사진(느림)'!C$2:C$2305),_xlfn.STDEV.P('사진(느림)'!C$2:C$2305))</f>
        <v>1.1916647084192711</v>
      </c>
      <c r="D2077">
        <f>STANDARDIZE('사진(느림)'!D2077,AVERAGE('사진(느림)'!D$2:D$2305),_xlfn.STDEV.P('사진(느림)'!D$2:D$2305))</f>
        <v>1.9287266961830041</v>
      </c>
      <c r="E2077">
        <f>STANDARDIZE('사진(느림)'!E2077,AVERAGE('사진(느림)'!E$2:E$2305),_xlfn.STDEV.P('사진(느림)'!E$2:E$2305))</f>
        <v>1.4777470481984596</v>
      </c>
      <c r="F2077">
        <f>STANDARDIZE('사진(느림)'!F2077,AVERAGE('사진(느림)'!F$2:F$2305),_xlfn.STDEV.P('사진(느림)'!F$2:F$2305))</f>
        <v>-1.8721136814722499</v>
      </c>
      <c r="G2077">
        <f>STANDARDIZE('사진(느림)'!G2077,AVERAGE('사진(느림)'!G$2:G$2305),_xlfn.STDEV.P('사진(느림)'!G$2:G$2305))</f>
        <v>-0.28812147061147536</v>
      </c>
      <c r="H2077">
        <f>STANDARDIZE('사진(느림)'!H2077,AVERAGE('사진(느림)'!H$2:H$2305),_xlfn.STDEV.P('사진(느림)'!H$2:H$2305))</f>
        <v>-1.360758492704524</v>
      </c>
      <c r="I2077">
        <f>STANDARDIZE('사진(느림)'!I2077,AVERAGE('사진(느림)'!I$2:I$2305),_xlfn.STDEV.P('사진(느림)'!I$2:I$2305))</f>
        <v>1.1452883876795938</v>
      </c>
      <c r="J2077">
        <f>STANDARDIZE('사진(느림)'!J2077,AVERAGE('사진(느림)'!J$2:J$2305),_xlfn.STDEV.P('사진(느림)'!J$2:J$2305))</f>
        <v>2.0630117070980067</v>
      </c>
      <c r="K2077">
        <f>STANDARDIZE('사진(느림)'!K2077,AVERAGE('사진(느림)'!K$2:K$2305),_xlfn.STDEV.P('사진(느림)'!K$2:K$2305))</f>
        <v>0.95380949214564459</v>
      </c>
      <c r="L2077">
        <f>STANDARDIZE('사진(느림)'!L2077,AVERAGE('사진(느림)'!L$2:L$2305),_xlfn.STDEV.P('사진(느림)'!L$2:L$2305))</f>
        <v>-0.96188170673142825</v>
      </c>
      <c r="M2077">
        <f>STANDARDIZE('사진(느림)'!M2077,AVERAGE('사진(느림)'!M$2:M$2305),_xlfn.STDEV.P('사진(느림)'!M$2:M$2305))</f>
        <v>1.1411196433505202</v>
      </c>
    </row>
    <row r="2078" spans="1:13" x14ac:dyDescent="0.3">
      <c r="A2078" t="s">
        <v>66</v>
      </c>
      <c r="B2078">
        <v>17</v>
      </c>
      <c r="C2078">
        <f>STANDARDIZE('사진(느림)'!C2078,AVERAGE('사진(느림)'!C$2:C$2305),_xlfn.STDEV.P('사진(느림)'!C$2:C$2305))</f>
        <v>0.62254577695110946</v>
      </c>
      <c r="D2078">
        <f>STANDARDIZE('사진(느림)'!D2078,AVERAGE('사진(느림)'!D$2:D$2305),_xlfn.STDEV.P('사진(느림)'!D$2:D$2305))</f>
        <v>-7.4485769052391987E-2</v>
      </c>
      <c r="E2078">
        <f>STANDARDIZE('사진(느림)'!E2078,AVERAGE('사진(느림)'!E$2:E$2305),_xlfn.STDEV.P('사진(느림)'!E$2:E$2305))</f>
        <v>1.2898213870146853</v>
      </c>
      <c r="F2078">
        <f>STANDARDIZE('사진(느림)'!F2078,AVERAGE('사진(느림)'!F$2:F$2305),_xlfn.STDEV.P('사진(느림)'!F$2:F$2305))</f>
        <v>1.6175351648846676</v>
      </c>
      <c r="G2078">
        <f>STANDARDIZE('사진(느림)'!G2078,AVERAGE('사진(느림)'!G$2:G$2305),_xlfn.STDEV.P('사진(느림)'!G$2:G$2305))</f>
        <v>0.70994718324636719</v>
      </c>
      <c r="H2078">
        <f>STANDARDIZE('사진(느림)'!H2078,AVERAGE('사진(느림)'!H$2:H$2305),_xlfn.STDEV.P('사진(느림)'!H$2:H$2305))</f>
        <v>-7.7762373524255662E-2</v>
      </c>
      <c r="I2078">
        <f>STANDARDIZE('사진(느림)'!I2078,AVERAGE('사진(느림)'!I$2:I$2305),_xlfn.STDEV.P('사진(느림)'!I$2:I$2305))</f>
        <v>1.3469828064886227</v>
      </c>
      <c r="J2078">
        <f>STANDARDIZE('사진(느림)'!J2078,AVERAGE('사진(느림)'!J$2:J$2305),_xlfn.STDEV.P('사진(느림)'!J$2:J$2305))</f>
        <v>-0.78003335217289249</v>
      </c>
      <c r="K2078">
        <f>STANDARDIZE('사진(느림)'!K2078,AVERAGE('사진(느림)'!K$2:K$2305),_xlfn.STDEV.P('사진(느림)'!K$2:K$2305))</f>
        <v>-1.4879428077472057</v>
      </c>
      <c r="L2078">
        <f>STANDARDIZE('사진(느림)'!L2078,AVERAGE('사진(느림)'!L$2:L$2305),_xlfn.STDEV.P('사진(느림)'!L$2:L$2305))</f>
        <v>1.1748040094403882</v>
      </c>
      <c r="M2078">
        <f>STANDARDIZE('사진(느림)'!M2078,AVERAGE('사진(느림)'!M$2:M$2305),_xlfn.STDEV.P('사진(느림)'!M$2:M$2305))</f>
        <v>9.1075276699390639E-2</v>
      </c>
    </row>
    <row r="2079" spans="1:13" x14ac:dyDescent="0.3">
      <c r="A2079" t="s">
        <v>72</v>
      </c>
      <c r="B2079">
        <v>17</v>
      </c>
      <c r="C2079">
        <f>STANDARDIZE('사진(느림)'!C2079,AVERAGE('사진(느림)'!C$2:C$2305),_xlfn.STDEV.P('사진(느림)'!C$2:C$2305))</f>
        <v>1.4126817691836056</v>
      </c>
      <c r="D2079">
        <f>STANDARDIZE('사진(느림)'!D2079,AVERAGE('사진(느림)'!D$2:D$2305),_xlfn.STDEV.P('사진(느림)'!D$2:D$2305))</f>
        <v>1.2276023333506159</v>
      </c>
      <c r="E2079">
        <f>STANDARDIZE('사진(느림)'!E2079,AVERAGE('사진(느림)'!E$2:E$2305),_xlfn.STDEV.P('사진(느림)'!E$2:E$2305))</f>
        <v>1.7808874461819584</v>
      </c>
      <c r="F2079">
        <f>STANDARDIZE('사진(느림)'!F2079,AVERAGE('사진(느림)'!F$2:F$2305),_xlfn.STDEV.P('사진(느림)'!F$2:F$2305))</f>
        <v>1.0440189631790522</v>
      </c>
      <c r="G2079">
        <f>STANDARDIZE('사진(느림)'!G2079,AVERAGE('사진(느림)'!G$2:G$2305),_xlfn.STDEV.P('사진(느림)'!G$2:G$2305))</f>
        <v>1.2272110746293123</v>
      </c>
      <c r="H2079">
        <f>STANDARDIZE('사진(느림)'!H2079,AVERAGE('사진(느림)'!H$2:H$2305),_xlfn.STDEV.P('사진(느림)'!H$2:H$2305))</f>
        <v>0.17628573955286461</v>
      </c>
      <c r="I2079">
        <f>STANDARDIZE('사진(느림)'!I2079,AVERAGE('사진(느림)'!I$2:I$2305),_xlfn.STDEV.P('사진(느림)'!I$2:I$2305))</f>
        <v>0.95935134534002076</v>
      </c>
      <c r="J2079">
        <f>STANDARDIZE('사진(느림)'!J2079,AVERAGE('사진(느림)'!J$2:J$2305),_xlfn.STDEV.P('사진(느림)'!J$2:J$2305))</f>
        <v>2.0630117070980067</v>
      </c>
      <c r="K2079">
        <f>STANDARDIZE('사진(느림)'!K2079,AVERAGE('사진(느림)'!K$2:K$2305),_xlfn.STDEV.P('사진(느림)'!K$2:K$2305))</f>
        <v>2.1746856420920699</v>
      </c>
      <c r="L2079">
        <f>STANDARDIZE('사진(느림)'!L2079,AVERAGE('사진(느림)'!L$2:L$2305),_xlfn.STDEV.P('사진(느림)'!L$2:L$2305))</f>
        <v>-0.96188170673142825</v>
      </c>
      <c r="M2079">
        <f>STANDARDIZE('사진(느림)'!M2079,AVERAGE('사진(느림)'!M$2:M$2305),_xlfn.STDEV.P('사진(느림)'!M$2:M$2305))</f>
        <v>-2.4161735171410603</v>
      </c>
    </row>
    <row r="2080" spans="1:13" x14ac:dyDescent="0.3">
      <c r="A2080" t="s">
        <v>74</v>
      </c>
      <c r="B2080">
        <v>17</v>
      </c>
      <c r="C2080">
        <f>STANDARDIZE('사진(느림)'!C2080,AVERAGE('사진(느림)'!C$2:C$2305),_xlfn.STDEV.P('사진(느림)'!C$2:C$2305))</f>
        <v>1.8712921702695997</v>
      </c>
      <c r="D2080">
        <f>STANDARDIZE('사진(느림)'!D2080,AVERAGE('사진(느림)'!D$2:D$2305),_xlfn.STDEV.P('사진(느림)'!D$2:D$2305))</f>
        <v>1.5581323901144564</v>
      </c>
      <c r="E2080">
        <f>STANDARDIZE('사진(느림)'!E2080,AVERAGE('사진(느림)'!E$2:E$2305),_xlfn.STDEV.P('사진(느림)'!E$2:E$2305))</f>
        <v>1.6508810262354785</v>
      </c>
      <c r="F2080">
        <f>STANDARDIZE('사진(느림)'!F2080,AVERAGE('사진(느림)'!F$2:F$2305),_xlfn.STDEV.P('사진(느림)'!F$2:F$2305))</f>
        <v>1.495144582157367</v>
      </c>
      <c r="G2080">
        <f>STANDARDIZE('사진(느림)'!G2080,AVERAGE('사진(느림)'!G$2:G$2305),_xlfn.STDEV.P('사진(느림)'!G$2:G$2305))</f>
        <v>2.2047714684763777</v>
      </c>
      <c r="H2080">
        <f>STANDARDIZE('사진(느림)'!H2080,AVERAGE('사진(느림)'!H$2:H$2305),_xlfn.STDEV.P('사진(느림)'!H$2:H$2305))</f>
        <v>0.17097092547175324</v>
      </c>
      <c r="I2080">
        <f>STANDARDIZE('사진(느림)'!I2080,AVERAGE('사진(느림)'!I$2:I$2305),_xlfn.STDEV.P('사진(느림)'!I$2:I$2305))</f>
        <v>2.0455598299678108</v>
      </c>
      <c r="J2080">
        <f>STANDARDIZE('사진(느림)'!J2080,AVERAGE('사진(느림)'!J$2:J$2305),_xlfn.STDEV.P('사진(느림)'!J$2:J$2305))</f>
        <v>-0.78003335217289249</v>
      </c>
      <c r="K2080">
        <f>STANDARDIZE('사진(느림)'!K2080,AVERAGE('사진(느림)'!K$2:K$2305),_xlfn.STDEV.P('사진(느림)'!K$2:K$2305))</f>
        <v>-0.26706665780078048</v>
      </c>
      <c r="L2080">
        <f>STANDARDIZE('사진(느림)'!L2080,AVERAGE('사진(느림)'!L$2:L$2305),_xlfn.STDEV.P('사진(느림)'!L$2:L$2305))</f>
        <v>-0.96188170673142825</v>
      </c>
      <c r="M2080">
        <f>STANDARDIZE('사진(느림)'!M2080,AVERAGE('사진(느림)'!M$2:M$2305),_xlfn.STDEV.P('사진(느림)'!M$2:M$2305))</f>
        <v>-0.23036687635707823</v>
      </c>
    </row>
    <row r="2081" spans="1:13" x14ac:dyDescent="0.3">
      <c r="A2081" t="s">
        <v>76</v>
      </c>
      <c r="B2081">
        <v>17</v>
      </c>
      <c r="C2081">
        <f>STANDARDIZE('사진(느림)'!C2081,AVERAGE('사진(느림)'!C$2:C$2305),_xlfn.STDEV.P('사진(느림)'!C$2:C$2305))</f>
        <v>1.1198341636708624</v>
      </c>
      <c r="D2081">
        <f>STANDARDIZE('사진(느림)'!D2081,AVERAGE('사진(느림)'!D$2:D$2305),_xlfn.STDEV.P('사진(느림)'!D$2:D$2305))</f>
        <v>-7.4485769052391987E-2</v>
      </c>
      <c r="E2081">
        <f>STANDARDIZE('사진(느림)'!E2081,AVERAGE('사진(느림)'!E$2:E$2305),_xlfn.STDEV.P('사진(느림)'!E$2:E$2305))</f>
        <v>1.1656959977169155</v>
      </c>
      <c r="F2081">
        <f>STANDARDIZE('사진(느림)'!F2081,AVERAGE('사진(느림)'!F$2:F$2305),_xlfn.STDEV.P('사진(느림)'!F$2:F$2305))</f>
        <v>1.4329377983744824</v>
      </c>
      <c r="G2081">
        <f>STANDARDIZE('사진(느림)'!G2081,AVERAGE('사진(느림)'!G$2:G$2305),_xlfn.STDEV.P('사진(느림)'!G$2:G$2305))</f>
        <v>0.3681428497334075</v>
      </c>
      <c r="H2081">
        <f>STANDARDIZE('사진(느림)'!H2081,AVERAGE('사진(느림)'!H$2:H$2305),_xlfn.STDEV.P('사진(느림)'!H$2:H$2305))</f>
        <v>0.63761160179332566</v>
      </c>
      <c r="I2081">
        <f>STANDARDIZE('사진(느림)'!I2081,AVERAGE('사진(느림)'!I$2:I$2305),_xlfn.STDEV.P('사진(느림)'!I$2:I$2305))</f>
        <v>1.2660949406120847</v>
      </c>
      <c r="J2081">
        <f>STANDARDIZE('사진(느림)'!J2081,AVERAGE('사진(느림)'!J$2:J$2305),_xlfn.STDEV.P('사진(느림)'!J$2:J$2305))</f>
        <v>-0.78003335217289249</v>
      </c>
      <c r="K2081">
        <f>STANDARDIZE('사진(느림)'!K2081,AVERAGE('사진(느림)'!K$2:K$2305),_xlfn.STDEV.P('사진(느림)'!K$2:K$2305))</f>
        <v>0.34337141717243208</v>
      </c>
      <c r="L2081">
        <f>STANDARDIZE('사진(느림)'!L2081,AVERAGE('사진(느림)'!L$2:L$2305),_xlfn.STDEV.P('사진(느림)'!L$2:L$2305))</f>
        <v>1.1748040094403882</v>
      </c>
      <c r="M2081">
        <f>STANDARDIZE('사진(느림)'!M2081,AVERAGE('사진(느림)'!M$2:M$2305),_xlfn.STDEV.P('사진(느림)'!M$2:M$2305))</f>
        <v>0.66967115220103424</v>
      </c>
    </row>
    <row r="2082" spans="1:13" x14ac:dyDescent="0.3">
      <c r="A2082" t="s">
        <v>78</v>
      </c>
      <c r="B2082">
        <v>17</v>
      </c>
      <c r="C2082">
        <f>STANDARDIZE('사진(느림)'!C2082,AVERAGE('사진(느림)'!C$2:C$2305),_xlfn.STDEV.P('사진(느림)'!C$2:C$2305))</f>
        <v>1.8547158907122747</v>
      </c>
      <c r="D2082">
        <f>STANDARDIZE('사진(느림)'!D2082,AVERAGE('사진(느림)'!D$2:D$2305),_xlfn.STDEV.P('사진(느림)'!D$2:D$2305))</f>
        <v>2.0288873194447739</v>
      </c>
      <c r="E2082">
        <f>STANDARDIZE('사진(느림)'!E2082,AVERAGE('사진(느림)'!E$2:E$2305),_xlfn.STDEV.P('사진(느림)'!E$2:E$2305))</f>
        <v>1.6553363524845013</v>
      </c>
      <c r="F2082">
        <f>STANDARDIZE('사진(느림)'!F2082,AVERAGE('사진(느림)'!F$2:F$2305),_xlfn.STDEV.P('사진(느림)'!F$2:F$2305))</f>
        <v>1.0428810342074144</v>
      </c>
      <c r="G2082">
        <f>STANDARDIZE('사진(느림)'!G2082,AVERAGE('사진(느림)'!G$2:G$2305),_xlfn.STDEV.P('사진(느림)'!G$2:G$2305))</f>
        <v>1.0403580389755618</v>
      </c>
      <c r="H2082">
        <f>STANDARDIZE('사진(느림)'!H2082,AVERAGE('사진(느림)'!H$2:H$2305),_xlfn.STDEV.P('사진(느림)'!H$2:H$2305))</f>
        <v>0.35273756704575987</v>
      </c>
      <c r="I2082">
        <f>STANDARDIZE('사진(느림)'!I2082,AVERAGE('사진(느림)'!I$2:I$2305),_xlfn.STDEV.P('사진(느림)'!I$2:I$2305))</f>
        <v>1.8134011499845015</v>
      </c>
      <c r="J2082">
        <f>STANDARDIZE('사진(느림)'!J2082,AVERAGE('사진(느림)'!J$2:J$2305),_xlfn.STDEV.P('사진(느림)'!J$2:J$2305))</f>
        <v>2.0630117070980067</v>
      </c>
      <c r="K2082">
        <f>STANDARDIZE('사진(느림)'!K2082,AVERAGE('사진(느림)'!K$2:K$2305),_xlfn.STDEV.P('사진(느림)'!K$2:K$2305))</f>
        <v>-0.26706665780078048</v>
      </c>
      <c r="L2082">
        <f>STANDARDIZE('사진(느림)'!L2082,AVERAGE('사진(느림)'!L$2:L$2305),_xlfn.STDEV.P('사진(느림)'!L$2:L$2305))</f>
        <v>-0.96188170673142825</v>
      </c>
      <c r="M2082">
        <f>STANDARDIZE('사진(느림)'!M2082,AVERAGE('사진(느림)'!M$2:M$2305),_xlfn.STDEV.P('사진(느림)'!M$2:M$2305))</f>
        <v>0.62681219846017078</v>
      </c>
    </row>
    <row r="2083" spans="1:13" x14ac:dyDescent="0.3">
      <c r="A2083" t="s">
        <v>80</v>
      </c>
      <c r="B2083">
        <v>17</v>
      </c>
      <c r="C2083">
        <f>STANDARDIZE('사진(느림)'!C2083,AVERAGE('사진(느림)'!C$2:C$2305),_xlfn.STDEV.P('사진(느림)'!C$2:C$2305))</f>
        <v>3.2360725204893663</v>
      </c>
      <c r="D2083">
        <f>STANDARDIZE('사진(느림)'!D2083,AVERAGE('사진(느림)'!D$2:D$2305),_xlfn.STDEV.P('사진(느림)'!D$2:D$2305))</f>
        <v>2.4595779994703846</v>
      </c>
      <c r="E2083">
        <f>STANDARDIZE('사진(느림)'!E2083,AVERAGE('사진(느림)'!E$2:E$2305),_xlfn.STDEV.P('사진(느림)'!E$2:E$2305))</f>
        <v>1.1893092268367351</v>
      </c>
      <c r="F2083">
        <f>STANDARDIZE('사진(느림)'!F2083,AVERAGE('사진(느림)'!F$2:F$2305),_xlfn.STDEV.P('사진(느림)'!F$2:F$2305))</f>
        <v>-1.4928040242595415</v>
      </c>
      <c r="G2083">
        <f>STANDARDIZE('사진(느림)'!G2083,AVERAGE('사진(느림)'!G$2:G$2305),_xlfn.STDEV.P('사진(느림)'!G$2:G$2305))</f>
        <v>-9.8989739400970944E-2</v>
      </c>
      <c r="H2083">
        <f>STANDARDIZE('사진(느림)'!H2083,AVERAGE('사진(느림)'!H$2:H$2305),_xlfn.STDEV.P('사진(느림)'!H$2:H$2305))</f>
        <v>-1.360758492704524</v>
      </c>
      <c r="I2083">
        <f>STANDARDIZE('사진(느림)'!I2083,AVERAGE('사진(느림)'!I$2:I$2305),_xlfn.STDEV.P('사진(느림)'!I$2:I$2305))</f>
        <v>1.3774470676629029</v>
      </c>
      <c r="J2083">
        <f>STANDARDIZE('사진(느림)'!J2083,AVERAGE('사진(느림)'!J$2:J$2305),_xlfn.STDEV.P('사진(느림)'!J$2:J$2305))</f>
        <v>2.0630117070980067</v>
      </c>
      <c r="K2083">
        <f>STANDARDIZE('사진(느림)'!K2083,AVERAGE('사진(느림)'!K$2:K$2305),_xlfn.STDEV.P('사진(느림)'!K$2:K$2305))</f>
        <v>-1.4879428077472057</v>
      </c>
      <c r="L2083">
        <f>STANDARDIZE('사진(느림)'!L2083,AVERAGE('사진(느림)'!L$2:L$2305),_xlfn.STDEV.P('사진(느림)'!L$2:L$2305))</f>
        <v>-0.71050691659356757</v>
      </c>
      <c r="M2083">
        <f>STANDARDIZE('사진(느림)'!M2083,AVERAGE('사진(느림)'!M$2:M$2305),_xlfn.STDEV.P('사진(느림)'!M$2:M$2305))</f>
        <v>5.3573692176657386E-3</v>
      </c>
    </row>
    <row r="2084" spans="1:13" x14ac:dyDescent="0.3">
      <c r="A2084" t="s">
        <v>82</v>
      </c>
      <c r="B2084">
        <v>17</v>
      </c>
      <c r="C2084">
        <f>STANDARDIZE('사진(느림)'!C2084,AVERAGE('사진(느림)'!C$2:C$2305),_xlfn.STDEV.P('사진(느림)'!C$2:C$2305))</f>
        <v>1.6060716973523983</v>
      </c>
      <c r="D2084">
        <f>STANDARDIZE('사진(느림)'!D2084,AVERAGE('사진(느림)'!D$2:D$2305),_xlfn.STDEV.P('사진(느림)'!D$2:D$2305))</f>
        <v>7.5755165840262872E-2</v>
      </c>
      <c r="E2084">
        <f>STANDARDIZE('사진(느림)'!E2084,AVERAGE('사진(느림)'!E$2:E$2305),_xlfn.STDEV.P('사진(느림)'!E$2:E$2305))</f>
        <v>1.4532427538288351</v>
      </c>
      <c r="F2084">
        <f>STANDARDIZE('사진(느림)'!F2084,AVERAGE('사진(느림)'!F$2:F$2305),_xlfn.STDEV.P('사진(느림)'!F$2:F$2305))</f>
        <v>2.2396030027135092</v>
      </c>
      <c r="G2084">
        <f>STANDARDIZE('사진(느림)'!G2084,AVERAGE('사진(느림)'!G$2:G$2305),_xlfn.STDEV.P('사진(느림)'!G$2:G$2305))</f>
        <v>0.61652066541949158</v>
      </c>
      <c r="H2084">
        <f>STANDARDIZE('사진(느림)'!H2084,AVERAGE('사진(느림)'!H$2:H$2305),_xlfn.STDEV.P('사진(느림)'!H$2:H$2305))</f>
        <v>0.63761160179332566</v>
      </c>
      <c r="I2084">
        <f>STANDARDIZE('사진(느림)'!I2084,AVERAGE('사진(느림)'!I$2:I$2305),_xlfn.STDEV.P('사진(느림)'!I$2:I$2305))</f>
        <v>1.702049022933684</v>
      </c>
      <c r="J2084">
        <f>STANDARDIZE('사진(느림)'!J2084,AVERAGE('사진(느림)'!J$2:J$2305),_xlfn.STDEV.P('사진(느림)'!J$2:J$2305))</f>
        <v>-0.78003335217289249</v>
      </c>
      <c r="K2084">
        <f>STANDARDIZE('사진(느림)'!K2084,AVERAGE('사진(느림)'!K$2:K$2305),_xlfn.STDEV.P('사진(느림)'!K$2:K$2305))</f>
        <v>-0.26706665780078048</v>
      </c>
      <c r="L2084">
        <f>STANDARDIZE('사진(느림)'!L2084,AVERAGE('사진(느림)'!L$2:L$2305),_xlfn.STDEV.P('사진(느림)'!L$2:L$2305))</f>
        <v>0.67205442916466662</v>
      </c>
      <c r="M2084">
        <f>STANDARDIZE('사진(느림)'!M2084,AVERAGE('사진(느림)'!M$2:M$2305),_xlfn.STDEV.P('사진(느림)'!M$2:M$2305))</f>
        <v>0.69110062907146497</v>
      </c>
    </row>
    <row r="2085" spans="1:13" x14ac:dyDescent="0.3">
      <c r="A2085" t="s">
        <v>84</v>
      </c>
      <c r="B2085">
        <v>17</v>
      </c>
      <c r="C2085">
        <f>STANDARDIZE('사진(느림)'!C2085,AVERAGE('사진(느림)'!C$2:C$2305),_xlfn.STDEV.P('사진(느림)'!C$2:C$2305))</f>
        <v>1.4845123139320142</v>
      </c>
      <c r="D2085">
        <f>STANDARDIZE('사진(느림)'!D2085,AVERAGE('사진(느림)'!D$2:D$2305),_xlfn.STDEV.P('사진(느림)'!D$2:D$2305))</f>
        <v>1.2776826449815006</v>
      </c>
      <c r="E2085">
        <f>STANDARDIZE('사진(느림)'!E2085,AVERAGE('사진(느림)'!E$2:E$2305),_xlfn.STDEV.P('사진(느림)'!E$2:E$2305))</f>
        <v>1.6382278996882542</v>
      </c>
      <c r="F2085">
        <f>STANDARDIZE('사진(느림)'!F2085,AVERAGE('사진(느림)'!F$2:F$2305),_xlfn.STDEV.P('사진(느림)'!F$2:F$2305))</f>
        <v>-1.8721136814722499</v>
      </c>
      <c r="G2085">
        <f>STANDARDIZE('사진(느림)'!G2085,AVERAGE('사진(느림)'!G$2:G$2305),_xlfn.STDEV.P('사진(느림)'!G$2:G$2305))</f>
        <v>1.6305401881746056</v>
      </c>
      <c r="H2085">
        <f>STANDARDIZE('사진(느림)'!H2085,AVERAGE('사진(느림)'!H$2:H$2305),_xlfn.STDEV.P('사진(느림)'!H$2:H$2305))</f>
        <v>-1.360758492704524</v>
      </c>
      <c r="I2085">
        <f>STANDARDIZE('사진(느림)'!I2085,AVERAGE('사진(느림)'!I$2:I$2305),_xlfn.STDEV.P('사진(느림)'!I$2:I$2305))</f>
        <v>1.5287178817696743</v>
      </c>
      <c r="J2085">
        <f>STANDARDIZE('사진(느림)'!J2085,AVERAGE('사진(느림)'!J$2:J$2305),_xlfn.STDEV.P('사진(느림)'!J$2:J$2305))</f>
        <v>2.0630117070980067</v>
      </c>
      <c r="K2085">
        <f>STANDARDIZE('사진(느림)'!K2085,AVERAGE('사진(느림)'!K$2:K$2305),_xlfn.STDEV.P('사진(느림)'!K$2:K$2305))</f>
        <v>0.95380949214564459</v>
      </c>
      <c r="L2085">
        <f>STANDARDIZE('사진(느림)'!L2085,AVERAGE('사진(느림)'!L$2:L$2305),_xlfn.STDEV.P('사진(느림)'!L$2:L$2305))</f>
        <v>-0.96188170673142825</v>
      </c>
      <c r="M2085">
        <f>STANDARDIZE('사진(느림)'!M2085,AVERAGE('사진(느림)'!M$2:M$2305),_xlfn.STDEV.P('사진(느림)'!M$2:M$2305))</f>
        <v>0.17679318418111556</v>
      </c>
    </row>
    <row r="2086" spans="1:13" x14ac:dyDescent="0.3">
      <c r="A2086" t="s">
        <v>86</v>
      </c>
      <c r="B2086">
        <v>17</v>
      </c>
      <c r="C2086">
        <f>STANDARDIZE('사진(느림)'!C2086,AVERAGE('사진(느림)'!C$2:C$2305),_xlfn.STDEV.P('사진(느림)'!C$2:C$2305))</f>
        <v>-1.1290144296062425</v>
      </c>
      <c r="D2086">
        <f>STANDARDIZE('사진(느림)'!D2086,AVERAGE('사진(느림)'!D$2:D$2305),_xlfn.STDEV.P('사진(느림)'!D$2:D$2305))</f>
        <v>1.90869457153065</v>
      </c>
      <c r="E2086">
        <f>STANDARDIZE('사진(느림)'!E2086,AVERAGE('사진(느림)'!E$2:E$2305),_xlfn.STDEV.P('사진(느림)'!E$2:E$2305))</f>
        <v>1.3786605924201965</v>
      </c>
      <c r="F2086">
        <f>STANDARDIZE('사진(느림)'!F2086,AVERAGE('사진(느림)'!F$2:F$2305),_xlfn.STDEV.P('사진(느림)'!F$2:F$2305))</f>
        <v>0.92795020807196371</v>
      </c>
      <c r="G2086">
        <f>STANDARDIZE('사진(느림)'!G2086,AVERAGE('사진(느림)'!G$2:G$2305),_xlfn.STDEV.P('사진(느림)'!G$2:G$2305))</f>
        <v>0.90819369668388372</v>
      </c>
      <c r="H2086">
        <f>STANDARDIZE('사진(느림)'!H2086,AVERAGE('사진(느림)'!H$2:H$2305),_xlfn.STDEV.P('사진(느림)'!H$2:H$2305))</f>
        <v>0.59934494040932429</v>
      </c>
      <c r="I2086">
        <f>STANDARDIZE('사진(느림)'!I2086,AVERAGE('사진(느림)'!I$2:I$2305),_xlfn.STDEV.P('사진(느림)'!I$2:I$2305))</f>
        <v>0.95935134534002076</v>
      </c>
      <c r="J2086">
        <f>STANDARDIZE('사진(느림)'!J2086,AVERAGE('사진(느림)'!J$2:J$2305),_xlfn.STDEV.P('사진(느림)'!J$2:J$2305))</f>
        <v>-0.78003335217289249</v>
      </c>
      <c r="K2086">
        <f>STANDARDIZE('사진(느림)'!K2086,AVERAGE('사진(느림)'!K$2:K$2305),_xlfn.STDEV.P('사진(느림)'!K$2:K$2305))</f>
        <v>-1.4879428077472057</v>
      </c>
      <c r="L2086">
        <f>STANDARDIZE('사진(느림)'!L2086,AVERAGE('사진(느림)'!L$2:L$2305),_xlfn.STDEV.P('사진(느림)'!L$2:L$2305))</f>
        <v>1.1748040094403882</v>
      </c>
      <c r="M2086">
        <f>STANDARDIZE('사진(느림)'!M2086,AVERAGE('사진(느림)'!M$2:M$2305),_xlfn.STDEV.P('사진(느림)'!M$2:M$2305))</f>
        <v>0.39108795288542686</v>
      </c>
    </row>
    <row r="2087" spans="1:13" x14ac:dyDescent="0.3">
      <c r="A2087" t="s">
        <v>88</v>
      </c>
      <c r="B2087">
        <v>17</v>
      </c>
      <c r="C2087">
        <f>STANDARDIZE('사진(느림)'!C2087,AVERAGE('사진(느림)'!C$2:C$2305),_xlfn.STDEV.P('사진(느림)'!C$2:C$2305))</f>
        <v>0.63912205650843446</v>
      </c>
      <c r="D2087">
        <f>STANDARDIZE('사진(느림)'!D2087,AVERAGE('사진(느림)'!D$2:D$2305),_xlfn.STDEV.P('사진(느림)'!D$2:D$2305))</f>
        <v>0.52647797051822642</v>
      </c>
      <c r="E2087">
        <f>STANDARDIZE('사진(느림)'!E2087,AVERAGE('사진(느림)'!E$2:E$2305),_xlfn.STDEV.P('사진(느림)'!E$2:E$2305))</f>
        <v>1.6749397879802006</v>
      </c>
      <c r="F2087">
        <f>STANDARDIZE('사진(느림)'!F2087,AVERAGE('사진(느림)'!F$2:F$2305),_xlfn.STDEV.P('사진(느림)'!F$2:F$2305))</f>
        <v>1.7629372001495391</v>
      </c>
      <c r="G2087">
        <f>STANDARDIZE('사진(느림)'!G2087,AVERAGE('사진(느림)'!G$2:G$2305),_xlfn.STDEV.P('사진(느림)'!G$2:G$2305))</f>
        <v>0.36358545861990105</v>
      </c>
      <c r="H2087">
        <f>STANDARDIZE('사진(느림)'!H2087,AVERAGE('사진(느림)'!H$2:H$2305),_xlfn.STDEV.P('사진(느림)'!H$2:H$2305))</f>
        <v>4.2352424708859651E-2</v>
      </c>
      <c r="I2087">
        <f>STANDARDIZE('사진(느림)'!I2087,AVERAGE('사진(느림)'!I$2:I$2305),_xlfn.STDEV.P('사진(느림)'!I$2:I$2305))</f>
        <v>1.6400700088204925</v>
      </c>
      <c r="J2087">
        <f>STANDARDIZE('사진(느림)'!J2087,AVERAGE('사진(느림)'!J$2:J$2305),_xlfn.STDEV.P('사진(느림)'!J$2:J$2305))</f>
        <v>-0.78003335217289249</v>
      </c>
      <c r="K2087">
        <f>STANDARDIZE('사진(느림)'!K2087,AVERAGE('사진(느림)'!K$2:K$2305),_xlfn.STDEV.P('사진(느림)'!K$2:K$2305))</f>
        <v>-0.8775047327739931</v>
      </c>
      <c r="L2087">
        <f>STANDARDIZE('사진(느림)'!L2087,AVERAGE('사진(느림)'!L$2:L$2305),_xlfn.STDEV.P('사진(느림)'!L$2:L$2305))</f>
        <v>0.92342921930252742</v>
      </c>
      <c r="M2087">
        <f>STANDARDIZE('사진(느림)'!M2087,AVERAGE('사진(느림)'!M$2:M$2305),_xlfn.STDEV.P('사진(느림)'!M$2:M$2305))</f>
        <v>-2.7376156701975294</v>
      </c>
    </row>
    <row r="2088" spans="1:13" x14ac:dyDescent="0.3">
      <c r="A2088" t="s">
        <v>90</v>
      </c>
      <c r="B2088">
        <v>17</v>
      </c>
      <c r="C2088">
        <f>STANDARDIZE('사진(느림)'!C2088,AVERAGE('사진(느림)'!C$2:C$2305),_xlfn.STDEV.P('사진(느림)'!C$2:C$2305))</f>
        <v>0.59491864435556763</v>
      </c>
      <c r="D2088">
        <f>STANDARDIZE('사진(느림)'!D2088,AVERAGE('사진(느림)'!D$2:D$2305),_xlfn.STDEV.P('사진(느림)'!D$2:D$2305))</f>
        <v>1.5981966394191645</v>
      </c>
      <c r="E2088">
        <f>STANDARDIZE('사진(느림)'!E2088,AVERAGE('사진(느림)'!E$2:E$2305),_xlfn.STDEV.P('사진(느림)'!E$2:E$2305))</f>
        <v>1.2890194282898613</v>
      </c>
      <c r="F2088">
        <f>STANDARDIZE('사진(느림)'!F2088,AVERAGE('사진(느림)'!F$2:F$2305),_xlfn.STDEV.P('사진(느림)'!F$2:F$2305))</f>
        <v>0.93477778190179239</v>
      </c>
      <c r="G2088">
        <f>STANDARDIZE('사진(느림)'!G2088,AVERAGE('사진(느림)'!G$2:G$2305),_xlfn.STDEV.P('사진(느림)'!G$2:G$2305))</f>
        <v>0.3681428497334075</v>
      </c>
      <c r="H2088">
        <f>STANDARDIZE('사진(느림)'!H2088,AVERAGE('사진(느림)'!H$2:H$2305),_xlfn.STDEV.P('사진(느림)'!H$2:H$2305))</f>
        <v>0.78004861916710844</v>
      </c>
      <c r="I2088">
        <f>STANDARDIZE('사진(느림)'!I2088,AVERAGE('사진(느림)'!I$2:I$2305),_xlfn.STDEV.P('사진(느림)'!I$2:I$2305))</f>
        <v>1.2519133017895752</v>
      </c>
      <c r="J2088">
        <f>STANDARDIZE('사진(느림)'!J2088,AVERAGE('사진(느림)'!J$2:J$2305),_xlfn.STDEV.P('사진(느림)'!J$2:J$2305))</f>
        <v>-0.78003335217289249</v>
      </c>
      <c r="K2088">
        <f>STANDARDIZE('사진(느림)'!K2088,AVERAGE('사진(느림)'!K$2:K$2305),_xlfn.STDEV.P('사진(느림)'!K$2:K$2305))</f>
        <v>-0.8775047327739931</v>
      </c>
      <c r="L2088">
        <f>STANDARDIZE('사진(느림)'!L2088,AVERAGE('사진(느림)'!L$2:L$2305),_xlfn.STDEV.P('사진(느림)'!L$2:L$2305))</f>
        <v>1.3004914045093185</v>
      </c>
      <c r="M2088">
        <f>STANDARDIZE('사진(느림)'!M2088,AVERAGE('사진(느림)'!M$2:M$2305),_xlfn.STDEV.P('사진(느림)'!M$2:M$2305))</f>
        <v>0.64824167533060162</v>
      </c>
    </row>
    <row r="2089" spans="1:13" x14ac:dyDescent="0.3">
      <c r="A2089" t="s">
        <v>92</v>
      </c>
      <c r="B2089">
        <v>17</v>
      </c>
      <c r="C2089">
        <f>STANDARDIZE('사진(느림)'!C2089,AVERAGE('사진(느림)'!C$2:C$2305),_xlfn.STDEV.P('사진(느림)'!C$2:C$2305))</f>
        <v>1.6281734034288322</v>
      </c>
      <c r="D2089">
        <f>STANDARDIZE('사진(느림)'!D2089,AVERAGE('사진(느림)'!D$2:D$2305),_xlfn.STDEV.P('사진(느림)'!D$2:D$2305))</f>
        <v>1.2376183956767928</v>
      </c>
      <c r="E2089">
        <f>STANDARDIZE('사진(느림)'!E2089,AVERAGE('사진(느림)'!E$2:E$2305),_xlfn.STDEV.P('사진(느림)'!E$2:E$2305))</f>
        <v>1.4962812053943935</v>
      </c>
      <c r="F2089">
        <f>STANDARDIZE('사진(느림)'!F2089,AVERAGE('사진(느림)'!F$2:F$2305),_xlfn.STDEV.P('사진(느림)'!F$2:F$2305))</f>
        <v>1.3381103840713058</v>
      </c>
      <c r="G2089">
        <f>STANDARDIZE('사진(느림)'!G2089,AVERAGE('사진(느림)'!G$2:G$2305),_xlfn.STDEV.P('사진(느림)'!G$2:G$2305))</f>
        <v>2.4622640663894741</v>
      </c>
      <c r="H2089">
        <f>STANDARDIZE('사진(느림)'!H2089,AVERAGE('사진(느림)'!H$2:H$2305),_xlfn.STDEV.P('사진(느림)'!H$2:H$2305))</f>
        <v>0.6046597544904353</v>
      </c>
      <c r="I2089">
        <f>STANDARDIZE('사진(느림)'!I2089,AVERAGE('사진(느림)'!I$2:I$2305),_xlfn.STDEV.P('사진(느림)'!I$2:I$2305))</f>
        <v>1.4761932935381563</v>
      </c>
      <c r="J2089">
        <f>STANDARDIZE('사진(느림)'!J2089,AVERAGE('사진(느림)'!J$2:J$2305),_xlfn.STDEV.P('사진(느림)'!J$2:J$2305))</f>
        <v>2.0630117070980067</v>
      </c>
      <c r="K2089">
        <f>STANDARDIZE('사진(느림)'!K2089,AVERAGE('사진(느림)'!K$2:K$2305),_xlfn.STDEV.P('사진(느림)'!K$2:K$2305))</f>
        <v>0.95380949214564459</v>
      </c>
      <c r="L2089">
        <f>STANDARDIZE('사진(느림)'!L2089,AVERAGE('사진(느림)'!L$2:L$2305),_xlfn.STDEV.P('사진(느림)'!L$2:L$2305))</f>
        <v>-0.96188170673142825</v>
      </c>
      <c r="M2089">
        <f>STANDARDIZE('사진(느림)'!M2089,AVERAGE('사진(느림)'!M$2:M$2305),_xlfn.STDEV.P('사진(느림)'!M$2:M$2305))</f>
        <v>0.34822899914456534</v>
      </c>
    </row>
    <row r="2090" spans="1:13" x14ac:dyDescent="0.3">
      <c r="A2090" t="s">
        <v>94</v>
      </c>
      <c r="B2090">
        <v>17</v>
      </c>
      <c r="C2090">
        <f>STANDARDIZE('사진(느림)'!C2090,AVERAGE('사진(느림)'!C$2:C$2305),_xlfn.STDEV.P('사진(느림)'!C$2:C$2305))</f>
        <v>0.56729151176002579</v>
      </c>
      <c r="D2090">
        <f>STANDARDIZE('사진(느림)'!D2090,AVERAGE('사진(느림)'!D$2:D$2305),_xlfn.STDEV.P('사진(느림)'!D$2:D$2305))</f>
        <v>0.74683134169412013</v>
      </c>
      <c r="E2090">
        <f>STANDARDIZE('사진(느림)'!E2090,AVERAGE('사진(느림)'!E$2:E$2305),_xlfn.STDEV.P('사진(느림)'!E$2:E$2305))</f>
        <v>1.1887745876868525</v>
      </c>
      <c r="F2090">
        <f>STANDARDIZE('사진(느림)'!F2090,AVERAGE('사진(느림)'!F$2:F$2305),_xlfn.STDEV.P('사진(느림)'!F$2:F$2305))</f>
        <v>1.9981091876214188</v>
      </c>
      <c r="G2090">
        <f>STANDARDIZE('사진(느림)'!G2090,AVERAGE('사진(느림)'!G$2:G$2305),_xlfn.STDEV.P('사진(느림)'!G$2:G$2305))</f>
        <v>0.3681428497334075</v>
      </c>
      <c r="H2090">
        <f>STANDARDIZE('사진(느림)'!H2090,AVERAGE('사진(느림)'!H$2:H$2305),_xlfn.STDEV.P('사진(느림)'!H$2:H$2305))</f>
        <v>0.63761160179332566</v>
      </c>
      <c r="I2090">
        <f>STANDARDIZE('사진(느림)'!I2090,AVERAGE('사진(느림)'!I$2:I$2305),_xlfn.STDEV.P('사진(느림)'!I$2:I$2305))</f>
        <v>1.5113847676532735</v>
      </c>
      <c r="J2090">
        <f>STANDARDIZE('사진(느림)'!J2090,AVERAGE('사진(느림)'!J$2:J$2305),_xlfn.STDEV.P('사진(느림)'!J$2:J$2305))</f>
        <v>-0.78003335217289249</v>
      </c>
      <c r="K2090">
        <f>STANDARDIZE('사진(느림)'!K2090,AVERAGE('사진(느림)'!K$2:K$2305),_xlfn.STDEV.P('사진(느림)'!K$2:K$2305))</f>
        <v>0.34337141717243208</v>
      </c>
      <c r="L2090">
        <f>STANDARDIZE('사진(느림)'!L2090,AVERAGE('사진(느림)'!L$2:L$2305),_xlfn.STDEV.P('사진(느림)'!L$2:L$2305))</f>
        <v>1.0491166143714579</v>
      </c>
      <c r="M2090">
        <f>STANDARDIZE('사진(느림)'!M2090,AVERAGE('사진(느림)'!M$2:M$2305),_xlfn.STDEV.P('사진(느림)'!M$2:M$2305))</f>
        <v>-1.3446996736195</v>
      </c>
    </row>
    <row r="2091" spans="1:13" x14ac:dyDescent="0.3">
      <c r="A2091" t="s">
        <v>96</v>
      </c>
      <c r="B2091">
        <v>17</v>
      </c>
      <c r="C2091">
        <f>STANDARDIZE('사진(느림)'!C2091,AVERAGE('사진(느림)'!C$2:C$2305),_xlfn.STDEV.P('사진(느림)'!C$2:C$2305))</f>
        <v>5.3426845482948009E-2</v>
      </c>
      <c r="D2091">
        <f>STANDARDIZE('사진(느림)'!D2091,AVERAGE('사진(느림)'!D$2:D$2305),_xlfn.STDEV.P('사진(느림)'!D$2:D$2305))</f>
        <v>2.9303329288007021</v>
      </c>
      <c r="E2091">
        <f>STANDARDIZE('사진(느림)'!E2091,AVERAGE('사진(느림)'!E$2:E$2305),_xlfn.STDEV.P('사진(느림)'!E$2:E$2305))</f>
        <v>1.2370703242262577</v>
      </c>
      <c r="F2091">
        <f>STANDARDIZE('사진(느림)'!F2091,AVERAGE('사진(느림)'!F$2:F$2305),_xlfn.STDEV.P('사진(느림)'!F$2:F$2305))</f>
        <v>0.63069787336960437</v>
      </c>
      <c r="G2091">
        <f>STANDARDIZE('사진(느림)'!G2091,AVERAGE('사진(느림)'!G$2:G$2305),_xlfn.STDEV.P('사진(느림)'!G$2:G$2305))</f>
        <v>0.3681428497334075</v>
      </c>
      <c r="H2091">
        <f>STANDARDIZE('사진(느림)'!H2091,AVERAGE('사진(느림)'!H$2:H$2305),_xlfn.STDEV.P('사진(느림)'!H$2:H$2305))</f>
        <v>6.042279258463807E-2</v>
      </c>
      <c r="I2091">
        <f>STANDARDIZE('사진(느림)'!I2091,AVERAGE('사진(느림)'!I$2:I$2305),_xlfn.STDEV.P('사진(느림)'!I$2:I$2305))</f>
        <v>1.0313100312171999</v>
      </c>
      <c r="J2091">
        <f>STANDARDIZE('사진(느림)'!J2091,AVERAGE('사진(느림)'!J$2:J$2305),_xlfn.STDEV.P('사진(느림)'!J$2:J$2305))</f>
        <v>-0.78003335217289249</v>
      </c>
      <c r="K2091">
        <f>STANDARDIZE('사진(느림)'!K2091,AVERAGE('사진(느림)'!K$2:K$2305),_xlfn.STDEV.P('사진(느림)'!K$2:K$2305))</f>
        <v>-0.8775047327739931</v>
      </c>
      <c r="L2091">
        <f>STANDARDIZE('사진(느림)'!L2091,AVERAGE('사진(느림)'!L$2:L$2305),_xlfn.STDEV.P('사진(느림)'!L$2:L$2305))</f>
        <v>1.1748040094403882</v>
      </c>
      <c r="M2091">
        <f>STANDARDIZE('사진(느림)'!M2091,AVERAGE('사진(느림)'!M$2:M$2305),_xlfn.STDEV.P('사진(느림)'!M$2:M$2305))</f>
        <v>-0.18750792261621482</v>
      </c>
    </row>
    <row r="2092" spans="1:13" x14ac:dyDescent="0.3">
      <c r="A2092" t="s">
        <v>98</v>
      </c>
      <c r="B2092">
        <v>17</v>
      </c>
      <c r="C2092">
        <f>STANDARDIZE('사진(느림)'!C2092,AVERAGE('사진(느림)'!C$2:C$2305),_xlfn.STDEV.P('사진(느림)'!C$2:C$2305))</f>
        <v>1.2579698266485715</v>
      </c>
      <c r="D2092">
        <f>STANDARDIZE('사진(느림)'!D2092,AVERAGE('사진(느림)'!D$2:D$2305),_xlfn.STDEV.P('사진(느림)'!D$2:D$2305))</f>
        <v>-7.4485769052391987E-2</v>
      </c>
      <c r="E2092">
        <f>STANDARDIZE('사진(느림)'!E2092,AVERAGE('사진(느림)'!E$2:E$2305),_xlfn.STDEV.P('사진(느림)'!E$2:E$2305))</f>
        <v>1.0081556615514755</v>
      </c>
      <c r="F2092">
        <f>STANDARDIZE('사진(느림)'!F2092,AVERAGE('사진(느림)'!F$2:F$2305),_xlfn.STDEV.P('사진(느림)'!F$2:F$2305))</f>
        <v>1.4392596259946944</v>
      </c>
      <c r="G2092">
        <f>STANDARDIZE('사진(느림)'!G2092,AVERAGE('사진(느림)'!G$2:G$2305),_xlfn.STDEV.P('사진(느림)'!G$2:G$2305))</f>
        <v>0.3681428497334075</v>
      </c>
      <c r="H2092">
        <f>STANDARDIZE('사진(느림)'!H2092,AVERAGE('사진(느림)'!H$2:H$2305),_xlfn.STDEV.P('사진(느림)'!H$2:H$2305))</f>
        <v>0.63761160179332566</v>
      </c>
      <c r="I2092">
        <f>STANDARDIZE('사진(느림)'!I2092,AVERAGE('사진(느림)'!I$2:I$2305),_xlfn.STDEV.P('사진(느림)'!I$2:I$2305))</f>
        <v>1.2660949406120847</v>
      </c>
      <c r="J2092">
        <f>STANDARDIZE('사진(느림)'!J2092,AVERAGE('사진(느림)'!J$2:J$2305),_xlfn.STDEV.P('사진(느림)'!J$2:J$2305))</f>
        <v>-0.78003335217289249</v>
      </c>
      <c r="K2092">
        <f>STANDARDIZE('사진(느림)'!K2092,AVERAGE('사진(느림)'!K$2:K$2305),_xlfn.STDEV.P('사진(느림)'!K$2:K$2305))</f>
        <v>0.34337141717243208</v>
      </c>
      <c r="L2092">
        <f>STANDARDIZE('사진(느림)'!L2092,AVERAGE('사진(느림)'!L$2:L$2305),_xlfn.STDEV.P('사진(느림)'!L$2:L$2305))</f>
        <v>1.0491166143714579</v>
      </c>
      <c r="M2092">
        <f>STANDARDIZE('사진(느림)'!M2092,AVERAGE('사진(느림)'!M$2:M$2305),_xlfn.STDEV.P('사진(느림)'!M$2:M$2305))</f>
        <v>0.62681219846017078</v>
      </c>
    </row>
    <row r="2093" spans="1:13" x14ac:dyDescent="0.3">
      <c r="A2093" t="s">
        <v>100</v>
      </c>
      <c r="B2093">
        <v>17</v>
      </c>
      <c r="C2093">
        <f>STANDARDIZE('사진(느림)'!C2093,AVERAGE('사진(느림)'!C$2:C$2305),_xlfn.STDEV.P('사진(느림)'!C$2:C$2305))</f>
        <v>1.6502751095052652</v>
      </c>
      <c r="D2093">
        <f>STANDARDIZE('사진(느림)'!D2093,AVERAGE('사진(느림)'!D$2:D$2305),_xlfn.STDEV.P('사진(느림)'!D$2:D$2305))</f>
        <v>1.3678272059170937</v>
      </c>
      <c r="E2093">
        <f>STANDARDIZE('사진(느림)'!E2093,AVERAGE('사진(느림)'!E$2:E$2305),_xlfn.STDEV.P('사진(느림)'!E$2:E$2305))</f>
        <v>1.5356662894357536</v>
      </c>
      <c r="F2093">
        <f>STANDARDIZE('사진(느림)'!F2093,AVERAGE('사진(느림)'!F$2:F$2305),_xlfn.STDEV.P('사진(느림)'!F$2:F$2305))</f>
        <v>0.49983604163122003</v>
      </c>
      <c r="G2093">
        <f>STANDARDIZE('사진(느림)'!G2093,AVERAGE('사진(느림)'!G$2:G$2305),_xlfn.STDEV.P('사진(느림)'!G$2:G$2305))</f>
        <v>1.3411458524669657</v>
      </c>
      <c r="H2093">
        <f>STANDARDIZE('사진(느림)'!H2093,AVERAGE('사진(느림)'!H$2:H$2305),_xlfn.STDEV.P('사진(느림)'!H$2:H$2305))</f>
        <v>0.6046597544904353</v>
      </c>
      <c r="I2093">
        <f>STANDARDIZE('사진(느림)'!I2093,AVERAGE('사진(느림)'!I$2:I$2305),_xlfn.STDEV.P('사진(느림)'!I$2:I$2305))</f>
        <v>1.5024555876539154</v>
      </c>
      <c r="J2093">
        <f>STANDARDIZE('사진(느림)'!J2093,AVERAGE('사진(느림)'!J$2:J$2305),_xlfn.STDEV.P('사진(느림)'!J$2:J$2305))</f>
        <v>2.0630117070980067</v>
      </c>
      <c r="K2093">
        <f>STANDARDIZE('사진(느림)'!K2093,AVERAGE('사진(느림)'!K$2:K$2305),_xlfn.STDEV.P('사진(느림)'!K$2:K$2305))</f>
        <v>0.95380949214564459</v>
      </c>
      <c r="L2093">
        <f>STANDARDIZE('사진(느림)'!L2093,AVERAGE('사진(느림)'!L$2:L$2305),_xlfn.STDEV.P('사진(느림)'!L$2:L$2305))</f>
        <v>-0.96188170673142825</v>
      </c>
      <c r="M2093">
        <f>STANDARDIZE('사진(느림)'!M2093,AVERAGE('사진(느림)'!M$2:M$2305),_xlfn.STDEV.P('사진(느림)'!M$2:M$2305))</f>
        <v>0.26251109166284048</v>
      </c>
    </row>
    <row r="2094" spans="1:13" x14ac:dyDescent="0.3">
      <c r="A2094" t="s">
        <v>102</v>
      </c>
      <c r="B2094">
        <v>17</v>
      </c>
      <c r="C2094">
        <f>STANDARDIZE('사진(느림)'!C2094,AVERAGE('사진(느림)'!C$2:C$2305),_xlfn.STDEV.P('사진(느림)'!C$2:C$2305))</f>
        <v>1.3353257979160882</v>
      </c>
      <c r="D2094">
        <f>STANDARDIZE('사진(느림)'!D2094,AVERAGE('사진(느림)'!D$2:D$2305),_xlfn.STDEV.P('사진(느림)'!D$2:D$2305))</f>
        <v>1.007248962174722</v>
      </c>
      <c r="E2094">
        <f>STANDARDIZE('사진(느림)'!E2094,AVERAGE('사진(느림)'!E$2:E$2305),_xlfn.STDEV.P('사진(느림)'!E$2:E$2305))</f>
        <v>1.5527747422320006</v>
      </c>
      <c r="F2094">
        <f>STANDARDIZE('사진(느림)'!F2094,AVERAGE('사진(느림)'!F$2:F$2305),_xlfn.STDEV.P('사진(느림)'!F$2:F$2305))</f>
        <v>1.3855240912228939</v>
      </c>
      <c r="G2094">
        <f>STANDARDIZE('사진(느림)'!G2094,AVERAGE('사진(느림)'!G$2:G$2305),_xlfn.STDEV.P('사진(느림)'!G$2:G$2305))</f>
        <v>2.6377236242594599</v>
      </c>
      <c r="H2094">
        <f>STANDARDIZE('사진(느림)'!H2094,AVERAGE('사진(느림)'!H$2:H$2305),_xlfn.STDEV.P('사진(느림)'!H$2:H$2305))</f>
        <v>0.63761160179332566</v>
      </c>
      <c r="I2094">
        <f>STANDARDIZE('사진(느림)'!I2094,AVERAGE('사진(느림)'!I$2:I$2305),_xlfn.STDEV.P('사진(느림)'!I$2:I$2305))</f>
        <v>2.3607073593569181</v>
      </c>
      <c r="J2094">
        <f>STANDARDIZE('사진(느림)'!J2094,AVERAGE('사진(느림)'!J$2:J$2305),_xlfn.STDEV.P('사진(느림)'!J$2:J$2305))</f>
        <v>2.0630117070980067</v>
      </c>
      <c r="K2094">
        <f>STANDARDIZE('사진(느림)'!K2094,AVERAGE('사진(느림)'!K$2:K$2305),_xlfn.STDEV.P('사진(느림)'!K$2:K$2305))</f>
        <v>-0.26706665780078048</v>
      </c>
      <c r="L2094">
        <f>STANDARDIZE('사진(느림)'!L2094,AVERAGE('사진(느림)'!L$2:L$2305),_xlfn.STDEV.P('사진(느림)'!L$2:L$2305))</f>
        <v>-0.96188170673142825</v>
      </c>
      <c r="M2094">
        <f>STANDARDIZE('사진(느림)'!M2094,AVERAGE('사진(느림)'!M$2:M$2305),_xlfn.STDEV.P('사진(느림)'!M$2:M$2305))</f>
        <v>0.60538272158974005</v>
      </c>
    </row>
    <row r="2095" spans="1:13" x14ac:dyDescent="0.3">
      <c r="A2095" t="s">
        <v>104</v>
      </c>
      <c r="B2095">
        <v>17</v>
      </c>
      <c r="C2095">
        <f>STANDARDIZE('사진(느림)'!C2095,AVERAGE('사진(느림)'!C$2:C$2305),_xlfn.STDEV.P('사진(느림)'!C$2:C$2305))</f>
        <v>1.2469189736103545</v>
      </c>
      <c r="D2095">
        <f>STANDARDIZE('사진(느림)'!D2095,AVERAGE('사진(느림)'!D$2:D$2305),_xlfn.STDEV.P('사진(느림)'!D$2:D$2305))</f>
        <v>-7.4485769052391987E-2</v>
      </c>
      <c r="E2095">
        <f>STANDARDIZE('사진(느림)'!E2095,AVERAGE('사진(느림)'!E$2:E$2305),_xlfn.STDEV.P('사진(느림)'!E$2:E$2305))</f>
        <v>1.0081556615514755</v>
      </c>
      <c r="F2095">
        <f>STANDARDIZE('사진(느림)'!F2095,AVERAGE('사진(느림)'!F$2:F$2305),_xlfn.STDEV.P('사진(느림)'!F$2:F$2305))</f>
        <v>1.4392596259946944</v>
      </c>
      <c r="G2095">
        <f>STANDARDIZE('사진(느림)'!G2095,AVERAGE('사진(느림)'!G$2:G$2305),_xlfn.STDEV.P('사진(느림)'!G$2:G$2305))</f>
        <v>0.3681428497334075</v>
      </c>
      <c r="H2095">
        <f>STANDARDIZE('사진(느림)'!H2095,AVERAGE('사진(느림)'!H$2:H$2305),_xlfn.STDEV.P('사진(느림)'!H$2:H$2305))</f>
        <v>0.51111902666287645</v>
      </c>
      <c r="I2095">
        <f>STANDARDIZE('사진(느림)'!I2095,AVERAGE('사진(느림)'!I$2:I$2305),_xlfn.STDEV.P('사진(느림)'!I$2:I$2305))</f>
        <v>1.2660949406120847</v>
      </c>
      <c r="J2095">
        <f>STANDARDIZE('사진(느림)'!J2095,AVERAGE('사진(느림)'!J$2:J$2305),_xlfn.STDEV.P('사진(느림)'!J$2:J$2305))</f>
        <v>-0.78003335217289249</v>
      </c>
      <c r="K2095">
        <f>STANDARDIZE('사진(느림)'!K2095,AVERAGE('사진(느림)'!K$2:K$2305),_xlfn.STDEV.P('사진(느림)'!K$2:K$2305))</f>
        <v>0.34337141717243208</v>
      </c>
      <c r="L2095">
        <f>STANDARDIZE('사진(느림)'!L2095,AVERAGE('사진(느림)'!L$2:L$2305),_xlfn.STDEV.P('사진(느림)'!L$2:L$2305))</f>
        <v>1.1748040094403882</v>
      </c>
      <c r="M2095">
        <f>STANDARDIZE('사진(느림)'!M2095,AVERAGE('사진(느림)'!M$2:M$2305),_xlfn.STDEV.P('사진(느림)'!M$2:M$2305))</f>
        <v>-0.72324484437699499</v>
      </c>
    </row>
    <row r="2096" spans="1:13" x14ac:dyDescent="0.3">
      <c r="A2096" t="s">
        <v>106</v>
      </c>
      <c r="B2096">
        <v>17</v>
      </c>
      <c r="C2096">
        <f>STANDARDIZE('사진(느림)'!C2096,AVERAGE('사진(느림)'!C$2:C$2305),_xlfn.STDEV.P('사진(느림)'!C$2:C$2305))</f>
        <v>0.74963058689060169</v>
      </c>
      <c r="D2096">
        <f>STANDARDIZE('사진(느림)'!D2096,AVERAGE('사진(느림)'!D$2:D$2305),_xlfn.STDEV.P('사진(느림)'!D$2:D$2305))</f>
        <v>0.94715258821766002</v>
      </c>
      <c r="E2096">
        <f>STANDARDIZE('사진(느림)'!E2096,AVERAGE('사진(느림)'!E$2:E$2305),_xlfn.STDEV.P('사진(느림)'!E$2:E$2305))</f>
        <v>1.4071746804139411</v>
      </c>
      <c r="F2096">
        <f>STANDARDIZE('사진(느림)'!F2096,AVERAGE('사진(느림)'!F$2:F$2305),_xlfn.STDEV.P('사진(느림)'!F$2:F$2305))</f>
        <v>-1.8721136814722499</v>
      </c>
      <c r="G2096">
        <f>STANDARDIZE('사진(느림)'!G2096,AVERAGE('사진(느림)'!G$2:G$2305),_xlfn.STDEV.P('사진(느림)'!G$2:G$2305))</f>
        <v>0.91275108779738967</v>
      </c>
      <c r="H2096">
        <f>STANDARDIZE('사진(느림)'!H2096,AVERAGE('사진(느림)'!H$2:H$2305),_xlfn.STDEV.P('사진(느림)'!H$2:H$2305))</f>
        <v>-1.360758492704524</v>
      </c>
      <c r="I2096">
        <f>STANDARDIZE('사진(느림)'!I2096,AVERAGE('사진(느림)'!I$2:I$2305),_xlfn.STDEV.P('사진(느림)'!I$2:I$2305))</f>
        <v>1.2660949406120847</v>
      </c>
      <c r="J2096">
        <f>STANDARDIZE('사진(느림)'!J2096,AVERAGE('사진(느림)'!J$2:J$2305),_xlfn.STDEV.P('사진(느림)'!J$2:J$2305))</f>
        <v>-0.78003335217289249</v>
      </c>
      <c r="K2096">
        <f>STANDARDIZE('사진(느림)'!K2096,AVERAGE('사진(느림)'!K$2:K$2305),_xlfn.STDEV.P('사진(느림)'!K$2:K$2305))</f>
        <v>-0.26706665780078048</v>
      </c>
      <c r="L2096">
        <f>STANDARDIZE('사진(느림)'!L2096,AVERAGE('사진(느림)'!L$2:L$2305),_xlfn.STDEV.P('사진(느림)'!L$2:L$2305))</f>
        <v>0.67205442916466662</v>
      </c>
      <c r="M2096">
        <f>STANDARDIZE('사진(느림)'!M2096,AVERAGE('사진(느림)'!M$2:M$2305),_xlfn.STDEV.P('사진(느림)'!M$2:M$2305))</f>
        <v>0.4982353372375844</v>
      </c>
    </row>
    <row r="2097" spans="1:13" x14ac:dyDescent="0.3">
      <c r="A2097" t="s">
        <v>108</v>
      </c>
      <c r="B2097">
        <v>17</v>
      </c>
      <c r="C2097">
        <f>STANDARDIZE('사진(느림)'!C2097,AVERAGE('사진(느림)'!C$2:C$2305),_xlfn.STDEV.P('사진(느림)'!C$2:C$2305))</f>
        <v>1.9375972884989003</v>
      </c>
      <c r="D2097">
        <f>STANDARDIZE('사진(느림)'!D2097,AVERAGE('사진(느림)'!D$2:D$2305),_xlfn.STDEV.P('사진(느림)'!D$2:D$2305))</f>
        <v>-0.29483914022828578</v>
      </c>
      <c r="E2097">
        <f>STANDARDIZE('사진(느림)'!E2097,AVERAGE('사진(느림)'!E$2:E$2305),_xlfn.STDEV.P('사진(느림)'!E$2:E$2305))</f>
        <v>1.8522617726913007</v>
      </c>
      <c r="F2097">
        <f>STANDARDIZE('사진(느림)'!F2097,AVERAGE('사진(느림)'!F$2:F$2305),_xlfn.STDEV.P('사진(느림)'!F$2:F$2305))</f>
        <v>0.99546732705582586</v>
      </c>
      <c r="G2097">
        <f>STANDARDIZE('사진(느림)'!G2097,AVERAGE('사진(느림)'!G$2:G$2305),_xlfn.STDEV.P('사진(느림)'!G$2:G$2305))</f>
        <v>1.8014423549310854</v>
      </c>
      <c r="H2097">
        <f>STANDARDIZE('사진(느림)'!H2097,AVERAGE('사진(느림)'!H$2:H$2305),_xlfn.STDEV.P('사진(느림)'!H$2:H$2305))</f>
        <v>0.9033523058488907</v>
      </c>
      <c r="I2097">
        <f>STANDARDIZE('사진(느림)'!I2097,AVERAGE('사진(느림)'!I$2:I$2305),_xlfn.STDEV.P('사진(느림)'!I$2:I$2305))</f>
        <v>1.8176031170430227</v>
      </c>
      <c r="J2097">
        <f>STANDARDIZE('사진(느림)'!J2097,AVERAGE('사진(느림)'!J$2:J$2305),_xlfn.STDEV.P('사진(느림)'!J$2:J$2305))</f>
        <v>2.0630117070980067</v>
      </c>
      <c r="K2097">
        <f>STANDARDIZE('사진(느림)'!K2097,AVERAGE('사진(느림)'!K$2:K$2305),_xlfn.STDEV.P('사진(느림)'!K$2:K$2305))</f>
        <v>-1.4879428077472057</v>
      </c>
      <c r="L2097">
        <f>STANDARDIZE('사진(느림)'!L2097,AVERAGE('사진(느림)'!L$2:L$2305),_xlfn.STDEV.P('사진(느림)'!L$2:L$2305))</f>
        <v>-0.96188170673142825</v>
      </c>
      <c r="M2097">
        <f>STANDARDIZE('사진(느림)'!M2097,AVERAGE('사진(느림)'!M$2:M$2305),_xlfn.STDEV.P('사진(느림)'!M$2:M$2305))</f>
        <v>0.19822266105154629</v>
      </c>
    </row>
    <row r="2098" spans="1:13" x14ac:dyDescent="0.3">
      <c r="A2098" t="s">
        <v>110</v>
      </c>
      <c r="B2098">
        <v>17</v>
      </c>
      <c r="C2098">
        <f>STANDARDIZE('사진(느림)'!C2098,AVERAGE('사진(느림)'!C$2:C$2305),_xlfn.STDEV.P('사진(느림)'!C$2:C$2305))</f>
        <v>0.97064764765493639</v>
      </c>
      <c r="D2098">
        <f>STANDARDIZE('사진(느림)'!D2098,AVERAGE('사진(느림)'!D$2:D$2305),_xlfn.STDEV.P('사진(느림)'!D$2:D$2305))</f>
        <v>0.62663859377999631</v>
      </c>
      <c r="E2098">
        <f>STANDARDIZE('사진(느림)'!E2098,AVERAGE('사진(느림)'!E$2:E$2305),_xlfn.STDEV.P('사진(느림)'!E$2:E$2305))</f>
        <v>1.0980641452567519</v>
      </c>
      <c r="F2098">
        <f>STANDARDIZE('사진(느림)'!F2098,AVERAGE('사진(느림)'!F$2:F$2305),_xlfn.STDEV.P('사진(느림)'!F$2:F$2305))</f>
        <v>1.6807534410867857</v>
      </c>
      <c r="G2098">
        <f>STANDARDIZE('사진(느림)'!G2098,AVERAGE('사진(느림)'!G$2:G$2305),_xlfn.STDEV.P('사진(느림)'!G$2:G$2305))</f>
        <v>1.284178463548139</v>
      </c>
      <c r="H2098">
        <f>STANDARDIZE('사진(느림)'!H2098,AVERAGE('사진(느림)'!H$2:H$2305),_xlfn.STDEV.P('사진(느림)'!H$2:H$2305))</f>
        <v>0.63761160179332566</v>
      </c>
      <c r="I2098">
        <f>STANDARDIZE('사진(느림)'!I2098,AVERAGE('사진(느림)'!I$2:I$2305),_xlfn.STDEV.P('사진(느림)'!I$2:I$2305))</f>
        <v>1.7304123005787033</v>
      </c>
      <c r="J2098">
        <f>STANDARDIZE('사진(느림)'!J2098,AVERAGE('사진(느림)'!J$2:J$2305),_xlfn.STDEV.P('사진(느림)'!J$2:J$2305))</f>
        <v>-0.78003335217289249</v>
      </c>
      <c r="K2098">
        <f>STANDARDIZE('사진(느림)'!K2098,AVERAGE('사진(느림)'!K$2:K$2305),_xlfn.STDEV.P('사진(느림)'!K$2:K$2305))</f>
        <v>-0.26706665780078048</v>
      </c>
      <c r="L2098">
        <f>STANDARDIZE('사진(느림)'!L2098,AVERAGE('사진(느림)'!L$2:L$2305),_xlfn.STDEV.P('사진(느림)'!L$2:L$2305))</f>
        <v>1.0491166143714579</v>
      </c>
      <c r="M2098">
        <f>STANDARDIZE('사진(느림)'!M2098,AVERAGE('사진(느림)'!M$2:M$2305),_xlfn.STDEV.P('사진(느림)'!M$2:M$2305))</f>
        <v>-0.50895007567268369</v>
      </c>
    </row>
    <row r="2099" spans="1:13" x14ac:dyDescent="0.3">
      <c r="A2099" t="s">
        <v>112</v>
      </c>
      <c r="B2099">
        <v>17</v>
      </c>
      <c r="C2099">
        <f>STANDARDIZE('사진(느림)'!C2099,AVERAGE('사진(느림)'!C$2:C$2305),_xlfn.STDEV.P('사진(느림)'!C$2:C$2305))</f>
        <v>1.8547158907122747</v>
      </c>
      <c r="D2099">
        <f>STANDARDIZE('사진(느림)'!D2099,AVERAGE('사진(느림)'!D$2:D$2305),_xlfn.STDEV.P('사진(느림)'!D$2:D$2305))</f>
        <v>1.988823070140066</v>
      </c>
      <c r="E2099">
        <f>STANDARDIZE('사진(느림)'!E2099,AVERAGE('사진(느림)'!E$2:E$2305),_xlfn.STDEV.P('사진(느림)'!E$2:E$2305))</f>
        <v>1.3008705961122613</v>
      </c>
      <c r="F2099">
        <f>STANDARDIZE('사진(느림)'!F2099,AVERAGE('사진(느림)'!F$2:F$2305),_xlfn.STDEV.P('사진(느림)'!F$2:F$2305))</f>
        <v>0.38920405827751337</v>
      </c>
      <c r="G2099">
        <f>STANDARDIZE('사진(느림)'!G2099,AVERAGE('사진(느림)'!G$2:G$2305),_xlfn.STDEV.P('사진(느림)'!G$2:G$2305))</f>
        <v>1.0403580389755618</v>
      </c>
      <c r="H2099">
        <f>STANDARDIZE('사진(느림)'!H2099,AVERAGE('사진(느림)'!H$2:H$2305),_xlfn.STDEV.P('사진(느림)'!H$2:H$2305))</f>
        <v>0.16565611139064187</v>
      </c>
      <c r="I2099">
        <f>STANDARDIZE('사진(느림)'!I2099,AVERAGE('사진(느림)'!I$2:I$2305),_xlfn.STDEV.P('사진(느림)'!I$2:I$2305))</f>
        <v>2.0455598299678108</v>
      </c>
      <c r="J2099">
        <f>STANDARDIZE('사진(느림)'!J2099,AVERAGE('사진(느림)'!J$2:J$2305),_xlfn.STDEV.P('사진(느림)'!J$2:J$2305))</f>
        <v>-0.78003335217289249</v>
      </c>
      <c r="K2099">
        <f>STANDARDIZE('사진(느림)'!K2099,AVERAGE('사진(느림)'!K$2:K$2305),_xlfn.STDEV.P('사진(느림)'!K$2:K$2305))</f>
        <v>0.95380949214564459</v>
      </c>
      <c r="L2099">
        <f>STANDARDIZE('사진(느림)'!L2099,AVERAGE('사진(느림)'!L$2:L$2305),_xlfn.STDEV.P('사진(느림)'!L$2:L$2305))</f>
        <v>-0.96188170673142825</v>
      </c>
      <c r="M2099">
        <f>STANDARDIZE('사진(느림)'!M2099,AVERAGE('사진(느림)'!M$2:M$2305),_xlfn.STDEV.P('사진(느림)'!M$2:M$2305))</f>
        <v>-2.3947440402706297</v>
      </c>
    </row>
    <row r="2100" spans="1:13" x14ac:dyDescent="0.3">
      <c r="A2100" t="s">
        <v>114</v>
      </c>
      <c r="B2100">
        <v>17</v>
      </c>
      <c r="C2100">
        <f>STANDARDIZE('사진(느림)'!C2100,AVERAGE('사진(느림)'!C$2:C$2305),_xlfn.STDEV.P('사진(느림)'!C$2:C$2305))</f>
        <v>2.2801737326836191</v>
      </c>
      <c r="D2100">
        <f>STANDARDIZE('사진(느림)'!D2100,AVERAGE('사진(느림)'!D$2:D$2305),_xlfn.STDEV.P('사진(느림)'!D$2:D$2305))</f>
        <v>0.17591578910203279</v>
      </c>
      <c r="E2100">
        <f>STANDARDIZE('사진(느림)'!E2100,AVERAGE('사진(느림)'!E$2:E$2305),_xlfn.STDEV.P('사진(느림)'!E$2:E$2305))</f>
        <v>0.97910693440784824</v>
      </c>
      <c r="F2100">
        <f>STANDARDIZE('사진(느림)'!F2100,AVERAGE('사진(느림)'!F$2:F$2305),_xlfn.STDEV.P('사진(느림)'!F$2:F$2305))</f>
        <v>1.2812139354893994</v>
      </c>
      <c r="G2100">
        <f>STANDARDIZE('사진(느림)'!G2100,AVERAGE('사진(느림)'!G$2:G$2305),_xlfn.STDEV.P('사진(느림)'!G$2:G$2305))</f>
        <v>2.3642801574490924</v>
      </c>
      <c r="H2100">
        <f>STANDARDIZE('사진(느림)'!H2100,AVERAGE('사진(느림)'!H$2:H$2305),_xlfn.STDEV.P('사진(느림)'!H$2:H$2305))</f>
        <v>0.51111902666287645</v>
      </c>
      <c r="I2100">
        <f>STANDARDIZE('사진(느림)'!I2100,AVERAGE('사진(느림)'!I$2:I$2305),_xlfn.STDEV.P('사진(느림)'!I$2:I$2305))</f>
        <v>0.90682675710850291</v>
      </c>
      <c r="J2100">
        <f>STANDARDIZE('사진(느림)'!J2100,AVERAGE('사진(느림)'!J$2:J$2305),_xlfn.STDEV.P('사진(느림)'!J$2:J$2305))</f>
        <v>2.0630117070980067</v>
      </c>
      <c r="K2100">
        <f>STANDARDIZE('사진(느림)'!K2100,AVERAGE('사진(느림)'!K$2:K$2305),_xlfn.STDEV.P('사진(느림)'!K$2:K$2305))</f>
        <v>0.95380949214564459</v>
      </c>
      <c r="L2100">
        <f>STANDARDIZE('사진(느림)'!L2100,AVERAGE('사진(느림)'!L$2:L$2305),_xlfn.STDEV.P('사진(느림)'!L$2:L$2305))</f>
        <v>-0.71050691659356757</v>
      </c>
      <c r="M2100">
        <f>STANDARDIZE('사진(느림)'!M2100,AVERAGE('사진(느림)'!M$2:M$2305),_xlfn.STDEV.P('사진(느림)'!M$2:M$2305))</f>
        <v>-1.5589944423238113</v>
      </c>
    </row>
    <row r="2101" spans="1:13" x14ac:dyDescent="0.3">
      <c r="A2101" t="s">
        <v>116</v>
      </c>
      <c r="B2101">
        <v>17</v>
      </c>
      <c r="C2101">
        <f>STANDARDIZE('사진(느림)'!C2101,AVERAGE('사진(느림)'!C$2:C$2305),_xlfn.STDEV.P('사진(느림)'!C$2:C$2305))</f>
        <v>1.7221056542536737</v>
      </c>
      <c r="D2101">
        <f>STANDARDIZE('사진(느림)'!D2101,AVERAGE('사진(느림)'!D$2:D$2305),_xlfn.STDEV.P('사진(느림)'!D$2:D$2305))</f>
        <v>2.4595779994703846</v>
      </c>
      <c r="E2101">
        <f>STANDARDIZE('사진(느림)'!E2101,AVERAGE('사진(느림)'!E$2:E$2305),_xlfn.STDEV.P('사진(느림)'!E$2:E$2305))</f>
        <v>1.4591237844775446</v>
      </c>
      <c r="F2101">
        <f>STANDARDIZE('사진(느림)'!F2101,AVERAGE('사진(느림)'!F$2:F$2305),_xlfn.STDEV.P('사진(느림)'!F$2:F$2305))</f>
        <v>0.93857087847391962</v>
      </c>
      <c r="G2101">
        <f>STANDARDIZE('사진(느림)'!G2101,AVERAGE('사진(느림)'!G$2:G$2305),_xlfn.STDEV.P('사진(느림)'!G$2:G$2305))</f>
        <v>1.0403580389755618</v>
      </c>
      <c r="H2101">
        <f>STANDARDIZE('사진(느림)'!H2101,AVERAGE('사진(느림)'!H$2:H$2305),_xlfn.STDEV.P('사진(느림)'!H$2:H$2305))</f>
        <v>0.16565611139064187</v>
      </c>
      <c r="I2101">
        <f>STANDARDIZE('사진(느림)'!I2101,AVERAGE('사진(느림)'!I$2:I$2305),_xlfn.STDEV.P('사진(느림)'!I$2:I$2305))</f>
        <v>1.4236687053066386</v>
      </c>
      <c r="J2101">
        <f>STANDARDIZE('사진(느림)'!J2101,AVERAGE('사진(느림)'!J$2:J$2305),_xlfn.STDEV.P('사진(느림)'!J$2:J$2305))</f>
        <v>2.0630117070980067</v>
      </c>
      <c r="K2101">
        <f>STANDARDIZE('사진(느림)'!K2101,AVERAGE('사진(느림)'!K$2:K$2305),_xlfn.STDEV.P('사진(느림)'!K$2:K$2305))</f>
        <v>1.5642475671188572</v>
      </c>
      <c r="L2101">
        <f>STANDARDIZE('사진(느림)'!L2101,AVERAGE('사진(느림)'!L$2:L$2305),_xlfn.STDEV.P('사진(느림)'!L$2:L$2305))</f>
        <v>-0.96188170673142825</v>
      </c>
      <c r="M2101">
        <f>STANDARDIZE('사진(느림)'!M2101,AVERAGE('사진(느림)'!M$2:M$2305),_xlfn.STDEV.P('사진(느림)'!M$2:M$2305))</f>
        <v>0.24108161479240969</v>
      </c>
    </row>
    <row r="2102" spans="1:13" x14ac:dyDescent="0.3">
      <c r="A2102" t="s">
        <v>118</v>
      </c>
      <c r="B2102">
        <v>17</v>
      </c>
      <c r="C2102">
        <f>STANDARDIZE('사진(느림)'!C2102,AVERAGE('사진(느림)'!C$2:C$2305),_xlfn.STDEV.P('사진(느림)'!C$2:C$2305))</f>
        <v>1.5397665791230979</v>
      </c>
      <c r="D2102">
        <f>STANDARDIZE('사진(느림)'!D2102,AVERAGE('사진(느림)'!D$2:D$2305),_xlfn.STDEV.P('사진(느림)'!D$2:D$2305))</f>
        <v>0.55652615749675738</v>
      </c>
      <c r="E2102">
        <f>STANDARDIZE('사진(느림)'!E2102,AVERAGE('사진(느림)'!E$2:E$2305),_xlfn.STDEV.P('사진(느림)'!E$2:E$2305))</f>
        <v>1.8910231110577977</v>
      </c>
      <c r="F2102">
        <f>STANDARDIZE('사진(느림)'!F2102,AVERAGE('사진(느림)'!F$2:F$2305),_xlfn.STDEV.P('사진(느림)'!F$2:F$2305))</f>
        <v>1.4152366810378898</v>
      </c>
      <c r="G2102">
        <f>STANDARDIZE('사진(느림)'!G2102,AVERAGE('사진(느림)'!G$2:G$2305),_xlfn.STDEV.P('사진(느림)'!G$2:G$2305))</f>
        <v>2.2047714684763777</v>
      </c>
      <c r="H2102">
        <f>STANDARDIZE('사진(느림)'!H2102,AVERAGE('사진(느림)'!H$2:H$2305),_xlfn.STDEV.P('사진(느림)'!H$2:H$2305))</f>
        <v>0.17097092547175324</v>
      </c>
      <c r="I2102">
        <f>STANDARDIZE('사진(느림)'!I2102,AVERAGE('사진(느림)'!I$2:I$2305),_xlfn.STDEV.P('사진(느림)'!I$2:I$2305))</f>
        <v>1.2482365806133693</v>
      </c>
      <c r="J2102">
        <f>STANDARDIZE('사진(느림)'!J2102,AVERAGE('사진(느림)'!J$2:J$2305),_xlfn.STDEV.P('사진(느림)'!J$2:J$2305))</f>
        <v>2.0630117070980067</v>
      </c>
      <c r="K2102">
        <f>STANDARDIZE('사진(느림)'!K2102,AVERAGE('사진(느림)'!K$2:K$2305),_xlfn.STDEV.P('사진(느림)'!K$2:K$2305))</f>
        <v>0.34337141717243208</v>
      </c>
      <c r="L2102">
        <f>STANDARDIZE('사진(느림)'!L2102,AVERAGE('사진(느림)'!L$2:L$2305),_xlfn.STDEV.P('사진(느림)'!L$2:L$2305))</f>
        <v>-0.96188170673142825</v>
      </c>
      <c r="M2102">
        <f>STANDARDIZE('사진(느림)'!M2102,AVERAGE('사진(느림)'!M$2:M$2305),_xlfn.STDEV.P('사진(느림)'!M$2:M$2305))</f>
        <v>-0.27322583009793971</v>
      </c>
    </row>
    <row r="2103" spans="1:13" x14ac:dyDescent="0.3">
      <c r="A2103" t="s">
        <v>120</v>
      </c>
      <c r="B2103">
        <v>17</v>
      </c>
      <c r="C2103">
        <f>STANDARDIZE('사진(느림)'!C2103,AVERAGE('사진(느림)'!C$2:C$2305),_xlfn.STDEV.P('사진(느림)'!C$2:C$2305))</f>
        <v>0.86013911727276904</v>
      </c>
      <c r="D2103">
        <f>STANDARDIZE('사진(느림)'!D2103,AVERAGE('사진(느림)'!D$2:D$2305),_xlfn.STDEV.P('사진(느림)'!D$2:D$2305))</f>
        <v>1.0573292738056068</v>
      </c>
      <c r="E2103">
        <f>STANDARDIZE('사진(느림)'!E2103,AVERAGE('사진(느림)'!E$2:E$2305),_xlfn.STDEV.P('사진(느림)'!E$2:E$2305))</f>
        <v>0.9873938412310298</v>
      </c>
      <c r="F2103">
        <f>STANDARDIZE('사진(느림)'!F2103,AVERAGE('사진(느림)'!F$2:F$2305),_xlfn.STDEV.P('사진(느림)'!F$2:F$2305))</f>
        <v>1.480351505526071</v>
      </c>
      <c r="G2103">
        <f>STANDARDIZE('사진(느림)'!G2103,AVERAGE('사진(느림)'!G$2:G$2305),_xlfn.STDEV.P('사진(느림)'!G$2:G$2305))</f>
        <v>0.3681428497334075</v>
      </c>
      <c r="H2103">
        <f>STANDARDIZE('사진(느림)'!H2103,AVERAGE('사진(느림)'!H$2:H$2305),_xlfn.STDEV.P('사진(느림)'!H$2:H$2305))</f>
        <v>0.54194494833332196</v>
      </c>
      <c r="I2103">
        <f>STANDARDIZE('사진(느림)'!I2103,AVERAGE('사진(느림)'!I$2:I$2305),_xlfn.STDEV.P('사진(느림)'!I$2:I$2305))</f>
        <v>1.027633310040994</v>
      </c>
      <c r="J2103">
        <f>STANDARDIZE('사진(느림)'!J2103,AVERAGE('사진(느림)'!J$2:J$2305),_xlfn.STDEV.P('사진(느림)'!J$2:J$2305))</f>
        <v>-0.78003335217289249</v>
      </c>
      <c r="K2103">
        <f>STANDARDIZE('사진(느림)'!K2103,AVERAGE('사진(느림)'!K$2:K$2305),_xlfn.STDEV.P('사진(느림)'!K$2:K$2305))</f>
        <v>-1.4879428077472057</v>
      </c>
      <c r="L2103">
        <f>STANDARDIZE('사진(느림)'!L2103,AVERAGE('사진(느림)'!L$2:L$2305),_xlfn.STDEV.P('사진(느림)'!L$2:L$2305))</f>
        <v>1.1748040094403882</v>
      </c>
      <c r="M2103">
        <f>STANDARDIZE('사진(느림)'!M2103,AVERAGE('사진(느림)'!M$2:M$2305),_xlfn.STDEV.P('사진(느림)'!M$2:M$2305))</f>
        <v>1.3554144120548315</v>
      </c>
    </row>
    <row r="2104" spans="1:13" x14ac:dyDescent="0.3">
      <c r="A2104" t="s">
        <v>122</v>
      </c>
      <c r="B2104">
        <v>17</v>
      </c>
      <c r="C2104">
        <f>STANDARDIZE('사진(느림)'!C2104,AVERAGE('사진(느림)'!C$2:C$2305),_xlfn.STDEV.P('사진(느림)'!C$2:C$2305))</f>
        <v>0.86013911727276904</v>
      </c>
      <c r="D2104">
        <f>STANDARDIZE('사진(느림)'!D2104,AVERAGE('사진(느림)'!D$2:D$2305),_xlfn.STDEV.P('사진(느림)'!D$2:D$2305))</f>
        <v>0.65668678075852727</v>
      </c>
      <c r="E2104">
        <f>STANDARDIZE('사진(느림)'!E2104,AVERAGE('사진(느림)'!E$2:E$2305),_xlfn.STDEV.P('사진(느림)'!E$2:E$2305))</f>
        <v>1.1270237658753988</v>
      </c>
      <c r="F2104">
        <f>STANDARDIZE('사진(느림)'!F2104,AVERAGE('사진(느림)'!F$2:F$2305),_xlfn.STDEV.P('사진(느림)'!F$2:F$2305))</f>
        <v>2.2712121408145682</v>
      </c>
      <c r="G2104">
        <f>STANDARDIZE('사진(느림)'!G2104,AVERAGE('사진(느림)'!G$2:G$2305),_xlfn.STDEV.P('사진(느림)'!G$2:G$2305))</f>
        <v>-0.47953189737873275</v>
      </c>
      <c r="H2104">
        <f>STANDARDIZE('사진(느림)'!H2104,AVERAGE('사진(느림)'!H$2:H$2305),_xlfn.STDEV.P('사진(느림)'!H$2:H$2305))</f>
        <v>0.27620424427775703</v>
      </c>
      <c r="I2104">
        <f>STANDARDIZE('사진(느림)'!I2104,AVERAGE('사진(느림)'!I$2:I$2305),_xlfn.STDEV.P('사진(느림)'!I$2:I$2305))</f>
        <v>1.5969998464706481</v>
      </c>
      <c r="J2104">
        <f>STANDARDIZE('사진(느림)'!J2104,AVERAGE('사진(느림)'!J$2:J$2305),_xlfn.STDEV.P('사진(느림)'!J$2:J$2305))</f>
        <v>-0.78003335217289249</v>
      </c>
      <c r="K2104">
        <f>STANDARDIZE('사진(느림)'!K2104,AVERAGE('사진(느림)'!K$2:K$2305),_xlfn.STDEV.P('사진(느림)'!K$2:K$2305))</f>
        <v>-1.4879428077472057</v>
      </c>
      <c r="L2104">
        <f>STANDARDIZE('사진(느림)'!L2104,AVERAGE('사진(느림)'!L$2:L$2305),_xlfn.STDEV.P('사진(느림)'!L$2:L$2305))</f>
        <v>1.1748040094403882</v>
      </c>
      <c r="M2104">
        <f>STANDARDIZE('사진(느림)'!M2104,AVERAGE('사진(느림)'!M$2:M$2305),_xlfn.STDEV.P('사진(느림)'!M$2:M$2305))</f>
        <v>0.69110062907146497</v>
      </c>
    </row>
    <row r="2105" spans="1:13" x14ac:dyDescent="0.3">
      <c r="A2105" t="s">
        <v>124</v>
      </c>
      <c r="B2105">
        <v>17</v>
      </c>
      <c r="C2105">
        <f>STANDARDIZE('사진(느림)'!C2105,AVERAGE('사진(느림)'!C$2:C$2305),_xlfn.STDEV.P('사진(느림)'!C$2:C$2305))</f>
        <v>1.7552582133683243</v>
      </c>
      <c r="D2105">
        <f>STANDARDIZE('사진(느림)'!D2105,AVERAGE('사진(느림)'!D$2:D$2305),_xlfn.STDEV.P('사진(느림)'!D$2:D$2305))</f>
        <v>2.2292085659683138</v>
      </c>
      <c r="E2105">
        <f>STANDARDIZE('사진(느림)'!E2105,AVERAGE('사진(느림)'!E$2:E$2305),_xlfn.STDEV.P('사진(느림)'!E$2:E$2305))</f>
        <v>1.4695492479002579</v>
      </c>
      <c r="F2105">
        <f>STANDARDIZE('사진(느림)'!F2105,AVERAGE('사진(느림)'!F$2:F$2305),_xlfn.STDEV.P('사진(느림)'!F$2:F$2305))</f>
        <v>-1.2399309194510693</v>
      </c>
      <c r="G2105">
        <f>STANDARDIZE('사진(느림)'!G2105,AVERAGE('사진(느림)'!G$2:G$2305),_xlfn.STDEV.P('사진(느림)'!G$2:G$2305))</f>
        <v>1.0403580389755618</v>
      </c>
      <c r="H2105">
        <f>STANDARDIZE('사진(느림)'!H2105,AVERAGE('사진(느림)'!H$2:H$2305),_xlfn.STDEV.P('사진(느림)'!H$2:H$2305))</f>
        <v>3.9540555884067778</v>
      </c>
      <c r="I2105">
        <f>STANDARDIZE('사진(느림)'!I2105,AVERAGE('사진(느림)'!I$2:I$2305),_xlfn.STDEV.P('사진(느림)'!I$2:I$2305))</f>
        <v>1.887986065273257</v>
      </c>
      <c r="J2105">
        <f>STANDARDIZE('사진(느림)'!J2105,AVERAGE('사진(느림)'!J$2:J$2305),_xlfn.STDEV.P('사진(느림)'!J$2:J$2305))</f>
        <v>-0.78003335217289249</v>
      </c>
      <c r="K2105">
        <f>STANDARDIZE('사진(느림)'!K2105,AVERAGE('사진(느림)'!K$2:K$2305),_xlfn.STDEV.P('사진(느림)'!K$2:K$2305))</f>
        <v>-0.26706665780078048</v>
      </c>
      <c r="L2105">
        <f>STANDARDIZE('사진(느림)'!L2105,AVERAGE('사진(느림)'!L$2:L$2305),_xlfn.STDEV.P('사진(느림)'!L$2:L$2305))</f>
        <v>-0.96188170673142825</v>
      </c>
      <c r="M2105">
        <f>STANDARDIZE('사진(느림)'!M2105,AVERAGE('사진(느림)'!M$2:M$2305),_xlfn.STDEV.P('사진(느림)'!M$2:M$2305))</f>
        <v>0.7125301059418957</v>
      </c>
    </row>
    <row r="2106" spans="1:13" x14ac:dyDescent="0.3">
      <c r="A2106" t="s">
        <v>126</v>
      </c>
      <c r="B2106">
        <v>17</v>
      </c>
      <c r="C2106">
        <f>STANDARDIZE('사진(느림)'!C2106,AVERAGE('사진(느림)'!C$2:C$2305),_xlfn.STDEV.P('사진(느림)'!C$2:C$2305))</f>
        <v>1.8049870520402993</v>
      </c>
      <c r="D2106">
        <f>STANDARDIZE('사진(느림)'!D2106,AVERAGE('사진(느림)'!D$2:D$2305),_xlfn.STDEV.P('사진(느림)'!D$2:D$2305))</f>
        <v>0.65668678075852727</v>
      </c>
      <c r="E2106">
        <f>STANDARDIZE('사진(느림)'!E2106,AVERAGE('사진(느림)'!E$2:E$2305),_xlfn.STDEV.P('사진(느림)'!E$2:E$2305))</f>
        <v>1.8789937301854365</v>
      </c>
      <c r="F2106">
        <f>STANDARDIZE('사진(느림)'!F2106,AVERAGE('사진(느림)'!F$2:F$2305),_xlfn.STDEV.P('사진(느림)'!F$2:F$2305))</f>
        <v>-1.5560223004616596</v>
      </c>
      <c r="G2106">
        <f>STANDARDIZE('사진(느림)'!G2106,AVERAGE('사진(느림)'!G$2:G$2305),_xlfn.STDEV.P('사진(느림)'!G$2:G$2305))</f>
        <v>2.0019675639253549</v>
      </c>
      <c r="H2106">
        <f>STANDARDIZE('사진(느림)'!H2106,AVERAGE('사진(느림)'!H$2:H$2305),_xlfn.STDEV.P('사진(느림)'!H$2:H$2305))</f>
        <v>-1.360758492704524</v>
      </c>
      <c r="I2106">
        <f>STANDARDIZE('사진(느림)'!I2106,AVERAGE('사진(느림)'!I$2:I$2305),_xlfn.STDEV.P('사진(느림)'!I$2:I$2305))</f>
        <v>1.4420523111876702</v>
      </c>
      <c r="J2106">
        <f>STANDARDIZE('사진(느림)'!J2106,AVERAGE('사진(느림)'!J$2:J$2305),_xlfn.STDEV.P('사진(느림)'!J$2:J$2305))</f>
        <v>2.0630117070980067</v>
      </c>
      <c r="K2106">
        <f>STANDARDIZE('사진(느림)'!K2106,AVERAGE('사진(느림)'!K$2:K$2305),_xlfn.STDEV.P('사진(느림)'!K$2:K$2305))</f>
        <v>1.5642475671188572</v>
      </c>
      <c r="L2106">
        <f>STANDARDIZE('사진(느림)'!L2106,AVERAGE('사진(느림)'!L$2:L$2305),_xlfn.STDEV.P('사진(느림)'!L$2:L$2305))</f>
        <v>-0.96188170673142825</v>
      </c>
      <c r="M2106">
        <f>STANDARDIZE('사진(느림)'!M2106,AVERAGE('사진(느림)'!M$2:M$2305),_xlfn.STDEV.P('사진(느림)'!M$2:M$2305))</f>
        <v>0.66967115220103424</v>
      </c>
    </row>
    <row r="2107" spans="1:13" x14ac:dyDescent="0.3">
      <c r="A2107" t="s">
        <v>128</v>
      </c>
      <c r="B2107">
        <v>17</v>
      </c>
      <c r="C2107">
        <f>STANDARDIZE('사진(느림)'!C2107,AVERAGE('사진(느림)'!C$2:C$2305),_xlfn.STDEV.P('사진(느림)'!C$2:C$2305))</f>
        <v>0.97064764765493639</v>
      </c>
      <c r="D2107">
        <f>STANDARDIZE('사진(느림)'!D2107,AVERAGE('사진(느림)'!D$2:D$2305),_xlfn.STDEV.P('사진(느림)'!D$2:D$2305))</f>
        <v>0.62663859377999631</v>
      </c>
      <c r="E2107">
        <f>STANDARDIZE('사진(느림)'!E2107,AVERAGE('사진(느림)'!E$2:E$2305),_xlfn.STDEV.P('사진(느림)'!E$2:E$2305))</f>
        <v>1.0980641452567519</v>
      </c>
      <c r="F2107">
        <f>STANDARDIZE('사진(느림)'!F2107,AVERAGE('사진(느림)'!F$2:F$2305),_xlfn.STDEV.P('사진(느림)'!F$2:F$2305))</f>
        <v>1.6870752687069974</v>
      </c>
      <c r="G2107">
        <f>STANDARDIZE('사진(느림)'!G2107,AVERAGE('사진(느림)'!G$2:G$2305),_xlfn.STDEV.P('사진(느림)'!G$2:G$2305))</f>
        <v>1.284178463548139</v>
      </c>
      <c r="H2107">
        <f>STANDARDIZE('사진(느림)'!H2107,AVERAGE('사진(느림)'!H$2:H$2305),_xlfn.STDEV.P('사진(느림)'!H$2:H$2305))</f>
        <v>0.63761160179332566</v>
      </c>
      <c r="I2107">
        <f>STANDARDIZE('사진(느림)'!I2107,AVERAGE('사진(느림)'!I$2:I$2305),_xlfn.STDEV.P('사진(느림)'!I$2:I$2305))</f>
        <v>1.7304123005787033</v>
      </c>
      <c r="J2107">
        <f>STANDARDIZE('사진(느림)'!J2107,AVERAGE('사진(느림)'!J$2:J$2305),_xlfn.STDEV.P('사진(느림)'!J$2:J$2305))</f>
        <v>-0.78003335217289249</v>
      </c>
      <c r="K2107">
        <f>STANDARDIZE('사진(느림)'!K2107,AVERAGE('사진(느림)'!K$2:K$2305),_xlfn.STDEV.P('사진(느림)'!K$2:K$2305))</f>
        <v>-0.26706665780078048</v>
      </c>
      <c r="L2107">
        <f>STANDARDIZE('사진(느림)'!L2107,AVERAGE('사진(느림)'!L$2:L$2305),_xlfn.STDEV.P('사진(느림)'!L$2:L$2305))</f>
        <v>0.92342921930252742</v>
      </c>
      <c r="M2107">
        <f>STANDARDIZE('사진(느림)'!M2107,AVERAGE('사진(느림)'!M$2:M$2305),_xlfn.STDEV.P('사진(느림)'!M$2:M$2305))</f>
        <v>0.81967749029405135</v>
      </c>
    </row>
    <row r="2108" spans="1:13" x14ac:dyDescent="0.3">
      <c r="A2108" t="s">
        <v>130</v>
      </c>
      <c r="B2108">
        <v>17</v>
      </c>
      <c r="C2108">
        <f>STANDARDIZE('사진(느림)'!C2108,AVERAGE('사진(느림)'!C$2:C$2305),_xlfn.STDEV.P('사진(느림)'!C$2:C$2305))</f>
        <v>2.5398687790817123</v>
      </c>
      <c r="D2108">
        <f>STANDARDIZE('사진(느림)'!D2108,AVERAGE('사진(느림)'!D$2:D$2305),_xlfn.STDEV.P('사진(느림)'!D$2:D$2305))</f>
        <v>0.61662253145381929</v>
      </c>
      <c r="E2108">
        <f>STANDARDIZE('사진(느림)'!E2108,AVERAGE('사진(느림)'!E$2:E$2305),_xlfn.STDEV.P('사진(느림)'!E$2:E$2305))</f>
        <v>1.9295171298493534</v>
      </c>
      <c r="F2108">
        <f>STANDARDIZE('사진(느림)'!F2108,AVERAGE('사진(느림)'!F$2:F$2305),_xlfn.STDEV.P('사진(느림)'!F$2:F$2305))</f>
        <v>1.0112718961063554</v>
      </c>
      <c r="G2108">
        <f>STANDARDIZE('사진(느림)'!G2108,AVERAGE('사진(느림)'!G$2:G$2305),_xlfn.STDEV.P('사진(느림)'!G$2:G$2305))</f>
        <v>2.2617388573952044</v>
      </c>
      <c r="H2108">
        <f>STANDARDIZE('사진(느림)'!H2108,AVERAGE('사진(느림)'!H$2:H$2305),_xlfn.STDEV.P('사진(느림)'!H$2:H$2305))</f>
        <v>0.17097092547175324</v>
      </c>
      <c r="I2108">
        <f>STANDARDIZE('사진(느림)'!I2108,AVERAGE('사진(느림)'!I$2:I$2305),_xlfn.STDEV.P('사진(느림)'!I$2:I$2305))</f>
        <v>1.9121473758597556</v>
      </c>
      <c r="J2108">
        <f>STANDARDIZE('사진(느림)'!J2108,AVERAGE('사진(느림)'!J$2:J$2305),_xlfn.STDEV.P('사진(느림)'!J$2:J$2305))</f>
        <v>2.0630117070980067</v>
      </c>
      <c r="K2108">
        <f>STANDARDIZE('사진(느림)'!K2108,AVERAGE('사진(느림)'!K$2:K$2305),_xlfn.STDEV.P('사진(느림)'!K$2:K$2305))</f>
        <v>0.95380949214564459</v>
      </c>
      <c r="L2108">
        <f>STANDARDIZE('사진(느림)'!L2108,AVERAGE('사진(느림)'!L$2:L$2305),_xlfn.STDEV.P('사진(느림)'!L$2:L$2305))</f>
        <v>-0.96188170673142825</v>
      </c>
      <c r="M2108">
        <f>STANDARDIZE('사진(느림)'!M2108,AVERAGE('사진(느림)'!M$2:M$2305),_xlfn.STDEV.P('사진(느림)'!M$2:M$2305))</f>
        <v>-0.98039856682216975</v>
      </c>
    </row>
    <row r="2109" spans="1:13" x14ac:dyDescent="0.3">
      <c r="A2109" t="s">
        <v>132</v>
      </c>
      <c r="B2109">
        <v>17</v>
      </c>
      <c r="C2109">
        <f>STANDARDIZE('사진(느림)'!C2109,AVERAGE('사진(느림)'!C$2:C$2305),_xlfn.STDEV.P('사진(느림)'!C$2:C$2305))</f>
        <v>0.74963058689060169</v>
      </c>
      <c r="D2109">
        <f>STANDARDIZE('사진(느림)'!D2109,AVERAGE('사진(느림)'!D$2:D$2305),_xlfn.STDEV.P('사진(느림)'!D$2:D$2305))</f>
        <v>0.1458676021235018</v>
      </c>
      <c r="E2109">
        <f>STANDARDIZE('사진(느림)'!E2109,AVERAGE('사진(느림)'!E$2:E$2305),_xlfn.STDEV.P('사진(느림)'!E$2:E$2305))</f>
        <v>1.2400108395506126</v>
      </c>
      <c r="F2109">
        <f>STANDARDIZE('사진(느림)'!F2109,AVERAGE('사진(느림)'!F$2:F$2305),_xlfn.STDEV.P('사진(느림)'!F$2:F$2305))</f>
        <v>1.5543168886825496</v>
      </c>
      <c r="G2109">
        <f>STANDARDIZE('사진(느림)'!G2109,AVERAGE('사진(느림)'!G$2:G$2305),_xlfn.STDEV.P('사진(느림)'!G$2:G$2305))</f>
        <v>0.31117546081458086</v>
      </c>
      <c r="H2109">
        <f>STANDARDIZE('사진(느림)'!H2109,AVERAGE('사진(느림)'!H$2:H$2305),_xlfn.STDEV.P('사진(느림)'!H$2:H$2305))</f>
        <v>1.0213411784495616</v>
      </c>
      <c r="I2109">
        <f>STANDARDIZE('사진(느림)'!I2109,AVERAGE('사진(느림)'!I$2:I$2305),_xlfn.STDEV.P('사진(느림)'!I$2:I$2305))</f>
        <v>1.0733297018024139</v>
      </c>
      <c r="J2109">
        <f>STANDARDIZE('사진(느림)'!J2109,AVERAGE('사진(느림)'!J$2:J$2305),_xlfn.STDEV.P('사진(느림)'!J$2:J$2305))</f>
        <v>-0.78003335217289249</v>
      </c>
      <c r="K2109">
        <f>STANDARDIZE('사진(느림)'!K2109,AVERAGE('사진(느림)'!K$2:K$2305),_xlfn.STDEV.P('사진(느림)'!K$2:K$2305))</f>
        <v>-0.26706665780078048</v>
      </c>
      <c r="L2109">
        <f>STANDARDIZE('사진(느림)'!L2109,AVERAGE('사진(느림)'!L$2:L$2305),_xlfn.STDEV.P('사진(느림)'!L$2:L$2305))</f>
        <v>0.92342921930252742</v>
      </c>
      <c r="M2109">
        <f>STANDARDIZE('사진(느림)'!M2109,AVERAGE('사진(느림)'!M$2:M$2305),_xlfn.STDEV.P('사진(느림)'!M$2:M$2305))</f>
        <v>0.30537004540370194</v>
      </c>
    </row>
    <row r="2110" spans="1:13" x14ac:dyDescent="0.3">
      <c r="A2110" t="s">
        <v>136</v>
      </c>
      <c r="B2110">
        <v>17</v>
      </c>
      <c r="C2110">
        <f>STANDARDIZE('사진(느림)'!C2110,AVERAGE('사진(느림)'!C$2:C$2305),_xlfn.STDEV.P('사진(느림)'!C$2:C$2305))</f>
        <v>1.5397665791230979</v>
      </c>
      <c r="D2110">
        <f>STANDARDIZE('사진(느림)'!D2110,AVERAGE('사진(느림)'!D$2:D$2305),_xlfn.STDEV.P('사진(느림)'!D$2:D$2305))</f>
        <v>1.8385821352474112</v>
      </c>
      <c r="E2110">
        <f>STANDARDIZE('사진(느림)'!E2110,AVERAGE('사진(느림)'!E$2:E$2305),_xlfn.STDEV.P('사진(느림)'!E$2:E$2305))</f>
        <v>1.5861896890996703</v>
      </c>
      <c r="F2110">
        <f>STANDARDIZE('사진(느림)'!F2110,AVERAGE('사진(느림)'!F$2:F$2305),_xlfn.STDEV.P('사진(느림)'!F$2:F$2305))</f>
        <v>0.76345625339405232</v>
      </c>
      <c r="G2110">
        <f>STANDARDIZE('사진(느림)'!G2110,AVERAGE('사진(느림)'!G$2:G$2305),_xlfn.STDEV.P('사진(느림)'!G$2:G$2305))</f>
        <v>1.5439497570179885</v>
      </c>
      <c r="H2110">
        <f>STANDARDIZE('사진(느림)'!H2110,AVERAGE('사진(느림)'!H$2:H$2305),_xlfn.STDEV.P('사진(느림)'!H$2:H$2305))</f>
        <v>0.17628573955286461</v>
      </c>
      <c r="I2110">
        <f>STANDARDIZE('사진(느림)'!I2110,AVERAGE('사진(느림)'!I$2:I$2305),_xlfn.STDEV.P('사진(느림)'!I$2:I$2305))</f>
        <v>1.4761932935381563</v>
      </c>
      <c r="J2110">
        <f>STANDARDIZE('사진(느림)'!J2110,AVERAGE('사진(느림)'!J$2:J$2305),_xlfn.STDEV.P('사진(느림)'!J$2:J$2305))</f>
        <v>2.0630117070980067</v>
      </c>
      <c r="K2110">
        <f>STANDARDIZE('사진(느림)'!K2110,AVERAGE('사진(느림)'!K$2:K$2305),_xlfn.STDEV.P('사진(느림)'!K$2:K$2305))</f>
        <v>0.95380949214564459</v>
      </c>
      <c r="L2110">
        <f>STANDARDIZE('사진(느림)'!L2110,AVERAGE('사진(느림)'!L$2:L$2305),_xlfn.STDEV.P('사진(느림)'!L$2:L$2305))</f>
        <v>-0.71050691659356757</v>
      </c>
      <c r="M2110">
        <f>STANDARDIZE('사진(느림)'!M2110,AVERAGE('사진(느림)'!M$2:M$2305),_xlfn.STDEV.P('사진(느림)'!M$2:M$2305))</f>
        <v>-0.23036687635707823</v>
      </c>
    </row>
    <row r="2111" spans="1:13" x14ac:dyDescent="0.3">
      <c r="A2111" t="s">
        <v>138</v>
      </c>
      <c r="B2111">
        <v>17</v>
      </c>
      <c r="C2111">
        <f>STANDARDIZE('사진(느림)'!C2111,AVERAGE('사진(느림)'!C$2:C$2305),_xlfn.STDEV.P('사진(느림)'!C$2:C$2305))</f>
        <v>0.98722392721226127</v>
      </c>
      <c r="D2111">
        <f>STANDARDIZE('사진(느림)'!D2111,AVERAGE('사진(느림)'!D$2:D$2305),_xlfn.STDEV.P('사진(느림)'!D$2:D$2305))</f>
        <v>0.32615672399468765</v>
      </c>
      <c r="E2111">
        <f>STANDARDIZE('사진(느림)'!E2111,AVERAGE('사진(느림)'!E$2:E$2305),_xlfn.STDEV.P('사진(느림)'!E$2:E$2305))</f>
        <v>1.0869258296341953</v>
      </c>
      <c r="F2111">
        <f>STANDARDIZE('사진(느림)'!F2111,AVERAGE('사진(느림)'!F$2:F$2305),_xlfn.STDEV.P('사진(느림)'!F$2:F$2305))</f>
        <v>2.3761544793100846</v>
      </c>
      <c r="G2111">
        <f>STANDARDIZE('사진(느림)'!G2111,AVERAGE('사진(느림)'!G$2:G$2305),_xlfn.STDEV.P('사진(느림)'!G$2:G$2305))</f>
        <v>0.79881630995973651</v>
      </c>
      <c r="H2111">
        <f>STANDARDIZE('사진(느림)'!H2111,AVERAGE('사진(느림)'!H$2:H$2305),_xlfn.STDEV.P('사진(느림)'!H$2:H$2305))</f>
        <v>0.63761160179332566</v>
      </c>
      <c r="I2111">
        <f>STANDARDIZE('사진(느림)'!I2111,AVERAGE('사진(느림)'!I$2:I$2305),_xlfn.STDEV.P('사진(느림)'!I$2:I$2305))</f>
        <v>1.330700184136852</v>
      </c>
      <c r="J2111">
        <f>STANDARDIZE('사진(느림)'!J2111,AVERAGE('사진(느림)'!J$2:J$2305),_xlfn.STDEV.P('사진(느림)'!J$2:J$2305))</f>
        <v>-0.78003335217289249</v>
      </c>
      <c r="K2111">
        <f>STANDARDIZE('사진(느림)'!K2111,AVERAGE('사진(느림)'!K$2:K$2305),_xlfn.STDEV.P('사진(느림)'!K$2:K$2305))</f>
        <v>-0.8775047327739931</v>
      </c>
      <c r="L2111">
        <f>STANDARDIZE('사진(느림)'!L2111,AVERAGE('사진(느림)'!L$2:L$2305),_xlfn.STDEV.P('사진(느림)'!L$2:L$2305))</f>
        <v>1.1748040094403882</v>
      </c>
      <c r="M2111">
        <f>STANDARDIZE('사진(느림)'!M2111,AVERAGE('사진(느림)'!M$2:M$2305),_xlfn.STDEV.P('사진(느림)'!M$2:M$2305))</f>
        <v>-0.44466164506138955</v>
      </c>
    </row>
    <row r="2112" spans="1:13" x14ac:dyDescent="0.3">
      <c r="A2112" t="s">
        <v>134</v>
      </c>
      <c r="B2112">
        <v>17</v>
      </c>
      <c r="C2112">
        <f>STANDARDIZE('사진(느림)'!C2112,AVERAGE('사진(느림)'!C$2:C$2305),_xlfn.STDEV.P('사진(느림)'!C$2:C$2305))</f>
        <v>1.8712921702695997</v>
      </c>
      <c r="D2112">
        <f>STANDARDIZE('사진(느림)'!D2112,AVERAGE('사진(느림)'!D$2:D$2305),_xlfn.STDEV.P('사진(느림)'!D$2:D$2305))</f>
        <v>0.18593185142820978</v>
      </c>
      <c r="E2112">
        <f>STANDARDIZE('사진(느림)'!E2112,AVERAGE('사진(느림)'!E$2:E$2305),_xlfn.STDEV.P('사진(느림)'!E$2:E$2305))</f>
        <v>1.3001577439124179</v>
      </c>
      <c r="F2112">
        <f>STANDARDIZE('사진(느림)'!F2112,AVERAGE('사진(느림)'!F$2:F$2305),_xlfn.STDEV.P('사진(느림)'!F$2:F$2305))</f>
        <v>1.3223058150207763</v>
      </c>
      <c r="G2112">
        <f>STANDARDIZE('사진(느림)'!G2112,AVERAGE('사진(느림)'!G$2:G$2305),_xlfn.STDEV.P('사진(느림)'!G$2:G$2305))</f>
        <v>0.96060369448920424</v>
      </c>
      <c r="H2112">
        <f>STANDARDIZE('사진(느림)'!H2112,AVERAGE('사진(느림)'!H$2:H$2305),_xlfn.STDEV.P('사진(느림)'!H$2:H$2305))</f>
        <v>0.37399682337020501</v>
      </c>
      <c r="I2112">
        <f>STANDARDIZE('사진(느림)'!I2112,AVERAGE('사진(느림)'!I$2:I$2305),_xlfn.STDEV.P('사진(느림)'!I$2:I$2305))</f>
        <v>1.5812424700011922</v>
      </c>
      <c r="J2112">
        <f>STANDARDIZE('사진(느림)'!J2112,AVERAGE('사진(느림)'!J$2:J$2305),_xlfn.STDEV.P('사진(느림)'!J$2:J$2305))</f>
        <v>-0.78003335217289249</v>
      </c>
      <c r="K2112">
        <f>STANDARDIZE('사진(느림)'!K2112,AVERAGE('사진(느림)'!K$2:K$2305),_xlfn.STDEV.P('사진(느림)'!K$2:K$2305))</f>
        <v>0.95380949214564459</v>
      </c>
      <c r="L2112">
        <f>STANDARDIZE('사진(느림)'!L2112,AVERAGE('사진(느림)'!L$2:L$2305),_xlfn.STDEV.P('사진(느림)'!L$2:L$2305))</f>
        <v>-0.96188170673142825</v>
      </c>
      <c r="M2112">
        <f>STANDARDIZE('사진(느림)'!M2112,AVERAGE('사진(느림)'!M$2:M$2305),_xlfn.STDEV.P('사진(느림)'!M$2:M$2305))</f>
        <v>6.9645799828959895E-2</v>
      </c>
    </row>
    <row r="2113" spans="1:13" x14ac:dyDescent="0.3">
      <c r="A2113" t="s">
        <v>140</v>
      </c>
      <c r="B2113">
        <v>17</v>
      </c>
      <c r="C2113">
        <f>STANDARDIZE('사진(느림)'!C2113,AVERAGE('사진(느림)'!C$2:C$2305),_xlfn.STDEV.P('사진(느림)'!C$2:C$2305))</f>
        <v>2.5799712887406179E-2</v>
      </c>
      <c r="D2113">
        <f>STANDARDIZE('사진(느림)'!D2113,AVERAGE('사진(느림)'!D$2:D$2305),_xlfn.STDEV.P('사진(느림)'!D$2:D$2305))</f>
        <v>-1.3264935598245149</v>
      </c>
      <c r="E2113">
        <f>STANDARDIZE('사진(느림)'!E2113,AVERAGE('사진(느림)'!E$2:E$2305),_xlfn.STDEV.P('사진(느림)'!E$2:E$2305))</f>
        <v>1.7317897509177291</v>
      </c>
      <c r="F2113">
        <f>STANDARDIZE('사진(느림)'!F2113,AVERAGE('사진(느림)'!F$2:F$2305),_xlfn.STDEV.P('사진(느림)'!F$2:F$2305))</f>
        <v>1.2190071517065151</v>
      </c>
      <c r="G2113">
        <f>STANDARDIZE('사진(느림)'!G2113,AVERAGE('사진(느림)'!G$2:G$2305),_xlfn.STDEV.P('사진(느림)'!G$2:G$2305))</f>
        <v>0.70994718324636719</v>
      </c>
      <c r="H2113">
        <f>STANDARDIZE('사진(느림)'!H2113,AVERAGE('사진(느림)'!H$2:H$2305),_xlfn.STDEV.P('사진(느림)'!H$2:H$2305))</f>
        <v>0.63761160179332566</v>
      </c>
      <c r="I2113">
        <f>STANDARDIZE('사진(느림)'!I2113,AVERAGE('사진(느림)'!I$2:I$2305),_xlfn.STDEV.P('사진(느림)'!I$2:I$2305))</f>
        <v>-1.9841265791542428</v>
      </c>
      <c r="J2113">
        <f>STANDARDIZE('사진(느림)'!J2113,AVERAGE('사진(느림)'!J$2:J$2305),_xlfn.STDEV.P('사진(느림)'!J$2:J$2305))</f>
        <v>-0.78003335217289249</v>
      </c>
      <c r="K2113">
        <f>STANDARDIZE('사진(느림)'!K2113,AVERAGE('사진(느림)'!K$2:K$2305),_xlfn.STDEV.P('사진(느림)'!K$2:K$2305))</f>
        <v>-0.26706665780078048</v>
      </c>
      <c r="L2113">
        <f>STANDARDIZE('사진(느림)'!L2113,AVERAGE('사진(느림)'!L$2:L$2305),_xlfn.STDEV.P('사진(느림)'!L$2:L$2305))</f>
        <v>0.67205442916466662</v>
      </c>
      <c r="M2113">
        <f>STANDARDIZE('사진(느림)'!M2113,AVERAGE('사진(느림)'!M$2:M$2305),_xlfn.STDEV.P('사진(느림)'!M$2:M$2305))</f>
        <v>1.2268375508322451</v>
      </c>
    </row>
    <row r="2114" spans="1:13" x14ac:dyDescent="0.3">
      <c r="A2114" t="s">
        <v>142</v>
      </c>
      <c r="B2114">
        <v>17</v>
      </c>
      <c r="C2114">
        <f>STANDARDIZE('사진(느림)'!C2114,AVERAGE('사진(느림)'!C$2:C$2305),_xlfn.STDEV.P('사진(느림)'!C$2:C$2305))</f>
        <v>1.0259019128460201</v>
      </c>
      <c r="D2114">
        <f>STANDARDIZE('사진(느림)'!D2114,AVERAGE('사진(느림)'!D$2:D$2305),_xlfn.STDEV.P('사진(느림)'!D$2:D$2305))</f>
        <v>0.97720077519619097</v>
      </c>
      <c r="E2114">
        <f>STANDARDIZE('사진(느림)'!E2114,AVERAGE('사진(느림)'!E$2:E$2305),_xlfn.STDEV.P('사진(느림)'!E$2:E$2305))</f>
        <v>1.1656959977169155</v>
      </c>
      <c r="F2114">
        <f>STANDARDIZE('사진(느림)'!F2114,AVERAGE('사진(느림)'!F$2:F$2305),_xlfn.STDEV.P('사진(느림)'!F$2:F$2305))</f>
        <v>1.7123625791878447</v>
      </c>
      <c r="G2114">
        <f>STANDARDIZE('사진(느림)'!G2114,AVERAGE('사진(느림)'!G$2:G$2305),_xlfn.STDEV.P('사진(느림)'!G$2:G$2305))</f>
        <v>0.79881630995973651</v>
      </c>
      <c r="H2114">
        <f>STANDARDIZE('사진(느림)'!H2114,AVERAGE('사진(느림)'!H$2:H$2305),_xlfn.STDEV.P('사진(느림)'!H$2:H$2305))</f>
        <v>0.63761160179332566</v>
      </c>
      <c r="I2114">
        <f>STANDARDIZE('사진(느림)'!I2114,AVERAGE('사진(느림)'!I$2:I$2305),_xlfn.STDEV.P('사진(느림)'!I$2:I$2305))</f>
        <v>1.213570352380567</v>
      </c>
      <c r="J2114">
        <f>STANDARDIZE('사진(느림)'!J2114,AVERAGE('사진(느림)'!J$2:J$2305),_xlfn.STDEV.P('사진(느림)'!J$2:J$2305))</f>
        <v>-0.78003335217289249</v>
      </c>
      <c r="K2114">
        <f>STANDARDIZE('사진(느림)'!K2114,AVERAGE('사진(느림)'!K$2:K$2305),_xlfn.STDEV.P('사진(느림)'!K$2:K$2305))</f>
        <v>-0.8775047327739931</v>
      </c>
      <c r="L2114">
        <f>STANDARDIZE('사진(느림)'!L2114,AVERAGE('사진(느림)'!L$2:L$2305),_xlfn.STDEV.P('사진(느림)'!L$2:L$2305))</f>
        <v>1.1748040094403882</v>
      </c>
      <c r="M2114">
        <f>STANDARDIZE('사진(느림)'!M2114,AVERAGE('사진(느림)'!M$2:M$2305),_xlfn.STDEV.P('사진(느림)'!M$2:M$2305))</f>
        <v>1.4411323195365584</v>
      </c>
    </row>
    <row r="2115" spans="1:13" x14ac:dyDescent="0.3">
      <c r="A2115" t="s">
        <v>144</v>
      </c>
      <c r="B2115">
        <v>17</v>
      </c>
      <c r="C2115">
        <f>STANDARDIZE('사진(느림)'!C2115,AVERAGE('사진(느림)'!C$2:C$2305),_xlfn.STDEV.P('사진(느림)'!C$2:C$2305))</f>
        <v>1.7552582133683243</v>
      </c>
      <c r="D2115">
        <f>STANDARDIZE('사진(느림)'!D2115,AVERAGE('사진(느림)'!D$2:D$2305),_xlfn.STDEV.P('사진(느림)'!D$2:D$2305))</f>
        <v>0.86702408960824406</v>
      </c>
      <c r="E2115">
        <f>STANDARDIZE('사진(느림)'!E2115,AVERAGE('사진(느림)'!E$2:E$2305),_xlfn.STDEV.P('사진(느림)'!E$2:E$2305))</f>
        <v>1.5281813413373952</v>
      </c>
      <c r="F2115">
        <f>STANDARDIZE('사진(느림)'!F2115,AVERAGE('사진(느림)'!F$2:F$2305),_xlfn.STDEV.P('사진(느림)'!F$2:F$2305))</f>
        <v>1.0586856032579439</v>
      </c>
      <c r="G2115">
        <f>STANDARDIZE('사진(느림)'!G2115,AVERAGE('사진(느림)'!G$2:G$2305),_xlfn.STDEV.P('사진(느림)'!G$2:G$2305))</f>
        <v>2.250345379611439</v>
      </c>
      <c r="H2115">
        <f>STANDARDIZE('사진(느림)'!H2115,AVERAGE('사진(느림)'!H$2:H$2305),_xlfn.STDEV.P('사진(느림)'!H$2:H$2305))</f>
        <v>0.31659683129420285</v>
      </c>
      <c r="I2115">
        <f>STANDARDIZE('사진(느림)'!I2115,AVERAGE('사진(느림)'!I$2:I$2305),_xlfn.STDEV.P('사진(느림)'!I$2:I$2305))</f>
        <v>1.4373250982468335</v>
      </c>
      <c r="J2115">
        <f>STANDARDIZE('사진(느림)'!J2115,AVERAGE('사진(느림)'!J$2:J$2305),_xlfn.STDEV.P('사진(느림)'!J$2:J$2305))</f>
        <v>2.0630117070980067</v>
      </c>
      <c r="K2115">
        <f>STANDARDIZE('사진(느림)'!K2115,AVERAGE('사진(느림)'!K$2:K$2305),_xlfn.STDEV.P('사진(느림)'!K$2:K$2305))</f>
        <v>-0.26706665780078048</v>
      </c>
      <c r="L2115">
        <f>STANDARDIZE('사진(느림)'!L2115,AVERAGE('사진(느림)'!L$2:L$2305),_xlfn.STDEV.P('사진(느림)'!L$2:L$2305))</f>
        <v>-0.96188170673142825</v>
      </c>
      <c r="M2115">
        <f>STANDARDIZE('사진(느림)'!M2115,AVERAGE('사진(느림)'!M$2:M$2305),_xlfn.STDEV.P('사진(느림)'!M$2:M$2305))</f>
        <v>0.73395958281232643</v>
      </c>
    </row>
    <row r="2116" spans="1:13" x14ac:dyDescent="0.3">
      <c r="A2116" t="s">
        <v>146</v>
      </c>
      <c r="B2116">
        <v>17</v>
      </c>
      <c r="C2116">
        <f>STANDARDIZE('사진(느림)'!C2116,AVERAGE('사진(느림)'!C$2:C$2305),_xlfn.STDEV.P('사진(느림)'!C$2:C$2305))</f>
        <v>0.79383399904346852</v>
      </c>
      <c r="D2116">
        <f>STANDARDIZE('사진(느림)'!D2116,AVERAGE('사진(느림)'!D$2:D$2305),_xlfn.STDEV.P('사진(느림)'!D$2:D$2305))</f>
        <v>-0.25477489092357786</v>
      </c>
      <c r="E2116">
        <f>STANDARDIZE('사진(느림)'!E2116,AVERAGE('사진(느림)'!E$2:E$2305),_xlfn.STDEV.P('사진(느림)'!E$2:E$2305))</f>
        <v>1.1879726289620285</v>
      </c>
      <c r="F2116">
        <f>STANDARDIZE('사진(느림)'!F2116,AVERAGE('사진(느림)'!F$2:F$2305),_xlfn.STDEV.P('사진(느림)'!F$2:F$2305))</f>
        <v>1.3601103441896427</v>
      </c>
      <c r="G2116">
        <f>STANDARDIZE('사진(느림)'!G2116,AVERAGE('사진(느림)'!G$2:G$2305),_xlfn.STDEV.P('사진(느림)'!G$2:G$2305))</f>
        <v>0.70994718324636719</v>
      </c>
      <c r="H2116">
        <f>STANDARDIZE('사진(느림)'!H2116,AVERAGE('사진(느림)'!H$2:H$2305),_xlfn.STDEV.P('사진(느림)'!H$2:H$2305))</f>
        <v>0.63761160179332566</v>
      </c>
      <c r="I2116">
        <f>STANDARDIZE('사진(느림)'!I2116,AVERAGE('사진(느림)'!I$2:I$2305),_xlfn.STDEV.P('사진(느림)'!I$2:I$2305))</f>
        <v>0.69672840418243132</v>
      </c>
      <c r="J2116">
        <f>STANDARDIZE('사진(느림)'!J2116,AVERAGE('사진(느림)'!J$2:J$2305),_xlfn.STDEV.P('사진(느림)'!J$2:J$2305))</f>
        <v>-0.78003335217289249</v>
      </c>
      <c r="K2116">
        <f>STANDARDIZE('사진(느림)'!K2116,AVERAGE('사진(느림)'!K$2:K$2305),_xlfn.STDEV.P('사진(느림)'!K$2:K$2305))</f>
        <v>-1.4879428077472057</v>
      </c>
      <c r="L2116">
        <f>STANDARDIZE('사진(느림)'!L2116,AVERAGE('사진(느림)'!L$2:L$2305),_xlfn.STDEV.P('사진(느림)'!L$2:L$2305))</f>
        <v>1.0491166143714579</v>
      </c>
      <c r="M2116">
        <f>STANDARDIZE('사진(느림)'!M2116,AVERAGE('사진(느림)'!M$2:M$2305),_xlfn.STDEV.P('사진(느림)'!M$2:M$2305))</f>
        <v>-2.3733145634001991</v>
      </c>
    </row>
    <row r="2117" spans="1:13" x14ac:dyDescent="0.3">
      <c r="A2117" t="s">
        <v>148</v>
      </c>
      <c r="B2117">
        <v>17</v>
      </c>
      <c r="C2117">
        <f>STANDARDIZE('사진(느림)'!C2117,AVERAGE('사진(느림)'!C$2:C$2305),_xlfn.STDEV.P('사진(느림)'!C$2:C$2305))</f>
        <v>1.5010885934893392</v>
      </c>
      <c r="D2117">
        <f>STANDARDIZE('사진(느림)'!D2117,AVERAGE('사진(느림)'!D$2:D$2305),_xlfn.STDEV.P('사진(느림)'!D$2:D$2305))</f>
        <v>2.5697546850583302</v>
      </c>
      <c r="E2117">
        <f>STANDARDIZE('사진(느림)'!E2117,AVERAGE('사진(느림)'!E$2:E$2305),_xlfn.STDEV.P('사진(느림)'!E$2:E$2305))</f>
        <v>1.5074195210169501</v>
      </c>
      <c r="F2117">
        <f>STANDARDIZE('사진(느림)'!F2117,AVERAGE('사진(느림)'!F$2:F$2305),_xlfn.STDEV.P('사진(느림)'!F$2:F$2305))</f>
        <v>-1.2399309194510693</v>
      </c>
      <c r="G2117">
        <f>STANDARDIZE('사진(느림)'!G2117,AVERAGE('사진(느림)'!G$2:G$2305),_xlfn.STDEV.P('사진(느림)'!G$2:G$2305))</f>
        <v>1.3981132413857924</v>
      </c>
      <c r="H2117">
        <f>STANDARDIZE('사진(느림)'!H2117,AVERAGE('사진(느림)'!H$2:H$2305),_xlfn.STDEV.P('사진(느림)'!H$2:H$2305))</f>
        <v>3.9540555884067778</v>
      </c>
      <c r="I2117">
        <f>STANDARDIZE('사진(느림)'!I2117,AVERAGE('사진(느림)'!I$2:I$2305),_xlfn.STDEV.P('사진(느림)'!I$2:I$2305))</f>
        <v>1.5024555876539154</v>
      </c>
      <c r="J2117">
        <f>STANDARDIZE('사진(느림)'!J2117,AVERAGE('사진(느림)'!J$2:J$2305),_xlfn.STDEV.P('사진(느림)'!J$2:J$2305))</f>
        <v>2.0630117070980067</v>
      </c>
      <c r="K2117">
        <f>STANDARDIZE('사진(느림)'!K2117,AVERAGE('사진(느림)'!K$2:K$2305),_xlfn.STDEV.P('사진(느림)'!K$2:K$2305))</f>
        <v>1.5642475671188572</v>
      </c>
      <c r="L2117">
        <f>STANDARDIZE('사진(느림)'!L2117,AVERAGE('사진(느림)'!L$2:L$2305),_xlfn.STDEV.P('사진(느림)'!L$2:L$2305))</f>
        <v>-0.96188170673142825</v>
      </c>
      <c r="M2117">
        <f>STANDARDIZE('사진(느림)'!M2117,AVERAGE('사진(느림)'!M$2:M$2305),_xlfn.STDEV.P('사진(느림)'!M$2:M$2305))</f>
        <v>0.41251742975585953</v>
      </c>
    </row>
    <row r="2118" spans="1:13" x14ac:dyDescent="0.3">
      <c r="A2118" t="s">
        <v>150</v>
      </c>
      <c r="B2118">
        <v>17</v>
      </c>
      <c r="C2118">
        <f>STANDARDIZE('사진(느림)'!C2118,AVERAGE('사진(느림)'!C$2:C$2305),_xlfn.STDEV.P('사진(느림)'!C$2:C$2305))</f>
        <v>1.6115971238715063</v>
      </c>
      <c r="D2118">
        <f>STANDARDIZE('사진(느림)'!D2118,AVERAGE('사진(느림)'!D$2:D$2305),_xlfn.STDEV.P('사진(느림)'!D$2:D$2305))</f>
        <v>1.8385821352474112</v>
      </c>
      <c r="E2118">
        <f>STANDARDIZE('사진(느림)'!E2118,AVERAGE('사진(느림)'!E$2:E$2305),_xlfn.STDEV.P('사진(느림)'!E$2:E$2305))</f>
        <v>1.3960363647913845</v>
      </c>
      <c r="F2118">
        <f>STANDARDIZE('사진(느림)'!F2118,AVERAGE('사진(느림)'!F$2:F$2305),_xlfn.STDEV.P('사진(느림)'!F$2:F$2305))</f>
        <v>0.73753676015118408</v>
      </c>
      <c r="G2118">
        <f>STANDARDIZE('사진(느림)'!G2118,AVERAGE('사진(느림)'!G$2:G$2305),_xlfn.STDEV.P('사진(느림)'!G$2:G$2305))</f>
        <v>0.45245458533327071</v>
      </c>
      <c r="H2118">
        <f>STANDARDIZE('사진(느림)'!H2118,AVERAGE('사진(느림)'!H$2:H$2305),_xlfn.STDEV.P('사진(느림)'!H$2:H$2305))</f>
        <v>-1.360758492704524</v>
      </c>
      <c r="I2118">
        <f>STANDARDIZE('사진(느림)'!I2118,AVERAGE('사진(느림)'!I$2:I$2305),_xlfn.STDEV.P('사진(느림)'!I$2:I$2305))</f>
        <v>1.649524434702166</v>
      </c>
      <c r="J2118">
        <f>STANDARDIZE('사진(느림)'!J2118,AVERAGE('사진(느림)'!J$2:J$2305),_xlfn.STDEV.P('사진(느림)'!J$2:J$2305))</f>
        <v>2.0630117070980067</v>
      </c>
      <c r="K2118">
        <f>STANDARDIZE('사진(느림)'!K2118,AVERAGE('사진(느림)'!K$2:K$2305),_xlfn.STDEV.P('사진(느림)'!K$2:K$2305))</f>
        <v>0.95380949214564459</v>
      </c>
      <c r="L2118">
        <f>STANDARDIZE('사진(느림)'!L2118,AVERAGE('사진(느림)'!L$2:L$2305),_xlfn.STDEV.P('사진(느림)'!L$2:L$2305))</f>
        <v>-0.83619431166249791</v>
      </c>
      <c r="M2118">
        <f>STANDARDIZE('사진(느림)'!M2118,AVERAGE('사진(느림)'!M$2:M$2305),_xlfn.STDEV.P('사진(느림)'!M$2:M$2305))</f>
        <v>-1.280411243008206</v>
      </c>
    </row>
    <row r="2119" spans="1:13" x14ac:dyDescent="0.3">
      <c r="A2119" t="s">
        <v>152</v>
      </c>
      <c r="B2119">
        <v>17</v>
      </c>
      <c r="C2119">
        <f>STANDARDIZE('사진(느림)'!C2119,AVERAGE('사진(느림)'!C$2:C$2305),_xlfn.STDEV.P('사진(느림)'!C$2:C$2305))</f>
        <v>1.4624106078555812</v>
      </c>
      <c r="D2119">
        <f>STANDARDIZE('사진(느림)'!D2119,AVERAGE('사진(느림)'!D$2:D$2305),_xlfn.STDEV.P('사진(느림)'!D$2:D$2305))</f>
        <v>0.64667071843235024</v>
      </c>
      <c r="E2119">
        <f>STANDARDIZE('사진(느림)'!E2119,AVERAGE('사진(느림)'!E$2:E$2305),_xlfn.STDEV.P('사진(느림)'!E$2:E$2305))</f>
        <v>2.3128534003152597</v>
      </c>
      <c r="F2119">
        <f>STANDARDIZE('사진(느림)'!F2119,AVERAGE('사진(느림)'!F$2:F$2305),_xlfn.STDEV.P('사진(느림)'!F$2:F$2305))</f>
        <v>0.93111112188206968</v>
      </c>
      <c r="G2119">
        <f>STANDARDIZE('사진(느림)'!G2119,AVERAGE('사진(느림)'!G$2:G$2305),_xlfn.STDEV.P('사진(느림)'!G$2:G$2305))</f>
        <v>2.2047714684763777</v>
      </c>
      <c r="H2119">
        <f>STANDARDIZE('사진(느림)'!H2119,AVERAGE('사진(느림)'!H$2:H$2305),_xlfn.STDEV.P('사진(느림)'!H$2:H$2305))</f>
        <v>0.9033523058488907</v>
      </c>
      <c r="I2119">
        <f>STANDARDIZE('사진(느림)'!I2119,AVERAGE('사진(느림)'!I$2:I$2305),_xlfn.STDEV.P('사진(느림)'!I$2:I$2305))</f>
        <v>1.3974064111908795</v>
      </c>
      <c r="J2119">
        <f>STANDARDIZE('사진(느림)'!J2119,AVERAGE('사진(느림)'!J$2:J$2305),_xlfn.STDEV.P('사진(느림)'!J$2:J$2305))</f>
        <v>2.0630117070980067</v>
      </c>
      <c r="K2119">
        <f>STANDARDIZE('사진(느림)'!K2119,AVERAGE('사진(느림)'!K$2:K$2305),_xlfn.STDEV.P('사진(느림)'!K$2:K$2305))</f>
        <v>-0.8775047327739931</v>
      </c>
      <c r="L2119">
        <f>STANDARDIZE('사진(느림)'!L2119,AVERAGE('사진(느림)'!L$2:L$2305),_xlfn.STDEV.P('사진(느림)'!L$2:L$2305))</f>
        <v>-0.96188170673142825</v>
      </c>
      <c r="M2119">
        <f>STANDARDIZE('사진(느림)'!M2119,AVERAGE('사진(느림)'!M$2:M$2305),_xlfn.STDEV.P('사진(느림)'!M$2:M$2305))</f>
        <v>0.64824167533060162</v>
      </c>
    </row>
    <row r="2120" spans="1:13" x14ac:dyDescent="0.3">
      <c r="A2120" t="s">
        <v>154</v>
      </c>
      <c r="B2120">
        <v>17</v>
      </c>
      <c r="C2120">
        <f>STANDARDIZE('사진(느림)'!C2120,AVERAGE('사진(느림)'!C$2:C$2305),_xlfn.STDEV.P('사진(느림)'!C$2:C$2305))</f>
        <v>0.55071523220270091</v>
      </c>
      <c r="D2120">
        <f>STANDARDIZE('사진(느림)'!D2120,AVERAGE('사진(느림)'!D$2:D$2305),_xlfn.STDEV.P('사진(느림)'!D$2:D$2305))</f>
        <v>-0.63538525931830347</v>
      </c>
      <c r="E2120">
        <f>STANDARDIZE('사진(느림)'!E2120,AVERAGE('사진(느림)'!E$2:E$2305),_xlfn.STDEV.P('사진(느림)'!E$2:E$2305))</f>
        <v>1.0170663140495209</v>
      </c>
      <c r="F2120">
        <f>STANDARDIZE('사진(느림)'!F2120,AVERAGE('사진(느림)'!F$2:F$2305),_xlfn.STDEV.P('사진(느림)'!F$2:F$2305))</f>
        <v>1.7123625791878447</v>
      </c>
      <c r="G2120">
        <f>STANDARDIZE('사진(느림)'!G2120,AVERAGE('사진(느림)'!G$2:G$2305),_xlfn.STDEV.P('사진(느림)'!G$2:G$2305))</f>
        <v>0.3681428497334075</v>
      </c>
      <c r="H2120">
        <f>STANDARDIZE('사진(느림)'!H2120,AVERAGE('사진(느림)'!H$2:H$2305),_xlfn.STDEV.P('사진(느림)'!H$2:H$2305))</f>
        <v>0.63761160179332566</v>
      </c>
      <c r="I2120">
        <f>STANDARDIZE('사진(느림)'!I2120,AVERAGE('사진(느림)'!I$2:I$2305),_xlfn.STDEV.P('사진(느림)'!I$2:I$2305))</f>
        <v>1.5465762417683906</v>
      </c>
      <c r="J2120">
        <f>STANDARDIZE('사진(느림)'!J2120,AVERAGE('사진(느림)'!J$2:J$2305),_xlfn.STDEV.P('사진(느림)'!J$2:J$2305))</f>
        <v>-0.78003335217289249</v>
      </c>
      <c r="K2120">
        <f>STANDARDIZE('사진(느림)'!K2120,AVERAGE('사진(느림)'!K$2:K$2305),_xlfn.STDEV.P('사진(느림)'!K$2:K$2305))</f>
        <v>-0.26706665780078048</v>
      </c>
      <c r="L2120">
        <f>STANDARDIZE('사진(느림)'!L2120,AVERAGE('사진(느림)'!L$2:L$2305),_xlfn.STDEV.P('사진(느림)'!L$2:L$2305))</f>
        <v>1.5518661946471792</v>
      </c>
      <c r="M2120">
        <f>STANDARDIZE('사진(느림)'!M2120,AVERAGE('사진(느림)'!M$2:M$2305),_xlfn.STDEV.P('사진(느림)'!M$2:M$2305))</f>
        <v>0.60538272158974005</v>
      </c>
    </row>
    <row r="2121" spans="1:13" x14ac:dyDescent="0.3">
      <c r="A2121" t="s">
        <v>156</v>
      </c>
      <c r="B2121">
        <v>17</v>
      </c>
      <c r="C2121">
        <f>STANDARDIZE('사진(느림)'!C2121,AVERAGE('사진(느림)'!C$2:C$2305),_xlfn.STDEV.P('사진(느림)'!C$2:C$2305))</f>
        <v>1.1143087371517535</v>
      </c>
      <c r="D2121">
        <f>STANDARDIZE('사진(느림)'!D2121,AVERAGE('사진(느림)'!D$2:D$2305),_xlfn.STDEV.P('사진(느림)'!D$2:D$2305))</f>
        <v>0.22599610073291773</v>
      </c>
      <c r="E2121">
        <f>STANDARDIZE('사진(느림)'!E2121,AVERAGE('사진(느림)'!E$2:E$2305),_xlfn.STDEV.P('사진(느림)'!E$2:E$2305))</f>
        <v>0.70501526356797628</v>
      </c>
      <c r="F2121">
        <f>STANDARDIZE('사진(느림)'!F2121,AVERAGE('사진(느림)'!F$2:F$2305),_xlfn.STDEV.P('사진(느림)'!F$2:F$2305))</f>
        <v>1.9084656719668149</v>
      </c>
      <c r="G2121">
        <f>STANDARDIZE('사진(느림)'!G2121,AVERAGE('사진(느림)'!G$2:G$2305),_xlfn.STDEV.P('사진(느림)'!G$2:G$2305))</f>
        <v>0.40232328308470316</v>
      </c>
      <c r="H2121">
        <f>STANDARDIZE('사진(느림)'!H2121,AVERAGE('사진(느림)'!H$2:H$2305),_xlfn.STDEV.P('사진(느림)'!H$2:H$2305))</f>
        <v>0.63761160179332566</v>
      </c>
      <c r="I2121">
        <f>STANDARDIZE('사진(느림)'!I2121,AVERAGE('사진(느림)'!I$2:I$2305),_xlfn.STDEV.P('사진(느림)'!I$2:I$2305))</f>
        <v>1.6516254182314263</v>
      </c>
      <c r="J2121">
        <f>STANDARDIZE('사진(느림)'!J2121,AVERAGE('사진(느림)'!J$2:J$2305),_xlfn.STDEV.P('사진(느림)'!J$2:J$2305))</f>
        <v>-0.78003335217289249</v>
      </c>
      <c r="K2121">
        <f>STANDARDIZE('사진(느림)'!K2121,AVERAGE('사진(느림)'!K$2:K$2305),_xlfn.STDEV.P('사진(느림)'!K$2:K$2305))</f>
        <v>-1.4879428077472057</v>
      </c>
      <c r="L2121">
        <f>STANDARDIZE('사진(느림)'!L2121,AVERAGE('사진(느림)'!L$2:L$2305),_xlfn.STDEV.P('사진(느림)'!L$2:L$2305))</f>
        <v>1.4261787995782489</v>
      </c>
      <c r="M2121">
        <f>STANDARDIZE('사진(느림)'!M2121,AVERAGE('사진(느림)'!M$2:M$2305),_xlfn.STDEV.P('사진(느림)'!M$2:M$2305))</f>
        <v>0.60538272158974005</v>
      </c>
    </row>
    <row r="2122" spans="1:13" x14ac:dyDescent="0.3">
      <c r="A2122" t="s">
        <v>158</v>
      </c>
      <c r="B2122">
        <v>17</v>
      </c>
      <c r="C2122">
        <f>STANDARDIZE('사진(느림)'!C2122,AVERAGE('사진(느림)'!C$2:C$2305),_xlfn.STDEV.P('사진(느림)'!C$2:C$2305))</f>
        <v>0.56729151176002579</v>
      </c>
      <c r="D2122">
        <f>STANDARDIZE('사진(느림)'!D2122,AVERAGE('사진(느림)'!D$2:D$2305),_xlfn.STDEV.P('사진(느림)'!D$2:D$2305))</f>
        <v>2.2792888775991988</v>
      </c>
      <c r="E2122">
        <f>STANDARDIZE('사진(느림)'!E2122,AVERAGE('사진(느림)'!E$2:E$2305),_xlfn.STDEV.P('사진(느림)'!E$2:E$2305))</f>
        <v>1.159725860543225</v>
      </c>
      <c r="F2122">
        <f>STANDARDIZE('사진(느림)'!F2122,AVERAGE('사진(느림)'!F$2:F$2305),_xlfn.STDEV.P('사진(느림)'!F$2:F$2305))</f>
        <v>0.63133005613162563</v>
      </c>
      <c r="G2122">
        <f>STANDARDIZE('사진(느림)'!G2122,AVERAGE('사진(느림)'!G$2:G$2305),_xlfn.STDEV.P('사진(느림)'!G$2:G$2305))</f>
        <v>0.3681428497334075</v>
      </c>
      <c r="H2122">
        <f>STANDARDIZE('사진(느림)'!H2122,AVERAGE('사진(느림)'!H$2:H$2305),_xlfn.STDEV.P('사진(느림)'!H$2:H$2305))</f>
        <v>0.54194494833332196</v>
      </c>
      <c r="I2122">
        <f>STANDARDIZE('사진(느림)'!I2122,AVERAGE('사진(느림)'!I$2:I$2305),_xlfn.STDEV.P('사진(느림)'!I$2:I$2305))</f>
        <v>1.1468641253265393</v>
      </c>
      <c r="J2122">
        <f>STANDARDIZE('사진(느림)'!J2122,AVERAGE('사진(느림)'!J$2:J$2305),_xlfn.STDEV.P('사진(느림)'!J$2:J$2305))</f>
        <v>-0.78003335217289249</v>
      </c>
      <c r="K2122">
        <f>STANDARDIZE('사진(느림)'!K2122,AVERAGE('사진(느림)'!K$2:K$2305),_xlfn.STDEV.P('사진(느림)'!K$2:K$2305))</f>
        <v>-1.4879428077472057</v>
      </c>
      <c r="L2122">
        <f>STANDARDIZE('사진(느림)'!L2122,AVERAGE('사진(느림)'!L$2:L$2305),_xlfn.STDEV.P('사진(느림)'!L$2:L$2305))</f>
        <v>1.4261787995782489</v>
      </c>
      <c r="M2122">
        <f>STANDARDIZE('사진(느림)'!M2122,AVERAGE('사진(느림)'!M$2:M$2305),_xlfn.STDEV.P('사진(느림)'!M$2:M$2305))</f>
        <v>9.1075276699390639E-2</v>
      </c>
    </row>
    <row r="2123" spans="1:13" x14ac:dyDescent="0.3">
      <c r="A2123" t="s">
        <v>164</v>
      </c>
      <c r="B2123">
        <v>17</v>
      </c>
      <c r="C2123">
        <f>STANDARDIZE('사진(느림)'!C2123,AVERAGE('사진(느림)'!C$2:C$2305),_xlfn.STDEV.P('사진(느림)'!C$2:C$2305))</f>
        <v>1.3353257979160882</v>
      </c>
      <c r="D2123">
        <f>STANDARDIZE('사진(느림)'!D2123,AVERAGE('사진(느림)'!D$2:D$2305),_xlfn.STDEV.P('사진(느림)'!D$2:D$2305))</f>
        <v>2.4295298124918525</v>
      </c>
      <c r="E2123">
        <f>STANDARDIZE('사진(느림)'!E2123,AVERAGE('사진(느림)'!E$2:E$2305),_xlfn.STDEV.P('사진(느림)'!E$2:E$2305))</f>
        <v>1.2444661657996352</v>
      </c>
      <c r="F2123">
        <f>STANDARDIZE('사진(느림)'!F2123,AVERAGE('사진(느림)'!F$2:F$2305),_xlfn.STDEV.P('사진(느림)'!F$2:F$2305))</f>
        <v>-1.6824588528658957</v>
      </c>
      <c r="G2123">
        <f>STANDARDIZE('사진(느림)'!G2123,AVERAGE('사진(느림)'!G$2:G$2305),_xlfn.STDEV.P('사진(느림)'!G$2:G$2305))</f>
        <v>1.8925901772012077</v>
      </c>
      <c r="H2123">
        <f>STANDARDIZE('사진(느림)'!H2123,AVERAGE('사진(느림)'!H$2:H$2305),_xlfn.STDEV.P('사진(느림)'!H$2:H$2305))</f>
        <v>-1.360758492704524</v>
      </c>
      <c r="I2123">
        <f>STANDARDIZE('사진(느림)'!I2123,AVERAGE('사진(느림)'!I$2:I$2305),_xlfn.STDEV.P('사진(느림)'!I$2:I$2305))</f>
        <v>1.330700184136852</v>
      </c>
      <c r="J2123">
        <f>STANDARDIZE('사진(느림)'!J2123,AVERAGE('사진(느림)'!J$2:J$2305),_xlfn.STDEV.P('사진(느림)'!J$2:J$2305))</f>
        <v>-0.78003335217289249</v>
      </c>
      <c r="K2123">
        <f>STANDARDIZE('사진(느림)'!K2123,AVERAGE('사진(느림)'!K$2:K$2305),_xlfn.STDEV.P('사진(느림)'!K$2:K$2305))</f>
        <v>0.95380949214564459</v>
      </c>
      <c r="L2123">
        <f>STANDARDIZE('사진(느림)'!L2123,AVERAGE('사진(느림)'!L$2:L$2305),_xlfn.STDEV.P('사진(느림)'!L$2:L$2305))</f>
        <v>-0.71050691659356757</v>
      </c>
      <c r="M2123">
        <f>STANDARDIZE('사진(느림)'!M2123,AVERAGE('사진(느림)'!M$2:M$2305),_xlfn.STDEV.P('사진(느림)'!M$2:M$2305))</f>
        <v>-0.78753327498828918</v>
      </c>
    </row>
    <row r="2124" spans="1:13" x14ac:dyDescent="0.3">
      <c r="A2124" t="s">
        <v>160</v>
      </c>
      <c r="B2124">
        <v>17</v>
      </c>
      <c r="C2124">
        <f>STANDARDIZE('사진(느림)'!C2124,AVERAGE('사진(느림)'!C$2:C$2305),_xlfn.STDEV.P('사진(느림)'!C$2:C$2305))</f>
        <v>1.3574275039925219</v>
      </c>
      <c r="D2124">
        <f>STANDARDIZE('사진(느림)'!D2124,AVERAGE('사진(느림)'!D$2:D$2305),_xlfn.STDEV.P('사진(느림)'!D$2:D$2305))</f>
        <v>1.7384215119856423</v>
      </c>
      <c r="E2124">
        <f>STANDARDIZE('사진(느림)'!E2124,AVERAGE('사진(느림)'!E$2:E$2305),_xlfn.STDEV.P('사진(느림)'!E$2:E$2305))</f>
        <v>1.3118306986848571</v>
      </c>
      <c r="F2124">
        <f>STANDARDIZE('사진(느림)'!F2124,AVERAGE('사진(느림)'!F$2:F$2305),_xlfn.STDEV.P('사진(느림)'!F$2:F$2305))</f>
        <v>1.5416732334421259</v>
      </c>
      <c r="G2124">
        <f>STANDARDIZE('사진(느림)'!G2124,AVERAGE('사진(느림)'!G$2:G$2305),_xlfn.STDEV.P('사진(느림)'!G$2:G$2305))</f>
        <v>2.4599853708327206</v>
      </c>
      <c r="H2124">
        <f>STANDARDIZE('사진(느림)'!H2124,AVERAGE('사진(느림)'!H$2:H$2305),_xlfn.STDEV.P('사진(느림)'!H$2:H$2305))</f>
        <v>0.95650044666000367</v>
      </c>
      <c r="I2124">
        <f>STANDARDIZE('사진(느림)'!I2124,AVERAGE('사진(느림)'!I$2:I$2305),_xlfn.STDEV.P('사진(느림)'!I$2:I$2305))</f>
        <v>1.1148241265053134</v>
      </c>
      <c r="J2124">
        <f>STANDARDIZE('사진(느림)'!J2124,AVERAGE('사진(느림)'!J$2:J$2305),_xlfn.STDEV.P('사진(느림)'!J$2:J$2305))</f>
        <v>2.0501472498162379</v>
      </c>
      <c r="K2124">
        <f>STANDARDIZE('사진(느림)'!K2124,AVERAGE('사진(느림)'!K$2:K$2305),_xlfn.STDEV.P('사진(느림)'!K$2:K$2305))</f>
        <v>0.34337141717243208</v>
      </c>
      <c r="L2124">
        <f>STANDARDIZE('사진(느림)'!L2124,AVERAGE('사진(느림)'!L$2:L$2305),_xlfn.STDEV.P('사진(느림)'!L$2:L$2305))</f>
        <v>-0.96188170673142825</v>
      </c>
      <c r="M2124">
        <f>STANDARDIZE('사진(느림)'!M2124,AVERAGE('사진(느림)'!M$2:M$2305),_xlfn.STDEV.P('사진(느림)'!M$2:M$2305))</f>
        <v>0.41251742975585953</v>
      </c>
    </row>
    <row r="2125" spans="1:13" x14ac:dyDescent="0.3">
      <c r="A2125" t="s">
        <v>162</v>
      </c>
      <c r="B2125">
        <v>17</v>
      </c>
      <c r="C2125">
        <f>STANDARDIZE('사진(느림)'!C2125,AVERAGE('사진(느림)'!C$2:C$2305),_xlfn.STDEV.P('사진(느림)'!C$2:C$2305))</f>
        <v>0.88776624986831087</v>
      </c>
      <c r="D2125">
        <f>STANDARDIZE('사진(느림)'!D2125,AVERAGE('사진(느림)'!D$2:D$2305),_xlfn.STDEV.P('사진(느림)'!D$2:D$2305))</f>
        <v>0.28609247468997967</v>
      </c>
      <c r="E2125">
        <f>STANDARDIZE('사진(느림)'!E2125,AVERAGE('사진(느림)'!E$2:E$2305),_xlfn.STDEV.P('사진(느림)'!E$2:E$2305))</f>
        <v>1.1991109445845851</v>
      </c>
      <c r="F2125">
        <f>STANDARDIZE('사진(느림)'!F2125,AVERAGE('사진(느림)'!F$2:F$2305),_xlfn.STDEV.P('사진(느림)'!F$2:F$2305))</f>
        <v>1.6807534410867857</v>
      </c>
      <c r="G2125">
        <f>STANDARDIZE('사진(느림)'!G2125,AVERAGE('사진(느림)'!G$2:G$2305),_xlfn.STDEV.P('사진(느림)'!G$2:G$2305))</f>
        <v>0.61652066541949158</v>
      </c>
      <c r="H2125">
        <f>STANDARDIZE('사진(느림)'!H2125,AVERAGE('사진(느림)'!H$2:H$2305),_xlfn.STDEV.P('사진(느림)'!H$2:H$2305))</f>
        <v>0.63761160179332566</v>
      </c>
      <c r="I2125">
        <f>STANDARDIZE('사진(느림)'!I2125,AVERAGE('사진(느림)'!I$2:I$2305),_xlfn.STDEV.P('사진(느림)'!I$2:I$2305))</f>
        <v>1.1531670759143218</v>
      </c>
      <c r="J2125">
        <f>STANDARDIZE('사진(느림)'!J2125,AVERAGE('사진(느림)'!J$2:J$2305),_xlfn.STDEV.P('사진(느림)'!J$2:J$2305))</f>
        <v>-0.78003335217289249</v>
      </c>
      <c r="K2125">
        <f>STANDARDIZE('사진(느림)'!K2125,AVERAGE('사진(느림)'!K$2:K$2305),_xlfn.STDEV.P('사진(느림)'!K$2:K$2305))</f>
        <v>-0.8775047327739931</v>
      </c>
      <c r="L2125">
        <f>STANDARDIZE('사진(느림)'!L2125,AVERAGE('사진(느림)'!L$2:L$2305),_xlfn.STDEV.P('사진(느림)'!L$2:L$2305))</f>
        <v>1.1748040094403882</v>
      </c>
      <c r="M2125">
        <f>STANDARDIZE('사진(느림)'!M2125,AVERAGE('사진(느림)'!M$2:M$2305),_xlfn.STDEV.P('사진(느림)'!M$2:M$2305))</f>
        <v>0.66967115220103424</v>
      </c>
    </row>
    <row r="2126" spans="1:13" x14ac:dyDescent="0.3">
      <c r="A2126" t="s">
        <v>166</v>
      </c>
      <c r="B2126">
        <v>17</v>
      </c>
      <c r="C2126">
        <f>STANDARDIZE('사진(느림)'!C2126,AVERAGE('사진(느림)'!C$2:C$2305),_xlfn.STDEV.P('사진(느림)'!C$2:C$2305))</f>
        <v>1.5839699912759646</v>
      </c>
      <c r="D2126">
        <f>STANDARDIZE('사진(느림)'!D2126,AVERAGE('사진(느림)'!D$2:D$2305),_xlfn.STDEV.P('사진(느림)'!D$2:D$2305))</f>
        <v>1.938742758509181</v>
      </c>
      <c r="E2126">
        <f>STANDARDIZE('사진(느림)'!E2126,AVERAGE('사진(느림)'!E$2:E$2305),_xlfn.STDEV.P('사진(느림)'!E$2:E$2305))</f>
        <v>1.4851428897718371</v>
      </c>
      <c r="F2126">
        <f>STANDARDIZE('사진(느림)'!F2126,AVERAGE('사진(느림)'!F$2:F$2305),_xlfn.STDEV.P('사진(느림)'!F$2:F$2305))</f>
        <v>0.89001924235069296</v>
      </c>
      <c r="G2126">
        <f>STANDARDIZE('사진(느림)'!G2126,AVERAGE('사진(느림)'!G$2:G$2305),_xlfn.STDEV.P('사진(느림)'!G$2:G$2305))</f>
        <v>0.90819369668388372</v>
      </c>
      <c r="H2126">
        <f>STANDARDIZE('사진(느림)'!H2126,AVERAGE('사진(느림)'!H$2:H$2305),_xlfn.STDEV.P('사진(느림)'!H$2:H$2305))</f>
        <v>0.59934494040932429</v>
      </c>
      <c r="I2126">
        <f>STANDARDIZE('사진(느림)'!I2126,AVERAGE('사진(느림)'!I$2:I$2305),_xlfn.STDEV.P('사진(느림)'!I$2:I$2305))</f>
        <v>1.4236687053066386</v>
      </c>
      <c r="J2126">
        <f>STANDARDIZE('사진(느림)'!J2126,AVERAGE('사진(느림)'!J$2:J$2305),_xlfn.STDEV.P('사진(느림)'!J$2:J$2305))</f>
        <v>2.0630117070980067</v>
      </c>
      <c r="K2126">
        <f>STANDARDIZE('사진(느림)'!K2126,AVERAGE('사진(느림)'!K$2:K$2305),_xlfn.STDEV.P('사진(느림)'!K$2:K$2305))</f>
        <v>0.95380949214564459</v>
      </c>
      <c r="L2126">
        <f>STANDARDIZE('사진(느림)'!L2126,AVERAGE('사진(느림)'!L$2:L$2305),_xlfn.STDEV.P('사진(느림)'!L$2:L$2305))</f>
        <v>-0.71050691659356757</v>
      </c>
      <c r="M2126">
        <f>STANDARDIZE('사진(느림)'!M2126,AVERAGE('사진(느림)'!M$2:M$2305),_xlfn.STDEV.P('사진(느림)'!M$2:M$2305))</f>
        <v>-0.48752059880225102</v>
      </c>
    </row>
    <row r="2127" spans="1:13" x14ac:dyDescent="0.3">
      <c r="A2127" t="s">
        <v>168</v>
      </c>
      <c r="B2127">
        <v>17</v>
      </c>
      <c r="C2127">
        <f>STANDARDIZE('사진(느림)'!C2127,AVERAGE('사진(느림)'!C$2:C$2305),_xlfn.STDEV.P('사진(느림)'!C$2:C$2305))</f>
        <v>-2.3929125784569422E-2</v>
      </c>
      <c r="D2127">
        <f>STANDARDIZE('사진(느림)'!D2127,AVERAGE('사진(느림)'!D$2:D$2305),_xlfn.STDEV.P('사진(느림)'!D$2:D$2305))</f>
        <v>2.4295298124918525</v>
      </c>
      <c r="E2127">
        <f>STANDARDIZE('사진(느림)'!E2127,AVERAGE('사진(느림)'!E$2:E$2305),_xlfn.STDEV.P('사진(느림)'!E$2:E$2305))</f>
        <v>1.137449229298112</v>
      </c>
      <c r="F2127">
        <f>STANDARDIZE('사진(느림)'!F2127,AVERAGE('사진(느림)'!F$2:F$2305),_xlfn.STDEV.P('사진(느림)'!F$2:F$2305))</f>
        <v>1.7123625791878447</v>
      </c>
      <c r="G2127">
        <f>STANDARDIZE('사진(느림)'!G2127,AVERAGE('사진(느림)'!G$2:G$2305),_xlfn.STDEV.P('사진(느림)'!G$2:G$2305))</f>
        <v>0.69855370546260176</v>
      </c>
      <c r="H2127">
        <f>STANDARDIZE('사진(느림)'!H2127,AVERAGE('사진(느림)'!H$2:H$2305),_xlfn.STDEV.P('사진(느림)'!H$2:H$2305))</f>
        <v>0.63761160179332566</v>
      </c>
      <c r="I2127">
        <f>STANDARDIZE('사진(느림)'!I2127,AVERAGE('사진(느림)'!I$2:I$2305),_xlfn.STDEV.P('사진(느림)'!I$2:I$2305))</f>
        <v>0.59167922771939552</v>
      </c>
      <c r="J2127">
        <f>STANDARDIZE('사진(느림)'!J2127,AVERAGE('사진(느림)'!J$2:J$2305),_xlfn.STDEV.P('사진(느림)'!J$2:J$2305))</f>
        <v>-0.78003335217289249</v>
      </c>
      <c r="K2127">
        <f>STANDARDIZE('사진(느림)'!K2127,AVERAGE('사진(느림)'!K$2:K$2305),_xlfn.STDEV.P('사진(느림)'!K$2:K$2305))</f>
        <v>-1.4879428077472057</v>
      </c>
      <c r="L2127">
        <f>STANDARDIZE('사진(느림)'!L2127,AVERAGE('사진(느림)'!L$2:L$2305),_xlfn.STDEV.P('사진(느림)'!L$2:L$2305))</f>
        <v>1.0491166143714579</v>
      </c>
      <c r="M2127">
        <f>STANDARDIZE('사진(느림)'!M2127,AVERAGE('사진(느림)'!M$2:M$2305),_xlfn.STDEV.P('사진(느림)'!M$2:M$2305))</f>
        <v>0.69110062907146497</v>
      </c>
    </row>
    <row r="2128" spans="1:13" x14ac:dyDescent="0.3">
      <c r="A2128" t="s">
        <v>172</v>
      </c>
      <c r="B2128">
        <v>17</v>
      </c>
      <c r="C2128">
        <f>STANDARDIZE('사진(느림)'!C2128,AVERAGE('사진(느림)'!C$2:C$2305),_xlfn.STDEV.P('사진(느림)'!C$2:C$2305))</f>
        <v>1.8547158907122747</v>
      </c>
      <c r="D2128">
        <f>STANDARDIZE('사진(느림)'!D2128,AVERAGE('사진(느림)'!D$2:D$2305),_xlfn.STDEV.P('사진(느림)'!D$2:D$2305))</f>
        <v>2.1490800673588977</v>
      </c>
      <c r="E2128">
        <f>STANDARDIZE('사진(느림)'!E2128,AVERAGE('사진(느림)'!E$2:E$2305),_xlfn.STDEV.P('사진(느림)'!E$2:E$2305))</f>
        <v>1.813589540849784</v>
      </c>
      <c r="F2128">
        <f>STANDARDIZE('사진(느림)'!F2128,AVERAGE('사진(느림)'!F$2:F$2305),_xlfn.STDEV.P('사진(느림)'!F$2:F$2305))</f>
        <v>1.2496047973883404</v>
      </c>
      <c r="G2128">
        <f>STANDARDIZE('사진(느림)'!G2128,AVERAGE('사진(느림)'!G$2:G$2305),_xlfn.STDEV.P('사진(느림)'!G$2:G$2305))</f>
        <v>2.3483292885518208</v>
      </c>
      <c r="H2128">
        <f>STANDARDIZE('사진(느림)'!H2128,AVERAGE('사진(느림)'!H$2:H$2305),_xlfn.STDEV.P('사진(느림)'!H$2:H$2305))</f>
        <v>0.41120052193798423</v>
      </c>
      <c r="I2128">
        <f>STANDARDIZE('사진(느림)'!I2128,AVERAGE('사진(느림)'!I$2:I$2305),_xlfn.STDEV.P('사진(느림)'!I$2:I$2305))</f>
        <v>1.0644005218030566</v>
      </c>
      <c r="J2128">
        <f>STANDARDIZE('사진(느림)'!J2128,AVERAGE('사진(느림)'!J$2:J$2305),_xlfn.STDEV.P('사진(느림)'!J$2:J$2305))</f>
        <v>2.0630117070980067</v>
      </c>
      <c r="K2128">
        <f>STANDARDIZE('사진(느림)'!K2128,AVERAGE('사진(느림)'!K$2:K$2305),_xlfn.STDEV.P('사진(느림)'!K$2:K$2305))</f>
        <v>1.5642475671188572</v>
      </c>
      <c r="L2128">
        <f>STANDARDIZE('사진(느림)'!L2128,AVERAGE('사진(느림)'!L$2:L$2305),_xlfn.STDEV.P('사진(느림)'!L$2:L$2305))</f>
        <v>-0.96188170673142825</v>
      </c>
      <c r="M2128">
        <f>STANDARDIZE('사진(느림)'!M2128,AVERAGE('사진(느림)'!M$2:M$2305),_xlfn.STDEV.P('사진(느림)'!M$2:M$2305))</f>
        <v>0.1125047535698214</v>
      </c>
    </row>
    <row r="2129" spans="1:13" x14ac:dyDescent="0.3">
      <c r="A2129" t="s">
        <v>174</v>
      </c>
      <c r="B2129">
        <v>17</v>
      </c>
      <c r="C2129">
        <f>STANDARDIZE('사진(느림)'!C2129,AVERAGE('사진(느림)'!C$2:C$2305),_xlfn.STDEV.P('사진(느림)'!C$2:C$2305))</f>
        <v>1.7221056542536737</v>
      </c>
      <c r="D2129">
        <f>STANDARDIZE('사진(느림)'!D2129,AVERAGE('사진(느림)'!D$2:D$2305),_xlfn.STDEV.P('사진(느림)'!D$2:D$2305))</f>
        <v>1.4579717668526866</v>
      </c>
      <c r="E2129">
        <f>STANDARDIZE('사진(느림)'!E2129,AVERAGE('사진(느림)'!E$2:E$2305),_xlfn.STDEV.P('사진(느림)'!E$2:E$2305))</f>
        <v>1.4539556060286787</v>
      </c>
      <c r="F2129">
        <f>STANDARDIZE('사진(느림)'!F2129,AVERAGE('사진(느림)'!F$2:F$2305),_xlfn.STDEV.P('사진(느림)'!F$2:F$2305))</f>
        <v>0.82667452959617038</v>
      </c>
      <c r="G2129">
        <f>STANDARDIZE('사진(느림)'!G2129,AVERAGE('사진(느림)'!G$2:G$2305),_xlfn.STDEV.P('사진(느림)'!G$2:G$2305))</f>
        <v>1.5439497570179885</v>
      </c>
      <c r="H2129">
        <f>STANDARDIZE('사진(느림)'!H2129,AVERAGE('사진(느림)'!H$2:H$2305),_xlfn.STDEV.P('사진(느림)'!H$2:H$2305))</f>
        <v>0.12313759874175161</v>
      </c>
      <c r="I2129">
        <f>STANDARDIZE('사진(느림)'!I2129,AVERAGE('사진(느림)'!I$2:I$2305),_xlfn.STDEV.P('사진(느림)'!I$2:I$2305))</f>
        <v>1.5166372264764256</v>
      </c>
      <c r="J2129">
        <f>STANDARDIZE('사진(느림)'!J2129,AVERAGE('사진(느림)'!J$2:J$2305),_xlfn.STDEV.P('사진(느림)'!J$2:J$2305))</f>
        <v>2.0630117070980067</v>
      </c>
      <c r="K2129">
        <f>STANDARDIZE('사진(느림)'!K2129,AVERAGE('사진(느림)'!K$2:K$2305),_xlfn.STDEV.P('사진(느림)'!K$2:K$2305))</f>
        <v>0.95380949214564459</v>
      </c>
      <c r="L2129">
        <f>STANDARDIZE('사진(느림)'!L2129,AVERAGE('사진(느림)'!L$2:L$2305),_xlfn.STDEV.P('사진(느림)'!L$2:L$2305))</f>
        <v>-0.96188170673142825</v>
      </c>
      <c r="M2129">
        <f>STANDARDIZE('사진(느림)'!M2129,AVERAGE('사진(느림)'!M$2:M$2305),_xlfn.STDEV.P('사진(느림)'!M$2:M$2305))</f>
        <v>-1.0875459511743253</v>
      </c>
    </row>
    <row r="2130" spans="1:13" x14ac:dyDescent="0.3">
      <c r="A2130" t="s">
        <v>176</v>
      </c>
      <c r="B2130">
        <v>17</v>
      </c>
      <c r="C2130">
        <f>STANDARDIZE('사진(느림)'!C2130,AVERAGE('사진(느림)'!C$2:C$2305),_xlfn.STDEV.P('사진(느림)'!C$2:C$2305))</f>
        <v>1.4955631669702312</v>
      </c>
      <c r="D2130">
        <f>STANDARDIZE('사진(느림)'!D2130,AVERAGE('사진(느림)'!D$2:D$2305),_xlfn.STDEV.P('사진(느림)'!D$2:D$2305))</f>
        <v>1.6182287640715185</v>
      </c>
      <c r="E2130">
        <f>STANDARDIZE('사진(느림)'!E2130,AVERAGE('사진(느림)'!E$2:E$2305),_xlfn.STDEV.P('사진(느림)'!E$2:E$2305))</f>
        <v>2.0187127613547862</v>
      </c>
      <c r="F2130">
        <f>STANDARDIZE('사진(느림)'!F2130,AVERAGE('사진(느림)'!F$2:F$2305),_xlfn.STDEV.P('사진(느림)'!F$2:F$2305))</f>
        <v>0.49983604163122003</v>
      </c>
      <c r="G2130">
        <f>STANDARDIZE('사진(느림)'!G2130,AVERAGE('사진(느림)'!G$2:G$2305),_xlfn.STDEV.P('사진(느림)'!G$2:G$2305))</f>
        <v>1.8470162660661467</v>
      </c>
      <c r="H2130">
        <f>STANDARDIZE('사진(느림)'!H2130,AVERAGE('사진(느림)'!H$2:H$2305),_xlfn.STDEV.P('사진(느림)'!H$2:H$2305))</f>
        <v>0.20285980995842112</v>
      </c>
      <c r="I2130">
        <f>STANDARDIZE('사진(느림)'!I2130,AVERAGE('사진(느림)'!I$2:I$2305),_xlfn.STDEV.P('사진(느림)'!I$2:I$2305))</f>
        <v>1.8748549182153775</v>
      </c>
      <c r="J2130">
        <f>STANDARDIZE('사진(느림)'!J2130,AVERAGE('사진(느림)'!J$2:J$2305),_xlfn.STDEV.P('사진(느림)'!J$2:J$2305))</f>
        <v>2.0630117070980067</v>
      </c>
      <c r="K2130">
        <f>STANDARDIZE('사진(느림)'!K2130,AVERAGE('사진(느림)'!K$2:K$2305),_xlfn.STDEV.P('사진(느림)'!K$2:K$2305))</f>
        <v>0.95380949214564459</v>
      </c>
      <c r="L2130">
        <f>STANDARDIZE('사진(느림)'!L2130,AVERAGE('사진(느림)'!L$2:L$2305),_xlfn.STDEV.P('사진(느림)'!L$2:L$2305))</f>
        <v>-0.96188170673142825</v>
      </c>
      <c r="M2130">
        <f>STANDARDIZE('사진(느림)'!M2130,AVERAGE('사진(느림)'!M$2:M$2305),_xlfn.STDEV.P('사진(느림)'!M$2:M$2305))</f>
        <v>-4.4305443429615945</v>
      </c>
    </row>
    <row r="2131" spans="1:13" x14ac:dyDescent="0.3">
      <c r="A2131" t="s">
        <v>170</v>
      </c>
      <c r="B2131">
        <v>17</v>
      </c>
      <c r="C2131">
        <f>STANDARDIZE('사진(느림)'!C2131,AVERAGE('사진(느림)'!C$2:C$2305),_xlfn.STDEV.P('사진(느림)'!C$2:C$2305))</f>
        <v>1.5010885934893392</v>
      </c>
      <c r="D2131">
        <f>STANDARDIZE('사진(느림)'!D2131,AVERAGE('사진(느림)'!D$2:D$2305),_xlfn.STDEV.P('사진(느림)'!D$2:D$2305))</f>
        <v>1.6382608887238723</v>
      </c>
      <c r="E2131">
        <f>STANDARDIZE('사진(느림)'!E2131,AVERAGE('사진(느림)'!E$2:E$2305),_xlfn.STDEV.P('사진(느림)'!E$2:E$2305))</f>
        <v>1.6471385521862993</v>
      </c>
      <c r="F2131">
        <f>STANDARDIZE('사진(느림)'!F2131,AVERAGE('사진(느림)'!F$2:F$2305),_xlfn.STDEV.P('사진(느림)'!F$2:F$2305))</f>
        <v>1.8969599456980297</v>
      </c>
      <c r="G2131">
        <f>STANDARDIZE('사진(느림)'!G2131,AVERAGE('사진(느림)'!G$2:G$2305),_xlfn.STDEV.P('사진(느림)'!G$2:G$2305))</f>
        <v>0.79881630995973651</v>
      </c>
      <c r="H2131">
        <f>STANDARDIZE('사진(느림)'!H2131,AVERAGE('사진(느림)'!H$2:H$2305),_xlfn.STDEV.P('사진(느림)'!H$2:H$2305))</f>
        <v>0.65780789530154826</v>
      </c>
      <c r="I2131">
        <f>STANDARDIZE('사진(느림)'!I2131,AVERAGE('사진(느림)'!I$2:I$2305),_xlfn.STDEV.P('사진(느림)'!I$2:I$2305))</f>
        <v>1.2377316629670656</v>
      </c>
      <c r="J2131">
        <f>STANDARDIZE('사진(느림)'!J2131,AVERAGE('사진(느림)'!J$2:J$2305),_xlfn.STDEV.P('사진(느림)'!J$2:J$2305))</f>
        <v>-0.78003335217289249</v>
      </c>
      <c r="K2131">
        <f>STANDARDIZE('사진(느림)'!K2131,AVERAGE('사진(느림)'!K$2:K$2305),_xlfn.STDEV.P('사진(느림)'!K$2:K$2305))</f>
        <v>-0.26706665780078048</v>
      </c>
      <c r="L2131">
        <f>STANDARDIZE('사진(느림)'!L2131,AVERAGE('사진(느림)'!L$2:L$2305),_xlfn.STDEV.P('사진(느림)'!L$2:L$2305))</f>
        <v>0.54636703409573628</v>
      </c>
      <c r="M2131">
        <f>STANDARDIZE('사진(느림)'!M2131,AVERAGE('사진(느림)'!M$2:M$2305),_xlfn.STDEV.P('사진(느림)'!M$2:M$2305))</f>
        <v>-2.4804619477523544</v>
      </c>
    </row>
    <row r="2132" spans="1:13" x14ac:dyDescent="0.3">
      <c r="A2132" t="s">
        <v>178</v>
      </c>
      <c r="B2132">
        <v>17</v>
      </c>
      <c r="C2132">
        <f>STANDARDIZE('사진(느림)'!C2132,AVERAGE('사진(느림)'!C$2:C$2305),_xlfn.STDEV.P('사진(느림)'!C$2:C$2305))</f>
        <v>1.8768175967887086</v>
      </c>
      <c r="D2132">
        <f>STANDARDIZE('사진(느림)'!D2132,AVERAGE('사진(느림)'!D$2:D$2305),_xlfn.STDEV.P('사진(느림)'!D$2:D$2305))</f>
        <v>2.1190318803803669</v>
      </c>
      <c r="E2132">
        <f>STANDARDIZE('사진(느림)'!E2132,AVERAGE('사진(느림)'!E$2:E$2305),_xlfn.STDEV.P('사진(느림)'!E$2:E$2305))</f>
        <v>1.9815553404379369</v>
      </c>
      <c r="F2132">
        <f>STANDARDIZE('사진(느림)'!F2132,AVERAGE('사진(느림)'!F$2:F$2305),_xlfn.STDEV.P('사진(느림)'!F$2:F$2305))</f>
        <v>0.40500862732804288</v>
      </c>
      <c r="G2132">
        <f>STANDARDIZE('사진(느림)'!G2132,AVERAGE('사진(느림)'!G$2:G$2305),_xlfn.STDEV.P('사진(느림)'!G$2:G$2305))</f>
        <v>1.9563936527902939</v>
      </c>
      <c r="H2132">
        <f>STANDARDIZE('사진(느림)'!H2132,AVERAGE('사진(느림)'!H$2:H$2305),_xlfn.STDEV.P('사진(느림)'!H$2:H$2305))</f>
        <v>0.52174865482509925</v>
      </c>
      <c r="I2132">
        <f>STANDARDIZE('사진(느림)'!I2132,AVERAGE('사진(느림)'!I$2:I$2305),_xlfn.STDEV.P('사진(느림)'!I$2:I$2305))</f>
        <v>1.4761932935381563</v>
      </c>
      <c r="J2132">
        <f>STANDARDIZE('사진(느림)'!J2132,AVERAGE('사진(느림)'!J$2:J$2305),_xlfn.STDEV.P('사진(느림)'!J$2:J$2305))</f>
        <v>2.0630117070980067</v>
      </c>
      <c r="K2132">
        <f>STANDARDIZE('사진(느림)'!K2132,AVERAGE('사진(느림)'!K$2:K$2305),_xlfn.STDEV.P('사진(느림)'!K$2:K$2305))</f>
        <v>0.95380949214564459</v>
      </c>
      <c r="L2132">
        <f>STANDARDIZE('사진(느림)'!L2132,AVERAGE('사진(느림)'!L$2:L$2305),_xlfn.STDEV.P('사진(느림)'!L$2:L$2305))</f>
        <v>-0.96188170673142825</v>
      </c>
      <c r="M2132">
        <f>STANDARDIZE('사진(느림)'!M2132,AVERAGE('사진(느림)'!M$2:M$2305),_xlfn.STDEV.P('사진(느림)'!M$2:M$2305))</f>
        <v>0.1125047535698214</v>
      </c>
    </row>
    <row r="2133" spans="1:13" x14ac:dyDescent="0.3">
      <c r="A2133" t="s">
        <v>180</v>
      </c>
      <c r="B2133">
        <v>17</v>
      </c>
      <c r="C2133">
        <f>STANDARDIZE('사진(느림)'!C2133,AVERAGE('사진(느림)'!C$2:C$2305),_xlfn.STDEV.P('사진(느림)'!C$2:C$2305))</f>
        <v>1.7607836398874324</v>
      </c>
      <c r="D2133">
        <f>STANDARDIZE('사진(느림)'!D2133,AVERAGE('사진(느림)'!D$2:D$2305),_xlfn.STDEV.P('사진(느림)'!D$2:D$2305))</f>
        <v>2.2392246282944908</v>
      </c>
      <c r="E2133">
        <f>STANDARDIZE('사진(느림)'!E2133,AVERAGE('사진(느림)'!E$2:E$2305),_xlfn.STDEV.P('사진(느림)'!E$2:E$2305))</f>
        <v>1.7288492355933744</v>
      </c>
      <c r="F2133">
        <f>STANDARDIZE('사진(느림)'!F2133,AVERAGE('사진(느림)'!F$2:F$2305),_xlfn.STDEV.P('사진(느림)'!F$2:F$2305))</f>
        <v>0.81719178816585269</v>
      </c>
      <c r="G2133">
        <f>STANDARDIZE('사진(느림)'!G2133,AVERAGE('사진(느림)'!G$2:G$2305),_xlfn.STDEV.P('사진(느림)'!G$2:G$2305))</f>
        <v>1.4550806303046189</v>
      </c>
      <c r="H2133">
        <f>STANDARDIZE('사진(느림)'!H2133,AVERAGE('사진(느림)'!H$2:H$2305),_xlfn.STDEV.P('사진(느림)'!H$2:H$2305))</f>
        <v>0.96713007482222613</v>
      </c>
      <c r="I2133">
        <f>STANDARDIZE('사진(느림)'!I2133,AVERAGE('사진(느림)'!I$2:I$2305),_xlfn.STDEV.P('사진(느림)'!I$2:I$2305))</f>
        <v>1.6558273852899477</v>
      </c>
      <c r="J2133">
        <f>STANDARDIZE('사진(느림)'!J2133,AVERAGE('사진(느림)'!J$2:J$2305),_xlfn.STDEV.P('사진(느림)'!J$2:J$2305))</f>
        <v>2.0630117070980067</v>
      </c>
      <c r="K2133">
        <f>STANDARDIZE('사진(느림)'!K2133,AVERAGE('사진(느림)'!K$2:K$2305),_xlfn.STDEV.P('사진(느림)'!K$2:K$2305))</f>
        <v>0.95380949214564459</v>
      </c>
      <c r="L2133">
        <f>STANDARDIZE('사진(느림)'!L2133,AVERAGE('사진(느림)'!L$2:L$2305),_xlfn.STDEV.P('사진(느림)'!L$2:L$2305))</f>
        <v>-0.96188170673142825</v>
      </c>
      <c r="M2133">
        <f>STANDARDIZE('사진(느림)'!M2133,AVERAGE('사진(느림)'!M$2:M$2305),_xlfn.STDEV.P('사진(느림)'!M$2:M$2305))</f>
        <v>0.28394056853327121</v>
      </c>
    </row>
    <row r="2134" spans="1:13" x14ac:dyDescent="0.3">
      <c r="A2134" t="s">
        <v>182</v>
      </c>
      <c r="B2134">
        <v>17</v>
      </c>
      <c r="C2134">
        <f>STANDARDIZE('사진(느림)'!C2134,AVERAGE('사진(느림)'!C$2:C$2305),_xlfn.STDEV.P('사진(느림)'!C$2:C$2305))</f>
        <v>1.5176648730466649</v>
      </c>
      <c r="D2134">
        <f>STANDARDIZE('사진(느림)'!D2134,AVERAGE('사진(느림)'!D$2:D$2305),_xlfn.STDEV.P('사진(느림)'!D$2:D$2305))</f>
        <v>2.7700759315818702</v>
      </c>
      <c r="E2134">
        <f>STANDARDIZE('사진(느림)'!E2134,AVERAGE('사진(느림)'!E$2:E$2305),_xlfn.STDEV.P('사진(느림)'!E$2:E$2305))</f>
        <v>1.5595468381305149</v>
      </c>
      <c r="F2134">
        <f>STANDARDIZE('사진(느림)'!F2134,AVERAGE('사진(느림)'!F$2:F$2305),_xlfn.STDEV.P('사진(느림)'!F$2:F$2305))</f>
        <v>1.2496047973883404</v>
      </c>
      <c r="G2134">
        <f>STANDARDIZE('사진(느림)'!G2134,AVERAGE('사진(느림)'!G$2:G$2305),_xlfn.STDEV.P('사진(느림)'!G$2:G$2305))</f>
        <v>1.370768894704756</v>
      </c>
      <c r="H2134">
        <f>STANDARDIZE('사진(느림)'!H2134,AVERAGE('사진(느림)'!H$2:H$2305),_xlfn.STDEV.P('사진(느림)'!H$2:H$2305))</f>
        <v>0.52174865482509925</v>
      </c>
      <c r="I2134">
        <f>STANDARDIZE('사진(느림)'!I2134,AVERAGE('사진(느림)'!I$2:I$2305),_xlfn.STDEV.P('사진(느림)'!I$2:I$2305))</f>
        <v>1.7608765617529836</v>
      </c>
      <c r="J2134">
        <f>STANDARDIZE('사진(느림)'!J2134,AVERAGE('사진(느림)'!J$2:J$2305),_xlfn.STDEV.P('사진(느림)'!J$2:J$2305))</f>
        <v>2.0630117070980067</v>
      </c>
      <c r="K2134">
        <f>STANDARDIZE('사진(느림)'!K2134,AVERAGE('사진(느림)'!K$2:K$2305),_xlfn.STDEV.P('사진(느림)'!K$2:K$2305))</f>
        <v>0.34337141717243208</v>
      </c>
      <c r="L2134">
        <f>STANDARDIZE('사진(느림)'!L2134,AVERAGE('사진(느림)'!L$2:L$2305),_xlfn.STDEV.P('사진(느림)'!L$2:L$2305))</f>
        <v>-0.96188170673142825</v>
      </c>
      <c r="M2134">
        <f>STANDARDIZE('사진(느림)'!M2134,AVERAGE('사진(느림)'!M$2:M$2305),_xlfn.STDEV.P('사진(느림)'!M$2:M$2305))</f>
        <v>-0.20893739948664558</v>
      </c>
    </row>
    <row r="2135" spans="1:13" x14ac:dyDescent="0.3">
      <c r="A2135" t="s">
        <v>184</v>
      </c>
      <c r="B2135">
        <v>17</v>
      </c>
      <c r="C2135">
        <f>STANDARDIZE('사진(느림)'!C2135,AVERAGE('사진(느림)'!C$2:C$2305),_xlfn.STDEV.P('사진(느림)'!C$2:C$2305))</f>
        <v>0.6501729095466513</v>
      </c>
      <c r="D2135">
        <f>STANDARDIZE('사진(느림)'!D2135,AVERAGE('사진(느림)'!D$2:D$2305),_xlfn.STDEV.P('사진(느림)'!D$2:D$2305))</f>
        <v>1.2776826449815006</v>
      </c>
      <c r="E2135">
        <f>STANDARDIZE('사진(느림)'!E2135,AVERAGE('사진(느림)'!E$2:E$2305),_xlfn.STDEV.P('사진(느림)'!E$2:E$2305))</f>
        <v>1.0988661039815761</v>
      </c>
      <c r="F2135">
        <f>STANDARDIZE('사진(느림)'!F2135,AVERAGE('사진(느림)'!F$2:F$2305),_xlfn.STDEV.P('사진(느림)'!F$2:F$2305))</f>
        <v>1.3918459188431058</v>
      </c>
      <c r="G2135">
        <f>STANDARDIZE('사진(느림)'!G2135,AVERAGE('사진(느림)'!G$2:G$2305),_xlfn.STDEV.P('사진(느림)'!G$2:G$2305))</f>
        <v>0.59601240540871403</v>
      </c>
      <c r="H2135">
        <f>STANDARDIZE('사진(느림)'!H2135,AVERAGE('사진(느림)'!H$2:H$2305),_xlfn.STDEV.P('사진(느림)'!H$2:H$2305))</f>
        <v>0.6046597544904353</v>
      </c>
      <c r="I2135">
        <f>STANDARDIZE('사진(느림)'!I2135,AVERAGE('사진(느림)'!I$2:I$2305),_xlfn.STDEV.P('사진(느림)'!I$2:I$2305))</f>
        <v>1.2660949406120847</v>
      </c>
      <c r="J2135">
        <f>STANDARDIZE('사진(느림)'!J2135,AVERAGE('사진(느림)'!J$2:J$2305),_xlfn.STDEV.P('사진(느림)'!J$2:J$2305))</f>
        <v>-0.78003335217289249</v>
      </c>
      <c r="K2135">
        <f>STANDARDIZE('사진(느림)'!K2135,AVERAGE('사진(느림)'!K$2:K$2305),_xlfn.STDEV.P('사진(느림)'!K$2:K$2305))</f>
        <v>-1.4879428077472057</v>
      </c>
      <c r="L2135">
        <f>STANDARDIZE('사진(느림)'!L2135,AVERAGE('사진(느림)'!L$2:L$2305),_xlfn.STDEV.P('사진(느림)'!L$2:L$2305))</f>
        <v>1.1748040094403882</v>
      </c>
      <c r="M2135">
        <f>STANDARDIZE('사진(느림)'!M2135,AVERAGE('사진(느림)'!M$2:M$2305),_xlfn.STDEV.P('사진(느림)'!M$2:M$2305))</f>
        <v>1.2482670277026759</v>
      </c>
    </row>
    <row r="2136" spans="1:13" x14ac:dyDescent="0.3">
      <c r="A2136" t="s">
        <v>186</v>
      </c>
      <c r="B2136">
        <v>17</v>
      </c>
      <c r="C2136">
        <f>STANDARDIZE('사진(느림)'!C2136,AVERAGE('사진(느림)'!C$2:C$2305),_xlfn.STDEV.P('사진(느림)'!C$2:C$2305))</f>
        <v>3.1808182552982824</v>
      </c>
      <c r="D2136">
        <f>STANDARDIZE('사진(느림)'!D2136,AVERAGE('사진(느림)'!D$2:D$2305),_xlfn.STDEV.P('사진(느림)'!D$2:D$2305))</f>
        <v>0.24602822538527172</v>
      </c>
      <c r="E2136">
        <f>STANDARDIZE('사진(느림)'!E2136,AVERAGE('사진(느림)'!E$2:E$2305),_xlfn.STDEV.P('사진(느림)'!E$2:E$2305))</f>
        <v>1.8589447620648345</v>
      </c>
      <c r="F2136">
        <f>STANDARDIZE('사진(느림)'!F2136,AVERAGE('사진(느림)'!F$2:F$2305),_xlfn.STDEV.P('사진(느림)'!F$2:F$2305))</f>
        <v>1.0991453000272995</v>
      </c>
      <c r="G2136">
        <f>STANDARDIZE('사진(느림)'!G2136,AVERAGE('사진(느림)'!G$2:G$2305),_xlfn.STDEV.P('사진(느림)'!G$2:G$2305))</f>
        <v>2.2093288595898839</v>
      </c>
      <c r="H2136">
        <f>STANDARDIZE('사진(느림)'!H2136,AVERAGE('사진(느림)'!H$2:H$2305),_xlfn.STDEV.P('사진(느림)'!H$2:H$2305))</f>
        <v>0.71201899892888376</v>
      </c>
      <c r="I2136">
        <f>STANDARDIZE('사진(느림)'!I2136,AVERAGE('사진(느림)'!I$2:I$2305),_xlfn.STDEV.P('사진(느림)'!I$2:I$2305))</f>
        <v>1.7346142676372245</v>
      </c>
      <c r="J2136">
        <f>STANDARDIZE('사진(느림)'!J2136,AVERAGE('사진(느림)'!J$2:J$2305),_xlfn.STDEV.P('사진(느림)'!J$2:J$2305))</f>
        <v>2.0630117070980067</v>
      </c>
      <c r="K2136">
        <f>STANDARDIZE('사진(느림)'!K2136,AVERAGE('사진(느림)'!K$2:K$2305),_xlfn.STDEV.P('사진(느림)'!K$2:K$2305))</f>
        <v>0.34337141717243208</v>
      </c>
      <c r="L2136">
        <f>STANDARDIZE('사진(느림)'!L2136,AVERAGE('사진(느림)'!L$2:L$2305),_xlfn.STDEV.P('사진(느림)'!L$2:L$2305))</f>
        <v>-0.96188170673142825</v>
      </c>
      <c r="M2136">
        <f>STANDARDIZE('사진(느림)'!M2136,AVERAGE('사진(느림)'!M$2:M$2305),_xlfn.STDEV.P('사진(느림)'!M$2:M$2305))</f>
        <v>1.0768312127392261</v>
      </c>
    </row>
    <row r="2137" spans="1:13" x14ac:dyDescent="0.3">
      <c r="A2137" t="s">
        <v>188</v>
      </c>
      <c r="B2137">
        <v>17</v>
      </c>
      <c r="C2137">
        <f>STANDARDIZE('사진(느림)'!C2137,AVERAGE('사진(느림)'!C$2:C$2305),_xlfn.STDEV.P('사진(느림)'!C$2:C$2305))</f>
        <v>1.5287157260848809</v>
      </c>
      <c r="D2137">
        <f>STANDARDIZE('사진(느림)'!D2137,AVERAGE('사진(느림)'!D$2:D$2305),_xlfn.STDEV.P('사진(느림)'!D$2:D$2305))</f>
        <v>1.4479557045265097</v>
      </c>
      <c r="E2137">
        <f>STANDARDIZE('사진(느림)'!E2137,AVERAGE('사진(느림)'!E$2:E$2305),_xlfn.STDEV.P('사진(느림)'!E$2:E$2305))</f>
        <v>1.6486533631109672</v>
      </c>
      <c r="F2137">
        <f>STANDARDIZE('사진(느림)'!F2137,AVERAGE('사진(느림)'!F$2:F$2305),_xlfn.STDEV.P('사진(느림)'!F$2:F$2305))</f>
        <v>1.1060993104095325</v>
      </c>
      <c r="G2137">
        <f>STANDARDIZE('사진(느림)'!G2137,AVERAGE('사진(느림)'!G$2:G$2305),_xlfn.STDEV.P('사진(느림)'!G$2:G$2305))</f>
        <v>1.5439497570179885</v>
      </c>
      <c r="H2137">
        <f>STANDARDIZE('사진(느림)'!H2137,AVERAGE('사진(느림)'!H$2:H$2305),_xlfn.STDEV.P('사진(느림)'!H$2:H$2305))</f>
        <v>0.12313759874175161</v>
      </c>
      <c r="I2137">
        <f>STANDARDIZE('사진(느림)'!I2137,AVERAGE('사진(느림)'!I$2:I$2305),_xlfn.STDEV.P('사진(느림)'!I$2:I$2305))</f>
        <v>1.7241093499909208</v>
      </c>
      <c r="J2137">
        <f>STANDARDIZE('사진(느림)'!J2137,AVERAGE('사진(느림)'!J$2:J$2305),_xlfn.STDEV.P('사진(느림)'!J$2:J$2305))</f>
        <v>2.0630117070980067</v>
      </c>
      <c r="K2137">
        <f>STANDARDIZE('사진(느림)'!K2137,AVERAGE('사진(느림)'!K$2:K$2305),_xlfn.STDEV.P('사진(느림)'!K$2:K$2305))</f>
        <v>0.34337141717243208</v>
      </c>
      <c r="L2137">
        <f>STANDARDIZE('사진(느림)'!L2137,AVERAGE('사진(느림)'!L$2:L$2305),_xlfn.STDEV.P('사진(느림)'!L$2:L$2305))</f>
        <v>-0.71050691659356757</v>
      </c>
      <c r="M2137">
        <f>STANDARDIZE('사진(느림)'!M2137,AVERAGE('사진(느림)'!M$2:M$2305),_xlfn.STDEV.P('사진(느림)'!M$2:M$2305))</f>
        <v>0.69110062907146497</v>
      </c>
    </row>
    <row r="2138" spans="1:13" x14ac:dyDescent="0.3">
      <c r="A2138" t="s">
        <v>190</v>
      </c>
      <c r="B2138">
        <v>17</v>
      </c>
      <c r="C2138">
        <f>STANDARDIZE('사진(느림)'!C2138,AVERAGE('사진(느림)'!C$2:C$2305),_xlfn.STDEV.P('사진(느림)'!C$2:C$2305))</f>
        <v>1.2248172675339208</v>
      </c>
      <c r="D2138">
        <f>STANDARDIZE('사진(느림)'!D2138,AVERAGE('사진(느림)'!D$2:D$2305),_xlfn.STDEV.P('사진(느림)'!D$2:D$2305))</f>
        <v>0.62663859377999631</v>
      </c>
      <c r="E2138">
        <f>STANDARDIZE('사진(느림)'!E2138,AVERAGE('사진(느림)'!E$2:E$2305),_xlfn.STDEV.P('사진(느림)'!E$2:E$2305))</f>
        <v>0.87369391535597274</v>
      </c>
      <c r="F2138">
        <f>STANDARDIZE('사진(느림)'!F2138,AVERAGE('사진(느림)'!F$2:F$2305),_xlfn.STDEV.P('사진(느림)'!F$2:F$2305))</f>
        <v>1.7123625791878447</v>
      </c>
      <c r="G2138">
        <f>STANDARDIZE('사진(느림)'!G2138,AVERAGE('사진(느림)'!G$2:G$2305),_xlfn.STDEV.P('사진(느림)'!G$2:G$2305))</f>
        <v>0.24737198522549481</v>
      </c>
      <c r="H2138">
        <f>STANDARDIZE('사진(느림)'!H2138,AVERAGE('사진(느림)'!H$2:H$2305),_xlfn.STDEV.P('사진(느림)'!H$2:H$2305))</f>
        <v>0.9033523058488907</v>
      </c>
      <c r="I2138">
        <f>STANDARDIZE('사진(느림)'!I2138,AVERAGE('사진(느림)'!I$2:I$2305),_xlfn.STDEV.P('사진(느림)'!I$2:I$2305))</f>
        <v>0.74925299241394916</v>
      </c>
      <c r="J2138">
        <f>STANDARDIZE('사진(느림)'!J2138,AVERAGE('사진(느림)'!J$2:J$2305),_xlfn.STDEV.P('사진(느림)'!J$2:J$2305))</f>
        <v>-0.78003335217289249</v>
      </c>
      <c r="K2138">
        <f>STANDARDIZE('사진(느림)'!K2138,AVERAGE('사진(느림)'!K$2:K$2305),_xlfn.STDEV.P('사진(느림)'!K$2:K$2305))</f>
        <v>-1.4879428077472057</v>
      </c>
      <c r="L2138">
        <f>STANDARDIZE('사진(느림)'!L2138,AVERAGE('사진(느림)'!L$2:L$2305),_xlfn.STDEV.P('사진(느림)'!L$2:L$2305))</f>
        <v>1.3004914045093185</v>
      </c>
      <c r="M2138">
        <f>STANDARDIZE('사진(느림)'!M2138,AVERAGE('사진(느림)'!M$2:M$2305),_xlfn.STDEV.P('사진(느림)'!M$2:M$2305))</f>
        <v>0.51966481410801513</v>
      </c>
    </row>
    <row r="2139" spans="1:13" x14ac:dyDescent="0.3">
      <c r="A2139" t="s">
        <v>194</v>
      </c>
      <c r="B2139">
        <v>17</v>
      </c>
      <c r="C2139">
        <f>STANDARDIZE('사진(느림)'!C2139,AVERAGE('사진(느림)'!C$2:C$2305),_xlfn.STDEV.P('사진(느림)'!C$2:C$2305))</f>
        <v>1.7276310807727826</v>
      </c>
      <c r="D2139">
        <f>STANDARDIZE('사진(느림)'!D2139,AVERAGE('사진(느림)'!D$2:D$2305),_xlfn.STDEV.P('사진(느림)'!D$2:D$2305))</f>
        <v>0.30612459934233366</v>
      </c>
      <c r="E2139">
        <f>STANDARDIZE('사진(느림)'!E2139,AVERAGE('사진(느림)'!E$2:E$2305),_xlfn.STDEV.P('사진(느림)'!E$2:E$2305))</f>
        <v>1.9235469926756625</v>
      </c>
      <c r="F2139">
        <f>STANDARDIZE('사진(느림)'!F2139,AVERAGE('사진(느림)'!F$2:F$2305),_xlfn.STDEV.P('사진(느림)'!F$2:F$2305))</f>
        <v>-1.8721136814722499</v>
      </c>
      <c r="G2139">
        <f>STANDARDIZE('사진(느림)'!G2139,AVERAGE('사진(느림)'!G$2:G$2305),_xlfn.STDEV.P('사진(느림)'!G$2:G$2305))</f>
        <v>0.93781673892167328</v>
      </c>
      <c r="H2139">
        <f>STANDARDIZE('사진(느림)'!H2139,AVERAGE('사진(느림)'!H$2:H$2305),_xlfn.STDEV.P('사진(느림)'!H$2:H$2305))</f>
        <v>-1.360758492704524</v>
      </c>
      <c r="I2139">
        <f>STANDARDIZE('사진(느림)'!I2139,AVERAGE('사진(느림)'!I$2:I$2305),_xlfn.STDEV.P('사진(느림)'!I$2:I$2305))</f>
        <v>1.3711441170751206</v>
      </c>
      <c r="J2139">
        <f>STANDARDIZE('사진(느림)'!J2139,AVERAGE('사진(느림)'!J$2:J$2305),_xlfn.STDEV.P('사진(느림)'!J$2:J$2305))</f>
        <v>2.0630117070980067</v>
      </c>
      <c r="K2139">
        <f>STANDARDIZE('사진(느림)'!K2139,AVERAGE('사진(느림)'!K$2:K$2305),_xlfn.STDEV.P('사진(느림)'!K$2:K$2305))</f>
        <v>-0.26706665780078048</v>
      </c>
      <c r="L2139">
        <f>STANDARDIZE('사진(느림)'!L2139,AVERAGE('사진(느림)'!L$2:L$2305),_xlfn.STDEV.P('사진(느림)'!L$2:L$2305))</f>
        <v>-0.71050691659356757</v>
      </c>
      <c r="M2139">
        <f>STANDARDIZE('사진(느림)'!M2139,AVERAGE('사진(느림)'!M$2:M$2305),_xlfn.STDEV.P('사진(느림)'!M$2:M$2305))</f>
        <v>0.73395958281232643</v>
      </c>
    </row>
    <row r="2140" spans="1:13" x14ac:dyDescent="0.3">
      <c r="A2140" t="s">
        <v>198</v>
      </c>
      <c r="B2140">
        <v>17</v>
      </c>
      <c r="C2140">
        <f>STANDARDIZE('사진(느림)'!C2140,AVERAGE('사진(느림)'!C$2:C$2305),_xlfn.STDEV.P('사진(느림)'!C$2:C$2305))</f>
        <v>0.92644423550206956</v>
      </c>
      <c r="D2140">
        <f>STANDARDIZE('사진(느림)'!D2140,AVERAGE('사진(느림)'!D$2:D$2305),_xlfn.STDEV.P('사진(느림)'!D$2:D$2305))</f>
        <v>1.0973935231103149</v>
      </c>
      <c r="E2140">
        <f>STANDARDIZE('사진(느림)'!E2140,AVERAGE('사진(느림)'!E$2:E$2305),_xlfn.STDEV.P('사진(느림)'!E$2:E$2305))</f>
        <v>1.0334619146459239</v>
      </c>
      <c r="F2140">
        <f>STANDARDIZE('사진(느림)'!F2140,AVERAGE('사진(느림)'!F$2:F$2305),_xlfn.STDEV.P('사진(느림)'!F$2:F$2305))</f>
        <v>2.6591194835907648</v>
      </c>
      <c r="G2140">
        <f>STANDARDIZE('사진(느림)'!G2140,AVERAGE('사진(느림)'!G$2:G$2305),_xlfn.STDEV.P('사진(느림)'!G$2:G$2305))</f>
        <v>0.3681428497334075</v>
      </c>
      <c r="H2140">
        <f>STANDARDIZE('사진(느림)'!H2140,AVERAGE('사진(느림)'!H$2:H$2305),_xlfn.STDEV.P('사진(느림)'!H$2:H$2305))</f>
        <v>0.27620424427775703</v>
      </c>
      <c r="I2140">
        <f>STANDARDIZE('사진(느림)'!I2140,AVERAGE('사진(느림)'!I$2:I$2305),_xlfn.STDEV.P('사진(느림)'!I$2:I$2305))</f>
        <v>1.3869014935445765</v>
      </c>
      <c r="J2140">
        <f>STANDARDIZE('사진(느림)'!J2140,AVERAGE('사진(느림)'!J$2:J$2305),_xlfn.STDEV.P('사진(느림)'!J$2:J$2305))</f>
        <v>-0.78003335217289249</v>
      </c>
      <c r="K2140">
        <f>STANDARDIZE('사진(느림)'!K2140,AVERAGE('사진(느림)'!K$2:K$2305),_xlfn.STDEV.P('사진(느림)'!K$2:K$2305))</f>
        <v>-0.26706665780078048</v>
      </c>
      <c r="L2140">
        <f>STANDARDIZE('사진(느림)'!L2140,AVERAGE('사진(느림)'!L$2:L$2305),_xlfn.STDEV.P('사진(느림)'!L$2:L$2305))</f>
        <v>0.79774182423359707</v>
      </c>
      <c r="M2140">
        <f>STANDARDIZE('사진(느림)'!M2140,AVERAGE('사진(느림)'!M$2:M$2305),_xlfn.STDEV.P('사진(느림)'!M$2:M$2305))</f>
        <v>0.47680586036715178</v>
      </c>
    </row>
    <row r="2141" spans="1:13" x14ac:dyDescent="0.3">
      <c r="A2141" t="s">
        <v>196</v>
      </c>
      <c r="B2141">
        <v>17</v>
      </c>
      <c r="C2141">
        <f>STANDARDIZE('사진(느림)'!C2141,AVERAGE('사진(느림)'!C$2:C$2305),_xlfn.STDEV.P('사진(느림)'!C$2:C$2305))</f>
        <v>1.8547158907122747</v>
      </c>
      <c r="D2141">
        <f>STANDARDIZE('사진(느림)'!D2141,AVERAGE('사진(느림)'!D$2:D$2305),_xlfn.STDEV.P('사진(느림)'!D$2:D$2305))</f>
        <v>2.0288873194447739</v>
      </c>
      <c r="E2141">
        <f>STANDARDIZE('사진(느림)'!E2141,AVERAGE('사진(느림)'!E$2:E$2305),_xlfn.STDEV.P('사진(느림)'!E$2:E$2305))</f>
        <v>1.5185578366395065</v>
      </c>
      <c r="F2141">
        <f>STANDARDIZE('사진(느림)'!F2141,AVERAGE('사진(느림)'!F$2:F$2305),_xlfn.STDEV.P('사진(느림)'!F$2:F$2305))</f>
        <v>0.81719178816585269</v>
      </c>
      <c r="G2141">
        <f>STANDARDIZE('사진(느림)'!G2141,AVERAGE('사진(느림)'!G$2:G$2305),_xlfn.STDEV.P('사진(느림)'!G$2:G$2305))</f>
        <v>1.0403580389755618</v>
      </c>
      <c r="H2141">
        <f>STANDARDIZE('사진(느림)'!H2141,AVERAGE('사진(느림)'!H$2:H$2305),_xlfn.STDEV.P('사진(느림)'!H$2:H$2305))</f>
        <v>0.63548567616088114</v>
      </c>
      <c r="I2141">
        <f>STANDARDIZE('사진(느림)'!I2141,AVERAGE('사진(느림)'!I$2:I$2305),_xlfn.STDEV.P('사진(느림)'!I$2:I$2305))</f>
        <v>1.1169251100345745</v>
      </c>
      <c r="J2141">
        <f>STANDARDIZE('사진(느림)'!J2141,AVERAGE('사진(느림)'!J$2:J$2305),_xlfn.STDEV.P('사진(느림)'!J$2:J$2305))</f>
        <v>2.0630117070980067</v>
      </c>
      <c r="K2141">
        <f>STANDARDIZE('사진(느림)'!K2141,AVERAGE('사진(느림)'!K$2:K$2305),_xlfn.STDEV.P('사진(느림)'!K$2:K$2305))</f>
        <v>1.5642475671188572</v>
      </c>
      <c r="L2141">
        <f>STANDARDIZE('사진(느림)'!L2141,AVERAGE('사진(느림)'!L$2:L$2305),_xlfn.STDEV.P('사진(느림)'!L$2:L$2305))</f>
        <v>-0.96188170673142825</v>
      </c>
      <c r="M2141">
        <f>STANDARDIZE('사진(느림)'!M2141,AVERAGE('사진(느림)'!M$2:M$2305),_xlfn.STDEV.P('사진(느림)'!M$2:M$2305))</f>
        <v>0.69110062907146497</v>
      </c>
    </row>
    <row r="2142" spans="1:13" x14ac:dyDescent="0.3">
      <c r="A2142" t="s">
        <v>192</v>
      </c>
      <c r="B2142">
        <v>17</v>
      </c>
      <c r="C2142">
        <f>STANDARDIZE('사진(느림)'!C2142,AVERAGE('사진(느림)'!C$2:C$2305),_xlfn.STDEV.P('사진(느림)'!C$2:C$2305))</f>
        <v>1.4734614608937973</v>
      </c>
      <c r="D2142">
        <f>STANDARDIZE('사진(느림)'!D2142,AVERAGE('사진(느림)'!D$2:D$2305),_xlfn.STDEV.P('사진(느림)'!D$2:D$2305))</f>
        <v>2.4595779994703846</v>
      </c>
      <c r="E2142">
        <f>STANDARDIZE('사진(느림)'!E2142,AVERAGE('사진(느림)'!E$2:E$2305),_xlfn.STDEV.P('사진(느림)'!E$2:E$2305))</f>
        <v>1.3104941008101505</v>
      </c>
      <c r="F2142">
        <f>STANDARDIZE('사진(느림)'!F2142,AVERAGE('사진(느림)'!F$2:F$2305),_xlfn.STDEV.P('사진(느림)'!F$2:F$2305))</f>
        <v>-1.2399309194510693</v>
      </c>
      <c r="G2142">
        <f>STANDARDIZE('사진(느림)'!G2142,AVERAGE('사진(느림)'!G$2:G$2305),_xlfn.STDEV.P('사진(느림)'!G$2:G$2305))</f>
        <v>1.1132762967916592</v>
      </c>
      <c r="H2142">
        <f>STANDARDIZE('사진(느림)'!H2142,AVERAGE('사진(느림)'!H$2:H$2305),_xlfn.STDEV.P('사진(느림)'!H$2:H$2305))</f>
        <v>3.9540555884067778</v>
      </c>
      <c r="I2142">
        <f>STANDARDIZE('사진(느림)'!I2142,AVERAGE('사진(느림)'!I$2:I$2305),_xlfn.STDEV.P('사진(느림)'!I$2:I$2305))</f>
        <v>1.5287178817696743</v>
      </c>
      <c r="J2142">
        <f>STANDARDIZE('사진(느림)'!J2142,AVERAGE('사진(느림)'!J$2:J$2305),_xlfn.STDEV.P('사진(느림)'!J$2:J$2305))</f>
        <v>2.0630117070980067</v>
      </c>
      <c r="K2142">
        <f>STANDARDIZE('사진(느림)'!K2142,AVERAGE('사진(느림)'!K$2:K$2305),_xlfn.STDEV.P('사진(느림)'!K$2:K$2305))</f>
        <v>0.95380949214564459</v>
      </c>
      <c r="L2142">
        <f>STANDARDIZE('사진(느림)'!L2142,AVERAGE('사진(느림)'!L$2:L$2305),_xlfn.STDEV.P('사진(느림)'!L$2:L$2305))</f>
        <v>-0.96188170673142825</v>
      </c>
      <c r="M2142">
        <f>STANDARDIZE('사진(느림)'!M2142,AVERAGE('사진(느림)'!M$2:M$2305),_xlfn.STDEV.P('사진(느림)'!M$2:M$2305))</f>
        <v>1.2054080739618145</v>
      </c>
    </row>
    <row r="2143" spans="1:13" x14ac:dyDescent="0.3">
      <c r="A2143" t="s">
        <v>200</v>
      </c>
      <c r="B2143">
        <v>17</v>
      </c>
      <c r="C2143">
        <f>STANDARDIZE('사진(느림)'!C2143,AVERAGE('사진(느림)'!C$2:C$2305),_xlfn.STDEV.P('사진(느림)'!C$2:C$2305))</f>
        <v>1.1198341636708624</v>
      </c>
      <c r="D2143">
        <f>STANDARDIZE('사진(느림)'!D2143,AVERAGE('사진(느림)'!D$2:D$2305),_xlfn.STDEV.P('사진(느림)'!D$2:D$2305))</f>
        <v>-1.4389395095330045E-2</v>
      </c>
      <c r="E2143">
        <f>STANDARDIZE('사진(느림)'!E2143,AVERAGE('사진(느림)'!E$2:E$2305),_xlfn.STDEV.P('사진(느림)'!E$2:E$2305))</f>
        <v>1.1656959977169155</v>
      </c>
      <c r="F2143">
        <f>STANDARDIZE('사진(느림)'!F2143,AVERAGE('사진(느림)'!F$2:F$2305),_xlfn.STDEV.P('사진(느림)'!F$2:F$2305))</f>
        <v>1.5130985725987687</v>
      </c>
      <c r="G2143">
        <f>STANDARDIZE('사진(느림)'!G2143,AVERAGE('사진(느림)'!G$2:G$2305),_xlfn.STDEV.P('사진(느림)'!G$2:G$2305))</f>
        <v>0.3681428497334075</v>
      </c>
      <c r="H2143">
        <f>STANDARDIZE('사진(느림)'!H2143,AVERAGE('사진(느림)'!H$2:H$2305),_xlfn.STDEV.P('사진(느림)'!H$2:H$2305))</f>
        <v>0.63761160179332566</v>
      </c>
      <c r="I2143">
        <f>STANDARDIZE('사진(느림)'!I2143,AVERAGE('사진(느림)'!I$2:I$2305),_xlfn.STDEV.P('사진(느림)'!I$2:I$2305))</f>
        <v>1.2660949406120847</v>
      </c>
      <c r="J2143">
        <f>STANDARDIZE('사진(느림)'!J2143,AVERAGE('사진(느림)'!J$2:J$2305),_xlfn.STDEV.P('사진(느림)'!J$2:J$2305))</f>
        <v>-0.78003335217289249</v>
      </c>
      <c r="K2143">
        <f>STANDARDIZE('사진(느림)'!K2143,AVERAGE('사진(느림)'!K$2:K$2305),_xlfn.STDEV.P('사진(느림)'!K$2:K$2305))</f>
        <v>0.34337141717243208</v>
      </c>
      <c r="L2143">
        <f>STANDARDIZE('사진(느림)'!L2143,AVERAGE('사진(느림)'!L$2:L$2305),_xlfn.STDEV.P('사진(느림)'!L$2:L$2305))</f>
        <v>1.0491166143714579</v>
      </c>
      <c r="M2143">
        <f>STANDARDIZE('사진(느림)'!M2143,AVERAGE('사진(느림)'!M$2:M$2305),_xlfn.STDEV.P('사진(느림)'!M$2:M$2305))</f>
        <v>-0.80896275185871991</v>
      </c>
    </row>
    <row r="2144" spans="1:13" x14ac:dyDescent="0.3">
      <c r="A2144" t="s">
        <v>202</v>
      </c>
      <c r="B2144">
        <v>17</v>
      </c>
      <c r="C2144">
        <f>STANDARDIZE('사진(느림)'!C2144,AVERAGE('사진(느림)'!C$2:C$2305),_xlfn.STDEV.P('사진(느림)'!C$2:C$2305))</f>
        <v>1.3242749448778721</v>
      </c>
      <c r="D2144">
        <f>STANDARDIZE('사진(느림)'!D2144,AVERAGE('사진(느림)'!D$2:D$2305),_xlfn.STDEV.P('사진(느림)'!D$2:D$2305))</f>
        <v>1.6382608887238723</v>
      </c>
      <c r="E2144">
        <f>STANDARDIZE('사진(느림)'!E2144,AVERAGE('사진(느림)'!E$2:E$2305),_xlfn.STDEV.P('사진(느림)'!E$2:E$2305))</f>
        <v>1.6486533631109672</v>
      </c>
      <c r="F2144">
        <f>STANDARDIZE('사진(느림)'!F2144,AVERAGE('사진(느림)'!F$2:F$2305),_xlfn.STDEV.P('사진(느림)'!F$2:F$2305))</f>
        <v>1.1282257070802739</v>
      </c>
      <c r="G2144">
        <f>STANDARDIZE('사진(느림)'!G2144,AVERAGE('사진(느림)'!G$2:G$2305),_xlfn.STDEV.P('사진(느림)'!G$2:G$2305))</f>
        <v>1.7171306193312219</v>
      </c>
      <c r="H2144">
        <f>STANDARDIZE('사진(느림)'!H2144,AVERAGE('사진(느림)'!H$2:H$2305),_xlfn.STDEV.P('사진(느림)'!H$2:H$2305))</f>
        <v>0.63761160179332566</v>
      </c>
      <c r="I2144">
        <f>STANDARDIZE('사진(느림)'!I2144,AVERAGE('사진(느림)'!I$2:I$2305),_xlfn.STDEV.P('사진(느림)'!I$2:I$2305))</f>
        <v>1.2923572347278438</v>
      </c>
      <c r="J2144">
        <f>STANDARDIZE('사진(느림)'!J2144,AVERAGE('사진(느림)'!J$2:J$2305),_xlfn.STDEV.P('사진(느림)'!J$2:J$2305))</f>
        <v>-0.78003335217289249</v>
      </c>
      <c r="K2144">
        <f>STANDARDIZE('사진(느림)'!K2144,AVERAGE('사진(느림)'!K$2:K$2305),_xlfn.STDEV.P('사진(느림)'!K$2:K$2305))</f>
        <v>-0.26706665780078048</v>
      </c>
      <c r="L2144">
        <f>STANDARDIZE('사진(느림)'!L2144,AVERAGE('사진(느림)'!L$2:L$2305),_xlfn.STDEV.P('사진(느림)'!L$2:L$2305))</f>
        <v>-0.96188170673142825</v>
      </c>
      <c r="M2144">
        <f>STANDARDIZE('사진(느림)'!M2144,AVERAGE('사진(느림)'!M$2:M$2305),_xlfn.STDEV.P('사진(느림)'!M$2:M$2305))</f>
        <v>0.62681219846017078</v>
      </c>
    </row>
    <row r="2145" spans="1:13" x14ac:dyDescent="0.3">
      <c r="A2145" t="s">
        <v>204</v>
      </c>
      <c r="B2145">
        <v>17</v>
      </c>
      <c r="C2145">
        <f>STANDARDIZE('사진(느림)'!C2145,AVERAGE('사진(느림)'!C$2:C$2305),_xlfn.STDEV.P('사진(느림)'!C$2:C$2305))</f>
        <v>1.1806138553810541</v>
      </c>
      <c r="D2145">
        <f>STANDARDIZE('사진(느림)'!D2145,AVERAGE('사진(느림)'!D$2:D$2305),_xlfn.STDEV.P('사진(느림)'!D$2:D$2305))</f>
        <v>0.62663859377999631</v>
      </c>
      <c r="E2145">
        <f>STANDARDIZE('사진(느림)'!E2145,AVERAGE('사진(느림)'!E$2:E$2305),_xlfn.STDEV.P('사진(느림)'!E$2:E$2305))</f>
        <v>1.1879726289620285</v>
      </c>
      <c r="F2145">
        <f>STANDARDIZE('사진(느림)'!F2145,AVERAGE('사진(느림)'!F$2:F$2305),_xlfn.STDEV.P('사진(느림)'!F$2:F$2305))</f>
        <v>1.7186844068080565</v>
      </c>
      <c r="G2145">
        <f>STANDARDIZE('사진(느림)'!G2145,AVERAGE('사진(느림)'!G$2:G$2305),_xlfn.STDEV.P('사진(느림)'!G$2:G$2305))</f>
        <v>0.74184892104090983</v>
      </c>
      <c r="H2145">
        <f>STANDARDIZE('사진(느림)'!H2145,AVERAGE('사진(느림)'!H$2:H$2305),_xlfn.STDEV.P('사진(느림)'!H$2:H$2305))</f>
        <v>0.63761160179332566</v>
      </c>
      <c r="I2145">
        <f>STANDARDIZE('사진(느림)'!I2145,AVERAGE('사진(느림)'!I$2:I$2305),_xlfn.STDEV.P('사진(느림)'!I$2:I$2305))</f>
        <v>1.0801578982725117</v>
      </c>
      <c r="J2145">
        <f>STANDARDIZE('사진(느림)'!J2145,AVERAGE('사진(느림)'!J$2:J$2305),_xlfn.STDEV.P('사진(느림)'!J$2:J$2305))</f>
        <v>-0.78003335217289249</v>
      </c>
      <c r="K2145">
        <f>STANDARDIZE('사진(느림)'!K2145,AVERAGE('사진(느림)'!K$2:K$2305),_xlfn.STDEV.P('사진(느림)'!K$2:K$2305))</f>
        <v>-1.4879428077472057</v>
      </c>
      <c r="L2145">
        <f>STANDARDIZE('사진(느림)'!L2145,AVERAGE('사진(느림)'!L$2:L$2305),_xlfn.STDEV.P('사진(느림)'!L$2:L$2305))</f>
        <v>1.1748040094403882</v>
      </c>
      <c r="M2145">
        <f>STANDARDIZE('사진(느림)'!M2145,AVERAGE('사진(느림)'!M$2:M$2305),_xlfn.STDEV.P('사진(느림)'!M$2:M$2305))</f>
        <v>0.64824167533060162</v>
      </c>
    </row>
    <row r="2146" spans="1:13" x14ac:dyDescent="0.3">
      <c r="A2146" t="s">
        <v>206</v>
      </c>
      <c r="B2146">
        <v>17</v>
      </c>
      <c r="C2146">
        <f>STANDARDIZE('사진(느림)'!C2146,AVERAGE('사진(느림)'!C$2:C$2305),_xlfn.STDEV.P('사진(느림)'!C$2:C$2305))</f>
        <v>0.94854594157850258</v>
      </c>
      <c r="D2146">
        <f>STANDARDIZE('사진(느림)'!D2146,AVERAGE('사진(느림)'!D$2:D$2305),_xlfn.STDEV.P('사진(느림)'!D$2:D$2305))</f>
        <v>0.52647797051822642</v>
      </c>
      <c r="E2146">
        <f>STANDARDIZE('사진(느림)'!E2146,AVERAGE('사진(느림)'!E$2:E$2305),_xlfn.STDEV.P('사진(느림)'!E$2:E$2305))</f>
        <v>1.0250859012977613</v>
      </c>
      <c r="F2146">
        <f>STANDARDIZE('사진(느림)'!F2146,AVERAGE('사진(느림)'!F$2:F$2305),_xlfn.STDEV.P('사진(느림)'!F$2:F$2305))</f>
        <v>2.3028212789156273</v>
      </c>
      <c r="G2146">
        <f>STANDARDIZE('사진(느림)'!G2146,AVERAGE('사진(느림)'!G$2:G$2305),_xlfn.STDEV.P('사진(느림)'!G$2:G$2305))</f>
        <v>0.1904045963066682</v>
      </c>
      <c r="H2146">
        <f>STANDARDIZE('사진(느림)'!H2146,AVERAGE('사진(느림)'!H$2:H$2305),_xlfn.STDEV.P('사진(느림)'!H$2:H$2305))</f>
        <v>0.9033523058488907</v>
      </c>
      <c r="I2146">
        <f>STANDARDIZE('사진(느림)'!I2146,AVERAGE('사진(느림)'!I$2:I$2305),_xlfn.STDEV.P('사진(느림)'!I$2:I$2305))</f>
        <v>1.373770346486697</v>
      </c>
      <c r="J2146">
        <f>STANDARDIZE('사진(느림)'!J2146,AVERAGE('사진(느림)'!J$2:J$2305),_xlfn.STDEV.P('사진(느림)'!J$2:J$2305))</f>
        <v>-0.78003335217289249</v>
      </c>
      <c r="K2146">
        <f>STANDARDIZE('사진(느림)'!K2146,AVERAGE('사진(느림)'!K$2:K$2305),_xlfn.STDEV.P('사진(느림)'!K$2:K$2305))</f>
        <v>-0.26706665780078048</v>
      </c>
      <c r="L2146">
        <f>STANDARDIZE('사진(느림)'!L2146,AVERAGE('사진(느림)'!L$2:L$2305),_xlfn.STDEV.P('사진(느림)'!L$2:L$2305))</f>
        <v>1.1748040094403882</v>
      </c>
      <c r="M2146">
        <f>STANDARDIZE('사진(느림)'!M2146,AVERAGE('사진(느림)'!M$2:M$2305),_xlfn.STDEV.P('사진(느림)'!M$2:M$2305))</f>
        <v>6.9645799828959895E-2</v>
      </c>
    </row>
    <row r="2147" spans="1:13" x14ac:dyDescent="0.3">
      <c r="A2147" t="s">
        <v>208</v>
      </c>
      <c r="B2147">
        <v>17</v>
      </c>
      <c r="C2147">
        <f>STANDARDIZE('사진(느림)'!C2147,AVERAGE('사진(느림)'!C$2:C$2305),_xlfn.STDEV.P('사진(느림)'!C$2:C$2305))</f>
        <v>0.80488485208168536</v>
      </c>
      <c r="D2147">
        <f>STANDARDIZE('사진(느림)'!D2147,AVERAGE('사진(느림)'!D$2:D$2305),_xlfn.STDEV.P('사진(느림)'!D$2:D$2305))</f>
        <v>-0.41503188814240971</v>
      </c>
      <c r="E2147">
        <f>STANDARDIZE('사진(느림)'!E2147,AVERAGE('사진(느림)'!E$2:E$2305),_xlfn.STDEV.P('사진(느림)'!E$2:E$2305))</f>
        <v>1.2444661657996352</v>
      </c>
      <c r="F2147">
        <f>STANDARDIZE('사진(느림)'!F2147,AVERAGE('사진(느림)'!F$2:F$2305),_xlfn.STDEV.P('사진(느림)'!F$2:F$2305))</f>
        <v>1.1800646935660106</v>
      </c>
      <c r="G2147">
        <f>STANDARDIZE('사진(느림)'!G2147,AVERAGE('사진(느림)'!G$2:G$2305),_xlfn.STDEV.P('사진(느림)'!G$2:G$2305))</f>
        <v>0.28155241857679086</v>
      </c>
      <c r="H2147">
        <f>STANDARDIZE('사진(느림)'!H2147,AVERAGE('사진(느림)'!H$2:H$2305),_xlfn.STDEV.P('사진(느림)'!H$2:H$2305))</f>
        <v>1.0500411744875626</v>
      </c>
      <c r="I2147">
        <f>STANDARDIZE('사진(느림)'!I2147,AVERAGE('사진(느림)'!I$2:I$2305),_xlfn.STDEV.P('사진(느림)'!I$2:I$2305))</f>
        <v>1.3186195288436027</v>
      </c>
      <c r="J2147">
        <f>STANDARDIZE('사진(느림)'!J2147,AVERAGE('사진(느림)'!J$2:J$2305),_xlfn.STDEV.P('사진(느림)'!J$2:J$2305))</f>
        <v>-0.78003335217289249</v>
      </c>
      <c r="K2147">
        <f>STANDARDIZE('사진(느림)'!K2147,AVERAGE('사진(느림)'!K$2:K$2305),_xlfn.STDEV.P('사진(느림)'!K$2:K$2305))</f>
        <v>-1.4879428077472057</v>
      </c>
      <c r="L2147">
        <f>STANDARDIZE('사진(느림)'!L2147,AVERAGE('사진(느림)'!L$2:L$2305),_xlfn.STDEV.P('사진(느림)'!L$2:L$2305))</f>
        <v>1.0491166143714579</v>
      </c>
      <c r="M2147">
        <f>STANDARDIZE('사진(느림)'!M2147,AVERAGE('사진(느림)'!M$2:M$2305),_xlfn.STDEV.P('사진(느림)'!M$2:M$2305))</f>
        <v>0.75538905968275916</v>
      </c>
    </row>
    <row r="2148" spans="1:13" x14ac:dyDescent="0.3">
      <c r="A2148" t="s">
        <v>210</v>
      </c>
      <c r="B2148">
        <v>17</v>
      </c>
      <c r="C2148">
        <f>STANDARDIZE('사진(느림)'!C2148,AVERAGE('사진(느림)'!C$2:C$2305),_xlfn.STDEV.P('사진(느림)'!C$2:C$2305))</f>
        <v>2.5398687790817123</v>
      </c>
      <c r="D2148">
        <f>STANDARDIZE('사진(느림)'!D2148,AVERAGE('사진(느림)'!D$2:D$2305),_xlfn.STDEV.P('사진(느림)'!D$2:D$2305))</f>
        <v>-4.3733327691530544E-3</v>
      </c>
      <c r="E2148">
        <f>STANDARDIZE('사진(느림)'!E2148,AVERAGE('사진(느림)'!E$2:E$2305),_xlfn.STDEV.P('사진(느림)'!E$2:E$2305))</f>
        <v>1.2993557851875941</v>
      </c>
      <c r="F2148">
        <f>STANDARDIZE('사진(느림)'!F2148,AVERAGE('사진(느림)'!F$2:F$2305),_xlfn.STDEV.P('사진(느림)'!F$2:F$2305))</f>
        <v>1.0112718961063554</v>
      </c>
      <c r="G2148">
        <f>STANDARDIZE('사진(느림)'!G2148,AVERAGE('사진(느림)'!G$2:G$2305),_xlfn.STDEV.P('사진(느림)'!G$2:G$2305))</f>
        <v>2.2617388573952044</v>
      </c>
      <c r="H2148">
        <f>STANDARDIZE('사진(느림)'!H2148,AVERAGE('사진(느림)'!H$2:H$2305),_xlfn.STDEV.P('사진(느림)'!H$2:H$2305))</f>
        <v>0.17097092547175324</v>
      </c>
      <c r="I2148">
        <f>STANDARDIZE('사진(느림)'!I2148,AVERAGE('사진(느림)'!I$2:I$2305),_xlfn.STDEV.P('사진(느림)'!I$2:I$2305))</f>
        <v>1.6337670582327102</v>
      </c>
      <c r="J2148">
        <f>STANDARDIZE('사진(느림)'!J2148,AVERAGE('사진(느림)'!J$2:J$2305),_xlfn.STDEV.P('사진(느림)'!J$2:J$2305))</f>
        <v>2.0630117070980067</v>
      </c>
      <c r="K2148">
        <f>STANDARDIZE('사진(느림)'!K2148,AVERAGE('사진(느림)'!K$2:K$2305),_xlfn.STDEV.P('사진(느림)'!K$2:K$2305))</f>
        <v>0.95380949214564459</v>
      </c>
      <c r="L2148">
        <f>STANDARDIZE('사진(느림)'!L2148,AVERAGE('사진(느림)'!L$2:L$2305),_xlfn.STDEV.P('사진(느림)'!L$2:L$2305))</f>
        <v>-0.96188170673142825</v>
      </c>
      <c r="M2148">
        <f>STANDARDIZE('사진(느림)'!M2148,AVERAGE('사진(느림)'!M$2:M$2305),_xlfn.STDEV.P('사진(느림)'!M$2:M$2305))</f>
        <v>0.26251109166284048</v>
      </c>
    </row>
    <row r="2149" spans="1:13" x14ac:dyDescent="0.3">
      <c r="A2149" t="s">
        <v>212</v>
      </c>
      <c r="B2149">
        <v>17</v>
      </c>
      <c r="C2149">
        <f>STANDARDIZE('사진(느림)'!C2149,AVERAGE('사진(느림)'!C$2:C$2305),_xlfn.STDEV.P('사진(느림)'!C$2:C$2305))</f>
        <v>1.3187495183587632</v>
      </c>
      <c r="D2149">
        <f>STANDARDIZE('사진(느림)'!D2149,AVERAGE('사진(느림)'!D$2:D$2305),_xlfn.STDEV.P('사진(느림)'!D$2:D$2305))</f>
        <v>0.80692771565118215</v>
      </c>
      <c r="E2149">
        <f>STANDARDIZE('사진(느림)'!E2149,AVERAGE('사진(느림)'!E$2:E$2305),_xlfn.STDEV.P('사진(느림)'!E$2:E$2305))</f>
        <v>1.2905342392145291</v>
      </c>
      <c r="F2149">
        <f>STANDARDIZE('사진(느림)'!F2149,AVERAGE('사진(느림)'!F$2:F$2305),_xlfn.STDEV.P('사진(느림)'!F$2:F$2305))</f>
        <v>1.8387991315920809</v>
      </c>
      <c r="G2149">
        <f>STANDARDIZE('사진(느림)'!G2149,AVERAGE('사진(느림)'!G$2:G$2305),_xlfn.STDEV.P('사진(느림)'!G$2:G$2305))</f>
        <v>0.41371676086846865</v>
      </c>
      <c r="H2149">
        <f>STANDARDIZE('사진(느림)'!H2149,AVERAGE('사진(느림)'!H$2:H$2305),_xlfn.STDEV.P('사진(느림)'!H$2:H$2305))</f>
        <v>0.9033523058488907</v>
      </c>
      <c r="I2149">
        <f>STANDARDIZE('사진(느림)'!I2149,AVERAGE('사진(느림)'!I$2:I$2305),_xlfn.STDEV.P('사진(느림)'!I$2:I$2305))</f>
        <v>1.4394260817760944</v>
      </c>
      <c r="J2149">
        <f>STANDARDIZE('사진(느림)'!J2149,AVERAGE('사진(느림)'!J$2:J$2305),_xlfn.STDEV.P('사진(느림)'!J$2:J$2305))</f>
        <v>-0.78003335217289249</v>
      </c>
      <c r="K2149">
        <f>STANDARDIZE('사진(느림)'!K2149,AVERAGE('사진(느림)'!K$2:K$2305),_xlfn.STDEV.P('사진(느림)'!K$2:K$2305))</f>
        <v>-0.26706665780078048</v>
      </c>
      <c r="L2149">
        <f>STANDARDIZE('사진(느림)'!L2149,AVERAGE('사진(느림)'!L$2:L$2305),_xlfn.STDEV.P('사진(느림)'!L$2:L$2305))</f>
        <v>1.0491166143714579</v>
      </c>
      <c r="M2149">
        <f>STANDARDIZE('사진(느림)'!M2149,AVERAGE('사진(느림)'!M$2:M$2305),_xlfn.STDEV.P('사진(느림)'!M$2:M$2305))</f>
        <v>-1.6447123498055363</v>
      </c>
    </row>
    <row r="2150" spans="1:13" x14ac:dyDescent="0.3">
      <c r="A2150" t="s">
        <v>214</v>
      </c>
      <c r="B2150">
        <v>17</v>
      </c>
      <c r="C2150">
        <f>STANDARDIZE('사진(느림)'!C2150,AVERAGE('사진(느림)'!C$2:C$2305),_xlfn.STDEV.P('사진(느림)'!C$2:C$2305))</f>
        <v>2.1475634962250179</v>
      </c>
      <c r="D2150">
        <f>STANDARDIZE('사진(느림)'!D2150,AVERAGE('사진(느림)'!D$2:D$2305),_xlfn.STDEV.P('사진(느림)'!D$2:D$2305))</f>
        <v>2.3494013138824377</v>
      </c>
      <c r="E2150">
        <f>STANDARDIZE('사진(느림)'!E2150,AVERAGE('사진(느림)'!E$2:E$2305),_xlfn.STDEV.P('사진(느림)'!E$2:E$2305))</f>
        <v>1.2049919752332947</v>
      </c>
      <c r="F2150">
        <f>STANDARDIZE('사진(느림)'!F2150,AVERAGE('사진(느림)'!F$2:F$2305),_xlfn.STDEV.P('사진(느림)'!F$2:F$2305))</f>
        <v>2.7731652538593856</v>
      </c>
      <c r="G2150">
        <f>STANDARDIZE('사진(느림)'!G2150,AVERAGE('사진(느림)'!G$2:G$2305),_xlfn.STDEV.P('사진(느림)'!G$2:G$2305))</f>
        <v>0.72589805214363834</v>
      </c>
      <c r="H2150">
        <f>STANDARDIZE('사진(느림)'!H2150,AVERAGE('사진(느림)'!H$2:H$2305),_xlfn.STDEV.P('사진(느림)'!H$2:H$2305))</f>
        <v>0.63761160179332566</v>
      </c>
      <c r="I2150">
        <f>STANDARDIZE('사진(느림)'!I2150,AVERAGE('사진(느림)'!I$2:I$2305),_xlfn.STDEV.P('사진(느림)'!I$2:I$2305))</f>
        <v>1.0927637994480759</v>
      </c>
      <c r="J2150">
        <f>STANDARDIZE('사진(느림)'!J2150,AVERAGE('사진(느림)'!J$2:J$2305),_xlfn.STDEV.P('사진(느림)'!J$2:J$2305))</f>
        <v>-0.78003335217289249</v>
      </c>
      <c r="K2150">
        <f>STANDARDIZE('사진(느림)'!K2150,AVERAGE('사진(느림)'!K$2:K$2305),_xlfn.STDEV.P('사진(느림)'!K$2:K$2305))</f>
        <v>0.34337141717243208</v>
      </c>
      <c r="L2150">
        <f>STANDARDIZE('사진(느림)'!L2150,AVERAGE('사진(느림)'!L$2:L$2305),_xlfn.STDEV.P('사진(느림)'!L$2:L$2305))</f>
        <v>-0.83619431166249791</v>
      </c>
      <c r="M2150">
        <f>STANDARDIZE('사진(느림)'!M2150,AVERAGE('사진(느림)'!M$2:M$2305),_xlfn.STDEV.P('사진(느림)'!M$2:M$2305))</f>
        <v>0.60538272158974005</v>
      </c>
    </row>
    <row r="2151" spans="1:13" x14ac:dyDescent="0.3">
      <c r="A2151" t="s">
        <v>216</v>
      </c>
      <c r="B2151">
        <v>17</v>
      </c>
      <c r="C2151">
        <f>STANDARDIZE('사진(느림)'!C2151,AVERAGE('사진(느림)'!C$2:C$2305),_xlfn.STDEV.P('사진(느림)'!C$2:C$2305))</f>
        <v>0.84356283771544416</v>
      </c>
      <c r="D2151">
        <f>STANDARDIZE('사진(느림)'!D2151,AVERAGE('사진(느림)'!D$2:D$2305),_xlfn.STDEV.P('사진(느림)'!D$2:D$2305))</f>
        <v>0.62663859377999631</v>
      </c>
      <c r="E2151">
        <f>STANDARDIZE('사진(느림)'!E2151,AVERAGE('사진(느림)'!E$2:E$2305),_xlfn.STDEV.P('사진(느림)'!E$2:E$2305))</f>
        <v>0.99104720875522867</v>
      </c>
      <c r="F2151">
        <f>STANDARDIZE('사진(느림)'!F2151,AVERAGE('사진(느림)'!F$2:F$2305),_xlfn.STDEV.P('사진(느림)'!F$2:F$2305))</f>
        <v>2.3903153731793592</v>
      </c>
      <c r="G2151">
        <f>STANDARDIZE('사진(느림)'!G2151,AVERAGE('사진(느림)'!G$2:G$2305),_xlfn.STDEV.P('사진(느림)'!G$2:G$2305))</f>
        <v>0.59601240540871403</v>
      </c>
      <c r="H2151">
        <f>STANDARDIZE('사진(느림)'!H2151,AVERAGE('사진(느림)'!H$2:H$2305),_xlfn.STDEV.P('사진(느림)'!H$2:H$2305))</f>
        <v>0.63761160179332566</v>
      </c>
      <c r="I2151">
        <f>STANDARDIZE('사진(느림)'!I2151,AVERAGE('사진(느림)'!I$2:I$2305),_xlfn.STDEV.P('사진(느림)'!I$2:I$2305))</f>
        <v>1.213570352380567</v>
      </c>
      <c r="J2151">
        <f>STANDARDIZE('사진(느림)'!J2151,AVERAGE('사진(느림)'!J$2:J$2305),_xlfn.STDEV.P('사진(느림)'!J$2:J$2305))</f>
        <v>-0.78003335217289249</v>
      </c>
      <c r="K2151">
        <f>STANDARDIZE('사진(느림)'!K2151,AVERAGE('사진(느림)'!K$2:K$2305),_xlfn.STDEV.P('사진(느림)'!K$2:K$2305))</f>
        <v>-0.26706665780078048</v>
      </c>
      <c r="L2151">
        <f>STANDARDIZE('사진(느림)'!L2151,AVERAGE('사진(느림)'!L$2:L$2305),_xlfn.STDEV.P('사진(느림)'!L$2:L$2305))</f>
        <v>0.67205442916466662</v>
      </c>
      <c r="M2151">
        <f>STANDARDIZE('사진(느림)'!M2151,AVERAGE('사진(느림)'!M$2:M$2305),_xlfn.STDEV.P('사진(느림)'!M$2:M$2305))</f>
        <v>0.66967115220103424</v>
      </c>
    </row>
    <row r="2152" spans="1:13" x14ac:dyDescent="0.3">
      <c r="A2152" t="s">
        <v>218</v>
      </c>
      <c r="B2152">
        <v>17</v>
      </c>
      <c r="C2152">
        <f>STANDARDIZE('사진(느림)'!C2152,AVERAGE('사진(느림)'!C$2:C$2305),_xlfn.STDEV.P('사진(느림)'!C$2:C$2305))</f>
        <v>1.1695630023428372</v>
      </c>
      <c r="D2152">
        <f>STANDARDIZE('사진(느림)'!D2152,AVERAGE('사진(느림)'!D$2:D$2305),_xlfn.STDEV.P('사진(느림)'!D$2:D$2305))</f>
        <v>0.49642978353969652</v>
      </c>
      <c r="E2152">
        <f>STANDARDIZE('사진(느림)'!E2152,AVERAGE('사진(느림)'!E$2:E$2305),_xlfn.STDEV.P('사진(느림)'!E$2:E$2305))</f>
        <v>0.96877057751011553</v>
      </c>
      <c r="F2152">
        <f>STANDARDIZE('사진(느림)'!F2152,AVERAGE('사진(느림)'!F$2:F$2305),_xlfn.STDEV.P('사진(느림)'!F$2:F$2305))</f>
        <v>2.3344304170166863</v>
      </c>
      <c r="G2152">
        <f>STANDARDIZE('사진(느림)'!G2152,AVERAGE('사진(느림)'!G$2:G$2305),_xlfn.STDEV.P('사진(느림)'!G$2:G$2305))</f>
        <v>0.24737198522549481</v>
      </c>
      <c r="H2152">
        <f>STANDARDIZE('사진(느림)'!H2152,AVERAGE('사진(느림)'!H$2:H$2305),_xlfn.STDEV.P('사진(느림)'!H$2:H$2305))</f>
        <v>0.80343380112399809</v>
      </c>
      <c r="I2152">
        <f>STANDARDIZE('사진(느림)'!I2152,AVERAGE('사진(느림)'!I$2:I$2305),_xlfn.STDEV.P('사진(느림)'!I$2:I$2305))</f>
        <v>1.7041500064629442</v>
      </c>
      <c r="J2152">
        <f>STANDARDIZE('사진(느림)'!J2152,AVERAGE('사진(느림)'!J$2:J$2305),_xlfn.STDEV.P('사진(느림)'!J$2:J$2305))</f>
        <v>-0.78003335217289249</v>
      </c>
      <c r="K2152">
        <f>STANDARDIZE('사진(느림)'!K2152,AVERAGE('사진(느림)'!K$2:K$2305),_xlfn.STDEV.P('사진(느림)'!K$2:K$2305))</f>
        <v>-0.26706665780078048</v>
      </c>
      <c r="L2152">
        <f>STANDARDIZE('사진(느림)'!L2152,AVERAGE('사진(느림)'!L$2:L$2305),_xlfn.STDEV.P('사진(느림)'!L$2:L$2305))</f>
        <v>1.1748040094403882</v>
      </c>
      <c r="M2152">
        <f>STANDARDIZE('사진(느림)'!M2152,AVERAGE('사진(느림)'!M$2:M$2305),_xlfn.STDEV.P('사진(느림)'!M$2:M$2305))</f>
        <v>-2.0733018872141606</v>
      </c>
    </row>
    <row r="2153" spans="1:13" x14ac:dyDescent="0.3">
      <c r="A2153" t="s">
        <v>220</v>
      </c>
      <c r="B2153">
        <v>17</v>
      </c>
      <c r="C2153">
        <f>STANDARDIZE('사진(느림)'!C2153,AVERAGE('사진(느림)'!C$2:C$2305),_xlfn.STDEV.P('사진(느림)'!C$2:C$2305))</f>
        <v>1.2358681205721378</v>
      </c>
      <c r="D2153">
        <f>STANDARDIZE('사진(느림)'!D2153,AVERAGE('사진(느림)'!D$2:D$2305),_xlfn.STDEV.P('사진(느림)'!D$2:D$2305))</f>
        <v>1.7384215119856423</v>
      </c>
      <c r="E2153">
        <f>STANDARDIZE('사진(느림)'!E2153,AVERAGE('사진(느림)'!E$2:E$2305),_xlfn.STDEV.P('사진(느림)'!E$2:E$2305))</f>
        <v>1.4740045741492804</v>
      </c>
      <c r="F2153">
        <f>STANDARDIZE('사진(느림)'!F2153,AVERAGE('사진(느림)'!F$2:F$2305),_xlfn.STDEV.P('사진(느림)'!F$2:F$2305))</f>
        <v>1.18512215566218</v>
      </c>
      <c r="G2153">
        <f>STANDARDIZE('사진(느림)'!G2153,AVERAGE('사진(느림)'!G$2:G$2305),_xlfn.STDEV.P('사진(느림)'!G$2:G$2305))</f>
        <v>1.5735727992557791</v>
      </c>
      <c r="H2153">
        <f>STANDARDIZE('사진(느림)'!H2153,AVERAGE('사진(느림)'!H$2:H$2305),_xlfn.STDEV.P('사진(느림)'!H$2:H$2305))</f>
        <v>0.29640053778597991</v>
      </c>
      <c r="I2153">
        <f>STANDARDIZE('사진(느림)'!I2153,AVERAGE('사진(느림)'!I$2:I$2305),_xlfn.STDEV.P('사진(느림)'!I$2:I$2305))</f>
        <v>1.1148241265053134</v>
      </c>
      <c r="J2153">
        <f>STANDARDIZE('사진(느림)'!J2153,AVERAGE('사진(느림)'!J$2:J$2305),_xlfn.STDEV.P('사진(느림)'!J$2:J$2305))</f>
        <v>2.0630117070980067</v>
      </c>
      <c r="K2153">
        <f>STANDARDIZE('사진(느림)'!K2153,AVERAGE('사진(느림)'!K$2:K$2305),_xlfn.STDEV.P('사진(느림)'!K$2:K$2305))</f>
        <v>1.5642475671188572</v>
      </c>
      <c r="L2153">
        <f>STANDARDIZE('사진(느림)'!L2153,AVERAGE('사진(느림)'!L$2:L$2305),_xlfn.STDEV.P('사진(느림)'!L$2:L$2305))</f>
        <v>-0.96188170673142825</v>
      </c>
      <c r="M2153">
        <f>STANDARDIZE('사진(느림)'!M2153,AVERAGE('사진(느림)'!M$2:M$2305),_xlfn.STDEV.P('사진(느림)'!M$2:M$2305))</f>
        <v>0.54109429097844597</v>
      </c>
    </row>
    <row r="2154" spans="1:13" x14ac:dyDescent="0.3">
      <c r="A2154" t="s">
        <v>222</v>
      </c>
      <c r="B2154">
        <v>17</v>
      </c>
      <c r="C2154">
        <f>STANDARDIZE('사진(느림)'!C2154,AVERAGE('사진(느림)'!C$2:C$2305),_xlfn.STDEV.P('사진(느림)'!C$2:C$2305))</f>
        <v>1.4789868874129062</v>
      </c>
      <c r="D2154">
        <f>STANDARDIZE('사진(느림)'!D2154,AVERAGE('사진(느림)'!D$2:D$2305),_xlfn.STDEV.P('사진(느림)'!D$2:D$2305))</f>
        <v>1.6783251380285804</v>
      </c>
      <c r="E2154">
        <f>STANDARDIZE('사진(느림)'!E2154,AVERAGE('사진(느림)'!E$2:E$2305),_xlfn.STDEV.P('사진(느림)'!E$2:E$2305))</f>
        <v>1.2628221099456083</v>
      </c>
      <c r="F2154">
        <f>STANDARDIZE('사진(느림)'!F2154,AVERAGE('사진(느림)'!F$2:F$2305),_xlfn.STDEV.P('사진(느림)'!F$2:F$2305))</f>
        <v>-1.8721136814722499</v>
      </c>
      <c r="G2154">
        <f>STANDARDIZE('사진(느림)'!G2154,AVERAGE('사진(느림)'!G$2:G$2305),_xlfn.STDEV.P('사진(느림)'!G$2:G$2305))</f>
        <v>0.15850285851212556</v>
      </c>
      <c r="H2154">
        <f>STANDARDIZE('사진(느림)'!H2154,AVERAGE('사진(느림)'!H$2:H$2305),_xlfn.STDEV.P('사진(느림)'!H$2:H$2305))</f>
        <v>-1.360758492704524</v>
      </c>
      <c r="I2154">
        <f>STANDARDIZE('사진(느림)'!I2154,AVERAGE('사진(느림)'!I$2:I$2305),_xlfn.STDEV.P('사진(느림)'!I$2:I$2305))</f>
        <v>1.5287178817696743</v>
      </c>
      <c r="J2154">
        <f>STANDARDIZE('사진(느림)'!J2154,AVERAGE('사진(느림)'!J$2:J$2305),_xlfn.STDEV.P('사진(느림)'!J$2:J$2305))</f>
        <v>2.0630117070980067</v>
      </c>
      <c r="K2154">
        <f>STANDARDIZE('사진(느림)'!K2154,AVERAGE('사진(느림)'!K$2:K$2305),_xlfn.STDEV.P('사진(느림)'!K$2:K$2305))</f>
        <v>0.95380949214564459</v>
      </c>
      <c r="L2154">
        <f>STANDARDIZE('사진(느림)'!L2154,AVERAGE('사진(느림)'!L$2:L$2305),_xlfn.STDEV.P('사진(느림)'!L$2:L$2305))</f>
        <v>-0.96188170673142825</v>
      </c>
      <c r="M2154">
        <f>STANDARDIZE('사진(느림)'!M2154,AVERAGE('사진(느림)'!M$2:M$2305),_xlfn.STDEV.P('사진(느림)'!M$2:M$2305))</f>
        <v>0.7125301059418957</v>
      </c>
    </row>
    <row r="2155" spans="1:13" x14ac:dyDescent="0.3">
      <c r="A2155" t="s">
        <v>224</v>
      </c>
      <c r="B2155">
        <v>17</v>
      </c>
      <c r="C2155">
        <f>STANDARDIZE('사진(느림)'!C2155,AVERAGE('사진(느림)'!C$2:C$2305),_xlfn.STDEV.P('사진(느림)'!C$2:C$2305))</f>
        <v>1.4955631669702312</v>
      </c>
      <c r="D2155">
        <f>STANDARDIZE('사진(느림)'!D2155,AVERAGE('사진(느림)'!D$2:D$2305),_xlfn.STDEV.P('사진(느림)'!D$2:D$2305))</f>
        <v>1.7384215119856423</v>
      </c>
      <c r="E2155">
        <f>STANDARDIZE('사진(느림)'!E2155,AVERAGE('사진(느림)'!E$2:E$2305),_xlfn.STDEV.P('사진(느림)'!E$2:E$2305))</f>
        <v>1.2801087757918161</v>
      </c>
      <c r="F2155">
        <f>STANDARDIZE('사진(느림)'!F2155,AVERAGE('사진(느림)'!F$2:F$2305),_xlfn.STDEV.P('사진(느림)'!F$2:F$2305))</f>
        <v>0.63069787336960437</v>
      </c>
      <c r="G2155">
        <f>STANDARDIZE('사진(느림)'!G2155,AVERAGE('사진(느림)'!G$2:G$2305),_xlfn.STDEV.P('사진(느림)'!G$2:G$2305))</f>
        <v>0.50030719202508533</v>
      </c>
      <c r="H2155">
        <f>STANDARDIZE('사진(느림)'!H2155,AVERAGE('사진(느림)'!H$2:H$2305),_xlfn.STDEV.P('사진(느림)'!H$2:H$2305))</f>
        <v>-1.0795716102253366E-2</v>
      </c>
      <c r="I2155">
        <f>STANDARDIZE('사진(느림)'!I2155,AVERAGE('사진(느림)'!I$2:I$2305),_xlfn.STDEV.P('사진(느림)'!I$2:I$2305))</f>
        <v>1.1153493723876289</v>
      </c>
      <c r="J2155">
        <f>STANDARDIZE('사진(느림)'!J2155,AVERAGE('사진(느림)'!J$2:J$2305),_xlfn.STDEV.P('사진(느림)'!J$2:J$2305))</f>
        <v>-0.78003335217289249</v>
      </c>
      <c r="K2155">
        <f>STANDARDIZE('사진(느림)'!K2155,AVERAGE('사진(느림)'!K$2:K$2305),_xlfn.STDEV.P('사진(느림)'!K$2:K$2305))</f>
        <v>-1.4879428077472057</v>
      </c>
      <c r="L2155">
        <f>STANDARDIZE('사진(느림)'!L2155,AVERAGE('사진(느림)'!L$2:L$2305),_xlfn.STDEV.P('사진(느림)'!L$2:L$2305))</f>
        <v>1.1748040094403882</v>
      </c>
      <c r="M2155">
        <f>STANDARDIZE('사진(느림)'!M2155,AVERAGE('사진(느림)'!M$2:M$2305),_xlfn.STDEV.P('사진(느림)'!M$2:M$2305))</f>
        <v>-0.46609112193182028</v>
      </c>
    </row>
    <row r="2156" spans="1:13" x14ac:dyDescent="0.3">
      <c r="A2156" t="s">
        <v>226</v>
      </c>
      <c r="B2156">
        <v>17</v>
      </c>
      <c r="C2156">
        <f>STANDARDIZE('사진(느림)'!C2156,AVERAGE('사진(느림)'!C$2:C$2305),_xlfn.STDEV.P('사진(느림)'!C$2:C$2305))</f>
        <v>1.1529867227855122</v>
      </c>
      <c r="D2156">
        <f>STANDARDIZE('사진(느림)'!D2156,AVERAGE('사진(느림)'!D$2:D$2305),_xlfn.STDEV.P('사진(느림)'!D$2:D$2305))</f>
        <v>2.8201562432127565</v>
      </c>
      <c r="E2156">
        <f>STANDARDIZE('사진(느림)'!E2156,AVERAGE('사진(느림)'!E$2:E$2305),_xlfn.STDEV.P('사진(느림)'!E$2:E$2305))</f>
        <v>1.1775471655393155</v>
      </c>
      <c r="F2156">
        <f>STANDARDIZE('사진(느림)'!F2156,AVERAGE('사진(느림)'!F$2:F$2305),_xlfn.STDEV.P('사진(느림)'!F$2:F$2305))</f>
        <v>-1.2399309194510693</v>
      </c>
      <c r="G2156">
        <f>STANDARDIZE('사진(느림)'!G2156,AVERAGE('사진(느림)'!G$2:G$2305),_xlfn.STDEV.P('사진(느림)'!G$2:G$2305))</f>
        <v>0.77147196327869993</v>
      </c>
      <c r="H2156">
        <f>STANDARDIZE('사진(느림)'!H2156,AVERAGE('사진(느림)'!H$2:H$2305),_xlfn.STDEV.P('사진(느림)'!H$2:H$2305))</f>
        <v>3.9540555884067778</v>
      </c>
      <c r="I2156">
        <f>STANDARDIZE('사진(느림)'!I2156,AVERAGE('사진(느림)'!I$2:I$2305),_xlfn.STDEV.P('사진(느림)'!I$2:I$2305))</f>
        <v>1.6033027970584299</v>
      </c>
      <c r="J2156">
        <f>STANDARDIZE('사진(느림)'!J2156,AVERAGE('사진(느림)'!J$2:J$2305),_xlfn.STDEV.P('사진(느림)'!J$2:J$2305))</f>
        <v>-0.78003335217289249</v>
      </c>
      <c r="K2156">
        <f>STANDARDIZE('사진(느림)'!K2156,AVERAGE('사진(느림)'!K$2:K$2305),_xlfn.STDEV.P('사진(느림)'!K$2:K$2305))</f>
        <v>-0.26706665780078048</v>
      </c>
      <c r="L2156">
        <f>STANDARDIZE('사진(느림)'!L2156,AVERAGE('사진(느림)'!L$2:L$2305),_xlfn.STDEV.P('사진(느림)'!L$2:L$2305))</f>
        <v>1.1748040094403882</v>
      </c>
      <c r="M2156">
        <f>STANDARDIZE('사진(느림)'!M2156,AVERAGE('사진(느림)'!M$2:M$2305),_xlfn.STDEV.P('사진(느림)'!M$2:M$2305))</f>
        <v>0.54109429097844597</v>
      </c>
    </row>
    <row r="2157" spans="1:13" x14ac:dyDescent="0.3">
      <c r="A2157" t="s">
        <v>228</v>
      </c>
      <c r="B2157">
        <v>17</v>
      </c>
      <c r="C2157">
        <f>STANDARDIZE('사진(느림)'!C2157,AVERAGE('사진(느림)'!C$2:C$2305),_xlfn.STDEV.P('사진(느림)'!C$2:C$2305))</f>
        <v>0.33522359795747431</v>
      </c>
      <c r="D2157">
        <f>STANDARDIZE('사진(느림)'!D2157,AVERAGE('사진(느림)'!D$2:D$2305),_xlfn.STDEV.P('사진(느림)'!D$2:D$2305))</f>
        <v>2.3994816255133227</v>
      </c>
      <c r="E2157">
        <f>STANDARDIZE('사진(느림)'!E2157,AVERAGE('사진(느림)'!E$2:E$2305),_xlfn.STDEV.P('사진(느림)'!E$2:E$2305))</f>
        <v>1.1879726289620285</v>
      </c>
      <c r="F2157">
        <f>STANDARDIZE('사진(느림)'!F2157,AVERAGE('사진(느림)'!F$2:F$2305),_xlfn.STDEV.P('사진(느림)'!F$2:F$2305))</f>
        <v>0.88989280579828844</v>
      </c>
      <c r="G2157">
        <f>STANDARDIZE('사진(느림)'!G2157,AVERAGE('사진(느림)'!G$2:G$2305),_xlfn.STDEV.P('사진(느림)'!G$2:G$2305))</f>
        <v>0.42511023865223413</v>
      </c>
      <c r="H2157">
        <f>STANDARDIZE('사진(느림)'!H2157,AVERAGE('사진(느림)'!H$2:H$2305),_xlfn.STDEV.P('사진(느림)'!H$2:H$2305))</f>
        <v>0.36336719520798222</v>
      </c>
      <c r="I2157">
        <f>STANDARDIZE('사진(느림)'!I2157,AVERAGE('사진(느림)'!I$2:I$2305),_xlfn.STDEV.P('사진(느림)'!I$2:I$2305))</f>
        <v>1.3186195288436027</v>
      </c>
      <c r="J2157">
        <f>STANDARDIZE('사진(느림)'!J2157,AVERAGE('사진(느림)'!J$2:J$2305),_xlfn.STDEV.P('사진(느림)'!J$2:J$2305))</f>
        <v>-0.78003335217289249</v>
      </c>
      <c r="K2157">
        <f>STANDARDIZE('사진(느림)'!K2157,AVERAGE('사진(느림)'!K$2:K$2305),_xlfn.STDEV.P('사진(느림)'!K$2:K$2305))</f>
        <v>-1.4879428077472057</v>
      </c>
      <c r="L2157">
        <f>STANDARDIZE('사진(느림)'!L2157,AVERAGE('사진(느림)'!L$2:L$2305),_xlfn.STDEV.P('사진(느림)'!L$2:L$2305))</f>
        <v>1.6775535897161098</v>
      </c>
      <c r="M2157">
        <f>STANDARDIZE('사진(느림)'!M2157,AVERAGE('사진(느림)'!M$2:M$2305),_xlfn.STDEV.P('사진(느림)'!M$2:M$2305))</f>
        <v>0.73395958281232643</v>
      </c>
    </row>
    <row r="2158" spans="1:13" x14ac:dyDescent="0.3">
      <c r="A2158" t="s">
        <v>230</v>
      </c>
      <c r="B2158">
        <v>17</v>
      </c>
      <c r="C2158">
        <f>STANDARDIZE('사진(느림)'!C2158,AVERAGE('사진(느림)'!C$2:C$2305),_xlfn.STDEV.P('사진(느림)'!C$2:C$2305))</f>
        <v>1.0148510598078031</v>
      </c>
      <c r="D2158">
        <f>STANDARDIZE('사진(느림)'!D2158,AVERAGE('사진(느림)'!D$2:D$2305),_xlfn.STDEV.P('사진(느림)'!D$2:D$2305))</f>
        <v>0.88705621426059811</v>
      </c>
      <c r="E2158">
        <f>STANDARDIZE('사진(느림)'!E2158,AVERAGE('사진(느림)'!E$2:E$2305),_xlfn.STDEV.P('사진(느림)'!E$2:E$2305))</f>
        <v>1.7623532889860238</v>
      </c>
      <c r="F2158">
        <f>STANDARDIZE('사진(느림)'!F2158,AVERAGE('사진(느림)'!F$2:F$2305),_xlfn.STDEV.P('사진(느림)'!F$2:F$2305))</f>
        <v>1.1693175866116505</v>
      </c>
      <c r="G2158">
        <f>STANDARDIZE('사진(느림)'!G2158,AVERAGE('사진(느림)'!G$2:G$2305),_xlfn.STDEV.P('사진(느림)'!G$2:G$2305))</f>
        <v>1.7444749660122589</v>
      </c>
      <c r="H2158">
        <f>STANDARDIZE('사진(느림)'!H2158,AVERAGE('사진(느림)'!H$2:H$2305),_xlfn.STDEV.P('사진(느림)'!H$2:H$2305))</f>
        <v>0.9033523058488907</v>
      </c>
      <c r="I2158">
        <f>STANDARDIZE('사진(느림)'!I2158,AVERAGE('사진(느림)'!I$2:I$2305),_xlfn.STDEV.P('사진(느림)'!I$2:I$2305))</f>
        <v>1.5287178817696743</v>
      </c>
      <c r="J2158">
        <f>STANDARDIZE('사진(느림)'!J2158,AVERAGE('사진(느림)'!J$2:J$2305),_xlfn.STDEV.P('사진(느림)'!J$2:J$2305))</f>
        <v>-0.78003335217289249</v>
      </c>
      <c r="K2158">
        <f>STANDARDIZE('사진(느림)'!K2158,AVERAGE('사진(느림)'!K$2:K$2305),_xlfn.STDEV.P('사진(느림)'!K$2:K$2305))</f>
        <v>-0.26706665780078048</v>
      </c>
      <c r="L2158">
        <f>STANDARDIZE('사진(느림)'!L2158,AVERAGE('사진(느림)'!L$2:L$2305),_xlfn.STDEV.P('사진(느림)'!L$2:L$2305))</f>
        <v>-0.96188170673142825</v>
      </c>
      <c r="M2158">
        <f>STANDARDIZE('사진(느림)'!M2158,AVERAGE('사진(느림)'!M$2:M$2305),_xlfn.STDEV.P('사진(느림)'!M$2:M$2305))</f>
        <v>0.36965847601499613</v>
      </c>
    </row>
    <row r="2159" spans="1:13" x14ac:dyDescent="0.3">
      <c r="A2159" t="s">
        <v>232</v>
      </c>
      <c r="B2159">
        <v>17</v>
      </c>
      <c r="C2159">
        <f>STANDARDIZE('사진(느림)'!C2159,AVERAGE('사진(느림)'!C$2:C$2305),_xlfn.STDEV.P('사진(느림)'!C$2:C$2305))</f>
        <v>0.58386779131735078</v>
      </c>
      <c r="D2159">
        <f>STANDARDIZE('사진(느림)'!D2159,AVERAGE('사진(느림)'!D$2:D$2305),_xlfn.STDEV.P('사진(느림)'!D$2:D$2305))</f>
        <v>1.6883412003547573</v>
      </c>
      <c r="E2159">
        <f>STANDARDIZE('사진(느림)'!E2159,AVERAGE('사진(느림)'!E$2:E$2305),_xlfn.STDEV.P('사진(느림)'!E$2:E$2305))</f>
        <v>1.2427731418250065</v>
      </c>
      <c r="F2159">
        <f>STANDARDIZE('사진(느림)'!F2159,AVERAGE('사진(느림)'!F$2:F$2305),_xlfn.STDEV.P('사진(느림)'!F$2:F$2305))</f>
        <v>1.2536507670652759</v>
      </c>
      <c r="G2159">
        <f>STANDARDIZE('사진(느림)'!G2159,AVERAGE('사진(느림)'!G$2:G$2305),_xlfn.STDEV.P('사진(느림)'!G$2:G$2305))</f>
        <v>0.48207762757106076</v>
      </c>
      <c r="H2159">
        <f>STANDARDIZE('사진(느림)'!H2159,AVERAGE('사진(느림)'!H$2:H$2305),_xlfn.STDEV.P('사진(느림)'!H$2:H$2305))</f>
        <v>0.75241158594532953</v>
      </c>
      <c r="I2159">
        <f>STANDARDIZE('사진(느림)'!I2159,AVERAGE('사진(느림)'!I$2:I$2305),_xlfn.STDEV.P('사진(느림)'!I$2:I$2305))</f>
        <v>1.161045764149049</v>
      </c>
      <c r="J2159">
        <f>STANDARDIZE('사진(느림)'!J2159,AVERAGE('사진(느림)'!J$2:J$2305),_xlfn.STDEV.P('사진(느림)'!J$2:J$2305))</f>
        <v>-0.78003335217289249</v>
      </c>
      <c r="K2159">
        <f>STANDARDIZE('사진(느림)'!K2159,AVERAGE('사진(느림)'!K$2:K$2305),_xlfn.STDEV.P('사진(느림)'!K$2:K$2305))</f>
        <v>-1.4879428077472057</v>
      </c>
      <c r="L2159">
        <f>STANDARDIZE('사진(느림)'!L2159,AVERAGE('사진(느림)'!L$2:L$2305),_xlfn.STDEV.P('사진(느림)'!L$2:L$2305))</f>
        <v>0.92342921930252742</v>
      </c>
      <c r="M2159">
        <f>STANDARDIZE('사진(느림)'!M2159,AVERAGE('사진(느림)'!M$2:M$2305),_xlfn.STDEV.P('사진(느림)'!M$2:M$2305))</f>
        <v>0.17679318418111556</v>
      </c>
    </row>
    <row r="2160" spans="1:13" x14ac:dyDescent="0.3">
      <c r="A2160" t="s">
        <v>234</v>
      </c>
      <c r="B2160">
        <v>17</v>
      </c>
      <c r="C2160">
        <f>STANDARDIZE('사진(느림)'!C2160,AVERAGE('사진(느림)'!C$2:C$2305),_xlfn.STDEV.P('사진(느림)'!C$2:C$2305))</f>
        <v>0.74963058689060169</v>
      </c>
      <c r="D2160">
        <f>STANDARDIZE('사진(느림)'!D2160,AVERAGE('사진(느림)'!D$2:D$2305),_xlfn.STDEV.P('사진(느림)'!D$2:D$2305))</f>
        <v>0.80692771565118215</v>
      </c>
      <c r="E2160">
        <f>STANDARDIZE('사진(느림)'!E2160,AVERAGE('사진(느림)'!E$2:E$2305),_xlfn.STDEV.P('사진(느림)'!E$2:E$2305))</f>
        <v>1.2333278501770786</v>
      </c>
      <c r="F2160">
        <f>STANDARDIZE('사진(느림)'!F2160,AVERAGE('사진(느림)'!F$2:F$2305),_xlfn.STDEV.P('사진(느림)'!F$2:F$2305))</f>
        <v>0.95424901097204473</v>
      </c>
      <c r="G2160">
        <f>STANDARDIZE('사진(느림)'!G2160,AVERAGE('사진(느림)'!G$2:G$2305),_xlfn.STDEV.P('사진(느림)'!G$2:G$2305))</f>
        <v>0.3681428497334075</v>
      </c>
      <c r="H2160">
        <f>STANDARDIZE('사진(느림)'!H2160,AVERAGE('사진(느림)'!H$2:H$2305),_xlfn.STDEV.P('사진(느림)'!H$2:H$2305))</f>
        <v>0.36336719520798222</v>
      </c>
      <c r="I2160">
        <f>STANDARDIZE('사진(느림)'!I2160,AVERAGE('사진(느림)'!I$2:I$2305),_xlfn.STDEV.P('사진(느림)'!I$2:I$2305))</f>
        <v>1.3448818229593615</v>
      </c>
      <c r="J2160">
        <f>STANDARDIZE('사진(느림)'!J2160,AVERAGE('사진(느림)'!J$2:J$2305),_xlfn.STDEV.P('사진(느림)'!J$2:J$2305))</f>
        <v>-0.78003335217289249</v>
      </c>
      <c r="K2160">
        <f>STANDARDIZE('사진(느림)'!K2160,AVERAGE('사진(느림)'!K$2:K$2305),_xlfn.STDEV.P('사진(느림)'!K$2:K$2305))</f>
        <v>-1.4879428077472057</v>
      </c>
      <c r="L2160">
        <f>STANDARDIZE('사진(느림)'!L2160,AVERAGE('사진(느림)'!L$2:L$2305),_xlfn.STDEV.P('사진(느림)'!L$2:L$2305))</f>
        <v>1.1748040094403882</v>
      </c>
      <c r="M2160">
        <f>STANDARDIZE('사진(느림)'!M2160,AVERAGE('사진(느림)'!M$2:M$2305),_xlfn.STDEV.P('사진(느림)'!M$2:M$2305))</f>
        <v>-0.44466164506138955</v>
      </c>
    </row>
    <row r="2161" spans="1:13" x14ac:dyDescent="0.3">
      <c r="A2161" t="s">
        <v>236</v>
      </c>
      <c r="B2161">
        <v>17</v>
      </c>
      <c r="C2161">
        <f>STANDARDIZE('사진(느림)'!C2161,AVERAGE('사진(느림)'!C$2:C$2305),_xlfn.STDEV.P('사진(느림)'!C$2:C$2305))</f>
        <v>0.69437632169951813</v>
      </c>
      <c r="D2161">
        <f>STANDARDIZE('사진(느림)'!D2161,AVERAGE('사진(느림)'!D$2:D$2305),_xlfn.STDEV.P('사진(느림)'!D$2:D$2305))</f>
        <v>2.1991603789897827</v>
      </c>
      <c r="E2161">
        <f>STANDARDIZE('사진(느림)'!E2161,AVERAGE('사진(느림)'!E$2:E$2305),_xlfn.STDEV.P('사진(느림)'!E$2:E$2305))</f>
        <v>1.3848980491688281</v>
      </c>
      <c r="F2161">
        <f>STANDARDIZE('사진(느림)'!F2161,AVERAGE('사진(느림)'!F$2:F$2305),_xlfn.STDEV.P('사진(느림)'!F$2:F$2305))</f>
        <v>0.7476516843435228</v>
      </c>
      <c r="G2161">
        <f>STANDARDIZE('사진(느림)'!G2161,AVERAGE('사진(느림)'!G$2:G$2305),_xlfn.STDEV.P('사진(느림)'!G$2:G$2305))</f>
        <v>0.3681428497334075</v>
      </c>
      <c r="H2161">
        <f>STANDARDIZE('사진(느림)'!H2161,AVERAGE('사진(느림)'!H$2:H$2305),_xlfn.STDEV.P('사진(느림)'!H$2:H$2305))</f>
        <v>6.042279258463807E-2</v>
      </c>
      <c r="I2161">
        <f>STANDARDIZE('사진(느림)'!I2161,AVERAGE('사진(느림)'!I$2:I$2305),_xlfn.STDEV.P('사진(느림)'!I$2:I$2305))</f>
        <v>1.3448818229593615</v>
      </c>
      <c r="J2161">
        <f>STANDARDIZE('사진(느림)'!J2161,AVERAGE('사진(느림)'!J$2:J$2305),_xlfn.STDEV.P('사진(느림)'!J$2:J$2305))</f>
        <v>-0.78003335217289249</v>
      </c>
      <c r="K2161">
        <f>STANDARDIZE('사진(느림)'!K2161,AVERAGE('사진(느림)'!K$2:K$2305),_xlfn.STDEV.P('사진(느림)'!K$2:K$2305))</f>
        <v>-0.26706665780078048</v>
      </c>
      <c r="L2161">
        <f>STANDARDIZE('사진(느림)'!L2161,AVERAGE('사진(느림)'!L$2:L$2305),_xlfn.STDEV.P('사진(느림)'!L$2:L$2305))</f>
        <v>1.0491166143714579</v>
      </c>
      <c r="M2161">
        <f>STANDARDIZE('사진(느림)'!M2161,AVERAGE('사진(느림)'!M$2:M$2305),_xlfn.STDEV.P('사진(느림)'!M$2:M$2305))</f>
        <v>-0.68038589063613353</v>
      </c>
    </row>
    <row r="2162" spans="1:13" x14ac:dyDescent="0.3">
      <c r="A2162" t="s">
        <v>238</v>
      </c>
      <c r="B2162">
        <v>17</v>
      </c>
      <c r="C2162">
        <f>STANDARDIZE('사진(느림)'!C2162,AVERAGE('사진(느림)'!C$2:C$2305),_xlfn.STDEV.P('사진(느림)'!C$2:C$2305))</f>
        <v>-0.12338680312851985</v>
      </c>
      <c r="D2162">
        <f>STANDARDIZE('사진(느림)'!D2162,AVERAGE('사진(느림)'!D$2:D$2305),_xlfn.STDEV.P('사진(느림)'!D$2:D$2305))</f>
        <v>0.987216837522368</v>
      </c>
      <c r="E2162">
        <f>STANDARDIZE('사진(느림)'!E2162,AVERAGE('사진(느림)'!E$2:E$2305),_xlfn.STDEV.P('사진(느림)'!E$2:E$2305))</f>
        <v>1.4009372236653095</v>
      </c>
      <c r="F2162">
        <f>STANDARDIZE('사진(느림)'!F2162,AVERAGE('사진(느림)'!F$2:F$2305),_xlfn.STDEV.P('사진(느림)'!F$2:F$2305))</f>
        <v>0.84627219521882713</v>
      </c>
      <c r="G2162">
        <f>STANDARDIZE('사진(느림)'!G2162,AVERAGE('사진(느림)'!G$2:G$2305),_xlfn.STDEV.P('사진(느림)'!G$2:G$2305))</f>
        <v>0.72817674770039176</v>
      </c>
      <c r="H2162">
        <f>STANDARDIZE('사진(느림)'!H2162,AVERAGE('사진(느림)'!H$2:H$2305),_xlfn.STDEV.P('사진(느림)'!H$2:H$2305))</f>
        <v>2.7316483497511785</v>
      </c>
      <c r="I2162">
        <f>STANDARDIZE('사진(느림)'!I2162,AVERAGE('사진(느림)'!I$2:I$2305),_xlfn.STDEV.P('사진(느림)'!I$2:I$2305))</f>
        <v>1.324922479431385</v>
      </c>
      <c r="J2162">
        <f>STANDARDIZE('사진(느림)'!J2162,AVERAGE('사진(느림)'!J$2:J$2305),_xlfn.STDEV.P('사진(느림)'!J$2:J$2305))</f>
        <v>-0.78003335217289249</v>
      </c>
      <c r="K2162">
        <f>STANDARDIZE('사진(느림)'!K2162,AVERAGE('사진(느림)'!K$2:K$2305),_xlfn.STDEV.P('사진(느림)'!K$2:K$2305))</f>
        <v>-1.4879428077472057</v>
      </c>
      <c r="L2162">
        <f>STANDARDIZE('사진(느림)'!L2162,AVERAGE('사진(느림)'!L$2:L$2305),_xlfn.STDEV.P('사진(느림)'!L$2:L$2305))</f>
        <v>0.92342921930252742</v>
      </c>
      <c r="M2162">
        <f>STANDARDIZE('사진(느림)'!M2162,AVERAGE('사진(느림)'!M$2:M$2305),_xlfn.STDEV.P('사진(느림)'!M$2:M$2305))</f>
        <v>0.86253644403491481</v>
      </c>
    </row>
    <row r="2163" spans="1:13" x14ac:dyDescent="0.3">
      <c r="A2163" t="s">
        <v>240</v>
      </c>
      <c r="B2163">
        <v>17</v>
      </c>
      <c r="C2163">
        <f>STANDARDIZE('사진(느림)'!C2163,AVERAGE('사진(느림)'!C$2:C$2305),_xlfn.STDEV.P('사진(느림)'!C$2:C$2305))</f>
        <v>1.7386819338109996</v>
      </c>
      <c r="D2163">
        <f>STANDARDIZE('사진(느림)'!D2163,AVERAGE('사진(느림)'!D$2:D$2305),_xlfn.STDEV.P('사진(느림)'!D$2:D$2305))</f>
        <v>0.53649403284440333</v>
      </c>
      <c r="E2163">
        <f>STANDARDIZE('사진(느림)'!E2163,AVERAGE('사진(느림)'!E$2:E$2305),_xlfn.STDEV.P('사진(느림)'!E$2:E$2305))</f>
        <v>1.7555811930875096</v>
      </c>
      <c r="F2163">
        <f>STANDARDIZE('사진(느림)'!F2163,AVERAGE('사진(느림)'!F$2:F$2305),_xlfn.STDEV.P('사진(느림)'!F$2:F$2305))</f>
        <v>2.0634768852144081</v>
      </c>
      <c r="G2163">
        <f>STANDARDIZE('사진(느림)'!G2163,AVERAGE('사진(느림)'!G$2:G$2305),_xlfn.STDEV.P('사진(느림)'!G$2:G$2305))</f>
        <v>0.7600784854949344</v>
      </c>
      <c r="H2163">
        <f>STANDARDIZE('사진(느림)'!H2163,AVERAGE('사진(느림)'!H$2:H$2305),_xlfn.STDEV.P('사진(느림)'!H$2:H$2305))</f>
        <v>0.9033523058488907</v>
      </c>
      <c r="I2163">
        <f>STANDARDIZE('사진(느림)'!I2163,AVERAGE('사진(느림)'!I$2:I$2305),_xlfn.STDEV.P('사진(느림)'!I$2:I$2305))</f>
        <v>1.6442719758790139</v>
      </c>
      <c r="J2163">
        <f>STANDARDIZE('사진(느림)'!J2163,AVERAGE('사진(느림)'!J$2:J$2305),_xlfn.STDEV.P('사진(느림)'!J$2:J$2305))</f>
        <v>2.0630117070980067</v>
      </c>
      <c r="K2163">
        <f>STANDARDIZE('사진(느림)'!K2163,AVERAGE('사진(느림)'!K$2:K$2305),_xlfn.STDEV.P('사진(느림)'!K$2:K$2305))</f>
        <v>0.34337141717243208</v>
      </c>
      <c r="L2163">
        <f>STANDARDIZE('사진(느림)'!L2163,AVERAGE('사진(느림)'!L$2:L$2305),_xlfn.STDEV.P('사진(느림)'!L$2:L$2305))</f>
        <v>-0.96188170673142825</v>
      </c>
      <c r="M2163">
        <f>STANDARDIZE('사진(느림)'!M2163,AVERAGE('사진(느림)'!M$2:M$2305),_xlfn.STDEV.P('사진(느림)'!M$2:M$2305))</f>
        <v>-0.98039856682216975</v>
      </c>
    </row>
    <row r="2164" spans="1:13" x14ac:dyDescent="0.3">
      <c r="A2164" t="s">
        <v>242</v>
      </c>
      <c r="B2164">
        <v>17</v>
      </c>
      <c r="C2164">
        <f>STANDARDIZE('사진(느림)'!C2164,AVERAGE('사진(느림)'!C$2:C$2305),_xlfn.STDEV.P('사진(느림)'!C$2:C$2305))</f>
        <v>1.2358681205721378</v>
      </c>
      <c r="D2164">
        <f>STANDARDIZE('사진(느림)'!D2164,AVERAGE('사진(느림)'!D$2:D$2305),_xlfn.STDEV.P('사진(느림)'!D$2:D$2305))</f>
        <v>1.7885018236165262</v>
      </c>
      <c r="E2164">
        <f>STANDARDIZE('사진(느림)'!E2164,AVERAGE('사진(느림)'!E$2:E$2305),_xlfn.STDEV.P('사진(느림)'!E$2:E$2305))</f>
        <v>1.4962812053943935</v>
      </c>
      <c r="F2164">
        <f>STANDARDIZE('사진(느림)'!F2164,AVERAGE('사진(느림)'!F$2:F$2305),_xlfn.STDEV.P('사진(느림)'!F$2:F$2305))</f>
        <v>1.191443983282392</v>
      </c>
      <c r="G2164">
        <f>STANDARDIZE('사진(느림)'!G2164,AVERAGE('사진(느림)'!G$2:G$2305),_xlfn.STDEV.P('사진(느림)'!G$2:G$2305))</f>
        <v>1.8014423549310854</v>
      </c>
      <c r="H2164">
        <f>STANDARDIZE('사진(느림)'!H2164,AVERAGE('사진(느림)'!H$2:H$2305),_xlfn.STDEV.P('사진(느림)'!H$2:H$2305))</f>
        <v>0.29640053778597991</v>
      </c>
      <c r="I2164">
        <f>STANDARDIZE('사진(느림)'!I2164,AVERAGE('사진(느림)'!I$2:I$2305),_xlfn.STDEV.P('사진(느림)'!I$2:I$2305))</f>
        <v>1.5287178817696743</v>
      </c>
      <c r="J2164">
        <f>STANDARDIZE('사진(느림)'!J2164,AVERAGE('사진(느림)'!J$2:J$2305),_xlfn.STDEV.P('사진(느림)'!J$2:J$2305))</f>
        <v>2.0630117070980067</v>
      </c>
      <c r="K2164">
        <f>STANDARDIZE('사진(느림)'!K2164,AVERAGE('사진(느림)'!K$2:K$2305),_xlfn.STDEV.P('사진(느림)'!K$2:K$2305))</f>
        <v>1.5642475671188572</v>
      </c>
      <c r="L2164">
        <f>STANDARDIZE('사진(느림)'!L2164,AVERAGE('사진(느림)'!L$2:L$2305),_xlfn.STDEV.P('사진(느림)'!L$2:L$2305))</f>
        <v>-0.96188170673142825</v>
      </c>
      <c r="M2164">
        <f>STANDARDIZE('사진(느림)'!M2164,AVERAGE('사진(느림)'!M$2:M$2305),_xlfn.STDEV.P('사진(느림)'!M$2:M$2305))</f>
        <v>0.64824167533060162</v>
      </c>
    </row>
    <row r="2165" spans="1:13" x14ac:dyDescent="0.3">
      <c r="A2165" t="s">
        <v>244</v>
      </c>
      <c r="B2165">
        <v>17</v>
      </c>
      <c r="C2165">
        <f>STANDARDIZE('사진(느림)'!C2165,AVERAGE('사진(느림)'!C$2:C$2305),_xlfn.STDEV.P('사진(느림)'!C$2:C$2305))</f>
        <v>1.3684783570307388</v>
      </c>
      <c r="D2165">
        <f>STANDARDIZE('사진(느림)'!D2165,AVERAGE('사진(느림)'!D$2:D$2305),_xlfn.STDEV.P('사진(느림)'!D$2:D$2305))</f>
        <v>0.987216837522368</v>
      </c>
      <c r="E2165">
        <f>STANDARDIZE('사진(느림)'!E2165,AVERAGE('사진(느림)'!E$2:E$2305),_xlfn.STDEV.P('사진(느림)'!E$2:E$2305))</f>
        <v>1.9132997423029108</v>
      </c>
      <c r="F2165">
        <f>STANDARDIZE('사진(느림)'!F2165,AVERAGE('사진(느림)'!F$2:F$2305),_xlfn.STDEV.P('사진(느림)'!F$2:F$2305))</f>
        <v>1.1781681452799471</v>
      </c>
      <c r="G2165">
        <f>STANDARDIZE('사진(느림)'!G2165,AVERAGE('사진(느림)'!G$2:G$2305),_xlfn.STDEV.P('사진(느림)'!G$2:G$2305))</f>
        <v>0.61424196986273849</v>
      </c>
      <c r="H2165">
        <f>STANDARDIZE('사진(느림)'!H2165,AVERAGE('사진(느림)'!H$2:H$2305),_xlfn.STDEV.P('사진(느림)'!H$2:H$2305))</f>
        <v>1.190352266228901</v>
      </c>
      <c r="I2165">
        <f>STANDARDIZE('사진(느림)'!I2165,AVERAGE('사진(느림)'!I$2:I$2305),_xlfn.STDEV.P('사진(느림)'!I$2:I$2305))</f>
        <v>1.1148241265053134</v>
      </c>
      <c r="J2165">
        <f>STANDARDIZE('사진(느림)'!J2165,AVERAGE('사진(느림)'!J$2:J$2305),_xlfn.STDEV.P('사진(느림)'!J$2:J$2305))</f>
        <v>2.0630117070980067</v>
      </c>
      <c r="K2165">
        <f>STANDARDIZE('사진(느림)'!K2165,AVERAGE('사진(느림)'!K$2:K$2305),_xlfn.STDEV.P('사진(느림)'!K$2:K$2305))</f>
        <v>-0.26706665780078048</v>
      </c>
      <c r="L2165">
        <f>STANDARDIZE('사진(느림)'!L2165,AVERAGE('사진(느림)'!L$2:L$2305),_xlfn.STDEV.P('사진(느림)'!L$2:L$2305))</f>
        <v>-0.71050691659356757</v>
      </c>
      <c r="M2165">
        <f>STANDARDIZE('사진(느림)'!M2165,AVERAGE('사진(느림)'!M$2:M$2305),_xlfn.STDEV.P('사진(느림)'!M$2:M$2305))</f>
        <v>-0.25179635322750898</v>
      </c>
    </row>
    <row r="2166" spans="1:13" x14ac:dyDescent="0.3">
      <c r="A2166" t="s">
        <v>246</v>
      </c>
      <c r="B2166">
        <v>17</v>
      </c>
      <c r="C2166">
        <f>STANDARDIZE('사진(느림)'!C2166,AVERAGE('사진(느림)'!C$2:C$2305),_xlfn.STDEV.P('사진(느림)'!C$2:C$2305))</f>
        <v>1.4126817691836056</v>
      </c>
      <c r="D2166">
        <f>STANDARDIZE('사진(느림)'!D2166,AVERAGE('사진(느림)'!D$2:D$2305),_xlfn.STDEV.P('사진(느림)'!D$2:D$2305))</f>
        <v>2.0389033817709508</v>
      </c>
      <c r="E2166">
        <f>STANDARDIZE('사진(느림)'!E2166,AVERAGE('사진(느림)'!E$2:E$2305),_xlfn.STDEV.P('사진(느림)'!E$2:E$2305))</f>
        <v>1.9629320767170231</v>
      </c>
      <c r="F2166">
        <f>STANDARDIZE('사진(느림)'!F2166,AVERAGE('사진(느림)'!F$2:F$2305),_xlfn.STDEV.P('사진(느림)'!F$2:F$2305))</f>
        <v>1.2938575907298231</v>
      </c>
      <c r="G2166">
        <f>STANDARDIZE('사진(느림)'!G2166,AVERAGE('사진(느림)'!G$2:G$2305),_xlfn.STDEV.P('사진(느림)'!G$2:G$2305))</f>
        <v>2.3756736352328578</v>
      </c>
      <c r="H2166">
        <f>STANDARDIZE('사진(느림)'!H2166,AVERAGE('사진(느림)'!H$2:H$2305),_xlfn.STDEV.P('사진(느림)'!H$2:H$2305))</f>
        <v>0.45797088585176349</v>
      </c>
      <c r="I2166">
        <f>STANDARDIZE('사진(느림)'!I2166,AVERAGE('사진(느림)'!I$2:I$2305),_xlfn.STDEV.P('사진(느림)'!I$2:I$2305))</f>
        <v>0.89106938063904695</v>
      </c>
      <c r="J2166">
        <f>STANDARDIZE('사진(느림)'!J2166,AVERAGE('사진(느림)'!J$2:J$2305),_xlfn.STDEV.P('사진(느림)'!J$2:J$2305))</f>
        <v>2.0630117070980067</v>
      </c>
      <c r="K2166">
        <f>STANDARDIZE('사진(느림)'!K2166,AVERAGE('사진(느림)'!K$2:K$2305),_xlfn.STDEV.P('사진(느림)'!K$2:K$2305))</f>
        <v>1.5642475671188572</v>
      </c>
      <c r="L2166">
        <f>STANDARDIZE('사진(느림)'!L2166,AVERAGE('사진(느림)'!L$2:L$2305),_xlfn.STDEV.P('사진(느림)'!L$2:L$2305))</f>
        <v>-0.71050691659356757</v>
      </c>
      <c r="M2166">
        <f>STANDARDIZE('사진(느림)'!M2166,AVERAGE('사진(느림)'!M$2:M$2305),_xlfn.STDEV.P('사진(느림)'!M$2:M$2305))</f>
        <v>-1.6661418266759689</v>
      </c>
    </row>
    <row r="2167" spans="1:13" x14ac:dyDescent="0.3">
      <c r="A2167" t="s">
        <v>248</v>
      </c>
      <c r="B2167">
        <v>17</v>
      </c>
      <c r="C2167">
        <f>STANDARDIZE('사진(느림)'!C2167,AVERAGE('사진(느림)'!C$2:C$2305),_xlfn.STDEV.P('사진(느림)'!C$2:C$2305))</f>
        <v>0.94302051505939455</v>
      </c>
      <c r="D2167">
        <f>STANDARDIZE('사진(느림)'!D2167,AVERAGE('사진(느림)'!D$2:D$2305),_xlfn.STDEV.P('사진(느림)'!D$2:D$2305))</f>
        <v>0.43633340958263456</v>
      </c>
      <c r="E2167">
        <f>STANDARDIZE('사진(느림)'!E2167,AVERAGE('사진(느림)'!E$2:E$2305),_xlfn.STDEV.P('사진(느림)'!E$2:E$2305))</f>
        <v>1.3001577439124179</v>
      </c>
      <c r="F2167">
        <f>STANDARDIZE('사진(느림)'!F2167,AVERAGE('사진(느림)'!F$2:F$2305),_xlfn.STDEV.P('사진(느림)'!F$2:F$2305))</f>
        <v>0.5262612810837054</v>
      </c>
      <c r="G2167">
        <f>STANDARDIZE('사진(느림)'!G2167,AVERAGE('사진(느림)'!G$2:G$2305),_xlfn.STDEV.P('사진(느림)'!G$2:G$2305))</f>
        <v>0.90819369668388372</v>
      </c>
      <c r="H2167">
        <f>STANDARDIZE('사진(느림)'!H2167,AVERAGE('사진(느림)'!H$2:H$2305),_xlfn.STDEV.P('사진(느림)'!H$2:H$2305))</f>
        <v>0.17097092547175324</v>
      </c>
      <c r="I2167">
        <f>STANDARDIZE('사진(느림)'!I2167,AVERAGE('사진(느림)'!I$2:I$2305),_xlfn.STDEV.P('사진(느림)'!I$2:I$2305))</f>
        <v>0.85220118534772393</v>
      </c>
      <c r="J2167">
        <f>STANDARDIZE('사진(느림)'!J2167,AVERAGE('사진(느림)'!J$2:J$2305),_xlfn.STDEV.P('사진(느림)'!J$2:J$2305))</f>
        <v>-0.78003335217289249</v>
      </c>
      <c r="K2167">
        <f>STANDARDIZE('사진(느림)'!K2167,AVERAGE('사진(느림)'!K$2:K$2305),_xlfn.STDEV.P('사진(느림)'!K$2:K$2305))</f>
        <v>-1.4879428077472057</v>
      </c>
      <c r="L2167">
        <f>STANDARDIZE('사진(느림)'!L2167,AVERAGE('사진(느림)'!L$2:L$2305),_xlfn.STDEV.P('사진(느림)'!L$2:L$2305))</f>
        <v>1.7378835393491963</v>
      </c>
      <c r="M2167">
        <f>STANDARDIZE('사진(느림)'!M2167,AVERAGE('사진(느림)'!M$2:M$2305),_xlfn.STDEV.P('사진(느림)'!M$2:M$2305))</f>
        <v>0.45537638349672099</v>
      </c>
    </row>
    <row r="2168" spans="1:13" x14ac:dyDescent="0.3">
      <c r="A2168" t="s">
        <v>250</v>
      </c>
      <c r="B2168">
        <v>17</v>
      </c>
      <c r="C2168">
        <f>STANDARDIZE('사진(느림)'!C2168,AVERAGE('사진(느림)'!C$2:C$2305),_xlfn.STDEV.P('사진(느림)'!C$2:C$2305))</f>
        <v>1.66685138906259</v>
      </c>
      <c r="D2168">
        <f>STANDARDIZE('사진(느림)'!D2168,AVERAGE('사진(느림)'!D$2:D$2305),_xlfn.STDEV.P('사진(느림)'!D$2:D$2305))</f>
        <v>1.6382608887238723</v>
      </c>
      <c r="E2168">
        <f>STANDARDIZE('사진(느림)'!E2168,AVERAGE('사진(느림)'!E$2:E$2305),_xlfn.STDEV.P('사진(느림)'!E$2:E$2305))</f>
        <v>2.0550682235468103</v>
      </c>
      <c r="F2168">
        <f>STANDARDIZE('사진(느림)'!F2168,AVERAGE('사진(느림)'!F$2:F$2305),_xlfn.STDEV.P('사진(느림)'!F$2:F$2305))</f>
        <v>-1.5560223004616596</v>
      </c>
      <c r="G2168">
        <f>STANDARDIZE('사진(느림)'!G2168,AVERAGE('사진(느림)'!G$2:G$2305),_xlfn.STDEV.P('사진(느림)'!G$2:G$2305))</f>
        <v>2.3483292885518208</v>
      </c>
      <c r="H2168">
        <f>STANDARDIZE('사진(느림)'!H2168,AVERAGE('사진(느림)'!H$2:H$2305),_xlfn.STDEV.P('사진(느림)'!H$2:H$2305))</f>
        <v>-1.360758492704524</v>
      </c>
      <c r="I2168">
        <f>STANDARDIZE('사진(느림)'!I2168,AVERAGE('사진(느림)'!I$2:I$2305),_xlfn.STDEV.P('사진(느림)'!I$2:I$2305))</f>
        <v>1.0470674076866551</v>
      </c>
      <c r="J2168">
        <f>STANDARDIZE('사진(느림)'!J2168,AVERAGE('사진(느림)'!J$2:J$2305),_xlfn.STDEV.P('사진(느림)'!J$2:J$2305))</f>
        <v>2.0630117070980067</v>
      </c>
      <c r="K2168">
        <f>STANDARDIZE('사진(느림)'!K2168,AVERAGE('사진(느림)'!K$2:K$2305),_xlfn.STDEV.P('사진(느림)'!K$2:K$2305))</f>
        <v>0.95380949214564459</v>
      </c>
      <c r="L2168">
        <f>STANDARDIZE('사진(느림)'!L2168,AVERAGE('사진(느림)'!L$2:L$2305),_xlfn.STDEV.P('사진(느림)'!L$2:L$2305))</f>
        <v>-0.96188170673142825</v>
      </c>
      <c r="M2168">
        <f>STANDARDIZE('사진(느림)'!M2168,AVERAGE('사진(느림)'!M$2:M$2305),_xlfn.STDEV.P('사진(느림)'!M$2:M$2305))</f>
        <v>0.64824167533060162</v>
      </c>
    </row>
    <row r="2169" spans="1:13" x14ac:dyDescent="0.3">
      <c r="A2169" t="s">
        <v>252</v>
      </c>
      <c r="B2169">
        <v>17</v>
      </c>
      <c r="C2169">
        <f>STANDARDIZE('사진(느림)'!C2169,AVERAGE('사진(느림)'!C$2:C$2305),_xlfn.STDEV.P('사진(느림)'!C$2:C$2305))</f>
        <v>1.1253595901899704</v>
      </c>
      <c r="D2169">
        <f>STANDARDIZE('사진(느림)'!D2169,AVERAGE('사진(느림)'!D$2:D$2305),_xlfn.STDEV.P('사진(느림)'!D$2:D$2305))</f>
        <v>2.0489194440971281</v>
      </c>
      <c r="E2169">
        <f>STANDARDIZE('사진(느림)'!E2169,AVERAGE('사진(느림)'!E$2:E$2305),_xlfn.STDEV.P('사진(느림)'!E$2:E$2305))</f>
        <v>1.2533768182976803</v>
      </c>
      <c r="F2169">
        <f>STANDARDIZE('사진(느림)'!F2169,AVERAGE('사진(느림)'!F$2:F$2305),_xlfn.STDEV.P('사진(느림)'!F$2:F$2305))</f>
        <v>0.89001924235069296</v>
      </c>
      <c r="G2169">
        <f>STANDARDIZE('사진(느림)'!G2169,AVERAGE('사진(느림)'!G$2:G$2305),_xlfn.STDEV.P('사진(느림)'!G$2:G$2305))</f>
        <v>0.57094675428442998</v>
      </c>
      <c r="H2169">
        <f>STANDARDIZE('사진(느림)'!H2169,AVERAGE('사진(느림)'!H$2:H$2305),_xlfn.STDEV.P('사진(느림)'!H$2:H$2305))</f>
        <v>0.63761160179332566</v>
      </c>
      <c r="I2169">
        <f>STANDARDIZE('사진(느림)'!I2169,AVERAGE('사진(느림)'!I$2:I$2305),_xlfn.STDEV.P('사진(느림)'!I$2:I$2305))</f>
        <v>0.90157429828535063</v>
      </c>
      <c r="J2169">
        <f>STANDARDIZE('사진(느림)'!J2169,AVERAGE('사진(느림)'!J$2:J$2305),_xlfn.STDEV.P('사진(느림)'!J$2:J$2305))</f>
        <v>-0.78003335217289249</v>
      </c>
      <c r="K2169">
        <f>STANDARDIZE('사진(느림)'!K2169,AVERAGE('사진(느림)'!K$2:K$2305),_xlfn.STDEV.P('사진(느림)'!K$2:K$2305))</f>
        <v>-0.8775047327739931</v>
      </c>
      <c r="L2169">
        <f>STANDARDIZE('사진(느림)'!L2169,AVERAGE('사진(느림)'!L$2:L$2305),_xlfn.STDEV.P('사진(느림)'!L$2:L$2305))</f>
        <v>1.0491166143714579</v>
      </c>
      <c r="M2169">
        <f>STANDARDIZE('사진(느림)'!M2169,AVERAGE('사진(느림)'!M$2:M$2305),_xlfn.STDEV.P('사진(느림)'!M$2:M$2305))</f>
        <v>0.73395958281232643</v>
      </c>
    </row>
    <row r="2170" spans="1:13" x14ac:dyDescent="0.3">
      <c r="A2170" t="s">
        <v>254</v>
      </c>
      <c r="B2170">
        <v>17</v>
      </c>
      <c r="C2170">
        <f>STANDARDIZE('사진(느림)'!C2170,AVERAGE('사진(느림)'!C$2:C$2305),_xlfn.STDEV.P('사진(느림)'!C$2:C$2305))</f>
        <v>0.58386779131735078</v>
      </c>
      <c r="D2170">
        <f>STANDARDIZE('사진(느림)'!D2170,AVERAGE('사진(느림)'!D$2:D$2305),_xlfn.STDEV.P('사진(느림)'!D$2:D$2305))</f>
        <v>2.6298510590153925</v>
      </c>
      <c r="E2170">
        <f>STANDARDIZE('사진(느림)'!E2170,AVERAGE('사진(느림)'!E$2:E$2305),_xlfn.STDEV.P('사진(느림)'!E$2:E$2305))</f>
        <v>1.2251300498788769</v>
      </c>
      <c r="F2170">
        <f>STANDARDIZE('사진(느림)'!F2170,AVERAGE('사진(느림)'!F$2:F$2305),_xlfn.STDEV.P('사진(느림)'!F$2:F$2305))</f>
        <v>1.0586856032579439</v>
      </c>
      <c r="G2170">
        <f>STANDARDIZE('사진(느림)'!G2170,AVERAGE('사진(느림)'!G$2:G$2305),_xlfn.STDEV.P('사진(느림)'!G$2:G$2305))</f>
        <v>0.68488153212208325</v>
      </c>
      <c r="H2170">
        <f>STANDARDIZE('사진(느림)'!H2170,AVERAGE('사진(느림)'!H$2:H$2305),_xlfn.STDEV.P('사진(느림)'!H$2:H$2305))</f>
        <v>0.17628573955286461</v>
      </c>
      <c r="I2170">
        <f>STANDARDIZE('사진(느림)'!I2170,AVERAGE('사진(느림)'!I$2:I$2305),_xlfn.STDEV.P('사진(느림)'!I$2:I$2305))</f>
        <v>0.90682675710850291</v>
      </c>
      <c r="J2170">
        <f>STANDARDIZE('사진(느림)'!J2170,AVERAGE('사진(느림)'!J$2:J$2305),_xlfn.STDEV.P('사진(느림)'!J$2:J$2305))</f>
        <v>-0.78003335217289249</v>
      </c>
      <c r="K2170">
        <f>STANDARDIZE('사진(느림)'!K2170,AVERAGE('사진(느림)'!K$2:K$2305),_xlfn.STDEV.P('사진(느림)'!K$2:K$2305))</f>
        <v>-0.8775047327739931</v>
      </c>
      <c r="L2170">
        <f>STANDARDIZE('사진(느림)'!L2170,AVERAGE('사진(느림)'!L$2:L$2305),_xlfn.STDEV.P('사진(느림)'!L$2:L$2305))</f>
        <v>1.1748040094403882</v>
      </c>
      <c r="M2170">
        <f>STANDARDIZE('사진(느림)'!M2170,AVERAGE('사진(느림)'!M$2:M$2305),_xlfn.STDEV.P('사진(느림)'!M$2:M$2305))</f>
        <v>-0.85182170559958137</v>
      </c>
    </row>
    <row r="2171" spans="1:13" x14ac:dyDescent="0.3">
      <c r="A2171" t="s">
        <v>256</v>
      </c>
      <c r="B2171">
        <v>17</v>
      </c>
      <c r="C2171">
        <f>STANDARDIZE('사진(느림)'!C2171,AVERAGE('사진(느림)'!C$2:C$2305),_xlfn.STDEV.P('사진(느림)'!C$2:C$2305))</f>
        <v>0.727528880814168</v>
      </c>
      <c r="D2171">
        <f>STANDARDIZE('사진(느림)'!D2171,AVERAGE('사진(느림)'!D$2:D$2305),_xlfn.STDEV.P('사진(느림)'!D$2:D$2305))</f>
        <v>2.7500438069295163</v>
      </c>
      <c r="E2171">
        <f>STANDARDIZE('사진(느림)'!E2171,AVERAGE('사진(느림)'!E$2:E$2305),_xlfn.STDEV.P('사진(느림)'!E$2:E$2305))</f>
        <v>1.2400108395506126</v>
      </c>
      <c r="F2171">
        <f>STANDARDIZE('사진(느림)'!F2171,AVERAGE('사진(느림)'!F$2:F$2305),_xlfn.STDEV.P('사진(느림)'!F$2:F$2305))</f>
        <v>0.99546732705582586</v>
      </c>
      <c r="G2171">
        <f>STANDARDIZE('사진(느림)'!G2171,AVERAGE('사진(느림)'!G$2:G$2305),_xlfn.STDEV.P('사진(느림)'!G$2:G$2305))</f>
        <v>0.80565239662999599</v>
      </c>
      <c r="H2171">
        <f>STANDARDIZE('사진(느림)'!H2171,AVERAGE('사진(느림)'!H$2:H$2305),_xlfn.STDEV.P('사진(느림)'!H$2:H$2305))</f>
        <v>0.17097092547175324</v>
      </c>
      <c r="I2171">
        <f>STANDARDIZE('사진(느림)'!I2171,AVERAGE('사진(느림)'!I$2:I$2305),_xlfn.STDEV.P('사진(느림)'!I$2:I$2305))</f>
        <v>1.6033027970584299</v>
      </c>
      <c r="J2171">
        <f>STANDARDIZE('사진(느림)'!J2171,AVERAGE('사진(느림)'!J$2:J$2305),_xlfn.STDEV.P('사진(느림)'!J$2:J$2305))</f>
        <v>-0.78003335217289249</v>
      </c>
      <c r="K2171">
        <f>STANDARDIZE('사진(느림)'!K2171,AVERAGE('사진(느림)'!K$2:K$2305),_xlfn.STDEV.P('사진(느림)'!K$2:K$2305))</f>
        <v>-0.8775047327739931</v>
      </c>
      <c r="L2171">
        <f>STANDARDIZE('사진(느림)'!L2171,AVERAGE('사진(느림)'!L$2:L$2305),_xlfn.STDEV.P('사진(느림)'!L$2:L$2305))</f>
        <v>0.92342921930252742</v>
      </c>
      <c r="M2171">
        <f>STANDARDIZE('사진(느림)'!M2171,AVERAGE('사진(느림)'!M$2:M$2305),_xlfn.STDEV.P('사진(느림)'!M$2:M$2305))</f>
        <v>-2.5447503783636467</v>
      </c>
    </row>
    <row r="2172" spans="1:13" x14ac:dyDescent="0.3">
      <c r="A2172" t="s">
        <v>258</v>
      </c>
      <c r="B2172">
        <v>17</v>
      </c>
      <c r="C2172">
        <f>STANDARDIZE('사진(느림)'!C2172,AVERAGE('사진(느림)'!C$2:C$2305),_xlfn.STDEV.P('사진(느림)'!C$2:C$2305))</f>
        <v>1.0811561780371037</v>
      </c>
      <c r="D2172">
        <f>STANDARDIZE('사진(느림)'!D2172,AVERAGE('사진(느림)'!D$2:D$2305),_xlfn.STDEV.P('사진(느림)'!D$2:D$2305))</f>
        <v>1.6883412003547573</v>
      </c>
      <c r="E2172">
        <f>STANDARDIZE('사진(느림)'!E2172,AVERAGE('사진(느림)'!E$2:E$2305),_xlfn.STDEV.P('사진(느림)'!E$2:E$2305))</f>
        <v>1.5594577316055345</v>
      </c>
      <c r="F2172">
        <f>STANDARDIZE('사진(느림)'!F2172,AVERAGE('사진(느림)'!F$2:F$2305),_xlfn.STDEV.P('사진(느림)'!F$2:F$2305))</f>
        <v>0.69808855580106233</v>
      </c>
      <c r="G2172">
        <f>STANDARDIZE('사진(느림)'!G2172,AVERAGE('사진(느림)'!G$2:G$2305),_xlfn.STDEV.P('사진(느림)'!G$2:G$2305))</f>
        <v>1.284178463548139</v>
      </c>
      <c r="H2172">
        <f>STANDARDIZE('사진(느림)'!H2172,AVERAGE('사진(느림)'!H$2:H$2305),_xlfn.STDEV.P('사진(느림)'!H$2:H$2305))</f>
        <v>0.18691536771508718</v>
      </c>
      <c r="I2172">
        <f>STANDARDIZE('사진(느림)'!I2172,AVERAGE('사진(느림)'!I$2:I$2305),_xlfn.STDEV.P('사진(느림)'!I$2:I$2305))</f>
        <v>1.9053191793896578</v>
      </c>
      <c r="J2172">
        <f>STANDARDIZE('사진(느림)'!J2172,AVERAGE('사진(느림)'!J$2:J$2305),_xlfn.STDEV.P('사진(느림)'!J$2:J$2305))</f>
        <v>2.0630117070980067</v>
      </c>
      <c r="K2172">
        <f>STANDARDIZE('사진(느림)'!K2172,AVERAGE('사진(느림)'!K$2:K$2305),_xlfn.STDEV.P('사진(느림)'!K$2:K$2305))</f>
        <v>2.1746856420920699</v>
      </c>
      <c r="L2172">
        <f>STANDARDIZE('사진(느림)'!L2172,AVERAGE('사진(느림)'!L$2:L$2305),_xlfn.STDEV.P('사진(느림)'!L$2:L$2305))</f>
        <v>-0.83619431166249791</v>
      </c>
      <c r="M2172">
        <f>STANDARDIZE('사진(느림)'!M2172,AVERAGE('사진(느림)'!M$2:M$2305),_xlfn.STDEV.P('사진(느림)'!M$2:M$2305))</f>
        <v>0.69110062907146497</v>
      </c>
    </row>
    <row r="2173" spans="1:13" x14ac:dyDescent="0.3">
      <c r="A2173" t="s">
        <v>260</v>
      </c>
      <c r="B2173">
        <v>17</v>
      </c>
      <c r="C2173">
        <f>STANDARDIZE('사진(느림)'!C2173,AVERAGE('사진(느림)'!C$2:C$2305),_xlfn.STDEV.P('사진(느림)'!C$2:C$2305))</f>
        <v>0.44020670182053356</v>
      </c>
      <c r="D2173">
        <f>STANDARDIZE('사진(느림)'!D2173,AVERAGE('사진(느림)'!D$2:D$2305),_xlfn.STDEV.P('사진(느림)'!D$2:D$2305))</f>
        <v>0.62663859377999631</v>
      </c>
      <c r="E2173">
        <f>STANDARDIZE('사진(느림)'!E2173,AVERAGE('사진(느림)'!E$2:E$2305),_xlfn.STDEV.P('사진(느림)'!E$2:E$2305))</f>
        <v>1.1879726289620285</v>
      </c>
      <c r="F2173">
        <f>STANDARDIZE('사진(느림)'!F2173,AVERAGE('사진(느림)'!F$2:F$2305),_xlfn.STDEV.P('사진(느림)'!F$2:F$2305))</f>
        <v>2.2248099260822136</v>
      </c>
      <c r="G2173">
        <f>STANDARDIZE('사진(느림)'!G2173,AVERAGE('사진(느림)'!G$2:G$2305),_xlfn.STDEV.P('사진(느림)'!G$2:G$2305))</f>
        <v>0.59373370985196094</v>
      </c>
      <c r="H2173">
        <f>STANDARDIZE('사진(느림)'!H2173,AVERAGE('사진(느림)'!H$2:H$2305),_xlfn.STDEV.P('사진(느림)'!H$2:H$2305))</f>
        <v>0.63761160179332566</v>
      </c>
      <c r="I2173">
        <f>STANDARDIZE('사진(느림)'!I2173,AVERAGE('사진(느림)'!I$2:I$2305),_xlfn.STDEV.P('사진(느림)'!I$2:I$2305))</f>
        <v>1.213570352380567</v>
      </c>
      <c r="J2173">
        <f>STANDARDIZE('사진(느림)'!J2173,AVERAGE('사진(느림)'!J$2:J$2305),_xlfn.STDEV.P('사진(느림)'!J$2:J$2305))</f>
        <v>-0.78003335217289249</v>
      </c>
      <c r="K2173">
        <f>STANDARDIZE('사진(느림)'!K2173,AVERAGE('사진(느림)'!K$2:K$2305),_xlfn.STDEV.P('사진(느림)'!K$2:K$2305))</f>
        <v>-0.26706665780078048</v>
      </c>
      <c r="L2173">
        <f>STANDARDIZE('사진(느림)'!L2173,AVERAGE('사진(느림)'!L$2:L$2305),_xlfn.STDEV.P('사진(느림)'!L$2:L$2305))</f>
        <v>0.82287930324738312</v>
      </c>
      <c r="M2173">
        <f>STANDARDIZE('사진(느림)'!M2173,AVERAGE('사진(느림)'!M$2:M$2305),_xlfn.STDEV.P('사진(느림)'!M$2:M$2305))</f>
        <v>0.13393423044025404</v>
      </c>
    </row>
    <row r="2174" spans="1:13" x14ac:dyDescent="0.3">
      <c r="A2174" t="s">
        <v>262</v>
      </c>
      <c r="B2174">
        <v>17</v>
      </c>
      <c r="C2174">
        <f>STANDARDIZE('사진(느림)'!C2174,AVERAGE('사진(느림)'!C$2:C$2305),_xlfn.STDEV.P('사진(느림)'!C$2:C$2305))</f>
        <v>1.677902242100807</v>
      </c>
      <c r="D2174">
        <f>STANDARDIZE('사진(느림)'!D2174,AVERAGE('사진(느림)'!D$2:D$2305),_xlfn.STDEV.P('사진(느림)'!D$2:D$2305))</f>
        <v>2.3494013138824377</v>
      </c>
      <c r="E2174">
        <f>STANDARDIZE('사진(느림)'!E2174,AVERAGE('사진(느림)'!E$2:E$2305),_xlfn.STDEV.P('사진(느림)'!E$2:E$2305))</f>
        <v>1.4232138549104227</v>
      </c>
      <c r="F2174">
        <f>STANDARDIZE('사진(느림)'!F2174,AVERAGE('사진(느림)'!F$2:F$2305),_xlfn.STDEV.P('사진(느림)'!F$2:F$2305))</f>
        <v>1.0991453000272995</v>
      </c>
      <c r="G2174">
        <f>STANDARDIZE('사진(느림)'!G2174,AVERAGE('사진(느림)'!G$2:G$2305),_xlfn.STDEV.P('사진(느림)'!G$2:G$2305))</f>
        <v>1.0130136922945248</v>
      </c>
      <c r="H2174">
        <f>STANDARDIZE('사진(느림)'!H2174,AVERAGE('사진(느림)'!H$2:H$2305),_xlfn.STDEV.P('사진(느림)'!H$2:H$2305))</f>
        <v>0.68013011444221583</v>
      </c>
      <c r="I2174">
        <f>STANDARDIZE('사진(느림)'!I2174,AVERAGE('사진(느림)'!I$2:I$2305),_xlfn.STDEV.P('사진(느림)'!I$2:I$2305))</f>
        <v>1.3774470676629029</v>
      </c>
      <c r="J2174">
        <f>STANDARDIZE('사진(느림)'!J2174,AVERAGE('사진(느림)'!J$2:J$2305),_xlfn.STDEV.P('사진(느림)'!J$2:J$2305))</f>
        <v>2.0630117070980067</v>
      </c>
      <c r="K2174">
        <f>STANDARDIZE('사진(느림)'!K2174,AVERAGE('사진(느림)'!K$2:K$2305),_xlfn.STDEV.P('사진(느림)'!K$2:K$2305))</f>
        <v>0.95380949214564459</v>
      </c>
      <c r="L2174">
        <f>STANDARDIZE('사진(느림)'!L2174,AVERAGE('사진(느림)'!L$2:L$2305),_xlfn.STDEV.P('사진(느림)'!L$2:L$2305))</f>
        <v>-0.83619431166249791</v>
      </c>
      <c r="M2174">
        <f>STANDARDIZE('사진(느림)'!M2174,AVERAGE('사진(느림)'!M$2:M$2305),_xlfn.STDEV.P('사진(느림)'!M$2:M$2305))</f>
        <v>-0.46609112193182028</v>
      </c>
    </row>
    <row r="2175" spans="1:13" x14ac:dyDescent="0.3">
      <c r="A2175" t="s">
        <v>264</v>
      </c>
      <c r="B2175">
        <v>17</v>
      </c>
      <c r="C2175">
        <f>STANDARDIZE('사진(느림)'!C2175,AVERAGE('사진(느림)'!C$2:C$2305),_xlfn.STDEV.P('사진(느림)'!C$2:C$2305))</f>
        <v>1.3021732388014382</v>
      </c>
      <c r="D2175">
        <f>STANDARDIZE('사진(느림)'!D2175,AVERAGE('사진(느림)'!D$2:D$2305),_xlfn.STDEV.P('사진(느림)'!D$2:D$2305))</f>
        <v>2.0389033817709508</v>
      </c>
      <c r="E2175">
        <f>STANDARDIZE('사진(느림)'!E2175,AVERAGE('사진(느림)'!E$2:E$2305),_xlfn.STDEV.P('사진(느림)'!E$2:E$2305))</f>
        <v>1.4777470481984596</v>
      </c>
      <c r="F2175">
        <f>STANDARDIZE('사진(느림)'!F2175,AVERAGE('사진(느림)'!F$2:F$2305),_xlfn.STDEV.P('사진(느림)'!F$2:F$2305))</f>
        <v>1.0017891546760378</v>
      </c>
      <c r="G2175">
        <f>STANDARDIZE('사진(느림)'!G2175,AVERAGE('사진(느림)'!G$2:G$2305),_xlfn.STDEV.P('사진(느림)'!G$2:G$2305))</f>
        <v>1.5439497570179885</v>
      </c>
      <c r="H2175">
        <f>STANDARDIZE('사진(느림)'!H2175,AVERAGE('사진(느림)'!H$2:H$2305),_xlfn.STDEV.P('사진(느림)'!H$2:H$2305))</f>
        <v>0.63761160179332566</v>
      </c>
      <c r="I2175">
        <f>STANDARDIZE('사진(느림)'!I2175,AVERAGE('사진(느림)'!I$2:I$2305),_xlfn.STDEV.P('사진(느림)'!I$2:I$2305))</f>
        <v>1.2098936312043609</v>
      </c>
      <c r="J2175">
        <f>STANDARDIZE('사진(느림)'!J2175,AVERAGE('사진(느림)'!J$2:J$2305),_xlfn.STDEV.P('사진(느림)'!J$2:J$2305))</f>
        <v>2.0630117070980067</v>
      </c>
      <c r="K2175">
        <f>STANDARDIZE('사진(느림)'!K2175,AVERAGE('사진(느림)'!K$2:K$2305),_xlfn.STDEV.P('사진(느림)'!K$2:K$2305))</f>
        <v>-0.26706665780078048</v>
      </c>
      <c r="L2175">
        <f>STANDARDIZE('사진(느림)'!L2175,AVERAGE('사진(느림)'!L$2:L$2305),_xlfn.STDEV.P('사진(느림)'!L$2:L$2305))</f>
        <v>-0.71050691659356757</v>
      </c>
      <c r="M2175">
        <f>STANDARDIZE('사진(느림)'!M2175,AVERAGE('사진(느림)'!M$2:M$2305),_xlfn.STDEV.P('사진(느림)'!M$2:M$2305))</f>
        <v>0.36965847601499613</v>
      </c>
    </row>
    <row r="2176" spans="1:13" x14ac:dyDescent="0.3">
      <c r="A2176" t="s">
        <v>266</v>
      </c>
      <c r="B2176">
        <v>17</v>
      </c>
      <c r="C2176">
        <f>STANDARDIZE('사진(느림)'!C2176,AVERAGE('사진(느림)'!C$2:C$2305),_xlfn.STDEV.P('사진(느림)'!C$2:C$2305))</f>
        <v>0.89881710290652772</v>
      </c>
      <c r="D2176">
        <f>STANDARDIZE('사진(느림)'!D2176,AVERAGE('사진(느림)'!D$2:D$2305),_xlfn.STDEV.P('사진(느림)'!D$2:D$2305))</f>
        <v>-7.4485769052391987E-2</v>
      </c>
      <c r="E2176">
        <f>STANDARDIZE('사진(느림)'!E2176,AVERAGE('사진(느림)'!E$2:E$2305),_xlfn.STDEV.P('사진(느림)'!E$2:E$2305))</f>
        <v>0.90194068377477621</v>
      </c>
      <c r="F2176">
        <f>STANDARDIZE('사진(느림)'!F2176,AVERAGE('사진(느림)'!F$2:F$2305),_xlfn.STDEV.P('사진(느림)'!F$2:F$2305))</f>
        <v>1.121903879460062</v>
      </c>
      <c r="G2176">
        <f>STANDARDIZE('사진(느림)'!G2176,AVERAGE('사진(느림)'!G$2:G$2305),_xlfn.STDEV.P('사진(느림)'!G$2:G$2305))</f>
        <v>6.017029134924254</v>
      </c>
      <c r="H2176">
        <f>STANDARDIZE('사진(느림)'!H2176,AVERAGE('사진(느림)'!H$2:H$2305),_xlfn.STDEV.P('사진(느림)'!H$2:H$2305))</f>
        <v>0.63761160179332566</v>
      </c>
      <c r="I2176">
        <f>STANDARDIZE('사진(느림)'!I2176,AVERAGE('사진(느림)'!I$2:I$2305),_xlfn.STDEV.P('사진(느림)'!I$2:I$2305))</f>
        <v>0.69672840418243132</v>
      </c>
      <c r="J2176">
        <f>STANDARDIZE('사진(느림)'!J2176,AVERAGE('사진(느림)'!J$2:J$2305),_xlfn.STDEV.P('사진(느림)'!J$2:J$2305))</f>
        <v>-0.78003335217289249</v>
      </c>
      <c r="K2176">
        <f>STANDARDIZE('사진(느림)'!K2176,AVERAGE('사진(느림)'!K$2:K$2305),_xlfn.STDEV.P('사진(느림)'!K$2:K$2305))</f>
        <v>0.34337141717243208</v>
      </c>
      <c r="L2176">
        <f>STANDARDIZE('사진(느림)'!L2176,AVERAGE('사진(느림)'!L$2:L$2305),_xlfn.STDEV.P('사진(느림)'!L$2:L$2305))</f>
        <v>1.1748040094403882</v>
      </c>
      <c r="M2176">
        <f>STANDARDIZE('사진(느림)'!M2176,AVERAGE('사진(느림)'!M$2:M$2305),_xlfn.STDEV.P('사진(느림)'!M$2:M$2305))</f>
        <v>-2.2447377021776105</v>
      </c>
    </row>
    <row r="2177" spans="1:13" x14ac:dyDescent="0.3">
      <c r="A2177" t="s">
        <v>268</v>
      </c>
      <c r="B2177">
        <v>17</v>
      </c>
      <c r="C2177">
        <f>STANDARDIZE('사진(느림)'!C2177,AVERAGE('사진(느림)'!C$2:C$2305),_xlfn.STDEV.P('사진(느림)'!C$2:C$2305))</f>
        <v>1.66685138906259</v>
      </c>
      <c r="D2177">
        <f>STANDARDIZE('사진(느림)'!D2177,AVERAGE('사진(느림)'!D$2:D$2305),_xlfn.STDEV.P('사진(느림)'!D$2:D$2305))</f>
        <v>1.6082127017453414</v>
      </c>
      <c r="E2177">
        <f>STANDARDIZE('사진(느림)'!E2177,AVERAGE('사진(느림)'!E$2:E$2305),_xlfn.STDEV.P('사진(느림)'!E$2:E$2305))</f>
        <v>1.8901320458079929</v>
      </c>
      <c r="F2177">
        <f>STANDARDIZE('사진(느림)'!F2177,AVERAGE('사진(느림)'!F$2:F$2305),_xlfn.STDEV.P('사진(느림)'!F$2:F$2305))</f>
        <v>1.0333982927770968</v>
      </c>
      <c r="G2177">
        <f>STANDARDIZE('사진(느림)'!G2177,AVERAGE('사진(느림)'!G$2:G$2305),_xlfn.STDEV.P('사진(느림)'!G$2:G$2305))</f>
        <v>1.9723445216875655</v>
      </c>
      <c r="H2177">
        <f>STANDARDIZE('사진(느림)'!H2177,AVERAGE('사진(느림)'!H$2:H$2305),_xlfn.STDEV.P('사진(느림)'!H$2:H$2305))</f>
        <v>0.45797088585176349</v>
      </c>
      <c r="I2177">
        <f>STANDARDIZE('사진(느림)'!I2177,AVERAGE('사진(느림)'!I$2:I$2305),_xlfn.STDEV.P('사진(느림)'!I$2:I$2305))</f>
        <v>1.9405106535047749</v>
      </c>
      <c r="J2177">
        <f>STANDARDIZE('사진(느림)'!J2177,AVERAGE('사진(느림)'!J$2:J$2305),_xlfn.STDEV.P('사진(느림)'!J$2:J$2305))</f>
        <v>2.0630117070980067</v>
      </c>
      <c r="K2177">
        <f>STANDARDIZE('사진(느림)'!K2177,AVERAGE('사진(느림)'!K$2:K$2305),_xlfn.STDEV.P('사진(느림)'!K$2:K$2305))</f>
        <v>0.95380949214564459</v>
      </c>
      <c r="L2177">
        <f>STANDARDIZE('사진(느림)'!L2177,AVERAGE('사진(느림)'!L$2:L$2305),_xlfn.STDEV.P('사진(느림)'!L$2:L$2305))</f>
        <v>-0.71050691659356757</v>
      </c>
      <c r="M2177">
        <f>STANDARDIZE('사진(느림)'!M2177,AVERAGE('사진(느림)'!M$2:M$2305),_xlfn.STDEV.P('사진(느림)'!M$2:M$2305))</f>
        <v>0.26251109166284048</v>
      </c>
    </row>
    <row r="2178" spans="1:13" x14ac:dyDescent="0.3">
      <c r="A2178" t="s">
        <v>14</v>
      </c>
      <c r="B2178">
        <v>18</v>
      </c>
      <c r="C2178">
        <f>STANDARDIZE('사진(느림)'!C2178,AVERAGE('사진(느림)'!C$2:C$2305),_xlfn.STDEV.P('사진(느림)'!C$2:C$2305))</f>
        <v>2.8713943702282143</v>
      </c>
      <c r="D2178">
        <f>STANDARDIZE('사진(느림)'!D2178,AVERAGE('사진(느림)'!D$2:D$2305),_xlfn.STDEV.P('사진(느림)'!D$2:D$2305))</f>
        <v>1.5481163277882795</v>
      </c>
      <c r="E2178">
        <f>STANDARDIZE('사진(느림)'!E2178,AVERAGE('사진(느림)'!E$2:E$2305),_xlfn.STDEV.P('사진(느림)'!E$2:E$2305))</f>
        <v>1.7318120275489748</v>
      </c>
      <c r="F2178">
        <f>STANDARDIZE('사진(느림)'!F2178,AVERAGE('사진(느림)'!F$2:F$2305),_xlfn.STDEV.P('사진(느림)'!F$2:F$2305))</f>
        <v>-1.8721136814722499</v>
      </c>
      <c r="G2178">
        <f>STANDARDIZE('사진(느림)'!G2178,AVERAGE('사진(느림)'!G$2:G$2305),_xlfn.STDEV.P('사진(느림)'!G$2:G$2305))</f>
        <v>0.85122630776505703</v>
      </c>
      <c r="H2178">
        <f>STANDARDIZE('사진(느림)'!H2178,AVERAGE('사진(느림)'!H$2:H$2305),_xlfn.STDEV.P('사진(느림)'!H$2:H$2305))</f>
        <v>-1.360758492704524</v>
      </c>
      <c r="I2178">
        <f>STANDARDIZE('사진(느림)'!I2178,AVERAGE('사진(느림)'!I$2:I$2305),_xlfn.STDEV.P('사진(느림)'!I$2:I$2305))</f>
        <v>1.3007611688448872</v>
      </c>
      <c r="J2178">
        <f>STANDARDIZE('사진(느림)'!J2178,AVERAGE('사진(느림)'!J$2:J$2305),_xlfn.STDEV.P('사진(느림)'!J$2:J$2305))</f>
        <v>2.2238174231201167</v>
      </c>
      <c r="K2178">
        <f>STANDARDIZE('사진(느림)'!K2178,AVERAGE('사진(느림)'!K$2:K$2305),_xlfn.STDEV.P('사진(느림)'!K$2:K$2305))</f>
        <v>0.34337141717243208</v>
      </c>
      <c r="L2178">
        <f>STANDARDIZE('사진(느림)'!L2178,AVERAGE('사진(느림)'!L$2:L$2305),_xlfn.STDEV.P('사진(느림)'!L$2:L$2305))</f>
        <v>-0.71050691659356757</v>
      </c>
      <c r="M2178">
        <f>STANDARDIZE('사진(느림)'!M2178,AVERAGE('사진(느림)'!M$2:M$2305),_xlfn.STDEV.P('사진(느림)'!M$2:M$2305))</f>
        <v>-0.2946553069683705</v>
      </c>
    </row>
    <row r="2179" spans="1:13" x14ac:dyDescent="0.3">
      <c r="A2179" t="s">
        <v>16</v>
      </c>
      <c r="B2179">
        <v>18</v>
      </c>
      <c r="C2179">
        <f>STANDARDIZE('사진(느림)'!C2179,AVERAGE('사진(느림)'!C$2:C$2305),_xlfn.STDEV.P('사진(느림)'!C$2:C$2305))</f>
        <v>2.0370549658428505</v>
      </c>
      <c r="D2179">
        <f>STANDARDIZE('사진(느림)'!D2179,AVERAGE('사진(느림)'!D$2:D$2305),_xlfn.STDEV.P('사진(느림)'!D$2:D$2305))</f>
        <v>-4.3733327691530544E-3</v>
      </c>
      <c r="E2179">
        <f>STANDARDIZE('사진(느림)'!E2179,AVERAGE('사진(느림)'!E$2:E$2305),_xlfn.STDEV.P('사진(느림)'!E$2:E$2305))</f>
        <v>1.6744942553552982</v>
      </c>
      <c r="F2179">
        <f>STANDARDIZE('사진(느림)'!F2179,AVERAGE('사진(느림)'!F$2:F$2305),_xlfn.STDEV.P('사진(느림)'!F$2:F$2305))</f>
        <v>1.8198336487314455</v>
      </c>
      <c r="G2179">
        <f>STANDARDIZE('사진(느림)'!G2179,AVERAGE('사진(느림)'!G$2:G$2305),_xlfn.STDEV.P('사진(느림)'!G$2:G$2305))</f>
        <v>2.0179184328226265</v>
      </c>
      <c r="H2179">
        <f>STANDARDIZE('사진(느림)'!H2179,AVERAGE('사진(느림)'!H$2:H$2305),_xlfn.STDEV.P('사진(느림)'!H$2:H$2305))</f>
        <v>0.72264862709110655</v>
      </c>
      <c r="I2179">
        <f>STANDARDIZE('사진(느림)'!I2179,AVERAGE('사진(느림)'!I$2:I$2305),_xlfn.STDEV.P('사진(느림)'!I$2:I$2305))</f>
        <v>1.712553940579987</v>
      </c>
      <c r="J2179">
        <f>STANDARDIZE('사진(느림)'!J2179,AVERAGE('사진(느림)'!J$2:J$2305),_xlfn.STDEV.P('사진(느림)'!J$2:J$2305))</f>
        <v>2.2238174231201167</v>
      </c>
      <c r="K2179">
        <f>STANDARDIZE('사진(느림)'!K2179,AVERAGE('사진(느림)'!K$2:K$2305),_xlfn.STDEV.P('사진(느림)'!K$2:K$2305))</f>
        <v>-0.26706665780078048</v>
      </c>
      <c r="L2179">
        <f>STANDARDIZE('사진(느림)'!L2179,AVERAGE('사진(느림)'!L$2:L$2305),_xlfn.STDEV.P('사진(느림)'!L$2:L$2305))</f>
        <v>-0.96188170673142825</v>
      </c>
      <c r="M2179">
        <f>STANDARDIZE('사진(느림)'!M2179,AVERAGE('사진(느림)'!M$2:M$2305),_xlfn.STDEV.P('사진(느림)'!M$2:M$2305))</f>
        <v>-1.430417581101225</v>
      </c>
    </row>
    <row r="2180" spans="1:13" x14ac:dyDescent="0.3">
      <c r="A2180" t="s">
        <v>18</v>
      </c>
      <c r="B2180">
        <v>18</v>
      </c>
      <c r="C2180">
        <f>STANDARDIZE('사진(느림)'!C2180,AVERAGE('사진(느림)'!C$2:C$2305),_xlfn.STDEV.P('사진(느림)'!C$2:C$2305))</f>
        <v>1.5231902995657729</v>
      </c>
      <c r="D2180">
        <f>STANDARDIZE('사진(느림)'!D2180,AVERAGE('사진(느림)'!D$2:D$2305),_xlfn.STDEV.P('사진(느림)'!D$2:D$2305))</f>
        <v>1.7684696989641733</v>
      </c>
      <c r="E2180">
        <f>STANDARDIZE('사진(느림)'!E2180,AVERAGE('사진(느림)'!E$2:E$2305),_xlfn.STDEV.P('사진(느림)'!E$2:E$2305))</f>
        <v>1.5657842948791465</v>
      </c>
      <c r="F2180">
        <f>STANDARDIZE('사진(느림)'!F2180,AVERAGE('사진(느림)'!F$2:F$2305),_xlfn.STDEV.P('사진(느림)'!F$2:F$2305))</f>
        <v>1.1693175866116505</v>
      </c>
      <c r="G2180">
        <f>STANDARDIZE('사진(느림)'!G2180,AVERAGE('사진(느림)'!G$2:G$2305),_xlfn.STDEV.P('사진(느림)'!G$2:G$2305))</f>
        <v>1.2887358546616459</v>
      </c>
      <c r="H2180">
        <f>STANDARDIZE('사진(느림)'!H2180,AVERAGE('사진(느림)'!H$2:H$2305),_xlfn.STDEV.P('사진(느림)'!H$2:H$2305))</f>
        <v>0.72052270145866171</v>
      </c>
      <c r="I2180">
        <f>STANDARDIZE('사진(느림)'!I2180,AVERAGE('사진(느림)'!I$2:I$2305),_xlfn.STDEV.P('사진(느림)'!I$2:I$2305))</f>
        <v>1.4898496864783513</v>
      </c>
      <c r="J2180">
        <f>STANDARDIZE('사진(느림)'!J2180,AVERAGE('사진(느림)'!J$2:J$2305),_xlfn.STDEV.P('사진(느림)'!J$2:J$2305))</f>
        <v>2.2238174231201167</v>
      </c>
      <c r="K2180">
        <f>STANDARDIZE('사진(느림)'!K2180,AVERAGE('사진(느림)'!K$2:K$2305),_xlfn.STDEV.P('사진(느림)'!K$2:K$2305))</f>
        <v>0.95380949214564459</v>
      </c>
      <c r="L2180">
        <f>STANDARDIZE('사진(느림)'!L2180,AVERAGE('사진(느림)'!L$2:L$2305),_xlfn.STDEV.P('사진(느림)'!L$2:L$2305))</f>
        <v>-0.96188170673142825</v>
      </c>
      <c r="M2180">
        <f>STANDARDIZE('사진(느림)'!M2180,AVERAGE('사진(느림)'!M$2:M$2305),_xlfn.STDEV.P('사진(느림)'!M$2:M$2305))</f>
        <v>-1.5589944423238113</v>
      </c>
    </row>
    <row r="2181" spans="1:13" x14ac:dyDescent="0.3">
      <c r="A2181" t="s">
        <v>20</v>
      </c>
      <c r="B2181">
        <v>18</v>
      </c>
      <c r="C2181">
        <f>STANDARDIZE('사진(느림)'!C2181,AVERAGE('사진(느림)'!C$2:C$2305),_xlfn.STDEV.P('사진(느림)'!C$2:C$2305))</f>
        <v>2.1254617901485848</v>
      </c>
      <c r="D2181">
        <f>STANDARDIZE('사진(느림)'!D2181,AVERAGE('사진(느림)'!D$2:D$2305),_xlfn.STDEV.P('사진(느림)'!D$2:D$2305))</f>
        <v>1.0473132114794299</v>
      </c>
      <c r="E2181">
        <f>STANDARDIZE('사진(느림)'!E2181,AVERAGE('사진(느림)'!E$2:E$2305),_xlfn.STDEV.P('사진(느림)'!E$2:E$2305))</f>
        <v>1.838717580894272</v>
      </c>
      <c r="F2181">
        <f>STANDARDIZE('사진(느림)'!F2181,AVERAGE('사진(느림)'!F$2:F$2305),_xlfn.STDEV.P('사진(느림)'!F$2:F$2305))</f>
        <v>1.9178219768447284</v>
      </c>
      <c r="G2181">
        <f>STANDARDIZE('사진(느림)'!G2181,AVERAGE('사진(느림)'!G$2:G$2305),_xlfn.STDEV.P('사진(느림)'!G$2:G$2305))</f>
        <v>2.3984605908003878</v>
      </c>
      <c r="H2181">
        <f>STANDARDIZE('사진(느림)'!H2181,AVERAGE('사진(느림)'!H$2:H$2305),_xlfn.STDEV.P('사진(느림)'!H$2:H$2305))</f>
        <v>0.72264862709110655</v>
      </c>
      <c r="I2181">
        <f>STANDARDIZE('사진(느림)'!I2181,AVERAGE('사진(느림)'!I$2:I$2305),_xlfn.STDEV.P('사진(느림)'!I$2:I$2305))</f>
        <v>1.7582503323414078</v>
      </c>
      <c r="J2181">
        <f>STANDARDIZE('사진(느림)'!J2181,AVERAGE('사진(느림)'!J$2:J$2305),_xlfn.STDEV.P('사진(느림)'!J$2:J$2305))</f>
        <v>2.2238174231201167</v>
      </c>
      <c r="K2181">
        <f>STANDARDIZE('사진(느림)'!K2181,AVERAGE('사진(느림)'!K$2:K$2305),_xlfn.STDEV.P('사진(느림)'!K$2:K$2305))</f>
        <v>-0.8775047327739931</v>
      </c>
      <c r="L2181">
        <f>STANDARDIZE('사진(느림)'!L2181,AVERAGE('사진(느림)'!L$2:L$2305),_xlfn.STDEV.P('사진(느림)'!L$2:L$2305))</f>
        <v>-0.96188170673142825</v>
      </c>
      <c r="M2181">
        <f>STANDARDIZE('사진(느림)'!M2181,AVERAGE('사진(느림)'!M$2:M$2305),_xlfn.STDEV.P('사진(느림)'!M$2:M$2305))</f>
        <v>-0.59466798315440861</v>
      </c>
    </row>
    <row r="2182" spans="1:13" x14ac:dyDescent="0.3">
      <c r="A2182" t="s">
        <v>22</v>
      </c>
      <c r="B2182">
        <v>18</v>
      </c>
      <c r="C2182">
        <f>STANDARDIZE('사진(느림)'!C2182,AVERAGE('사진(느림)'!C$2:C$2305),_xlfn.STDEV.P('사진(느림)'!C$2:C$2305))</f>
        <v>1.0701053249988868</v>
      </c>
      <c r="D2182">
        <f>STANDARDIZE('사진(느림)'!D2182,AVERAGE('사진(느림)'!D$2:D$2305),_xlfn.STDEV.P('사진(느림)'!D$2:D$2305))</f>
        <v>1.5481163277882795</v>
      </c>
      <c r="E2182">
        <f>STANDARDIZE('사진(느림)'!E2182,AVERAGE('사진(느림)'!E$2:E$2305),_xlfn.STDEV.P('사진(느림)'!E$2:E$2305))</f>
        <v>1.5771899300766441</v>
      </c>
      <c r="F2182">
        <f>STANDARDIZE('사진(느림)'!F2182,AVERAGE('사진(느림)'!F$2:F$2305),_xlfn.STDEV.P('사진(느림)'!F$2:F$2305))</f>
        <v>1.2957541390158867</v>
      </c>
      <c r="G2182">
        <f>STANDARDIZE('사진(느림)'!G2182,AVERAGE('사진(느림)'!G$2:G$2305),_xlfn.STDEV.P('사진(느림)'!G$2:G$2305))</f>
        <v>1.3616541124777433</v>
      </c>
      <c r="H2182">
        <f>STANDARDIZE('사진(느림)'!H2182,AVERAGE('사진(느림)'!H$2:H$2305),_xlfn.STDEV.P('사진(느림)'!H$2:H$2305))</f>
        <v>0.74709677186421819</v>
      </c>
      <c r="I2182">
        <f>STANDARDIZE('사진(느림)'!I2182,AVERAGE('사진(느림)'!I$2:I$2305),_xlfn.STDEV.P('사진(느림)'!I$2:I$2305))</f>
        <v>1.4919506700076124</v>
      </c>
      <c r="J2182">
        <f>STANDARDIZE('사진(느림)'!J2182,AVERAGE('사진(느림)'!J$2:J$2305),_xlfn.STDEV.P('사진(느림)'!J$2:J$2305))</f>
        <v>-0.78003335217289249</v>
      </c>
      <c r="K2182">
        <f>STANDARDIZE('사진(느림)'!K2182,AVERAGE('사진(느림)'!K$2:K$2305),_xlfn.STDEV.P('사진(느림)'!K$2:K$2305))</f>
        <v>0.95380949214564459</v>
      </c>
      <c r="L2182">
        <f>STANDARDIZE('사진(느림)'!L2182,AVERAGE('사진(느림)'!L$2:L$2305),_xlfn.STDEV.P('사진(느림)'!L$2:L$2305))</f>
        <v>0.54636703409573628</v>
      </c>
      <c r="M2182">
        <f>STANDARDIZE('사진(느림)'!M2182,AVERAGE('사진(느림)'!M$2:M$2305),_xlfn.STDEV.P('사진(느림)'!M$2:M$2305))</f>
        <v>0.69110062907146497</v>
      </c>
    </row>
    <row r="2183" spans="1:13" x14ac:dyDescent="0.3">
      <c r="A2183" t="s">
        <v>24</v>
      </c>
      <c r="B2183">
        <v>18</v>
      </c>
      <c r="C2183">
        <f>STANDARDIZE('사진(느림)'!C2183,AVERAGE('사진(느림)'!C$2:C$2305),_xlfn.STDEV.P('사진(느림)'!C$2:C$2305))</f>
        <v>0.91539338246385271</v>
      </c>
      <c r="D2183">
        <f>STANDARDIZE('사진(느림)'!D2183,AVERAGE('사진(느림)'!D$2:D$2305),_xlfn.STDEV.P('사진(느림)'!D$2:D$2305))</f>
        <v>-0.85573863049419618</v>
      </c>
      <c r="E2183">
        <f>STANDARDIZE('사진(느림)'!E2183,AVERAGE('사진(느림)'!E$2:E$2305),_xlfn.STDEV.P('사진(느림)'!E$2:E$2305))</f>
        <v>0.83288312691492561</v>
      </c>
      <c r="F2183">
        <f>STANDARDIZE('사진(느림)'!F2183,AVERAGE('사진(느림)'!F$2:F$2305),_xlfn.STDEV.P('사진(느림)'!F$2:F$2305))</f>
        <v>-1.5560223004616596</v>
      </c>
      <c r="G2183">
        <f>STANDARDIZE('사진(느림)'!G2183,AVERAGE('사진(느림)'!G$2:G$2305),_xlfn.STDEV.P('사진(느림)'!G$2:G$2305))</f>
        <v>-0.36559711954107954</v>
      </c>
      <c r="H2183">
        <f>STANDARDIZE('사진(느림)'!H2183,AVERAGE('사진(느림)'!H$2:H$2305),_xlfn.STDEV.P('사진(느림)'!H$2:H$2305))</f>
        <v>-1.360758492704524</v>
      </c>
      <c r="I2183">
        <f>STANDARDIZE('사진(느림)'!I2183,AVERAGE('사진(느림)'!I$2:I$2305),_xlfn.STDEV.P('사진(느림)'!I$2:I$2305))</f>
        <v>0.61584053830589336</v>
      </c>
      <c r="J2183">
        <f>STANDARDIZE('사진(느림)'!J2183,AVERAGE('사진(느림)'!J$2:J$2305),_xlfn.STDEV.P('사진(느림)'!J$2:J$2305))</f>
        <v>-0.78003335217289249</v>
      </c>
      <c r="K2183">
        <f>STANDARDIZE('사진(느림)'!K2183,AVERAGE('사진(느림)'!K$2:K$2305),_xlfn.STDEV.P('사진(느림)'!K$2:K$2305))</f>
        <v>-1.4879428077472057</v>
      </c>
      <c r="L2183">
        <f>STANDARDIZE('사진(느림)'!L2183,AVERAGE('사진(느림)'!L$2:L$2305),_xlfn.STDEV.P('사진(느림)'!L$2:L$2305))</f>
        <v>-0.83619431166249791</v>
      </c>
      <c r="M2183">
        <f>STANDARDIZE('사진(느림)'!M2183,AVERAGE('사진(느림)'!M$2:M$2305),_xlfn.STDEV.P('사진(느림)'!M$2:M$2305))</f>
        <v>-0.6589564137657008</v>
      </c>
    </row>
    <row r="2184" spans="1:13" x14ac:dyDescent="0.3">
      <c r="A2184" t="s">
        <v>26</v>
      </c>
      <c r="B2184">
        <v>18</v>
      </c>
      <c r="C2184">
        <f>STANDARDIZE('사진(느림)'!C2184,AVERAGE('사진(느림)'!C$2:C$2305),_xlfn.STDEV.P('사진(느림)'!C$2:C$2305))</f>
        <v>1.1861392819001628</v>
      </c>
      <c r="D2184">
        <f>STANDARDIZE('사진(느림)'!D2184,AVERAGE('사진(느림)'!D$2:D$2305),_xlfn.STDEV.P('사진(느림)'!D$2:D$2305))</f>
        <v>1.4980360161573945</v>
      </c>
      <c r="E2184">
        <f>STANDARDIZE('사진(느림)'!E2184,AVERAGE('사진(느림)'!E$2:E$2305),_xlfn.STDEV.P('사진(느림)'!E$2:E$2305))</f>
        <v>1.0608176178149227</v>
      </c>
      <c r="F2184">
        <f>STANDARDIZE('사진(느림)'!F2184,AVERAGE('사진(느림)'!F$2:F$2305),_xlfn.STDEV.P('사진(느림)'!F$2:F$2305))</f>
        <v>1.6309374394395166</v>
      </c>
      <c r="G2184">
        <f>STANDARDIZE('사진(느림)'!G2184,AVERAGE('사진(느림)'!G$2:G$2305),_xlfn.STDEV.P('사진(느림)'!G$2:G$2305))</f>
        <v>0.4934711053548258</v>
      </c>
      <c r="H2184">
        <f>STANDARDIZE('사진(느림)'!H2184,AVERAGE('사진(느림)'!H$2:H$2305),_xlfn.STDEV.P('사진(느림)'!H$2:H$2305))</f>
        <v>0.58446346098221258</v>
      </c>
      <c r="I2184">
        <f>STANDARDIZE('사진(느림)'!I2184,AVERAGE('사진(느림)'!I$2:I$2305),_xlfn.STDEV.P('사진(느림)'!I$2:I$2305))</f>
        <v>1.7829368888102211</v>
      </c>
      <c r="J2184">
        <f>STANDARDIZE('사진(느림)'!J2184,AVERAGE('사진(느림)'!J$2:J$2305),_xlfn.STDEV.P('사진(느림)'!J$2:J$2305))</f>
        <v>-0.78003335217289249</v>
      </c>
      <c r="K2184">
        <f>STANDARDIZE('사진(느림)'!K2184,AVERAGE('사진(느림)'!K$2:K$2305),_xlfn.STDEV.P('사진(느림)'!K$2:K$2305))</f>
        <v>-0.26706665780078048</v>
      </c>
      <c r="L2184">
        <f>STANDARDIZE('사진(느림)'!L2184,AVERAGE('사진(느림)'!L$2:L$2305),_xlfn.STDEV.P('사진(느림)'!L$2:L$2305))</f>
        <v>1.1748040094403882</v>
      </c>
      <c r="M2184">
        <f>STANDARDIZE('사진(느림)'!M2184,AVERAGE('사진(느림)'!M$2:M$2305),_xlfn.STDEV.P('사진(느림)'!M$2:M$2305))</f>
        <v>1.0339722589983646</v>
      </c>
    </row>
    <row r="2185" spans="1:13" x14ac:dyDescent="0.3">
      <c r="A2185" t="s">
        <v>28</v>
      </c>
      <c r="B2185">
        <v>18</v>
      </c>
      <c r="C2185">
        <f>STANDARDIZE('사진(느림)'!C2185,AVERAGE('사진(느림)'!C$2:C$2305),_xlfn.STDEV.P('사진(느림)'!C$2:C$2305))</f>
        <v>2.003902406728201</v>
      </c>
      <c r="D2185">
        <f>STANDARDIZE('사진(느림)'!D2185,AVERAGE('사진(느림)'!D$2:D$2305),_xlfn.STDEV.P('사진(느림)'!D$2:D$2305))</f>
        <v>2.3293691892300838</v>
      </c>
      <c r="E2185">
        <f>STANDARDIZE('사진(느림)'!E2185,AVERAGE('사진(느림)'!E$2:E$2305),_xlfn.STDEV.P('사진(느림)'!E$2:E$2305))</f>
        <v>1.8268664130718715</v>
      </c>
      <c r="F2185">
        <f>STANDARDIZE('사진(느림)'!F2185,AVERAGE('사진(느림)'!F$2:F$2305),_xlfn.STDEV.P('사진(느림)'!F$2:F$2305))</f>
        <v>1.4139723155138471</v>
      </c>
      <c r="G2185">
        <f>STANDARDIZE('사진(느림)'!G2185,AVERAGE('사진(느림)'!G$2:G$2305),_xlfn.STDEV.P('사진(느림)'!G$2:G$2305))</f>
        <v>2.6673466664972496</v>
      </c>
      <c r="H2185">
        <f>STANDARDIZE('사진(느림)'!H2185,AVERAGE('사진(느림)'!H$2:H$2305),_xlfn.STDEV.P('사진(느림)'!H$2:H$2305))</f>
        <v>0.33360423635375902</v>
      </c>
      <c r="I2185">
        <f>STANDARDIZE('사진(느림)'!I2185,AVERAGE('사진(느림)'!I$2:I$2305),_xlfn.STDEV.P('사진(느림)'!I$2:I$2305))</f>
        <v>1.6075047641169511</v>
      </c>
      <c r="J2185">
        <f>STANDARDIZE('사진(느림)'!J2185,AVERAGE('사진(느림)'!J$2:J$2305),_xlfn.STDEV.P('사진(느림)'!J$2:J$2305))</f>
        <v>2.2238174231201167</v>
      </c>
      <c r="K2185">
        <f>STANDARDIZE('사진(느림)'!K2185,AVERAGE('사진(느림)'!K$2:K$2305),_xlfn.STDEV.P('사진(느림)'!K$2:K$2305))</f>
        <v>1.5642475671188572</v>
      </c>
      <c r="L2185">
        <f>STANDARDIZE('사진(느림)'!L2185,AVERAGE('사진(느림)'!L$2:L$2305),_xlfn.STDEV.P('사진(느림)'!L$2:L$2305))</f>
        <v>-0.96188170673142825</v>
      </c>
      <c r="M2185">
        <f>STANDARDIZE('사진(느림)'!M2185,AVERAGE('사진(느림)'!M$2:M$2305),_xlfn.STDEV.P('사진(느림)'!M$2:M$2305))</f>
        <v>-0.35894373757966463</v>
      </c>
    </row>
    <row r="2186" spans="1:13" x14ac:dyDescent="0.3">
      <c r="A2186" t="s">
        <v>30</v>
      </c>
      <c r="B2186">
        <v>18</v>
      </c>
      <c r="C2186">
        <f>STANDARDIZE('사진(느림)'!C2186,AVERAGE('사진(느림)'!C$2:C$2305),_xlfn.STDEV.P('사진(느림)'!C$2:C$2305))</f>
        <v>1.7221056542536737</v>
      </c>
      <c r="D2186">
        <f>STANDARDIZE('사진(느림)'!D2186,AVERAGE('사진(느림)'!D$2:D$2305),_xlfn.STDEV.P('사진(느림)'!D$2:D$2305))</f>
        <v>-0.51519251140417965</v>
      </c>
      <c r="E2186">
        <f>STANDARDIZE('사진(느림)'!E2186,AVERAGE('사진(느림)'!E$2:E$2305),_xlfn.STDEV.P('사진(느림)'!E$2:E$2305))</f>
        <v>1.7094240131476357</v>
      </c>
      <c r="F2186">
        <f>STANDARDIZE('사진(느림)'!F2186,AVERAGE('사진(느림)'!F$2:F$2305),_xlfn.STDEV.P('사진(느림)'!F$2:F$2305))</f>
        <v>1.7092016653777389</v>
      </c>
      <c r="G2186">
        <f>STANDARDIZE('사진(느림)'!G2186,AVERAGE('사진(느림)'!G$2:G$2305),_xlfn.STDEV.P('사진(느림)'!G$2:G$2305))</f>
        <v>1.1656862945969797</v>
      </c>
      <c r="H2186">
        <f>STANDARDIZE('사진(느림)'!H2186,AVERAGE('사진(느림)'!H$2:H$2305),_xlfn.STDEV.P('사진(느림)'!H$2:H$2305))</f>
        <v>0.82150416899977674</v>
      </c>
      <c r="I2186">
        <f>STANDARDIZE('사진(느림)'!I2186,AVERAGE('사진(느림)'!I$2:I$2305),_xlfn.STDEV.P('사진(느림)'!I$2:I$2305))</f>
        <v>1.9137231135067005</v>
      </c>
      <c r="J2186">
        <f>STANDARDIZE('사진(느림)'!J2186,AVERAGE('사진(느림)'!J$2:J$2305),_xlfn.STDEV.P('사진(느림)'!J$2:J$2305))</f>
        <v>2.2238174231201167</v>
      </c>
      <c r="K2186">
        <f>STANDARDIZE('사진(느림)'!K2186,AVERAGE('사진(느림)'!K$2:K$2305),_xlfn.STDEV.P('사진(느림)'!K$2:K$2305))</f>
        <v>-1.4879428077472057</v>
      </c>
      <c r="L2186">
        <f>STANDARDIZE('사진(느림)'!L2186,AVERAGE('사진(느림)'!L$2:L$2305),_xlfn.STDEV.P('사진(느림)'!L$2:L$2305))</f>
        <v>-0.71050691659356757</v>
      </c>
      <c r="M2186">
        <f>STANDARDIZE('사진(느림)'!M2186,AVERAGE('사진(느림)'!M$2:M$2305),_xlfn.STDEV.P('사진(느림)'!M$2:M$2305))</f>
        <v>-0.48752059880225102</v>
      </c>
    </row>
    <row r="2187" spans="1:13" x14ac:dyDescent="0.3">
      <c r="A2187" t="s">
        <v>32</v>
      </c>
      <c r="B2187">
        <v>18</v>
      </c>
      <c r="C2187">
        <f>STANDARDIZE('사진(느림)'!C2187,AVERAGE('사진(느림)'!C$2:C$2305),_xlfn.STDEV.P('사진(느림)'!C$2:C$2305))</f>
        <v>1.6281734034288322</v>
      </c>
      <c r="D2187">
        <f>STANDARDIZE('사진(느림)'!D2187,AVERAGE('사진(느림)'!D$2:D$2305),_xlfn.STDEV.P('사진(느림)'!D$2:D$2305))</f>
        <v>1.9687909454877119</v>
      </c>
      <c r="E2187">
        <f>STANDARDIZE('사진(느림)'!E2187,AVERAGE('사진(느림)'!E$2:E$2305),_xlfn.STDEV.P('사진(느림)'!E$2:E$2305))</f>
        <v>1.6856325709778548</v>
      </c>
      <c r="F2187">
        <f>STANDARDIZE('사진(느림)'!F2187,AVERAGE('사진(느림)'!F$2:F$2305),_xlfn.STDEV.P('사진(느림)'!F$2:F$2305))</f>
        <v>0.87408823674775893</v>
      </c>
      <c r="G2187">
        <f>STANDARDIZE('사진(느림)'!G2187,AVERAGE('사진(느림)'!G$2:G$2305),_xlfn.STDEV.P('사진(느림)'!G$2:G$2305))</f>
        <v>1.9153771327687388</v>
      </c>
      <c r="H2187">
        <f>STANDARDIZE('사진(느림)'!H2187,AVERAGE('사진(느림)'!H$2:H$2305),_xlfn.STDEV.P('사진(느림)'!H$2:H$2305))</f>
        <v>0.17097092547175324</v>
      </c>
      <c r="I2187">
        <f>STANDARDIZE('사진(느림)'!I2187,AVERAGE('사진(느림)'!I$2:I$2305),_xlfn.STDEV.P('사진(느림)'!I$2:I$2305))</f>
        <v>1.712553940579987</v>
      </c>
      <c r="J2187">
        <f>STANDARDIZE('사진(느림)'!J2187,AVERAGE('사진(느림)'!J$2:J$2305),_xlfn.STDEV.P('사진(느림)'!J$2:J$2305))</f>
        <v>2.2238174231201167</v>
      </c>
      <c r="K2187">
        <f>STANDARDIZE('사진(느림)'!K2187,AVERAGE('사진(느림)'!K$2:K$2305),_xlfn.STDEV.P('사진(느림)'!K$2:K$2305))</f>
        <v>0.95380949214564459</v>
      </c>
      <c r="L2187">
        <f>STANDARDIZE('사진(느림)'!L2187,AVERAGE('사진(느림)'!L$2:L$2305),_xlfn.STDEV.P('사진(느림)'!L$2:L$2305))</f>
        <v>-0.96188170673142825</v>
      </c>
      <c r="M2187">
        <f>STANDARDIZE('사진(느림)'!M2187,AVERAGE('사진(느림)'!M$2:M$2305),_xlfn.STDEV.P('사진(느림)'!M$2:M$2305))</f>
        <v>0.45537638349672099</v>
      </c>
    </row>
    <row r="2188" spans="1:13" x14ac:dyDescent="0.3">
      <c r="A2188" t="s">
        <v>34</v>
      </c>
      <c r="B2188">
        <v>18</v>
      </c>
      <c r="C2188">
        <f>STANDARDIZE('사진(느림)'!C2188,AVERAGE('사진(느림)'!C$2:C$2305),_xlfn.STDEV.P('사진(느림)'!C$2:C$2305))</f>
        <v>1.827088758116733</v>
      </c>
      <c r="D2188">
        <f>STANDARDIZE('사진(느림)'!D2188,AVERAGE('사진(느림)'!D$2:D$2305),_xlfn.STDEV.P('사진(느림)'!D$2:D$2305))</f>
        <v>0.89707227658677502</v>
      </c>
      <c r="E2188">
        <f>STANDARDIZE('사진(느림)'!E2188,AVERAGE('사진(느림)'!E$2:E$2305),_xlfn.STDEV.P('사진(느림)'!E$2:E$2305))</f>
        <v>2.1366898004289054</v>
      </c>
      <c r="F2188">
        <f>STANDARDIZE('사진(느림)'!F2188,AVERAGE('사진(느림)'!F$2:F$2305),_xlfn.STDEV.P('사진(느림)'!F$2:F$2305))</f>
        <v>1.2810874989369951</v>
      </c>
      <c r="G2188">
        <f>STANDARDIZE('사진(느림)'!G2188,AVERAGE('사진(느림)'!G$2:G$2305),_xlfn.STDEV.P('사진(느림)'!G$2:G$2305))</f>
        <v>2.1386892973305383</v>
      </c>
      <c r="H2188">
        <f>STANDARDIZE('사진(느림)'!H2188,AVERAGE('사진(느림)'!H$2:H$2305),_xlfn.STDEV.P('사진(느림)'!H$2:H$2305))</f>
        <v>0.33360423635375902</v>
      </c>
      <c r="I2188">
        <f>STANDARDIZE('사진(느림)'!I2188,AVERAGE('사진(느림)'!I$2:I$2305),_xlfn.STDEV.P('사진(느림)'!I$2:I$2305))</f>
        <v>1.6862916464642279</v>
      </c>
      <c r="J2188">
        <f>STANDARDIZE('사진(느림)'!J2188,AVERAGE('사진(느림)'!J$2:J$2305),_xlfn.STDEV.P('사진(느림)'!J$2:J$2305))</f>
        <v>2.2238174231201167</v>
      </c>
      <c r="K2188">
        <f>STANDARDIZE('사진(느림)'!K2188,AVERAGE('사진(느림)'!K$2:K$2305),_xlfn.STDEV.P('사진(느림)'!K$2:K$2305))</f>
        <v>1.5642475671188572</v>
      </c>
      <c r="L2188">
        <f>STANDARDIZE('사진(느림)'!L2188,AVERAGE('사진(느림)'!L$2:L$2305),_xlfn.STDEV.P('사진(느림)'!L$2:L$2305))</f>
        <v>-0.96188170673142825</v>
      </c>
      <c r="M2188">
        <f>STANDARDIZE('사진(느림)'!M2188,AVERAGE('사진(느림)'!M$2:M$2305),_xlfn.STDEV.P('사진(느림)'!M$2:M$2305))</f>
        <v>-1.0661164743038947</v>
      </c>
    </row>
    <row r="2189" spans="1:13" x14ac:dyDescent="0.3">
      <c r="A2189" t="s">
        <v>36</v>
      </c>
      <c r="B2189">
        <v>18</v>
      </c>
      <c r="C2189">
        <f>STANDARDIZE('사진(느림)'!C2189,AVERAGE('사진(느림)'!C$2:C$2305),_xlfn.STDEV.P('사진(느림)'!C$2:C$2305))</f>
        <v>1.3795292100689558</v>
      </c>
      <c r="D2189">
        <f>STANDARDIZE('사진(느림)'!D2189,AVERAGE('사진(느림)'!D$2:D$2305),_xlfn.STDEV.P('사진(느림)'!D$2:D$2305))</f>
        <v>2.0689515687494819</v>
      </c>
      <c r="E2189">
        <f>STANDARDIZE('사진(느림)'!E2189,AVERAGE('사진(느림)'!E$2:E$2305),_xlfn.STDEV.P('사진(느림)'!E$2:E$2305))</f>
        <v>1.7823131505816454</v>
      </c>
      <c r="F2189">
        <f>STANDARDIZE('사진(느림)'!F2189,AVERAGE('사진(느림)'!F$2:F$2305),_xlfn.STDEV.P('사진(느림)'!F$2:F$2305))</f>
        <v>1.480351505526071</v>
      </c>
      <c r="G2189">
        <f>STANDARDIZE('사진(느림)'!G2189,AVERAGE('사진(느림)'!G$2:G$2305),_xlfn.STDEV.P('사진(느림)'!G$2:G$2305))</f>
        <v>0.82160326552726748</v>
      </c>
      <c r="H2189">
        <f>STANDARDIZE('사진(느림)'!H2189,AVERAGE('사진(느림)'!H$2:H$2305),_xlfn.STDEV.P('사진(느림)'!H$2:H$2305))</f>
        <v>0.72264862709110655</v>
      </c>
      <c r="I2189">
        <f>STANDARDIZE('사진(느림)'!I2189,AVERAGE('사진(느림)'!I$2:I$2305),_xlfn.STDEV.P('사진(느림)'!I$2:I$2305))</f>
        <v>1.5024555876539154</v>
      </c>
      <c r="J2189">
        <f>STANDARDIZE('사진(느림)'!J2189,AVERAGE('사진(느림)'!J$2:J$2305),_xlfn.STDEV.P('사진(느림)'!J$2:J$2305))</f>
        <v>-0.78003335217289249</v>
      </c>
      <c r="K2189">
        <f>STANDARDIZE('사진(느림)'!K2189,AVERAGE('사진(느림)'!K$2:K$2305),_xlfn.STDEV.P('사진(느림)'!K$2:K$2305))</f>
        <v>-0.26706665780078048</v>
      </c>
      <c r="L2189">
        <f>STANDARDIZE('사진(느림)'!L2189,AVERAGE('사진(느림)'!L$2:L$2305),_xlfn.STDEV.P('사진(느림)'!L$2:L$2305))</f>
        <v>1.0491166143714579</v>
      </c>
      <c r="M2189">
        <f>STANDARDIZE('사진(느림)'!M2189,AVERAGE('사진(느림)'!M$2:M$2305),_xlfn.STDEV.P('사진(느림)'!M$2:M$2305))</f>
        <v>0.39108795288542686</v>
      </c>
    </row>
    <row r="2190" spans="1:13" x14ac:dyDescent="0.3">
      <c r="A2190" t="s">
        <v>38</v>
      </c>
      <c r="B2190">
        <v>18</v>
      </c>
      <c r="C2190">
        <f>STANDARDIZE('사진(느림)'!C2190,AVERAGE('사진(느림)'!C$2:C$2305),_xlfn.STDEV.P('사진(느림)'!C$2:C$2305))</f>
        <v>3.2305470939702583</v>
      </c>
      <c r="D2190">
        <f>STANDARDIZE('사진(느림)'!D2190,AVERAGE('사진(느림)'!D$2:D$2305),_xlfn.STDEV.P('사진(느림)'!D$2:D$2305))</f>
        <v>-0.35493551418534774</v>
      </c>
      <c r="E2190">
        <f>STANDARDIZE('사진(느림)'!E2190,AVERAGE('사진(느림)'!E$2:E$2305),_xlfn.STDEV.P('사진(느림)'!E$2:E$2305))</f>
        <v>2.2524391763785121</v>
      </c>
      <c r="F2190">
        <f>STANDARDIZE('사진(느림)'!F2190,AVERAGE('사진(느림)'!F$2:F$2305),_xlfn.STDEV.P('사진(느림)'!F$2:F$2305))</f>
        <v>0.97428920452811618</v>
      </c>
      <c r="G2190">
        <f>STANDARDIZE('사진(느림)'!G2190,AVERAGE('사진(느림)'!G$2:G$2305),_xlfn.STDEV.P('사진(느림)'!G$2:G$2305))</f>
        <v>3.0524462155885179</v>
      </c>
      <c r="H2190">
        <f>STANDARDIZE('사진(느림)'!H2190,AVERAGE('사진(느림)'!H$2:H$2305),_xlfn.STDEV.P('사진(느림)'!H$2:H$2305))</f>
        <v>-2.7803121161809548E-2</v>
      </c>
      <c r="I2190">
        <f>STANDARDIZE('사진(느림)'!I2190,AVERAGE('사진(느림)'!I$2:I$2305),_xlfn.STDEV.P('사진(느림)'!I$2:I$2305))</f>
        <v>2.3165867052424427</v>
      </c>
      <c r="J2190">
        <f>STANDARDIZE('사진(느림)'!J2190,AVERAGE('사진(느림)'!J$2:J$2305),_xlfn.STDEV.P('사진(느림)'!J$2:J$2305))</f>
        <v>2.2238174231201167</v>
      </c>
      <c r="K2190">
        <f>STANDARDIZE('사진(느림)'!K2190,AVERAGE('사진(느림)'!K$2:K$2305),_xlfn.STDEV.P('사진(느림)'!K$2:K$2305))</f>
        <v>0.34337141717243208</v>
      </c>
      <c r="L2190">
        <f>STANDARDIZE('사진(느림)'!L2190,AVERAGE('사진(느림)'!L$2:L$2305),_xlfn.STDEV.P('사진(느림)'!L$2:L$2305))</f>
        <v>-0.71050691659356757</v>
      </c>
      <c r="M2190">
        <f>STANDARDIZE('사진(느림)'!M2190,AVERAGE('사진(느림)'!M$2:M$2305),_xlfn.STDEV.P('사진(느림)'!M$2:M$2305))</f>
        <v>0.60538272158974005</v>
      </c>
    </row>
    <row r="2191" spans="1:13" x14ac:dyDescent="0.3">
      <c r="A2191" t="s">
        <v>40</v>
      </c>
      <c r="B2191">
        <v>18</v>
      </c>
      <c r="C2191">
        <f>STANDARDIZE('사진(느림)'!C2191,AVERAGE('사진(느림)'!C$2:C$2305),_xlfn.STDEV.P('사진(느림)'!C$2:C$2305))</f>
        <v>1.1916647084192711</v>
      </c>
      <c r="D2191">
        <f>STANDARDIZE('사진(느림)'!D2191,AVERAGE('사진(느림)'!D$2:D$2305),_xlfn.STDEV.P('사진(느림)'!D$2:D$2305))</f>
        <v>1.5280842031359254</v>
      </c>
      <c r="E2191">
        <f>STANDARDIZE('사진(느림)'!E2191,AVERAGE('사진(느림)'!E$2:E$2305),_xlfn.STDEV.P('사진(느림)'!E$2:E$2305))</f>
        <v>1.8892409805581882</v>
      </c>
      <c r="F2191">
        <f>STANDARDIZE('사진(느림)'!F2191,AVERAGE('사진(느림)'!F$2:F$2305),_xlfn.STDEV.P('사진(느림)'!F$2:F$2305))</f>
        <v>1.2167312937632391</v>
      </c>
      <c r="G2191">
        <f>STANDARDIZE('사진(느림)'!G2191,AVERAGE('사진(느림)'!G$2:G$2305),_xlfn.STDEV.P('사진(느림)'!G$2:G$2305))</f>
        <v>2.1136236462062548</v>
      </c>
      <c r="H2191">
        <f>STANDARDIZE('사진(느림)'!H2191,AVERAGE('사진(느림)'!H$2:H$2305),_xlfn.STDEV.P('사진(느림)'!H$2:H$2305))</f>
        <v>0.72264862709110655</v>
      </c>
      <c r="I2191">
        <f>STANDARDIZE('사진(느림)'!I2191,AVERAGE('사진(느림)'!I$2:I$2305),_xlfn.STDEV.P('사진(느림)'!I$2:I$2305))</f>
        <v>1.7582503323414078</v>
      </c>
      <c r="J2191">
        <f>STANDARDIZE('사진(느림)'!J2191,AVERAGE('사진(느림)'!J$2:J$2305),_xlfn.STDEV.P('사진(느림)'!J$2:J$2305))</f>
        <v>2.2238174231201167</v>
      </c>
      <c r="K2191">
        <f>STANDARDIZE('사진(느림)'!K2191,AVERAGE('사진(느림)'!K$2:K$2305),_xlfn.STDEV.P('사진(느림)'!K$2:K$2305))</f>
        <v>0.95380949214564459</v>
      </c>
      <c r="L2191">
        <f>STANDARDIZE('사진(느림)'!L2191,AVERAGE('사진(느림)'!L$2:L$2305),_xlfn.STDEV.P('사진(느림)'!L$2:L$2305))</f>
        <v>-0.83619431166249791</v>
      </c>
      <c r="M2191">
        <f>STANDARDIZE('사진(느림)'!M2191,AVERAGE('사진(느림)'!M$2:M$2305),_xlfn.STDEV.P('사진(느림)'!M$2:M$2305))</f>
        <v>0.75538905968275916</v>
      </c>
    </row>
    <row r="2192" spans="1:13" x14ac:dyDescent="0.3">
      <c r="A2192" t="s">
        <v>42</v>
      </c>
      <c r="B2192">
        <v>18</v>
      </c>
      <c r="C2192">
        <f>STANDARDIZE('사진(느림)'!C2192,AVERAGE('사진(느림)'!C$2:C$2305),_xlfn.STDEV.P('사진(느림)'!C$2:C$2305))</f>
        <v>1.2634952531676795</v>
      </c>
      <c r="D2192">
        <f>STANDARDIZE('사진(느림)'!D2192,AVERAGE('사진(느림)'!D$2:D$2305),_xlfn.STDEV.P('사진(느림)'!D$2:D$2305))</f>
        <v>2.00885519479242</v>
      </c>
      <c r="E2192">
        <f>STANDARDIZE('사진(느림)'!E2192,AVERAGE('사진(느림)'!E$2:E$2305),_xlfn.STDEV.P('사진(느림)'!E$2:E$2305))</f>
        <v>1.5162410669900148</v>
      </c>
      <c r="F2192">
        <f>STANDARDIZE('사진(느림)'!F2192,AVERAGE('사진(느림)'!F$2:F$2305),_xlfn.STDEV.P('사진(느림)'!F$2:F$2305))</f>
        <v>1.3632712579997486</v>
      </c>
      <c r="G2192">
        <f>STANDARDIZE('사진(느림)'!G2192,AVERAGE('사진(느림)'!G$2:G$2305),_xlfn.STDEV.P('사진(느림)'!G$2:G$2305))</f>
        <v>1.2477193346400901</v>
      </c>
      <c r="H2192">
        <f>STANDARDIZE('사진(느림)'!H2192,AVERAGE('사진(느림)'!H$2:H$2305),_xlfn.STDEV.P('사진(느림)'!H$2:H$2305))</f>
        <v>0.66843752346377105</v>
      </c>
      <c r="I2192">
        <f>STANDARDIZE('사진(느림)'!I2192,AVERAGE('사진(느림)'!I$2:I$2305),_xlfn.STDEV.P('사진(느림)'!I$2:I$2305))</f>
        <v>1.4635873923625924</v>
      </c>
      <c r="J2192">
        <f>STANDARDIZE('사진(느림)'!J2192,AVERAGE('사진(느림)'!J$2:J$2305),_xlfn.STDEV.P('사진(느림)'!J$2:J$2305))</f>
        <v>-0.78003335217289249</v>
      </c>
      <c r="K2192">
        <f>STANDARDIZE('사진(느림)'!K2192,AVERAGE('사진(느림)'!K$2:K$2305),_xlfn.STDEV.P('사진(느림)'!K$2:K$2305))</f>
        <v>-0.8775047327739931</v>
      </c>
      <c r="L2192">
        <f>STANDARDIZE('사진(느림)'!L2192,AVERAGE('사진(느림)'!L$2:L$2305),_xlfn.STDEV.P('사진(느림)'!L$2:L$2305))</f>
        <v>1.1748040094403882</v>
      </c>
      <c r="M2192">
        <f>STANDARDIZE('사진(느림)'!M2192,AVERAGE('사진(느림)'!M$2:M$2305),_xlfn.STDEV.P('사진(느림)'!M$2:M$2305))</f>
        <v>0.17679318418111556</v>
      </c>
    </row>
    <row r="2193" spans="1:13" x14ac:dyDescent="0.3">
      <c r="A2193" t="s">
        <v>44</v>
      </c>
      <c r="B2193">
        <v>18</v>
      </c>
      <c r="C2193">
        <f>STANDARDIZE('사진(느림)'!C2193,AVERAGE('사진(느림)'!C$2:C$2305),_xlfn.STDEV.P('사진(느림)'!C$2:C$2305))</f>
        <v>1.3021732388014382</v>
      </c>
      <c r="D2193">
        <f>STANDARDIZE('사진(느림)'!D2193,AVERAGE('사진(느림)'!D$2:D$2305),_xlfn.STDEV.P('사진(느림)'!D$2:D$2305))</f>
        <v>0.75684740402029715</v>
      </c>
      <c r="E2193">
        <f>STANDARDIZE('사진(느림)'!E2193,AVERAGE('사진(느림)'!E$2:E$2305),_xlfn.STDEV.P('사진(느림)'!E$2:E$2305))</f>
        <v>1.6693260769064322</v>
      </c>
      <c r="F2193">
        <f>STANDARDIZE('사진(느림)'!F2193,AVERAGE('사진(느림)'!F$2:F$2305),_xlfn.STDEV.P('사진(느림)'!F$2:F$2305))</f>
        <v>2.1624767057469256</v>
      </c>
      <c r="G2193">
        <f>STANDARDIZE('사진(느림)'!G2193,AVERAGE('사진(느림)'!G$2:G$2305),_xlfn.STDEV.P('사진(느림)'!G$2:G$2305))</f>
        <v>0.4592906720035298</v>
      </c>
      <c r="H2193">
        <f>STANDARDIZE('사진(느림)'!H2193,AVERAGE('사진(느림)'!H$2:H$2305),_xlfn.STDEV.P('사진(느림)'!H$2:H$2305))</f>
        <v>0.72264862709110655</v>
      </c>
      <c r="I2193">
        <f>STANDARDIZE('사진(느림)'!I2193,AVERAGE('사진(느림)'!I$2:I$2305),_xlfn.STDEV.P('사진(느림)'!I$2:I$2305))</f>
        <v>1.7897650852803182</v>
      </c>
      <c r="J2193">
        <f>STANDARDIZE('사진(느림)'!J2193,AVERAGE('사진(느림)'!J$2:J$2305),_xlfn.STDEV.P('사진(느림)'!J$2:J$2305))</f>
        <v>-0.78003335217289249</v>
      </c>
      <c r="K2193">
        <f>STANDARDIZE('사진(느림)'!K2193,AVERAGE('사진(느림)'!K$2:K$2305),_xlfn.STDEV.P('사진(느림)'!K$2:K$2305))</f>
        <v>0.34337141717243208</v>
      </c>
      <c r="L2193">
        <f>STANDARDIZE('사진(느림)'!L2193,AVERAGE('사진(느림)'!L$2:L$2305),_xlfn.STDEV.P('사진(느림)'!L$2:L$2305))</f>
        <v>1.1748040094403882</v>
      </c>
      <c r="M2193">
        <f>STANDARDIZE('사진(느림)'!M2193,AVERAGE('사진(느림)'!M$2:M$2305),_xlfn.STDEV.P('사진(느림)'!M$2:M$2305))</f>
        <v>0.5625237678488767</v>
      </c>
    </row>
    <row r="2194" spans="1:13" x14ac:dyDescent="0.3">
      <c r="A2194" t="s">
        <v>46</v>
      </c>
      <c r="B2194">
        <v>18</v>
      </c>
      <c r="C2194">
        <f>STANDARDIZE('사진(느림)'!C2194,AVERAGE('사진(느림)'!C$2:C$2305),_xlfn.STDEV.P('사진(느림)'!C$2:C$2305))</f>
        <v>1.821563331597625</v>
      </c>
      <c r="D2194">
        <f>STANDARDIZE('사진(느림)'!D2194,AVERAGE('사진(느림)'!D$2:D$2305),_xlfn.STDEV.P('사진(느림)'!D$2:D$2305))</f>
        <v>0.86702408960824406</v>
      </c>
      <c r="E2194">
        <f>STANDARDIZE('사진(느림)'!E2194,AVERAGE('사진(느림)'!E$2:E$2305),_xlfn.STDEV.P('사진(느림)'!E$2:E$2305))</f>
        <v>1.6826920556535001</v>
      </c>
      <c r="F2194">
        <f>STANDARDIZE('사진(느림)'!F2194,AVERAGE('사진(느림)'!F$2:F$2305),_xlfn.STDEV.P('사진(느림)'!F$2:F$2305))</f>
        <v>0.88243304920643884</v>
      </c>
      <c r="G2194">
        <f>STANDARDIZE('사진(느림)'!G2194,AVERAGE('사진(느림)'!G$2:G$2305),_xlfn.STDEV.P('사진(느림)'!G$2:G$2305))</f>
        <v>1.063144994543092</v>
      </c>
      <c r="H2194">
        <f>STANDARDIZE('사진(느림)'!H2194,AVERAGE('사진(느림)'!H$2:H$2305),_xlfn.STDEV.P('사진(느림)'!H$2:H$2305))</f>
        <v>0.37612274900264947</v>
      </c>
      <c r="I2194">
        <f>STANDARDIZE('사진(느림)'!I2194,AVERAGE('사진(느림)'!I$2:I$2305),_xlfn.STDEV.P('사진(느림)'!I$2:I$2305))</f>
        <v>2.6632489875704617</v>
      </c>
      <c r="J2194">
        <f>STANDARDIZE('사진(느림)'!J2194,AVERAGE('사진(느림)'!J$2:J$2305),_xlfn.STDEV.P('사진(느림)'!J$2:J$2305))</f>
        <v>2.2238174231201167</v>
      </c>
      <c r="K2194">
        <f>STANDARDIZE('사진(느림)'!K2194,AVERAGE('사진(느림)'!K$2:K$2305),_xlfn.STDEV.P('사진(느림)'!K$2:K$2305))</f>
        <v>-0.26706665780078048</v>
      </c>
      <c r="L2194">
        <f>STANDARDIZE('사진(느림)'!L2194,AVERAGE('사진(느림)'!L$2:L$2305),_xlfn.STDEV.P('사진(느림)'!L$2:L$2305))</f>
        <v>-0.96188170673142825</v>
      </c>
      <c r="M2194">
        <f>STANDARDIZE('사진(느림)'!M2194,AVERAGE('사진(느림)'!M$2:M$2305),_xlfn.STDEV.P('사진(느림)'!M$2:M$2305))</f>
        <v>0.17679318418111556</v>
      </c>
    </row>
    <row r="2195" spans="1:13" x14ac:dyDescent="0.3">
      <c r="A2195" t="s">
        <v>48</v>
      </c>
      <c r="B2195">
        <v>18</v>
      </c>
      <c r="C2195">
        <f>STANDARDIZE('사진(느림)'!C2195,AVERAGE('사진(느림)'!C$2:C$2305),_xlfn.STDEV.P('사진(느림)'!C$2:C$2305))</f>
        <v>1.5010885934893392</v>
      </c>
      <c r="D2195">
        <f>STANDARDIZE('사진(느림)'!D2195,AVERAGE('사진(느림)'!D$2:D$2305),_xlfn.STDEV.P('사진(느림)'!D$2:D$2305))</f>
        <v>5.6427295570239365E-3</v>
      </c>
      <c r="E2195">
        <f>STANDARDIZE('사진(느림)'!E2195,AVERAGE('사진(느림)'!E$2:E$2305),_xlfn.STDEV.P('사진(느림)'!E$2:E$2305))</f>
        <v>1.2243280911540531</v>
      </c>
      <c r="F2195">
        <f>STANDARDIZE('사진(느림)'!F2195,AVERAGE('사진(느림)'!F$2:F$2305),_xlfn.STDEV.P('사진(느림)'!F$2:F$2305))</f>
        <v>1.867247355883034</v>
      </c>
      <c r="G2195">
        <f>STANDARDIZE('사진(느림)'!G2195,AVERAGE('사진(느림)'!G$2:G$2305),_xlfn.STDEV.P('사진(느림)'!G$2:G$2305))</f>
        <v>0.4934711053548258</v>
      </c>
      <c r="H2195">
        <f>STANDARDIZE('사진(느림)'!H2195,AVERAGE('사진(느림)'!H$2:H$2305),_xlfn.STDEV.P('사진(느림)'!H$2:H$2305))</f>
        <v>0.72264862709110655</v>
      </c>
      <c r="I2195">
        <f>STANDARDIZE('사진(느림)'!I2195,AVERAGE('사진(느림)'!I$2:I$2305),_xlfn.STDEV.P('사진(느림)'!I$2:I$2305))</f>
        <v>1.7304123005787033</v>
      </c>
      <c r="J2195">
        <f>STANDARDIZE('사진(느림)'!J2195,AVERAGE('사진(느림)'!J$2:J$2305),_xlfn.STDEV.P('사진(느림)'!J$2:J$2305))</f>
        <v>-0.78003335217289249</v>
      </c>
      <c r="K2195">
        <f>STANDARDIZE('사진(느림)'!K2195,AVERAGE('사진(느림)'!K$2:K$2305),_xlfn.STDEV.P('사진(느림)'!K$2:K$2305))</f>
        <v>-0.8775047327739931</v>
      </c>
      <c r="L2195">
        <f>STANDARDIZE('사진(느림)'!L2195,AVERAGE('사진(느림)'!L$2:L$2305),_xlfn.STDEV.P('사진(느림)'!L$2:L$2305))</f>
        <v>1.1748040094403882</v>
      </c>
      <c r="M2195">
        <f>STANDARDIZE('사진(느림)'!M2195,AVERAGE('사진(느림)'!M$2:M$2305),_xlfn.STDEV.P('사진(느림)'!M$2:M$2305))</f>
        <v>0.7125301059418957</v>
      </c>
    </row>
    <row r="2196" spans="1:13" x14ac:dyDescent="0.3">
      <c r="A2196" t="s">
        <v>50</v>
      </c>
      <c r="B2196">
        <v>18</v>
      </c>
      <c r="C2196">
        <f>STANDARDIZE('사진(느림)'!C2196,AVERAGE('사진(느림)'!C$2:C$2305),_xlfn.STDEV.P('사진(느림)'!C$2:C$2305))</f>
        <v>1.821563331597625</v>
      </c>
      <c r="D2196">
        <f>STANDARDIZE('사진(느림)'!D2196,AVERAGE('사진(느림)'!D$2:D$2305),_xlfn.STDEV.P('사진(느림)'!D$2:D$2305))</f>
        <v>0.74683134169412013</v>
      </c>
      <c r="E2196">
        <f>STANDARDIZE('사진(느림)'!E2196,AVERAGE('사진(느림)'!E$2:E$2305),_xlfn.STDEV.P('사진(느림)'!E$2:E$2305))</f>
        <v>1.4998454663936118</v>
      </c>
      <c r="F2196">
        <f>STANDARDIZE('사진(느림)'!F2196,AVERAGE('사진(느림)'!F$2:F$2305),_xlfn.STDEV.P('사진(느림)'!F$2:F$2305))</f>
        <v>-1.5560223004616596</v>
      </c>
      <c r="G2196">
        <f>STANDARDIZE('사진(느림)'!G2196,AVERAGE('사진(느림)'!G$2:G$2305),_xlfn.STDEV.P('사진(느림)'!G$2:G$2305))</f>
        <v>1.2773423768778804</v>
      </c>
      <c r="H2196">
        <f>STANDARDIZE('사진(느림)'!H2196,AVERAGE('사진(느림)'!H$2:H$2305),_xlfn.STDEV.P('사진(느림)'!H$2:H$2305))</f>
        <v>-1.360758492704524</v>
      </c>
      <c r="I2196">
        <f>STANDARDIZE('사진(느림)'!I2196,AVERAGE('사진(느림)'!I$2:I$2305),_xlfn.STDEV.P('사진(느림)'!I$2:I$2305))</f>
        <v>1.660029352348469</v>
      </c>
      <c r="J2196">
        <f>STANDARDIZE('사진(느림)'!J2196,AVERAGE('사진(느림)'!J$2:J$2305),_xlfn.STDEV.P('사진(느림)'!J$2:J$2305))</f>
        <v>2.2238174231201167</v>
      </c>
      <c r="K2196">
        <f>STANDARDIZE('사진(느림)'!K2196,AVERAGE('사진(느림)'!K$2:K$2305),_xlfn.STDEV.P('사진(느림)'!K$2:K$2305))</f>
        <v>0.95380949214564459</v>
      </c>
      <c r="L2196">
        <f>STANDARDIZE('사진(느림)'!L2196,AVERAGE('사진(느림)'!L$2:L$2305),_xlfn.STDEV.P('사진(느림)'!L$2:L$2305))</f>
        <v>-0.96188170673142825</v>
      </c>
      <c r="M2196">
        <f>STANDARDIZE('사진(느림)'!M2196,AVERAGE('사진(느림)'!M$2:M$2305),_xlfn.STDEV.P('사진(느림)'!M$2:M$2305))</f>
        <v>0.19822266105154629</v>
      </c>
    </row>
    <row r="2197" spans="1:13" x14ac:dyDescent="0.3">
      <c r="A2197" t="s">
        <v>52</v>
      </c>
      <c r="B2197">
        <v>18</v>
      </c>
      <c r="C2197">
        <f>STANDARDIZE('사진(느림)'!C2197,AVERAGE('사진(느림)'!C$2:C$2305),_xlfn.STDEV.P('사진(느림)'!C$2:C$2305))</f>
        <v>1.5784445647568566</v>
      </c>
      <c r="D2197">
        <f>STANDARDIZE('사진(느림)'!D2197,AVERAGE('사진(느림)'!D$2:D$2305),_xlfn.STDEV.P('사진(느림)'!D$2:D$2305))</f>
        <v>1.8686303222259422</v>
      </c>
      <c r="E2197">
        <f>STANDARDIZE('사진(느림)'!E2197,AVERAGE('사진(느림)'!E$2:E$2305),_xlfn.STDEV.P('사진(느림)'!E$2:E$2305))</f>
        <v>1.7376707815664387</v>
      </c>
      <c r="F2197">
        <f>STANDARDIZE('사진(느림)'!F2197,AVERAGE('사진(느림)'!F$2:F$2305),_xlfn.STDEV.P('사진(느림)'!F$2:F$2305))</f>
        <v>-1.5560223004616596</v>
      </c>
      <c r="G2197">
        <f>STANDARDIZE('사진(느림)'!G2197,AVERAGE('사진(느림)'!G$2:G$2305),_xlfn.STDEV.P('사진(느림)'!G$2:G$2305))</f>
        <v>1.8470162660661467</v>
      </c>
      <c r="H2197">
        <f>STANDARDIZE('사진(느림)'!H2197,AVERAGE('사진(느림)'!H$2:H$2305),_xlfn.STDEV.P('사진(느림)'!H$2:H$2305))</f>
        <v>-1.360758492704524</v>
      </c>
      <c r="I2197">
        <f>STANDARDIZE('사진(느림)'!I2197,AVERAGE('사진(느림)'!I$2:I$2305),_xlfn.STDEV.P('사진(느림)'!I$2:I$2305))</f>
        <v>1.9121473758597556</v>
      </c>
      <c r="J2197">
        <f>STANDARDIZE('사진(느림)'!J2197,AVERAGE('사진(느림)'!J$2:J$2305),_xlfn.STDEV.P('사진(느림)'!J$2:J$2305))</f>
        <v>2.2238174231201167</v>
      </c>
      <c r="K2197">
        <f>STANDARDIZE('사진(느림)'!K2197,AVERAGE('사진(느림)'!K$2:K$2305),_xlfn.STDEV.P('사진(느림)'!K$2:K$2305))</f>
        <v>0.95380949214564459</v>
      </c>
      <c r="L2197">
        <f>STANDARDIZE('사진(느림)'!L2197,AVERAGE('사진(느림)'!L$2:L$2305),_xlfn.STDEV.P('사진(느림)'!L$2:L$2305))</f>
        <v>-0.96188170673142825</v>
      </c>
      <c r="M2197">
        <f>STANDARDIZE('사진(느림)'!M2197,AVERAGE('사진(느림)'!M$2:M$2305),_xlfn.STDEV.P('사진(느림)'!M$2:M$2305))</f>
        <v>0.4982353372375844</v>
      </c>
    </row>
    <row r="2198" spans="1:13" x14ac:dyDescent="0.3">
      <c r="A2198" t="s">
        <v>54</v>
      </c>
      <c r="B2198">
        <v>18</v>
      </c>
      <c r="C2198">
        <f>STANDARDIZE('사진(느림)'!C2198,AVERAGE('사진(느림)'!C$2:C$2305),_xlfn.STDEV.P('사진(느림)'!C$2:C$2305))</f>
        <v>1.5784445647568566</v>
      </c>
      <c r="D2198">
        <f>STANDARDIZE('사진(느림)'!D2198,AVERAGE('사진(느림)'!D$2:D$2305),_xlfn.STDEV.P('사진(느림)'!D$2:D$2305))</f>
        <v>1.5481163277882795</v>
      </c>
      <c r="E2198">
        <f>STANDARDIZE('사진(느림)'!E2198,AVERAGE('사진(느림)'!E$2:E$2305),_xlfn.STDEV.P('사진(느림)'!E$2:E$2305))</f>
        <v>1.7465814340644841</v>
      </c>
      <c r="F2198">
        <f>STANDARDIZE('사진(느림)'!F2198,AVERAGE('사진(느림)'!F$2:F$2305),_xlfn.STDEV.P('사진(느림)'!F$2:F$2305))</f>
        <v>1.2325358628137686</v>
      </c>
      <c r="G2198">
        <f>STANDARDIZE('사진(느림)'!G2198,AVERAGE('사진(느림)'!G$2:G$2305),_xlfn.STDEV.P('사진(느림)'!G$2:G$2305))</f>
        <v>2.3414932018815611</v>
      </c>
      <c r="H2198">
        <f>STANDARDIZE('사진(느림)'!H2198,AVERAGE('사진(느림)'!H$2:H$2305),_xlfn.STDEV.P('사진(느림)'!H$2:H$2305))</f>
        <v>0.72264862709110655</v>
      </c>
      <c r="I2198">
        <f>STANDARDIZE('사진(느림)'!I2198,AVERAGE('사진(느림)'!I$2:I$2305),_xlfn.STDEV.P('사진(느림)'!I$2:I$2305))</f>
        <v>1.8191788546899683</v>
      </c>
      <c r="J2198">
        <f>STANDARDIZE('사진(느림)'!J2198,AVERAGE('사진(느림)'!J$2:J$2305),_xlfn.STDEV.P('사진(느림)'!J$2:J$2305))</f>
        <v>2.2238174231201167</v>
      </c>
      <c r="K2198">
        <f>STANDARDIZE('사진(느림)'!K2198,AVERAGE('사진(느림)'!K$2:K$2305),_xlfn.STDEV.P('사진(느림)'!K$2:K$2305))</f>
        <v>-0.26706665780078048</v>
      </c>
      <c r="L2198">
        <f>STANDARDIZE('사진(느림)'!L2198,AVERAGE('사진(느림)'!L$2:L$2305),_xlfn.STDEV.P('사진(느림)'!L$2:L$2305))</f>
        <v>-0.96188170673142825</v>
      </c>
      <c r="M2198">
        <f>STANDARDIZE('사진(느림)'!M2198,AVERAGE('사진(느림)'!M$2:M$2305),_xlfn.STDEV.P('사진(느림)'!M$2:M$2305))</f>
        <v>0.90539539777577627</v>
      </c>
    </row>
    <row r="2199" spans="1:13" x14ac:dyDescent="0.3">
      <c r="A2199" t="s">
        <v>56</v>
      </c>
      <c r="B2199">
        <v>18</v>
      </c>
      <c r="C2199">
        <f>STANDARDIZE('사진(느림)'!C2199,AVERAGE('사진(느림)'!C$2:C$2305),_xlfn.STDEV.P('사진(느림)'!C$2:C$2305))</f>
        <v>1.66685138906259</v>
      </c>
      <c r="D2199">
        <f>STANDARDIZE('사진(느림)'!D2199,AVERAGE('사진(느림)'!D$2:D$2305),_xlfn.STDEV.P('사진(느림)'!D$2:D$2305))</f>
        <v>0.64667071843235024</v>
      </c>
      <c r="E2199">
        <f>STANDARDIZE('사진(느림)'!E2199,AVERAGE('사진(느림)'!E$2:E$2305),_xlfn.STDEV.P('사진(느림)'!E$2:E$2305))</f>
        <v>1.9382495692974371</v>
      </c>
      <c r="F2199">
        <f>STANDARDIZE('사진(느림)'!F2199,AVERAGE('사진(느림)'!F$2:F$2305),_xlfn.STDEV.P('사진(느림)'!F$2:F$2305))</f>
        <v>-1.5560223004616596</v>
      </c>
      <c r="G2199">
        <f>STANDARDIZE('사진(느림)'!G2199,AVERAGE('사진(느림)'!G$2:G$2305),_xlfn.STDEV.P('사진(느림)'!G$2:G$2305))</f>
        <v>1.3183588968994355</v>
      </c>
      <c r="H2199">
        <f>STANDARDIZE('사진(느림)'!H2199,AVERAGE('사진(느림)'!H$2:H$2305),_xlfn.STDEV.P('사진(느림)'!H$2:H$2305))</f>
        <v>-1.360758492704524</v>
      </c>
      <c r="I2199">
        <f>STANDARDIZE('사진(느림)'!I2199,AVERAGE('사진(느림)'!I$2:I$2305),_xlfn.STDEV.P('사진(느림)'!I$2:I$2305))</f>
        <v>2.0103683558526937</v>
      </c>
      <c r="J2199">
        <f>STANDARDIZE('사진(느림)'!J2199,AVERAGE('사진(느림)'!J$2:J$2305),_xlfn.STDEV.P('사진(느림)'!J$2:J$2305))</f>
        <v>2.2238174231201167</v>
      </c>
      <c r="K2199">
        <f>STANDARDIZE('사진(느림)'!K2199,AVERAGE('사진(느림)'!K$2:K$2305),_xlfn.STDEV.P('사진(느림)'!K$2:K$2305))</f>
        <v>-0.26706665780078048</v>
      </c>
      <c r="L2199">
        <f>STANDARDIZE('사진(느림)'!L2199,AVERAGE('사진(느림)'!L$2:L$2305),_xlfn.STDEV.P('사진(느림)'!L$2:L$2305))</f>
        <v>-0.71050691659356757</v>
      </c>
      <c r="M2199">
        <f>STANDARDIZE('사진(느림)'!M2199,AVERAGE('사진(느림)'!M$2:M$2305),_xlfn.STDEV.P('사진(느림)'!M$2:M$2305))</f>
        <v>0.60538272158974005</v>
      </c>
    </row>
    <row r="2200" spans="1:13" x14ac:dyDescent="0.3">
      <c r="A2200" t="s">
        <v>58</v>
      </c>
      <c r="B2200">
        <v>18</v>
      </c>
      <c r="C2200">
        <f>STANDARDIZE('사진(느림)'!C2200,AVERAGE('사진(느림)'!C$2:C$2305),_xlfn.STDEV.P('사진(느림)'!C$2:C$2305))</f>
        <v>1.5784445647568566</v>
      </c>
      <c r="D2200">
        <f>STANDARDIZE('사진(느림)'!D2200,AVERAGE('사진(느림)'!D$2:D$2305),_xlfn.STDEV.P('사진(느림)'!D$2:D$2305))</f>
        <v>2.159096129685075</v>
      </c>
      <c r="E2200">
        <f>STANDARDIZE('사진(느림)'!E2200,AVERAGE('사진(느림)'!E$2:E$2305),_xlfn.STDEV.P('사진(느림)'!E$2:E$2305))</f>
        <v>1.8825579911846542</v>
      </c>
      <c r="F2200">
        <f>STANDARDIZE('사진(느림)'!F2200,AVERAGE('사진(느림)'!F$2:F$2305),_xlfn.STDEV.P('사진(느림)'!F$2:F$2305))</f>
        <v>-1.8563091124217204</v>
      </c>
      <c r="G2200">
        <f>STANDARDIZE('사진(느림)'!G2200,AVERAGE('사진(느림)'!G$2:G$2305),_xlfn.STDEV.P('사진(느림)'!G$2:G$2305))</f>
        <v>-0.349646250643808</v>
      </c>
      <c r="H2200">
        <f>STANDARDIZE('사진(느림)'!H2200,AVERAGE('사진(느림)'!H$2:H$2305),_xlfn.STDEV.P('사진(느림)'!H$2:H$2305))</f>
        <v>-1.360758492704524</v>
      </c>
      <c r="I2200">
        <f>STANDARDIZE('사진(느림)'!I2200,AVERAGE('사진(느림)'!I$2:I$2305),_xlfn.STDEV.P('사진(느림)'!I$2:I$2305))</f>
        <v>1.660029352348469</v>
      </c>
      <c r="J2200">
        <f>STANDARDIZE('사진(느림)'!J2200,AVERAGE('사진(느림)'!J$2:J$2305),_xlfn.STDEV.P('사진(느림)'!J$2:J$2305))</f>
        <v>2.2238174231201167</v>
      </c>
      <c r="K2200">
        <f>STANDARDIZE('사진(느림)'!K2200,AVERAGE('사진(느림)'!K$2:K$2305),_xlfn.STDEV.P('사진(느림)'!K$2:K$2305))</f>
        <v>0.95380949214564459</v>
      </c>
      <c r="L2200">
        <f>STANDARDIZE('사진(느림)'!L2200,AVERAGE('사진(느림)'!L$2:L$2305),_xlfn.STDEV.P('사진(느림)'!L$2:L$2305))</f>
        <v>-0.96188170673142825</v>
      </c>
      <c r="M2200">
        <f>STANDARDIZE('사진(느림)'!M2200,AVERAGE('사진(느림)'!M$2:M$2305),_xlfn.STDEV.P('사진(느림)'!M$2:M$2305))</f>
        <v>0.81967749029405135</v>
      </c>
    </row>
    <row r="2201" spans="1:13" x14ac:dyDescent="0.3">
      <c r="A2201" t="s">
        <v>60</v>
      </c>
      <c r="B2201">
        <v>18</v>
      </c>
      <c r="C2201">
        <f>STANDARDIZE('사진(느림)'!C2201,AVERAGE('사진(느림)'!C$2:C$2305),_xlfn.STDEV.P('사진(느림)'!C$2:C$2305))</f>
        <v>0.88224082334920284</v>
      </c>
      <c r="D2201">
        <f>STANDARDIZE('사진(느림)'!D2201,AVERAGE('사진(느림)'!D$2:D$2305),_xlfn.STDEV.P('사진(느림)'!D$2:D$2305))</f>
        <v>2.1490800673588977</v>
      </c>
      <c r="E2201">
        <f>STANDARDIZE('사진(느림)'!E2201,AVERAGE('사진(느림)'!E$2:E$2305),_xlfn.STDEV.P('사진(느림)'!E$2:E$2305))</f>
        <v>1.4330155726582725</v>
      </c>
      <c r="F2201">
        <f>STANDARDIZE('사진(느림)'!F2201,AVERAGE('사진(느림)'!F$2:F$2305),_xlfn.STDEV.P('사진(느림)'!F$2:F$2305))</f>
        <v>1.2726162499259113</v>
      </c>
      <c r="G2201">
        <f>STANDARDIZE('사진(느림)'!G2201,AVERAGE('사진(느림)'!G$2:G$2305),_xlfn.STDEV.P('사진(느림)'!G$2:G$2305))</f>
        <v>1.0563089078728325</v>
      </c>
      <c r="H2201">
        <f>STANDARDIZE('사진(느림)'!H2201,AVERAGE('사진(느림)'!H$2:H$2305),_xlfn.STDEV.P('사진(느림)'!H$2:H$2305))</f>
        <v>0.77367084226977467</v>
      </c>
      <c r="I2201">
        <f>STANDARDIZE('사진(느림)'!I2201,AVERAGE('사진(느림)'!I$2:I$2305),_xlfn.STDEV.P('사진(느림)'!I$2:I$2305))</f>
        <v>1.1169251100345745</v>
      </c>
      <c r="J2201">
        <f>STANDARDIZE('사진(느림)'!J2201,AVERAGE('사진(느림)'!J$2:J$2305),_xlfn.STDEV.P('사진(느림)'!J$2:J$2305))</f>
        <v>-0.78003335217289249</v>
      </c>
      <c r="K2201">
        <f>STANDARDIZE('사진(느림)'!K2201,AVERAGE('사진(느림)'!K$2:K$2305),_xlfn.STDEV.P('사진(느림)'!K$2:K$2305))</f>
        <v>-0.26706665780078048</v>
      </c>
      <c r="L2201">
        <f>STANDARDIZE('사진(느림)'!L2201,AVERAGE('사진(느림)'!L$2:L$2305),_xlfn.STDEV.P('사진(느림)'!L$2:L$2305))</f>
        <v>0.92342921930252742</v>
      </c>
      <c r="M2201">
        <f>STANDARDIZE('사진(느림)'!M2201,AVERAGE('사진(느림)'!M$2:M$2305),_xlfn.STDEV.P('사진(느림)'!M$2:M$2305))</f>
        <v>0.36965847601499613</v>
      </c>
    </row>
    <row r="2202" spans="1:13" x14ac:dyDescent="0.3">
      <c r="A2202" t="s">
        <v>62</v>
      </c>
      <c r="B2202">
        <v>18</v>
      </c>
      <c r="C2202">
        <f>STANDARDIZE('사진(느림)'!C2202,AVERAGE('사진(느림)'!C$2:C$2305),_xlfn.STDEV.P('사진(느림)'!C$2:C$2305))</f>
        <v>0.45125755485874969</v>
      </c>
      <c r="D2202">
        <f>STANDARDIZE('사진(느림)'!D2202,AVERAGE('사진(느림)'!D$2:D$2305),_xlfn.STDEV.P('사진(느림)'!D$2:D$2305))</f>
        <v>0.84699196495589013</v>
      </c>
      <c r="E2202">
        <f>STANDARDIZE('사진(느림)'!E2202,AVERAGE('사진(느림)'!E$2:E$2305),_xlfn.STDEV.P('사진(느림)'!E$2:E$2305))</f>
        <v>1.2021405664339202</v>
      </c>
      <c r="F2202">
        <f>STANDARDIZE('사진(느림)'!F2202,AVERAGE('사진(느림)'!F$2:F$2305),_xlfn.STDEV.P('사진(느림)'!F$2:F$2305))</f>
        <v>2.0075919290517366</v>
      </c>
      <c r="G2202">
        <f>STANDARDIZE('사진(느림)'!G2202,AVERAGE('사진(느림)'!G$2:G$2305),_xlfn.STDEV.P('사진(느림)'!G$2:G$2305))</f>
        <v>0.82160326552726748</v>
      </c>
      <c r="H2202">
        <f>STANDARDIZE('사진(느림)'!H2202,AVERAGE('사진(느림)'!H$2:H$2305),_xlfn.STDEV.P('사진(느림)'!H$2:H$2305))</f>
        <v>1.2541300352022366</v>
      </c>
      <c r="I2202">
        <f>STANDARDIZE('사진(느림)'!I2202,AVERAGE('사진(느림)'!I$2:I$2305),_xlfn.STDEV.P('사진(느림)'!I$2:I$2305))</f>
        <v>1.4887991947137211</v>
      </c>
      <c r="J2202">
        <f>STANDARDIZE('사진(느림)'!J2202,AVERAGE('사진(느림)'!J$2:J$2305),_xlfn.STDEV.P('사진(느림)'!J$2:J$2305))</f>
        <v>-0.78003335217289249</v>
      </c>
      <c r="K2202">
        <f>STANDARDIZE('사진(느림)'!K2202,AVERAGE('사진(느림)'!K$2:K$2305),_xlfn.STDEV.P('사진(느림)'!K$2:K$2305))</f>
        <v>-1.4879428077472057</v>
      </c>
      <c r="L2202">
        <f>STANDARDIZE('사진(느림)'!L2202,AVERAGE('사진(느림)'!L$2:L$2305),_xlfn.STDEV.P('사진(느림)'!L$2:L$2305))</f>
        <v>1.1748040094403882</v>
      </c>
      <c r="M2202">
        <f>STANDARDIZE('사진(느림)'!M2202,AVERAGE('사진(느림)'!M$2:M$2305),_xlfn.STDEV.P('사진(느림)'!M$2:M$2305))</f>
        <v>0.84110696716448208</v>
      </c>
    </row>
    <row r="2203" spans="1:13" x14ac:dyDescent="0.3">
      <c r="A2203" t="s">
        <v>64</v>
      </c>
      <c r="B2203">
        <v>18</v>
      </c>
      <c r="C2203">
        <f>STANDARDIZE('사진(느림)'!C2203,AVERAGE('사진(느림)'!C$2:C$2305),_xlfn.STDEV.P('사진(느림)'!C$2:C$2305))</f>
        <v>1.7663090664065413</v>
      </c>
      <c r="D2203">
        <f>STANDARDIZE('사진(느림)'!D2203,AVERAGE('사진(느림)'!D$2:D$2305),_xlfn.STDEV.P('사진(느림)'!D$2:D$2305))</f>
        <v>4.5706978861731903E-2</v>
      </c>
      <c r="E2203">
        <f>STANDARDIZE('사진(느림)'!E2203,AVERAGE('사진(느림)'!E$2:E$2305),_xlfn.STDEV.P('사진(느림)'!E$2:E$2305))</f>
        <v>1.1581219430935767</v>
      </c>
      <c r="F2203">
        <f>STANDARDIZE('사진(느림)'!F2203,AVERAGE('사진(느림)'!F$2:F$2305),_xlfn.STDEV.P('사진(느림)'!F$2:F$2305))</f>
        <v>1.8704082696931399</v>
      </c>
      <c r="G2203">
        <f>STANDARDIZE('사진(느림)'!G2203,AVERAGE('사진(느림)'!G$2:G$2305),_xlfn.STDEV.P('사진(느림)'!G$2:G$2305))</f>
        <v>0.94921021670543881</v>
      </c>
      <c r="H2203">
        <f>STANDARDIZE('사진(느림)'!H2203,AVERAGE('사진(느림)'!H$2:H$2305),_xlfn.STDEV.P('사진(느림)'!H$2:H$2305))</f>
        <v>0.72264862709110655</v>
      </c>
      <c r="I2203">
        <f>STANDARDIZE('사진(느림)'!I2203,AVERAGE('사진(느림)'!I$2:I$2305),_xlfn.STDEV.P('사진(느림)'!I$2:I$2305))</f>
        <v>1.4499309994223974</v>
      </c>
      <c r="J2203">
        <f>STANDARDIZE('사진(느림)'!J2203,AVERAGE('사진(느림)'!J$2:J$2305),_xlfn.STDEV.P('사진(느림)'!J$2:J$2305))</f>
        <v>-0.78003335217289249</v>
      </c>
      <c r="K2203">
        <f>STANDARDIZE('사진(느림)'!K2203,AVERAGE('사진(느림)'!K$2:K$2305),_xlfn.STDEV.P('사진(느림)'!K$2:K$2305))</f>
        <v>-0.26706665780078048</v>
      </c>
      <c r="L2203">
        <f>STANDARDIZE('사진(느림)'!L2203,AVERAGE('사진(느림)'!L$2:L$2305),_xlfn.STDEV.P('사진(느림)'!L$2:L$2305))</f>
        <v>1.0491166143714579</v>
      </c>
      <c r="M2203">
        <f>STANDARDIZE('사진(느림)'!M2203,AVERAGE('사진(느림)'!M$2:M$2305),_xlfn.STDEV.P('사진(느림)'!M$2:M$2305))</f>
        <v>0.17679318418111556</v>
      </c>
    </row>
    <row r="2204" spans="1:13" x14ac:dyDescent="0.3">
      <c r="A2204" t="s">
        <v>68</v>
      </c>
      <c r="B2204">
        <v>18</v>
      </c>
      <c r="C2204">
        <f>STANDARDIZE('사진(느림)'!C2204,AVERAGE('사진(느림)'!C$2:C$2305),_xlfn.STDEV.P('사진(느림)'!C$2:C$2305))</f>
        <v>1.832614184635841</v>
      </c>
      <c r="D2204">
        <f>STANDARDIZE('사진(느림)'!D2204,AVERAGE('사진(느림)'!D$2:D$2305),_xlfn.STDEV.P('사진(느림)'!D$2:D$2305))</f>
        <v>2.0288873194447739</v>
      </c>
      <c r="E2204">
        <f>STANDARDIZE('사진(느림)'!E2204,AVERAGE('사진(느림)'!E$2:E$2305),_xlfn.STDEV.P('사진(느림)'!E$2:E$2305))</f>
        <v>1.6589006134837192</v>
      </c>
      <c r="F2204">
        <f>STANDARDIZE('사진(느림)'!F2204,AVERAGE('사진(느림)'!F$2:F$2305),_xlfn.STDEV.P('사진(느림)'!F$2:F$2305))</f>
        <v>-1.2399309194510693</v>
      </c>
      <c r="G2204">
        <f>STANDARDIZE('사진(느림)'!G2204,AVERAGE('사진(느림)'!G$2:G$2305),_xlfn.STDEV.P('사진(느림)'!G$2:G$2305))</f>
        <v>1.5325562792342231</v>
      </c>
      <c r="H2204">
        <f>STANDARDIZE('사진(느림)'!H2204,AVERAGE('사진(느림)'!H$2:H$2305),_xlfn.STDEV.P('사진(느림)'!H$2:H$2305))</f>
        <v>3.9540555884067778</v>
      </c>
      <c r="I2204">
        <f>STANDARDIZE('사진(느림)'!I2204,AVERAGE('사진(느림)'!I$2:I$2305),_xlfn.STDEV.P('사진(느림)'!I$2:I$2305))</f>
        <v>1.7514221358713107</v>
      </c>
      <c r="J2204">
        <f>STANDARDIZE('사진(느림)'!J2204,AVERAGE('사진(느림)'!J$2:J$2305),_xlfn.STDEV.P('사진(느림)'!J$2:J$2305))</f>
        <v>2.2238174231201167</v>
      </c>
      <c r="K2204">
        <f>STANDARDIZE('사진(느림)'!K2204,AVERAGE('사진(느림)'!K$2:K$2305),_xlfn.STDEV.P('사진(느림)'!K$2:K$2305))</f>
        <v>1.5642475671188572</v>
      </c>
      <c r="L2204">
        <f>STANDARDIZE('사진(느림)'!L2204,AVERAGE('사진(느림)'!L$2:L$2305),_xlfn.STDEV.P('사진(느림)'!L$2:L$2305))</f>
        <v>-0.96188170673142825</v>
      </c>
      <c r="M2204">
        <f>STANDARDIZE('사진(느림)'!M2204,AVERAGE('사진(느림)'!M$2:M$2305),_xlfn.STDEV.P('사진(느림)'!M$2:M$2305))</f>
        <v>0.7125301059418957</v>
      </c>
    </row>
    <row r="2205" spans="1:13" x14ac:dyDescent="0.3">
      <c r="A2205" t="s">
        <v>70</v>
      </c>
      <c r="B2205">
        <v>18</v>
      </c>
      <c r="C2205">
        <f>STANDARDIZE('사진(느림)'!C2205,AVERAGE('사진(느림)'!C$2:C$2305),_xlfn.STDEV.P('사진(느림)'!C$2:C$2305))</f>
        <v>1.3574275039925219</v>
      </c>
      <c r="D2205">
        <f>STANDARDIZE('사진(느림)'!D2205,AVERAGE('사진(느림)'!D$2:D$2305),_xlfn.STDEV.P('사진(느림)'!D$2:D$2305))</f>
        <v>2.1490800673588977</v>
      </c>
      <c r="E2205">
        <f>STANDARDIZE('사진(느림)'!E2205,AVERAGE('사진(느림)'!E$2:E$2305),_xlfn.STDEV.P('사진(느림)'!E$2:E$2305))</f>
        <v>1.6693260769064322</v>
      </c>
      <c r="F2205">
        <f>STANDARDIZE('사진(느림)'!F2205,AVERAGE('사진(느림)'!F$2:F$2305),_xlfn.STDEV.P('사진(느림)'!F$2:F$2305))</f>
        <v>-1.8721136814722499</v>
      </c>
      <c r="G2205">
        <f>STANDARDIZE('사진(느림)'!G2205,AVERAGE('사진(느림)'!G$2:G$2305),_xlfn.STDEV.P('사진(느림)'!G$2:G$2305))</f>
        <v>-0.17418669277382209</v>
      </c>
      <c r="H2205">
        <f>STANDARDIZE('사진(느림)'!H2205,AVERAGE('사진(느림)'!H$2:H$2305),_xlfn.STDEV.P('사진(느림)'!H$2:H$2305))</f>
        <v>-1.360758492704524</v>
      </c>
      <c r="I2205">
        <f>STANDARDIZE('사진(느림)'!I2205,AVERAGE('사진(느림)'!I$2:I$2305),_xlfn.STDEV.P('사진(느림)'!I$2:I$2305))</f>
        <v>1.3133670700204512</v>
      </c>
      <c r="J2205">
        <f>STANDARDIZE('사진(느림)'!J2205,AVERAGE('사진(느림)'!J$2:J$2305),_xlfn.STDEV.P('사진(느림)'!J$2:J$2305))</f>
        <v>2.2238174231201167</v>
      </c>
      <c r="K2205">
        <f>STANDARDIZE('사진(느림)'!K2205,AVERAGE('사진(느림)'!K$2:K$2305),_xlfn.STDEV.P('사진(느림)'!K$2:K$2305))</f>
        <v>0.95380949214564459</v>
      </c>
      <c r="L2205">
        <f>STANDARDIZE('사진(느림)'!L2205,AVERAGE('사진(느림)'!L$2:L$2305),_xlfn.STDEV.P('사진(느림)'!L$2:L$2305))</f>
        <v>-0.96188170673142825</v>
      </c>
      <c r="M2205">
        <f>STANDARDIZE('사진(느림)'!M2205,AVERAGE('사진(느림)'!M$2:M$2305),_xlfn.STDEV.P('사진(느림)'!M$2:M$2305))</f>
        <v>1.1411196433505202</v>
      </c>
    </row>
    <row r="2206" spans="1:13" x14ac:dyDescent="0.3">
      <c r="A2206" t="s">
        <v>66</v>
      </c>
      <c r="B2206">
        <v>18</v>
      </c>
      <c r="C2206">
        <f>STANDARDIZE('사진(느림)'!C2206,AVERAGE('사진(느림)'!C$2:C$2305),_xlfn.STDEV.P('사진(느림)'!C$2:C$2305))</f>
        <v>0.77173229296703549</v>
      </c>
      <c r="D2206">
        <f>STANDARDIZE('사진(느림)'!D2206,AVERAGE('사진(느림)'!D$2:D$2305),_xlfn.STDEV.P('사진(느림)'!D$2:D$2305))</f>
        <v>5.6427295570239365E-3</v>
      </c>
      <c r="E2206">
        <f>STANDARDIZE('사진(느림)'!E2206,AVERAGE('사진(느림)'!E$2:E$2305),_xlfn.STDEV.P('사진(느림)'!E$2:E$2305))</f>
        <v>1.4769450894736351</v>
      </c>
      <c r="F2206">
        <f>STANDARDIZE('사진(느림)'!F2206,AVERAGE('사진(느림)'!F$2:F$2305),_xlfn.STDEV.P('사진(느림)'!F$2:F$2305))</f>
        <v>1.7755808553899628</v>
      </c>
      <c r="G2206">
        <f>STANDARDIZE('사진(느림)'!G2206,AVERAGE('사진(느림)'!G$2:G$2305),_xlfn.STDEV.P('사진(느림)'!G$2:G$2305))</f>
        <v>0.83527543886778555</v>
      </c>
      <c r="H2206">
        <f>STANDARDIZE('사진(느림)'!H2206,AVERAGE('사진(느림)'!H$2:H$2305),_xlfn.STDEV.P('사진(느림)'!H$2:H$2305))</f>
        <v>-3.5243860875365213E-2</v>
      </c>
      <c r="I2206">
        <f>STANDARDIZE('사진(느림)'!I2206,AVERAGE('사진(느림)'!I$2:I$2305),_xlfn.STDEV.P('사진(느림)'!I$2:I$2305))</f>
        <v>1.5413237829452391</v>
      </c>
      <c r="J2206">
        <f>STANDARDIZE('사진(느림)'!J2206,AVERAGE('사진(느림)'!J$2:J$2305),_xlfn.STDEV.P('사진(느림)'!J$2:J$2305))</f>
        <v>-0.78003335217289249</v>
      </c>
      <c r="K2206">
        <f>STANDARDIZE('사진(느림)'!K2206,AVERAGE('사진(느림)'!K$2:K$2305),_xlfn.STDEV.P('사진(느림)'!K$2:K$2305))</f>
        <v>-1.4879428077472057</v>
      </c>
      <c r="L2206">
        <f>STANDARDIZE('사진(느림)'!L2206,AVERAGE('사진(느림)'!L$2:L$2305),_xlfn.STDEV.P('사진(느림)'!L$2:L$2305))</f>
        <v>1.1748040094403882</v>
      </c>
      <c r="M2206">
        <f>STANDARDIZE('사진(느림)'!M2206,AVERAGE('사진(느림)'!M$2:M$2305),_xlfn.STDEV.P('사진(느림)'!M$2:M$2305))</f>
        <v>9.1075276699390639E-2</v>
      </c>
    </row>
    <row r="2207" spans="1:13" x14ac:dyDescent="0.3">
      <c r="A2207" t="s">
        <v>72</v>
      </c>
      <c r="B2207">
        <v>18</v>
      </c>
      <c r="C2207">
        <f>STANDARDIZE('사진(느림)'!C2207,AVERAGE('사진(느림)'!C$2:C$2305),_xlfn.STDEV.P('사진(느림)'!C$2:C$2305))</f>
        <v>1.5784445647568566</v>
      </c>
      <c r="D2207">
        <f>STANDARDIZE('사진(느림)'!D2207,AVERAGE('사진(느림)'!D$2:D$2305),_xlfn.STDEV.P('사진(느림)'!D$2:D$2305))</f>
        <v>1.3578111435909166</v>
      </c>
      <c r="E2207">
        <f>STANDARDIZE('사진(느림)'!E2207,AVERAGE('사진(느림)'!E$2:E$2305),_xlfn.STDEV.P('사진(느림)'!E$2:E$2305))</f>
        <v>1.9858324536369989</v>
      </c>
      <c r="F2207">
        <f>STANDARDIZE('사진(느림)'!F2207,AVERAGE('사진(느림)'!F$2:F$2305),_xlfn.STDEV.P('사진(느림)'!F$2:F$2305))</f>
        <v>1.1767773432035002</v>
      </c>
      <c r="G2207">
        <f>STANDARDIZE('사진(느림)'!G2207,AVERAGE('사진(느림)'!G$2:G$2305),_xlfn.STDEV.P('사진(느림)'!G$2:G$2305))</f>
        <v>1.3753262858182622</v>
      </c>
      <c r="H2207">
        <f>STANDARDIZE('사진(느림)'!H2207,AVERAGE('사진(느림)'!H$2:H$2305),_xlfn.STDEV.P('사진(느림)'!H$2:H$2305))</f>
        <v>0.22411906628286626</v>
      </c>
      <c r="I2207">
        <f>STANDARDIZE('사진(느림)'!I2207,AVERAGE('사진(느림)'!I$2:I$2305),_xlfn.STDEV.P('사진(느림)'!I$2:I$2305))</f>
        <v>1.1169251100345745</v>
      </c>
      <c r="J2207">
        <f>STANDARDIZE('사진(느림)'!J2207,AVERAGE('사진(느림)'!J$2:J$2305),_xlfn.STDEV.P('사진(느림)'!J$2:J$2305))</f>
        <v>2.2238174231201167</v>
      </c>
      <c r="K2207">
        <f>STANDARDIZE('사진(느림)'!K2207,AVERAGE('사진(느림)'!K$2:K$2305),_xlfn.STDEV.P('사진(느림)'!K$2:K$2305))</f>
        <v>2.1746856420920699</v>
      </c>
      <c r="L2207">
        <f>STANDARDIZE('사진(느림)'!L2207,AVERAGE('사진(느림)'!L$2:L$2305),_xlfn.STDEV.P('사진(느림)'!L$2:L$2305))</f>
        <v>-0.96188170673142825</v>
      </c>
      <c r="M2207">
        <f>STANDARDIZE('사진(느림)'!M2207,AVERAGE('사진(느림)'!M$2:M$2305),_xlfn.STDEV.P('사진(느림)'!M$2:M$2305))</f>
        <v>-2.4161735171410603</v>
      </c>
    </row>
    <row r="2208" spans="1:13" x14ac:dyDescent="0.3">
      <c r="A2208" t="s">
        <v>74</v>
      </c>
      <c r="B2208">
        <v>18</v>
      </c>
      <c r="C2208">
        <f>STANDARDIZE('사진(느림)'!C2208,AVERAGE('사진(느림)'!C$2:C$2305),_xlfn.STDEV.P('사진(느림)'!C$2:C$2305))</f>
        <v>2.0536312454001755</v>
      </c>
      <c r="D2208">
        <f>STANDARDIZE('사진(느림)'!D2208,AVERAGE('사진(느림)'!D$2:D$2305),_xlfn.STDEV.P('사진(느림)'!D$2:D$2305))</f>
        <v>1.7083733250071114</v>
      </c>
      <c r="E2208">
        <f>STANDARDIZE('사진(느림)'!E2208,AVERAGE('사진(느림)'!E$2:E$2305),_xlfn.STDEV.P('사진(느림)'!E$2:E$2305))</f>
        <v>1.851370707441496</v>
      </c>
      <c r="F2208">
        <f>STANDARDIZE('사진(느림)'!F2208,AVERAGE('사진(느림)'!F$2:F$2305),_xlfn.STDEV.P('사진(느림)'!F$2:F$2305))</f>
        <v>1.6310638759919207</v>
      </c>
      <c r="G2208">
        <f>STANDARDIZE('사진(느림)'!G2208,AVERAGE('사진(느림)'!G$2:G$2305),_xlfn.STDEV.P('사진(느림)'!G$2:G$2305))</f>
        <v>2.3984605908003878</v>
      </c>
      <c r="H2208">
        <f>STANDARDIZE('사진(느림)'!H2208,AVERAGE('사진(느림)'!H$2:H$2305),_xlfn.STDEV.P('사진(느림)'!H$2:H$2305))</f>
        <v>0.2188042522017549</v>
      </c>
      <c r="I2208">
        <f>STANDARDIZE('사진(느림)'!I2208,AVERAGE('사진(느림)'!I$2:I$2305),_xlfn.STDEV.P('사진(느림)'!I$2:I$2305))</f>
        <v>2.2556581828938822</v>
      </c>
      <c r="J2208">
        <f>STANDARDIZE('사진(느림)'!J2208,AVERAGE('사진(느림)'!J$2:J$2305),_xlfn.STDEV.P('사진(느림)'!J$2:J$2305))</f>
        <v>-0.78003335217289249</v>
      </c>
      <c r="K2208">
        <f>STANDARDIZE('사진(느림)'!K2208,AVERAGE('사진(느림)'!K$2:K$2305),_xlfn.STDEV.P('사진(느림)'!K$2:K$2305))</f>
        <v>-0.26706665780078048</v>
      </c>
      <c r="L2208">
        <f>STANDARDIZE('사진(느림)'!L2208,AVERAGE('사진(느림)'!L$2:L$2305),_xlfn.STDEV.P('사진(느림)'!L$2:L$2305))</f>
        <v>-0.96188170673142825</v>
      </c>
      <c r="M2208">
        <f>STANDARDIZE('사진(느림)'!M2208,AVERAGE('사진(느림)'!M$2:M$2305),_xlfn.STDEV.P('사진(느림)'!M$2:M$2305))</f>
        <v>-0.23036687635707823</v>
      </c>
    </row>
    <row r="2209" spans="1:13" x14ac:dyDescent="0.3">
      <c r="A2209" t="s">
        <v>76</v>
      </c>
      <c r="B2209">
        <v>18</v>
      </c>
      <c r="C2209">
        <f>STANDARDIZE('사진(느림)'!C2209,AVERAGE('사진(느림)'!C$2:C$2305),_xlfn.STDEV.P('사진(느림)'!C$2:C$2305))</f>
        <v>1.2855969592441134</v>
      </c>
      <c r="D2209">
        <f>STANDARDIZE('사진(느림)'!D2209,AVERAGE('사진(느림)'!D$2:D$2305),_xlfn.STDEV.P('사진(느림)'!D$2:D$2305))</f>
        <v>5.6427295570239365E-3</v>
      </c>
      <c r="E2209">
        <f>STANDARDIZE('사진(느림)'!E2209,AVERAGE('사진(느림)'!E$2:E$2305),_xlfn.STDEV.P('사진(느림)'!E$2:E$2305))</f>
        <v>1.3439090476778202</v>
      </c>
      <c r="F2209">
        <f>STANDARDIZE('사진(느림)'!F2209,AVERAGE('사진(느림)'!F$2:F$2305),_xlfn.STDEV.P('사진(느림)'!F$2:F$2305))</f>
        <v>1.5751789198292483</v>
      </c>
      <c r="G2209">
        <f>STANDARDIZE('사진(느림)'!G2209,AVERAGE('사진(느림)'!G$2:G$2305),_xlfn.STDEV.P('사진(느림)'!G$2:G$2305))</f>
        <v>0.4934711053548258</v>
      </c>
      <c r="H2209">
        <f>STANDARDIZE('사진(느림)'!H2209,AVERAGE('사진(느림)'!H$2:H$2305),_xlfn.STDEV.P('사진(느림)'!H$2:H$2305))</f>
        <v>0.72264862709110655</v>
      </c>
      <c r="I2209">
        <f>STANDARDIZE('사진(느림)'!I2209,AVERAGE('사진(느림)'!I$2:I$2305),_xlfn.STDEV.P('사진(느림)'!I$2:I$2305))</f>
        <v>1.4499309994223974</v>
      </c>
      <c r="J2209">
        <f>STANDARDIZE('사진(느림)'!J2209,AVERAGE('사진(느림)'!J$2:J$2305),_xlfn.STDEV.P('사진(느림)'!J$2:J$2305))</f>
        <v>-0.78003335217289249</v>
      </c>
      <c r="K2209">
        <f>STANDARDIZE('사진(느림)'!K2209,AVERAGE('사진(느림)'!K$2:K$2305),_xlfn.STDEV.P('사진(느림)'!K$2:K$2305))</f>
        <v>0.34337141717243208</v>
      </c>
      <c r="L2209">
        <f>STANDARDIZE('사진(느림)'!L2209,AVERAGE('사진(느림)'!L$2:L$2305),_xlfn.STDEV.P('사진(느림)'!L$2:L$2305))</f>
        <v>1.1748040094403882</v>
      </c>
      <c r="M2209">
        <f>STANDARDIZE('사진(느림)'!M2209,AVERAGE('사진(느림)'!M$2:M$2305),_xlfn.STDEV.P('사진(느림)'!M$2:M$2305))</f>
        <v>0.66967115220103424</v>
      </c>
    </row>
    <row r="2210" spans="1:13" x14ac:dyDescent="0.3">
      <c r="A2210" t="s">
        <v>78</v>
      </c>
      <c r="B2210">
        <v>18</v>
      </c>
      <c r="C2210">
        <f>STANDARDIZE('사진(느림)'!C2210,AVERAGE('사진(느림)'!C$2:C$2305),_xlfn.STDEV.P('사진(느림)'!C$2:C$2305))</f>
        <v>2.0370549658428505</v>
      </c>
      <c r="D2210">
        <f>STANDARDIZE('사진(느림)'!D2210,AVERAGE('사진(느림)'!D$2:D$2305),_xlfn.STDEV.P('사진(느림)'!D$2:D$2305))</f>
        <v>2.2492406906206677</v>
      </c>
      <c r="E2210">
        <f>STANDARDIZE('사진(느림)'!E2210,AVERAGE('사진(느림)'!E$2:E$2305),_xlfn.STDEV.P('사진(느림)'!E$2:E$2305))</f>
        <v>1.8558260336905186</v>
      </c>
      <c r="F2210">
        <f>STANDARDIZE('사진(느림)'!F2210,AVERAGE('사진(느림)'!F$2:F$2305),_xlfn.STDEV.P('사진(느림)'!F$2:F$2305))</f>
        <v>1.1693175866116505</v>
      </c>
      <c r="G2210">
        <f>STANDARDIZE('사진(느림)'!G2210,AVERAGE('사진(느림)'!G$2:G$2305),_xlfn.STDEV.P('사진(느림)'!G$2:G$2305))</f>
        <v>1.1656862945969797</v>
      </c>
      <c r="H2210">
        <f>STANDARDIZE('사진(느림)'!H2210,AVERAGE('사진(느림)'!H$2:H$2305),_xlfn.STDEV.P('사진(느림)'!H$2:H$2305))</f>
        <v>0.41120052193798423</v>
      </c>
      <c r="I2210">
        <f>STANDARDIZE('사진(느림)'!I2210,AVERAGE('사진(느림)'!I$2:I$2305),_xlfn.STDEV.P('사진(느림)'!I$2:I$2305))</f>
        <v>2.0103683558526937</v>
      </c>
      <c r="J2210">
        <f>STANDARDIZE('사진(느림)'!J2210,AVERAGE('사진(느림)'!J$2:J$2305),_xlfn.STDEV.P('사진(느림)'!J$2:J$2305))</f>
        <v>2.2238174231201167</v>
      </c>
      <c r="K2210">
        <f>STANDARDIZE('사진(느림)'!K2210,AVERAGE('사진(느림)'!K$2:K$2305),_xlfn.STDEV.P('사진(느림)'!K$2:K$2305))</f>
        <v>-0.26706665780078048</v>
      </c>
      <c r="L2210">
        <f>STANDARDIZE('사진(느림)'!L2210,AVERAGE('사진(느림)'!L$2:L$2305),_xlfn.STDEV.P('사진(느림)'!L$2:L$2305))</f>
        <v>-0.96188170673142825</v>
      </c>
      <c r="M2210">
        <f>STANDARDIZE('사진(느림)'!M2210,AVERAGE('사진(느림)'!M$2:M$2305),_xlfn.STDEV.P('사진(느림)'!M$2:M$2305))</f>
        <v>0.62681219846017078</v>
      </c>
    </row>
    <row r="2211" spans="1:13" x14ac:dyDescent="0.3">
      <c r="A2211" t="s">
        <v>80</v>
      </c>
      <c r="B2211">
        <v>18</v>
      </c>
      <c r="C2211">
        <f>STANDARDIZE('사진(느림)'!C2211,AVERAGE('사진(느림)'!C$2:C$2305),_xlfn.STDEV.P('사진(느림)'!C$2:C$2305))</f>
        <v>3.5123438464447845</v>
      </c>
      <c r="D2211">
        <f>STANDARDIZE('사진(느림)'!D2211,AVERAGE('사진(느림)'!D$2:D$2305),_xlfn.STDEV.P('사진(느림)'!D$2:D$2305))</f>
        <v>2.6699153083201002</v>
      </c>
      <c r="E2211">
        <f>STANDARDIZE('사진(느림)'!E2211,AVERAGE('사진(느림)'!E$2:E$2305),_xlfn.STDEV.P('사진(느림)'!E$2:E$2305))</f>
        <v>1.3675222767976398</v>
      </c>
      <c r="F2211">
        <f>STANDARDIZE('사진(느림)'!F2211,AVERAGE('사진(느림)'!F$2:F$2305),_xlfn.STDEV.P('사진(느림)'!F$2:F$2305))</f>
        <v>-1.4928040242595415</v>
      </c>
      <c r="G2211">
        <f>STANDARDIZE('사진(느림)'!G2211,AVERAGE('사진(느림)'!G$2:G$2305),_xlfn.STDEV.P('사진(느림)'!G$2:G$2305))</f>
        <v>2.6338516220447781E-2</v>
      </c>
      <c r="H2211">
        <f>STANDARDIZE('사진(느림)'!H2211,AVERAGE('사진(느림)'!H$2:H$2305),_xlfn.STDEV.P('사진(느림)'!H$2:H$2305))</f>
        <v>-1.360758492704524</v>
      </c>
      <c r="I2211">
        <f>STANDARDIZE('사진(느림)'!I2211,AVERAGE('사진(느림)'!I$2:I$2305),_xlfn.STDEV.P('사진(느림)'!I$2:I$2305))</f>
        <v>1.5744142735310951</v>
      </c>
      <c r="J2211">
        <f>STANDARDIZE('사진(느림)'!J2211,AVERAGE('사진(느림)'!J$2:J$2305),_xlfn.STDEV.P('사진(느림)'!J$2:J$2305))</f>
        <v>2.2238174231201167</v>
      </c>
      <c r="K2211">
        <f>STANDARDIZE('사진(느림)'!K2211,AVERAGE('사진(느림)'!K$2:K$2305),_xlfn.STDEV.P('사진(느림)'!K$2:K$2305))</f>
        <v>-1.4879428077472057</v>
      </c>
      <c r="L2211">
        <f>STANDARDIZE('사진(느림)'!L2211,AVERAGE('사진(느림)'!L$2:L$2305),_xlfn.STDEV.P('사진(느림)'!L$2:L$2305))</f>
        <v>-0.71050691659356757</v>
      </c>
      <c r="M2211">
        <f>STANDARDIZE('사진(느림)'!M2211,AVERAGE('사진(느림)'!M$2:M$2305),_xlfn.STDEV.P('사진(느림)'!M$2:M$2305))</f>
        <v>5.3573692176657386E-3</v>
      </c>
    </row>
    <row r="2212" spans="1:13" x14ac:dyDescent="0.3">
      <c r="A2212" t="s">
        <v>82</v>
      </c>
      <c r="B2212">
        <v>18</v>
      </c>
      <c r="C2212">
        <f>STANDARDIZE('사진(느림)'!C2212,AVERAGE('사진(느림)'!C$2:C$2305),_xlfn.STDEV.P('사진(느림)'!C$2:C$2305))</f>
        <v>1.7994616255211913</v>
      </c>
      <c r="D2212">
        <f>STANDARDIZE('사진(느림)'!D2212,AVERAGE('사진(느림)'!D$2:D$2305),_xlfn.STDEV.P('사진(느림)'!D$2:D$2305))</f>
        <v>0.17591578910203279</v>
      </c>
      <c r="E2212">
        <f>STANDARDIZE('사진(느림)'!E2212,AVERAGE('사진(느림)'!E$2:E$2305),_xlfn.STDEV.P('사진(느림)'!E$2:E$2305))</f>
        <v>1.6448217825368077</v>
      </c>
      <c r="F2212">
        <f>STANDARDIZE('사진(느림)'!F2212,AVERAGE('사진(느림)'!F$2:F$2305),_xlfn.STDEV.P('사진(느림)'!F$2:F$2305))</f>
        <v>2.4292578313198634</v>
      </c>
      <c r="G2212">
        <f>STANDARDIZE('사진(느림)'!G2212,AVERAGE('사진(느림)'!G$2:G$2305),_xlfn.STDEV.P('사진(느림)'!G$2:G$2305))</f>
        <v>0.75324239882467536</v>
      </c>
      <c r="H2212">
        <f>STANDARDIZE('사진(느림)'!H2212,AVERAGE('사진(느림)'!H$2:H$2305),_xlfn.STDEV.P('사진(느림)'!H$2:H$2305))</f>
        <v>0.72264862709110655</v>
      </c>
      <c r="I2212">
        <f>STANDARDIZE('사진(느림)'!I2212,AVERAGE('사진(느림)'!I$2:I$2305),_xlfn.STDEV.P('사진(느림)'!I$2:I$2305))</f>
        <v>1.9016424582134519</v>
      </c>
      <c r="J2212">
        <f>STANDARDIZE('사진(느림)'!J2212,AVERAGE('사진(느림)'!J$2:J$2305),_xlfn.STDEV.P('사진(느림)'!J$2:J$2305))</f>
        <v>-0.78003335217289249</v>
      </c>
      <c r="K2212">
        <f>STANDARDIZE('사진(느림)'!K2212,AVERAGE('사진(느림)'!K$2:K$2305),_xlfn.STDEV.P('사진(느림)'!K$2:K$2305))</f>
        <v>-0.26706665780078048</v>
      </c>
      <c r="L2212">
        <f>STANDARDIZE('사진(느림)'!L2212,AVERAGE('사진(느림)'!L$2:L$2305),_xlfn.STDEV.P('사진(느림)'!L$2:L$2305))</f>
        <v>0.67205442916466662</v>
      </c>
      <c r="M2212">
        <f>STANDARDIZE('사진(느림)'!M2212,AVERAGE('사진(느림)'!M$2:M$2305),_xlfn.STDEV.P('사진(느림)'!M$2:M$2305))</f>
        <v>0.69110062907146497</v>
      </c>
    </row>
    <row r="2213" spans="1:13" x14ac:dyDescent="0.3">
      <c r="A2213" t="s">
        <v>84</v>
      </c>
      <c r="B2213">
        <v>18</v>
      </c>
      <c r="C2213">
        <f>STANDARDIZE('사진(느림)'!C2213,AVERAGE('사진(느림)'!C$2:C$2305),_xlfn.STDEV.P('사진(느림)'!C$2:C$2305))</f>
        <v>1.6502751095052652</v>
      </c>
      <c r="D2213">
        <f>STANDARDIZE('사진(느림)'!D2213,AVERAGE('사진(느림)'!D$2:D$2305),_xlfn.STDEV.P('사진(느림)'!D$2:D$2305))</f>
        <v>1.4479557045265097</v>
      </c>
      <c r="E2213">
        <f>STANDARDIZE('사진(느림)'!E2213,AVERAGE('사진(느림)'!E$2:E$2305),_xlfn.STDEV.P('사진(느림)'!E$2:E$2305))</f>
        <v>1.8364899177697607</v>
      </c>
      <c r="F2213">
        <f>STANDARDIZE('사진(느림)'!F2213,AVERAGE('사진(느림)'!F$2:F$2305),_xlfn.STDEV.P('사진(느림)'!F$2:F$2305))</f>
        <v>-1.8721136814722499</v>
      </c>
      <c r="G2213">
        <f>STANDARDIZE('사진(느림)'!G2213,AVERAGE('사진(느림)'!G$2:G$2305),_xlfn.STDEV.P('사진(느림)'!G$2:G$2305))</f>
        <v>1.8014423549310854</v>
      </c>
      <c r="H2213">
        <f>STANDARDIZE('사진(느림)'!H2213,AVERAGE('사진(느림)'!H$2:H$2305),_xlfn.STDEV.P('사진(느림)'!H$2:H$2305))</f>
        <v>-1.360758492704524</v>
      </c>
      <c r="I2213">
        <f>STANDARDIZE('사진(느림)'!I2213,AVERAGE('사진(느림)'!I$2:I$2305),_xlfn.STDEV.P('사진(느림)'!I$2:I$2305))</f>
        <v>1.712553940579987</v>
      </c>
      <c r="J2213">
        <f>STANDARDIZE('사진(느림)'!J2213,AVERAGE('사진(느림)'!J$2:J$2305),_xlfn.STDEV.P('사진(느림)'!J$2:J$2305))</f>
        <v>2.2238174231201167</v>
      </c>
      <c r="K2213">
        <f>STANDARDIZE('사진(느림)'!K2213,AVERAGE('사진(느림)'!K$2:K$2305),_xlfn.STDEV.P('사진(느림)'!K$2:K$2305))</f>
        <v>0.95380949214564459</v>
      </c>
      <c r="L2213">
        <f>STANDARDIZE('사진(느림)'!L2213,AVERAGE('사진(느림)'!L$2:L$2305),_xlfn.STDEV.P('사진(느림)'!L$2:L$2305))</f>
        <v>-0.96188170673142825</v>
      </c>
      <c r="M2213">
        <f>STANDARDIZE('사진(느림)'!M2213,AVERAGE('사진(느림)'!M$2:M$2305),_xlfn.STDEV.P('사진(느림)'!M$2:M$2305))</f>
        <v>0.17679318418111556</v>
      </c>
    </row>
    <row r="2214" spans="1:13" x14ac:dyDescent="0.3">
      <c r="A2214" t="s">
        <v>86</v>
      </c>
      <c r="B2214">
        <v>18</v>
      </c>
      <c r="C2214">
        <f>STANDARDIZE('사진(느림)'!C2214,AVERAGE('사진(느림)'!C$2:C$2305),_xlfn.STDEV.P('사진(느림)'!C$2:C$2305))</f>
        <v>-1.0737601644151589</v>
      </c>
      <c r="D2214">
        <f>STANDARDIZE('사진(느림)'!D2214,AVERAGE('사진(느림)'!D$2:D$2305),_xlfn.STDEV.P('사진(느림)'!D$2:D$2305))</f>
        <v>2.10901581805419</v>
      </c>
      <c r="E2214">
        <f>STANDARDIZE('사진(느림)'!E2214,AVERAGE('사진(느림)'!E$2:E$2305),_xlfn.STDEV.P('사진(느림)'!E$2:E$2305))</f>
        <v>1.5680119580036578</v>
      </c>
      <c r="F2214">
        <f>STANDARDIZE('사진(느림)'!F2214,AVERAGE('사진(느림)'!F$2:F$2305),_xlfn.STDEV.P('사진(느림)'!F$2:F$2305))</f>
        <v>1.0385821914256703</v>
      </c>
      <c r="G2214">
        <f>STANDARDIZE('사진(느림)'!G2214,AVERAGE('사진(느림)'!G$2:G$2305),_xlfn.STDEV.P('사진(느림)'!G$2:G$2305))</f>
        <v>1.0563089078728325</v>
      </c>
      <c r="H2214">
        <f>STANDARDIZE('사진(느림)'!H2214,AVERAGE('사진(느림)'!H$2:H$2305),_xlfn.STDEV.P('사진(느림)'!H$2:H$2305))</f>
        <v>0.66843752346377105</v>
      </c>
      <c r="I2214">
        <f>STANDARDIZE('사진(느림)'!I2214,AVERAGE('사진(느림)'!I$2:I$2305),_xlfn.STDEV.P('사진(느림)'!I$2:I$2305))</f>
        <v>1.1169251100345745</v>
      </c>
      <c r="J2214">
        <f>STANDARDIZE('사진(느림)'!J2214,AVERAGE('사진(느림)'!J$2:J$2305),_xlfn.STDEV.P('사진(느림)'!J$2:J$2305))</f>
        <v>-0.78003335217289249</v>
      </c>
      <c r="K2214">
        <f>STANDARDIZE('사진(느림)'!K2214,AVERAGE('사진(느림)'!K$2:K$2305),_xlfn.STDEV.P('사진(느림)'!K$2:K$2305))</f>
        <v>-1.4879428077472057</v>
      </c>
      <c r="L2214">
        <f>STANDARDIZE('사진(느림)'!L2214,AVERAGE('사진(느림)'!L$2:L$2305),_xlfn.STDEV.P('사진(느림)'!L$2:L$2305))</f>
        <v>1.1748040094403882</v>
      </c>
      <c r="M2214">
        <f>STANDARDIZE('사진(느림)'!M2214,AVERAGE('사진(느림)'!M$2:M$2305),_xlfn.STDEV.P('사진(느림)'!M$2:M$2305))</f>
        <v>0.39108795288542686</v>
      </c>
    </row>
    <row r="2215" spans="1:13" x14ac:dyDescent="0.3">
      <c r="A2215" t="s">
        <v>88</v>
      </c>
      <c r="B2215">
        <v>18</v>
      </c>
      <c r="C2215">
        <f>STANDARDIZE('사진(느림)'!C2215,AVERAGE('사진(느림)'!C$2:C$2305),_xlfn.STDEV.P('사진(느림)'!C$2:C$2305))</f>
        <v>0.80488485208168536</v>
      </c>
      <c r="D2215">
        <f>STANDARDIZE('사진(느림)'!D2215,AVERAGE('사진(느림)'!D$2:D$2305),_xlfn.STDEV.P('사진(느림)'!D$2:D$2305))</f>
        <v>0.64667071843235024</v>
      </c>
      <c r="E2215">
        <f>STANDARDIZE('사진(느림)'!E2215,AVERAGE('사진(느림)'!E$2:E$2305),_xlfn.STDEV.P('사진(느림)'!E$2:E$2305))</f>
        <v>1.8821124585597524</v>
      </c>
      <c r="F2215">
        <f>STANDARDIZE('사진(느림)'!F2215,AVERAGE('사진(느림)'!F$2:F$2305),_xlfn.STDEV.P('사진(느림)'!F$2:F$2305))</f>
        <v>1.9209828906548343</v>
      </c>
      <c r="G2215">
        <f>STANDARDIZE('사진(느림)'!G2215,AVERAGE('사진(느림)'!G$2:G$2305),_xlfn.STDEV.P('사진(느림)'!G$2:G$2305))</f>
        <v>0.4889137142413198</v>
      </c>
      <c r="H2215">
        <f>STANDARDIZE('사진(느림)'!H2215,AVERAGE('사진(느림)'!H$2:H$2305),_xlfn.STDEV.P('사진(느림)'!H$2:H$2305))</f>
        <v>9.0185751438861483E-2</v>
      </c>
      <c r="I2215">
        <f>STANDARDIZE('사진(느림)'!I2215,AVERAGE('사진(느림)'!I$2:I$2305),_xlfn.STDEV.P('사진(느림)'!I$2:I$2305))</f>
        <v>1.8501683617465641</v>
      </c>
      <c r="J2215">
        <f>STANDARDIZE('사진(느림)'!J2215,AVERAGE('사진(느림)'!J$2:J$2305),_xlfn.STDEV.P('사진(느림)'!J$2:J$2305))</f>
        <v>-0.78003335217289249</v>
      </c>
      <c r="K2215">
        <f>STANDARDIZE('사진(느림)'!K2215,AVERAGE('사진(느림)'!K$2:K$2305),_xlfn.STDEV.P('사진(느림)'!K$2:K$2305))</f>
        <v>-0.8775047327739931</v>
      </c>
      <c r="L2215">
        <f>STANDARDIZE('사진(느림)'!L2215,AVERAGE('사진(느림)'!L$2:L$2305),_xlfn.STDEV.P('사진(느림)'!L$2:L$2305))</f>
        <v>0.92342921930252742</v>
      </c>
      <c r="M2215">
        <f>STANDARDIZE('사진(느림)'!M2215,AVERAGE('사진(느림)'!M$2:M$2305),_xlfn.STDEV.P('사진(느림)'!M$2:M$2305))</f>
        <v>-2.7376156701975294</v>
      </c>
    </row>
    <row r="2216" spans="1:13" x14ac:dyDescent="0.3">
      <c r="A2216" t="s">
        <v>90</v>
      </c>
      <c r="B2216">
        <v>18</v>
      </c>
      <c r="C2216">
        <f>STANDARDIZE('사진(느림)'!C2216,AVERAGE('사진(느림)'!C$2:C$2305),_xlfn.STDEV.P('사진(느림)'!C$2:C$2305))</f>
        <v>0.727528880814168</v>
      </c>
      <c r="D2216">
        <f>STANDARDIZE('사진(느림)'!D2216,AVERAGE('사진(느림)'!D$2:D$2305),_xlfn.STDEV.P('사진(느림)'!D$2:D$2305))</f>
        <v>1.7684696989641733</v>
      </c>
      <c r="E2216">
        <f>STANDARDIZE('사진(느림)'!E2216,AVERAGE('사진(느림)'!E$2:E$2305),_xlfn.STDEV.P('사진(느림)'!E$2:E$2305))</f>
        <v>1.4716878044997888</v>
      </c>
      <c r="F2216">
        <f>STANDARDIZE('사진(느림)'!F2216,AVERAGE('사진(느림)'!F$2:F$2305),_xlfn.STDEV.P('사진(느림)'!F$2:F$2305))</f>
        <v>1.0390879376352873</v>
      </c>
      <c r="G2216">
        <f>STANDARDIZE('사진(느림)'!G2216,AVERAGE('사진(느림)'!G$2:G$2305),_xlfn.STDEV.P('사진(느림)'!G$2:G$2305))</f>
        <v>0.4934711053548258</v>
      </c>
      <c r="H2216">
        <f>STANDARDIZE('사진(느림)'!H2216,AVERAGE('사진(느림)'!H$2:H$2305),_xlfn.STDEV.P('사진(느림)'!H$2:H$2305))</f>
        <v>0.86508564446488934</v>
      </c>
      <c r="I2216">
        <f>STANDARDIZE('사진(느림)'!I2216,AVERAGE('사진(느림)'!I$2:I$2305),_xlfn.STDEV.P('사진(느림)'!I$2:I$2305))</f>
        <v>1.4304969017767364</v>
      </c>
      <c r="J2216">
        <f>STANDARDIZE('사진(느림)'!J2216,AVERAGE('사진(느림)'!J$2:J$2305),_xlfn.STDEV.P('사진(느림)'!J$2:J$2305))</f>
        <v>-0.78003335217289249</v>
      </c>
      <c r="K2216">
        <f>STANDARDIZE('사진(느림)'!K2216,AVERAGE('사진(느림)'!K$2:K$2305),_xlfn.STDEV.P('사진(느림)'!K$2:K$2305))</f>
        <v>-0.8775047327739931</v>
      </c>
      <c r="L2216">
        <f>STANDARDIZE('사진(느림)'!L2216,AVERAGE('사진(느림)'!L$2:L$2305),_xlfn.STDEV.P('사진(느림)'!L$2:L$2305))</f>
        <v>1.3004914045093185</v>
      </c>
      <c r="M2216">
        <f>STANDARDIZE('사진(느림)'!M2216,AVERAGE('사진(느림)'!M$2:M$2305),_xlfn.STDEV.P('사진(느림)'!M$2:M$2305))</f>
        <v>0.64824167533060162</v>
      </c>
    </row>
    <row r="2217" spans="1:13" x14ac:dyDescent="0.3">
      <c r="A2217" t="s">
        <v>92</v>
      </c>
      <c r="B2217">
        <v>18</v>
      </c>
      <c r="C2217">
        <f>STANDARDIZE('사진(느림)'!C2217,AVERAGE('사진(느림)'!C$2:C$2305),_xlfn.STDEV.P('사진(느림)'!C$2:C$2305))</f>
        <v>1.821563331597625</v>
      </c>
      <c r="D2217">
        <f>STANDARDIZE('사진(느림)'!D2217,AVERAGE('사진(느림)'!D$2:D$2305),_xlfn.STDEV.P('사진(느림)'!D$2:D$2305))</f>
        <v>1.3978753928956247</v>
      </c>
      <c r="E2217">
        <f>STANDARDIZE('사진(느림)'!E2217,AVERAGE('사진(느림)'!E$2:E$2305),_xlfn.STDEV.P('사진(느림)'!E$2:E$2305))</f>
        <v>1.6856325709778548</v>
      </c>
      <c r="F2217">
        <f>STANDARDIZE('사진(느림)'!F2217,AVERAGE('사진(느림)'!F$2:F$2305),_xlfn.STDEV.P('사진(느림)'!F$2:F$2305))</f>
        <v>1.480351505526071</v>
      </c>
      <c r="G2217">
        <f>STANDARDIZE('사진(느림)'!G2217,AVERAGE('사진(느림)'!G$2:G$2305),_xlfn.STDEV.P('사진(느림)'!G$2:G$2305))</f>
        <v>2.6673466664972496</v>
      </c>
      <c r="H2217">
        <f>STANDARDIZE('사진(느림)'!H2217,AVERAGE('사진(느림)'!H$2:H$2305),_xlfn.STDEV.P('사진(느림)'!H$2:H$2305))</f>
        <v>0.6737523375448824</v>
      </c>
      <c r="I2217">
        <f>STANDARDIZE('사진(느림)'!I2217,AVERAGE('사진(느림)'!I$2:I$2305),_xlfn.STDEV.P('사진(느림)'!I$2:I$2305))</f>
        <v>1.660029352348469</v>
      </c>
      <c r="J2217">
        <f>STANDARDIZE('사진(느림)'!J2217,AVERAGE('사진(느림)'!J$2:J$2305),_xlfn.STDEV.P('사진(느림)'!J$2:J$2305))</f>
        <v>2.2238174231201167</v>
      </c>
      <c r="K2217">
        <f>STANDARDIZE('사진(느림)'!K2217,AVERAGE('사진(느림)'!K$2:K$2305),_xlfn.STDEV.P('사진(느림)'!K$2:K$2305))</f>
        <v>0.95380949214564459</v>
      </c>
      <c r="L2217">
        <f>STANDARDIZE('사진(느림)'!L2217,AVERAGE('사진(느림)'!L$2:L$2305),_xlfn.STDEV.P('사진(느림)'!L$2:L$2305))</f>
        <v>-0.96188170673142825</v>
      </c>
      <c r="M2217">
        <f>STANDARDIZE('사진(느림)'!M2217,AVERAGE('사진(느림)'!M$2:M$2305),_xlfn.STDEV.P('사진(느림)'!M$2:M$2305))</f>
        <v>0.34822899914456534</v>
      </c>
    </row>
    <row r="2218" spans="1:13" x14ac:dyDescent="0.3">
      <c r="A2218" t="s">
        <v>94</v>
      </c>
      <c r="B2218">
        <v>18</v>
      </c>
      <c r="C2218">
        <f>STANDARDIZE('사진(느림)'!C2218,AVERAGE('사진(느림)'!C$2:C$2305),_xlfn.STDEV.P('사진(느림)'!C$2:C$2305))</f>
        <v>0.71095260125684301</v>
      </c>
      <c r="D2218">
        <f>STANDARDIZE('사진(느림)'!D2218,AVERAGE('사진(느림)'!D$2:D$2305),_xlfn.STDEV.P('사진(느림)'!D$2:D$2305))</f>
        <v>0.88705621426059811</v>
      </c>
      <c r="E2218">
        <f>STANDARDIZE('사진(느림)'!E2218,AVERAGE('사진(느림)'!E$2:E$2305),_xlfn.STDEV.P('사진(느림)'!E$2:E$2305))</f>
        <v>1.3714429638967798</v>
      </c>
      <c r="F2218">
        <f>STANDARDIZE('사진(느림)'!F2218,AVERAGE('사진(느림)'!F$2:F$2305),_xlfn.STDEV.P('사진(느림)'!F$2:F$2305))</f>
        <v>2.1624767057469256</v>
      </c>
      <c r="G2218">
        <f>STANDARDIZE('사진(느림)'!G2218,AVERAGE('사진(느림)'!G$2:G$2305),_xlfn.STDEV.P('사진(느림)'!G$2:G$2305))</f>
        <v>0.4934711053548258</v>
      </c>
      <c r="H2218">
        <f>STANDARDIZE('사진(느림)'!H2218,AVERAGE('사진(느림)'!H$2:H$2305),_xlfn.STDEV.P('사진(느림)'!H$2:H$2305))</f>
        <v>0.72264862709110655</v>
      </c>
      <c r="I2218">
        <f>STANDARDIZE('사진(느림)'!I2218,AVERAGE('사진(느림)'!I$2:I$2305),_xlfn.STDEV.P('사진(느림)'!I$2:I$2305))</f>
        <v>1.7083519735214656</v>
      </c>
      <c r="J2218">
        <f>STANDARDIZE('사진(느림)'!J2218,AVERAGE('사진(느림)'!J$2:J$2305),_xlfn.STDEV.P('사진(느림)'!J$2:J$2305))</f>
        <v>-0.78003335217289249</v>
      </c>
      <c r="K2218">
        <f>STANDARDIZE('사진(느림)'!K2218,AVERAGE('사진(느림)'!K$2:K$2305),_xlfn.STDEV.P('사진(느림)'!K$2:K$2305))</f>
        <v>0.34337141717243208</v>
      </c>
      <c r="L2218">
        <f>STANDARDIZE('사진(느림)'!L2218,AVERAGE('사진(느림)'!L$2:L$2305),_xlfn.STDEV.P('사진(느림)'!L$2:L$2305))</f>
        <v>1.0491166143714579</v>
      </c>
      <c r="M2218">
        <f>STANDARDIZE('사진(느림)'!M2218,AVERAGE('사진(느림)'!M$2:M$2305),_xlfn.STDEV.P('사진(느림)'!M$2:M$2305))</f>
        <v>-1.3446996736195</v>
      </c>
    </row>
    <row r="2219" spans="1:13" x14ac:dyDescent="0.3">
      <c r="A2219" t="s">
        <v>96</v>
      </c>
      <c r="B2219">
        <v>18</v>
      </c>
      <c r="C2219">
        <f>STANDARDIZE('사진(느림)'!C2219,AVERAGE('사진(느림)'!C$2:C$2305),_xlfn.STDEV.P('사진(느림)'!C$2:C$2305))</f>
        <v>0.14735909630778959</v>
      </c>
      <c r="D2219">
        <f>STANDARDIZE('사진(느림)'!D2219,AVERAGE('사진(느림)'!D$2:D$2305),_xlfn.STDEV.P('사진(느림)'!D$2:D$2305))</f>
        <v>3.190750549281304</v>
      </c>
      <c r="E2219">
        <f>STANDARDIZE('사진(느림)'!E2219,AVERAGE('사진(느림)'!E$2:E$2305),_xlfn.STDEV.P('사진(느림)'!E$2:E$2305))</f>
        <v>1.4219663635606965</v>
      </c>
      <c r="F2219">
        <f>STANDARDIZE('사진(느림)'!F2219,AVERAGE('사진(느림)'!F$2:F$2305),_xlfn.STDEV.P('사진(느림)'!F$2:F$2305))</f>
        <v>0.74132985672331098</v>
      </c>
      <c r="G2219">
        <f>STANDARDIZE('사진(느림)'!G2219,AVERAGE('사진(느림)'!G$2:G$2305),_xlfn.STDEV.P('사진(느림)'!G$2:G$2305))</f>
        <v>0.4934711053548258</v>
      </c>
      <c r="H2219">
        <f>STANDARDIZE('사진(느림)'!H2219,AVERAGE('사진(느림)'!H$2:H$2305),_xlfn.STDEV.P('사진(느림)'!H$2:H$2305))</f>
        <v>0.10294130523352853</v>
      </c>
      <c r="I2219">
        <f>STANDARDIZE('사진(느림)'!I2219,AVERAGE('사진(느림)'!I$2:I$2305),_xlfn.STDEV.P('사진(느림)'!I$2:I$2305))</f>
        <v>1.2098936312043609</v>
      </c>
      <c r="J2219">
        <f>STANDARDIZE('사진(느림)'!J2219,AVERAGE('사진(느림)'!J$2:J$2305),_xlfn.STDEV.P('사진(느림)'!J$2:J$2305))</f>
        <v>-0.78003335217289249</v>
      </c>
      <c r="K2219">
        <f>STANDARDIZE('사진(느림)'!K2219,AVERAGE('사진(느림)'!K$2:K$2305),_xlfn.STDEV.P('사진(느림)'!K$2:K$2305))</f>
        <v>-0.8775047327739931</v>
      </c>
      <c r="L2219">
        <f>STANDARDIZE('사진(느림)'!L2219,AVERAGE('사진(느림)'!L$2:L$2305),_xlfn.STDEV.P('사진(느림)'!L$2:L$2305))</f>
        <v>1.1748040094403882</v>
      </c>
      <c r="M2219">
        <f>STANDARDIZE('사진(느림)'!M2219,AVERAGE('사진(느림)'!M$2:M$2305),_xlfn.STDEV.P('사진(느림)'!M$2:M$2305))</f>
        <v>-0.18750792261621482</v>
      </c>
    </row>
    <row r="2220" spans="1:13" x14ac:dyDescent="0.3">
      <c r="A2220" t="s">
        <v>98</v>
      </c>
      <c r="B2220">
        <v>18</v>
      </c>
      <c r="C2220">
        <f>STANDARDIZE('사진(느림)'!C2220,AVERAGE('사진(느림)'!C$2:C$2305),_xlfn.STDEV.P('사진(느림)'!C$2:C$2305))</f>
        <v>1.4292580487409305</v>
      </c>
      <c r="D2220">
        <f>STANDARDIZE('사진(느림)'!D2220,AVERAGE('사진(느림)'!D$2:D$2305),_xlfn.STDEV.P('사진(느림)'!D$2:D$2305))</f>
        <v>5.6427295570239365E-3</v>
      </c>
      <c r="E2220">
        <f>STANDARDIZE('사진(느림)'!E2220,AVERAGE('사진(느림)'!E$2:E$2305),_xlfn.STDEV.P('사진(느림)'!E$2:E$2305))</f>
        <v>1.1774580590143351</v>
      </c>
      <c r="F2220">
        <f>STANDARDIZE('사진(느림)'!F2220,AVERAGE('사진(느림)'!F$2:F$2305),_xlfn.STDEV.P('사진(느림)'!F$2:F$2305))</f>
        <v>1.5720180060191422</v>
      </c>
      <c r="G2220">
        <f>STANDARDIZE('사진(느림)'!G2220,AVERAGE('사진(느림)'!G$2:G$2305),_xlfn.STDEV.P('사진(느림)'!G$2:G$2305))</f>
        <v>0.4934711053548258</v>
      </c>
      <c r="H2220">
        <f>STANDARDIZE('사진(느림)'!H2220,AVERAGE('사진(느림)'!H$2:H$2305),_xlfn.STDEV.P('사진(느림)'!H$2:H$2305))</f>
        <v>0.72264862709110655</v>
      </c>
      <c r="I2220">
        <f>STANDARDIZE('사진(느림)'!I2220,AVERAGE('사진(느림)'!I$2:I$2305),_xlfn.STDEV.P('사진(느림)'!I$2:I$2305))</f>
        <v>1.4499309994223974</v>
      </c>
      <c r="J2220">
        <f>STANDARDIZE('사진(느림)'!J2220,AVERAGE('사진(느림)'!J$2:J$2305),_xlfn.STDEV.P('사진(느림)'!J$2:J$2305))</f>
        <v>-0.78003335217289249</v>
      </c>
      <c r="K2220">
        <f>STANDARDIZE('사진(느림)'!K2220,AVERAGE('사진(느림)'!K$2:K$2305),_xlfn.STDEV.P('사진(느림)'!K$2:K$2305))</f>
        <v>0.34337141717243208</v>
      </c>
      <c r="L2220">
        <f>STANDARDIZE('사진(느림)'!L2220,AVERAGE('사진(느림)'!L$2:L$2305),_xlfn.STDEV.P('사진(느림)'!L$2:L$2305))</f>
        <v>1.0491166143714579</v>
      </c>
      <c r="M2220">
        <f>STANDARDIZE('사진(느림)'!M2220,AVERAGE('사진(느림)'!M$2:M$2305),_xlfn.STDEV.P('사진(느림)'!M$2:M$2305))</f>
        <v>0.62681219846017078</v>
      </c>
    </row>
    <row r="2221" spans="1:13" x14ac:dyDescent="0.3">
      <c r="A2221" t="s">
        <v>100</v>
      </c>
      <c r="B2221">
        <v>18</v>
      </c>
      <c r="C2221">
        <f>STANDARDIZE('사진(느림)'!C2221,AVERAGE('사진(느림)'!C$2:C$2305),_xlfn.STDEV.P('사진(느림)'!C$2:C$2305))</f>
        <v>1.832614184635841</v>
      </c>
      <c r="D2221">
        <f>STANDARDIZE('사진(느림)'!D2221,AVERAGE('사진(느림)'!D$2:D$2305),_xlfn.STDEV.P('사진(느림)'!D$2:D$2305))</f>
        <v>1.5481163277882795</v>
      </c>
      <c r="E2221">
        <f>STANDARDIZE('사진(느림)'!E2221,AVERAGE('사진(느림)'!E$2:E$2305),_xlfn.STDEV.P('사진(느림)'!E$2:E$2305))</f>
        <v>1.7272453181437262</v>
      </c>
      <c r="F2221">
        <f>STANDARDIZE('사진(느림)'!F2221,AVERAGE('사진(느림)'!F$2:F$2305),_xlfn.STDEV.P('사진(느림)'!F$2:F$2305))</f>
        <v>0.59466345593439707</v>
      </c>
      <c r="G2221">
        <f>STANDARDIZE('사진(느림)'!G2221,AVERAGE('사진(느림)'!G$2:G$2305),_xlfn.STDEV.P('사진(느림)'!G$2:G$2305))</f>
        <v>1.4892610636559154</v>
      </c>
      <c r="H2221">
        <f>STANDARDIZE('사진(느림)'!H2221,AVERAGE('사진(느림)'!H$2:H$2305),_xlfn.STDEV.P('사진(느림)'!H$2:H$2305))</f>
        <v>0.6737523375448824</v>
      </c>
      <c r="I2221">
        <f>STANDARDIZE('사진(느림)'!I2221,AVERAGE('사진(느림)'!I$2:I$2305),_xlfn.STDEV.P('사진(느림)'!I$2:I$2305))</f>
        <v>1.6862916464642279</v>
      </c>
      <c r="J2221">
        <f>STANDARDIZE('사진(느림)'!J2221,AVERAGE('사진(느림)'!J$2:J$2305),_xlfn.STDEV.P('사진(느림)'!J$2:J$2305))</f>
        <v>2.2238174231201167</v>
      </c>
      <c r="K2221">
        <f>STANDARDIZE('사진(느림)'!K2221,AVERAGE('사진(느림)'!K$2:K$2305),_xlfn.STDEV.P('사진(느림)'!K$2:K$2305))</f>
        <v>0.95380949214564459</v>
      </c>
      <c r="L2221">
        <f>STANDARDIZE('사진(느림)'!L2221,AVERAGE('사진(느림)'!L$2:L$2305),_xlfn.STDEV.P('사진(느림)'!L$2:L$2305))</f>
        <v>-0.96188170673142825</v>
      </c>
      <c r="M2221">
        <f>STANDARDIZE('사진(느림)'!M2221,AVERAGE('사진(느림)'!M$2:M$2305),_xlfn.STDEV.P('사진(느림)'!M$2:M$2305))</f>
        <v>0.26251109166284048</v>
      </c>
    </row>
    <row r="2222" spans="1:13" x14ac:dyDescent="0.3">
      <c r="A2222" t="s">
        <v>102</v>
      </c>
      <c r="B2222">
        <v>18</v>
      </c>
      <c r="C2222">
        <f>STANDARDIZE('사진(느림)'!C2222,AVERAGE('사진(느림)'!C$2:C$2305),_xlfn.STDEV.P('사진(느림)'!C$2:C$2305))</f>
        <v>1.5121394465275559</v>
      </c>
      <c r="D2222">
        <f>STANDARDIZE('사진(느림)'!D2222,AVERAGE('사진(느림)'!D$2:D$2305),_xlfn.STDEV.P('사진(느림)'!D$2:D$2305))</f>
        <v>1.1574898970673768</v>
      </c>
      <c r="E2222">
        <f>STANDARDIZE('사진(느림)'!E2222,AVERAGE('사진(느림)'!E$2:E$2305),_xlfn.STDEV.P('사진(느림)'!E$2:E$2305))</f>
        <v>1.7465814340644841</v>
      </c>
      <c r="F2222">
        <f>STANDARDIZE('사진(느림)'!F2222,AVERAGE('사진(느림)'!F$2:F$2305),_xlfn.STDEV.P('사진(느림)'!F$2:F$2305))</f>
        <v>1.5277652126776595</v>
      </c>
      <c r="G2222">
        <f>STANDARDIZE('사진(느림)'!G2222,AVERAGE('사진(느림)'!G$2:G$2305),_xlfn.STDEV.P('사진(느림)'!G$2:G$2305))</f>
        <v>2.8655931799347663</v>
      </c>
      <c r="H2222">
        <f>STANDARDIZE('사진(느림)'!H2222,AVERAGE('사진(느림)'!H$2:H$2305),_xlfn.STDEV.P('사진(느림)'!H$2:H$2305))</f>
        <v>0.72264862709110655</v>
      </c>
      <c r="I2222">
        <f>STANDARDIZE('사진(느림)'!I2222,AVERAGE('사진(느림)'!I$2:I$2305),_xlfn.STDEV.P('사진(느림)'!I$2:I$2305))</f>
        <v>2.5970680063987488</v>
      </c>
      <c r="J2222">
        <f>STANDARDIZE('사진(느림)'!J2222,AVERAGE('사진(느림)'!J$2:J$2305),_xlfn.STDEV.P('사진(느림)'!J$2:J$2305))</f>
        <v>2.2238174231201167</v>
      </c>
      <c r="K2222">
        <f>STANDARDIZE('사진(느림)'!K2222,AVERAGE('사진(느림)'!K$2:K$2305),_xlfn.STDEV.P('사진(느림)'!K$2:K$2305))</f>
        <v>-0.26706665780078048</v>
      </c>
      <c r="L2222">
        <f>STANDARDIZE('사진(느림)'!L2222,AVERAGE('사진(느림)'!L$2:L$2305),_xlfn.STDEV.P('사진(느림)'!L$2:L$2305))</f>
        <v>-0.96188170673142825</v>
      </c>
      <c r="M2222">
        <f>STANDARDIZE('사진(느림)'!M2222,AVERAGE('사진(느림)'!M$2:M$2305),_xlfn.STDEV.P('사진(느림)'!M$2:M$2305))</f>
        <v>0.60538272158974005</v>
      </c>
    </row>
    <row r="2223" spans="1:13" x14ac:dyDescent="0.3">
      <c r="A2223" t="s">
        <v>104</v>
      </c>
      <c r="B2223">
        <v>18</v>
      </c>
      <c r="C2223">
        <f>STANDARDIZE('사진(느림)'!C2223,AVERAGE('사진(느림)'!C$2:C$2305),_xlfn.STDEV.P('사진(느림)'!C$2:C$2305))</f>
        <v>1.4126817691836056</v>
      </c>
      <c r="D2223">
        <f>STANDARDIZE('사진(느림)'!D2223,AVERAGE('사진(느림)'!D$2:D$2305),_xlfn.STDEV.P('사진(느림)'!D$2:D$2305))</f>
        <v>5.6427295570239365E-3</v>
      </c>
      <c r="E2223">
        <f>STANDARDIZE('사진(느림)'!E2223,AVERAGE('사진(느림)'!E$2:E$2305),_xlfn.STDEV.P('사진(느림)'!E$2:E$2305))</f>
        <v>1.1774580590143351</v>
      </c>
      <c r="F2223">
        <f>STANDARDIZE('사진(느림)'!F2223,AVERAGE('사진(느림)'!F$2:F$2305),_xlfn.STDEV.P('사진(느림)'!F$2:F$2305))</f>
        <v>1.5720180060191422</v>
      </c>
      <c r="G2223">
        <f>STANDARDIZE('사진(느림)'!G2223,AVERAGE('사진(느림)'!G$2:G$2305),_xlfn.STDEV.P('사진(느림)'!G$2:G$2305))</f>
        <v>0.4934711053548258</v>
      </c>
      <c r="H2223">
        <f>STANDARDIZE('사진(느림)'!H2223,AVERAGE('사진(느림)'!H$2:H$2305),_xlfn.STDEV.P('사진(느림)'!H$2:H$2305))</f>
        <v>0.57489679563621221</v>
      </c>
      <c r="I2223">
        <f>STANDARDIZE('사진(느림)'!I2223,AVERAGE('사진(느림)'!I$2:I$2305),_xlfn.STDEV.P('사진(느림)'!I$2:I$2305))</f>
        <v>1.4499309994223974</v>
      </c>
      <c r="J2223">
        <f>STANDARDIZE('사진(느림)'!J2223,AVERAGE('사진(느림)'!J$2:J$2305),_xlfn.STDEV.P('사진(느림)'!J$2:J$2305))</f>
        <v>-0.78003335217289249</v>
      </c>
      <c r="K2223">
        <f>STANDARDIZE('사진(느림)'!K2223,AVERAGE('사진(느림)'!K$2:K$2305),_xlfn.STDEV.P('사진(느림)'!K$2:K$2305))</f>
        <v>0.34337141717243208</v>
      </c>
      <c r="L2223">
        <f>STANDARDIZE('사진(느림)'!L2223,AVERAGE('사진(느림)'!L$2:L$2305),_xlfn.STDEV.P('사진(느림)'!L$2:L$2305))</f>
        <v>1.1748040094403882</v>
      </c>
      <c r="M2223">
        <f>STANDARDIZE('사진(느림)'!M2223,AVERAGE('사진(느림)'!M$2:M$2305),_xlfn.STDEV.P('사진(느림)'!M$2:M$2305))</f>
        <v>-0.72324484437699499</v>
      </c>
    </row>
    <row r="2224" spans="1:13" x14ac:dyDescent="0.3">
      <c r="A2224" t="s">
        <v>106</v>
      </c>
      <c r="B2224">
        <v>18</v>
      </c>
      <c r="C2224">
        <f>STANDARDIZE('사진(느림)'!C2224,AVERAGE('사진(느림)'!C$2:C$2305),_xlfn.STDEV.P('사진(느림)'!C$2:C$2305))</f>
        <v>0.91539338246385271</v>
      </c>
      <c r="D2224">
        <f>STANDARDIZE('사진(느림)'!D2224,AVERAGE('사진(느림)'!D$2:D$2305),_xlfn.STDEV.P('사진(느림)'!D$2:D$2305))</f>
        <v>1.087377460784138</v>
      </c>
      <c r="E2224">
        <f>STANDARDIZE('사진(느림)'!E2224,AVERAGE('사진(느림)'!E$2:E$2305),_xlfn.STDEV.P('사진(느림)'!E$2:E$2305))</f>
        <v>1.5965260459974024</v>
      </c>
      <c r="F2224">
        <f>STANDARDIZE('사진(느림)'!F2224,AVERAGE('사진(느림)'!F$2:F$2305),_xlfn.STDEV.P('사진(느림)'!F$2:F$2305))</f>
        <v>-1.8721136814722499</v>
      </c>
      <c r="G2224">
        <f>STANDARDIZE('사진(느림)'!G2224,AVERAGE('사진(느림)'!G$2:G$2305),_xlfn.STDEV.P('사진(느림)'!G$2:G$2305))</f>
        <v>1.0494728212025739</v>
      </c>
      <c r="H2224">
        <f>STANDARDIZE('사진(느림)'!H2224,AVERAGE('사진(느림)'!H$2:H$2305),_xlfn.STDEV.P('사진(느림)'!H$2:H$2305))</f>
        <v>-1.360758492704524</v>
      </c>
      <c r="I2224">
        <f>STANDARDIZE('사진(느림)'!I2224,AVERAGE('사진(느림)'!I$2:I$2305),_xlfn.STDEV.P('사진(느림)'!I$2:I$2305))</f>
        <v>1.4499309994223974</v>
      </c>
      <c r="J2224">
        <f>STANDARDIZE('사진(느림)'!J2224,AVERAGE('사진(느림)'!J$2:J$2305),_xlfn.STDEV.P('사진(느림)'!J$2:J$2305))</f>
        <v>-0.78003335217289249</v>
      </c>
      <c r="K2224">
        <f>STANDARDIZE('사진(느림)'!K2224,AVERAGE('사진(느림)'!K$2:K$2305),_xlfn.STDEV.P('사진(느림)'!K$2:K$2305))</f>
        <v>-0.26706665780078048</v>
      </c>
      <c r="L2224">
        <f>STANDARDIZE('사진(느림)'!L2224,AVERAGE('사진(느림)'!L$2:L$2305),_xlfn.STDEV.P('사진(느림)'!L$2:L$2305))</f>
        <v>0.67205442916466662</v>
      </c>
      <c r="M2224">
        <f>STANDARDIZE('사진(느림)'!M2224,AVERAGE('사진(느림)'!M$2:M$2305),_xlfn.STDEV.P('사진(느림)'!M$2:M$2305))</f>
        <v>0.4982353372375844</v>
      </c>
    </row>
    <row r="2225" spans="1:13" x14ac:dyDescent="0.3">
      <c r="A2225" t="s">
        <v>108</v>
      </c>
      <c r="B2225">
        <v>18</v>
      </c>
      <c r="C2225">
        <f>STANDARDIZE('사진(느림)'!C2225,AVERAGE('사진(느림)'!C$2:C$2305),_xlfn.STDEV.P('사진(느림)'!C$2:C$2305))</f>
        <v>2.1309872166676933</v>
      </c>
      <c r="D2225">
        <f>STANDARDIZE('사진(느림)'!D2225,AVERAGE('사진(느림)'!D$2:D$2305),_xlfn.STDEV.P('사진(느림)'!D$2:D$2305))</f>
        <v>-0.22472670394504687</v>
      </c>
      <c r="E2225">
        <f>STANDARDIZE('사진(느림)'!E2225,AVERAGE('사진(느림)'!E$2:E$2305),_xlfn.STDEV.P('사진(느림)'!E$2:E$2305))</f>
        <v>2.063889769519875</v>
      </c>
      <c r="F2225">
        <f>STANDARDIZE('사진(느림)'!F2225,AVERAGE('사진(느림)'!F$2:F$2305),_xlfn.STDEV.P('사진(느림)'!F$2:F$2305))</f>
        <v>1.121903879460062</v>
      </c>
      <c r="G2225">
        <f>STANDARDIZE('사진(느림)'!G2225,AVERAGE('사진(느림)'!G$2:G$2305),_xlfn.STDEV.P('사진(느림)'!G$2:G$2305))</f>
        <v>1.9723445216875655</v>
      </c>
      <c r="H2225">
        <f>STANDARDIZE('사진(느림)'!H2225,AVERAGE('사진(느림)'!H$2:H$2305),_xlfn.STDEV.P('사진(느림)'!H$2:H$2305))</f>
        <v>0.9883893311466716</v>
      </c>
      <c r="I2225">
        <f>STANDARDIZE('사진(느림)'!I2225,AVERAGE('사진(느림)'!I$2:I$2305),_xlfn.STDEV.P('사진(느림)'!I$2:I$2305))</f>
        <v>2.0277014699690943</v>
      </c>
      <c r="J2225">
        <f>STANDARDIZE('사진(느림)'!J2225,AVERAGE('사진(느림)'!J$2:J$2305),_xlfn.STDEV.P('사진(느림)'!J$2:J$2305))</f>
        <v>2.2238174231201167</v>
      </c>
      <c r="K2225">
        <f>STANDARDIZE('사진(느림)'!K2225,AVERAGE('사진(느림)'!K$2:K$2305),_xlfn.STDEV.P('사진(느림)'!K$2:K$2305))</f>
        <v>-1.4879428077472057</v>
      </c>
      <c r="L2225">
        <f>STANDARDIZE('사진(느림)'!L2225,AVERAGE('사진(느림)'!L$2:L$2305),_xlfn.STDEV.P('사진(느림)'!L$2:L$2305))</f>
        <v>-0.96188170673142825</v>
      </c>
      <c r="M2225">
        <f>STANDARDIZE('사진(느림)'!M2225,AVERAGE('사진(느림)'!M$2:M$2305),_xlfn.STDEV.P('사진(느림)'!M$2:M$2305))</f>
        <v>0.19822266105154629</v>
      </c>
    </row>
    <row r="2226" spans="1:13" x14ac:dyDescent="0.3">
      <c r="A2226" t="s">
        <v>110</v>
      </c>
      <c r="B2226">
        <v>18</v>
      </c>
      <c r="C2226">
        <f>STANDARDIZE('사진(느림)'!C2226,AVERAGE('사진(느림)'!C$2:C$2305),_xlfn.STDEV.P('사진(느림)'!C$2:C$2305))</f>
        <v>1.1364104432281874</v>
      </c>
      <c r="D2226">
        <f>STANDARDIZE('사진(느림)'!D2226,AVERAGE('사진(느림)'!D$2:D$2305),_xlfn.STDEV.P('사진(느림)'!D$2:D$2305))</f>
        <v>0.75684740402029715</v>
      </c>
      <c r="E2226">
        <f>STANDARDIZE('사진(느림)'!E2226,AVERAGE('사진(느림)'!E$2:E$2305),_xlfn.STDEV.P('사진(느림)'!E$2:E$2305))</f>
        <v>1.271821868968634</v>
      </c>
      <c r="F2226">
        <f>STANDARDIZE('사진(느림)'!F2226,AVERAGE('사진(느림)'!F$2:F$2305),_xlfn.STDEV.P('사진(느림)'!F$2:F$2305))</f>
        <v>1.8387991315920809</v>
      </c>
      <c r="G2226">
        <f>STANDARDIZE('사진(느림)'!G2226,AVERAGE('사진(느림)'!G$2:G$2305),_xlfn.STDEV.P('사진(느림)'!G$2:G$2305))</f>
        <v>1.4322936747370887</v>
      </c>
      <c r="H2226">
        <f>STANDARDIZE('사진(느림)'!H2226,AVERAGE('사진(느림)'!H$2:H$2305),_xlfn.STDEV.P('사진(느림)'!H$2:H$2305))</f>
        <v>0.72264862709110655</v>
      </c>
      <c r="I2226">
        <f>STANDARDIZE('사진(느림)'!I2226,AVERAGE('사진(느림)'!I$2:I$2305),_xlfn.STDEV.P('사진(느림)'!I$2:I$2305))</f>
        <v>1.9405106535047749</v>
      </c>
      <c r="J2226">
        <f>STANDARDIZE('사진(느림)'!J2226,AVERAGE('사진(느림)'!J$2:J$2305),_xlfn.STDEV.P('사진(느림)'!J$2:J$2305))</f>
        <v>-0.78003335217289249</v>
      </c>
      <c r="K2226">
        <f>STANDARDIZE('사진(느림)'!K2226,AVERAGE('사진(느림)'!K$2:K$2305),_xlfn.STDEV.P('사진(느림)'!K$2:K$2305))</f>
        <v>-0.26706665780078048</v>
      </c>
      <c r="L2226">
        <f>STANDARDIZE('사진(느림)'!L2226,AVERAGE('사진(느림)'!L$2:L$2305),_xlfn.STDEV.P('사진(느림)'!L$2:L$2305))</f>
        <v>1.0491166143714579</v>
      </c>
      <c r="M2226">
        <f>STANDARDIZE('사진(느림)'!M2226,AVERAGE('사진(느림)'!M$2:M$2305),_xlfn.STDEV.P('사진(느림)'!M$2:M$2305))</f>
        <v>-0.50895007567268369</v>
      </c>
    </row>
    <row r="2227" spans="1:13" x14ac:dyDescent="0.3">
      <c r="A2227" t="s">
        <v>112</v>
      </c>
      <c r="B2227">
        <v>18</v>
      </c>
      <c r="C2227">
        <f>STANDARDIZE('사진(느림)'!C2227,AVERAGE('사진(느림)'!C$2:C$2305),_xlfn.STDEV.P('사진(느림)'!C$2:C$2305))</f>
        <v>2.0370549658428505</v>
      </c>
      <c r="D2227">
        <f>STANDARDIZE('사진(느림)'!D2227,AVERAGE('사진(느림)'!D$2:D$2305),_xlfn.STDEV.P('사진(느림)'!D$2:D$2305))</f>
        <v>2.1991603789897827</v>
      </c>
      <c r="E2227">
        <f>STANDARDIZE('사진(느림)'!E2227,AVERAGE('사진(느림)'!E$2:E$2305),_xlfn.STDEV.P('사진(느림)'!E$2:E$2305))</f>
        <v>1.4813113091976775</v>
      </c>
      <c r="F2227">
        <f>STANDARDIZE('사진(느림)'!F2227,AVERAGE('사진(느림)'!F$2:F$2305),_xlfn.STDEV.P('사진(느림)'!F$2:F$2305))</f>
        <v>0.48403147258069051</v>
      </c>
      <c r="G2227">
        <f>STANDARDIZE('사진(느림)'!G2227,AVERAGE('사진(느림)'!G$2:G$2305),_xlfn.STDEV.P('사진(느림)'!G$2:G$2305))</f>
        <v>1.1656862945969797</v>
      </c>
      <c r="H2227">
        <f>STANDARDIZE('사진(느림)'!H2227,AVERAGE('사진(느림)'!H$2:H$2305),_xlfn.STDEV.P('사진(느림)'!H$2:H$2305))</f>
        <v>0.21348943812064369</v>
      </c>
      <c r="I2227">
        <f>STANDARDIZE('사진(느림)'!I2227,AVERAGE('사진(느림)'!I$2:I$2305),_xlfn.STDEV.P('사진(느림)'!I$2:I$2305))</f>
        <v>2.2556581828938822</v>
      </c>
      <c r="J2227">
        <f>STANDARDIZE('사진(느림)'!J2227,AVERAGE('사진(느림)'!J$2:J$2305),_xlfn.STDEV.P('사진(느림)'!J$2:J$2305))</f>
        <v>-0.78003335217289249</v>
      </c>
      <c r="K2227">
        <f>STANDARDIZE('사진(느림)'!K2227,AVERAGE('사진(느림)'!K$2:K$2305),_xlfn.STDEV.P('사진(느림)'!K$2:K$2305))</f>
        <v>0.95380949214564459</v>
      </c>
      <c r="L2227">
        <f>STANDARDIZE('사진(느림)'!L2227,AVERAGE('사진(느림)'!L$2:L$2305),_xlfn.STDEV.P('사진(느림)'!L$2:L$2305))</f>
        <v>-0.96188170673142825</v>
      </c>
      <c r="M2227">
        <f>STANDARDIZE('사진(느림)'!M2227,AVERAGE('사진(느림)'!M$2:M$2305),_xlfn.STDEV.P('사진(느림)'!M$2:M$2305))</f>
        <v>-2.3947440402706297</v>
      </c>
    </row>
    <row r="2228" spans="1:13" x14ac:dyDescent="0.3">
      <c r="A2228" t="s">
        <v>114</v>
      </c>
      <c r="B2228">
        <v>18</v>
      </c>
      <c r="C2228">
        <f>STANDARDIZE('사진(느림)'!C2228,AVERAGE('사진(느림)'!C$2:C$2305),_xlfn.STDEV.P('사진(느림)'!C$2:C$2305))</f>
        <v>2.5011907934479538</v>
      </c>
      <c r="D2228">
        <f>STANDARDIZE('사진(느림)'!D2228,AVERAGE('사진(느림)'!D$2:D$2305),_xlfn.STDEV.P('사진(느림)'!D$2:D$2305))</f>
        <v>0.2760764123638027</v>
      </c>
      <c r="E2228">
        <f>STANDARDIZE('사진(느림)'!E2228,AVERAGE('사진(느림)'!E$2:E$2305),_xlfn.STDEV.P('사진(느림)'!E$2:E$2305))</f>
        <v>1.1417263424971738</v>
      </c>
      <c r="F2228">
        <f>STANDARDIZE('사진(느림)'!F2228,AVERAGE('사진(느림)'!F$2:F$2305),_xlfn.STDEV.P('사진(느림)'!F$2:F$2305))</f>
        <v>1.4139723155138471</v>
      </c>
      <c r="G2228">
        <f>STANDARDIZE('사진(느림)'!G2228,AVERAGE('사진(느림)'!G$2:G$2305),_xlfn.STDEV.P('사진(느림)'!G$2:G$2305))</f>
        <v>2.5465758019893374</v>
      </c>
      <c r="H2228">
        <f>STANDARDIZE('사진(느림)'!H2228,AVERAGE('사진(느림)'!H$2:H$2305),_xlfn.STDEV.P('사진(느림)'!H$2:H$2305))</f>
        <v>0.57489679563621221</v>
      </c>
      <c r="I2228">
        <f>STANDARDIZE('사진(느림)'!I2228,AVERAGE('사진(느림)'!I$2:I$2305),_xlfn.STDEV.P('사진(느림)'!I$2:I$2305))</f>
        <v>1.0644005218030566</v>
      </c>
      <c r="J2228">
        <f>STANDARDIZE('사진(느림)'!J2228,AVERAGE('사진(느림)'!J$2:J$2305),_xlfn.STDEV.P('사진(느림)'!J$2:J$2305))</f>
        <v>2.2238174231201167</v>
      </c>
      <c r="K2228">
        <f>STANDARDIZE('사진(느림)'!K2228,AVERAGE('사진(느림)'!K$2:K$2305),_xlfn.STDEV.P('사진(느림)'!K$2:K$2305))</f>
        <v>0.95380949214564459</v>
      </c>
      <c r="L2228">
        <f>STANDARDIZE('사진(느림)'!L2228,AVERAGE('사진(느림)'!L$2:L$2305),_xlfn.STDEV.P('사진(느림)'!L$2:L$2305))</f>
        <v>-0.71050691659356757</v>
      </c>
      <c r="M2228">
        <f>STANDARDIZE('사진(느림)'!M2228,AVERAGE('사진(느림)'!M$2:M$2305),_xlfn.STDEV.P('사진(느림)'!M$2:M$2305))</f>
        <v>-1.5589944423238113</v>
      </c>
    </row>
    <row r="2229" spans="1:13" x14ac:dyDescent="0.3">
      <c r="A2229" t="s">
        <v>116</v>
      </c>
      <c r="B2229">
        <v>18</v>
      </c>
      <c r="C2229">
        <f>STANDARDIZE('사진(느림)'!C2229,AVERAGE('사진(느림)'!C$2:C$2305),_xlfn.STDEV.P('사진(느림)'!C$2:C$2305))</f>
        <v>1.9154955824224664</v>
      </c>
      <c r="D2229">
        <f>STANDARDIZE('사진(느림)'!D2229,AVERAGE('사진(느림)'!D$2:D$2305),_xlfn.STDEV.P('사진(느림)'!D$2:D$2305))</f>
        <v>2.6699153083201002</v>
      </c>
      <c r="E2229">
        <f>STANDARDIZE('사진(느림)'!E2229,AVERAGE('사진(느림)'!E$2:E$2305),_xlfn.STDEV.P('사진(느림)'!E$2:E$2305))</f>
        <v>1.6462474869364947</v>
      </c>
      <c r="F2229">
        <f>STANDARDIZE('사진(느림)'!F2229,AVERAGE('사진(느림)'!F$2:F$2305),_xlfn.STDEV.P('사진(느림)'!F$2:F$2305))</f>
        <v>1.0555246894478381</v>
      </c>
      <c r="G2229">
        <f>STANDARDIZE('사진(느림)'!G2229,AVERAGE('사진(느림)'!G$2:G$2305),_xlfn.STDEV.P('사진(느림)'!G$2:G$2305))</f>
        <v>1.1656862945969797</v>
      </c>
      <c r="H2229">
        <f>STANDARDIZE('사진(느림)'!H2229,AVERAGE('사진(느림)'!H$2:H$2305),_xlfn.STDEV.P('사진(느림)'!H$2:H$2305))</f>
        <v>0.21348943812064369</v>
      </c>
      <c r="I2229">
        <f>STANDARDIZE('사진(느림)'!I2229,AVERAGE('사진(느림)'!I$2:I$2305),_xlfn.STDEV.P('사진(느림)'!I$2:I$2305))</f>
        <v>1.6075047641169511</v>
      </c>
      <c r="J2229">
        <f>STANDARDIZE('사진(느림)'!J2229,AVERAGE('사진(느림)'!J$2:J$2305),_xlfn.STDEV.P('사진(느림)'!J$2:J$2305))</f>
        <v>2.2238174231201167</v>
      </c>
      <c r="K2229">
        <f>STANDARDIZE('사진(느림)'!K2229,AVERAGE('사진(느림)'!K$2:K$2305),_xlfn.STDEV.P('사진(느림)'!K$2:K$2305))</f>
        <v>1.5642475671188572</v>
      </c>
      <c r="L2229">
        <f>STANDARDIZE('사진(느림)'!L2229,AVERAGE('사진(느림)'!L$2:L$2305),_xlfn.STDEV.P('사진(느림)'!L$2:L$2305))</f>
        <v>-0.96188170673142825</v>
      </c>
      <c r="M2229">
        <f>STANDARDIZE('사진(느림)'!M2229,AVERAGE('사진(느림)'!M$2:M$2305),_xlfn.STDEV.P('사진(느림)'!M$2:M$2305))</f>
        <v>0.24108161479240969</v>
      </c>
    </row>
    <row r="2230" spans="1:13" x14ac:dyDescent="0.3">
      <c r="A2230" t="s">
        <v>118</v>
      </c>
      <c r="B2230">
        <v>18</v>
      </c>
      <c r="C2230">
        <f>STANDARDIZE('사진(느림)'!C2230,AVERAGE('사진(느림)'!C$2:C$2305),_xlfn.STDEV.P('사진(느림)'!C$2:C$2305))</f>
        <v>1.7221056542536737</v>
      </c>
      <c r="D2230">
        <f>STANDARDIZE('사진(느림)'!D2230,AVERAGE('사진(느림)'!D$2:D$2305),_xlfn.STDEV.P('사진(느림)'!D$2:D$2305))</f>
        <v>0.64667071843235024</v>
      </c>
      <c r="E2230">
        <f>STANDARDIZE('사진(느림)'!E2230,AVERAGE('사진(느림)'!E$2:E$2305),_xlfn.STDEV.P('사진(느림)'!E$2:E$2305))</f>
        <v>2.1026511078863721</v>
      </c>
      <c r="F2230">
        <f>STANDARDIZE('사진(느림)'!F2230,AVERAGE('사진(느림)'!F$2:F$2305),_xlfn.STDEV.P('사진(느림)'!F$2:F$2305))</f>
        <v>1.5416732334421259</v>
      </c>
      <c r="G2230">
        <f>STANDARDIZE('사진(느림)'!G2230,AVERAGE('사진(느림)'!G$2:G$2305),_xlfn.STDEV.P('사진(느림)'!G$2:G$2305))</f>
        <v>2.3984605908003878</v>
      </c>
      <c r="H2230">
        <f>STANDARDIZE('사진(느림)'!H2230,AVERAGE('사진(느림)'!H$2:H$2305),_xlfn.STDEV.P('사진(느림)'!H$2:H$2305))</f>
        <v>0.2188042522017549</v>
      </c>
      <c r="I2230">
        <f>STANDARDIZE('사진(느림)'!I2230,AVERAGE('사진(느림)'!I$2:I$2305),_xlfn.STDEV.P('사진(느림)'!I$2:I$2305))</f>
        <v>1.4058103453079229</v>
      </c>
      <c r="J2230">
        <f>STANDARDIZE('사진(느림)'!J2230,AVERAGE('사진(느림)'!J$2:J$2305),_xlfn.STDEV.P('사진(느림)'!J$2:J$2305))</f>
        <v>2.2238174231201167</v>
      </c>
      <c r="K2230">
        <f>STANDARDIZE('사진(느림)'!K2230,AVERAGE('사진(느림)'!K$2:K$2305),_xlfn.STDEV.P('사진(느림)'!K$2:K$2305))</f>
        <v>0.34337141717243208</v>
      </c>
      <c r="L2230">
        <f>STANDARDIZE('사진(느림)'!L2230,AVERAGE('사진(느림)'!L$2:L$2305),_xlfn.STDEV.P('사진(느림)'!L$2:L$2305))</f>
        <v>-0.96188170673142825</v>
      </c>
      <c r="M2230">
        <f>STANDARDIZE('사진(느림)'!M2230,AVERAGE('사진(느림)'!M$2:M$2305),_xlfn.STDEV.P('사진(느림)'!M$2:M$2305))</f>
        <v>-0.27322583009793971</v>
      </c>
    </row>
    <row r="2231" spans="1:13" x14ac:dyDescent="0.3">
      <c r="A2231" t="s">
        <v>120</v>
      </c>
      <c r="B2231">
        <v>18</v>
      </c>
      <c r="C2231">
        <f>STANDARDIZE('사진(느림)'!C2231,AVERAGE('사진(느림)'!C$2:C$2305),_xlfn.STDEV.P('사진(느림)'!C$2:C$2305))</f>
        <v>1.0259019128460201</v>
      </c>
      <c r="D2231">
        <f>STANDARDIZE('사진(느림)'!D2231,AVERAGE('사진(느림)'!D$2:D$2305),_xlfn.STDEV.P('사진(느림)'!D$2:D$2305))</f>
        <v>1.2075702086982618</v>
      </c>
      <c r="E2231">
        <f>STANDARDIZE('사진(느림)'!E2231,AVERAGE('사진(느림)'!E$2:E$2305),_xlfn.STDEV.P('사진(느림)'!E$2:E$2305))</f>
        <v>1.1589239018184008</v>
      </c>
      <c r="F2231">
        <f>STANDARDIZE('사진(느림)'!F2231,AVERAGE('사진(느림)'!F$2:F$2305),_xlfn.STDEV.P('사진(느림)'!F$2:F$2305))</f>
        <v>1.6225926269808368</v>
      </c>
      <c r="G2231">
        <f>STANDARDIZE('사진(느림)'!G2231,AVERAGE('사진(느림)'!G$2:G$2305),_xlfn.STDEV.P('사진(느림)'!G$2:G$2305))</f>
        <v>0.4934711053548258</v>
      </c>
      <c r="H2231">
        <f>STANDARDIZE('사진(느림)'!H2231,AVERAGE('사진(느림)'!H$2:H$2305),_xlfn.STDEV.P('사진(느림)'!H$2:H$2305))</f>
        <v>0.58446346098221258</v>
      </c>
      <c r="I2231">
        <f>STANDARDIZE('사진(느림)'!I2231,AVERAGE('사진(느림)'!I$2:I$2305),_xlfn.STDEV.P('사진(느림)'!I$2:I$2305))</f>
        <v>1.2009644512050028</v>
      </c>
      <c r="J2231">
        <f>STANDARDIZE('사진(느림)'!J2231,AVERAGE('사진(느림)'!J$2:J$2305),_xlfn.STDEV.P('사진(느림)'!J$2:J$2305))</f>
        <v>-0.78003335217289249</v>
      </c>
      <c r="K2231">
        <f>STANDARDIZE('사진(느림)'!K2231,AVERAGE('사진(느림)'!K$2:K$2305),_xlfn.STDEV.P('사진(느림)'!K$2:K$2305))</f>
        <v>-1.4879428077472057</v>
      </c>
      <c r="L2231">
        <f>STANDARDIZE('사진(느림)'!L2231,AVERAGE('사진(느림)'!L$2:L$2305),_xlfn.STDEV.P('사진(느림)'!L$2:L$2305))</f>
        <v>1.1748040094403882</v>
      </c>
      <c r="M2231">
        <f>STANDARDIZE('사진(느림)'!M2231,AVERAGE('사진(느림)'!M$2:M$2305),_xlfn.STDEV.P('사진(느림)'!M$2:M$2305))</f>
        <v>1.3554144120548315</v>
      </c>
    </row>
    <row r="2232" spans="1:13" x14ac:dyDescent="0.3">
      <c r="A2232" t="s">
        <v>122</v>
      </c>
      <c r="B2232">
        <v>18</v>
      </c>
      <c r="C2232">
        <f>STANDARDIZE('사진(느림)'!C2232,AVERAGE('사진(느림)'!C$2:C$2305),_xlfn.STDEV.P('사진(느림)'!C$2:C$2305))</f>
        <v>1.0259019128460201</v>
      </c>
      <c r="D2232">
        <f>STANDARDIZE('사진(느림)'!D2232,AVERAGE('사진(느림)'!D$2:D$2305),_xlfn.STDEV.P('사진(느림)'!D$2:D$2305))</f>
        <v>0.78689559099882811</v>
      </c>
      <c r="E2232">
        <f>STANDARDIZE('사진(느림)'!E2232,AVERAGE('사진(느림)'!E$2:E$2305),_xlfn.STDEV.P('사진(느림)'!E$2:E$2305))</f>
        <v>1.3007814895872809</v>
      </c>
      <c r="F2232">
        <f>STANDARDIZE('사진(느림)'!F2232,AVERAGE('사진(느림)'!F$2:F$2305),_xlfn.STDEV.P('사진(느림)'!F$2:F$2305))</f>
        <v>2.4608669694209224</v>
      </c>
      <c r="G2232">
        <f>STANDARDIZE('사진(느림)'!G2232,AVERAGE('사진(느림)'!G$2:G$2305),_xlfn.STDEV.P('사진(느림)'!G$2:G$2305))</f>
        <v>-0.36559711954107954</v>
      </c>
      <c r="H2232">
        <f>STANDARDIZE('사진(느림)'!H2232,AVERAGE('사진(느림)'!H$2:H$2305),_xlfn.STDEV.P('사진(느림)'!H$2:H$2305))</f>
        <v>0.31872275692664748</v>
      </c>
      <c r="I2232">
        <f>STANDARDIZE('사진(느림)'!I2232,AVERAGE('사진(느림)'!I$2:I$2305),_xlfn.STDEV.P('사진(느림)'!I$2:I$2305))</f>
        <v>1.796593281750416</v>
      </c>
      <c r="J2232">
        <f>STANDARDIZE('사진(느림)'!J2232,AVERAGE('사진(느림)'!J$2:J$2305),_xlfn.STDEV.P('사진(느림)'!J$2:J$2305))</f>
        <v>-0.78003335217289249</v>
      </c>
      <c r="K2232">
        <f>STANDARDIZE('사진(느림)'!K2232,AVERAGE('사진(느림)'!K$2:K$2305),_xlfn.STDEV.P('사진(느림)'!K$2:K$2305))</f>
        <v>-1.4879428077472057</v>
      </c>
      <c r="L2232">
        <f>STANDARDIZE('사진(느림)'!L2232,AVERAGE('사진(느림)'!L$2:L$2305),_xlfn.STDEV.P('사진(느림)'!L$2:L$2305))</f>
        <v>1.1748040094403882</v>
      </c>
      <c r="M2232">
        <f>STANDARDIZE('사진(느림)'!M2232,AVERAGE('사진(느림)'!M$2:M$2305),_xlfn.STDEV.P('사진(느림)'!M$2:M$2305))</f>
        <v>0.69110062907146497</v>
      </c>
    </row>
    <row r="2233" spans="1:13" x14ac:dyDescent="0.3">
      <c r="A2233" t="s">
        <v>124</v>
      </c>
      <c r="B2233">
        <v>18</v>
      </c>
      <c r="C2233">
        <f>STANDARDIZE('사진(느림)'!C2233,AVERAGE('사진(느림)'!C$2:C$2305),_xlfn.STDEV.P('사진(느림)'!C$2:C$2305))</f>
        <v>1.9375972884989003</v>
      </c>
      <c r="D2233">
        <f>STANDARDIZE('사진(느림)'!D2233,AVERAGE('사진(느림)'!D$2:D$2305),_xlfn.STDEV.P('사진(느림)'!D$2:D$2305))</f>
        <v>2.4495619371442063</v>
      </c>
      <c r="E2233">
        <f>STANDARDIZE('사진(느림)'!E2233,AVERAGE('사진(느림)'!E$2:E$2305),_xlfn.STDEV.P('사진(느림)'!E$2:E$2305))</f>
        <v>1.6589006134837192</v>
      </c>
      <c r="F2233">
        <f>STANDARDIZE('사진(느림)'!F2233,AVERAGE('사진(느림)'!F$2:F$2305),_xlfn.STDEV.P('사진(느림)'!F$2:F$2305))</f>
        <v>-1.2399309194510693</v>
      </c>
      <c r="G2233">
        <f>STANDARDIZE('사진(느림)'!G2233,AVERAGE('사진(느림)'!G$2:G$2305),_xlfn.STDEV.P('사진(느림)'!G$2:G$2305))</f>
        <v>1.1656862945969797</v>
      </c>
      <c r="H2233">
        <f>STANDARDIZE('사진(느림)'!H2233,AVERAGE('사진(느림)'!H$2:H$2305),_xlfn.STDEV.P('사진(느림)'!H$2:H$2305))</f>
        <v>3.9540555884067778</v>
      </c>
      <c r="I2233">
        <f>STANDARDIZE('사진(느림)'!I2233,AVERAGE('사진(느림)'!I$2:I$2305),_xlfn.STDEV.P('사진(느림)'!I$2:I$2305))</f>
        <v>2.0980844181993286</v>
      </c>
      <c r="J2233">
        <f>STANDARDIZE('사진(느림)'!J2233,AVERAGE('사진(느림)'!J$2:J$2305),_xlfn.STDEV.P('사진(느림)'!J$2:J$2305))</f>
        <v>-0.78003335217289249</v>
      </c>
      <c r="K2233">
        <f>STANDARDIZE('사진(느림)'!K2233,AVERAGE('사진(느림)'!K$2:K$2305),_xlfn.STDEV.P('사진(느림)'!K$2:K$2305))</f>
        <v>-0.26706665780078048</v>
      </c>
      <c r="L2233">
        <f>STANDARDIZE('사진(느림)'!L2233,AVERAGE('사진(느림)'!L$2:L$2305),_xlfn.STDEV.P('사진(느림)'!L$2:L$2305))</f>
        <v>-0.96188170673142825</v>
      </c>
      <c r="M2233">
        <f>STANDARDIZE('사진(느림)'!M2233,AVERAGE('사진(느림)'!M$2:M$2305),_xlfn.STDEV.P('사진(느림)'!M$2:M$2305))</f>
        <v>0.7125301059418957</v>
      </c>
    </row>
    <row r="2234" spans="1:13" x14ac:dyDescent="0.3">
      <c r="A2234" t="s">
        <v>126</v>
      </c>
      <c r="B2234">
        <v>18</v>
      </c>
      <c r="C2234">
        <f>STANDARDIZE('사진(느림)'!C2234,AVERAGE('사진(느림)'!C$2:C$2305),_xlfn.STDEV.P('사진(느림)'!C$2:C$2305))</f>
        <v>1.992851553689984</v>
      </c>
      <c r="D2234">
        <f>STANDARDIZE('사진(느림)'!D2234,AVERAGE('사진(느림)'!D$2:D$2305),_xlfn.STDEV.P('사진(느림)'!D$2:D$2305))</f>
        <v>0.76686346634647418</v>
      </c>
      <c r="E2234">
        <f>STANDARDIZE('사진(느림)'!E2234,AVERAGE('사진(느림)'!E$2:E$2305),_xlfn.STDEV.P('사진(느림)'!E$2:E$2305))</f>
        <v>2.0906217270140108</v>
      </c>
      <c r="F2234">
        <f>STANDARDIZE('사진(느림)'!F2234,AVERAGE('사진(느림)'!F$2:F$2305),_xlfn.STDEV.P('사진(느림)'!F$2:F$2305))</f>
        <v>-1.5560223004616596</v>
      </c>
      <c r="G2234">
        <f>STANDARDIZE('사진(느림)'!G2234,AVERAGE('사진(느림)'!G$2:G$2305),_xlfn.STDEV.P('사진(느림)'!G$2:G$2305))</f>
        <v>2.1842632084656004</v>
      </c>
      <c r="H2234">
        <f>STANDARDIZE('사진(느림)'!H2234,AVERAGE('사진(느림)'!H$2:H$2305),_xlfn.STDEV.P('사진(느림)'!H$2:H$2305))</f>
        <v>-1.360758492704524</v>
      </c>
      <c r="I2234">
        <f>STANDARDIZE('사진(느림)'!I2234,AVERAGE('사진(느림)'!I$2:I$2305),_xlfn.STDEV.P('사진(느림)'!I$2:I$2305))</f>
        <v>1.618009681763255</v>
      </c>
      <c r="J2234">
        <f>STANDARDIZE('사진(느림)'!J2234,AVERAGE('사진(느림)'!J$2:J$2305),_xlfn.STDEV.P('사진(느림)'!J$2:J$2305))</f>
        <v>2.2238174231201167</v>
      </c>
      <c r="K2234">
        <f>STANDARDIZE('사진(느림)'!K2234,AVERAGE('사진(느림)'!K$2:K$2305),_xlfn.STDEV.P('사진(느림)'!K$2:K$2305))</f>
        <v>1.5642475671188572</v>
      </c>
      <c r="L2234">
        <f>STANDARDIZE('사진(느림)'!L2234,AVERAGE('사진(느림)'!L$2:L$2305),_xlfn.STDEV.P('사진(느림)'!L$2:L$2305))</f>
        <v>-0.96188170673142825</v>
      </c>
      <c r="M2234">
        <f>STANDARDIZE('사진(느림)'!M2234,AVERAGE('사진(느림)'!M$2:M$2305),_xlfn.STDEV.P('사진(느림)'!M$2:M$2305))</f>
        <v>0.66967115220103424</v>
      </c>
    </row>
    <row r="2235" spans="1:13" x14ac:dyDescent="0.3">
      <c r="A2235" t="s">
        <v>128</v>
      </c>
      <c r="B2235">
        <v>18</v>
      </c>
      <c r="C2235">
        <f>STANDARDIZE('사진(느림)'!C2235,AVERAGE('사진(느림)'!C$2:C$2305),_xlfn.STDEV.P('사진(느림)'!C$2:C$2305))</f>
        <v>1.1364104432281874</v>
      </c>
      <c r="D2235">
        <f>STANDARDIZE('사진(느림)'!D2235,AVERAGE('사진(느림)'!D$2:D$2305),_xlfn.STDEV.P('사진(느림)'!D$2:D$2305))</f>
        <v>0.75684740402029715</v>
      </c>
      <c r="E2235">
        <f>STANDARDIZE('사진(느림)'!E2235,AVERAGE('사진(느림)'!E$2:E$2305),_xlfn.STDEV.P('사진(느림)'!E$2:E$2305))</f>
        <v>1.271821868968634</v>
      </c>
      <c r="F2235">
        <f>STANDARDIZE('사진(느림)'!F2235,AVERAGE('사진(느림)'!F$2:F$2305),_xlfn.STDEV.P('사진(느림)'!F$2:F$2305))</f>
        <v>1.835638217781975</v>
      </c>
      <c r="G2235">
        <f>STANDARDIZE('사진(느림)'!G2235,AVERAGE('사진(느림)'!G$2:G$2305),_xlfn.STDEV.P('사진(느림)'!G$2:G$2305))</f>
        <v>1.4322936747370887</v>
      </c>
      <c r="H2235">
        <f>STANDARDIZE('사진(느림)'!H2235,AVERAGE('사진(느림)'!H$2:H$2305),_xlfn.STDEV.P('사진(느림)'!H$2:H$2305))</f>
        <v>0.72264862709110655</v>
      </c>
      <c r="I2235">
        <f>STANDARDIZE('사진(느림)'!I2235,AVERAGE('사진(느림)'!I$2:I$2305),_xlfn.STDEV.P('사진(느림)'!I$2:I$2305))</f>
        <v>1.9405106535047749</v>
      </c>
      <c r="J2235">
        <f>STANDARDIZE('사진(느림)'!J2235,AVERAGE('사진(느림)'!J$2:J$2305),_xlfn.STDEV.P('사진(느림)'!J$2:J$2305))</f>
        <v>-0.78003335217289249</v>
      </c>
      <c r="K2235">
        <f>STANDARDIZE('사진(느림)'!K2235,AVERAGE('사진(느림)'!K$2:K$2305),_xlfn.STDEV.P('사진(느림)'!K$2:K$2305))</f>
        <v>-0.26706665780078048</v>
      </c>
      <c r="L2235">
        <f>STANDARDIZE('사진(느림)'!L2235,AVERAGE('사진(느림)'!L$2:L$2305),_xlfn.STDEV.P('사진(느림)'!L$2:L$2305))</f>
        <v>0.92342921930252742</v>
      </c>
      <c r="M2235">
        <f>STANDARDIZE('사진(느림)'!M2235,AVERAGE('사진(느림)'!M$2:M$2305),_xlfn.STDEV.P('사진(느림)'!M$2:M$2305))</f>
        <v>0.81967749029405135</v>
      </c>
    </row>
    <row r="2236" spans="1:13" x14ac:dyDescent="0.3">
      <c r="A2236" t="s">
        <v>130</v>
      </c>
      <c r="B2236">
        <v>18</v>
      </c>
      <c r="C2236">
        <f>STANDARDIZE('사진(느림)'!C2236,AVERAGE('사진(느림)'!C$2:C$2305),_xlfn.STDEV.P('사진(느림)'!C$2:C$2305))</f>
        <v>2.771936692884263</v>
      </c>
      <c r="D2236">
        <f>STANDARDIZE('사진(느림)'!D2236,AVERAGE('사진(느림)'!D$2:D$2305),_xlfn.STDEV.P('사진(느림)'!D$2:D$2305))</f>
        <v>0.74683134169412013</v>
      </c>
      <c r="E2236">
        <f>STANDARDIZE('사진(느림)'!E2236,AVERAGE('사진(느림)'!E$2:E$2305),_xlfn.STDEV.P('사진(느림)'!E$2:E$2305))</f>
        <v>2.1433727898024393</v>
      </c>
      <c r="F2236">
        <f>STANDARDIZE('사진(느림)'!F2236,AVERAGE('사진(느림)'!F$2:F$2305),_xlfn.STDEV.P('사진(느림)'!F$2:F$2305))</f>
        <v>1.1377084485105915</v>
      </c>
      <c r="G2236">
        <f>STANDARDIZE('사진(느림)'!G2236,AVERAGE('사진(느림)'!G$2:G$2305),_xlfn.STDEV.P('사진(느림)'!G$2:G$2305))</f>
        <v>2.4554279797192144</v>
      </c>
      <c r="H2236">
        <f>STANDARDIZE('사진(느림)'!H2236,AVERAGE('사진(느림)'!H$2:H$2305),_xlfn.STDEV.P('사진(느림)'!H$2:H$2305))</f>
        <v>0.2188042522017549</v>
      </c>
      <c r="I2236">
        <f>STANDARDIZE('사진(느림)'!I2236,AVERAGE('사진(느림)'!I$2:I$2305),_xlfn.STDEV.P('사진(느림)'!I$2:I$2305))</f>
        <v>2.1117408111395233</v>
      </c>
      <c r="J2236">
        <f>STANDARDIZE('사진(느림)'!J2236,AVERAGE('사진(느림)'!J$2:J$2305),_xlfn.STDEV.P('사진(느림)'!J$2:J$2305))</f>
        <v>2.2238174231201167</v>
      </c>
      <c r="K2236">
        <f>STANDARDIZE('사진(느림)'!K2236,AVERAGE('사진(느림)'!K$2:K$2305),_xlfn.STDEV.P('사진(느림)'!K$2:K$2305))</f>
        <v>0.95380949214564459</v>
      </c>
      <c r="L2236">
        <f>STANDARDIZE('사진(느림)'!L2236,AVERAGE('사진(느림)'!L$2:L$2305),_xlfn.STDEV.P('사진(느림)'!L$2:L$2305))</f>
        <v>-0.96188170673142825</v>
      </c>
      <c r="M2236">
        <f>STANDARDIZE('사진(느림)'!M2236,AVERAGE('사진(느림)'!M$2:M$2305),_xlfn.STDEV.P('사진(느림)'!M$2:M$2305))</f>
        <v>-0.98039856682216975</v>
      </c>
    </row>
    <row r="2237" spans="1:13" x14ac:dyDescent="0.3">
      <c r="A2237" t="s">
        <v>132</v>
      </c>
      <c r="B2237">
        <v>18</v>
      </c>
      <c r="C2237">
        <f>STANDARDIZE('사진(느림)'!C2237,AVERAGE('사진(느림)'!C$2:C$2305),_xlfn.STDEV.P('사진(느림)'!C$2:C$2305))</f>
        <v>0.88224082334920284</v>
      </c>
      <c r="D2237">
        <f>STANDARDIZE('사진(느림)'!D2237,AVERAGE('사진(느림)'!D$2:D$2305),_xlfn.STDEV.P('사진(느림)'!D$2:D$2305))</f>
        <v>0.24602822538527172</v>
      </c>
      <c r="E2237">
        <f>STANDARDIZE('사진(느림)'!E2237,AVERAGE('사진(느림)'!E$2:E$2305),_xlfn.STDEV.P('사진(느림)'!E$2:E$2305))</f>
        <v>1.4226792157605399</v>
      </c>
      <c r="F2237">
        <f>STANDARDIZE('사진(느림)'!F2237,AVERAGE('사진(느림)'!F$2:F$2305),_xlfn.STDEV.P('사진(느림)'!F$2:F$2305))</f>
        <v>1.7123625791878447</v>
      </c>
      <c r="G2237">
        <f>STANDARDIZE('사진(느림)'!G2237,AVERAGE('사진(느림)'!G$2:G$2305),_xlfn.STDEV.P('사진(느림)'!G$2:G$2305))</f>
        <v>0.43650371643599922</v>
      </c>
      <c r="H2237">
        <f>STANDARDIZE('사진(느림)'!H2237,AVERAGE('사진(느림)'!H$2:H$2305),_xlfn.STDEV.P('사진(느림)'!H$2:H$2305))</f>
        <v>1.1170078319095649</v>
      </c>
      <c r="I2237">
        <f>STANDARDIZE('사진(느림)'!I2237,AVERAGE('사진(느림)'!I$2:I$2305),_xlfn.STDEV.P('사진(느림)'!I$2:I$2305))</f>
        <v>1.2440346135548472</v>
      </c>
      <c r="J2237">
        <f>STANDARDIZE('사진(느림)'!J2237,AVERAGE('사진(느림)'!J$2:J$2305),_xlfn.STDEV.P('사진(느림)'!J$2:J$2305))</f>
        <v>-0.78003335217289249</v>
      </c>
      <c r="K2237">
        <f>STANDARDIZE('사진(느림)'!K2237,AVERAGE('사진(느림)'!K$2:K$2305),_xlfn.STDEV.P('사진(느림)'!K$2:K$2305))</f>
        <v>-0.26706665780078048</v>
      </c>
      <c r="L2237">
        <f>STANDARDIZE('사진(느림)'!L2237,AVERAGE('사진(느림)'!L$2:L$2305),_xlfn.STDEV.P('사진(느림)'!L$2:L$2305))</f>
        <v>0.92342921930252742</v>
      </c>
      <c r="M2237">
        <f>STANDARDIZE('사진(느림)'!M2237,AVERAGE('사진(느림)'!M$2:M$2305),_xlfn.STDEV.P('사진(느림)'!M$2:M$2305))</f>
        <v>0.30537004540370194</v>
      </c>
    </row>
    <row r="2238" spans="1:13" x14ac:dyDescent="0.3">
      <c r="A2238" t="s">
        <v>136</v>
      </c>
      <c r="B2238">
        <v>18</v>
      </c>
      <c r="C2238">
        <f>STANDARDIZE('사진(느림)'!C2238,AVERAGE('사진(느림)'!C$2:C$2305),_xlfn.STDEV.P('사진(느림)'!C$2:C$2305))</f>
        <v>1.7221056542536737</v>
      </c>
      <c r="D2238">
        <f>STANDARDIZE('사진(느림)'!D2238,AVERAGE('사진(느림)'!D$2:D$2305),_xlfn.STDEV.P('사진(느림)'!D$2:D$2305))</f>
        <v>2.0188712571185969</v>
      </c>
      <c r="E2238">
        <f>STANDARDIZE('사진(느림)'!E2238,AVERAGE('사진(느림)'!E$2:E$2305),_xlfn.STDEV.P('사진(느림)'!E$2:E$2305))</f>
        <v>1.7799963809321537</v>
      </c>
      <c r="F2238">
        <f>STANDARDIZE('사진(느림)'!F2238,AVERAGE('사진(느림)'!F$2:F$2305),_xlfn.STDEV.P('사진(느림)'!F$2:F$2305))</f>
        <v>0.87408823674775893</v>
      </c>
      <c r="G2238">
        <f>STANDARDIZE('사진(느림)'!G2238,AVERAGE('사진(느림)'!G$2:G$2305),_xlfn.STDEV.P('사진(느림)'!G$2:G$2305))</f>
        <v>1.703458445990703</v>
      </c>
      <c r="H2238">
        <f>STANDARDIZE('사진(느림)'!H2238,AVERAGE('사진(느림)'!H$2:H$2305),_xlfn.STDEV.P('사진(느림)'!H$2:H$2305))</f>
        <v>0.22411906628286626</v>
      </c>
      <c r="I2238">
        <f>STANDARDIZE('사진(느림)'!I2238,AVERAGE('사진(느림)'!I$2:I$2305),_xlfn.STDEV.P('사진(느림)'!I$2:I$2305))</f>
        <v>1.660029352348469</v>
      </c>
      <c r="J2238">
        <f>STANDARDIZE('사진(느림)'!J2238,AVERAGE('사진(느림)'!J$2:J$2305),_xlfn.STDEV.P('사진(느림)'!J$2:J$2305))</f>
        <v>2.2238174231201167</v>
      </c>
      <c r="K2238">
        <f>STANDARDIZE('사진(느림)'!K2238,AVERAGE('사진(느림)'!K$2:K$2305),_xlfn.STDEV.P('사진(느림)'!K$2:K$2305))</f>
        <v>0.95380949214564459</v>
      </c>
      <c r="L2238">
        <f>STANDARDIZE('사진(느림)'!L2238,AVERAGE('사진(느림)'!L$2:L$2305),_xlfn.STDEV.P('사진(느림)'!L$2:L$2305))</f>
        <v>-0.71050691659356757</v>
      </c>
      <c r="M2238">
        <f>STANDARDIZE('사진(느림)'!M2238,AVERAGE('사진(느림)'!M$2:M$2305),_xlfn.STDEV.P('사진(느림)'!M$2:M$2305))</f>
        <v>-0.23036687635707823</v>
      </c>
    </row>
    <row r="2239" spans="1:13" x14ac:dyDescent="0.3">
      <c r="A2239" t="s">
        <v>138</v>
      </c>
      <c r="B2239">
        <v>18</v>
      </c>
      <c r="C2239">
        <f>STANDARDIZE('사진(느림)'!C2239,AVERAGE('사진(느림)'!C$2:C$2305),_xlfn.STDEV.P('사진(느림)'!C$2:C$2305))</f>
        <v>1.1474612962664041</v>
      </c>
      <c r="D2239">
        <f>STANDARDIZE('사진(느림)'!D2239,AVERAGE('사진(느림)'!D$2:D$2305),_xlfn.STDEV.P('사진(느림)'!D$2:D$2305))</f>
        <v>0.44634947190881158</v>
      </c>
      <c r="E2239">
        <f>STANDARDIZE('사진(느림)'!E2239,AVERAGE('사진(느림)'!E$2:E$2305),_xlfn.STDEV.P('사진(느림)'!E$2:E$2305))</f>
        <v>1.2606835533460774</v>
      </c>
      <c r="F2239">
        <f>STANDARDIZE('사진(느림)'!F2239,AVERAGE('사진(느림)'!F$2:F$2305),_xlfn.STDEV.P('사진(느림)'!F$2:F$2305))</f>
        <v>2.5658093079164388</v>
      </c>
      <c r="G2239">
        <f>STANDARDIZE('사진(느림)'!G2239,AVERAGE('사진(느림)'!G$2:G$2305),_xlfn.STDEV.P('사진(느림)'!G$2:G$2305))</f>
        <v>0.93553804336492075</v>
      </c>
      <c r="H2239">
        <f>STANDARDIZE('사진(느림)'!H2239,AVERAGE('사진(느림)'!H$2:H$2305),_xlfn.STDEV.P('사진(느림)'!H$2:H$2305))</f>
        <v>0.72264862709110655</v>
      </c>
      <c r="I2239">
        <f>STANDARDIZE('사진(느림)'!I2239,AVERAGE('사진(느림)'!I$2:I$2305),_xlfn.STDEV.P('사진(느림)'!I$2:I$2305))</f>
        <v>1.5092837841240132</v>
      </c>
      <c r="J2239">
        <f>STANDARDIZE('사진(느림)'!J2239,AVERAGE('사진(느림)'!J$2:J$2305),_xlfn.STDEV.P('사진(느림)'!J$2:J$2305))</f>
        <v>-0.78003335217289249</v>
      </c>
      <c r="K2239">
        <f>STANDARDIZE('사진(느림)'!K2239,AVERAGE('사진(느림)'!K$2:K$2305),_xlfn.STDEV.P('사진(느림)'!K$2:K$2305))</f>
        <v>-0.8775047327739931</v>
      </c>
      <c r="L2239">
        <f>STANDARDIZE('사진(느림)'!L2239,AVERAGE('사진(느림)'!L$2:L$2305),_xlfn.STDEV.P('사진(느림)'!L$2:L$2305))</f>
        <v>1.1748040094403882</v>
      </c>
      <c r="M2239">
        <f>STANDARDIZE('사진(느림)'!M2239,AVERAGE('사진(느림)'!M$2:M$2305),_xlfn.STDEV.P('사진(느림)'!M$2:M$2305))</f>
        <v>-0.44466164506138955</v>
      </c>
    </row>
    <row r="2240" spans="1:13" x14ac:dyDescent="0.3">
      <c r="A2240" t="s">
        <v>134</v>
      </c>
      <c r="B2240">
        <v>18</v>
      </c>
      <c r="C2240">
        <f>STANDARDIZE('사진(느림)'!C2240,AVERAGE('사진(느림)'!C$2:C$2305),_xlfn.STDEV.P('사진(느림)'!C$2:C$2305))</f>
        <v>2.0591566719192844</v>
      </c>
      <c r="D2240">
        <f>STANDARDIZE('사진(느림)'!D2240,AVERAGE('사진(느림)'!D$2:D$2305),_xlfn.STDEV.P('사진(느림)'!D$2:D$2305))</f>
        <v>0.30612459934233366</v>
      </c>
      <c r="E2240">
        <f>STANDARDIZE('사진(느림)'!E2240,AVERAGE('사진(느림)'!E$2:E$2305),_xlfn.STDEV.P('사진(느림)'!E$2:E$2305))</f>
        <v>1.4828261201223454</v>
      </c>
      <c r="F2240">
        <f>STANDARDIZE('사진(느림)'!F2240,AVERAGE('사진(느림)'!F$2:F$2305),_xlfn.STDEV.P('사진(느림)'!F$2:F$2305))</f>
        <v>1.4645469364755415</v>
      </c>
      <c r="G2240">
        <f>STANDARDIZE('사진(느림)'!G2240,AVERAGE('사진(느림)'!G$2:G$2305),_xlfn.STDEV.P('사진(느림)'!G$2:G$2305))</f>
        <v>1.085931950110623</v>
      </c>
      <c r="H2240">
        <f>STANDARDIZE('사진(느림)'!H2240,AVERAGE('사진(느림)'!H$2:H$2305),_xlfn.STDEV.P('사진(느림)'!H$2:H$2305))</f>
        <v>0.43245977826242937</v>
      </c>
      <c r="I2240">
        <f>STANDARDIZE('사진(느림)'!I2240,AVERAGE('사진(느림)'!I$2:I$2305),_xlfn.STDEV.P('사진(느림)'!I$2:I$2305))</f>
        <v>1.765078528811505</v>
      </c>
      <c r="J2240">
        <f>STANDARDIZE('사진(느림)'!J2240,AVERAGE('사진(느림)'!J$2:J$2305),_xlfn.STDEV.P('사진(느림)'!J$2:J$2305))</f>
        <v>-0.78003335217289249</v>
      </c>
      <c r="K2240">
        <f>STANDARDIZE('사진(느림)'!K2240,AVERAGE('사진(느림)'!K$2:K$2305),_xlfn.STDEV.P('사진(느림)'!K$2:K$2305))</f>
        <v>0.95380949214564459</v>
      </c>
      <c r="L2240">
        <f>STANDARDIZE('사진(느림)'!L2240,AVERAGE('사진(느림)'!L$2:L$2305),_xlfn.STDEV.P('사진(느림)'!L$2:L$2305))</f>
        <v>-0.96188170673142825</v>
      </c>
      <c r="M2240">
        <f>STANDARDIZE('사진(느림)'!M2240,AVERAGE('사진(느림)'!M$2:M$2305),_xlfn.STDEV.P('사진(느림)'!M$2:M$2305))</f>
        <v>6.9645799828959895E-2</v>
      </c>
    </row>
    <row r="2241" spans="1:13" x14ac:dyDescent="0.3">
      <c r="A2241" t="s">
        <v>140</v>
      </c>
      <c r="B2241">
        <v>18</v>
      </c>
      <c r="C2241">
        <f>STANDARDIZE('사진(느림)'!C2241,AVERAGE('사진(느림)'!C$2:C$2305),_xlfn.STDEV.P('사진(느림)'!C$2:C$2305))</f>
        <v>0.14735909630778959</v>
      </c>
      <c r="D2241">
        <f>STANDARDIZE('사진(느림)'!D2241,AVERAGE('사진(느림)'!D$2:D$2305),_xlfn.STDEV.P('사진(느림)'!D$2:D$2305))</f>
        <v>-1.3264935598245149</v>
      </c>
      <c r="E2241">
        <f>STANDARDIZE('사진(느림)'!E2241,AVERAGE('사진(느림)'!E$2:E$2305),_xlfn.STDEV.P('사진(느림)'!E$2:E$2305))</f>
        <v>1.9389624214972809</v>
      </c>
      <c r="F2241">
        <f>STANDARDIZE('사진(느림)'!F2241,AVERAGE('사진(느림)'!F$2:F$2305),_xlfn.STDEV.P('사진(느림)'!F$2:F$2305))</f>
        <v>1.3580873593511749</v>
      </c>
      <c r="G2241">
        <f>STANDARDIZE('사진(느림)'!G2241,AVERAGE('사진(느림)'!G$2:G$2305),_xlfn.STDEV.P('사진(느림)'!G$2:G$2305))</f>
        <v>0.83527543886778555</v>
      </c>
      <c r="H2241">
        <f>STANDARDIZE('사진(느림)'!H2241,AVERAGE('사진(느림)'!H$2:H$2305),_xlfn.STDEV.P('사진(느림)'!H$2:H$2305))</f>
        <v>0.72264862709110655</v>
      </c>
      <c r="I2241">
        <f>STANDARDIZE('사진(느림)'!I2241,AVERAGE('사진(느림)'!I$2:I$2305),_xlfn.STDEV.P('사진(느림)'!I$2:I$2305))</f>
        <v>-1.9841265791542428</v>
      </c>
      <c r="J2241">
        <f>STANDARDIZE('사진(느림)'!J2241,AVERAGE('사진(느림)'!J$2:J$2305),_xlfn.STDEV.P('사진(느림)'!J$2:J$2305))</f>
        <v>-0.78003335217289249</v>
      </c>
      <c r="K2241">
        <f>STANDARDIZE('사진(느림)'!K2241,AVERAGE('사진(느림)'!K$2:K$2305),_xlfn.STDEV.P('사진(느림)'!K$2:K$2305))</f>
        <v>-0.26706665780078048</v>
      </c>
      <c r="L2241">
        <f>STANDARDIZE('사진(느림)'!L2241,AVERAGE('사진(느림)'!L$2:L$2305),_xlfn.STDEV.P('사진(느림)'!L$2:L$2305))</f>
        <v>0.67205442916466662</v>
      </c>
      <c r="M2241">
        <f>STANDARDIZE('사진(느림)'!M2241,AVERAGE('사진(느림)'!M$2:M$2305),_xlfn.STDEV.P('사진(느림)'!M$2:M$2305))</f>
        <v>1.2268375508322451</v>
      </c>
    </row>
    <row r="2242" spans="1:13" x14ac:dyDescent="0.3">
      <c r="A2242" t="s">
        <v>142</v>
      </c>
      <c r="B2242">
        <v>18</v>
      </c>
      <c r="C2242">
        <f>STANDARDIZE('사진(느림)'!C2242,AVERAGE('사진(느림)'!C$2:C$2305),_xlfn.STDEV.P('사진(느림)'!C$2:C$2305))</f>
        <v>1.1916647084192711</v>
      </c>
      <c r="D2242">
        <f>STANDARDIZE('사진(느림)'!D2242,AVERAGE('사진(느림)'!D$2:D$2305),_xlfn.STDEV.P('사진(느림)'!D$2:D$2305))</f>
        <v>1.1074095854364918</v>
      </c>
      <c r="E2242">
        <f>STANDARDIZE('사진(느림)'!E2242,AVERAGE('사진(느림)'!E$2:E$2305),_xlfn.STDEV.P('사진(느림)'!E$2:E$2305))</f>
        <v>1.3439090476778202</v>
      </c>
      <c r="F2242">
        <f>STANDARDIZE('사진(느림)'!F2242,AVERAGE('사진(느림)'!F$2:F$2305),_xlfn.STDEV.P('사진(느림)'!F$2:F$2305))</f>
        <v>1.8704082696931399</v>
      </c>
      <c r="G2242">
        <f>STANDARDIZE('사진(느림)'!G2242,AVERAGE('사진(느림)'!G$2:G$2305),_xlfn.STDEV.P('사진(느림)'!G$2:G$2305))</f>
        <v>0.93553804336492075</v>
      </c>
      <c r="H2242">
        <f>STANDARDIZE('사진(느림)'!H2242,AVERAGE('사진(느림)'!H$2:H$2305),_xlfn.STDEV.P('사진(느림)'!H$2:H$2305))</f>
        <v>0.72264862709110655</v>
      </c>
      <c r="I2242">
        <f>STANDARDIZE('사진(느림)'!I2242,AVERAGE('사진(느림)'!I$2:I$2305),_xlfn.STDEV.P('사진(느림)'!I$2:I$2305))</f>
        <v>1.3974064111908795</v>
      </c>
      <c r="J2242">
        <f>STANDARDIZE('사진(느림)'!J2242,AVERAGE('사진(느림)'!J$2:J$2305),_xlfn.STDEV.P('사진(느림)'!J$2:J$2305))</f>
        <v>-0.78003335217289249</v>
      </c>
      <c r="K2242">
        <f>STANDARDIZE('사진(느림)'!K2242,AVERAGE('사진(느림)'!K$2:K$2305),_xlfn.STDEV.P('사진(느림)'!K$2:K$2305))</f>
        <v>-0.8775047327739931</v>
      </c>
      <c r="L2242">
        <f>STANDARDIZE('사진(느림)'!L2242,AVERAGE('사진(느림)'!L$2:L$2305),_xlfn.STDEV.P('사진(느림)'!L$2:L$2305))</f>
        <v>1.1748040094403882</v>
      </c>
      <c r="M2242">
        <f>STANDARDIZE('사진(느림)'!M2242,AVERAGE('사진(느림)'!M$2:M$2305),_xlfn.STDEV.P('사진(느림)'!M$2:M$2305))</f>
        <v>1.4411323195365584</v>
      </c>
    </row>
    <row r="2243" spans="1:13" x14ac:dyDescent="0.3">
      <c r="A2243" t="s">
        <v>144</v>
      </c>
      <c r="B2243">
        <v>18</v>
      </c>
      <c r="C2243">
        <f>STANDARDIZE('사진(느림)'!C2243,AVERAGE('사진(느림)'!C$2:C$2305),_xlfn.STDEV.P('사진(느림)'!C$2:C$2305))</f>
        <v>1.9652244210944421</v>
      </c>
      <c r="D2243">
        <f>STANDARDIZE('사진(느림)'!D2243,AVERAGE('사진(느림)'!D$2:D$2305),_xlfn.STDEV.P('사진(느림)'!D$2:D$2305))</f>
        <v>1.007248962174722</v>
      </c>
      <c r="E2243">
        <f>STANDARDIZE('사진(느림)'!E2243,AVERAGE('사진(느림)'!E$2:E$2305),_xlfn.STDEV.P('사진(느림)'!E$2:E$2305))</f>
        <v>1.7153050437963453</v>
      </c>
      <c r="F2243">
        <f>STANDARDIZE('사진(느림)'!F2243,AVERAGE('사진(느림)'!F$2:F$2305),_xlfn.STDEV.P('사진(느림)'!F$2:F$2305))</f>
        <v>1.18512215566218</v>
      </c>
      <c r="G2243">
        <f>STANDARDIZE('사진(느림)'!G2243,AVERAGE('사진(느림)'!G$2:G$2305),_xlfn.STDEV.P('사진(느림)'!G$2:G$2305))</f>
        <v>2.444034501935449</v>
      </c>
      <c r="H2243">
        <f>STANDARDIZE('사진(느림)'!H2243,AVERAGE('사진(느림)'!H$2:H$2305),_xlfn.STDEV.P('사진(느림)'!H$2:H$2305))</f>
        <v>0.37293386055398259</v>
      </c>
      <c r="I2243">
        <f>STANDARDIZE('사진(느림)'!I2243,AVERAGE('사진(느림)'!I$2:I$2305),_xlfn.STDEV.P('사진(느림)'!I$2:I$2305))</f>
        <v>1.6264136158802975</v>
      </c>
      <c r="J2243">
        <f>STANDARDIZE('사진(느림)'!J2243,AVERAGE('사진(느림)'!J$2:J$2305),_xlfn.STDEV.P('사진(느림)'!J$2:J$2305))</f>
        <v>2.2238174231201167</v>
      </c>
      <c r="K2243">
        <f>STANDARDIZE('사진(느림)'!K2243,AVERAGE('사진(느림)'!K$2:K$2305),_xlfn.STDEV.P('사진(느림)'!K$2:K$2305))</f>
        <v>-0.26706665780078048</v>
      </c>
      <c r="L2243">
        <f>STANDARDIZE('사진(느림)'!L2243,AVERAGE('사진(느림)'!L$2:L$2305),_xlfn.STDEV.P('사진(느림)'!L$2:L$2305))</f>
        <v>-0.96188170673142825</v>
      </c>
      <c r="M2243">
        <f>STANDARDIZE('사진(느림)'!M2243,AVERAGE('사진(느림)'!M$2:M$2305),_xlfn.STDEV.P('사진(느림)'!M$2:M$2305))</f>
        <v>0.73395958281232643</v>
      </c>
    </row>
    <row r="2244" spans="1:13" x14ac:dyDescent="0.3">
      <c r="A2244" t="s">
        <v>146</v>
      </c>
      <c r="B2244">
        <v>18</v>
      </c>
      <c r="C2244">
        <f>STANDARDIZE('사진(느림)'!C2244,AVERAGE('사진(느림)'!C$2:C$2305),_xlfn.STDEV.P('사진(느림)'!C$2:C$2305))</f>
        <v>0.94854594157850258</v>
      </c>
      <c r="D2244">
        <f>STANDARDIZE('사진(느림)'!D2244,AVERAGE('사진(느림)'!D$2:D$2305),_xlfn.STDEV.P('사진(느림)'!D$2:D$2305))</f>
        <v>-0.16463032998798491</v>
      </c>
      <c r="E2244">
        <f>STANDARDIZE('사진(느림)'!E2244,AVERAGE('사진(느림)'!E$2:E$2305),_xlfn.STDEV.P('사진(느림)'!E$2:E$2305))</f>
        <v>1.3661856789229334</v>
      </c>
      <c r="F2244">
        <f>STANDARDIZE('사진(느림)'!F2244,AVERAGE('사진(느림)'!F$2:F$2305),_xlfn.STDEV.P('사진(느림)'!F$2:F$2305))</f>
        <v>1.4928687242140906</v>
      </c>
      <c r="G2244">
        <f>STANDARDIZE('사진(느림)'!G2244,AVERAGE('사진(느림)'!G$2:G$2305),_xlfn.STDEV.P('사진(느림)'!G$2:G$2305))</f>
        <v>0.83527543886778555</v>
      </c>
      <c r="H2244">
        <f>STANDARDIZE('사진(느림)'!H2244,AVERAGE('사진(느림)'!H$2:H$2305),_xlfn.STDEV.P('사진(느림)'!H$2:H$2305))</f>
        <v>0.72264862709110655</v>
      </c>
      <c r="I2244">
        <f>STANDARDIZE('사진(느림)'!I2244,AVERAGE('사진(느림)'!I$2:I$2305),_xlfn.STDEV.P('사진(느림)'!I$2:I$2305))</f>
        <v>0.85430216887698496</v>
      </c>
      <c r="J2244">
        <f>STANDARDIZE('사진(느림)'!J2244,AVERAGE('사진(느림)'!J$2:J$2305),_xlfn.STDEV.P('사진(느림)'!J$2:J$2305))</f>
        <v>-0.78003335217289249</v>
      </c>
      <c r="K2244">
        <f>STANDARDIZE('사진(느림)'!K2244,AVERAGE('사진(느림)'!K$2:K$2305),_xlfn.STDEV.P('사진(느림)'!K$2:K$2305))</f>
        <v>-1.4879428077472057</v>
      </c>
      <c r="L2244">
        <f>STANDARDIZE('사진(느림)'!L2244,AVERAGE('사진(느림)'!L$2:L$2305),_xlfn.STDEV.P('사진(느림)'!L$2:L$2305))</f>
        <v>1.0491166143714579</v>
      </c>
      <c r="M2244">
        <f>STANDARDIZE('사진(느림)'!M2244,AVERAGE('사진(느림)'!M$2:M$2305),_xlfn.STDEV.P('사진(느림)'!M$2:M$2305))</f>
        <v>-2.3733145634001991</v>
      </c>
    </row>
    <row r="2245" spans="1:13" x14ac:dyDescent="0.3">
      <c r="A2245" t="s">
        <v>148</v>
      </c>
      <c r="B2245">
        <v>18</v>
      </c>
      <c r="C2245">
        <f>STANDARDIZE('사진(느림)'!C2245,AVERAGE('사진(느림)'!C$2:C$2305),_xlfn.STDEV.P('사진(느림)'!C$2:C$2305))</f>
        <v>1.677902242100807</v>
      </c>
      <c r="D2245">
        <f>STANDARDIZE('사진(느림)'!D2245,AVERAGE('사진(느림)'!D$2:D$2305),_xlfn.STDEV.P('사진(느림)'!D$2:D$2305))</f>
        <v>2.7800919939080484</v>
      </c>
      <c r="E2245">
        <f>STANDARDIZE('사진(느림)'!E2245,AVERAGE('사진(느림)'!E$2:E$2305),_xlfn.STDEV.P('사진(느림)'!E$2:E$2305))</f>
        <v>1.6967708866004114</v>
      </c>
      <c r="F2245">
        <f>STANDARDIZE('사진(느림)'!F2245,AVERAGE('사진(느림)'!F$2:F$2305),_xlfn.STDEV.P('사진(느림)'!F$2:F$2305))</f>
        <v>-1.2399309194510693</v>
      </c>
      <c r="G2245">
        <f>STANDARDIZE('사진(느림)'!G2245,AVERAGE('사진(느림)'!G$2:G$2305),_xlfn.STDEV.P('사진(느림)'!G$2:G$2305))</f>
        <v>1.5462284525747421</v>
      </c>
      <c r="H2245">
        <f>STANDARDIZE('사진(느림)'!H2245,AVERAGE('사진(느림)'!H$2:H$2305),_xlfn.STDEV.P('사진(느림)'!H$2:H$2305))</f>
        <v>3.9540555884067778</v>
      </c>
      <c r="I2245">
        <f>STANDARDIZE('사진(느림)'!I2245,AVERAGE('사진(느림)'!I$2:I$2305),_xlfn.STDEV.P('사진(느림)'!I$2:I$2305))</f>
        <v>1.6862916464642279</v>
      </c>
      <c r="J2245">
        <f>STANDARDIZE('사진(느림)'!J2245,AVERAGE('사진(느림)'!J$2:J$2305),_xlfn.STDEV.P('사진(느림)'!J$2:J$2305))</f>
        <v>2.2238174231201167</v>
      </c>
      <c r="K2245">
        <f>STANDARDIZE('사진(느림)'!K2245,AVERAGE('사진(느림)'!K$2:K$2305),_xlfn.STDEV.P('사진(느림)'!K$2:K$2305))</f>
        <v>1.5642475671188572</v>
      </c>
      <c r="L2245">
        <f>STANDARDIZE('사진(느림)'!L2245,AVERAGE('사진(느림)'!L$2:L$2305),_xlfn.STDEV.P('사진(느림)'!L$2:L$2305))</f>
        <v>-0.96188170673142825</v>
      </c>
      <c r="M2245">
        <f>STANDARDIZE('사진(느림)'!M2245,AVERAGE('사진(느림)'!M$2:M$2305),_xlfn.STDEV.P('사진(느림)'!M$2:M$2305))</f>
        <v>0.41251742975585953</v>
      </c>
    </row>
    <row r="2246" spans="1:13" x14ac:dyDescent="0.3">
      <c r="A2246" t="s">
        <v>150</v>
      </c>
      <c r="B2246">
        <v>18</v>
      </c>
      <c r="C2246">
        <f>STANDARDIZE('사진(느림)'!C2246,AVERAGE('사진(느림)'!C$2:C$2305),_xlfn.STDEV.P('사진(느림)'!C$2:C$2305))</f>
        <v>1.7884107724829743</v>
      </c>
      <c r="D2246">
        <f>STANDARDIZE('사진(느림)'!D2246,AVERAGE('사진(느림)'!D$2:D$2305),_xlfn.STDEV.P('사진(느림)'!D$2:D$2305))</f>
        <v>2.0288873194447739</v>
      </c>
      <c r="E2246">
        <f>STANDARDIZE('사진(느림)'!E2246,AVERAGE('사진(느림)'!E$2:E$2305),_xlfn.STDEV.P('사진(느림)'!E$2:E$2305))</f>
        <v>1.5853877303748458</v>
      </c>
      <c r="F2246">
        <f>STANDARDIZE('사진(느림)'!F2246,AVERAGE('사진(느림)'!F$2:F$2305),_xlfn.STDEV.P('사진(느림)'!F$2:F$2305))</f>
        <v>0.87977788160594972</v>
      </c>
      <c r="G2246">
        <f>STANDARDIZE('사진(느림)'!G2246,AVERAGE('사진(느림)'!G$2:G$2305),_xlfn.STDEV.P('사진(느림)'!G$2:G$2305))</f>
        <v>0.56638936317092392</v>
      </c>
      <c r="H2246">
        <f>STANDARDIZE('사진(느림)'!H2246,AVERAGE('사진(느림)'!H$2:H$2305),_xlfn.STDEV.P('사진(느림)'!H$2:H$2305))</f>
        <v>-1.360758492704524</v>
      </c>
      <c r="I2246">
        <f>STANDARDIZE('사진(느림)'!I2246,AVERAGE('사진(느림)'!I$2:I$2305),_xlfn.STDEV.P('사진(느림)'!I$2:I$2305))</f>
        <v>1.8491178699819339</v>
      </c>
      <c r="J2246">
        <f>STANDARDIZE('사진(느림)'!J2246,AVERAGE('사진(느림)'!J$2:J$2305),_xlfn.STDEV.P('사진(느림)'!J$2:J$2305))</f>
        <v>2.2238174231201167</v>
      </c>
      <c r="K2246">
        <f>STANDARDIZE('사진(느림)'!K2246,AVERAGE('사진(느림)'!K$2:K$2305),_xlfn.STDEV.P('사진(느림)'!K$2:K$2305))</f>
        <v>0.95380949214564459</v>
      </c>
      <c r="L2246">
        <f>STANDARDIZE('사진(느림)'!L2246,AVERAGE('사진(느림)'!L$2:L$2305),_xlfn.STDEV.P('사진(느림)'!L$2:L$2305))</f>
        <v>-0.83619431166249791</v>
      </c>
      <c r="M2246">
        <f>STANDARDIZE('사진(느림)'!M2246,AVERAGE('사진(느림)'!M$2:M$2305),_xlfn.STDEV.P('사진(느림)'!M$2:M$2305))</f>
        <v>-1.280411243008206</v>
      </c>
    </row>
    <row r="2247" spans="1:13" x14ac:dyDescent="0.3">
      <c r="A2247" t="s">
        <v>152</v>
      </c>
      <c r="B2247">
        <v>18</v>
      </c>
      <c r="C2247">
        <f>STANDARDIZE('사진(느림)'!C2247,AVERAGE('사진(느림)'!C$2:C$2305),_xlfn.STDEV.P('사진(느림)'!C$2:C$2305))</f>
        <v>1.661325962543482</v>
      </c>
      <c r="D2247">
        <f>STANDARDIZE('사진(느림)'!D2247,AVERAGE('사진(느림)'!D$2:D$2305),_xlfn.STDEV.P('사진(느림)'!D$2:D$2305))</f>
        <v>0.7768795286726512</v>
      </c>
      <c r="E2247">
        <f>STANDARDIZE('사진(느림)'!E2247,AVERAGE('사진(느림)'!E$2:E$2305),_xlfn.STDEV.P('사진(느림)'!E$2:E$2305))</f>
        <v>2.5489856915134581</v>
      </c>
      <c r="F2247">
        <f>STANDARDIZE('사진(느림)'!F2247,AVERAGE('사진(느림)'!F$2:F$2305),_xlfn.STDEV.P('사진(느림)'!F$2:F$2305))</f>
        <v>1.051225846666094</v>
      </c>
      <c r="G2247">
        <f>STANDARDIZE('사진(느림)'!G2247,AVERAGE('사진(느림)'!G$2:G$2305),_xlfn.STDEV.P('사진(느림)'!G$2:G$2305))</f>
        <v>2.3984605908003878</v>
      </c>
      <c r="H2247">
        <f>STANDARDIZE('사진(느림)'!H2247,AVERAGE('사진(느림)'!H$2:H$2305),_xlfn.STDEV.P('사진(느림)'!H$2:H$2305))</f>
        <v>0.9883893311466716</v>
      </c>
      <c r="I2247">
        <f>STANDARDIZE('사진(느림)'!I2247,AVERAGE('사진(느림)'!I$2:I$2305),_xlfn.STDEV.P('사진(느림)'!I$2:I$2305))</f>
        <v>1.5812424700011922</v>
      </c>
      <c r="J2247">
        <f>STANDARDIZE('사진(느림)'!J2247,AVERAGE('사진(느림)'!J$2:J$2305),_xlfn.STDEV.P('사진(느림)'!J$2:J$2305))</f>
        <v>2.2238174231201167</v>
      </c>
      <c r="K2247">
        <f>STANDARDIZE('사진(느림)'!K2247,AVERAGE('사진(느림)'!K$2:K$2305),_xlfn.STDEV.P('사진(느림)'!K$2:K$2305))</f>
        <v>-0.8775047327739931</v>
      </c>
      <c r="L2247">
        <f>STANDARDIZE('사진(느림)'!L2247,AVERAGE('사진(느림)'!L$2:L$2305),_xlfn.STDEV.P('사진(느림)'!L$2:L$2305))</f>
        <v>-0.96188170673142825</v>
      </c>
      <c r="M2247">
        <f>STANDARDIZE('사진(느림)'!M2247,AVERAGE('사진(느림)'!M$2:M$2305),_xlfn.STDEV.P('사진(느림)'!M$2:M$2305))</f>
        <v>0.64824167533060162</v>
      </c>
    </row>
    <row r="2248" spans="1:13" x14ac:dyDescent="0.3">
      <c r="A2248" t="s">
        <v>154</v>
      </c>
      <c r="B2248">
        <v>18</v>
      </c>
      <c r="C2248">
        <f>STANDARDIZE('사진(느림)'!C2248,AVERAGE('사진(느림)'!C$2:C$2305),_xlfn.STDEV.P('사진(느림)'!C$2:C$2305))</f>
        <v>0.69437632169951813</v>
      </c>
      <c r="D2248">
        <f>STANDARDIZE('사진(느림)'!D2248,AVERAGE('사진(느림)'!D$2:D$2305),_xlfn.STDEV.P('사진(느림)'!D$2:D$2305))</f>
        <v>-0.55525676070888763</v>
      </c>
      <c r="E2248">
        <f>STANDARDIZE('사진(느림)'!E2248,AVERAGE('사진(느림)'!E$2:E$2305),_xlfn.STDEV.P('사진(느림)'!E$2:E$2305))</f>
        <v>1.1863687115123804</v>
      </c>
      <c r="F2248">
        <f>STANDARDIZE('사진(느림)'!F2248,AVERAGE('사진(느림)'!F$2:F$2305),_xlfn.STDEV.P('사진(느림)'!F$2:F$2305))</f>
        <v>1.8704082696931399</v>
      </c>
      <c r="G2248">
        <f>STANDARDIZE('사진(느림)'!G2248,AVERAGE('사진(느림)'!G$2:G$2305),_xlfn.STDEV.P('사진(느림)'!G$2:G$2305))</f>
        <v>0.4934711053548258</v>
      </c>
      <c r="H2248">
        <f>STANDARDIZE('사진(느림)'!H2248,AVERAGE('사진(느림)'!H$2:H$2305),_xlfn.STDEV.P('사진(느림)'!H$2:H$2305))</f>
        <v>0.72264862709110655</v>
      </c>
      <c r="I2248">
        <f>STANDARDIZE('사진(느림)'!I2248,AVERAGE('사진(느림)'!I$2:I$2305),_xlfn.STDEV.P('사진(느림)'!I$2:I$2305))</f>
        <v>1.7566745946944622</v>
      </c>
      <c r="J2248">
        <f>STANDARDIZE('사진(느림)'!J2248,AVERAGE('사진(느림)'!J$2:J$2305),_xlfn.STDEV.P('사진(느림)'!J$2:J$2305))</f>
        <v>-0.78003335217289249</v>
      </c>
      <c r="K2248">
        <f>STANDARDIZE('사진(느림)'!K2248,AVERAGE('사진(느림)'!K$2:K$2305),_xlfn.STDEV.P('사진(느림)'!K$2:K$2305))</f>
        <v>-0.26706665780078048</v>
      </c>
      <c r="L2248">
        <f>STANDARDIZE('사진(느림)'!L2248,AVERAGE('사진(느림)'!L$2:L$2305),_xlfn.STDEV.P('사진(느림)'!L$2:L$2305))</f>
        <v>1.5518661946471792</v>
      </c>
      <c r="M2248">
        <f>STANDARDIZE('사진(느림)'!M2248,AVERAGE('사진(느림)'!M$2:M$2305),_xlfn.STDEV.P('사진(느림)'!M$2:M$2305))</f>
        <v>0.60538272158974005</v>
      </c>
    </row>
    <row r="2249" spans="1:13" x14ac:dyDescent="0.3">
      <c r="A2249" t="s">
        <v>156</v>
      </c>
      <c r="B2249">
        <v>18</v>
      </c>
      <c r="C2249">
        <f>STANDARDIZE('사진(느림)'!C2249,AVERAGE('사진(느림)'!C$2:C$2305),_xlfn.STDEV.P('사진(느림)'!C$2:C$2305))</f>
        <v>1.2911223857632215</v>
      </c>
      <c r="D2249">
        <f>STANDARDIZE('사진(느림)'!D2249,AVERAGE('사진(느림)'!D$2:D$2305),_xlfn.STDEV.P('사진(느림)'!D$2:D$2305))</f>
        <v>0.32615672399468765</v>
      </c>
      <c r="E2249">
        <f>STANDARDIZE('사진(느림)'!E2249,AVERAGE('사진(느림)'!E$2:E$2305),_xlfn.STDEV.P('사진(느림)'!E$2:E$2305))</f>
        <v>0.86095168228376795</v>
      </c>
      <c r="F2249">
        <f>STANDARDIZE('사진(느림)'!F2249,AVERAGE('사진(느림)'!F$2:F$2305),_xlfn.STDEV.P('사진(느림)'!F$2:F$2305))</f>
        <v>2.0665113624721099</v>
      </c>
      <c r="G2249">
        <f>STANDARDIZE('사진(느림)'!G2249,AVERAGE('사진(느림)'!G$2:G$2305),_xlfn.STDEV.P('사진(느림)'!G$2:G$2305))</f>
        <v>0.52765153870612191</v>
      </c>
      <c r="H2249">
        <f>STANDARDIZE('사진(느림)'!H2249,AVERAGE('사진(느림)'!H$2:H$2305),_xlfn.STDEV.P('사진(느림)'!H$2:H$2305))</f>
        <v>0.72264862709110655</v>
      </c>
      <c r="I2249">
        <f>STANDARDIZE('사진(느림)'!I2249,AVERAGE('사진(느림)'!I$2:I$2305),_xlfn.STDEV.P('사진(느림)'!I$2:I$2305))</f>
        <v>1.8617237711574981</v>
      </c>
      <c r="J2249">
        <f>STANDARDIZE('사진(느림)'!J2249,AVERAGE('사진(느림)'!J$2:J$2305),_xlfn.STDEV.P('사진(느림)'!J$2:J$2305))</f>
        <v>-0.78003335217289249</v>
      </c>
      <c r="K2249">
        <f>STANDARDIZE('사진(느림)'!K2249,AVERAGE('사진(느림)'!K$2:K$2305),_xlfn.STDEV.P('사진(느림)'!K$2:K$2305))</f>
        <v>-1.4879428077472057</v>
      </c>
      <c r="L2249">
        <f>STANDARDIZE('사진(느림)'!L2249,AVERAGE('사진(느림)'!L$2:L$2305),_xlfn.STDEV.P('사진(느림)'!L$2:L$2305))</f>
        <v>1.4261787995782489</v>
      </c>
      <c r="M2249">
        <f>STANDARDIZE('사진(느림)'!M2249,AVERAGE('사진(느림)'!M$2:M$2305),_xlfn.STDEV.P('사진(느림)'!M$2:M$2305))</f>
        <v>0.60538272158974005</v>
      </c>
    </row>
    <row r="2250" spans="1:13" x14ac:dyDescent="0.3">
      <c r="A2250" t="s">
        <v>158</v>
      </c>
      <c r="B2250">
        <v>18</v>
      </c>
      <c r="C2250">
        <f>STANDARDIZE('사진(느림)'!C2250,AVERAGE('사진(느림)'!C$2:C$2305),_xlfn.STDEV.P('사진(느림)'!C$2:C$2305))</f>
        <v>0.68885089518040998</v>
      </c>
      <c r="D2250">
        <f>STANDARDIZE('사진(느림)'!D2250,AVERAGE('사진(느림)'!D$2:D$2305),_xlfn.STDEV.P('사진(느림)'!D$2:D$2305))</f>
        <v>2.4996422487750927</v>
      </c>
      <c r="E2250">
        <f>STANDARDIZE('사진(느림)'!E2250,AVERAGE('사진(느림)'!E$2:E$2305),_xlfn.STDEV.P('사진(느림)'!E$2:E$2305))</f>
        <v>1.3357112473796184</v>
      </c>
      <c r="F2250">
        <f>STANDARDIZE('사진(느림)'!F2250,AVERAGE('사진(느림)'!F$2:F$2305),_xlfn.STDEV.P('사진(느림)'!F$2:F$2305))</f>
        <v>0.73247929805501455</v>
      </c>
      <c r="G2250">
        <f>STANDARDIZE('사진(느림)'!G2250,AVERAGE('사진(느림)'!G$2:G$2305),_xlfn.STDEV.P('사진(느림)'!G$2:G$2305))</f>
        <v>0.4934711053548258</v>
      </c>
      <c r="H2250">
        <f>STANDARDIZE('사진(느림)'!H2250,AVERAGE('사진(느림)'!H$2:H$2305),_xlfn.STDEV.P('사진(느림)'!H$2:H$2305))</f>
        <v>0.58446346098221258</v>
      </c>
      <c r="I2250">
        <f>STANDARDIZE('사진(느림)'!I2250,AVERAGE('사진(느림)'!I$2:I$2305),_xlfn.STDEV.P('사진(느림)'!I$2:I$2305))</f>
        <v>1.3254477253137005</v>
      </c>
      <c r="J2250">
        <f>STANDARDIZE('사진(느림)'!J2250,AVERAGE('사진(느림)'!J$2:J$2305),_xlfn.STDEV.P('사진(느림)'!J$2:J$2305))</f>
        <v>-0.78003335217289249</v>
      </c>
      <c r="K2250">
        <f>STANDARDIZE('사진(느림)'!K2250,AVERAGE('사진(느림)'!K$2:K$2305),_xlfn.STDEV.P('사진(느림)'!K$2:K$2305))</f>
        <v>-1.4879428077472057</v>
      </c>
      <c r="L2250">
        <f>STANDARDIZE('사진(느림)'!L2250,AVERAGE('사진(느림)'!L$2:L$2305),_xlfn.STDEV.P('사진(느림)'!L$2:L$2305))</f>
        <v>1.4261787995782489</v>
      </c>
      <c r="M2250">
        <f>STANDARDIZE('사진(느림)'!M2250,AVERAGE('사진(느림)'!M$2:M$2305),_xlfn.STDEV.P('사진(느림)'!M$2:M$2305))</f>
        <v>9.1075276699390639E-2</v>
      </c>
    </row>
    <row r="2251" spans="1:13" x14ac:dyDescent="0.3">
      <c r="A2251" t="s">
        <v>164</v>
      </c>
      <c r="B2251">
        <v>18</v>
      </c>
      <c r="C2251">
        <f>STANDARDIZE('사진(느림)'!C2251,AVERAGE('사진(느림)'!C$2:C$2305),_xlfn.STDEV.P('사진(느림)'!C$2:C$2305))</f>
        <v>1.5121394465275559</v>
      </c>
      <c r="D2251">
        <f>STANDARDIZE('사진(느림)'!D2251,AVERAGE('사진(느림)'!D$2:D$2305),_xlfn.STDEV.P('사진(느림)'!D$2:D$2305))</f>
        <v>2.6598992459939246</v>
      </c>
      <c r="E2251">
        <f>STANDARDIZE('사진(느림)'!E2251,AVERAGE('사진(느림)'!E$2:E$2305),_xlfn.STDEV.P('사진(느림)'!E$2:E$2305))</f>
        <v>1.4271345420095625</v>
      </c>
      <c r="F2251">
        <f>STANDARDIZE('사진(느림)'!F2251,AVERAGE('사진(느림)'!F$2:F$2305),_xlfn.STDEV.P('사진(느림)'!F$2:F$2305))</f>
        <v>-1.6824588528658957</v>
      </c>
      <c r="G2251">
        <f>STANDARDIZE('사진(느림)'!G2251,AVERAGE('사진(느림)'!G$2:G$2305),_xlfn.STDEV.P('사진(느림)'!G$2:G$2305))</f>
        <v>2.0976727773089832</v>
      </c>
      <c r="H2251">
        <f>STANDARDIZE('사진(느림)'!H2251,AVERAGE('사진(느림)'!H$2:H$2305),_xlfn.STDEV.P('사진(느림)'!H$2:H$2305))</f>
        <v>-1.360758492704524</v>
      </c>
      <c r="I2251">
        <f>STANDARDIZE('사진(느림)'!I2251,AVERAGE('사진(느림)'!I$2:I$2305),_xlfn.STDEV.P('사진(느림)'!I$2:I$2305))</f>
        <v>1.5092837841240132</v>
      </c>
      <c r="J2251">
        <f>STANDARDIZE('사진(느림)'!J2251,AVERAGE('사진(느림)'!J$2:J$2305),_xlfn.STDEV.P('사진(느림)'!J$2:J$2305))</f>
        <v>-0.78003335217289249</v>
      </c>
      <c r="K2251">
        <f>STANDARDIZE('사진(느림)'!K2251,AVERAGE('사진(느림)'!K$2:K$2305),_xlfn.STDEV.P('사진(느림)'!K$2:K$2305))</f>
        <v>0.95380949214564459</v>
      </c>
      <c r="L2251">
        <f>STANDARDIZE('사진(느림)'!L2251,AVERAGE('사진(느림)'!L$2:L$2305),_xlfn.STDEV.P('사진(느림)'!L$2:L$2305))</f>
        <v>-0.71050691659356757</v>
      </c>
      <c r="M2251">
        <f>STANDARDIZE('사진(느림)'!M2251,AVERAGE('사진(느림)'!M$2:M$2305),_xlfn.STDEV.P('사진(느림)'!M$2:M$2305))</f>
        <v>-0.78753327498828918</v>
      </c>
    </row>
    <row r="2252" spans="1:13" x14ac:dyDescent="0.3">
      <c r="A2252" t="s">
        <v>160</v>
      </c>
      <c r="B2252">
        <v>18</v>
      </c>
      <c r="C2252">
        <f>STANDARDIZE('사진(느림)'!C2252,AVERAGE('사진(느림)'!C$2:C$2305),_xlfn.STDEV.P('사진(느림)'!C$2:C$2305))</f>
        <v>1.5231902995657729</v>
      </c>
      <c r="D2252">
        <f>STANDARDIZE('사진(느림)'!D2252,AVERAGE('사진(느림)'!D$2:D$2305),_xlfn.STDEV.P('사진(느림)'!D$2:D$2305))</f>
        <v>1.9487588208353581</v>
      </c>
      <c r="E2252">
        <f>STANDARDIZE('사진(느림)'!E2252,AVERAGE('사진(느림)'!E$2:E$2305),_xlfn.STDEV.P('사진(느림)'!E$2:E$2305))</f>
        <v>1.4900437486457618</v>
      </c>
      <c r="F2252">
        <f>STANDARDIZE('사진(느림)'!F2252,AVERAGE('사진(느림)'!F$2:F$2305),_xlfn.STDEV.P('사진(느림)'!F$2:F$2305))</f>
        <v>1.6997189239474211</v>
      </c>
      <c r="G2252">
        <f>STANDARDIZE('사진(느림)'!G2252,AVERAGE('사진(느림)'!G$2:G$2305),_xlfn.STDEV.P('사진(느림)'!G$2:G$2305))</f>
        <v>2.665067970940497</v>
      </c>
      <c r="H2252">
        <f>STANDARDIZE('사진(느림)'!H2252,AVERAGE('사진(느림)'!H$2:H$2305),_xlfn.STDEV.P('사진(느림)'!H$2:H$2305))</f>
        <v>1.0415374719577846</v>
      </c>
      <c r="I2252">
        <f>STANDARDIZE('사진(느림)'!I2252,AVERAGE('사진(느림)'!I$2:I$2305),_xlfn.STDEV.P('사진(느림)'!I$2:I$2305))</f>
        <v>1.2723978911998672</v>
      </c>
      <c r="J2252">
        <f>STANDARDIZE('사진(느림)'!J2252,AVERAGE('사진(느림)'!J$2:J$2305),_xlfn.STDEV.P('사진(느림)'!J$2:J$2305))</f>
        <v>2.2109529658383478</v>
      </c>
      <c r="K2252">
        <f>STANDARDIZE('사진(느림)'!K2252,AVERAGE('사진(느림)'!K$2:K$2305),_xlfn.STDEV.P('사진(느림)'!K$2:K$2305))</f>
        <v>0.34337141717243208</v>
      </c>
      <c r="L2252">
        <f>STANDARDIZE('사진(느림)'!L2252,AVERAGE('사진(느림)'!L$2:L$2305),_xlfn.STDEV.P('사진(느림)'!L$2:L$2305))</f>
        <v>-0.96188170673142825</v>
      </c>
      <c r="M2252">
        <f>STANDARDIZE('사진(느림)'!M2252,AVERAGE('사진(느림)'!M$2:M$2305),_xlfn.STDEV.P('사진(느림)'!M$2:M$2305))</f>
        <v>0.41251742975585953</v>
      </c>
    </row>
    <row r="2253" spans="1:13" x14ac:dyDescent="0.3">
      <c r="A2253" t="s">
        <v>162</v>
      </c>
      <c r="B2253">
        <v>18</v>
      </c>
      <c r="C2253">
        <f>STANDARDIZE('사진(느림)'!C2253,AVERAGE('사진(느림)'!C$2:C$2305),_xlfn.STDEV.P('사진(느림)'!C$2:C$2305))</f>
        <v>1.0535290454415618</v>
      </c>
      <c r="D2253">
        <f>STANDARDIZE('사진(느림)'!D2253,AVERAGE('사진(느림)'!D$2:D$2305),_xlfn.STDEV.P('사진(느림)'!D$2:D$2305))</f>
        <v>0.39626916027792658</v>
      </c>
      <c r="E2253">
        <f>STANDARDIZE('사진(느림)'!E2253,AVERAGE('사진(느림)'!E$2:E$2305),_xlfn.STDEV.P('사진(느림)'!E$2:E$2305))</f>
        <v>1.3773239945454898</v>
      </c>
      <c r="F2253">
        <f>STANDARDIZE('사진(느림)'!F2253,AVERAGE('사진(느림)'!F$2:F$2305),_xlfn.STDEV.P('사진(느림)'!F$2:F$2305))</f>
        <v>1.8387991315920809</v>
      </c>
      <c r="G2253">
        <f>STANDARDIZE('사진(느림)'!G2253,AVERAGE('사진(느림)'!G$2:G$2305),_xlfn.STDEV.P('사진(느림)'!G$2:G$2305))</f>
        <v>0.75324239882467536</v>
      </c>
      <c r="H2253">
        <f>STANDARDIZE('사진(느림)'!H2253,AVERAGE('사진(느림)'!H$2:H$2305),_xlfn.STDEV.P('사진(느림)'!H$2:H$2305))</f>
        <v>0.72264862709110655</v>
      </c>
      <c r="I2253">
        <f>STANDARDIZE('사진(느림)'!I2253,AVERAGE('사진(느림)'!I$2:I$2305),_xlfn.STDEV.P('사진(느림)'!I$2:I$2305))</f>
        <v>1.3291244464899064</v>
      </c>
      <c r="J2253">
        <f>STANDARDIZE('사진(느림)'!J2253,AVERAGE('사진(느림)'!J$2:J$2305),_xlfn.STDEV.P('사진(느림)'!J$2:J$2305))</f>
        <v>-0.78003335217289249</v>
      </c>
      <c r="K2253">
        <f>STANDARDIZE('사진(느림)'!K2253,AVERAGE('사진(느림)'!K$2:K$2305),_xlfn.STDEV.P('사진(느림)'!K$2:K$2305))</f>
        <v>-0.8775047327739931</v>
      </c>
      <c r="L2253">
        <f>STANDARDIZE('사진(느림)'!L2253,AVERAGE('사진(느림)'!L$2:L$2305),_xlfn.STDEV.P('사진(느림)'!L$2:L$2305))</f>
        <v>1.1748040094403882</v>
      </c>
      <c r="M2253">
        <f>STANDARDIZE('사진(느림)'!M2253,AVERAGE('사진(느림)'!M$2:M$2305),_xlfn.STDEV.P('사진(느림)'!M$2:M$2305))</f>
        <v>0.66967115220103424</v>
      </c>
    </row>
    <row r="2254" spans="1:13" x14ac:dyDescent="0.3">
      <c r="A2254" t="s">
        <v>166</v>
      </c>
      <c r="B2254">
        <v>18</v>
      </c>
      <c r="C2254">
        <f>STANDARDIZE('사진(느림)'!C2254,AVERAGE('사진(느림)'!C$2:C$2305),_xlfn.STDEV.P('사진(느림)'!C$2:C$2305))</f>
        <v>1.7607836398874324</v>
      </c>
      <c r="D2254">
        <f>STANDARDIZE('사진(느림)'!D2254,AVERAGE('사진(느림)'!D$2:D$2305),_xlfn.STDEV.P('사진(느림)'!D$2:D$2305))</f>
        <v>2.1390640050327208</v>
      </c>
      <c r="E2254">
        <f>STANDARDIZE('사진(느림)'!E2254,AVERAGE('사진(느림)'!E$2:E$2305),_xlfn.STDEV.P('사진(느림)'!E$2:E$2305))</f>
        <v>1.6744942553552982</v>
      </c>
      <c r="F2254">
        <f>STANDARDIZE('사진(느림)'!F2254,AVERAGE('사진(느림)'!F$2:F$2305),_xlfn.STDEV.P('사진(느림)'!F$2:F$2305))</f>
        <v>1.0101339671347171</v>
      </c>
      <c r="G2254">
        <f>STANDARDIZE('사진(느림)'!G2254,AVERAGE('사진(느림)'!G$2:G$2305),_xlfn.STDEV.P('사진(느림)'!G$2:G$2305))</f>
        <v>1.0563089078728325</v>
      </c>
      <c r="H2254">
        <f>STANDARDIZE('사진(느림)'!H2254,AVERAGE('사진(느림)'!H$2:H$2305),_xlfn.STDEV.P('사진(느림)'!H$2:H$2305))</f>
        <v>0.66843752346377105</v>
      </c>
      <c r="I2254">
        <f>STANDARDIZE('사진(느림)'!I2254,AVERAGE('사진(느림)'!I$2:I$2305),_xlfn.STDEV.P('사진(느림)'!I$2:I$2305))</f>
        <v>1.6075047641169511</v>
      </c>
      <c r="J2254">
        <f>STANDARDIZE('사진(느림)'!J2254,AVERAGE('사진(느림)'!J$2:J$2305),_xlfn.STDEV.P('사진(느림)'!J$2:J$2305))</f>
        <v>2.2238174231201167</v>
      </c>
      <c r="K2254">
        <f>STANDARDIZE('사진(느림)'!K2254,AVERAGE('사진(느림)'!K$2:K$2305),_xlfn.STDEV.P('사진(느림)'!K$2:K$2305))</f>
        <v>0.95380949214564459</v>
      </c>
      <c r="L2254">
        <f>STANDARDIZE('사진(느림)'!L2254,AVERAGE('사진(느림)'!L$2:L$2305),_xlfn.STDEV.P('사진(느림)'!L$2:L$2305))</f>
        <v>-0.71050691659356757</v>
      </c>
      <c r="M2254">
        <f>STANDARDIZE('사진(느림)'!M2254,AVERAGE('사진(느림)'!M$2:M$2305),_xlfn.STDEV.P('사진(느림)'!M$2:M$2305))</f>
        <v>-0.48752059880225102</v>
      </c>
    </row>
    <row r="2255" spans="1:13" x14ac:dyDescent="0.3">
      <c r="A2255" t="s">
        <v>168</v>
      </c>
      <c r="B2255">
        <v>18</v>
      </c>
      <c r="C2255">
        <f>STANDARDIZE('사진(느림)'!C2255,AVERAGE('사진(느림)'!C$2:C$2305),_xlfn.STDEV.P('사진(느림)'!C$2:C$2305))</f>
        <v>0.11973196371224776</v>
      </c>
      <c r="D2255">
        <f>STANDARDIZE('사진(느림)'!D2255,AVERAGE('사진(느림)'!D$2:D$2305),_xlfn.STDEV.P('사진(느림)'!D$2:D$2305))</f>
        <v>2.6598992459939246</v>
      </c>
      <c r="E2255">
        <f>STANDARDIZE('사진(느림)'!E2255,AVERAGE('사진(느림)'!E$2:E$2305),_xlfn.STDEV.P('사진(느림)'!E$2:E$2305))</f>
        <v>1.3134346161345054</v>
      </c>
      <c r="F2255">
        <f>STANDARDIZE('사진(느림)'!F2255,AVERAGE('사진(느림)'!F$2:F$2305),_xlfn.STDEV.P('사진(느림)'!F$2:F$2305))</f>
        <v>1.8704082696931399</v>
      </c>
      <c r="G2255">
        <f>STANDARDIZE('사진(느림)'!G2255,AVERAGE('사진(느림)'!G$2:G$2305),_xlfn.STDEV.P('사진(느림)'!G$2:G$2305))</f>
        <v>0.82388196108402012</v>
      </c>
      <c r="H2255">
        <f>STANDARDIZE('사진(느림)'!H2255,AVERAGE('사진(느림)'!H$2:H$2305),_xlfn.STDEV.P('사진(느림)'!H$2:H$2305))</f>
        <v>0.72264862709110655</v>
      </c>
      <c r="I2255">
        <f>STANDARDIZE('사진(느림)'!I2255,AVERAGE('사진(느림)'!I$2:I$2305),_xlfn.STDEV.P('사진(느림)'!I$2:I$2305))</f>
        <v>0.74925299241394916</v>
      </c>
      <c r="J2255">
        <f>STANDARDIZE('사진(느림)'!J2255,AVERAGE('사진(느림)'!J$2:J$2305),_xlfn.STDEV.P('사진(느림)'!J$2:J$2305))</f>
        <v>-0.78003335217289249</v>
      </c>
      <c r="K2255">
        <f>STANDARDIZE('사진(느림)'!K2255,AVERAGE('사진(느림)'!K$2:K$2305),_xlfn.STDEV.P('사진(느림)'!K$2:K$2305))</f>
        <v>-1.4879428077472057</v>
      </c>
      <c r="L2255">
        <f>STANDARDIZE('사진(느림)'!L2255,AVERAGE('사진(느림)'!L$2:L$2305),_xlfn.STDEV.P('사진(느림)'!L$2:L$2305))</f>
        <v>1.0491166143714579</v>
      </c>
      <c r="M2255">
        <f>STANDARDIZE('사진(느림)'!M2255,AVERAGE('사진(느림)'!M$2:M$2305),_xlfn.STDEV.P('사진(느림)'!M$2:M$2305))</f>
        <v>0.69110062907146497</v>
      </c>
    </row>
    <row r="2256" spans="1:13" x14ac:dyDescent="0.3">
      <c r="A2256" t="s">
        <v>172</v>
      </c>
      <c r="B2256">
        <v>18</v>
      </c>
      <c r="C2256">
        <f>STANDARDIZE('사진(느림)'!C2256,AVERAGE('사진(느림)'!C$2:C$2305),_xlfn.STDEV.P('사진(느림)'!C$2:C$2305))</f>
        <v>2.0481058188810675</v>
      </c>
      <c r="D2256">
        <f>STANDARDIZE('사진(느림)'!D2256,AVERAGE('사진(느림)'!D$2:D$2305),_xlfn.STDEV.P('사진(느림)'!D$2:D$2305))</f>
        <v>2.3393852515562608</v>
      </c>
      <c r="E2256">
        <f>STANDARDIZE('사진(느림)'!E2256,AVERAGE('사진(느림)'!E$2:E$2305),_xlfn.STDEV.P('사진(느림)'!E$2:E$2305))</f>
        <v>2.0207622114293358</v>
      </c>
      <c r="F2256">
        <f>STANDARDIZE('사진(느림)'!F2256,AVERAGE('사진(느림)'!F$2:F$2305),_xlfn.STDEV.P('사진(느림)'!F$2:F$2305))</f>
        <v>1.382363177412788</v>
      </c>
      <c r="G2256">
        <f>STANDARDIZE('사진(느림)'!G2256,AVERAGE('사진(느림)'!G$2:G$2305),_xlfn.STDEV.P('사진(느림)'!G$2:G$2305))</f>
        <v>2.5534118886595962</v>
      </c>
      <c r="H2256">
        <f>STANDARDIZE('사진(느림)'!H2256,AVERAGE('사진(느림)'!H$2:H$2305),_xlfn.STDEV.P('사진(느림)'!H$2:H$2305))</f>
        <v>0.47178940246265272</v>
      </c>
      <c r="I2256">
        <f>STANDARDIZE('사진(느림)'!I2256,AVERAGE('사진(느림)'!I$2:I$2305),_xlfn.STDEV.P('사진(느림)'!I$2:I$2305))</f>
        <v>1.2219742864976104</v>
      </c>
      <c r="J2256">
        <f>STANDARDIZE('사진(느림)'!J2256,AVERAGE('사진(느림)'!J$2:J$2305),_xlfn.STDEV.P('사진(느림)'!J$2:J$2305))</f>
        <v>2.2238174231201167</v>
      </c>
      <c r="K2256">
        <f>STANDARDIZE('사진(느림)'!K2256,AVERAGE('사진(느림)'!K$2:K$2305),_xlfn.STDEV.P('사진(느림)'!K$2:K$2305))</f>
        <v>1.5642475671188572</v>
      </c>
      <c r="L2256">
        <f>STANDARDIZE('사진(느림)'!L2256,AVERAGE('사진(느림)'!L$2:L$2305),_xlfn.STDEV.P('사진(느림)'!L$2:L$2305))</f>
        <v>-0.96188170673142825</v>
      </c>
      <c r="M2256">
        <f>STANDARDIZE('사진(느림)'!M2256,AVERAGE('사진(느림)'!M$2:M$2305),_xlfn.STDEV.P('사진(느림)'!M$2:M$2305))</f>
        <v>0.1125047535698214</v>
      </c>
    </row>
    <row r="2257" spans="1:13" x14ac:dyDescent="0.3">
      <c r="A2257" t="s">
        <v>174</v>
      </c>
      <c r="B2257">
        <v>18</v>
      </c>
      <c r="C2257">
        <f>STANDARDIZE('사진(느림)'!C2257,AVERAGE('사진(느림)'!C$2:C$2305),_xlfn.STDEV.P('사진(느림)'!C$2:C$2305))</f>
        <v>1.9154955824224664</v>
      </c>
      <c r="D2257">
        <f>STANDARDIZE('사진(느림)'!D2257,AVERAGE('사진(느림)'!D$2:D$2305),_xlfn.STDEV.P('사진(느림)'!D$2:D$2305))</f>
        <v>1.6482769510500495</v>
      </c>
      <c r="E2257">
        <f>STANDARDIZE('사진(느림)'!E2257,AVERAGE('사진(느림)'!E$2:E$2305),_xlfn.STDEV.P('사진(느림)'!E$2:E$2305))</f>
        <v>1.64330697161214</v>
      </c>
      <c r="F2257">
        <f>STANDARDIZE('사진(느림)'!F2257,AVERAGE('사진(느림)'!F$2:F$2305),_xlfn.STDEV.P('사진(느림)'!F$2:F$2305))</f>
        <v>0.93730651294987699</v>
      </c>
      <c r="G2257">
        <f>STANDARDIZE('사진(느림)'!G2257,AVERAGE('사진(느림)'!G$2:G$2305),_xlfn.STDEV.P('사진(느림)'!G$2:G$2305))</f>
        <v>1.703458445990703</v>
      </c>
      <c r="H2257">
        <f>STANDARDIZE('사진(느림)'!H2257,AVERAGE('사진(느림)'!H$2:H$2305),_xlfn.STDEV.P('사진(느림)'!H$2:H$2305))</f>
        <v>0.17097092547175324</v>
      </c>
      <c r="I2257">
        <f>STANDARDIZE('사진(느림)'!I2257,AVERAGE('사진(느림)'!I$2:I$2305),_xlfn.STDEV.P('사진(느림)'!I$2:I$2305))</f>
        <v>1.7057257441098899</v>
      </c>
      <c r="J2257">
        <f>STANDARDIZE('사진(느림)'!J2257,AVERAGE('사진(느림)'!J$2:J$2305),_xlfn.STDEV.P('사진(느림)'!J$2:J$2305))</f>
        <v>2.2238174231201167</v>
      </c>
      <c r="K2257">
        <f>STANDARDIZE('사진(느림)'!K2257,AVERAGE('사진(느림)'!K$2:K$2305),_xlfn.STDEV.P('사진(느림)'!K$2:K$2305))</f>
        <v>0.95380949214564459</v>
      </c>
      <c r="L2257">
        <f>STANDARDIZE('사진(느림)'!L2257,AVERAGE('사진(느림)'!L$2:L$2305),_xlfn.STDEV.P('사진(느림)'!L$2:L$2305))</f>
        <v>-0.96188170673142825</v>
      </c>
      <c r="M2257">
        <f>STANDARDIZE('사진(느림)'!M2257,AVERAGE('사진(느림)'!M$2:M$2305),_xlfn.STDEV.P('사진(느림)'!M$2:M$2305))</f>
        <v>-1.0875459511743253</v>
      </c>
    </row>
    <row r="2258" spans="1:13" x14ac:dyDescent="0.3">
      <c r="A2258" t="s">
        <v>176</v>
      </c>
      <c r="B2258">
        <v>18</v>
      </c>
      <c r="C2258">
        <f>STANDARDIZE('사진(느림)'!C2258,AVERAGE('사진(느림)'!C$2:C$2305),_xlfn.STDEV.P('사진(느림)'!C$2:C$2305))</f>
        <v>1.6723768155816989</v>
      </c>
      <c r="D2258">
        <f>STANDARDIZE('사진(느림)'!D2258,AVERAGE('사진(느림)'!D$2:D$2305),_xlfn.STDEV.P('사진(느림)'!D$2:D$2305))</f>
        <v>1.7885018236165262</v>
      </c>
      <c r="E2258">
        <f>STANDARDIZE('사진(느림)'!E2258,AVERAGE('사진(느림)'!E$2:E$2305),_xlfn.STDEV.P('사진(느림)'!E$2:E$2305))</f>
        <v>2.2392514106814061</v>
      </c>
      <c r="F2258">
        <f>STANDARDIZE('사진(느림)'!F2258,AVERAGE('사진(느림)'!F$2:F$2305),_xlfn.STDEV.P('사진(느림)'!F$2:F$2305))</f>
        <v>0.59466345593439707</v>
      </c>
      <c r="G2258">
        <f>STANDARDIZE('사진(느림)'!G2258,AVERAGE('사진(느림)'!G$2:G$2305),_xlfn.STDEV.P('사진(느림)'!G$2:G$2305))</f>
        <v>2.0179184328226265</v>
      </c>
      <c r="H2258">
        <f>STANDARDIZE('사진(느림)'!H2258,AVERAGE('사진(느림)'!H$2:H$2305),_xlfn.STDEV.P('사진(느림)'!H$2:H$2305))</f>
        <v>0.25069313668842275</v>
      </c>
      <c r="I2258">
        <f>STANDARDIZE('사진(느림)'!I2258,AVERAGE('사진(느림)'!I$2:I$2305),_xlfn.STDEV.P('사진(느림)'!I$2:I$2305))</f>
        <v>2.0849532711414489</v>
      </c>
      <c r="J2258">
        <f>STANDARDIZE('사진(느림)'!J2258,AVERAGE('사진(느림)'!J$2:J$2305),_xlfn.STDEV.P('사진(느림)'!J$2:J$2305))</f>
        <v>2.2238174231201167</v>
      </c>
      <c r="K2258">
        <f>STANDARDIZE('사진(느림)'!K2258,AVERAGE('사진(느림)'!K$2:K$2305),_xlfn.STDEV.P('사진(느림)'!K$2:K$2305))</f>
        <v>0.95380949214564459</v>
      </c>
      <c r="L2258">
        <f>STANDARDIZE('사진(느림)'!L2258,AVERAGE('사진(느림)'!L$2:L$2305),_xlfn.STDEV.P('사진(느림)'!L$2:L$2305))</f>
        <v>-0.96188170673142825</v>
      </c>
      <c r="M2258">
        <f>STANDARDIZE('사진(느림)'!M2258,AVERAGE('사진(느림)'!M$2:M$2305),_xlfn.STDEV.P('사진(느림)'!M$2:M$2305))</f>
        <v>-4.4305443429615945</v>
      </c>
    </row>
    <row r="2259" spans="1:13" x14ac:dyDescent="0.3">
      <c r="A2259" t="s">
        <v>170</v>
      </c>
      <c r="B2259">
        <v>18</v>
      </c>
      <c r="C2259">
        <f>STANDARDIZE('사진(느림)'!C2259,AVERAGE('사진(느림)'!C$2:C$2305),_xlfn.STDEV.P('사진(느림)'!C$2:C$2305))</f>
        <v>1.7000039481772407</v>
      </c>
      <c r="D2259">
        <f>STANDARDIZE('사진(느림)'!D2259,AVERAGE('사진(느림)'!D$2:D$2305),_xlfn.STDEV.P('사진(느림)'!D$2:D$2305))</f>
        <v>1.8285660729212341</v>
      </c>
      <c r="E2259">
        <f>STANDARDIZE('사진(느림)'!E2259,AVERAGE('사진(느림)'!E$2:E$2305),_xlfn.STDEV.P('사진(느림)'!E$2:E$2305))</f>
        <v>1.845400570267806</v>
      </c>
      <c r="F2259">
        <f>STANDARDIZE('사진(느림)'!F2259,AVERAGE('사진(느림)'!F$2:F$2305),_xlfn.STDEV.P('사진(느림)'!F$2:F$2305))</f>
        <v>2.0708102052538546</v>
      </c>
      <c r="G2259">
        <f>STANDARDIZE('사진(느림)'!G2259,AVERAGE('사진(느림)'!G$2:G$2305),_xlfn.STDEV.P('사진(느림)'!G$2:G$2305))</f>
        <v>0.93553804336492075</v>
      </c>
      <c r="H2259">
        <f>STANDARDIZE('사진(느림)'!H2259,AVERAGE('사진(느림)'!H$2:H$2305),_xlfn.STDEV.P('사진(느림)'!H$2:H$2305))</f>
        <v>0.72690047835599547</v>
      </c>
      <c r="I2259">
        <f>STANDARDIZE('사진(느림)'!I2259,AVERAGE('사진(느림)'!I$2:I$2305),_xlfn.STDEV.P('사진(느림)'!I$2:I$2305))</f>
        <v>1.4110628041310744</v>
      </c>
      <c r="J2259">
        <f>STANDARDIZE('사진(느림)'!J2259,AVERAGE('사진(느림)'!J$2:J$2305),_xlfn.STDEV.P('사진(느림)'!J$2:J$2305))</f>
        <v>-0.78003335217289249</v>
      </c>
      <c r="K2259">
        <f>STANDARDIZE('사진(느림)'!K2259,AVERAGE('사진(느림)'!K$2:K$2305),_xlfn.STDEV.P('사진(느림)'!K$2:K$2305))</f>
        <v>-0.26706665780078048</v>
      </c>
      <c r="L2259">
        <f>STANDARDIZE('사진(느림)'!L2259,AVERAGE('사진(느림)'!L$2:L$2305),_xlfn.STDEV.P('사진(느림)'!L$2:L$2305))</f>
        <v>0.54636703409573628</v>
      </c>
      <c r="M2259">
        <f>STANDARDIZE('사진(느림)'!M2259,AVERAGE('사진(느림)'!M$2:M$2305),_xlfn.STDEV.P('사진(느림)'!M$2:M$2305))</f>
        <v>-2.4804619477523544</v>
      </c>
    </row>
    <row r="2260" spans="1:13" x14ac:dyDescent="0.3">
      <c r="A2260" t="s">
        <v>178</v>
      </c>
      <c r="B2260">
        <v>18</v>
      </c>
      <c r="C2260">
        <f>STANDARDIZE('사진(느림)'!C2260,AVERAGE('사진(느림)'!C$2:C$2305),_xlfn.STDEV.P('사진(느림)'!C$2:C$2305))</f>
        <v>2.0646820984383925</v>
      </c>
      <c r="D2260">
        <f>STANDARDIZE('사진(느림)'!D2260,AVERAGE('사진(느림)'!D$2:D$2305),_xlfn.STDEV.P('사진(느림)'!D$2:D$2305))</f>
        <v>2.3193531269039065</v>
      </c>
      <c r="E2260">
        <f>STANDARDIZE('사진(느림)'!E2260,AVERAGE('사진(느림)'!E$2:E$2305),_xlfn.STDEV.P('사진(느림)'!E$2:E$2305))</f>
        <v>2.1998663266400453</v>
      </c>
      <c r="F2260">
        <f>STANDARDIZE('사진(느림)'!F2260,AVERAGE('사진(느림)'!F$2:F$2305),_xlfn.STDEV.P('사진(느림)'!F$2:F$2305))</f>
        <v>0.49983604163122003</v>
      </c>
      <c r="G2260">
        <f>STANDARDIZE('사진(느림)'!G2260,AVERAGE('사진(느림)'!G$2:G$2305),_xlfn.STDEV.P('사진(느림)'!G$2:G$2305))</f>
        <v>2.1386892973305383</v>
      </c>
      <c r="H2260">
        <f>STANDARDIZE('사진(느림)'!H2260,AVERAGE('사진(느림)'!H$2:H$2305),_xlfn.STDEV.P('사진(느림)'!H$2:H$2305))</f>
        <v>0.58552642379843467</v>
      </c>
      <c r="I2260">
        <f>STANDARDIZE('사진(느림)'!I2260,AVERAGE('사진(느림)'!I$2:I$2305),_xlfn.STDEV.P('사진(느림)'!I$2:I$2305))</f>
        <v>1.660029352348469</v>
      </c>
      <c r="J2260">
        <f>STANDARDIZE('사진(느림)'!J2260,AVERAGE('사진(느림)'!J$2:J$2305),_xlfn.STDEV.P('사진(느림)'!J$2:J$2305))</f>
        <v>2.2238174231201167</v>
      </c>
      <c r="K2260">
        <f>STANDARDIZE('사진(느림)'!K2260,AVERAGE('사진(느림)'!K$2:K$2305),_xlfn.STDEV.P('사진(느림)'!K$2:K$2305))</f>
        <v>0.95380949214564459</v>
      </c>
      <c r="L2260">
        <f>STANDARDIZE('사진(느림)'!L2260,AVERAGE('사진(느림)'!L$2:L$2305),_xlfn.STDEV.P('사진(느림)'!L$2:L$2305))</f>
        <v>-0.96188170673142825</v>
      </c>
      <c r="M2260">
        <f>STANDARDIZE('사진(느림)'!M2260,AVERAGE('사진(느림)'!M$2:M$2305),_xlfn.STDEV.P('사진(느림)'!M$2:M$2305))</f>
        <v>0.1125047535698214</v>
      </c>
    </row>
    <row r="2261" spans="1:13" x14ac:dyDescent="0.3">
      <c r="A2261" t="s">
        <v>180</v>
      </c>
      <c r="B2261">
        <v>18</v>
      </c>
      <c r="C2261">
        <f>STANDARDIZE('사진(느림)'!C2261,AVERAGE('사진(느림)'!C$2:C$2305),_xlfn.STDEV.P('사진(느림)'!C$2:C$2305))</f>
        <v>1.9431227150180084</v>
      </c>
      <c r="D2261">
        <f>STANDARDIZE('사진(느림)'!D2261,AVERAGE('사진(느림)'!D$2:D$2305),_xlfn.STDEV.P('사진(느림)'!D$2:D$2305))</f>
        <v>2.4495619371442063</v>
      </c>
      <c r="E2261">
        <f>STANDARDIZE('사진(느림)'!E2261,AVERAGE('사진(느림)'!E$2:E$2305),_xlfn.STDEV.P('사진(느림)'!E$2:E$2305))</f>
        <v>1.9293389167993917</v>
      </c>
      <c r="F2261">
        <f>STANDARDIZE('사진(느림)'!F2261,AVERAGE('사진(느림)'!F$2:F$2305),_xlfn.STDEV.P('사진(느림)'!F$2:F$2305))</f>
        <v>0.91834103008924162</v>
      </c>
      <c r="G2261">
        <f>STANDARDIZE('사진(느림)'!G2261,AVERAGE('사진(느림)'!G$2:G$2305),_xlfn.STDEV.P('사진(느림)'!G$2:G$2305))</f>
        <v>1.6031958414935685</v>
      </c>
      <c r="H2261">
        <f>STANDARDIZE('사진(느림)'!H2261,AVERAGE('사진(느림)'!H$2:H$2305),_xlfn.STDEV.P('사진(느림)'!H$2:H$2305))</f>
        <v>1.0362226578766733</v>
      </c>
      <c r="I2261">
        <f>STANDARDIZE('사진(느림)'!I2261,AVERAGE('사진(느림)'!I$2:I$2305),_xlfn.STDEV.P('사진(느림)'!I$2:I$2305))</f>
        <v>1.8527945911581398</v>
      </c>
      <c r="J2261">
        <f>STANDARDIZE('사진(느림)'!J2261,AVERAGE('사진(느림)'!J$2:J$2305),_xlfn.STDEV.P('사진(느림)'!J$2:J$2305))</f>
        <v>2.2238174231201167</v>
      </c>
      <c r="K2261">
        <f>STANDARDIZE('사진(느림)'!K2261,AVERAGE('사진(느림)'!K$2:K$2305),_xlfn.STDEV.P('사진(느림)'!K$2:K$2305))</f>
        <v>0.95380949214564459</v>
      </c>
      <c r="L2261">
        <f>STANDARDIZE('사진(느림)'!L2261,AVERAGE('사진(느림)'!L$2:L$2305),_xlfn.STDEV.P('사진(느림)'!L$2:L$2305))</f>
        <v>-0.96188170673142825</v>
      </c>
      <c r="M2261">
        <f>STANDARDIZE('사진(느림)'!M2261,AVERAGE('사진(느림)'!M$2:M$2305),_xlfn.STDEV.P('사진(느림)'!M$2:M$2305))</f>
        <v>0.28394056853327121</v>
      </c>
    </row>
    <row r="2262" spans="1:13" x14ac:dyDescent="0.3">
      <c r="A2262" t="s">
        <v>182</v>
      </c>
      <c r="B2262">
        <v>18</v>
      </c>
      <c r="C2262">
        <f>STANDARDIZE('사진(느림)'!C2262,AVERAGE('사진(느림)'!C$2:C$2305),_xlfn.STDEV.P('사진(느림)'!C$2:C$2305))</f>
        <v>1.7110548012154576</v>
      </c>
      <c r="D2262">
        <f>STANDARDIZE('사진(느림)'!D2262,AVERAGE('사진(느림)'!D$2:D$2305),_xlfn.STDEV.P('사진(느림)'!D$2:D$2305))</f>
        <v>3.020477489736296</v>
      </c>
      <c r="E2262">
        <f>STANDARDIZE('사진(느림)'!E2262,AVERAGE('사진(느림)'!E$2:E$2305),_xlfn.STDEV.P('사진(느림)'!E$2:E$2305))</f>
        <v>1.7600365193365322</v>
      </c>
      <c r="F2262">
        <f>STANDARDIZE('사진(느림)'!F2262,AVERAGE('사진(느림)'!F$2:F$2305),_xlfn.STDEV.P('사진(느림)'!F$2:F$2305))</f>
        <v>1.382363177412788</v>
      </c>
      <c r="G2262">
        <f>STANDARDIZE('사진(느림)'!G2262,AVERAGE('사진(느림)'!G$2:G$2305),_xlfn.STDEV.P('사진(느림)'!G$2:G$2305))</f>
        <v>1.4960971503261749</v>
      </c>
      <c r="H2262">
        <f>STANDARDIZE('사진(느림)'!H2262,AVERAGE('사진(느림)'!H$2:H$2305),_xlfn.STDEV.P('사진(느림)'!H$2:H$2305))</f>
        <v>0.58552642379843467</v>
      </c>
      <c r="I2262">
        <f>STANDARDIZE('사진(느림)'!I2262,AVERAGE('사진(느림)'!I$2:I$2305),_xlfn.STDEV.P('사진(느림)'!I$2:I$2305))</f>
        <v>1.9604699970327515</v>
      </c>
      <c r="J2262">
        <f>STANDARDIZE('사진(느림)'!J2262,AVERAGE('사진(느림)'!J$2:J$2305),_xlfn.STDEV.P('사진(느림)'!J$2:J$2305))</f>
        <v>2.2238174231201167</v>
      </c>
      <c r="K2262">
        <f>STANDARDIZE('사진(느림)'!K2262,AVERAGE('사진(느림)'!K$2:K$2305),_xlfn.STDEV.P('사진(느림)'!K$2:K$2305))</f>
        <v>0.34337141717243208</v>
      </c>
      <c r="L2262">
        <f>STANDARDIZE('사진(느림)'!L2262,AVERAGE('사진(느림)'!L$2:L$2305),_xlfn.STDEV.P('사진(느림)'!L$2:L$2305))</f>
        <v>-0.96188170673142825</v>
      </c>
      <c r="M2262">
        <f>STANDARDIZE('사진(느림)'!M2262,AVERAGE('사진(느림)'!M$2:M$2305),_xlfn.STDEV.P('사진(느림)'!M$2:M$2305))</f>
        <v>-0.20893739948664558</v>
      </c>
    </row>
    <row r="2263" spans="1:13" x14ac:dyDescent="0.3">
      <c r="A2263" t="s">
        <v>184</v>
      </c>
      <c r="B2263">
        <v>18</v>
      </c>
      <c r="C2263">
        <f>STANDARDIZE('사진(느림)'!C2263,AVERAGE('사진(느림)'!C$2:C$2305),_xlfn.STDEV.P('사진(느림)'!C$2:C$2305))</f>
        <v>0.78278314600525156</v>
      </c>
      <c r="D2263">
        <f>STANDARDIZE('사진(느림)'!D2263,AVERAGE('사진(느림)'!D$2:D$2305),_xlfn.STDEV.P('사진(느림)'!D$2:D$2305))</f>
        <v>1.4479557045265097</v>
      </c>
      <c r="E2263">
        <f>STANDARDIZE('사진(느림)'!E2263,AVERAGE('사진(느림)'!E$2:E$2305),_xlfn.STDEV.P('사진(느림)'!E$2:E$2305))</f>
        <v>1.2770791539424811</v>
      </c>
      <c r="F2263">
        <f>STANDARDIZE('사진(느림)'!F2263,AVERAGE('사진(느림)'!F$2:F$2305),_xlfn.STDEV.P('사진(느림)'!F$2:F$2305))</f>
        <v>1.5246042988675537</v>
      </c>
      <c r="G2263">
        <f>STANDARDIZE('사진(느림)'!G2263,AVERAGE('사진(느림)'!G$2:G$2305),_xlfn.STDEV.P('사진(느림)'!G$2:G$2305))</f>
        <v>0.72134066103013228</v>
      </c>
      <c r="H2263">
        <f>STANDARDIZE('사진(느림)'!H2263,AVERAGE('사진(느림)'!H$2:H$2305),_xlfn.STDEV.P('사진(느림)'!H$2:H$2305))</f>
        <v>0.6737523375448824</v>
      </c>
      <c r="I2263">
        <f>STANDARDIZE('사진(느림)'!I2263,AVERAGE('사진(느림)'!I$2:I$2305),_xlfn.STDEV.P('사진(느림)'!I$2:I$2305))</f>
        <v>1.4499309994223974</v>
      </c>
      <c r="J2263">
        <f>STANDARDIZE('사진(느림)'!J2263,AVERAGE('사진(느림)'!J$2:J$2305),_xlfn.STDEV.P('사진(느림)'!J$2:J$2305))</f>
        <v>-0.78003335217289249</v>
      </c>
      <c r="K2263">
        <f>STANDARDIZE('사진(느림)'!K2263,AVERAGE('사진(느림)'!K$2:K$2305),_xlfn.STDEV.P('사진(느림)'!K$2:K$2305))</f>
        <v>-1.4879428077472057</v>
      </c>
      <c r="L2263">
        <f>STANDARDIZE('사진(느림)'!L2263,AVERAGE('사진(느림)'!L$2:L$2305),_xlfn.STDEV.P('사진(느림)'!L$2:L$2305))</f>
        <v>1.1748040094403882</v>
      </c>
      <c r="M2263">
        <f>STANDARDIZE('사진(느림)'!M2263,AVERAGE('사진(느림)'!M$2:M$2305),_xlfn.STDEV.P('사진(느림)'!M$2:M$2305))</f>
        <v>1.2482670277026759</v>
      </c>
    </row>
    <row r="2264" spans="1:13" x14ac:dyDescent="0.3">
      <c r="A2264" t="s">
        <v>186</v>
      </c>
      <c r="B2264">
        <v>18</v>
      </c>
      <c r="C2264">
        <f>STANDARDIZE('사진(느림)'!C2264,AVERAGE('사진(느림)'!C$2:C$2305),_xlfn.STDEV.P('사진(느림)'!C$2:C$2305))</f>
        <v>3.4570895812537006</v>
      </c>
      <c r="D2264">
        <f>STANDARDIZE('사진(느림)'!D2264,AVERAGE('사진(느림)'!D$2:D$2305),_xlfn.STDEV.P('사진(느림)'!D$2:D$2305))</f>
        <v>0.38625309795174961</v>
      </c>
      <c r="E2264">
        <f>STANDARDIZE('사진(느림)'!E2264,AVERAGE('사진(느림)'!E$2:E$2305),_xlfn.STDEV.P('사진(느림)'!E$2:E$2305))</f>
        <v>2.0705727588934089</v>
      </c>
      <c r="F2264">
        <f>STANDARDIZE('사진(느림)'!F2264,AVERAGE('사진(느림)'!F$2:F$2305),_xlfn.STDEV.P('사진(느림)'!F$2:F$2305))</f>
        <v>1.2255818524315356</v>
      </c>
      <c r="G2264">
        <f>STANDARDIZE('사진(느림)'!G2264,AVERAGE('사진(느림)'!G$2:G$2305),_xlfn.STDEV.P('사진(느림)'!G$2:G$2305))</f>
        <v>2.3916245041301294</v>
      </c>
      <c r="H2264">
        <f>STANDARDIZE('사진(느림)'!H2264,AVERAGE('사진(느림)'!H$2:H$2305),_xlfn.STDEV.P('사진(느림)'!H$2:H$2305))</f>
        <v>0.79174121014555332</v>
      </c>
      <c r="I2264">
        <f>STANDARDIZE('사진(느림)'!I2264,AVERAGE('사진(느림)'!I$2:I$2305),_xlfn.STDEV.P('사진(느림)'!I$2:I$2305))</f>
        <v>1.9342077029169924</v>
      </c>
      <c r="J2264">
        <f>STANDARDIZE('사진(느림)'!J2264,AVERAGE('사진(느림)'!J$2:J$2305),_xlfn.STDEV.P('사진(느림)'!J$2:J$2305))</f>
        <v>2.2238174231201167</v>
      </c>
      <c r="K2264">
        <f>STANDARDIZE('사진(느림)'!K2264,AVERAGE('사진(느림)'!K$2:K$2305),_xlfn.STDEV.P('사진(느림)'!K$2:K$2305))</f>
        <v>0.34337141717243208</v>
      </c>
      <c r="L2264">
        <f>STANDARDIZE('사진(느림)'!L2264,AVERAGE('사진(느림)'!L$2:L$2305),_xlfn.STDEV.P('사진(느림)'!L$2:L$2305))</f>
        <v>-0.96188170673142825</v>
      </c>
      <c r="M2264">
        <f>STANDARDIZE('사진(느림)'!M2264,AVERAGE('사진(느림)'!M$2:M$2305),_xlfn.STDEV.P('사진(느림)'!M$2:M$2305))</f>
        <v>1.0768312127392261</v>
      </c>
    </row>
    <row r="2265" spans="1:13" x14ac:dyDescent="0.3">
      <c r="A2265" t="s">
        <v>188</v>
      </c>
      <c r="B2265">
        <v>18</v>
      </c>
      <c r="C2265">
        <f>STANDARDIZE('사진(느림)'!C2265,AVERAGE('사진(느림)'!C$2:C$2305),_xlfn.STDEV.P('사진(느림)'!C$2:C$2305))</f>
        <v>1.7165802277345656</v>
      </c>
      <c r="D2265">
        <f>STANDARDIZE('사진(느림)'!D2265,AVERAGE('사진(느림)'!D$2:D$2305),_xlfn.STDEV.P('사진(느림)'!D$2:D$2305))</f>
        <v>1.6082127017453414</v>
      </c>
      <c r="E2265">
        <f>STANDARDIZE('사진(느림)'!E2265,AVERAGE('사진(느림)'!E$2:E$2305),_xlfn.STDEV.P('사진(느림)'!E$2:E$2305))</f>
        <v>1.8491430443169845</v>
      </c>
      <c r="F2265">
        <f>STANDARDIZE('사진(느림)'!F2265,AVERAGE('사진(느림)'!F$2:F$2305),_xlfn.STDEV.P('사진(느림)'!F$2:F$2305))</f>
        <v>1.2325358628137686</v>
      </c>
      <c r="G2265">
        <f>STANDARDIZE('사진(느림)'!G2265,AVERAGE('사진(느림)'!G$2:G$2305),_xlfn.STDEV.P('사진(느림)'!G$2:G$2305))</f>
        <v>1.703458445990703</v>
      </c>
      <c r="H2265">
        <f>STANDARDIZE('사진(느림)'!H2265,AVERAGE('사진(느림)'!H$2:H$2305),_xlfn.STDEV.P('사진(느림)'!H$2:H$2305))</f>
        <v>0.17097092547175324</v>
      </c>
      <c r="I2265">
        <f>STANDARDIZE('사진(느림)'!I2265,AVERAGE('사진(느림)'!I$2:I$2305),_xlfn.STDEV.P('사진(느림)'!I$2:I$2305))</f>
        <v>1.9131978676243857</v>
      </c>
      <c r="J2265">
        <f>STANDARDIZE('사진(느림)'!J2265,AVERAGE('사진(느림)'!J$2:J$2305),_xlfn.STDEV.P('사진(느림)'!J$2:J$2305))</f>
        <v>2.2238174231201167</v>
      </c>
      <c r="K2265">
        <f>STANDARDIZE('사진(느림)'!K2265,AVERAGE('사진(느림)'!K$2:K$2305),_xlfn.STDEV.P('사진(느림)'!K$2:K$2305))</f>
        <v>0.34337141717243208</v>
      </c>
      <c r="L2265">
        <f>STANDARDIZE('사진(느림)'!L2265,AVERAGE('사진(느림)'!L$2:L$2305),_xlfn.STDEV.P('사진(느림)'!L$2:L$2305))</f>
        <v>-0.71050691659356757</v>
      </c>
      <c r="M2265">
        <f>STANDARDIZE('사진(느림)'!M2265,AVERAGE('사진(느림)'!M$2:M$2305),_xlfn.STDEV.P('사진(느림)'!M$2:M$2305))</f>
        <v>0.69110062907146497</v>
      </c>
    </row>
    <row r="2266" spans="1:13" x14ac:dyDescent="0.3">
      <c r="A2266" t="s">
        <v>190</v>
      </c>
      <c r="B2266">
        <v>18</v>
      </c>
      <c r="C2266">
        <f>STANDARDIZE('사진(느림)'!C2266,AVERAGE('사진(느림)'!C$2:C$2305),_xlfn.STDEV.P('사진(느림)'!C$2:C$2305))</f>
        <v>1.4016309161453886</v>
      </c>
      <c r="D2266">
        <f>STANDARDIZE('사진(느림)'!D2266,AVERAGE('사진(느림)'!D$2:D$2305),_xlfn.STDEV.P('사진(느림)'!D$2:D$2305))</f>
        <v>0.75684740402029715</v>
      </c>
      <c r="E2266">
        <f>STANDARDIZE('사진(느림)'!E2266,AVERAGE('사진(느림)'!E$2:E$2305),_xlfn.STDEV.P('사진(느림)'!E$2:E$2305))</f>
        <v>1.0385409865698096</v>
      </c>
      <c r="F2266">
        <f>STANDARDIZE('사진(느림)'!F2266,AVERAGE('사진(느림)'!F$2:F$2305),_xlfn.STDEV.P('사진(느림)'!F$2:F$2305))</f>
        <v>1.8704082696931399</v>
      </c>
      <c r="G2266">
        <f>STANDARDIZE('사진(느림)'!G2266,AVERAGE('사진(느림)'!G$2:G$2305),_xlfn.STDEV.P('사진(느림)'!G$2:G$2305))</f>
        <v>0.36130676306314807</v>
      </c>
      <c r="H2266">
        <f>STANDARDIZE('사진(느림)'!H2266,AVERAGE('사진(느림)'!H$2:H$2305),_xlfn.STDEV.P('사진(느림)'!H$2:H$2305))</f>
        <v>0.9883893311466716</v>
      </c>
      <c r="I2266">
        <f>STANDARDIZE('사진(느림)'!I2266,AVERAGE('사진(느림)'!I$2:I$2305),_xlfn.STDEV.P('사진(느림)'!I$2:I$2305))</f>
        <v>0.90682675710850291</v>
      </c>
      <c r="J2266">
        <f>STANDARDIZE('사진(느림)'!J2266,AVERAGE('사진(느림)'!J$2:J$2305),_xlfn.STDEV.P('사진(느림)'!J$2:J$2305))</f>
        <v>-0.78003335217289249</v>
      </c>
      <c r="K2266">
        <f>STANDARDIZE('사진(느림)'!K2266,AVERAGE('사진(느림)'!K$2:K$2305),_xlfn.STDEV.P('사진(느림)'!K$2:K$2305))</f>
        <v>-1.4879428077472057</v>
      </c>
      <c r="L2266">
        <f>STANDARDIZE('사진(느림)'!L2266,AVERAGE('사진(느림)'!L$2:L$2305),_xlfn.STDEV.P('사진(느림)'!L$2:L$2305))</f>
        <v>1.3004914045093185</v>
      </c>
      <c r="M2266">
        <f>STANDARDIZE('사진(느림)'!M2266,AVERAGE('사진(느림)'!M$2:M$2305),_xlfn.STDEV.P('사진(느림)'!M$2:M$2305))</f>
        <v>0.51966481410801513</v>
      </c>
    </row>
    <row r="2267" spans="1:13" x14ac:dyDescent="0.3">
      <c r="A2267" t="s">
        <v>194</v>
      </c>
      <c r="B2267">
        <v>18</v>
      </c>
      <c r="C2267">
        <f>STANDARDIZE('사진(느림)'!C2267,AVERAGE('사진(느림)'!C$2:C$2305),_xlfn.STDEV.P('사진(느림)'!C$2:C$2305))</f>
        <v>1.9099701559033584</v>
      </c>
      <c r="D2267">
        <f>STANDARDIZE('사진(느림)'!D2267,AVERAGE('사진(느림)'!D$2:D$2305),_xlfn.STDEV.P('사진(느림)'!D$2:D$2305))</f>
        <v>0.4062852226041036</v>
      </c>
      <c r="E2267">
        <f>STANDARDIZE('사진(느림)'!E2267,AVERAGE('사진(느림)'!E$2:E$2305),_xlfn.STDEV.P('사진(느림)'!E$2:E$2305))</f>
        <v>2.1351749895042369</v>
      </c>
      <c r="F2267">
        <f>STANDARDIZE('사진(느림)'!F2267,AVERAGE('사진(느림)'!F$2:F$2305),_xlfn.STDEV.P('사진(느림)'!F$2:F$2305))</f>
        <v>-1.8721136814722499</v>
      </c>
      <c r="G2267">
        <f>STANDARDIZE('사진(느림)'!G2267,AVERAGE('사진(느림)'!G$2:G$2305),_xlfn.STDEV.P('사진(느림)'!G$2:G$2305))</f>
        <v>1.063144994543092</v>
      </c>
      <c r="H2267">
        <f>STANDARDIZE('사진(느림)'!H2267,AVERAGE('사진(느림)'!H$2:H$2305),_xlfn.STDEV.P('사진(느림)'!H$2:H$2305))</f>
        <v>-1.360758492704524</v>
      </c>
      <c r="I2267">
        <f>STANDARDIZE('사진(느림)'!I2267,AVERAGE('사진(느림)'!I$2:I$2305),_xlfn.STDEV.P('사진(느림)'!I$2:I$2305))</f>
        <v>1.5549801758854334</v>
      </c>
      <c r="J2267">
        <f>STANDARDIZE('사진(느림)'!J2267,AVERAGE('사진(느림)'!J$2:J$2305),_xlfn.STDEV.P('사진(느림)'!J$2:J$2305))</f>
        <v>2.2238174231201167</v>
      </c>
      <c r="K2267">
        <f>STANDARDIZE('사진(느림)'!K2267,AVERAGE('사진(느림)'!K$2:K$2305),_xlfn.STDEV.P('사진(느림)'!K$2:K$2305))</f>
        <v>-0.26706665780078048</v>
      </c>
      <c r="L2267">
        <f>STANDARDIZE('사진(느림)'!L2267,AVERAGE('사진(느림)'!L$2:L$2305),_xlfn.STDEV.P('사진(느림)'!L$2:L$2305))</f>
        <v>-0.71050691659356757</v>
      </c>
      <c r="M2267">
        <f>STANDARDIZE('사진(느림)'!M2267,AVERAGE('사진(느림)'!M$2:M$2305),_xlfn.STDEV.P('사진(느림)'!M$2:M$2305))</f>
        <v>0.73395958281232643</v>
      </c>
    </row>
    <row r="2268" spans="1:13" x14ac:dyDescent="0.3">
      <c r="A2268" t="s">
        <v>198</v>
      </c>
      <c r="B2268">
        <v>18</v>
      </c>
      <c r="C2268">
        <f>STANDARDIZE('사진(느림)'!C2268,AVERAGE('사진(느림)'!C$2:C$2305),_xlfn.STDEV.P('사진(느림)'!C$2:C$2305))</f>
        <v>1.0866816045562118</v>
      </c>
      <c r="D2268">
        <f>STANDARDIZE('사진(느림)'!D2268,AVERAGE('사진(느림)'!D$2:D$2305),_xlfn.STDEV.P('사진(느림)'!D$2:D$2305))</f>
        <v>1.2576505203291468</v>
      </c>
      <c r="E2268">
        <f>STANDARDIZE('사진(느림)'!E2268,AVERAGE('사진(느림)'!E$2:E$2305),_xlfn.STDEV.P('사진(느림)'!E$2:E$2305))</f>
        <v>1.207219638357806</v>
      </c>
      <c r="F2268">
        <f>STANDARDIZE('사진(느림)'!F2268,AVERAGE('사진(느림)'!F$2:F$2305),_xlfn.STDEV.P('사진(느림)'!F$2:F$2305))</f>
        <v>2.8614179674375428</v>
      </c>
      <c r="G2268">
        <f>STANDARDIZE('사진(느림)'!G2268,AVERAGE('사진(느림)'!G$2:G$2305),_xlfn.STDEV.P('사진(느림)'!G$2:G$2305))</f>
        <v>0.4934711053548258</v>
      </c>
      <c r="H2268">
        <f>STANDARDIZE('사진(느림)'!H2268,AVERAGE('사진(느림)'!H$2:H$2305),_xlfn.STDEV.P('사진(느림)'!H$2:H$2305))</f>
        <v>0.31872275692664748</v>
      </c>
      <c r="I2268">
        <f>STANDARDIZE('사진(느림)'!I2268,AVERAGE('사진(느림)'!I$2:I$2305),_xlfn.STDEV.P('사진(느림)'!I$2:I$2305))</f>
        <v>1.5864949288243444</v>
      </c>
      <c r="J2268">
        <f>STANDARDIZE('사진(느림)'!J2268,AVERAGE('사진(느림)'!J$2:J$2305),_xlfn.STDEV.P('사진(느림)'!J$2:J$2305))</f>
        <v>-0.78003335217289249</v>
      </c>
      <c r="K2268">
        <f>STANDARDIZE('사진(느림)'!K2268,AVERAGE('사진(느림)'!K$2:K$2305),_xlfn.STDEV.P('사진(느림)'!K$2:K$2305))</f>
        <v>-0.26706665780078048</v>
      </c>
      <c r="L2268">
        <f>STANDARDIZE('사진(느림)'!L2268,AVERAGE('사진(느림)'!L$2:L$2305),_xlfn.STDEV.P('사진(느림)'!L$2:L$2305))</f>
        <v>0.79774182423359707</v>
      </c>
      <c r="M2268">
        <f>STANDARDIZE('사진(느림)'!M2268,AVERAGE('사진(느림)'!M$2:M$2305),_xlfn.STDEV.P('사진(느림)'!M$2:M$2305))</f>
        <v>0.47680586036715178</v>
      </c>
    </row>
    <row r="2269" spans="1:13" x14ac:dyDescent="0.3">
      <c r="A2269" t="s">
        <v>196</v>
      </c>
      <c r="B2269">
        <v>18</v>
      </c>
      <c r="C2269">
        <f>STANDARDIZE('사진(느림)'!C2269,AVERAGE('사진(느림)'!C$2:C$2305),_xlfn.STDEV.P('사진(느림)'!C$2:C$2305))</f>
        <v>2.0370549658428505</v>
      </c>
      <c r="D2269">
        <f>STANDARDIZE('사진(느림)'!D2269,AVERAGE('사진(느림)'!D$2:D$2305),_xlfn.STDEV.P('사진(느림)'!D$2:D$2305))</f>
        <v>2.2492406906206677</v>
      </c>
      <c r="E2269">
        <f>STANDARDIZE('사진(느림)'!E2269,AVERAGE('사진(느림)'!E$2:E$2305),_xlfn.STDEV.P('사진(느림)'!E$2:E$2305))</f>
        <v>1.7079092022229678</v>
      </c>
      <c r="F2269">
        <f>STANDARDIZE('사진(느림)'!F2269,AVERAGE('사진(느림)'!F$2:F$2305),_xlfn.STDEV.P('사진(느림)'!F$2:F$2305))</f>
        <v>0.91834103008924162</v>
      </c>
      <c r="G2269">
        <f>STANDARDIZE('사진(느림)'!G2269,AVERAGE('사진(느림)'!G$2:G$2305),_xlfn.STDEV.P('사진(느림)'!G$2:G$2305))</f>
        <v>1.1656862945969797</v>
      </c>
      <c r="H2269">
        <f>STANDARDIZE('사진(느림)'!H2269,AVERAGE('사진(느림)'!H$2:H$2305),_xlfn.STDEV.P('사진(느림)'!H$2:H$2305))</f>
        <v>0.70989307329643925</v>
      </c>
      <c r="I2269">
        <f>STANDARDIZE('사진(느림)'!I2269,AVERAGE('사진(느림)'!I$2:I$2305),_xlfn.STDEV.P('사진(느림)'!I$2:I$2305))</f>
        <v>1.2744988747291282</v>
      </c>
      <c r="J2269">
        <f>STANDARDIZE('사진(느림)'!J2269,AVERAGE('사진(느림)'!J$2:J$2305),_xlfn.STDEV.P('사진(느림)'!J$2:J$2305))</f>
        <v>2.2238174231201167</v>
      </c>
      <c r="K2269">
        <f>STANDARDIZE('사진(느림)'!K2269,AVERAGE('사진(느림)'!K$2:K$2305),_xlfn.STDEV.P('사진(느림)'!K$2:K$2305))</f>
        <v>1.5642475671188572</v>
      </c>
      <c r="L2269">
        <f>STANDARDIZE('사진(느림)'!L2269,AVERAGE('사진(느림)'!L$2:L$2305),_xlfn.STDEV.P('사진(느림)'!L$2:L$2305))</f>
        <v>-0.96188170673142825</v>
      </c>
      <c r="M2269">
        <f>STANDARDIZE('사진(느림)'!M2269,AVERAGE('사진(느림)'!M$2:M$2305),_xlfn.STDEV.P('사진(느림)'!M$2:M$2305))</f>
        <v>0.69110062907146497</v>
      </c>
    </row>
    <row r="2270" spans="1:13" x14ac:dyDescent="0.3">
      <c r="A2270" t="s">
        <v>192</v>
      </c>
      <c r="B2270">
        <v>18</v>
      </c>
      <c r="C2270">
        <f>STANDARDIZE('사진(느림)'!C2270,AVERAGE('사진(느림)'!C$2:C$2305),_xlfn.STDEV.P('사진(느림)'!C$2:C$2305))</f>
        <v>1.661325962543482</v>
      </c>
      <c r="D2270">
        <f>STANDARDIZE('사진(느림)'!D2270,AVERAGE('사진(느림)'!D$2:D$2305),_xlfn.STDEV.P('사진(느림)'!D$2:D$2305))</f>
        <v>2.6799313706462784</v>
      </c>
      <c r="E2270">
        <f>STANDARDIZE('사진(느림)'!E2270,AVERAGE('사진(느림)'!E$2:E$2305),_xlfn.STDEV.P('사진(느림)'!E$2:E$2305))</f>
        <v>1.4887071507710554</v>
      </c>
      <c r="F2270">
        <f>STANDARDIZE('사진(느림)'!F2270,AVERAGE('사진(느림)'!F$2:F$2305),_xlfn.STDEV.P('사진(느림)'!F$2:F$2305))</f>
        <v>-1.2399309194510693</v>
      </c>
      <c r="G2270">
        <f>STANDARDIZE('사진(느림)'!G2270,AVERAGE('사진(느림)'!G$2:G$2305),_xlfn.STDEV.P('사진(느림)'!G$2:G$2305))</f>
        <v>1.2613915079806088</v>
      </c>
      <c r="H2270">
        <f>STANDARDIZE('사진(느림)'!H2270,AVERAGE('사진(느림)'!H$2:H$2305),_xlfn.STDEV.P('사진(느림)'!H$2:H$2305))</f>
        <v>3.9540555884067778</v>
      </c>
      <c r="I2270">
        <f>STANDARDIZE('사진(느림)'!I2270,AVERAGE('사진(느림)'!I$2:I$2305),_xlfn.STDEV.P('사진(느림)'!I$2:I$2305))</f>
        <v>1.712553940579987</v>
      </c>
      <c r="J2270">
        <f>STANDARDIZE('사진(느림)'!J2270,AVERAGE('사진(느림)'!J$2:J$2305),_xlfn.STDEV.P('사진(느림)'!J$2:J$2305))</f>
        <v>2.2238174231201167</v>
      </c>
      <c r="K2270">
        <f>STANDARDIZE('사진(느림)'!K2270,AVERAGE('사진(느림)'!K$2:K$2305),_xlfn.STDEV.P('사진(느림)'!K$2:K$2305))</f>
        <v>0.95380949214564459</v>
      </c>
      <c r="L2270">
        <f>STANDARDIZE('사진(느림)'!L2270,AVERAGE('사진(느림)'!L$2:L$2305),_xlfn.STDEV.P('사진(느림)'!L$2:L$2305))</f>
        <v>-0.96188170673142825</v>
      </c>
      <c r="M2270">
        <f>STANDARDIZE('사진(느림)'!M2270,AVERAGE('사진(느림)'!M$2:M$2305),_xlfn.STDEV.P('사진(느림)'!M$2:M$2305))</f>
        <v>1.2054080739618145</v>
      </c>
    </row>
    <row r="2271" spans="1:13" x14ac:dyDescent="0.3">
      <c r="A2271" t="s">
        <v>200</v>
      </c>
      <c r="B2271">
        <v>18</v>
      </c>
      <c r="C2271">
        <f>STANDARDIZE('사진(느림)'!C2271,AVERAGE('사진(느림)'!C$2:C$2305),_xlfn.STDEV.P('사진(느림)'!C$2:C$2305))</f>
        <v>1.2855969592441134</v>
      </c>
      <c r="D2271">
        <f>STANDARDIZE('사진(느림)'!D2271,AVERAGE('사진(느림)'!D$2:D$2305),_xlfn.STDEV.P('사진(느림)'!D$2:D$2305))</f>
        <v>6.5739103514085878E-2</v>
      </c>
      <c r="E2271">
        <f>STANDARDIZE('사진(느림)'!E2271,AVERAGE('사진(느림)'!E$2:E$2305),_xlfn.STDEV.P('사진(느림)'!E$2:E$2305))</f>
        <v>1.3439090476778202</v>
      </c>
      <c r="F2271">
        <f>STANDARDIZE('사진(느림)'!F2271,AVERAGE('사진(느림)'!F$2:F$2305),_xlfn.STDEV.P('사진(느림)'!F$2:F$2305))</f>
        <v>1.6521787802434285</v>
      </c>
      <c r="G2271">
        <f>STANDARDIZE('사진(느림)'!G2271,AVERAGE('사진(느림)'!G$2:G$2305),_xlfn.STDEV.P('사진(느림)'!G$2:G$2305))</f>
        <v>0.4934711053548258</v>
      </c>
      <c r="H2271">
        <f>STANDARDIZE('사진(느림)'!H2271,AVERAGE('사진(느림)'!H$2:H$2305),_xlfn.STDEV.P('사진(느림)'!H$2:H$2305))</f>
        <v>0.72264862709110655</v>
      </c>
      <c r="I2271">
        <f>STANDARDIZE('사진(느림)'!I2271,AVERAGE('사진(느림)'!I$2:I$2305),_xlfn.STDEV.P('사진(느림)'!I$2:I$2305))</f>
        <v>1.4499309994223974</v>
      </c>
      <c r="J2271">
        <f>STANDARDIZE('사진(느림)'!J2271,AVERAGE('사진(느림)'!J$2:J$2305),_xlfn.STDEV.P('사진(느림)'!J$2:J$2305))</f>
        <v>-0.78003335217289249</v>
      </c>
      <c r="K2271">
        <f>STANDARDIZE('사진(느림)'!K2271,AVERAGE('사진(느림)'!K$2:K$2305),_xlfn.STDEV.P('사진(느림)'!K$2:K$2305))</f>
        <v>0.34337141717243208</v>
      </c>
      <c r="L2271">
        <f>STANDARDIZE('사진(느림)'!L2271,AVERAGE('사진(느림)'!L$2:L$2305),_xlfn.STDEV.P('사진(느림)'!L$2:L$2305))</f>
        <v>1.0491166143714579</v>
      </c>
      <c r="M2271">
        <f>STANDARDIZE('사진(느림)'!M2271,AVERAGE('사진(느림)'!M$2:M$2305),_xlfn.STDEV.P('사진(느림)'!M$2:M$2305))</f>
        <v>-0.80896275185871991</v>
      </c>
    </row>
    <row r="2272" spans="1:13" x14ac:dyDescent="0.3">
      <c r="A2272" t="s">
        <v>202</v>
      </c>
      <c r="B2272">
        <v>18</v>
      </c>
      <c r="C2272">
        <f>STANDARDIZE('사진(느림)'!C2272,AVERAGE('사진(느림)'!C$2:C$2305),_xlfn.STDEV.P('사진(느림)'!C$2:C$2305))</f>
        <v>1.5176648730466649</v>
      </c>
      <c r="D2272">
        <f>STANDARDIZE('사진(느림)'!D2272,AVERAGE('사진(느림)'!D$2:D$2305),_xlfn.STDEV.P('사진(느림)'!D$2:D$2305))</f>
        <v>1.8185500105950572</v>
      </c>
      <c r="E2272">
        <f>STANDARDIZE('사진(느림)'!E2272,AVERAGE('사진(느림)'!E$2:E$2305),_xlfn.STDEV.P('사진(느림)'!E$2:E$2305))</f>
        <v>1.8491430443169845</v>
      </c>
      <c r="F2272">
        <f>STANDARDIZE('사진(느림)'!F2272,AVERAGE('사진(느림)'!F$2:F$2305),_xlfn.STDEV.P('사진(느림)'!F$2:F$2305))</f>
        <v>1.2451795180541922</v>
      </c>
      <c r="G2272">
        <f>STANDARDIZE('사진(느림)'!G2272,AVERAGE('사진(느림)'!G$2:G$2305),_xlfn.STDEV.P('사진(느림)'!G$2:G$2305))</f>
        <v>1.8994262638714672</v>
      </c>
      <c r="H2272">
        <f>STANDARDIZE('사진(느림)'!H2272,AVERAGE('사진(느림)'!H$2:H$2305),_xlfn.STDEV.P('사진(느림)'!H$2:H$2305))</f>
        <v>0.72264862709110655</v>
      </c>
      <c r="I2272">
        <f>STANDARDIZE('사진(느림)'!I2272,AVERAGE('사진(느림)'!I$2:I$2305),_xlfn.STDEV.P('사진(느림)'!I$2:I$2305))</f>
        <v>1.4761932935381563</v>
      </c>
      <c r="J2272">
        <f>STANDARDIZE('사진(느림)'!J2272,AVERAGE('사진(느림)'!J$2:J$2305),_xlfn.STDEV.P('사진(느림)'!J$2:J$2305))</f>
        <v>-0.78003335217289249</v>
      </c>
      <c r="K2272">
        <f>STANDARDIZE('사진(느림)'!K2272,AVERAGE('사진(느림)'!K$2:K$2305),_xlfn.STDEV.P('사진(느림)'!K$2:K$2305))</f>
        <v>-0.26706665780078048</v>
      </c>
      <c r="L2272">
        <f>STANDARDIZE('사진(느림)'!L2272,AVERAGE('사진(느림)'!L$2:L$2305),_xlfn.STDEV.P('사진(느림)'!L$2:L$2305))</f>
        <v>-0.96188170673142825</v>
      </c>
      <c r="M2272">
        <f>STANDARDIZE('사진(느림)'!M2272,AVERAGE('사진(느림)'!M$2:M$2305),_xlfn.STDEV.P('사진(느림)'!M$2:M$2305))</f>
        <v>0.62681219846017078</v>
      </c>
    </row>
    <row r="2273" spans="1:13" x14ac:dyDescent="0.3">
      <c r="A2273" t="s">
        <v>204</v>
      </c>
      <c r="B2273">
        <v>18</v>
      </c>
      <c r="C2273">
        <f>STANDARDIZE('사진(느림)'!C2273,AVERAGE('사진(느림)'!C$2:C$2305),_xlfn.STDEV.P('사진(느림)'!C$2:C$2305))</f>
        <v>1.3519020774734138</v>
      </c>
      <c r="D2273">
        <f>STANDARDIZE('사진(느림)'!D2273,AVERAGE('사진(느림)'!D$2:D$2305),_xlfn.STDEV.P('사진(느림)'!D$2:D$2305))</f>
        <v>0.73681527936794322</v>
      </c>
      <c r="E2273">
        <f>STANDARDIZE('사진(느림)'!E2273,AVERAGE('사진(느림)'!E$2:E$2305),_xlfn.STDEV.P('사진(느림)'!E$2:E$2305))</f>
        <v>1.3661856789229334</v>
      </c>
      <c r="F2273">
        <f>STANDARDIZE('사진(느림)'!F2273,AVERAGE('사진(느림)'!F$2:F$2305),_xlfn.STDEV.P('사진(느림)'!F$2:F$2305))</f>
        <v>1.867247355883034</v>
      </c>
      <c r="G2273">
        <f>STANDARDIZE('사진(느림)'!G2273,AVERAGE('사진(느림)'!G$2:G$2305),_xlfn.STDEV.P('사진(느림)'!G$2:G$2305))</f>
        <v>0.87857065444609406</v>
      </c>
      <c r="H2273">
        <f>STANDARDIZE('사진(느림)'!H2273,AVERAGE('사진(느림)'!H$2:H$2305),_xlfn.STDEV.P('사진(느림)'!H$2:H$2305))</f>
        <v>0.72264862709110655</v>
      </c>
      <c r="I2273">
        <f>STANDARDIZE('사진(느림)'!I2273,AVERAGE('사진(느림)'!I$2:I$2305),_xlfn.STDEV.P('사진(느림)'!I$2:I$2305))</f>
        <v>1.2534890394365208</v>
      </c>
      <c r="J2273">
        <f>STANDARDIZE('사진(느림)'!J2273,AVERAGE('사진(느림)'!J$2:J$2305),_xlfn.STDEV.P('사진(느림)'!J$2:J$2305))</f>
        <v>-0.78003335217289249</v>
      </c>
      <c r="K2273">
        <f>STANDARDIZE('사진(느림)'!K2273,AVERAGE('사진(느림)'!K$2:K$2305),_xlfn.STDEV.P('사진(느림)'!K$2:K$2305))</f>
        <v>-1.4879428077472057</v>
      </c>
      <c r="L2273">
        <f>STANDARDIZE('사진(느림)'!L2273,AVERAGE('사진(느림)'!L$2:L$2305),_xlfn.STDEV.P('사진(느림)'!L$2:L$2305))</f>
        <v>1.1748040094403882</v>
      </c>
      <c r="M2273">
        <f>STANDARDIZE('사진(느림)'!M2273,AVERAGE('사진(느림)'!M$2:M$2305),_xlfn.STDEV.P('사진(느림)'!M$2:M$2305))</f>
        <v>0.64824167533060162</v>
      </c>
    </row>
    <row r="2274" spans="1:13" x14ac:dyDescent="0.3">
      <c r="A2274" t="s">
        <v>206</v>
      </c>
      <c r="B2274">
        <v>18</v>
      </c>
      <c r="C2274">
        <f>STANDARDIZE('사진(느림)'!C2274,AVERAGE('사진(느림)'!C$2:C$2305),_xlfn.STDEV.P('사진(느림)'!C$2:C$2305))</f>
        <v>1.1143087371517535</v>
      </c>
      <c r="D2274">
        <f>STANDARDIZE('사진(느림)'!D2274,AVERAGE('사진(느림)'!D$2:D$2305),_xlfn.STDEV.P('사진(느림)'!D$2:D$2305))</f>
        <v>0.64667071843235024</v>
      </c>
      <c r="E2274">
        <f>STANDARDIZE('사진(느림)'!E2274,AVERAGE('사진(느림)'!E$2:E$2305),_xlfn.STDEV.P('사진(느림)'!E$2:E$2305))</f>
        <v>1.1966159618851322</v>
      </c>
      <c r="F2274">
        <f>STANDARDIZE('사진(느림)'!F2274,AVERAGE('사진(느림)'!F$2:F$2305),_xlfn.STDEV.P('사진(느림)'!F$2:F$2305))</f>
        <v>2.4924761075219815</v>
      </c>
      <c r="G2274">
        <f>STANDARDIZE('사진(느림)'!G2274,AVERAGE('사진(느림)'!G$2:G$2305),_xlfn.STDEV.P('사진(느림)'!G$2:G$2305))</f>
        <v>0.30433937414432144</v>
      </c>
      <c r="H2274">
        <f>STANDARDIZE('사진(느림)'!H2274,AVERAGE('사진(느림)'!H$2:H$2305),_xlfn.STDEV.P('사진(느림)'!H$2:H$2305))</f>
        <v>0.9883893311466716</v>
      </c>
      <c r="I2274">
        <f>STANDARDIZE('사진(느림)'!I2274,AVERAGE('사진(느림)'!I$2:I$2305),_xlfn.STDEV.P('사진(느림)'!I$2:I$2305))</f>
        <v>1.573363781766465</v>
      </c>
      <c r="J2274">
        <f>STANDARDIZE('사진(느림)'!J2274,AVERAGE('사진(느림)'!J$2:J$2305),_xlfn.STDEV.P('사진(느림)'!J$2:J$2305))</f>
        <v>-0.78003335217289249</v>
      </c>
      <c r="K2274">
        <f>STANDARDIZE('사진(느림)'!K2274,AVERAGE('사진(느림)'!K$2:K$2305),_xlfn.STDEV.P('사진(느림)'!K$2:K$2305))</f>
        <v>-0.26706665780078048</v>
      </c>
      <c r="L2274">
        <f>STANDARDIZE('사진(느림)'!L2274,AVERAGE('사진(느림)'!L$2:L$2305),_xlfn.STDEV.P('사진(느림)'!L$2:L$2305))</f>
        <v>1.1748040094403882</v>
      </c>
      <c r="M2274">
        <f>STANDARDIZE('사진(느림)'!M2274,AVERAGE('사진(느림)'!M$2:M$2305),_xlfn.STDEV.P('사진(느림)'!M$2:M$2305))</f>
        <v>6.9645799828959895E-2</v>
      </c>
    </row>
    <row r="2275" spans="1:13" x14ac:dyDescent="0.3">
      <c r="A2275" t="s">
        <v>208</v>
      </c>
      <c r="B2275">
        <v>18</v>
      </c>
      <c r="C2275">
        <f>STANDARDIZE('사진(느림)'!C2275,AVERAGE('사진(느림)'!C$2:C$2305),_xlfn.STDEV.P('사진(느림)'!C$2:C$2305))</f>
        <v>0.93749508854028651</v>
      </c>
      <c r="D2275">
        <f>STANDARDIZE('사진(느림)'!D2275,AVERAGE('사진(느림)'!D$2:D$2305),_xlfn.STDEV.P('사진(느림)'!D$2:D$2305))</f>
        <v>-0.35493551418534774</v>
      </c>
      <c r="E2275">
        <f>STANDARDIZE('사진(느림)'!E2275,AVERAGE('사진(느림)'!E$2:E$2305),_xlfn.STDEV.P('사진(느림)'!E$2:E$2305))</f>
        <v>1.4271345420095625</v>
      </c>
      <c r="F2275">
        <f>STANDARDIZE('사진(느림)'!F2275,AVERAGE('사진(느림)'!F$2:F$2305),_xlfn.STDEV.P('사진(느림)'!F$2:F$2305))</f>
        <v>1.3223058150207763</v>
      </c>
      <c r="G2275">
        <f>STANDARDIZE('사진(느림)'!G2275,AVERAGE('사진(느림)'!G$2:G$2305),_xlfn.STDEV.P('사진(느림)'!G$2:G$2305))</f>
        <v>0.39548719641444413</v>
      </c>
      <c r="H2275">
        <f>STANDARDIZE('사진(느림)'!H2275,AVERAGE('사진(느림)'!H$2:H$2305),_xlfn.STDEV.P('사진(느림)'!H$2:H$2305))</f>
        <v>1.1563374561097886</v>
      </c>
      <c r="I2275">
        <f>STANDARDIZE('사진(느림)'!I2275,AVERAGE('사진(느림)'!I$2:I$2305),_xlfn.STDEV.P('사진(느림)'!I$2:I$2305))</f>
        <v>1.5024555876539154</v>
      </c>
      <c r="J2275">
        <f>STANDARDIZE('사진(느림)'!J2275,AVERAGE('사진(느림)'!J$2:J$2305),_xlfn.STDEV.P('사진(느림)'!J$2:J$2305))</f>
        <v>-0.78003335217289249</v>
      </c>
      <c r="K2275">
        <f>STANDARDIZE('사진(느림)'!K2275,AVERAGE('사진(느림)'!K$2:K$2305),_xlfn.STDEV.P('사진(느림)'!K$2:K$2305))</f>
        <v>-1.4879428077472057</v>
      </c>
      <c r="L2275">
        <f>STANDARDIZE('사진(느림)'!L2275,AVERAGE('사진(느림)'!L$2:L$2305),_xlfn.STDEV.P('사진(느림)'!L$2:L$2305))</f>
        <v>1.0491166143714579</v>
      </c>
      <c r="M2275">
        <f>STANDARDIZE('사진(느림)'!M2275,AVERAGE('사진(느림)'!M$2:M$2305),_xlfn.STDEV.P('사진(느림)'!M$2:M$2305))</f>
        <v>0.75538905968275916</v>
      </c>
    </row>
    <row r="2276" spans="1:13" x14ac:dyDescent="0.3">
      <c r="A2276" t="s">
        <v>210</v>
      </c>
      <c r="B2276">
        <v>18</v>
      </c>
      <c r="C2276">
        <f>STANDARDIZE('사진(느림)'!C2276,AVERAGE('사진(느림)'!C$2:C$2305),_xlfn.STDEV.P('사진(느림)'!C$2:C$2305))</f>
        <v>2.771936692884263</v>
      </c>
      <c r="D2276">
        <f>STANDARDIZE('사진(느림)'!D2276,AVERAGE('사진(느림)'!D$2:D$2305),_xlfn.STDEV.P('사진(느림)'!D$2:D$2305))</f>
        <v>8.5771228166439867E-2</v>
      </c>
      <c r="E2276">
        <f>STANDARDIZE('사진(느림)'!E2276,AVERAGE('사진(느림)'!E$2:E$2305),_xlfn.STDEV.P('사진(느림)'!E$2:E$2305))</f>
        <v>1.4775688351484988</v>
      </c>
      <c r="F2276">
        <f>STANDARDIZE('사진(느림)'!F2276,AVERAGE('사진(느림)'!F$2:F$2305),_xlfn.STDEV.P('사진(느림)'!F$2:F$2305))</f>
        <v>1.1377084485105915</v>
      </c>
      <c r="G2276">
        <f>STANDARDIZE('사진(느림)'!G2276,AVERAGE('사진(느림)'!G$2:G$2305),_xlfn.STDEV.P('사진(느림)'!G$2:G$2305))</f>
        <v>2.4554279797192144</v>
      </c>
      <c r="H2276">
        <f>STANDARDIZE('사진(느림)'!H2276,AVERAGE('사진(느림)'!H$2:H$2305),_xlfn.STDEV.P('사진(느림)'!H$2:H$2305))</f>
        <v>0.2188042522017549</v>
      </c>
      <c r="I2276">
        <f>STANDARDIZE('사진(느림)'!I2276,AVERAGE('사진(느림)'!I$2:I$2305),_xlfn.STDEV.P('사진(느림)'!I$2:I$2305))</f>
        <v>1.8176031170430227</v>
      </c>
      <c r="J2276">
        <f>STANDARDIZE('사진(느림)'!J2276,AVERAGE('사진(느림)'!J$2:J$2305),_xlfn.STDEV.P('사진(느림)'!J$2:J$2305))</f>
        <v>2.2238174231201167</v>
      </c>
      <c r="K2276">
        <f>STANDARDIZE('사진(느림)'!K2276,AVERAGE('사진(느림)'!K$2:K$2305),_xlfn.STDEV.P('사진(느림)'!K$2:K$2305))</f>
        <v>0.95380949214564459</v>
      </c>
      <c r="L2276">
        <f>STANDARDIZE('사진(느림)'!L2276,AVERAGE('사진(느림)'!L$2:L$2305),_xlfn.STDEV.P('사진(느림)'!L$2:L$2305))</f>
        <v>-0.96188170673142825</v>
      </c>
      <c r="M2276">
        <f>STANDARDIZE('사진(느림)'!M2276,AVERAGE('사진(느림)'!M$2:M$2305),_xlfn.STDEV.P('사진(느림)'!M$2:M$2305))</f>
        <v>0.26251109166284048</v>
      </c>
    </row>
    <row r="2277" spans="1:13" x14ac:dyDescent="0.3">
      <c r="A2277" t="s">
        <v>212</v>
      </c>
      <c r="B2277">
        <v>18</v>
      </c>
      <c r="C2277">
        <f>STANDARDIZE('사진(느림)'!C2277,AVERAGE('사진(느림)'!C$2:C$2305),_xlfn.STDEV.P('사진(느림)'!C$2:C$2305))</f>
        <v>1.5010885934893392</v>
      </c>
      <c r="D2277">
        <f>STANDARDIZE('사진(느림)'!D2277,AVERAGE('사진(느림)'!D$2:D$2305),_xlfn.STDEV.P('사진(느림)'!D$2:D$2305))</f>
        <v>0.94715258821766002</v>
      </c>
      <c r="E2277">
        <f>STANDARDIZE('사진(느림)'!E2277,AVERAGE('사진(느림)'!E$2:E$2305),_xlfn.STDEV.P('사진(느림)'!E$2:E$2305))</f>
        <v>1.4754302785489679</v>
      </c>
      <c r="F2277">
        <f>STANDARDIZE('사진(느림)'!F2277,AVERAGE('사진(느림)'!F$2:F$2305),_xlfn.STDEV.P('사진(느림)'!F$2:F$2305))</f>
        <v>1.996844822097376</v>
      </c>
      <c r="G2277">
        <f>STANDARDIZE('사진(느림)'!G2277,AVERAGE('사진(느림)'!G$2:G$2305),_xlfn.STDEV.P('사진(느림)'!G$2:G$2305))</f>
        <v>0.53904501648988734</v>
      </c>
      <c r="H2277">
        <f>STANDARDIZE('사진(느림)'!H2277,AVERAGE('사진(느림)'!H$2:H$2305),_xlfn.STDEV.P('사진(느림)'!H$2:H$2305))</f>
        <v>0.9883893311466716</v>
      </c>
      <c r="I2277">
        <f>STANDARDIZE('사진(느림)'!I2277,AVERAGE('사진(느림)'!I$2:I$2305),_xlfn.STDEV.P('사진(느림)'!I$2:I$2305))</f>
        <v>1.6390195170558624</v>
      </c>
      <c r="J2277">
        <f>STANDARDIZE('사진(느림)'!J2277,AVERAGE('사진(느림)'!J$2:J$2305),_xlfn.STDEV.P('사진(느림)'!J$2:J$2305))</f>
        <v>-0.78003335217289249</v>
      </c>
      <c r="K2277">
        <f>STANDARDIZE('사진(느림)'!K2277,AVERAGE('사진(느림)'!K$2:K$2305),_xlfn.STDEV.P('사진(느림)'!K$2:K$2305))</f>
        <v>-0.26706665780078048</v>
      </c>
      <c r="L2277">
        <f>STANDARDIZE('사진(느림)'!L2277,AVERAGE('사진(느림)'!L$2:L$2305),_xlfn.STDEV.P('사진(느림)'!L$2:L$2305))</f>
        <v>1.0491166143714579</v>
      </c>
      <c r="M2277">
        <f>STANDARDIZE('사진(느림)'!M2277,AVERAGE('사진(느림)'!M$2:M$2305),_xlfn.STDEV.P('사진(느림)'!M$2:M$2305))</f>
        <v>-1.6447123498055363</v>
      </c>
    </row>
    <row r="2278" spans="1:13" x14ac:dyDescent="0.3">
      <c r="A2278" t="s">
        <v>214</v>
      </c>
      <c r="B2278">
        <v>18</v>
      </c>
      <c r="C2278">
        <f>STANDARDIZE('사진(느림)'!C2278,AVERAGE('사진(느림)'!C$2:C$2305),_xlfn.STDEV.P('사진(느림)'!C$2:C$2305))</f>
        <v>2.3630551304702445</v>
      </c>
      <c r="D2278">
        <f>STANDARDIZE('사진(느림)'!D2278,AVERAGE('사진(느림)'!D$2:D$2305),_xlfn.STDEV.P('사진(느림)'!D$2:D$2305))</f>
        <v>2.5897868097106844</v>
      </c>
      <c r="E2278">
        <f>STANDARDIZE('사진(느림)'!E2278,AVERAGE('사진(느림)'!E$2:E$2305),_xlfn.STDEV.P('사진(느림)'!E$2:E$2305))</f>
        <v>1.3787496989451768</v>
      </c>
      <c r="F2278">
        <f>STANDARDIZE('사진(느림)'!F2278,AVERAGE('사진(느림)'!F$2:F$2305),_xlfn.STDEV.P('사진(느림)'!F$2:F$2305))</f>
        <v>2.984946479136481</v>
      </c>
      <c r="G2278">
        <f>STANDARDIZE('사진(느림)'!G2278,AVERAGE('사진(느림)'!G$2:G$2305),_xlfn.STDEV.P('사진(느림)'!G$2:G$2305))</f>
        <v>0.83983282998129161</v>
      </c>
      <c r="H2278">
        <f>STANDARDIZE('사진(느림)'!H2278,AVERAGE('사진(느림)'!H$2:H$2305),_xlfn.STDEV.P('사진(느림)'!H$2:H$2305))</f>
        <v>0.72264862709110655</v>
      </c>
      <c r="I2278">
        <f>STANDARDIZE('사진(느림)'!I2278,AVERAGE('사진(느림)'!I$2:I$2305),_xlfn.STDEV.P('사진(느림)'!I$2:I$2305))</f>
        <v>1.2608424817889332</v>
      </c>
      <c r="J2278">
        <f>STANDARDIZE('사진(느림)'!J2278,AVERAGE('사진(느림)'!J$2:J$2305),_xlfn.STDEV.P('사진(느림)'!J$2:J$2305))</f>
        <v>-0.78003335217289249</v>
      </c>
      <c r="K2278">
        <f>STANDARDIZE('사진(느림)'!K2278,AVERAGE('사진(느림)'!K$2:K$2305),_xlfn.STDEV.P('사진(느림)'!K$2:K$2305))</f>
        <v>0.34337141717243208</v>
      </c>
      <c r="L2278">
        <f>STANDARDIZE('사진(느림)'!L2278,AVERAGE('사진(느림)'!L$2:L$2305),_xlfn.STDEV.P('사진(느림)'!L$2:L$2305))</f>
        <v>-0.83619431166249791</v>
      </c>
      <c r="M2278">
        <f>STANDARDIZE('사진(느림)'!M2278,AVERAGE('사진(느림)'!M$2:M$2305),_xlfn.STDEV.P('사진(느림)'!M$2:M$2305))</f>
        <v>0.60538272158974005</v>
      </c>
    </row>
    <row r="2279" spans="1:13" x14ac:dyDescent="0.3">
      <c r="A2279" t="s">
        <v>216</v>
      </c>
      <c r="B2279">
        <v>18</v>
      </c>
      <c r="C2279">
        <f>STANDARDIZE('사진(느림)'!C2279,AVERAGE('사진(느림)'!C$2:C$2305),_xlfn.STDEV.P('사진(느림)'!C$2:C$2305))</f>
        <v>1.020376486326912</v>
      </c>
      <c r="D2279">
        <f>STANDARDIZE('사진(느림)'!D2279,AVERAGE('사진(느림)'!D$2:D$2305),_xlfn.STDEV.P('사진(느림)'!D$2:D$2305))</f>
        <v>0.75684740402029715</v>
      </c>
      <c r="E2279">
        <f>STANDARDIZE('사진(느림)'!E2279,AVERAGE('사진(느림)'!E$2:E$2305),_xlfn.STDEV.P('사진(느림)'!E$2:E$2305))</f>
        <v>1.1581219430935767</v>
      </c>
      <c r="F2279">
        <f>STANDARDIZE('사진(느림)'!F2279,AVERAGE('사진(느림)'!F$2:F$2305),_xlfn.STDEV.P('사진(느림)'!F$2:F$2305))</f>
        <v>2.583131115595819</v>
      </c>
      <c r="G2279">
        <f>STANDARDIZE('사진(느림)'!G2279,AVERAGE('사진(느림)'!G$2:G$2305),_xlfn.STDEV.P('사진(느림)'!G$2:G$2305))</f>
        <v>0.72134066103013228</v>
      </c>
      <c r="H2279">
        <f>STANDARDIZE('사진(느림)'!H2279,AVERAGE('사진(느림)'!H$2:H$2305),_xlfn.STDEV.P('사진(느림)'!H$2:H$2305))</f>
        <v>0.72264862709110655</v>
      </c>
      <c r="I2279">
        <f>STANDARDIZE('사진(느림)'!I2279,AVERAGE('사진(느림)'!I$2:I$2305),_xlfn.STDEV.P('사진(느림)'!I$2:I$2305))</f>
        <v>1.3974064111908795</v>
      </c>
      <c r="J2279">
        <f>STANDARDIZE('사진(느림)'!J2279,AVERAGE('사진(느림)'!J$2:J$2305),_xlfn.STDEV.P('사진(느림)'!J$2:J$2305))</f>
        <v>-0.78003335217289249</v>
      </c>
      <c r="K2279">
        <f>STANDARDIZE('사진(느림)'!K2279,AVERAGE('사진(느림)'!K$2:K$2305),_xlfn.STDEV.P('사진(느림)'!K$2:K$2305))</f>
        <v>-0.26706665780078048</v>
      </c>
      <c r="L2279">
        <f>STANDARDIZE('사진(느림)'!L2279,AVERAGE('사진(느림)'!L$2:L$2305),_xlfn.STDEV.P('사진(느림)'!L$2:L$2305))</f>
        <v>0.67205442916466662</v>
      </c>
      <c r="M2279">
        <f>STANDARDIZE('사진(느림)'!M2279,AVERAGE('사진(느림)'!M$2:M$2305),_xlfn.STDEV.P('사진(느림)'!M$2:M$2305))</f>
        <v>0.66967115220103424</v>
      </c>
    </row>
    <row r="2280" spans="1:13" x14ac:dyDescent="0.3">
      <c r="A2280" t="s">
        <v>218</v>
      </c>
      <c r="B2280">
        <v>18</v>
      </c>
      <c r="C2280">
        <f>STANDARDIZE('사진(느림)'!C2280,AVERAGE('사진(느림)'!C$2:C$2305),_xlfn.STDEV.P('사진(느림)'!C$2:C$2305))</f>
        <v>1.3463766509543051</v>
      </c>
      <c r="D2280">
        <f>STANDARDIZE('사진(느림)'!D2280,AVERAGE('사진(느림)'!D$2:D$2305),_xlfn.STDEV.P('사진(느림)'!D$2:D$2305))</f>
        <v>0.60660646912764227</v>
      </c>
      <c r="E2280">
        <f>STANDARDIZE('사진(느림)'!E2280,AVERAGE('사진(느림)'!E$2:E$2305),_xlfn.STDEV.P('사진(느림)'!E$2:E$2305))</f>
        <v>1.1358453118484637</v>
      </c>
      <c r="F2280">
        <f>STANDARDIZE('사진(느림)'!F2280,AVERAGE('사진(느림)'!F$2:F$2305),_xlfn.STDEV.P('사진(느림)'!F$2:F$2305))</f>
        <v>2.5240852456230405</v>
      </c>
      <c r="G2280">
        <f>STANDARDIZE('사진(느림)'!G2280,AVERAGE('사진(느림)'!G$2:G$2305),_xlfn.STDEV.P('사진(느림)'!G$2:G$2305))</f>
        <v>0.36130676306314807</v>
      </c>
      <c r="H2280">
        <f>STANDARDIZE('사진(느림)'!H2280,AVERAGE('사진(느림)'!H$2:H$2305),_xlfn.STDEV.P('사진(느림)'!H$2:H$2305))</f>
        <v>0.88315601234066765</v>
      </c>
      <c r="I2280">
        <f>STANDARDIZE('사진(느림)'!I2280,AVERAGE('사진(느림)'!I$2:I$2305),_xlfn.STDEV.P('사진(느림)'!I$2:I$2305))</f>
        <v>1.9142483593890158</v>
      </c>
      <c r="J2280">
        <f>STANDARDIZE('사진(느림)'!J2280,AVERAGE('사진(느림)'!J$2:J$2305),_xlfn.STDEV.P('사진(느림)'!J$2:J$2305))</f>
        <v>-0.78003335217289249</v>
      </c>
      <c r="K2280">
        <f>STANDARDIZE('사진(느림)'!K2280,AVERAGE('사진(느림)'!K$2:K$2305),_xlfn.STDEV.P('사진(느림)'!K$2:K$2305))</f>
        <v>-0.26706665780078048</v>
      </c>
      <c r="L2280">
        <f>STANDARDIZE('사진(느림)'!L2280,AVERAGE('사진(느림)'!L$2:L$2305),_xlfn.STDEV.P('사진(느림)'!L$2:L$2305))</f>
        <v>1.1748040094403882</v>
      </c>
      <c r="M2280">
        <f>STANDARDIZE('사진(느림)'!M2280,AVERAGE('사진(느림)'!M$2:M$2305),_xlfn.STDEV.P('사진(느림)'!M$2:M$2305))</f>
        <v>-2.0733018872141606</v>
      </c>
    </row>
    <row r="2281" spans="1:13" x14ac:dyDescent="0.3">
      <c r="A2281" t="s">
        <v>220</v>
      </c>
      <c r="B2281">
        <v>18</v>
      </c>
      <c r="C2281">
        <f>STANDARDIZE('사진(느림)'!C2281,AVERAGE('사진(느림)'!C$2:C$2305),_xlfn.STDEV.P('사진(느림)'!C$2:C$2305))</f>
        <v>1.4071563426644975</v>
      </c>
      <c r="D2281">
        <f>STANDARDIZE('사진(느림)'!D2281,AVERAGE('사진(느림)'!D$2:D$2305),_xlfn.STDEV.P('사진(느림)'!D$2:D$2305))</f>
        <v>1.9187106338568272</v>
      </c>
      <c r="E2281">
        <f>STANDARDIZE('사진(느림)'!E2281,AVERAGE('사진(느림)'!E$2:E$2305),_xlfn.STDEV.P('사진(느림)'!E$2:E$2305))</f>
        <v>1.6633559397327418</v>
      </c>
      <c r="F2281">
        <f>STANDARDIZE('사진(느림)'!F2281,AVERAGE('사진(느림)'!F$2:F$2305),_xlfn.STDEV.P('사진(느림)'!F$2:F$2305))</f>
        <v>1.3115587080664162</v>
      </c>
      <c r="G2281">
        <f>STANDARDIZE('사진(느림)'!G2281,AVERAGE('사진(느림)'!G$2:G$2305),_xlfn.STDEV.P('사진(느림)'!G$2:G$2305))</f>
        <v>1.7444749660122589</v>
      </c>
      <c r="H2281">
        <f>STANDARDIZE('사진(느림)'!H2281,AVERAGE('사진(느림)'!H$2:H$2305),_xlfn.STDEV.P('사진(느림)'!H$2:H$2305))</f>
        <v>0.34954867859709293</v>
      </c>
      <c r="I2281">
        <f>STANDARDIZE('사진(느림)'!I2281,AVERAGE('사진(느림)'!I$2:I$2305),_xlfn.STDEV.P('사진(느림)'!I$2:I$2305))</f>
        <v>1.2723978911998672</v>
      </c>
      <c r="J2281">
        <f>STANDARDIZE('사진(느림)'!J2281,AVERAGE('사진(느림)'!J$2:J$2305),_xlfn.STDEV.P('사진(느림)'!J$2:J$2305))</f>
        <v>2.2238174231201167</v>
      </c>
      <c r="K2281">
        <f>STANDARDIZE('사진(느림)'!K2281,AVERAGE('사진(느림)'!K$2:K$2305),_xlfn.STDEV.P('사진(느림)'!K$2:K$2305))</f>
        <v>1.5642475671188572</v>
      </c>
      <c r="L2281">
        <f>STANDARDIZE('사진(느림)'!L2281,AVERAGE('사진(느림)'!L$2:L$2305),_xlfn.STDEV.P('사진(느림)'!L$2:L$2305))</f>
        <v>-0.96188170673142825</v>
      </c>
      <c r="M2281">
        <f>STANDARDIZE('사진(느림)'!M2281,AVERAGE('사진(느림)'!M$2:M$2305),_xlfn.STDEV.P('사진(느림)'!M$2:M$2305))</f>
        <v>0.54109429097844597</v>
      </c>
    </row>
    <row r="2282" spans="1:13" x14ac:dyDescent="0.3">
      <c r="A2282" t="s">
        <v>222</v>
      </c>
      <c r="B2282">
        <v>18</v>
      </c>
      <c r="C2282">
        <f>STANDARDIZE('사진(느림)'!C2282,AVERAGE('사진(느림)'!C$2:C$2305),_xlfn.STDEV.P('사진(느림)'!C$2:C$2305))</f>
        <v>1.6558005360243739</v>
      </c>
      <c r="D2282">
        <f>STANDARDIZE('사진(느림)'!D2282,AVERAGE('사진(느림)'!D$2:D$2305),_xlfn.STDEV.P('사진(느림)'!D$2:D$2305))</f>
        <v>1.858614259899765</v>
      </c>
      <c r="E2282">
        <f>STANDARDIZE('사진(느림)'!E2282,AVERAGE('사진(느림)'!E$2:E$2305),_xlfn.STDEV.P('사진(느림)'!E$2:E$2305))</f>
        <v>1.4477181492800471</v>
      </c>
      <c r="F2282">
        <f>STANDARDIZE('사진(느림)'!F2282,AVERAGE('사진(느림)'!F$2:F$2305),_xlfn.STDEV.P('사진(느림)'!F$2:F$2305))</f>
        <v>-1.8721136814722499</v>
      </c>
      <c r="G2282">
        <f>STANDARDIZE('사진(느림)'!G2282,AVERAGE('사진(느림)'!G$2:G$2305),_xlfn.STDEV.P('사진(느림)'!G$2:G$2305))</f>
        <v>0.28383111413354389</v>
      </c>
      <c r="H2282">
        <f>STANDARDIZE('사진(느림)'!H2282,AVERAGE('사진(느림)'!H$2:H$2305),_xlfn.STDEV.P('사진(느림)'!H$2:H$2305))</f>
        <v>-1.360758492704524</v>
      </c>
      <c r="I2282">
        <f>STANDARDIZE('사진(느림)'!I2282,AVERAGE('사진(느림)'!I$2:I$2305),_xlfn.STDEV.P('사진(느림)'!I$2:I$2305))</f>
        <v>1.712553940579987</v>
      </c>
      <c r="J2282">
        <f>STANDARDIZE('사진(느림)'!J2282,AVERAGE('사진(느림)'!J$2:J$2305),_xlfn.STDEV.P('사진(느림)'!J$2:J$2305))</f>
        <v>2.2238174231201167</v>
      </c>
      <c r="K2282">
        <f>STANDARDIZE('사진(느림)'!K2282,AVERAGE('사진(느림)'!K$2:K$2305),_xlfn.STDEV.P('사진(느림)'!K$2:K$2305))</f>
        <v>0.95380949214564459</v>
      </c>
      <c r="L2282">
        <f>STANDARDIZE('사진(느림)'!L2282,AVERAGE('사진(느림)'!L$2:L$2305),_xlfn.STDEV.P('사진(느림)'!L$2:L$2305))</f>
        <v>-0.96188170673142825</v>
      </c>
      <c r="M2282">
        <f>STANDARDIZE('사진(느림)'!M2282,AVERAGE('사진(느림)'!M$2:M$2305),_xlfn.STDEV.P('사진(느림)'!M$2:M$2305))</f>
        <v>0.7125301059418957</v>
      </c>
    </row>
    <row r="2283" spans="1:13" x14ac:dyDescent="0.3">
      <c r="A2283" t="s">
        <v>224</v>
      </c>
      <c r="B2283">
        <v>18</v>
      </c>
      <c r="C2283">
        <f>STANDARDIZE('사진(느림)'!C2283,AVERAGE('사진(느림)'!C$2:C$2305),_xlfn.STDEV.P('사진(느림)'!C$2:C$2305))</f>
        <v>1.6558005360243739</v>
      </c>
      <c r="D2283">
        <f>STANDARDIZE('사진(느림)'!D2283,AVERAGE('사진(느림)'!D$2:D$2305),_xlfn.STDEV.P('사진(느림)'!D$2:D$2305))</f>
        <v>1.9287266961830041</v>
      </c>
      <c r="E2283">
        <f>STANDARDIZE('사진(느림)'!E2283,AVERAGE('사진(느림)'!E$2:E$2305),_xlfn.STDEV.P('사진(느림)'!E$2:E$2305))</f>
        <v>1.4650048151262547</v>
      </c>
      <c r="F2283">
        <f>STANDARDIZE('사진(느림)'!F2283,AVERAGE('사진(느림)'!F$2:F$2305),_xlfn.STDEV.P('사진(느림)'!F$2:F$2305))</f>
        <v>0.74132985672331098</v>
      </c>
      <c r="G2283">
        <f>STANDARDIZE('사진(느림)'!G2283,AVERAGE('사진(느림)'!G$2:G$2305),_xlfn.STDEV.P('사진(느림)'!G$2:G$2305))</f>
        <v>0.62563544764650358</v>
      </c>
      <c r="H2283">
        <f>STANDARDIZE('사진(느림)'!H2283,AVERAGE('사진(느림)'!H$2:H$2305),_xlfn.STDEV.P('사진(느림)'!H$2:H$2305))</f>
        <v>3.1722796546637087E-2</v>
      </c>
      <c r="I2283">
        <f>STANDARDIZE('사진(느림)'!I2283,AVERAGE('사진(느림)'!I$2:I$2305),_xlfn.STDEV.P('사진(느림)'!I$2:I$2305))</f>
        <v>1.2991854311979416</v>
      </c>
      <c r="J2283">
        <f>STANDARDIZE('사진(느림)'!J2283,AVERAGE('사진(느림)'!J$2:J$2305),_xlfn.STDEV.P('사진(느림)'!J$2:J$2305))</f>
        <v>-0.78003335217289249</v>
      </c>
      <c r="K2283">
        <f>STANDARDIZE('사진(느림)'!K2283,AVERAGE('사진(느림)'!K$2:K$2305),_xlfn.STDEV.P('사진(느림)'!K$2:K$2305))</f>
        <v>-1.4879428077472057</v>
      </c>
      <c r="L2283">
        <f>STANDARDIZE('사진(느림)'!L2283,AVERAGE('사진(느림)'!L$2:L$2305),_xlfn.STDEV.P('사진(느림)'!L$2:L$2305))</f>
        <v>1.1748040094403882</v>
      </c>
      <c r="M2283">
        <f>STANDARDIZE('사진(느림)'!M2283,AVERAGE('사진(느림)'!M$2:M$2305),_xlfn.STDEV.P('사진(느림)'!M$2:M$2305))</f>
        <v>-0.46609112193182028</v>
      </c>
    </row>
    <row r="2284" spans="1:13" x14ac:dyDescent="0.3">
      <c r="A2284" t="s">
        <v>226</v>
      </c>
      <c r="B2284">
        <v>18</v>
      </c>
      <c r="C2284">
        <f>STANDARDIZE('사진(느림)'!C2284,AVERAGE('사진(느림)'!C$2:C$2305),_xlfn.STDEV.P('사진(느림)'!C$2:C$2305))</f>
        <v>1.3353257979160882</v>
      </c>
      <c r="D2284">
        <f>STANDARDIZE('사진(느림)'!D2284,AVERAGE('사진(느림)'!D$2:D$2305),_xlfn.STDEV.P('사진(느림)'!D$2:D$2305))</f>
        <v>3.0505256767148259</v>
      </c>
      <c r="E2284">
        <f>STANDARDIZE('사진(느림)'!E2284,AVERAGE('사진(느림)'!E$2:E$2305),_xlfn.STDEV.P('사진(느림)'!E$2:E$2305))</f>
        <v>1.3535325523757089</v>
      </c>
      <c r="F2284">
        <f>STANDARDIZE('사진(느림)'!F2284,AVERAGE('사진(느림)'!F$2:F$2305),_xlfn.STDEV.P('사진(느림)'!F$2:F$2305))</f>
        <v>-1.2399309194510693</v>
      </c>
      <c r="G2284">
        <f>STANDARDIZE('사진(느림)'!G2284,AVERAGE('사진(느림)'!G$2:G$2305),_xlfn.STDEV.P('사진(느림)'!G$2:G$2305))</f>
        <v>0.91958717446764915</v>
      </c>
      <c r="H2284">
        <f>STANDARDIZE('사진(느림)'!H2284,AVERAGE('사진(느림)'!H$2:H$2305),_xlfn.STDEV.P('사진(느림)'!H$2:H$2305))</f>
        <v>3.9540555884067778</v>
      </c>
      <c r="I2284">
        <f>STANDARDIZE('사진(느림)'!I2284,AVERAGE('사진(느림)'!I$2:I$2305),_xlfn.STDEV.P('사진(느림)'!I$2:I$2305))</f>
        <v>1.8002700029266219</v>
      </c>
      <c r="J2284">
        <f>STANDARDIZE('사진(느림)'!J2284,AVERAGE('사진(느림)'!J$2:J$2305),_xlfn.STDEV.P('사진(느림)'!J$2:J$2305))</f>
        <v>-0.78003335217289249</v>
      </c>
      <c r="K2284">
        <f>STANDARDIZE('사진(느림)'!K2284,AVERAGE('사진(느림)'!K$2:K$2305),_xlfn.STDEV.P('사진(느림)'!K$2:K$2305))</f>
        <v>-0.26706665780078048</v>
      </c>
      <c r="L2284">
        <f>STANDARDIZE('사진(느림)'!L2284,AVERAGE('사진(느림)'!L$2:L$2305),_xlfn.STDEV.P('사진(느림)'!L$2:L$2305))</f>
        <v>1.1748040094403882</v>
      </c>
      <c r="M2284">
        <f>STANDARDIZE('사진(느림)'!M2284,AVERAGE('사진(느림)'!M$2:M$2305),_xlfn.STDEV.P('사진(느림)'!M$2:M$2305))</f>
        <v>0.54109429097844597</v>
      </c>
    </row>
    <row r="2285" spans="1:13" x14ac:dyDescent="0.3">
      <c r="A2285" t="s">
        <v>228</v>
      </c>
      <c r="B2285">
        <v>18</v>
      </c>
      <c r="C2285">
        <f>STANDARDIZE('사진(느림)'!C2285,AVERAGE('사진(느림)'!C$2:C$2305),_xlfn.STDEV.P('사진(느림)'!C$2:C$2305))</f>
        <v>0.4567829813778585</v>
      </c>
      <c r="D2285">
        <f>STANDARDIZE('사진(느림)'!D2285,AVERAGE('사진(느림)'!D$2:D$2305),_xlfn.STDEV.P('사진(느림)'!D$2:D$2305))</f>
        <v>2.6498831836677463</v>
      </c>
      <c r="E2285">
        <f>STANDARDIZE('사진(느림)'!E2285,AVERAGE('사진(느림)'!E$2:E$2305),_xlfn.STDEV.P('사진(느림)'!E$2:E$2305))</f>
        <v>1.3661856789229334</v>
      </c>
      <c r="F2285">
        <f>STANDARDIZE('사진(느림)'!F2285,AVERAGE('사진(느림)'!F$2:F$2305),_xlfn.STDEV.P('사진(느림)'!F$2:F$2305))</f>
        <v>1.0005247891519951</v>
      </c>
      <c r="G2285">
        <f>STANDARDIZE('사진(느림)'!G2285,AVERAGE('사진(느림)'!G$2:G$2305),_xlfn.STDEV.P('사진(느림)'!G$2:G$2305))</f>
        <v>0.55043849427365243</v>
      </c>
      <c r="H2285">
        <f>STANDARDIZE('사진(느림)'!H2285,AVERAGE('사진(느림)'!H$2:H$2305),_xlfn.STDEV.P('사진(느림)'!H$2:H$2305))</f>
        <v>0.42183015010020664</v>
      </c>
      <c r="I2285">
        <f>STANDARDIZE('사진(느림)'!I2285,AVERAGE('사진(느림)'!I$2:I$2305),_xlfn.STDEV.P('사진(느림)'!I$2:I$2305))</f>
        <v>1.5024555876539154</v>
      </c>
      <c r="J2285">
        <f>STANDARDIZE('사진(느림)'!J2285,AVERAGE('사진(느림)'!J$2:J$2305),_xlfn.STDEV.P('사진(느림)'!J$2:J$2305))</f>
        <v>-0.78003335217289249</v>
      </c>
      <c r="K2285">
        <f>STANDARDIZE('사진(느림)'!K2285,AVERAGE('사진(느림)'!K$2:K$2305),_xlfn.STDEV.P('사진(느림)'!K$2:K$2305))</f>
        <v>-1.4879428077472057</v>
      </c>
      <c r="L2285">
        <f>STANDARDIZE('사진(느림)'!L2285,AVERAGE('사진(느림)'!L$2:L$2305),_xlfn.STDEV.P('사진(느림)'!L$2:L$2305))</f>
        <v>1.6775535897161098</v>
      </c>
      <c r="M2285">
        <f>STANDARDIZE('사진(느림)'!M2285,AVERAGE('사진(느림)'!M$2:M$2305),_xlfn.STDEV.P('사진(느림)'!M$2:M$2305))</f>
        <v>0.73395958281232643</v>
      </c>
    </row>
    <row r="2286" spans="1:13" x14ac:dyDescent="0.3">
      <c r="A2286" t="s">
        <v>230</v>
      </c>
      <c r="B2286">
        <v>18</v>
      </c>
      <c r="C2286">
        <f>STANDARDIZE('사진(느림)'!C2286,AVERAGE('사진(느림)'!C$2:C$2305),_xlfn.STDEV.P('사진(느림)'!C$2:C$2305))</f>
        <v>1.1695630023428372</v>
      </c>
      <c r="D2286">
        <f>STANDARDIZE('사진(느림)'!D2286,AVERAGE('사진(느림)'!D$2:D$2305),_xlfn.STDEV.P('사진(느림)'!D$2:D$2305))</f>
        <v>1.0272810868270759</v>
      </c>
      <c r="E2286">
        <f>STANDARDIZE('사진(느림)'!E2286,AVERAGE('사진(느림)'!E$2:E$2305),_xlfn.STDEV.P('사진(느림)'!E$2:E$2305))</f>
        <v>1.9695259595655756</v>
      </c>
      <c r="F2286">
        <f>STANDARDIZE('사진(느림)'!F2286,AVERAGE('사진(느림)'!F$2:F$2305),_xlfn.STDEV.P('사진(느림)'!F$2:F$2305))</f>
        <v>1.2957541390158867</v>
      </c>
      <c r="G2286">
        <f>STANDARDIZE('사진(느림)'!G2286,AVERAGE('사진(느림)'!G$2:G$2305),_xlfn.STDEV.P('사진(느림)'!G$2:G$2305))</f>
        <v>1.9153771327687388</v>
      </c>
      <c r="H2286">
        <f>STANDARDIZE('사진(느림)'!H2286,AVERAGE('사진(느림)'!H$2:H$2305),_xlfn.STDEV.P('사진(느림)'!H$2:H$2305))</f>
        <v>0.9883893311466716</v>
      </c>
      <c r="I2286">
        <f>STANDARDIZE('사진(느림)'!I2286,AVERAGE('사진(느림)'!I$2:I$2305),_xlfn.STDEV.P('사진(느림)'!I$2:I$2305))</f>
        <v>1.712553940579987</v>
      </c>
      <c r="J2286">
        <f>STANDARDIZE('사진(느림)'!J2286,AVERAGE('사진(느림)'!J$2:J$2305),_xlfn.STDEV.P('사진(느림)'!J$2:J$2305))</f>
        <v>-0.78003335217289249</v>
      </c>
      <c r="K2286">
        <f>STANDARDIZE('사진(느림)'!K2286,AVERAGE('사진(느림)'!K$2:K$2305),_xlfn.STDEV.P('사진(느림)'!K$2:K$2305))</f>
        <v>-0.26706665780078048</v>
      </c>
      <c r="L2286">
        <f>STANDARDIZE('사진(느림)'!L2286,AVERAGE('사진(느림)'!L$2:L$2305),_xlfn.STDEV.P('사진(느림)'!L$2:L$2305))</f>
        <v>-0.96188170673142825</v>
      </c>
      <c r="M2286">
        <f>STANDARDIZE('사진(느림)'!M2286,AVERAGE('사진(느림)'!M$2:M$2305),_xlfn.STDEV.P('사진(느림)'!M$2:M$2305))</f>
        <v>0.36965847601499613</v>
      </c>
    </row>
    <row r="2287" spans="1:13" x14ac:dyDescent="0.3">
      <c r="A2287" t="s">
        <v>232</v>
      </c>
      <c r="B2287">
        <v>18</v>
      </c>
      <c r="C2287">
        <f>STANDARDIZE('사진(느림)'!C2287,AVERAGE('사진(느림)'!C$2:C$2305),_xlfn.STDEV.P('사진(느림)'!C$2:C$2305))</f>
        <v>0.71647802777595182</v>
      </c>
      <c r="D2287">
        <f>STANDARDIZE('사진(느림)'!D2287,AVERAGE('사진(느림)'!D$2:D$2305),_xlfn.STDEV.P('사진(느림)'!D$2:D$2305))</f>
        <v>1.8686303222259422</v>
      </c>
      <c r="E2287">
        <f>STANDARDIZE('사진(느림)'!E2287,AVERAGE('사진(느림)'!E$2:E$2305),_xlfn.STDEV.P('사진(느림)'!E$2:E$2305))</f>
        <v>1.425441518034934</v>
      </c>
      <c r="F2287">
        <f>STANDARDIZE('사진(느림)'!F2287,AVERAGE('사진(느림)'!F$2:F$2305),_xlfn.STDEV.P('사진(느림)'!F$2:F$2305))</f>
        <v>1.3800873194695125</v>
      </c>
      <c r="G2287">
        <f>STANDARDIZE('사진(느림)'!G2287,AVERAGE('사진(느림)'!G$2:G$2305),_xlfn.STDEV.P('사진(느림)'!G$2:G$2305))</f>
        <v>0.60740588319247912</v>
      </c>
      <c r="H2287">
        <f>STANDARDIZE('사진(느림)'!H2287,AVERAGE('사진(느림)'!H$2:H$2305),_xlfn.STDEV.P('사진(느림)'!H$2:H$2305))</f>
        <v>0.82681898308088764</v>
      </c>
      <c r="I2287">
        <f>STANDARDIZE('사진(느림)'!I2287,AVERAGE('사진(느림)'!I$2:I$2305),_xlfn.STDEV.P('사진(느림)'!I$2:I$2305))</f>
        <v>1.3448818229593615</v>
      </c>
      <c r="J2287">
        <f>STANDARDIZE('사진(느림)'!J2287,AVERAGE('사진(느림)'!J$2:J$2305),_xlfn.STDEV.P('사진(느림)'!J$2:J$2305))</f>
        <v>-0.78003335217289249</v>
      </c>
      <c r="K2287">
        <f>STANDARDIZE('사진(느림)'!K2287,AVERAGE('사진(느림)'!K$2:K$2305),_xlfn.STDEV.P('사진(느림)'!K$2:K$2305))</f>
        <v>-1.4879428077472057</v>
      </c>
      <c r="L2287">
        <f>STANDARDIZE('사진(느림)'!L2287,AVERAGE('사진(느림)'!L$2:L$2305),_xlfn.STDEV.P('사진(느림)'!L$2:L$2305))</f>
        <v>0.92342921930252742</v>
      </c>
      <c r="M2287">
        <f>STANDARDIZE('사진(느림)'!M2287,AVERAGE('사진(느림)'!M$2:M$2305),_xlfn.STDEV.P('사진(느림)'!M$2:M$2305))</f>
        <v>0.17679318418111556</v>
      </c>
    </row>
    <row r="2288" spans="1:13" x14ac:dyDescent="0.3">
      <c r="A2288" t="s">
        <v>234</v>
      </c>
      <c r="B2288">
        <v>18</v>
      </c>
      <c r="C2288">
        <f>STANDARDIZE('사진(느림)'!C2288,AVERAGE('사진(느림)'!C$2:C$2305),_xlfn.STDEV.P('사진(느림)'!C$2:C$2305))</f>
        <v>0.88776624986831087</v>
      </c>
      <c r="D2288">
        <f>STANDARDIZE('사진(느림)'!D2288,AVERAGE('사진(느림)'!D$2:D$2305),_xlfn.STDEV.P('사진(느림)'!D$2:D$2305))</f>
        <v>0.94715258821766002</v>
      </c>
      <c r="E2288">
        <f>STANDARDIZE('사진(느림)'!E2288,AVERAGE('사진(느림)'!E$2:E$2305),_xlfn.STDEV.P('사진(느림)'!E$2:E$2305))</f>
        <v>1.4159962263870061</v>
      </c>
      <c r="F2288">
        <f>STANDARDIZE('사진(느림)'!F2288,AVERAGE('사진(느림)'!F$2:F$2305),_xlfn.STDEV.P('사진(느림)'!F$2:F$2305))</f>
        <v>1.0617200805156455</v>
      </c>
      <c r="G2288">
        <f>STANDARDIZE('사진(느림)'!G2288,AVERAGE('사진(느림)'!G$2:G$2305),_xlfn.STDEV.P('사진(느림)'!G$2:G$2305))</f>
        <v>0.4934711053548258</v>
      </c>
      <c r="H2288">
        <f>STANDARDIZE('사진(느림)'!H2288,AVERAGE('사진(느림)'!H$2:H$2305),_xlfn.STDEV.P('사진(느림)'!H$2:H$2305))</f>
        <v>0.42183015010020664</v>
      </c>
      <c r="I2288">
        <f>STANDARDIZE('사진(느림)'!I2288,AVERAGE('사진(느림)'!I$2:I$2305),_xlfn.STDEV.P('사진(느림)'!I$2:I$2305))</f>
        <v>1.5287178817696743</v>
      </c>
      <c r="J2288">
        <f>STANDARDIZE('사진(느림)'!J2288,AVERAGE('사진(느림)'!J$2:J$2305),_xlfn.STDEV.P('사진(느림)'!J$2:J$2305))</f>
        <v>-0.78003335217289249</v>
      </c>
      <c r="K2288">
        <f>STANDARDIZE('사진(느림)'!K2288,AVERAGE('사진(느림)'!K$2:K$2305),_xlfn.STDEV.P('사진(느림)'!K$2:K$2305))</f>
        <v>-1.4879428077472057</v>
      </c>
      <c r="L2288">
        <f>STANDARDIZE('사진(느림)'!L2288,AVERAGE('사진(느림)'!L$2:L$2305),_xlfn.STDEV.P('사진(느림)'!L$2:L$2305))</f>
        <v>1.1748040094403882</v>
      </c>
      <c r="M2288">
        <f>STANDARDIZE('사진(느림)'!M2288,AVERAGE('사진(느림)'!M$2:M$2305),_xlfn.STDEV.P('사진(느림)'!M$2:M$2305))</f>
        <v>-0.44466164506138955</v>
      </c>
    </row>
    <row r="2289" spans="1:13" x14ac:dyDescent="0.3">
      <c r="A2289" t="s">
        <v>236</v>
      </c>
      <c r="B2289">
        <v>18</v>
      </c>
      <c r="C2289">
        <f>STANDARDIZE('사진(느림)'!C2289,AVERAGE('사진(느림)'!C$2:C$2305),_xlfn.STDEV.P('사진(느림)'!C$2:C$2305))</f>
        <v>0.82698655815811917</v>
      </c>
      <c r="D2289">
        <f>STANDARDIZE('사진(느림)'!D2289,AVERAGE('사진(느림)'!D$2:D$2305),_xlfn.STDEV.P('사진(느림)'!D$2:D$2305))</f>
        <v>2.3994816255133227</v>
      </c>
      <c r="E2289">
        <f>STANDARDIZE('사진(느림)'!E2289,AVERAGE('사진(느림)'!E$2:E$2305),_xlfn.STDEV.P('사진(느림)'!E$2:E$2305))</f>
        <v>1.5742494147522894</v>
      </c>
      <c r="F2289">
        <f>STANDARDIZE('사진(느림)'!F2289,AVERAGE('사진(느림)'!F$2:F$2305),_xlfn.STDEV.P('사진(느림)'!F$2:F$2305))</f>
        <v>0.85828366769722941</v>
      </c>
      <c r="G2289">
        <f>STANDARDIZE('사진(느림)'!G2289,AVERAGE('사진(느림)'!G$2:G$2305),_xlfn.STDEV.P('사진(느림)'!G$2:G$2305))</f>
        <v>0.4934711053548258</v>
      </c>
      <c r="H2289">
        <f>STANDARDIZE('사진(느림)'!H2289,AVERAGE('사진(느림)'!H$2:H$2305),_xlfn.STDEV.P('사진(느림)'!H$2:H$2305))</f>
        <v>0.10294130523352853</v>
      </c>
      <c r="I2289">
        <f>STANDARDIZE('사진(느림)'!I2289,AVERAGE('사진(느림)'!I$2:I$2305),_xlfn.STDEV.P('사진(느림)'!I$2:I$2305))</f>
        <v>1.5287178817696743</v>
      </c>
      <c r="J2289">
        <f>STANDARDIZE('사진(느림)'!J2289,AVERAGE('사진(느림)'!J$2:J$2305),_xlfn.STDEV.P('사진(느림)'!J$2:J$2305))</f>
        <v>-0.78003335217289249</v>
      </c>
      <c r="K2289">
        <f>STANDARDIZE('사진(느림)'!K2289,AVERAGE('사진(느림)'!K$2:K$2305),_xlfn.STDEV.P('사진(느림)'!K$2:K$2305))</f>
        <v>-0.26706665780078048</v>
      </c>
      <c r="L2289">
        <f>STANDARDIZE('사진(느림)'!L2289,AVERAGE('사진(느림)'!L$2:L$2305),_xlfn.STDEV.P('사진(느림)'!L$2:L$2305))</f>
        <v>1.0491166143714579</v>
      </c>
      <c r="M2289">
        <f>STANDARDIZE('사진(느림)'!M2289,AVERAGE('사진(느림)'!M$2:M$2305),_xlfn.STDEV.P('사진(느림)'!M$2:M$2305))</f>
        <v>-0.68038589063613353</v>
      </c>
    </row>
    <row r="2290" spans="1:13" x14ac:dyDescent="0.3">
      <c r="A2290" t="s">
        <v>238</v>
      </c>
      <c r="B2290">
        <v>18</v>
      </c>
      <c r="C2290">
        <f>STANDARDIZE('사진(느림)'!C2290,AVERAGE('사진(느림)'!C$2:C$2305),_xlfn.STDEV.P('사진(느림)'!C$2:C$2305))</f>
        <v>-3.4979978822786313E-2</v>
      </c>
      <c r="D2290">
        <f>STANDARDIZE('사진(느림)'!D2290,AVERAGE('사진(느림)'!D$2:D$2305),_xlfn.STDEV.P('사진(느림)'!D$2:D$2305))</f>
        <v>1.1474738347411999</v>
      </c>
      <c r="E2290">
        <f>STANDARDIZE('사진(느림)'!E2290,AVERAGE('사진(느림)'!E$2:E$2305),_xlfn.STDEV.P('사진(느림)'!E$2:E$2305))</f>
        <v>1.5902885892487708</v>
      </c>
      <c r="F2290">
        <f>STANDARDIZE('사진(느림)'!F2290,AVERAGE('사진(느림)'!F$2:F$2305),_xlfn.STDEV.P('사진(느림)'!F$2:F$2305))</f>
        <v>0.95690417857253374</v>
      </c>
      <c r="G2290">
        <f>STANDARDIZE('사진(느림)'!G2290,AVERAGE('사진(느림)'!G$2:G$2305),_xlfn.STDEV.P('사진(느림)'!G$2:G$2305))</f>
        <v>0.85350500332181045</v>
      </c>
      <c r="H2290">
        <f>STANDARDIZE('사진(느림)'!H2290,AVERAGE('사진(느림)'!H$2:H$2305),_xlfn.STDEV.P('사진(느림)'!H$2:H$2305))</f>
        <v>2.9442409129956308</v>
      </c>
      <c r="I2290">
        <f>STANDARDIZE('사진(느림)'!I2290,AVERAGE('사진(느림)'!I$2:I$2305),_xlfn.STDEV.P('사진(느림)'!I$2:I$2305))</f>
        <v>1.4956273911838183</v>
      </c>
      <c r="J2290">
        <f>STANDARDIZE('사진(느림)'!J2290,AVERAGE('사진(느림)'!J$2:J$2305),_xlfn.STDEV.P('사진(느림)'!J$2:J$2305))</f>
        <v>-0.78003335217289249</v>
      </c>
      <c r="K2290">
        <f>STANDARDIZE('사진(느림)'!K2290,AVERAGE('사진(느림)'!K$2:K$2305),_xlfn.STDEV.P('사진(느림)'!K$2:K$2305))</f>
        <v>-1.4879428077472057</v>
      </c>
      <c r="L2290">
        <f>STANDARDIZE('사진(느림)'!L2290,AVERAGE('사진(느림)'!L$2:L$2305),_xlfn.STDEV.P('사진(느림)'!L$2:L$2305))</f>
        <v>0.92342921930252742</v>
      </c>
      <c r="M2290">
        <f>STANDARDIZE('사진(느림)'!M2290,AVERAGE('사진(느림)'!M$2:M$2305),_xlfn.STDEV.P('사진(느림)'!M$2:M$2305))</f>
        <v>0.86253644403491481</v>
      </c>
    </row>
    <row r="2291" spans="1:13" x14ac:dyDescent="0.3">
      <c r="A2291" t="s">
        <v>240</v>
      </c>
      <c r="B2291">
        <v>18</v>
      </c>
      <c r="C2291">
        <f>STANDARDIZE('사진(느림)'!C2291,AVERAGE('사진(느림)'!C$2:C$2305),_xlfn.STDEV.P('사진(느림)'!C$2:C$2305))</f>
        <v>1.9320718619797923</v>
      </c>
      <c r="D2291">
        <f>STANDARDIZE('사진(느림)'!D2291,AVERAGE('사진(느림)'!D$2:D$2305),_xlfn.STDEV.P('사진(느림)'!D$2:D$2305))</f>
        <v>0.66670284308470429</v>
      </c>
      <c r="E2291">
        <f>STANDARDIZE('사진(느림)'!E2291,AVERAGE('사진(느림)'!E$2:E$2305),_xlfn.STDEV.P('사진(느림)'!E$2:E$2305))</f>
        <v>1.9560708742935276</v>
      </c>
      <c r="F2291">
        <f>STANDARDIZE('사진(느림)'!F2291,AVERAGE('사진(느림)'!F$2:F$2305),_xlfn.STDEV.P('사진(느림)'!F$2:F$2305))</f>
        <v>2.2404880585803388</v>
      </c>
      <c r="G2291">
        <f>STANDARDIZE('사진(느림)'!G2291,AVERAGE('사진(느림)'!G$2:G$2305),_xlfn.STDEV.P('사진(느림)'!G$2:G$2305))</f>
        <v>0.874013263332588</v>
      </c>
      <c r="H2291">
        <f>STANDARDIZE('사진(느림)'!H2291,AVERAGE('사진(느림)'!H$2:H$2305),_xlfn.STDEV.P('사진(느림)'!H$2:H$2305))</f>
        <v>0.9883893311466716</v>
      </c>
      <c r="I2291">
        <f>STANDARDIZE('사진(느림)'!I2291,AVERAGE('사진(느림)'!I$2:I$2305),_xlfn.STDEV.P('사진(느림)'!I$2:I$2305))</f>
        <v>1.8386129523356303</v>
      </c>
      <c r="J2291">
        <f>STANDARDIZE('사진(느림)'!J2291,AVERAGE('사진(느림)'!J$2:J$2305),_xlfn.STDEV.P('사진(느림)'!J$2:J$2305))</f>
        <v>2.2238174231201167</v>
      </c>
      <c r="K2291">
        <f>STANDARDIZE('사진(느림)'!K2291,AVERAGE('사진(느림)'!K$2:K$2305),_xlfn.STDEV.P('사진(느림)'!K$2:K$2305))</f>
        <v>0.34337141717243208</v>
      </c>
      <c r="L2291">
        <f>STANDARDIZE('사진(느림)'!L2291,AVERAGE('사진(느림)'!L$2:L$2305),_xlfn.STDEV.P('사진(느림)'!L$2:L$2305))</f>
        <v>-0.96188170673142825</v>
      </c>
      <c r="M2291">
        <f>STANDARDIZE('사진(느림)'!M2291,AVERAGE('사진(느림)'!M$2:M$2305),_xlfn.STDEV.P('사진(느림)'!M$2:M$2305))</f>
        <v>-0.98039856682216975</v>
      </c>
    </row>
    <row r="2292" spans="1:13" x14ac:dyDescent="0.3">
      <c r="A2292" t="s">
        <v>242</v>
      </c>
      <c r="B2292">
        <v>18</v>
      </c>
      <c r="C2292">
        <f>STANDARDIZE('사진(느림)'!C2292,AVERAGE('사진(느림)'!C$2:C$2305),_xlfn.STDEV.P('사진(느림)'!C$2:C$2305))</f>
        <v>1.4071563426644975</v>
      </c>
      <c r="D2292">
        <f>STANDARDIZE('사진(느림)'!D2292,AVERAGE('사진(느림)'!D$2:D$2305),_xlfn.STDEV.P('사진(느림)'!D$2:D$2305))</f>
        <v>1.9687909454877119</v>
      </c>
      <c r="E2292">
        <f>STANDARDIZE('사진(느림)'!E2292,AVERAGE('사진(느림)'!E$2:E$2305),_xlfn.STDEV.P('사진(느림)'!E$2:E$2305))</f>
        <v>1.6856325709778548</v>
      </c>
      <c r="F2292">
        <f>STANDARDIZE('사진(느림)'!F2292,AVERAGE('사진(느림)'!F$2:F$2305),_xlfn.STDEV.P('사진(느림)'!F$2:F$2305))</f>
        <v>1.3083977942563103</v>
      </c>
      <c r="G2292">
        <f>STANDARDIZE('사진(느림)'!G2292,AVERAGE('사진(느림)'!G$2:G$2305),_xlfn.STDEV.P('사진(느림)'!G$2:G$2305))</f>
        <v>1.9723445216875655</v>
      </c>
      <c r="H2292">
        <f>STANDARDIZE('사진(느림)'!H2292,AVERAGE('사진(느림)'!H$2:H$2305),_xlfn.STDEV.P('사진(느림)'!H$2:H$2305))</f>
        <v>0.34954867859709293</v>
      </c>
      <c r="I2292">
        <f>STANDARDIZE('사진(느림)'!I2292,AVERAGE('사진(느림)'!I$2:I$2305),_xlfn.STDEV.P('사진(느림)'!I$2:I$2305))</f>
        <v>1.712553940579987</v>
      </c>
      <c r="J2292">
        <f>STANDARDIZE('사진(느림)'!J2292,AVERAGE('사진(느림)'!J$2:J$2305),_xlfn.STDEV.P('사진(느림)'!J$2:J$2305))</f>
        <v>2.2238174231201167</v>
      </c>
      <c r="K2292">
        <f>STANDARDIZE('사진(느림)'!K2292,AVERAGE('사진(느림)'!K$2:K$2305),_xlfn.STDEV.P('사진(느림)'!K$2:K$2305))</f>
        <v>1.5642475671188572</v>
      </c>
      <c r="L2292">
        <f>STANDARDIZE('사진(느림)'!L2292,AVERAGE('사진(느림)'!L$2:L$2305),_xlfn.STDEV.P('사진(느림)'!L$2:L$2305))</f>
        <v>-0.96188170673142825</v>
      </c>
      <c r="M2292">
        <f>STANDARDIZE('사진(느림)'!M2292,AVERAGE('사진(느림)'!M$2:M$2305),_xlfn.STDEV.P('사진(느림)'!M$2:M$2305))</f>
        <v>0.64824167533060162</v>
      </c>
    </row>
    <row r="2293" spans="1:13" x14ac:dyDescent="0.3">
      <c r="A2293" t="s">
        <v>244</v>
      </c>
      <c r="B2293">
        <v>18</v>
      </c>
      <c r="C2293">
        <f>STANDARDIZE('사진(느림)'!C2293,AVERAGE('사진(느림)'!C$2:C$2305),_xlfn.STDEV.P('사진(느림)'!C$2:C$2305))</f>
        <v>1.5452920056422066</v>
      </c>
      <c r="D2293">
        <f>STANDARDIZE('사진(느림)'!D2293,AVERAGE('사진(느림)'!D$2:D$2305),_xlfn.STDEV.P('사진(느림)'!D$2:D$2305))</f>
        <v>1.1474738347411999</v>
      </c>
      <c r="E2293">
        <f>STANDARDIZE('사진(느림)'!E2293,AVERAGE('사진(느림)'!E$2:E$2305),_xlfn.STDEV.P('사진(느림)'!E$2:E$2305))</f>
        <v>2.1249277391314849</v>
      </c>
      <c r="F2293">
        <f>STANDARDIZE('사진(느림)'!F2293,AVERAGE('사진(느림)'!F$2:F$2305),_xlfn.STDEV.P('사진(느림)'!F$2:F$2305))</f>
        <v>1.3046046976841832</v>
      </c>
      <c r="G2293">
        <f>STANDARDIZE('사진(느림)'!G2293,AVERAGE('사진(느림)'!G$2:G$2305),_xlfn.STDEV.P('사진(느림)'!G$2:G$2305))</f>
        <v>0.73957022548415685</v>
      </c>
      <c r="H2293">
        <f>STANDARDIZE('사진(느림)'!H2293,AVERAGE('사진(느림)'!H$2:H$2305),_xlfn.STDEV.P('사진(느림)'!H$2:H$2305))</f>
        <v>1.2966485478511269</v>
      </c>
      <c r="I2293">
        <f>STANDARDIZE('사진(느림)'!I2293,AVERAGE('사진(느림)'!I$2:I$2305),_xlfn.STDEV.P('사진(느림)'!I$2:I$2305))</f>
        <v>1.2723978911998672</v>
      </c>
      <c r="J2293">
        <f>STANDARDIZE('사진(느림)'!J2293,AVERAGE('사진(느림)'!J$2:J$2305),_xlfn.STDEV.P('사진(느림)'!J$2:J$2305))</f>
        <v>2.2238174231201167</v>
      </c>
      <c r="K2293">
        <f>STANDARDIZE('사진(느림)'!K2293,AVERAGE('사진(느림)'!K$2:K$2305),_xlfn.STDEV.P('사진(느림)'!K$2:K$2305))</f>
        <v>-0.26706665780078048</v>
      </c>
      <c r="L2293">
        <f>STANDARDIZE('사진(느림)'!L2293,AVERAGE('사진(느림)'!L$2:L$2305),_xlfn.STDEV.P('사진(느림)'!L$2:L$2305))</f>
        <v>-0.71050691659356757</v>
      </c>
      <c r="M2293">
        <f>STANDARDIZE('사진(느림)'!M2293,AVERAGE('사진(느림)'!M$2:M$2305),_xlfn.STDEV.P('사진(느림)'!M$2:M$2305))</f>
        <v>-0.25179635322750898</v>
      </c>
    </row>
    <row r="2294" spans="1:13" x14ac:dyDescent="0.3">
      <c r="A2294" t="s">
        <v>246</v>
      </c>
      <c r="B2294">
        <v>18</v>
      </c>
      <c r="C2294">
        <f>STANDARDIZE('사진(느림)'!C2294,AVERAGE('사진(느림)'!C$2:C$2305),_xlfn.STDEV.P('사진(느림)'!C$2:C$2305))</f>
        <v>1.5784445647568566</v>
      </c>
      <c r="D2294">
        <f>STANDARDIZE('사진(느림)'!D2294,AVERAGE('사진(느림)'!D$2:D$2305),_xlfn.STDEV.P('사진(느림)'!D$2:D$2305))</f>
        <v>2.2392246282944908</v>
      </c>
      <c r="E2294">
        <f>STANDARDIZE('사진(느림)'!E2294,AVERAGE('사진(느림)'!E$2:E$2305),_xlfn.STDEV.P('사진(느림)'!E$2:E$2305))</f>
        <v>2.1767877366701089</v>
      </c>
      <c r="F2294">
        <f>STANDARDIZE('사진(느림)'!F2294,AVERAGE('사진(느림)'!F$2:F$2305),_xlfn.STDEV.P('사진(느림)'!F$2:F$2305))</f>
        <v>1.4360987121845885</v>
      </c>
      <c r="G2294">
        <f>STANDARDIZE('사진(느림)'!G2294,AVERAGE('사진(느림)'!G$2:G$2305),_xlfn.STDEV.P('사진(느림)'!G$2:G$2305))</f>
        <v>2.5693627575568678</v>
      </c>
      <c r="H2294">
        <f>STANDARDIZE('사진(느림)'!H2294,AVERAGE('사진(느림)'!H$2:H$2305),_xlfn.STDEV.P('사진(느림)'!H$2:H$2305))</f>
        <v>0.52174865482509925</v>
      </c>
      <c r="I2294">
        <f>STANDARDIZE('사진(느림)'!I2294,AVERAGE('사진(느림)'!I$2:I$2305),_xlfn.STDEV.P('사진(느림)'!I$2:I$2305))</f>
        <v>1.0328857688641455</v>
      </c>
      <c r="J2294">
        <f>STANDARDIZE('사진(느림)'!J2294,AVERAGE('사진(느림)'!J$2:J$2305),_xlfn.STDEV.P('사진(느림)'!J$2:J$2305))</f>
        <v>2.2238174231201167</v>
      </c>
      <c r="K2294">
        <f>STANDARDIZE('사진(느림)'!K2294,AVERAGE('사진(느림)'!K$2:K$2305),_xlfn.STDEV.P('사진(느림)'!K$2:K$2305))</f>
        <v>1.5642475671188572</v>
      </c>
      <c r="L2294">
        <f>STANDARDIZE('사진(느림)'!L2294,AVERAGE('사진(느림)'!L$2:L$2305),_xlfn.STDEV.P('사진(느림)'!L$2:L$2305))</f>
        <v>-0.71050691659356757</v>
      </c>
      <c r="M2294">
        <f>STANDARDIZE('사진(느림)'!M2294,AVERAGE('사진(느림)'!M$2:M$2305),_xlfn.STDEV.P('사진(느림)'!M$2:M$2305))</f>
        <v>-1.6661418266759689</v>
      </c>
    </row>
    <row r="2295" spans="1:13" x14ac:dyDescent="0.3">
      <c r="A2295" t="s">
        <v>248</v>
      </c>
      <c r="B2295">
        <v>18</v>
      </c>
      <c r="C2295">
        <f>STANDARDIZE('사진(느림)'!C2295,AVERAGE('사진(느림)'!C$2:C$2305),_xlfn.STDEV.P('사진(느림)'!C$2:C$2305))</f>
        <v>1.1087833106326455</v>
      </c>
      <c r="D2295">
        <f>STANDARDIZE('사진(느림)'!D2295,AVERAGE('사진(느림)'!D$2:D$2305),_xlfn.STDEV.P('사진(느림)'!D$2:D$2305))</f>
        <v>0.52647797051822642</v>
      </c>
      <c r="E2295">
        <f>STANDARDIZE('사진(느림)'!E2295,AVERAGE('사진(느림)'!E$2:E$2305),_xlfn.STDEV.P('사진(느림)'!E$2:E$2305))</f>
        <v>1.4828261201223454</v>
      </c>
      <c r="F2295">
        <f>STANDARDIZE('사진(느림)'!F2295,AVERAGE('사진(느림)'!F$2:F$2305),_xlfn.STDEV.P('사진(느림)'!F$2:F$2305))</f>
        <v>0.62741052300709432</v>
      </c>
      <c r="G2295">
        <f>STANDARDIZE('사진(느림)'!G2295,AVERAGE('사진(느림)'!G$2:G$2305),_xlfn.STDEV.P('사진(느림)'!G$2:G$2305))</f>
        <v>1.0563089078728325</v>
      </c>
      <c r="H2295">
        <f>STANDARDIZE('사진(느림)'!H2295,AVERAGE('사진(느림)'!H$2:H$2305),_xlfn.STDEV.P('사진(느림)'!H$2:H$2305))</f>
        <v>0.2188042522017549</v>
      </c>
      <c r="I2295">
        <f>STANDARDIZE('사진(느림)'!I2295,AVERAGE('사진(느림)'!I$2:I$2305),_xlfn.STDEV.P('사진(느림)'!I$2:I$2305))</f>
        <v>1.0097749500422777</v>
      </c>
      <c r="J2295">
        <f>STANDARDIZE('사진(느림)'!J2295,AVERAGE('사진(느림)'!J$2:J$2305),_xlfn.STDEV.P('사진(느림)'!J$2:J$2305))</f>
        <v>-0.78003335217289249</v>
      </c>
      <c r="K2295">
        <f>STANDARDIZE('사진(느림)'!K2295,AVERAGE('사진(느림)'!K$2:K$2305),_xlfn.STDEV.P('사진(느림)'!K$2:K$2305))</f>
        <v>-1.4879428077472057</v>
      </c>
      <c r="L2295">
        <f>STANDARDIZE('사진(느림)'!L2295,AVERAGE('사진(느림)'!L$2:L$2305),_xlfn.STDEV.P('사진(느림)'!L$2:L$2305))</f>
        <v>1.7730760099684968</v>
      </c>
      <c r="M2295">
        <f>STANDARDIZE('사진(느림)'!M2295,AVERAGE('사진(느림)'!M$2:M$2305),_xlfn.STDEV.P('사진(느림)'!M$2:M$2305))</f>
        <v>0.45537638349672099</v>
      </c>
    </row>
    <row r="2296" spans="1:13" x14ac:dyDescent="0.3">
      <c r="A2296" t="s">
        <v>250</v>
      </c>
      <c r="B2296">
        <v>18</v>
      </c>
      <c r="C2296">
        <f>STANDARDIZE('사진(느림)'!C2296,AVERAGE('사진(느림)'!C$2:C$2305),_xlfn.STDEV.P('사진(느림)'!C$2:C$2305))</f>
        <v>1.843665037674058</v>
      </c>
      <c r="D2296">
        <f>STANDARDIZE('사진(느림)'!D2296,AVERAGE('사진(느림)'!D$2:D$2305),_xlfn.STDEV.P('사진(느림)'!D$2:D$2305))</f>
        <v>1.8285660729212341</v>
      </c>
      <c r="E2296">
        <f>STANDARDIZE('사진(느림)'!E2296,AVERAGE('사진(느림)'!E$2:E$2305),_xlfn.STDEV.P('사진(느림)'!E$2:E$2305))</f>
        <v>2.2733792097489185</v>
      </c>
      <c r="F2296">
        <f>STANDARDIZE('사진(느림)'!F2296,AVERAGE('사진(느림)'!F$2:F$2305),_xlfn.STDEV.P('사진(느림)'!F$2:F$2305))</f>
        <v>-1.5560223004616596</v>
      </c>
      <c r="G2296">
        <f>STANDARDIZE('사진(느림)'!G2296,AVERAGE('사진(느림)'!G$2:G$2305),_xlfn.STDEV.P('사진(느림)'!G$2:G$2305))</f>
        <v>2.5534118886595962</v>
      </c>
      <c r="H2296">
        <f>STANDARDIZE('사진(느림)'!H2296,AVERAGE('사진(느림)'!H$2:H$2305),_xlfn.STDEV.P('사진(느림)'!H$2:H$2305))</f>
        <v>-1.360758492704524</v>
      </c>
      <c r="I2296">
        <f>STANDARDIZE('사진(느림)'!I2296,AVERAGE('사진(느림)'!I$2:I$2305),_xlfn.STDEV.P('사진(느림)'!I$2:I$2305))</f>
        <v>1.2098936312043609</v>
      </c>
      <c r="J2296">
        <f>STANDARDIZE('사진(느림)'!J2296,AVERAGE('사진(느림)'!J$2:J$2305),_xlfn.STDEV.P('사진(느림)'!J$2:J$2305))</f>
        <v>2.2238174231201167</v>
      </c>
      <c r="K2296">
        <f>STANDARDIZE('사진(느림)'!K2296,AVERAGE('사진(느림)'!K$2:K$2305),_xlfn.STDEV.P('사진(느림)'!K$2:K$2305))</f>
        <v>0.95380949214564459</v>
      </c>
      <c r="L2296">
        <f>STANDARDIZE('사진(느림)'!L2296,AVERAGE('사진(느림)'!L$2:L$2305),_xlfn.STDEV.P('사진(느림)'!L$2:L$2305))</f>
        <v>-0.96188170673142825</v>
      </c>
      <c r="M2296">
        <f>STANDARDIZE('사진(느림)'!M2296,AVERAGE('사진(느림)'!M$2:M$2305),_xlfn.STDEV.P('사진(느림)'!M$2:M$2305))</f>
        <v>0.64824167533060162</v>
      </c>
    </row>
    <row r="2297" spans="1:13" x14ac:dyDescent="0.3">
      <c r="A2297" t="s">
        <v>252</v>
      </c>
      <c r="B2297">
        <v>18</v>
      </c>
      <c r="C2297">
        <f>STANDARDIZE('사진(느림)'!C2297,AVERAGE('사진(느림)'!C$2:C$2305),_xlfn.STDEV.P('사진(느림)'!C$2:C$2305))</f>
        <v>1.3076986653205462</v>
      </c>
      <c r="D2297">
        <f>STANDARDIZE('사진(느림)'!D2297,AVERAGE('사진(느림)'!D$2:D$2305),_xlfn.STDEV.P('사진(느림)'!D$2:D$2305))</f>
        <v>2.2592567529468446</v>
      </c>
      <c r="E2297">
        <f>STANDARDIZE('사진(느림)'!E2297,AVERAGE('사진(느림)'!E$2:E$2305),_xlfn.STDEV.P('사진(느림)'!E$2:E$2305))</f>
        <v>1.4360451945076078</v>
      </c>
      <c r="F2297">
        <f>STANDARDIZE('사진(느림)'!F2297,AVERAGE('사진(느림)'!F$2:F$2305),_xlfn.STDEV.P('사진(느림)'!F$2:F$2305))</f>
        <v>1.0101339671347171</v>
      </c>
      <c r="G2297">
        <f>STANDARDIZE('사진(느림)'!G2297,AVERAGE('사진(느림)'!G$2:G$2305),_xlfn.STDEV.P('사진(느림)'!G$2:G$2305))</f>
        <v>0.70766848768961421</v>
      </c>
      <c r="H2297">
        <f>STANDARDIZE('사진(느림)'!H2297,AVERAGE('사진(느림)'!H$2:H$2305),_xlfn.STDEV.P('사진(느림)'!H$2:H$2305))</f>
        <v>0.72264862709110655</v>
      </c>
      <c r="I2297">
        <f>STANDARDIZE('사진(느림)'!I2297,AVERAGE('사진(느림)'!I$2:I$2305),_xlfn.STDEV.P('사진(느림)'!I$2:I$2305))</f>
        <v>1.0670267512146323</v>
      </c>
      <c r="J2297">
        <f>STANDARDIZE('사진(느림)'!J2297,AVERAGE('사진(느림)'!J$2:J$2305),_xlfn.STDEV.P('사진(느림)'!J$2:J$2305))</f>
        <v>-0.78003335217289249</v>
      </c>
      <c r="K2297">
        <f>STANDARDIZE('사진(느림)'!K2297,AVERAGE('사진(느림)'!K$2:K$2305),_xlfn.STDEV.P('사진(느림)'!K$2:K$2305))</f>
        <v>-0.8775047327739931</v>
      </c>
      <c r="L2297">
        <f>STANDARDIZE('사진(느림)'!L2297,AVERAGE('사진(느림)'!L$2:L$2305),_xlfn.STDEV.P('사진(느림)'!L$2:L$2305))</f>
        <v>1.0491166143714579</v>
      </c>
      <c r="M2297">
        <f>STANDARDIZE('사진(느림)'!M2297,AVERAGE('사진(느림)'!M$2:M$2305),_xlfn.STDEV.P('사진(느림)'!M$2:M$2305))</f>
        <v>0.73395958281232643</v>
      </c>
    </row>
    <row r="2298" spans="1:13" x14ac:dyDescent="0.3">
      <c r="A2298" t="s">
        <v>254</v>
      </c>
      <c r="B2298">
        <v>18</v>
      </c>
      <c r="C2298">
        <f>STANDARDIZE('사진(느림)'!C2298,AVERAGE('사진(느림)'!C$2:C$2305),_xlfn.STDEV.P('사진(느림)'!C$2:C$2305))</f>
        <v>0.71647802777595182</v>
      </c>
      <c r="D2298">
        <f>STANDARDIZE('사진(느림)'!D2298,AVERAGE('사진(느림)'!D$2:D$2305),_xlfn.STDEV.P('사진(느림)'!D$2:D$2305))</f>
        <v>2.8602204925174641</v>
      </c>
      <c r="E2298">
        <f>STANDARDIZE('사진(느림)'!E2298,AVERAGE('사진(느림)'!E$2:E$2305),_xlfn.STDEV.P('사진(느림)'!E$2:E$2305))</f>
        <v>1.4055707629642928</v>
      </c>
      <c r="F2298">
        <f>STANDARDIZE('사진(느림)'!F2298,AVERAGE('사진(느림)'!F$2:F$2305),_xlfn.STDEV.P('사진(느림)'!F$2:F$2305))</f>
        <v>1.18512215566218</v>
      </c>
      <c r="G2298">
        <f>STANDARDIZE('사진(느림)'!G2298,AVERAGE('사진(느림)'!G$2:G$2305),_xlfn.STDEV.P('사진(느림)'!G$2:G$2305))</f>
        <v>0.82160326552726748</v>
      </c>
      <c r="H2298">
        <f>STANDARDIZE('사진(느림)'!H2298,AVERAGE('사진(느림)'!H$2:H$2305),_xlfn.STDEV.P('사진(느림)'!H$2:H$2305))</f>
        <v>0.22411906628286626</v>
      </c>
      <c r="I2298">
        <f>STANDARDIZE('사진(느림)'!I2298,AVERAGE('사진(느림)'!I$2:I$2305),_xlfn.STDEV.P('사진(느림)'!I$2:I$2305))</f>
        <v>1.0644005218030566</v>
      </c>
      <c r="J2298">
        <f>STANDARDIZE('사진(느림)'!J2298,AVERAGE('사진(느림)'!J$2:J$2305),_xlfn.STDEV.P('사진(느림)'!J$2:J$2305))</f>
        <v>-0.78003335217289249</v>
      </c>
      <c r="K2298">
        <f>STANDARDIZE('사진(느림)'!K2298,AVERAGE('사진(느림)'!K$2:K$2305),_xlfn.STDEV.P('사진(느림)'!K$2:K$2305))</f>
        <v>-0.8775047327739931</v>
      </c>
      <c r="L2298">
        <f>STANDARDIZE('사진(느림)'!L2298,AVERAGE('사진(느림)'!L$2:L$2305),_xlfn.STDEV.P('사진(느림)'!L$2:L$2305))</f>
        <v>1.1748040094403882</v>
      </c>
      <c r="M2298">
        <f>STANDARDIZE('사진(느림)'!M2298,AVERAGE('사진(느림)'!M$2:M$2305),_xlfn.STDEV.P('사진(느림)'!M$2:M$2305))</f>
        <v>-0.85182170559958137</v>
      </c>
    </row>
    <row r="2299" spans="1:13" x14ac:dyDescent="0.3">
      <c r="A2299" t="s">
        <v>256</v>
      </c>
      <c r="B2299">
        <v>18</v>
      </c>
      <c r="C2299">
        <f>STANDARDIZE('사진(느림)'!C2299,AVERAGE('사진(느림)'!C$2:C$2305),_xlfn.STDEV.P('사진(느림)'!C$2:C$2305))</f>
        <v>0.86013911727276904</v>
      </c>
      <c r="D2299">
        <f>STANDARDIZE('사진(느림)'!D2299,AVERAGE('사진(느림)'!D$2:D$2305),_xlfn.STDEV.P('사진(느림)'!D$2:D$2305))</f>
        <v>2.990429302757764</v>
      </c>
      <c r="E2299">
        <f>STANDARDIZE('사진(느림)'!E2299,AVERAGE('사진(느림)'!E$2:E$2305),_xlfn.STDEV.P('사진(느림)'!E$2:E$2305))</f>
        <v>1.4226792157605399</v>
      </c>
      <c r="F2299">
        <f>STANDARDIZE('사진(느림)'!F2299,AVERAGE('사진(느림)'!F$2:F$2305),_xlfn.STDEV.P('사진(느림)'!F$2:F$2305))</f>
        <v>1.121903879460062</v>
      </c>
      <c r="G2299">
        <f>STANDARDIZE('사진(느림)'!G2299,AVERAGE('사진(느림)'!G$2:G$2305),_xlfn.STDEV.P('사진(느림)'!G$2:G$2305))</f>
        <v>0.95376760781894487</v>
      </c>
      <c r="H2299">
        <f>STANDARDIZE('사진(느림)'!H2299,AVERAGE('사진(느림)'!H$2:H$2305),_xlfn.STDEV.P('사진(느림)'!H$2:H$2305))</f>
        <v>0.2188042522017549</v>
      </c>
      <c r="I2299">
        <f>STANDARDIZE('사진(느림)'!I2299,AVERAGE('사진(느림)'!I$2:I$2305),_xlfn.STDEV.P('사진(느림)'!I$2:I$2305))</f>
        <v>1.8002700029266219</v>
      </c>
      <c r="J2299">
        <f>STANDARDIZE('사진(느림)'!J2299,AVERAGE('사진(느림)'!J$2:J$2305),_xlfn.STDEV.P('사진(느림)'!J$2:J$2305))</f>
        <v>-0.78003335217289249</v>
      </c>
      <c r="K2299">
        <f>STANDARDIZE('사진(느림)'!K2299,AVERAGE('사진(느림)'!K$2:K$2305),_xlfn.STDEV.P('사진(느림)'!K$2:K$2305))</f>
        <v>-0.8775047327739931</v>
      </c>
      <c r="L2299">
        <f>STANDARDIZE('사진(느림)'!L2299,AVERAGE('사진(느림)'!L$2:L$2305),_xlfn.STDEV.P('사진(느림)'!L$2:L$2305))</f>
        <v>0.92342921930252742</v>
      </c>
      <c r="M2299">
        <f>STANDARDIZE('사진(느림)'!M2299,AVERAGE('사진(느림)'!M$2:M$2305),_xlfn.STDEV.P('사진(느림)'!M$2:M$2305))</f>
        <v>-2.5447503783636467</v>
      </c>
    </row>
    <row r="2300" spans="1:13" x14ac:dyDescent="0.3">
      <c r="A2300" t="s">
        <v>258</v>
      </c>
      <c r="B2300">
        <v>18</v>
      </c>
      <c r="C2300">
        <f>STANDARDIZE('사진(느림)'!C2300,AVERAGE('사진(느림)'!C$2:C$2305),_xlfn.STDEV.P('사진(느림)'!C$2:C$2305))</f>
        <v>1.2413935470912465</v>
      </c>
      <c r="D2300">
        <f>STANDARDIZE('사진(느림)'!D2300,AVERAGE('사진(느림)'!D$2:D$2305),_xlfn.STDEV.P('사진(느림)'!D$2:D$2305))</f>
        <v>1.8786463845521191</v>
      </c>
      <c r="E2300">
        <f>STANDARDIZE('사진(느림)'!E2300,AVERAGE('사진(느림)'!E$2:E$2305),_xlfn.STDEV.P('사진(느림)'!E$2:E$2305))</f>
        <v>1.7532644234380179</v>
      </c>
      <c r="F2300">
        <f>STANDARDIZE('사진(느림)'!F2300,AVERAGE('사진(느림)'!F$2:F$2305),_xlfn.STDEV.P('사진(느림)'!F$2:F$2305))</f>
        <v>0.79607688391434539</v>
      </c>
      <c r="G2300">
        <f>STANDARDIZE('사진(느림)'!G2300,AVERAGE('사진(느림)'!G$2:G$2305),_xlfn.STDEV.P('사진(느림)'!G$2:G$2305))</f>
        <v>1.4322936747370887</v>
      </c>
      <c r="H2300">
        <f>STANDARDIZE('사진(느림)'!H2300,AVERAGE('사진(느림)'!H$2:H$2305),_xlfn.STDEV.P('사진(느림)'!H$2:H$2305))</f>
        <v>0.23474869444508883</v>
      </c>
      <c r="I2300">
        <f>STANDARDIZE('사진(느림)'!I2300,AVERAGE('사진(느림)'!I$2:I$2305),_xlfn.STDEV.P('사진(느림)'!I$2:I$2305))</f>
        <v>2.1101650734925781</v>
      </c>
      <c r="J2300">
        <f>STANDARDIZE('사진(느림)'!J2300,AVERAGE('사진(느림)'!J$2:J$2305),_xlfn.STDEV.P('사진(느림)'!J$2:J$2305))</f>
        <v>2.2238174231201167</v>
      </c>
      <c r="K2300">
        <f>STANDARDIZE('사진(느림)'!K2300,AVERAGE('사진(느림)'!K$2:K$2305),_xlfn.STDEV.P('사진(느림)'!K$2:K$2305))</f>
        <v>2.1746856420920699</v>
      </c>
      <c r="L2300">
        <f>STANDARDIZE('사진(느림)'!L2300,AVERAGE('사진(느림)'!L$2:L$2305),_xlfn.STDEV.P('사진(느림)'!L$2:L$2305))</f>
        <v>-0.83619431166249791</v>
      </c>
      <c r="M2300">
        <f>STANDARDIZE('사진(느림)'!M2300,AVERAGE('사진(느림)'!M$2:M$2305),_xlfn.STDEV.P('사진(느림)'!M$2:M$2305))</f>
        <v>0.69110062907146497</v>
      </c>
    </row>
    <row r="2301" spans="1:13" x14ac:dyDescent="0.3">
      <c r="A2301" t="s">
        <v>260</v>
      </c>
      <c r="B2301">
        <v>18</v>
      </c>
      <c r="C2301">
        <f>STANDARDIZE('사진(느림)'!C2301,AVERAGE('사진(느림)'!C$2:C$2305),_xlfn.STDEV.P('사진(느림)'!C$2:C$2305))</f>
        <v>0.58386779131735078</v>
      </c>
      <c r="D2301">
        <f>STANDARDIZE('사진(느림)'!D2301,AVERAGE('사진(느림)'!D$2:D$2305),_xlfn.STDEV.P('사진(느림)'!D$2:D$2305))</f>
        <v>0.75684740402029715</v>
      </c>
      <c r="E2301">
        <f>STANDARDIZE('사진(느림)'!E2301,AVERAGE('사진(느림)'!E$2:E$2305),_xlfn.STDEV.P('사진(느림)'!E$2:E$2305))</f>
        <v>1.3661856789229334</v>
      </c>
      <c r="F2301">
        <f>STANDARDIZE('사진(느림)'!F2301,AVERAGE('사진(느림)'!F$2:F$2305),_xlfn.STDEV.P('사진(느림)'!F$2:F$2305))</f>
        <v>2.4018210994481439</v>
      </c>
      <c r="G2301">
        <f>STANDARDIZE('사진(느림)'!G2301,AVERAGE('사진(느림)'!G$2:G$2305),_xlfn.STDEV.P('사진(느림)'!G$2:G$2305))</f>
        <v>0.73045544325714473</v>
      </c>
      <c r="H2301">
        <f>STANDARDIZE('사진(느림)'!H2301,AVERAGE('사진(느림)'!H$2:H$2305),_xlfn.STDEV.P('사진(느림)'!H$2:H$2305))</f>
        <v>0.72264862709110655</v>
      </c>
      <c r="I2301">
        <f>STANDARDIZE('사진(느림)'!I2301,AVERAGE('사진(느림)'!I$2:I$2305),_xlfn.STDEV.P('사진(느림)'!I$2:I$2305))</f>
        <v>1.3974064111908795</v>
      </c>
      <c r="J2301">
        <f>STANDARDIZE('사진(느림)'!J2301,AVERAGE('사진(느림)'!J$2:J$2305),_xlfn.STDEV.P('사진(느림)'!J$2:J$2305))</f>
        <v>-0.78003335217289249</v>
      </c>
      <c r="K2301">
        <f>STANDARDIZE('사진(느림)'!K2301,AVERAGE('사진(느림)'!K$2:K$2305),_xlfn.STDEV.P('사진(느림)'!K$2:K$2305))</f>
        <v>-0.26706665780078048</v>
      </c>
      <c r="L2301">
        <f>STANDARDIZE('사진(느림)'!L2301,AVERAGE('사진(느림)'!L$2:L$2305),_xlfn.STDEV.P('사진(느림)'!L$2:L$2305))</f>
        <v>0.82287930324738312</v>
      </c>
      <c r="M2301">
        <f>STANDARDIZE('사진(느림)'!M2301,AVERAGE('사진(느림)'!M$2:M$2305),_xlfn.STDEV.P('사진(느림)'!M$2:M$2305))</f>
        <v>0.13393423044025404</v>
      </c>
    </row>
    <row r="2302" spans="1:13" x14ac:dyDescent="0.3">
      <c r="A2302" t="s">
        <v>262</v>
      </c>
      <c r="B2302">
        <v>18</v>
      </c>
      <c r="C2302">
        <f>STANDARDIZE('사진(느림)'!C2302,AVERAGE('사진(느림)'!C$2:C$2305),_xlfn.STDEV.P('사진(느림)'!C$2:C$2305))</f>
        <v>1.860241317231383</v>
      </c>
      <c r="D2302">
        <f>STANDARDIZE('사진(느림)'!D2302,AVERAGE('사진(느림)'!D$2:D$2305),_xlfn.STDEV.P('사진(느림)'!D$2:D$2305))</f>
        <v>2.5597386227321546</v>
      </c>
      <c r="E2302">
        <f>STANDARDIZE('사진(느림)'!E2302,AVERAGE('사진(느림)'!E$2:E$2305),_xlfn.STDEV.P('사진(느림)'!E$2:E$2305))</f>
        <v>1.6125652204938841</v>
      </c>
      <c r="F2302">
        <f>STANDARDIZE('사진(느림)'!F2302,AVERAGE('사진(느림)'!F$2:F$2305),_xlfn.STDEV.P('사진(느림)'!F$2:F$2305))</f>
        <v>1.2255818524315356</v>
      </c>
      <c r="G2302">
        <f>STANDARDIZE('사진(느림)'!G2302,AVERAGE('사진(느림)'!G$2:G$2305),_xlfn.STDEV.P('사진(느림)'!G$2:G$2305))</f>
        <v>1.1383419479159436</v>
      </c>
      <c r="H2302">
        <f>STANDARDIZE('사진(느림)'!H2302,AVERAGE('사진(느림)'!H$2:H$2305),_xlfn.STDEV.P('사진(느림)'!H$2:H$2305))</f>
        <v>0.75453751157777404</v>
      </c>
      <c r="I2302">
        <f>STANDARDIZE('사진(느림)'!I2302,AVERAGE('사진(느림)'!I$2:I$2305),_xlfn.STDEV.P('사진(느림)'!I$2:I$2305))</f>
        <v>1.5612831264732157</v>
      </c>
      <c r="J2302">
        <f>STANDARDIZE('사진(느림)'!J2302,AVERAGE('사진(느림)'!J$2:J$2305),_xlfn.STDEV.P('사진(느림)'!J$2:J$2305))</f>
        <v>2.2238174231201167</v>
      </c>
      <c r="K2302">
        <f>STANDARDIZE('사진(느림)'!K2302,AVERAGE('사진(느림)'!K$2:K$2305),_xlfn.STDEV.P('사진(느림)'!K$2:K$2305))</f>
        <v>0.95380949214564459</v>
      </c>
      <c r="L2302">
        <f>STANDARDIZE('사진(느림)'!L2302,AVERAGE('사진(느림)'!L$2:L$2305),_xlfn.STDEV.P('사진(느림)'!L$2:L$2305))</f>
        <v>-0.83619431166249791</v>
      </c>
      <c r="M2302">
        <f>STANDARDIZE('사진(느림)'!M2302,AVERAGE('사진(느림)'!M$2:M$2305),_xlfn.STDEV.P('사진(느림)'!M$2:M$2305))</f>
        <v>-0.46609112193182028</v>
      </c>
    </row>
    <row r="2303" spans="1:13" x14ac:dyDescent="0.3">
      <c r="A2303" t="s">
        <v>264</v>
      </c>
      <c r="B2303">
        <v>18</v>
      </c>
      <c r="C2303">
        <f>STANDARDIZE('사진(느림)'!C2303,AVERAGE('사진(느림)'!C$2:C$2305),_xlfn.STDEV.P('사진(느림)'!C$2:C$2305))</f>
        <v>1.4679360343746892</v>
      </c>
      <c r="D2303">
        <f>STANDARDIZE('사진(느림)'!D2303,AVERAGE('사진(느림)'!D$2:D$2305),_xlfn.STDEV.P('사진(느림)'!D$2:D$2305))</f>
        <v>2.2392246282944908</v>
      </c>
      <c r="E2303">
        <f>STANDARDIZE('사진(느림)'!E2303,AVERAGE('사진(느림)'!E$2:E$2305),_xlfn.STDEV.P('사진(느림)'!E$2:E$2305))</f>
        <v>1.6693260769064322</v>
      </c>
      <c r="F2303">
        <f>STANDARDIZE('사진(느림)'!F2303,AVERAGE('사진(느림)'!F$2:F$2305),_xlfn.STDEV.P('사진(느림)'!F$2:F$2305))</f>
        <v>1.1187429656499561</v>
      </c>
      <c r="G2303">
        <f>STANDARDIZE('사진(느림)'!G2303,AVERAGE('사진(느림)'!G$2:G$2305),_xlfn.STDEV.P('사진(느림)'!G$2:G$2305))</f>
        <v>1.703458445990703</v>
      </c>
      <c r="H2303">
        <f>STANDARDIZE('사진(느림)'!H2303,AVERAGE('사진(느림)'!H$2:H$2305),_xlfn.STDEV.P('사진(느림)'!H$2:H$2305))</f>
        <v>0.72264862709110655</v>
      </c>
      <c r="I2303">
        <f>STANDARDIZE('사진(느림)'!I2303,AVERAGE('사진(느림)'!I$2:I$2305),_xlfn.STDEV.P('사진(느림)'!I$2:I$2305))</f>
        <v>1.3884772311915214</v>
      </c>
      <c r="J2303">
        <f>STANDARDIZE('사진(느림)'!J2303,AVERAGE('사진(느림)'!J$2:J$2305),_xlfn.STDEV.P('사진(느림)'!J$2:J$2305))</f>
        <v>2.2238174231201167</v>
      </c>
      <c r="K2303">
        <f>STANDARDIZE('사진(느림)'!K2303,AVERAGE('사진(느림)'!K$2:K$2305),_xlfn.STDEV.P('사진(느림)'!K$2:K$2305))</f>
        <v>-0.26706665780078048</v>
      </c>
      <c r="L2303">
        <f>STANDARDIZE('사진(느림)'!L2303,AVERAGE('사진(느림)'!L$2:L$2305),_xlfn.STDEV.P('사진(느림)'!L$2:L$2305))</f>
        <v>-0.71050691659356757</v>
      </c>
      <c r="M2303">
        <f>STANDARDIZE('사진(느림)'!M2303,AVERAGE('사진(느림)'!M$2:M$2305),_xlfn.STDEV.P('사진(느림)'!M$2:M$2305))</f>
        <v>0.36965847601499613</v>
      </c>
    </row>
    <row r="2304" spans="1:13" x14ac:dyDescent="0.3">
      <c r="A2304" t="s">
        <v>266</v>
      </c>
      <c r="B2304">
        <v>18</v>
      </c>
      <c r="C2304">
        <f>STANDARDIZE('사진(느림)'!C2304,AVERAGE('사진(느림)'!C$2:C$2305),_xlfn.STDEV.P('사진(느림)'!C$2:C$2305))</f>
        <v>1.0480036189224538</v>
      </c>
      <c r="D2304">
        <f>STANDARDIZE('사진(느림)'!D2304,AVERAGE('사진(느림)'!D$2:D$2305),_xlfn.STDEV.P('사진(느림)'!D$2:D$2305))</f>
        <v>5.6427295570239365E-3</v>
      </c>
      <c r="E2304">
        <f>STANDARDIZE('사진(느림)'!E2304,AVERAGE('사진(느림)'!E$2:E$2305),_xlfn.STDEV.P('사진(느림)'!E$2:E$2305))</f>
        <v>1.0690154181131244</v>
      </c>
      <c r="F2304">
        <f>STANDARDIZE('사진(느림)'!F2304,AVERAGE('사진(느림)'!F$2:F$2305),_xlfn.STDEV.P('사진(느림)'!F$2:F$2305))</f>
        <v>1.2483404318642981</v>
      </c>
      <c r="G2304">
        <f>STANDARDIZE('사진(느림)'!G2304,AVERAGE('사진(느림)'!G$2:G$2305),_xlfn.STDEV.P('사진(느림)'!G$2:G$2305))</f>
        <v>6.4158008573560403</v>
      </c>
      <c r="H2304">
        <f>STANDARDIZE('사진(느림)'!H2304,AVERAGE('사진(느림)'!H$2:H$2305),_xlfn.STDEV.P('사진(느림)'!H$2:H$2305))</f>
        <v>0.72264862709110655</v>
      </c>
      <c r="I2304">
        <f>STANDARDIZE('사진(느림)'!I2304,AVERAGE('사진(느림)'!I$2:I$2305),_xlfn.STDEV.P('사진(느림)'!I$2:I$2305))</f>
        <v>0.85430216887698496</v>
      </c>
      <c r="J2304">
        <f>STANDARDIZE('사진(느림)'!J2304,AVERAGE('사진(느림)'!J$2:J$2305),_xlfn.STDEV.P('사진(느림)'!J$2:J$2305))</f>
        <v>-0.78003335217289249</v>
      </c>
      <c r="K2304">
        <f>STANDARDIZE('사진(느림)'!K2304,AVERAGE('사진(느림)'!K$2:K$2305),_xlfn.STDEV.P('사진(느림)'!K$2:K$2305))</f>
        <v>0.34337141717243208</v>
      </c>
      <c r="L2304">
        <f>STANDARDIZE('사진(느림)'!L2304,AVERAGE('사진(느림)'!L$2:L$2305),_xlfn.STDEV.P('사진(느림)'!L$2:L$2305))</f>
        <v>1.1748040094403882</v>
      </c>
      <c r="M2304">
        <f>STANDARDIZE('사진(느림)'!M2304,AVERAGE('사진(느림)'!M$2:M$2305),_xlfn.STDEV.P('사진(느림)'!M$2:M$2305))</f>
        <v>-2.2447377021776105</v>
      </c>
    </row>
    <row r="2305" spans="1:13" x14ac:dyDescent="0.3">
      <c r="A2305" t="s">
        <v>268</v>
      </c>
      <c r="B2305">
        <v>18</v>
      </c>
      <c r="C2305">
        <f>STANDARDIZE('사진(느림)'!C2305,AVERAGE('사진(느림)'!C$2:C$2305),_xlfn.STDEV.P('사진(느림)'!C$2:C$2305))</f>
        <v>1.843665037674058</v>
      </c>
      <c r="D2305">
        <f>STANDARDIZE('사진(느림)'!D2305,AVERAGE('사진(느림)'!D$2:D$2305),_xlfn.STDEV.P('사진(느림)'!D$2:D$2305))</f>
        <v>1.7784857612903491</v>
      </c>
      <c r="E2305">
        <f>STANDARDIZE('사진(느림)'!E2305,AVERAGE('사진(느림)'!E$2:E$2305),_xlfn.STDEV.P('사진(느림)'!E$2:E$2305))</f>
        <v>2.1017600426365672</v>
      </c>
      <c r="F2305">
        <f>STANDARDIZE('사진(느림)'!F2305,AVERAGE('사진(느림)'!F$2:F$2305),_xlfn.STDEV.P('사진(느림)'!F$2:F$2305))</f>
        <v>1.1503521037510152</v>
      </c>
      <c r="G2305">
        <f>STANDARDIZE('사진(느림)'!G2305,AVERAGE('사진(느림)'!G$2:G$2305),_xlfn.STDEV.P('사진(느림)'!G$2:G$2305))</f>
        <v>2.1432466884440453</v>
      </c>
      <c r="H2305">
        <f>STANDARDIZE('사진(느림)'!H2305,AVERAGE('사진(느림)'!H$2:H$2305),_xlfn.STDEV.P('사진(느림)'!H$2:H$2305))</f>
        <v>0.52174865482509925</v>
      </c>
      <c r="I2305">
        <f>STANDARDIZE('사진(느림)'!I2305,AVERAGE('사진(느림)'!I$2:I$2305),_xlfn.STDEV.P('사진(느림)'!I$2:I$2305))</f>
        <v>2.1506090064308463</v>
      </c>
      <c r="J2305">
        <f>STANDARDIZE('사진(느림)'!J2305,AVERAGE('사진(느림)'!J$2:J$2305),_xlfn.STDEV.P('사진(느림)'!J$2:J$2305))</f>
        <v>2.2238174231201167</v>
      </c>
      <c r="K2305">
        <f>STANDARDIZE('사진(느림)'!K2305,AVERAGE('사진(느림)'!K$2:K$2305),_xlfn.STDEV.P('사진(느림)'!K$2:K$2305))</f>
        <v>0.95380949214564459</v>
      </c>
      <c r="L2305">
        <f>STANDARDIZE('사진(느림)'!L2305,AVERAGE('사진(느림)'!L$2:L$2305),_xlfn.STDEV.P('사진(느림)'!L$2:L$2305))</f>
        <v>-0.71050691659356757</v>
      </c>
      <c r="M2305">
        <f>STANDARDIZE('사진(느림)'!M2305,AVERAGE('사진(느림)'!M$2:M$2305),_xlfn.STDEV.P('사진(느림)'!M$2:M$2305))</f>
        <v>0.26251109166284048</v>
      </c>
    </row>
  </sheetData>
  <autoFilter ref="A1:M2305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D3" sqref="D3"/>
    </sheetView>
  </sheetViews>
  <sheetFormatPr defaultRowHeight="16.5" x14ac:dyDescent="0.3"/>
  <cols>
    <col min="1" max="1" width="19.25" bestFit="1" customWidth="1"/>
    <col min="3" max="3" width="9" hidden="1" customWidth="1"/>
  </cols>
  <sheetData>
    <row r="1" spans="1:12" x14ac:dyDescent="0.3">
      <c r="D1" s="9" t="s">
        <v>313</v>
      </c>
      <c r="E1" s="9"/>
      <c r="F1" s="9"/>
      <c r="G1" s="9"/>
      <c r="H1" s="9" t="s">
        <v>312</v>
      </c>
      <c r="I1" s="9"/>
      <c r="J1" s="9"/>
      <c r="K1" s="9"/>
    </row>
    <row r="2" spans="1:12" x14ac:dyDescent="0.3">
      <c r="A2" t="s">
        <v>311</v>
      </c>
      <c r="B2" t="s">
        <v>310</v>
      </c>
      <c r="D2" t="s">
        <v>309</v>
      </c>
      <c r="E2" t="s">
        <v>308</v>
      </c>
      <c r="F2" t="s">
        <v>307</v>
      </c>
      <c r="G2" t="s">
        <v>306</v>
      </c>
      <c r="H2" t="s">
        <v>309</v>
      </c>
      <c r="I2" t="s">
        <v>308</v>
      </c>
      <c r="J2" t="s">
        <v>307</v>
      </c>
      <c r="K2" t="s">
        <v>306</v>
      </c>
      <c r="L2" t="s">
        <v>305</v>
      </c>
    </row>
    <row r="3" spans="1:12" x14ac:dyDescent="0.3">
      <c r="A3" s="7" t="s">
        <v>304</v>
      </c>
      <c r="C3" t="str">
        <f>A3&amp;B3</f>
        <v>기력 재생</v>
      </c>
      <c r="E3">
        <v>0.63</v>
      </c>
      <c r="G3">
        <v>1.575</v>
      </c>
      <c r="H3">
        <f>D3*9</f>
        <v>0</v>
      </c>
      <c r="I3">
        <f>E3*9</f>
        <v>5.67</v>
      </c>
      <c r="J3">
        <f>F3*9</f>
        <v>0</v>
      </c>
      <c r="K3">
        <f>G3*3</f>
        <v>4.7249999999999996</v>
      </c>
      <c r="L3">
        <f>COUNTA(D3:G3)</f>
        <v>2</v>
      </c>
    </row>
    <row r="4" spans="1:12" x14ac:dyDescent="0.3">
      <c r="A4" s="7" t="s">
        <v>303</v>
      </c>
      <c r="B4" t="s">
        <v>282</v>
      </c>
      <c r="C4" t="str">
        <f t="shared" ref="C4:C39" si="0">A4&amp;B4</f>
        <v>기력 재생성장</v>
      </c>
      <c r="E4">
        <v>1.1519999999999999</v>
      </c>
      <c r="H4">
        <f>D4*9</f>
        <v>0</v>
      </c>
      <c r="I4">
        <f>E4*9</f>
        <v>10.367999999999999</v>
      </c>
      <c r="J4">
        <f>F4*9</f>
        <v>0</v>
      </c>
      <c r="K4">
        <f>G4*3</f>
        <v>0</v>
      </c>
      <c r="L4">
        <f>COUNTA(D4:G4)</f>
        <v>1</v>
      </c>
    </row>
    <row r="5" spans="1:12" x14ac:dyDescent="0.3">
      <c r="A5" s="7" t="s">
        <v>302</v>
      </c>
      <c r="C5" t="str">
        <f t="shared" si="0"/>
        <v>방어력</v>
      </c>
      <c r="D5">
        <v>0.91</v>
      </c>
      <c r="E5">
        <v>1</v>
      </c>
      <c r="F5">
        <v>0.7</v>
      </c>
      <c r="G5">
        <v>4.26</v>
      </c>
      <c r="H5">
        <f>D5*9</f>
        <v>8.19</v>
      </c>
      <c r="I5">
        <f>E5*9</f>
        <v>9</v>
      </c>
      <c r="J5">
        <f>F5*9</f>
        <v>6.3</v>
      </c>
      <c r="K5">
        <f>G5*3</f>
        <v>12.78</v>
      </c>
      <c r="L5">
        <f>COUNTA(D5:G5)</f>
        <v>4</v>
      </c>
    </row>
    <row r="6" spans="1:12" x14ac:dyDescent="0.3">
      <c r="A6" s="7" t="s">
        <v>302</v>
      </c>
      <c r="B6" t="s">
        <v>282</v>
      </c>
      <c r="C6" t="str">
        <f t="shared" si="0"/>
        <v>방어력성장</v>
      </c>
      <c r="E6">
        <v>3.0059999999999998</v>
      </c>
      <c r="G6">
        <v>6.84</v>
      </c>
      <c r="H6">
        <f>D6*9</f>
        <v>0</v>
      </c>
      <c r="I6">
        <f>E6*9</f>
        <v>27.053999999999998</v>
      </c>
      <c r="J6">
        <f>F6*9</f>
        <v>0</v>
      </c>
      <c r="K6">
        <f>G6*3</f>
        <v>20.52</v>
      </c>
      <c r="L6">
        <f>COUNTA(D6:G6)</f>
        <v>2</v>
      </c>
    </row>
    <row r="7" spans="1:12" x14ac:dyDescent="0.3">
      <c r="A7" s="7" t="s">
        <v>301</v>
      </c>
      <c r="C7" t="str">
        <f t="shared" si="0"/>
        <v>체력</v>
      </c>
      <c r="D7">
        <v>3.47</v>
      </c>
      <c r="E7">
        <v>8</v>
      </c>
      <c r="F7">
        <v>2.67</v>
      </c>
      <c r="G7">
        <v>26</v>
      </c>
      <c r="H7">
        <f>D7*9</f>
        <v>31.23</v>
      </c>
      <c r="I7">
        <f>E7*9</f>
        <v>72</v>
      </c>
      <c r="J7">
        <f>F7*9</f>
        <v>24.03</v>
      </c>
      <c r="K7">
        <f>G7*3</f>
        <v>78</v>
      </c>
      <c r="L7">
        <f>COUNTA(D7:G7)</f>
        <v>4</v>
      </c>
    </row>
    <row r="8" spans="1:12" x14ac:dyDescent="0.3">
      <c r="A8" s="7" t="s">
        <v>301</v>
      </c>
      <c r="B8" t="s">
        <v>282</v>
      </c>
      <c r="C8" t="str">
        <f t="shared" si="0"/>
        <v>체력성장</v>
      </c>
      <c r="D8">
        <v>9.7200000000000006</v>
      </c>
      <c r="E8">
        <v>24.12</v>
      </c>
      <c r="F8">
        <v>9.7200000000000006</v>
      </c>
      <c r="G8">
        <v>48.6</v>
      </c>
      <c r="H8">
        <f>D8*9</f>
        <v>87.48</v>
      </c>
      <c r="I8">
        <f>E8*9</f>
        <v>217.08</v>
      </c>
      <c r="J8">
        <f>F8*9</f>
        <v>87.48</v>
      </c>
      <c r="K8">
        <f>G8*3</f>
        <v>145.80000000000001</v>
      </c>
      <c r="L8">
        <f>COUNTA(D8:G8)</f>
        <v>4</v>
      </c>
    </row>
    <row r="9" spans="1:12" x14ac:dyDescent="0.3">
      <c r="A9" s="7" t="s">
        <v>300</v>
      </c>
      <c r="C9" t="str">
        <f t="shared" si="0"/>
        <v>마법 저항력</v>
      </c>
      <c r="D9">
        <v>0.77</v>
      </c>
      <c r="E9">
        <v>0.74</v>
      </c>
      <c r="F9">
        <v>1.34</v>
      </c>
      <c r="G9">
        <v>4</v>
      </c>
      <c r="H9">
        <f>D9*9</f>
        <v>6.93</v>
      </c>
      <c r="I9">
        <f>E9*9</f>
        <v>6.66</v>
      </c>
      <c r="J9">
        <f>F9*9</f>
        <v>12.06</v>
      </c>
      <c r="K9">
        <f>G9*3</f>
        <v>12</v>
      </c>
      <c r="L9">
        <f>COUNTA(D9:G9)</f>
        <v>4</v>
      </c>
    </row>
    <row r="10" spans="1:12" x14ac:dyDescent="0.3">
      <c r="A10" s="7" t="s">
        <v>300</v>
      </c>
      <c r="B10" t="s">
        <v>282</v>
      </c>
      <c r="C10" t="str">
        <f t="shared" si="0"/>
        <v>마법 저항력성장</v>
      </c>
      <c r="D10">
        <v>1.26</v>
      </c>
      <c r="E10">
        <v>1.8</v>
      </c>
      <c r="F10">
        <v>3.0059999999999998</v>
      </c>
      <c r="G10">
        <v>6.66</v>
      </c>
      <c r="H10">
        <f>D10*9</f>
        <v>11.34</v>
      </c>
      <c r="I10">
        <f>E10*9</f>
        <v>16.2</v>
      </c>
      <c r="J10">
        <f>F10*9</f>
        <v>27.053999999999998</v>
      </c>
      <c r="K10">
        <f>G10*3</f>
        <v>19.98</v>
      </c>
      <c r="L10">
        <f>COUNTA(D10:G10)</f>
        <v>4</v>
      </c>
    </row>
    <row r="11" spans="1:12" x14ac:dyDescent="0.3">
      <c r="A11" s="7" t="s">
        <v>299</v>
      </c>
      <c r="C11" t="str">
        <f t="shared" si="0"/>
        <v>기력</v>
      </c>
      <c r="F11">
        <v>2.2000000000000002</v>
      </c>
      <c r="G11">
        <v>5.4</v>
      </c>
      <c r="H11">
        <f>D11*9</f>
        <v>0</v>
      </c>
      <c r="I11">
        <f>E11*9</f>
        <v>0</v>
      </c>
      <c r="J11">
        <f>F11*9</f>
        <v>19.8</v>
      </c>
      <c r="K11">
        <f>G11*3</f>
        <v>16.200000000000003</v>
      </c>
      <c r="L11">
        <f>COUNTA(D11:G11)</f>
        <v>2</v>
      </c>
    </row>
    <row r="12" spans="1:12" x14ac:dyDescent="0.3">
      <c r="A12" s="7" t="s">
        <v>298</v>
      </c>
      <c r="B12" t="s">
        <v>292</v>
      </c>
      <c r="C12" t="str">
        <f t="shared" si="0"/>
        <v>기력성장</v>
      </c>
      <c r="F12">
        <v>2.8980000000000001</v>
      </c>
      <c r="H12">
        <f>D12*9</f>
        <v>0</v>
      </c>
      <c r="I12">
        <f>E12*9</f>
        <v>0</v>
      </c>
      <c r="J12">
        <f>F12*9</f>
        <v>26.082000000000001</v>
      </c>
      <c r="K12">
        <f>G12*3</f>
        <v>0</v>
      </c>
      <c r="L12">
        <f>COUNTA(D12:G12)</f>
        <v>1</v>
      </c>
    </row>
    <row r="13" spans="1:12" x14ac:dyDescent="0.3">
      <c r="A13" s="7" t="s">
        <v>297</v>
      </c>
      <c r="C13" t="str">
        <f t="shared" si="0"/>
        <v>재사용대기시간감소</v>
      </c>
      <c r="D13">
        <v>-0.2</v>
      </c>
      <c r="E13">
        <v>-0.36</v>
      </c>
      <c r="F13" s="8">
        <v>-0.83</v>
      </c>
      <c r="G13">
        <v>-2.5</v>
      </c>
      <c r="H13">
        <f>D13*9</f>
        <v>-1.8</v>
      </c>
      <c r="I13">
        <f>E13*9</f>
        <v>-3.2399999999999998</v>
      </c>
      <c r="J13">
        <f>F13*9</f>
        <v>-7.47</v>
      </c>
      <c r="K13">
        <f>G13*3</f>
        <v>-7.5</v>
      </c>
      <c r="L13">
        <f>COUNTA(D13:G13)</f>
        <v>4</v>
      </c>
    </row>
    <row r="14" spans="1:12" x14ac:dyDescent="0.3">
      <c r="A14" s="7" t="s">
        <v>297</v>
      </c>
      <c r="B14" t="s">
        <v>292</v>
      </c>
      <c r="C14" t="str">
        <f t="shared" si="0"/>
        <v>재사용대기시간감소성장</v>
      </c>
      <c r="D14" s="8"/>
      <c r="F14" s="8">
        <v>-1.6559999999999999</v>
      </c>
      <c r="G14">
        <v>-5.0039999999999996</v>
      </c>
      <c r="H14">
        <f>D14*9</f>
        <v>0</v>
      </c>
      <c r="I14">
        <f>E14*9</f>
        <v>0</v>
      </c>
      <c r="J14">
        <f>F14*9</f>
        <v>-14.904</v>
      </c>
      <c r="K14">
        <f>G14*3</f>
        <v>-15.011999999999999</v>
      </c>
      <c r="L14">
        <f>COUNTA(D14:G14)</f>
        <v>2</v>
      </c>
    </row>
    <row r="15" spans="1:12" x14ac:dyDescent="0.3">
      <c r="A15" s="7" t="s">
        <v>296</v>
      </c>
      <c r="C15" t="str">
        <f t="shared" si="0"/>
        <v>체력 재생</v>
      </c>
      <c r="E15">
        <v>0.56000000000000005</v>
      </c>
      <c r="F15">
        <v>0.27</v>
      </c>
      <c r="G15">
        <v>2.7</v>
      </c>
      <c r="H15">
        <f>D15*9</f>
        <v>0</v>
      </c>
      <c r="I15">
        <f>E15*9</f>
        <v>5.0400000000000009</v>
      </c>
      <c r="J15">
        <f>F15*9</f>
        <v>2.4300000000000002</v>
      </c>
      <c r="K15">
        <f>G15*3</f>
        <v>8.1000000000000014</v>
      </c>
      <c r="L15">
        <f>COUNTA(D15:G15)</f>
        <v>3</v>
      </c>
    </row>
    <row r="16" spans="1:12" x14ac:dyDescent="0.3">
      <c r="A16" s="7" t="s">
        <v>296</v>
      </c>
      <c r="B16" t="s">
        <v>292</v>
      </c>
      <c r="C16" t="str">
        <f t="shared" si="0"/>
        <v>체력 재생성장</v>
      </c>
      <c r="E16">
        <v>1.98</v>
      </c>
      <c r="H16">
        <f>D16*9</f>
        <v>0</v>
      </c>
      <c r="I16">
        <f>E16*9</f>
        <v>17.82</v>
      </c>
      <c r="J16">
        <f>F16*9</f>
        <v>0</v>
      </c>
      <c r="K16">
        <f>G16*3</f>
        <v>0</v>
      </c>
      <c r="L16">
        <f>COUNTA(D16:G16)</f>
        <v>1</v>
      </c>
    </row>
    <row r="17" spans="1:12" x14ac:dyDescent="0.3">
      <c r="A17" s="7" t="s">
        <v>295</v>
      </c>
      <c r="C17" t="str">
        <f t="shared" si="0"/>
        <v>주문력</v>
      </c>
      <c r="D17">
        <v>0.59</v>
      </c>
      <c r="E17">
        <v>0.59</v>
      </c>
      <c r="F17">
        <v>1.19</v>
      </c>
      <c r="G17">
        <v>4.95</v>
      </c>
      <c r="H17">
        <f>D17*9</f>
        <v>5.31</v>
      </c>
      <c r="I17">
        <f>E17*9</f>
        <v>5.31</v>
      </c>
      <c r="J17">
        <f>F17*9</f>
        <v>10.709999999999999</v>
      </c>
      <c r="K17">
        <f>G17*3</f>
        <v>14.850000000000001</v>
      </c>
      <c r="L17">
        <f>COUNTA(D17:G17)</f>
        <v>4</v>
      </c>
    </row>
    <row r="18" spans="1:12" x14ac:dyDescent="0.3">
      <c r="A18" s="7" t="s">
        <v>295</v>
      </c>
      <c r="B18" t="s">
        <v>292</v>
      </c>
      <c r="C18" t="str">
        <f t="shared" si="0"/>
        <v>주문력성장</v>
      </c>
      <c r="D18">
        <v>1.8</v>
      </c>
      <c r="E18">
        <v>1.8</v>
      </c>
      <c r="F18">
        <v>3.06</v>
      </c>
      <c r="G18">
        <v>7.74</v>
      </c>
      <c r="H18">
        <f>D18*9</f>
        <v>16.2</v>
      </c>
      <c r="I18">
        <f>E18*9</f>
        <v>16.2</v>
      </c>
      <c r="J18">
        <f>F18*9</f>
        <v>27.54</v>
      </c>
      <c r="K18">
        <f>G18*3</f>
        <v>23.22</v>
      </c>
      <c r="L18">
        <f>COUNTA(D18:G18)</f>
        <v>4</v>
      </c>
    </row>
    <row r="19" spans="1:12" x14ac:dyDescent="0.3">
      <c r="A19" s="7" t="s">
        <v>294</v>
      </c>
      <c r="C19" t="str">
        <f t="shared" si="0"/>
        <v>마나</v>
      </c>
      <c r="D19">
        <v>5.91</v>
      </c>
      <c r="E19">
        <v>6.89</v>
      </c>
      <c r="F19">
        <v>11.25</v>
      </c>
      <c r="G19">
        <v>37.5</v>
      </c>
      <c r="H19">
        <f>D19*9</f>
        <v>53.19</v>
      </c>
      <c r="I19">
        <f>E19*9</f>
        <v>62.01</v>
      </c>
      <c r="J19">
        <f>F19*9</f>
        <v>101.25</v>
      </c>
      <c r="K19">
        <f>G19*3</f>
        <v>112.5</v>
      </c>
      <c r="L19">
        <f>COUNTA(D19:G19)</f>
        <v>4</v>
      </c>
    </row>
    <row r="20" spans="1:12" x14ac:dyDescent="0.3">
      <c r="A20" s="7" t="s">
        <v>294</v>
      </c>
      <c r="B20" t="s">
        <v>292</v>
      </c>
      <c r="C20" t="str">
        <f t="shared" si="0"/>
        <v>마나성장</v>
      </c>
      <c r="D20">
        <v>21.06</v>
      </c>
      <c r="E20">
        <v>21.06</v>
      </c>
      <c r="F20">
        <v>25.56</v>
      </c>
      <c r="G20">
        <v>75.06</v>
      </c>
      <c r="H20">
        <f>D20*9</f>
        <v>189.54</v>
      </c>
      <c r="I20">
        <f>E20*9</f>
        <v>189.54</v>
      </c>
      <c r="J20">
        <f>F20*9</f>
        <v>230.04</v>
      </c>
      <c r="K20">
        <f>G20*3</f>
        <v>225.18</v>
      </c>
      <c r="L20">
        <f>COUNTA(D20:G20)</f>
        <v>4</v>
      </c>
    </row>
    <row r="21" spans="1:12" x14ac:dyDescent="0.3">
      <c r="A21" s="7" t="s">
        <v>293</v>
      </c>
      <c r="C21" t="str">
        <f t="shared" si="0"/>
        <v>마나 재생</v>
      </c>
      <c r="D21">
        <v>0.26</v>
      </c>
      <c r="E21">
        <v>0.41</v>
      </c>
      <c r="F21">
        <v>0.33</v>
      </c>
      <c r="G21">
        <v>1.25</v>
      </c>
      <c r="H21">
        <f>D21*9</f>
        <v>2.34</v>
      </c>
      <c r="I21">
        <f>E21*9</f>
        <v>3.69</v>
      </c>
      <c r="J21">
        <f>F21*9</f>
        <v>2.97</v>
      </c>
      <c r="K21">
        <f>G21*3</f>
        <v>3.75</v>
      </c>
      <c r="L21">
        <f>COUNTA(D21:G21)</f>
        <v>4</v>
      </c>
    </row>
    <row r="22" spans="1:12" x14ac:dyDescent="0.3">
      <c r="A22" s="7" t="s">
        <v>293</v>
      </c>
      <c r="B22" t="s">
        <v>292</v>
      </c>
      <c r="C22" t="str">
        <f t="shared" si="0"/>
        <v>마나 재생성장</v>
      </c>
      <c r="E22">
        <v>1.17</v>
      </c>
      <c r="F22">
        <v>1.206</v>
      </c>
      <c r="G22">
        <v>4.32</v>
      </c>
      <c r="H22">
        <f>D22*9</f>
        <v>0</v>
      </c>
      <c r="I22">
        <f>E22*9</f>
        <v>10.53</v>
      </c>
      <c r="J22">
        <f>F22*9</f>
        <v>10.853999999999999</v>
      </c>
      <c r="K22">
        <f>G22*3</f>
        <v>12.96</v>
      </c>
      <c r="L22">
        <f>COUNTA(D22:G22)</f>
        <v>3</v>
      </c>
    </row>
    <row r="23" spans="1:12" x14ac:dyDescent="0.3">
      <c r="A23" t="s">
        <v>291</v>
      </c>
      <c r="C23" t="str">
        <f t="shared" si="0"/>
        <v>혼합 관통</v>
      </c>
      <c r="D23">
        <f>0.9+0.61</f>
        <v>1.51</v>
      </c>
      <c r="G23">
        <f>1.79+1.4</f>
        <v>3.19</v>
      </c>
      <c r="H23">
        <f>D23*9</f>
        <v>13.59</v>
      </c>
      <c r="I23">
        <f>E23*9</f>
        <v>0</v>
      </c>
      <c r="J23">
        <f>F23*9</f>
        <v>0</v>
      </c>
      <c r="K23">
        <f>G23*3</f>
        <v>9.57</v>
      </c>
      <c r="L23">
        <f>COUNTA(D23:G23)</f>
        <v>2</v>
      </c>
    </row>
    <row r="24" spans="1:12" x14ac:dyDescent="0.3">
      <c r="A24" t="s">
        <v>290</v>
      </c>
      <c r="C24" t="str">
        <f t="shared" si="0"/>
        <v>생명력 흡수</v>
      </c>
      <c r="G24">
        <v>1.5</v>
      </c>
      <c r="H24">
        <f>D24*9</f>
        <v>0</v>
      </c>
      <c r="I24">
        <f>E24*9</f>
        <v>0</v>
      </c>
      <c r="J24">
        <f>F24*9</f>
        <v>0</v>
      </c>
      <c r="K24">
        <f>G24*3</f>
        <v>4.5</v>
      </c>
      <c r="L24">
        <f>COUNTA(D24:G24)</f>
        <v>1</v>
      </c>
    </row>
    <row r="25" spans="1:12" x14ac:dyDescent="0.3">
      <c r="A25" t="s">
        <v>289</v>
      </c>
      <c r="C25" t="str">
        <f t="shared" si="0"/>
        <v>주문 흡혈</v>
      </c>
      <c r="G25">
        <v>2</v>
      </c>
      <c r="H25">
        <f>D25*9</f>
        <v>0</v>
      </c>
      <c r="I25">
        <f>E25*9</f>
        <v>0</v>
      </c>
      <c r="J25">
        <f>F25*9</f>
        <v>0</v>
      </c>
      <c r="K25">
        <f>G25*3</f>
        <v>6</v>
      </c>
      <c r="L25">
        <f>COUNTA(D25:G25)</f>
        <v>1</v>
      </c>
    </row>
    <row r="26" spans="1:12" x14ac:dyDescent="0.3">
      <c r="A26" t="s">
        <v>288</v>
      </c>
      <c r="C26" t="str">
        <f t="shared" si="0"/>
        <v>비례 체력</v>
      </c>
      <c r="E26">
        <v>0.5</v>
      </c>
      <c r="G26">
        <v>1.5</v>
      </c>
      <c r="H26">
        <f>D26*9</f>
        <v>0</v>
      </c>
      <c r="I26">
        <f>E26*9</f>
        <v>4.5</v>
      </c>
      <c r="J26">
        <f>F26*9</f>
        <v>0</v>
      </c>
      <c r="K26">
        <f>G26*3</f>
        <v>4.5</v>
      </c>
      <c r="L26">
        <f>COUNTA(D26:G26)</f>
        <v>2</v>
      </c>
    </row>
    <row r="27" spans="1:12" x14ac:dyDescent="0.3">
      <c r="A27" t="s">
        <v>287</v>
      </c>
      <c r="C27" t="str">
        <f t="shared" si="0"/>
        <v>골드</v>
      </c>
      <c r="E27">
        <v>0.25</v>
      </c>
      <c r="G27">
        <v>1</v>
      </c>
      <c r="H27">
        <f>D27*9</f>
        <v>0</v>
      </c>
      <c r="I27">
        <f>E27*9</f>
        <v>2.25</v>
      </c>
      <c r="J27">
        <f>F27*9</f>
        <v>0</v>
      </c>
      <c r="K27">
        <f>G27*3</f>
        <v>3</v>
      </c>
      <c r="L27">
        <f>COUNTA(D27:G27)</f>
        <v>2</v>
      </c>
    </row>
    <row r="28" spans="1:12" x14ac:dyDescent="0.3">
      <c r="A28" t="s">
        <v>286</v>
      </c>
      <c r="C28" t="str">
        <f t="shared" si="0"/>
        <v>마법 관통력</v>
      </c>
      <c r="D28">
        <v>0.87</v>
      </c>
      <c r="F28">
        <v>0.63</v>
      </c>
      <c r="G28">
        <v>2.0099999999999998</v>
      </c>
      <c r="H28">
        <f>D28*9</f>
        <v>7.83</v>
      </c>
      <c r="I28">
        <f>E28*9</f>
        <v>0</v>
      </c>
      <c r="J28">
        <f>F28*9</f>
        <v>5.67</v>
      </c>
      <c r="K28">
        <f>G28*3</f>
        <v>6.0299999999999994</v>
      </c>
      <c r="L28">
        <f>COUNTA(D28:G28)</f>
        <v>3</v>
      </c>
    </row>
    <row r="29" spans="1:12" x14ac:dyDescent="0.3">
      <c r="A29" t="s">
        <v>285</v>
      </c>
      <c r="C29" t="str">
        <f t="shared" si="0"/>
        <v>치명타 확률</v>
      </c>
      <c r="D29">
        <v>0.93</v>
      </c>
      <c r="E29">
        <v>0.42</v>
      </c>
      <c r="F29">
        <v>0.28000000000000003</v>
      </c>
      <c r="G29">
        <v>1.86</v>
      </c>
      <c r="H29">
        <f>D29*9</f>
        <v>8.370000000000001</v>
      </c>
      <c r="I29">
        <f>E29*9</f>
        <v>3.78</v>
      </c>
      <c r="J29">
        <f>F29*9</f>
        <v>2.5200000000000005</v>
      </c>
      <c r="K29">
        <f>G29*3</f>
        <v>5.58</v>
      </c>
      <c r="L29">
        <f>COUNTA(D29:G29)</f>
        <v>4</v>
      </c>
    </row>
    <row r="30" spans="1:12" x14ac:dyDescent="0.3">
      <c r="A30" s="7" t="s">
        <v>284</v>
      </c>
      <c r="C30" t="str">
        <f t="shared" si="0"/>
        <v>공격력</v>
      </c>
      <c r="D30">
        <v>0.95</v>
      </c>
      <c r="E30">
        <v>0.43</v>
      </c>
      <c r="F30">
        <v>0.28000000000000003</v>
      </c>
      <c r="G30">
        <v>2.25</v>
      </c>
      <c r="H30">
        <f>D30*9</f>
        <v>8.5499999999999989</v>
      </c>
      <c r="I30">
        <f>E30*9</f>
        <v>3.87</v>
      </c>
      <c r="J30">
        <f>F30*9</f>
        <v>2.5200000000000005</v>
      </c>
      <c r="K30">
        <f>G30*3</f>
        <v>6.75</v>
      </c>
      <c r="L30">
        <f>COUNTA(D30:G30)</f>
        <v>4</v>
      </c>
    </row>
    <row r="31" spans="1:12" x14ac:dyDescent="0.3">
      <c r="A31" s="7" t="s">
        <v>283</v>
      </c>
      <c r="B31" t="s">
        <v>282</v>
      </c>
      <c r="C31" t="str">
        <f t="shared" si="0"/>
        <v>공격력성장</v>
      </c>
      <c r="D31">
        <v>2.34</v>
      </c>
      <c r="E31">
        <v>1.08</v>
      </c>
      <c r="F31">
        <v>0.72</v>
      </c>
      <c r="G31">
        <v>4.5</v>
      </c>
      <c r="H31">
        <f>D31*9</f>
        <v>21.06</v>
      </c>
      <c r="I31">
        <f>E31*9</f>
        <v>9.7200000000000006</v>
      </c>
      <c r="J31">
        <f>F31*9</f>
        <v>6.4799999999999995</v>
      </c>
      <c r="K31">
        <f>G31*3</f>
        <v>13.5</v>
      </c>
      <c r="L31">
        <f>COUNTA(D31:G31)</f>
        <v>4</v>
      </c>
    </row>
    <row r="32" spans="1:12" x14ac:dyDescent="0.3">
      <c r="A32" t="s">
        <v>281</v>
      </c>
      <c r="C32" t="str">
        <f t="shared" si="0"/>
        <v>방어구 관통력</v>
      </c>
      <c r="D32">
        <v>1.28</v>
      </c>
      <c r="G32">
        <v>2.56</v>
      </c>
      <c r="H32">
        <f>D32*9</f>
        <v>11.52</v>
      </c>
      <c r="I32">
        <f>E32*9</f>
        <v>0</v>
      </c>
      <c r="J32">
        <f>F32*9</f>
        <v>0</v>
      </c>
      <c r="K32">
        <f>G32*3</f>
        <v>7.68</v>
      </c>
      <c r="L32">
        <f>COUNTA(D32:G32)</f>
        <v>2</v>
      </c>
    </row>
    <row r="33" spans="1:12" x14ac:dyDescent="0.3">
      <c r="A33" t="s">
        <v>280</v>
      </c>
      <c r="C33" t="str">
        <f t="shared" si="0"/>
        <v>공격속도</v>
      </c>
      <c r="D33">
        <v>1.7</v>
      </c>
      <c r="E33">
        <v>0.76</v>
      </c>
      <c r="F33">
        <v>0.64</v>
      </c>
      <c r="G33">
        <v>4.5</v>
      </c>
      <c r="H33">
        <f>D33*9</f>
        <v>15.299999999999999</v>
      </c>
      <c r="I33">
        <f>E33*9</f>
        <v>6.84</v>
      </c>
      <c r="J33">
        <f>F33*9</f>
        <v>5.76</v>
      </c>
      <c r="K33">
        <f>G33*3</f>
        <v>13.5</v>
      </c>
      <c r="L33">
        <f>COUNTA(D33:G33)</f>
        <v>4</v>
      </c>
    </row>
    <row r="34" spans="1:12" x14ac:dyDescent="0.3">
      <c r="A34" t="s">
        <v>279</v>
      </c>
      <c r="C34" t="str">
        <f t="shared" si="0"/>
        <v>치명타 피해</v>
      </c>
      <c r="D34">
        <v>2.23</v>
      </c>
      <c r="E34">
        <v>0.78</v>
      </c>
      <c r="F34">
        <v>0.56000000000000005</v>
      </c>
      <c r="G34">
        <v>4.46</v>
      </c>
      <c r="H34">
        <f>D34*9</f>
        <v>20.07</v>
      </c>
      <c r="I34">
        <f>E34*9</f>
        <v>7.0200000000000005</v>
      </c>
      <c r="J34">
        <f>F34*9</f>
        <v>5.0400000000000009</v>
      </c>
      <c r="K34">
        <f>G34*3</f>
        <v>13.379999999999999</v>
      </c>
      <c r="L34">
        <f>COUNTA(D34:G34)</f>
        <v>4</v>
      </c>
    </row>
    <row r="35" spans="1:12" x14ac:dyDescent="0.3">
      <c r="A35" t="s">
        <v>278</v>
      </c>
      <c r="C35" t="str">
        <f t="shared" si="0"/>
        <v>이동 속도</v>
      </c>
      <c r="G35">
        <v>1.5</v>
      </c>
      <c r="H35">
        <f>D35*9</f>
        <v>0</v>
      </c>
      <c r="I35">
        <f>E35*9</f>
        <v>0</v>
      </c>
      <c r="J35">
        <f>F35*9</f>
        <v>0</v>
      </c>
      <c r="K35">
        <f>G35*3</f>
        <v>4.5</v>
      </c>
      <c r="L35">
        <f>COUNTA(D35:G35)</f>
        <v>1</v>
      </c>
    </row>
    <row r="36" spans="1:12" x14ac:dyDescent="0.3">
      <c r="A36" t="s">
        <v>277</v>
      </c>
      <c r="C36" t="str">
        <f t="shared" si="0"/>
        <v>사망 시간</v>
      </c>
      <c r="G36">
        <v>-5</v>
      </c>
      <c r="H36">
        <f>D36*9</f>
        <v>0</v>
      </c>
      <c r="I36">
        <f>E36*9</f>
        <v>0</v>
      </c>
      <c r="J36">
        <f>F36*9</f>
        <v>0</v>
      </c>
      <c r="K36">
        <f>G36*3</f>
        <v>-15</v>
      </c>
      <c r="L36">
        <f>COUNTA(D36:G36)</f>
        <v>1</v>
      </c>
    </row>
    <row r="37" spans="1:12" x14ac:dyDescent="0.3">
      <c r="A37" t="s">
        <v>276</v>
      </c>
      <c r="C37" t="str">
        <f t="shared" si="0"/>
        <v>경험치</v>
      </c>
      <c r="G37">
        <v>2</v>
      </c>
      <c r="H37">
        <f>D37*9</f>
        <v>0</v>
      </c>
      <c r="I37">
        <f>E37*9</f>
        <v>0</v>
      </c>
      <c r="J37">
        <f>F37*9</f>
        <v>0</v>
      </c>
      <c r="K37">
        <f>G37*3</f>
        <v>6</v>
      </c>
      <c r="L37">
        <f>COUNTA(D37:G37)</f>
        <v>1</v>
      </c>
    </row>
    <row r="38" spans="1:12" x14ac:dyDescent="0.3">
      <c r="A38" s="7" t="s">
        <v>275</v>
      </c>
      <c r="C38" t="str">
        <f t="shared" si="0"/>
        <v>체력재생</v>
      </c>
      <c r="H38">
        <f>D38*9</f>
        <v>0</v>
      </c>
      <c r="I38">
        <f>E38*9</f>
        <v>0</v>
      </c>
      <c r="J38">
        <f>F38*9</f>
        <v>0</v>
      </c>
      <c r="K38">
        <f>G38*3</f>
        <v>0</v>
      </c>
      <c r="L38">
        <f>COUNTA(D38:G38)</f>
        <v>0</v>
      </c>
    </row>
    <row r="39" spans="1:12" x14ac:dyDescent="0.3">
      <c r="A39" s="7" t="s">
        <v>275</v>
      </c>
      <c r="B39" t="s">
        <v>274</v>
      </c>
      <c r="C39" t="str">
        <f t="shared" si="0"/>
        <v>체력재생성장</v>
      </c>
      <c r="G39">
        <v>5.04</v>
      </c>
      <c r="H39">
        <f>D39*9</f>
        <v>0</v>
      </c>
      <c r="I39">
        <f>E39*9</f>
        <v>0</v>
      </c>
      <c r="J39">
        <f>F39*9</f>
        <v>0</v>
      </c>
      <c r="K39">
        <f>G39*3</f>
        <v>15.120000000000001</v>
      </c>
      <c r="L39">
        <f>COUNTA(D39:G39)</f>
        <v>1</v>
      </c>
    </row>
  </sheetData>
  <autoFilter ref="A2:L2"/>
  <mergeCells count="2">
    <mergeCell ref="D1:G1"/>
    <mergeCell ref="H1:K1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A14" sqref="A14"/>
    </sheetView>
  </sheetViews>
  <sheetFormatPr defaultRowHeight="16.5" x14ac:dyDescent="0.3"/>
  <cols>
    <col min="1" max="1" width="19.25" style="21" bestFit="1" customWidth="1"/>
    <col min="2" max="2" width="9" style="24"/>
    <col min="3" max="3" width="9" style="14" hidden="1" customWidth="1"/>
    <col min="4" max="6" width="9" style="14"/>
    <col min="7" max="7" width="9" style="15"/>
    <col min="8" max="8" width="9" style="13"/>
    <col min="9" max="10" width="9" style="14"/>
    <col min="11" max="11" width="9" style="15"/>
    <col min="12" max="12" width="9" style="26"/>
  </cols>
  <sheetData>
    <row r="1" spans="1:13" x14ac:dyDescent="0.3">
      <c r="B1" s="29"/>
      <c r="C1" s="19"/>
      <c r="D1" s="11" t="s">
        <v>348</v>
      </c>
      <c r="E1" s="11"/>
      <c r="F1" s="11"/>
      <c r="G1" s="12"/>
      <c r="H1" s="23" t="s">
        <v>347</v>
      </c>
      <c r="I1" s="11"/>
      <c r="J1" s="11"/>
      <c r="K1" s="12"/>
      <c r="L1" s="25"/>
    </row>
    <row r="2" spans="1:13" x14ac:dyDescent="0.3">
      <c r="A2" s="21" t="s">
        <v>346</v>
      </c>
      <c r="B2" s="24" t="s">
        <v>345</v>
      </c>
      <c r="D2" s="14" t="s">
        <v>344</v>
      </c>
      <c r="E2" s="14" t="s">
        <v>343</v>
      </c>
      <c r="F2" s="14" t="s">
        <v>342</v>
      </c>
      <c r="G2" s="15" t="s">
        <v>341</v>
      </c>
      <c r="H2" s="13" t="s">
        <v>344</v>
      </c>
      <c r="I2" s="14" t="s">
        <v>343</v>
      </c>
      <c r="J2" s="14" t="s">
        <v>342</v>
      </c>
      <c r="K2" s="15" t="s">
        <v>341</v>
      </c>
      <c r="L2" s="27" t="s">
        <v>340</v>
      </c>
      <c r="M2" s="21" t="s">
        <v>349</v>
      </c>
    </row>
    <row r="3" spans="1:13" x14ac:dyDescent="0.3">
      <c r="A3" s="28" t="s">
        <v>339</v>
      </c>
      <c r="B3" s="24" t="s">
        <v>316</v>
      </c>
      <c r="C3" s="17" t="str">
        <f>A3&amp;B3</f>
        <v>기력 재생성장</v>
      </c>
      <c r="D3" s="20">
        <f>VLOOKUP($C3, 룬!$C$3:$K$39, 2, FALSE)</f>
        <v>0</v>
      </c>
      <c r="E3" s="17">
        <f>VLOOKUP($C3, 룬!$C$3:$K$39, 3, FALSE)</f>
        <v>1.1519999999999999</v>
      </c>
      <c r="F3" s="20">
        <f>VLOOKUP($C3, 룬!$C$3:$K$39, 4, FALSE)</f>
        <v>0</v>
      </c>
      <c r="G3" s="22">
        <f>VLOOKUP($C3, 룬!$C$3:$K$39, 5, FALSE)</f>
        <v>0</v>
      </c>
      <c r="H3" s="24">
        <f>D3*9</f>
        <v>0</v>
      </c>
      <c r="I3" s="17">
        <f>E3*9</f>
        <v>10.367999999999999</v>
      </c>
      <c r="J3" s="20">
        <f>F3*9</f>
        <v>0</v>
      </c>
      <c r="K3" s="22">
        <f>G3*3</f>
        <v>0</v>
      </c>
      <c r="L3" s="27">
        <f>COUNTIF(D3:G3, "&lt;&gt;0")</f>
        <v>1</v>
      </c>
      <c r="M3" s="21">
        <v>1</v>
      </c>
    </row>
    <row r="4" spans="1:13" x14ac:dyDescent="0.3">
      <c r="A4" s="28" t="s">
        <v>338</v>
      </c>
      <c r="B4" s="24" t="s">
        <v>316</v>
      </c>
      <c r="C4" s="17" t="str">
        <f>A4&amp;B4</f>
        <v>기력성장</v>
      </c>
      <c r="D4" s="20">
        <f>VLOOKUP($C4, 룬!$C$3:$K$39, 2, FALSE)</f>
        <v>0</v>
      </c>
      <c r="E4" s="20">
        <f>VLOOKUP($C4, 룬!$C$3:$K$39, 3, FALSE)</f>
        <v>0</v>
      </c>
      <c r="F4" s="17">
        <f>VLOOKUP($C4, 룬!$C$3:$K$39, 4, FALSE)</f>
        <v>2.8980000000000001</v>
      </c>
      <c r="G4" s="22">
        <f>VLOOKUP($C4, 룬!$C$3:$K$39, 5, FALSE)</f>
        <v>0</v>
      </c>
      <c r="H4" s="24">
        <f>D4*9</f>
        <v>0</v>
      </c>
      <c r="I4" s="20">
        <f>E4*9</f>
        <v>0</v>
      </c>
      <c r="J4" s="17">
        <f>F4*9</f>
        <v>26.082000000000001</v>
      </c>
      <c r="K4" s="22">
        <f>G4*3</f>
        <v>0</v>
      </c>
      <c r="L4" s="27">
        <f>COUNTIF(D4:G4, "&lt;&gt;0")</f>
        <v>1</v>
      </c>
      <c r="M4" s="21">
        <v>1</v>
      </c>
    </row>
    <row r="5" spans="1:13" x14ac:dyDescent="0.3">
      <c r="A5" s="28" t="s">
        <v>337</v>
      </c>
      <c r="B5" s="24" t="s">
        <v>316</v>
      </c>
      <c r="C5" s="17" t="str">
        <f>A5&amp;B5</f>
        <v>체력 재생성장</v>
      </c>
      <c r="D5" s="20">
        <f>VLOOKUP($C5, 룬!$C$3:$K$39, 2, FALSE)</f>
        <v>0</v>
      </c>
      <c r="E5" s="17">
        <f>VLOOKUP($C5, 룬!$C$3:$K$39, 3, FALSE)</f>
        <v>1.98</v>
      </c>
      <c r="F5" s="20">
        <f>VLOOKUP($C5, 룬!$C$3:$K$39, 4, FALSE)</f>
        <v>0</v>
      </c>
      <c r="G5" s="22">
        <f>VLOOKUP($C5, 룬!$C$3:$K$39, 5, FALSE)</f>
        <v>0</v>
      </c>
      <c r="H5" s="24">
        <f>D5*9</f>
        <v>0</v>
      </c>
      <c r="I5" s="17">
        <f>E5*9</f>
        <v>17.82</v>
      </c>
      <c r="J5" s="20">
        <f>F5*9</f>
        <v>0</v>
      </c>
      <c r="K5" s="22">
        <f>G5*3</f>
        <v>0</v>
      </c>
      <c r="L5" s="27">
        <f>COUNTIF(D5:G5, "&lt;&gt;0")</f>
        <v>1</v>
      </c>
      <c r="M5" s="21">
        <v>1</v>
      </c>
    </row>
    <row r="6" spans="1:13" x14ac:dyDescent="0.3">
      <c r="A6" s="21" t="s">
        <v>336</v>
      </c>
      <c r="C6" s="17" t="str">
        <f>A6&amp;B6</f>
        <v>생명력 흡수</v>
      </c>
      <c r="D6" s="20">
        <f>VLOOKUP($C6, 룬!$C$3:$K$39, 2, FALSE)</f>
        <v>0</v>
      </c>
      <c r="E6" s="20">
        <f>VLOOKUP($C6, 룬!$C$3:$K$39, 3, FALSE)</f>
        <v>0</v>
      </c>
      <c r="F6" s="20">
        <f>VLOOKUP($C6, 룬!$C$3:$K$39, 4, FALSE)</f>
        <v>0</v>
      </c>
      <c r="G6" s="18">
        <f>VLOOKUP($C6, 룬!$C$3:$K$39, 5, FALSE)</f>
        <v>1.5</v>
      </c>
      <c r="H6" s="24">
        <f>D6*9</f>
        <v>0</v>
      </c>
      <c r="I6" s="20">
        <f>E6*9</f>
        <v>0</v>
      </c>
      <c r="J6" s="20">
        <f>F6*9</f>
        <v>0</v>
      </c>
      <c r="K6" s="18">
        <f>G6*3</f>
        <v>4.5</v>
      </c>
      <c r="L6" s="27">
        <f>COUNTIF(D6:G6, "&lt;&gt;0")</f>
        <v>1</v>
      </c>
      <c r="M6" s="21">
        <v>1</v>
      </c>
    </row>
    <row r="7" spans="1:13" x14ac:dyDescent="0.3">
      <c r="A7" s="21" t="s">
        <v>335</v>
      </c>
      <c r="C7" s="17" t="str">
        <f>A7&amp;B7</f>
        <v>주문 흡혈</v>
      </c>
      <c r="D7" s="20">
        <f>VLOOKUP($C7, 룬!$C$3:$K$39, 2, FALSE)</f>
        <v>0</v>
      </c>
      <c r="E7" s="20">
        <f>VLOOKUP($C7, 룬!$C$3:$K$39, 3, FALSE)</f>
        <v>0</v>
      </c>
      <c r="F7" s="20">
        <f>VLOOKUP($C7, 룬!$C$3:$K$39, 4, FALSE)</f>
        <v>0</v>
      </c>
      <c r="G7" s="18">
        <f>VLOOKUP($C7, 룬!$C$3:$K$39, 5, FALSE)</f>
        <v>2</v>
      </c>
      <c r="H7" s="24">
        <f>D7*9</f>
        <v>0</v>
      </c>
      <c r="I7" s="20">
        <f>E7*9</f>
        <v>0</v>
      </c>
      <c r="J7" s="20">
        <f>F7*9</f>
        <v>0</v>
      </c>
      <c r="K7" s="18">
        <f>G7*3</f>
        <v>6</v>
      </c>
      <c r="L7" s="27">
        <f>COUNTIF(D7:G7, "&lt;&gt;0")</f>
        <v>1</v>
      </c>
      <c r="M7" s="21">
        <v>1</v>
      </c>
    </row>
    <row r="8" spans="1:13" x14ac:dyDescent="0.3">
      <c r="A8" s="21" t="s">
        <v>334</v>
      </c>
      <c r="C8" s="17" t="str">
        <f>A8&amp;B8</f>
        <v>이동 속도</v>
      </c>
      <c r="D8" s="20">
        <f>VLOOKUP($C8, 룬!$C$3:$K$39, 2, FALSE)</f>
        <v>0</v>
      </c>
      <c r="E8" s="20">
        <f>VLOOKUP($C8, 룬!$C$3:$K$39, 3, FALSE)</f>
        <v>0</v>
      </c>
      <c r="F8" s="20">
        <f>VLOOKUP($C8, 룬!$C$3:$K$39, 4, FALSE)</f>
        <v>0</v>
      </c>
      <c r="G8" s="18">
        <f>VLOOKUP($C8, 룬!$C$3:$K$39, 5, FALSE)</f>
        <v>1.5</v>
      </c>
      <c r="H8" s="24">
        <f>D8*9</f>
        <v>0</v>
      </c>
      <c r="I8" s="20">
        <f>E8*9</f>
        <v>0</v>
      </c>
      <c r="J8" s="20">
        <f>F8*9</f>
        <v>0</v>
      </c>
      <c r="K8" s="18">
        <f>G8*3</f>
        <v>4.5</v>
      </c>
      <c r="L8" s="27">
        <f>COUNTIF(D8:G8, "&lt;&gt;0")</f>
        <v>1</v>
      </c>
      <c r="M8" s="21">
        <v>1</v>
      </c>
    </row>
    <row r="9" spans="1:13" x14ac:dyDescent="0.3">
      <c r="A9" s="21" t="s">
        <v>333</v>
      </c>
      <c r="C9" s="17" t="str">
        <f>A9&amp;B9</f>
        <v>사망 시간</v>
      </c>
      <c r="D9" s="20">
        <f>VLOOKUP($C9, 룬!$C$3:$K$39, 2, FALSE)</f>
        <v>0</v>
      </c>
      <c r="E9" s="20">
        <f>VLOOKUP($C9, 룬!$C$3:$K$39, 3, FALSE)</f>
        <v>0</v>
      </c>
      <c r="F9" s="20">
        <f>VLOOKUP($C9, 룬!$C$3:$K$39, 4, FALSE)</f>
        <v>0</v>
      </c>
      <c r="G9" s="18">
        <f>VLOOKUP($C9, 룬!$C$3:$K$39, 5, FALSE)</f>
        <v>-5</v>
      </c>
      <c r="H9" s="24">
        <f>D9*9</f>
        <v>0</v>
      </c>
      <c r="I9" s="20">
        <f>E9*9</f>
        <v>0</v>
      </c>
      <c r="J9" s="20">
        <f>F9*9</f>
        <v>0</v>
      </c>
      <c r="K9" s="18">
        <f>G9*3</f>
        <v>-15</v>
      </c>
      <c r="L9" s="27">
        <f>COUNTIF(D9:G9, "&lt;&gt;0")</f>
        <v>1</v>
      </c>
      <c r="M9" s="21">
        <v>1</v>
      </c>
    </row>
    <row r="10" spans="1:13" x14ac:dyDescent="0.3">
      <c r="A10" s="21" t="s">
        <v>332</v>
      </c>
      <c r="C10" s="17" t="str">
        <f>A10&amp;B10</f>
        <v>경험치</v>
      </c>
      <c r="D10" s="20">
        <f>VLOOKUP($C10, 룬!$C$3:$K$39, 2, FALSE)</f>
        <v>0</v>
      </c>
      <c r="E10" s="20">
        <f>VLOOKUP($C10, 룬!$C$3:$K$39, 3, FALSE)</f>
        <v>0</v>
      </c>
      <c r="F10" s="20">
        <f>VLOOKUP($C10, 룬!$C$3:$K$39, 4, FALSE)</f>
        <v>0</v>
      </c>
      <c r="G10" s="18">
        <f>VLOOKUP($C10, 룬!$C$3:$K$39, 5, FALSE)</f>
        <v>2</v>
      </c>
      <c r="H10" s="24">
        <f>D10*9</f>
        <v>0</v>
      </c>
      <c r="I10" s="20">
        <f>E10*9</f>
        <v>0</v>
      </c>
      <c r="J10" s="20">
        <f>F10*9</f>
        <v>0</v>
      </c>
      <c r="K10" s="18">
        <f>G10*3</f>
        <v>6</v>
      </c>
      <c r="L10" s="27">
        <f>COUNTIF(D10:G10, "&lt;&gt;0")</f>
        <v>1</v>
      </c>
      <c r="M10" s="21">
        <v>1</v>
      </c>
    </row>
    <row r="11" spans="1:13" x14ac:dyDescent="0.3">
      <c r="A11" s="28" t="s">
        <v>331</v>
      </c>
      <c r="B11" s="24" t="s">
        <v>316</v>
      </c>
      <c r="C11" s="17" t="str">
        <f>A11&amp;B11</f>
        <v>체력재생성장</v>
      </c>
      <c r="D11" s="20">
        <f>VLOOKUP($C11, 룬!$C$3:$K$39, 2, FALSE)</f>
        <v>0</v>
      </c>
      <c r="E11" s="20">
        <f>VLOOKUP($C11, 룬!$C$3:$K$39, 3, FALSE)</f>
        <v>0</v>
      </c>
      <c r="F11" s="20">
        <f>VLOOKUP($C11, 룬!$C$3:$K$39, 4, FALSE)</f>
        <v>0</v>
      </c>
      <c r="G11" s="18">
        <f>VLOOKUP($C11, 룬!$C$3:$K$39, 5, FALSE)</f>
        <v>5.04</v>
      </c>
      <c r="H11" s="24">
        <f>D11*9</f>
        <v>0</v>
      </c>
      <c r="I11" s="20">
        <f>E11*9</f>
        <v>0</v>
      </c>
      <c r="J11" s="20">
        <f>F11*9</f>
        <v>0</v>
      </c>
      <c r="K11" s="18">
        <f>G11*3</f>
        <v>15.120000000000001</v>
      </c>
      <c r="L11" s="27">
        <f>COUNTIF(D11:G11, "&lt;&gt;0")</f>
        <v>1</v>
      </c>
      <c r="M11" s="21">
        <v>1</v>
      </c>
    </row>
    <row r="12" spans="1:13" s="10" customFormat="1" x14ac:dyDescent="0.3">
      <c r="A12" s="21" t="s">
        <v>328</v>
      </c>
      <c r="B12" s="24"/>
      <c r="C12" s="17" t="str">
        <f>A12&amp;B12</f>
        <v>비례 체력</v>
      </c>
      <c r="D12" s="20">
        <f>VLOOKUP($C12, 룬!$C$3:$K$39, 2, FALSE)</f>
        <v>0</v>
      </c>
      <c r="E12" s="17">
        <f>VLOOKUP($C12, 룬!$C$3:$K$39, 3, FALSE)</f>
        <v>0.5</v>
      </c>
      <c r="F12" s="20">
        <f>VLOOKUP($C12, 룬!$C$3:$K$39, 4, FALSE)</f>
        <v>0</v>
      </c>
      <c r="G12" s="18">
        <f>VLOOKUP($C12, 룬!$C$3:$K$39, 5, FALSE)</f>
        <v>1.5</v>
      </c>
      <c r="H12" s="24">
        <f>D12*9</f>
        <v>0</v>
      </c>
      <c r="I12" s="17">
        <f>E12*9</f>
        <v>4.5</v>
      </c>
      <c r="J12" s="20">
        <f>F12*9</f>
        <v>0</v>
      </c>
      <c r="K12" s="18">
        <f>G12*3</f>
        <v>4.5</v>
      </c>
      <c r="L12" s="27">
        <f>COUNTIF(D12:G12, "&lt;&gt;0")</f>
        <v>2</v>
      </c>
      <c r="M12" s="21">
        <f>K12/I12</f>
        <v>1</v>
      </c>
    </row>
    <row r="13" spans="1:13" s="10" customFormat="1" x14ac:dyDescent="0.3">
      <c r="A13" s="28" t="s">
        <v>324</v>
      </c>
      <c r="B13" s="24" t="s">
        <v>316</v>
      </c>
      <c r="C13" s="17" t="str">
        <f>A13&amp;B13</f>
        <v>재사용대기시간감소성장</v>
      </c>
      <c r="D13" s="20">
        <f>VLOOKUP($C13, 룬!$C$3:$K$39, 2, FALSE)</f>
        <v>0</v>
      </c>
      <c r="E13" s="20">
        <f>VLOOKUP($C13, 룬!$C$3:$K$39, 3, FALSE)</f>
        <v>0</v>
      </c>
      <c r="F13" s="17">
        <f>VLOOKUP($C13, 룬!$C$3:$K$39, 4, FALSE)</f>
        <v>-1.6559999999999999</v>
      </c>
      <c r="G13" s="18">
        <f>VLOOKUP($C13, 룬!$C$3:$K$39, 5, FALSE)</f>
        <v>-5.0039999999999996</v>
      </c>
      <c r="H13" s="24">
        <f>D13*9</f>
        <v>0</v>
      </c>
      <c r="I13" s="20">
        <f>E13*9</f>
        <v>0</v>
      </c>
      <c r="J13" s="17">
        <f>F13*9</f>
        <v>-14.904</v>
      </c>
      <c r="K13" s="18">
        <f>G13*3</f>
        <v>-15.011999999999999</v>
      </c>
      <c r="L13" s="27">
        <f>COUNTIF(D13:G13, "&lt;&gt;0")</f>
        <v>2</v>
      </c>
      <c r="M13" s="21">
        <f>J13/K13</f>
        <v>0.9928057553956835</v>
      </c>
    </row>
    <row r="14" spans="1:13" x14ac:dyDescent="0.3">
      <c r="A14" s="28" t="s">
        <v>330</v>
      </c>
      <c r="B14" s="24" t="s">
        <v>316</v>
      </c>
      <c r="C14" s="20" t="str">
        <f>A14&amp;B14</f>
        <v>방어력성장</v>
      </c>
      <c r="D14" s="20">
        <f>VLOOKUP($C14, 룬!$C$3:$K$39, 2, FALSE)</f>
        <v>0</v>
      </c>
      <c r="E14" s="17">
        <f>VLOOKUP($C14, 룬!$C$3:$K$39, 3, FALSE)</f>
        <v>3.0059999999999998</v>
      </c>
      <c r="F14" s="20">
        <f>VLOOKUP($C14, 룬!$C$3:$K$39, 4, FALSE)</f>
        <v>0</v>
      </c>
      <c r="G14" s="22">
        <f>VLOOKUP($C14, 룬!$C$3:$K$39, 5, FALSE)</f>
        <v>6.84</v>
      </c>
      <c r="H14" s="24">
        <f>D14*9</f>
        <v>0</v>
      </c>
      <c r="I14" s="17">
        <f>E14*9</f>
        <v>27.053999999999998</v>
      </c>
      <c r="J14" s="20">
        <f>F14*9</f>
        <v>0</v>
      </c>
      <c r="K14" s="22">
        <f>G14*3</f>
        <v>20.52</v>
      </c>
      <c r="L14" s="27">
        <f>COUNTIF(D14:G14, "&lt;&gt;0")</f>
        <v>2</v>
      </c>
      <c r="M14" s="21">
        <f>K14/I14</f>
        <v>0.75848303393213579</v>
      </c>
    </row>
    <row r="15" spans="1:13" x14ac:dyDescent="0.3">
      <c r="A15" s="21" t="s">
        <v>327</v>
      </c>
      <c r="C15" s="20" t="str">
        <f>A15&amp;B15</f>
        <v>골드</v>
      </c>
      <c r="D15" s="20">
        <f>VLOOKUP($C15, 룬!$C$3:$K$39, 2, FALSE)</f>
        <v>0</v>
      </c>
      <c r="E15" s="20">
        <f>VLOOKUP($C15, 룬!$C$3:$K$39, 3, FALSE)</f>
        <v>0.25</v>
      </c>
      <c r="F15" s="20">
        <f>VLOOKUP($C15, 룬!$C$3:$K$39, 4, FALSE)</f>
        <v>0</v>
      </c>
      <c r="G15" s="22">
        <f>VLOOKUP($C15, 룬!$C$3:$K$39, 5, FALSE)</f>
        <v>1</v>
      </c>
      <c r="H15" s="24">
        <f>D15*9</f>
        <v>0</v>
      </c>
      <c r="I15" s="20">
        <f>E15*9</f>
        <v>2.25</v>
      </c>
      <c r="J15" s="20">
        <f>F15*9</f>
        <v>0</v>
      </c>
      <c r="K15" s="22">
        <f>G15*3</f>
        <v>3</v>
      </c>
      <c r="L15" s="27">
        <f>COUNTIF(D15:G15, "&lt;&gt;0")</f>
        <v>2</v>
      </c>
      <c r="M15" s="21">
        <f>I15/K15</f>
        <v>0.75</v>
      </c>
    </row>
    <row r="16" spans="1:13" x14ac:dyDescent="0.3">
      <c r="A16" s="21" t="s">
        <v>329</v>
      </c>
      <c r="C16" s="20" t="str">
        <f>A16&amp;B16</f>
        <v>혼합 관통</v>
      </c>
      <c r="D16" s="17">
        <f>VLOOKUP($C16, 룬!$C$3:$K$39, 2, FALSE)</f>
        <v>1.51</v>
      </c>
      <c r="E16" s="20">
        <f>VLOOKUP($C16, 룬!$C$3:$K$39, 3, FALSE)</f>
        <v>0</v>
      </c>
      <c r="F16" s="20">
        <f>VLOOKUP($C16, 룬!$C$3:$K$39, 4, FALSE)</f>
        <v>0</v>
      </c>
      <c r="G16" s="22">
        <f>VLOOKUP($C16, 룬!$C$3:$K$39, 5, FALSE)</f>
        <v>3.19</v>
      </c>
      <c r="H16" s="16">
        <f>D16*9</f>
        <v>13.59</v>
      </c>
      <c r="I16" s="20">
        <f>E16*9</f>
        <v>0</v>
      </c>
      <c r="J16" s="20">
        <f>F16*9</f>
        <v>0</v>
      </c>
      <c r="K16" s="22">
        <f>G16*3</f>
        <v>9.57</v>
      </c>
      <c r="L16" s="27">
        <f>COUNTIF(D16:G16, "&lt;&gt;0")</f>
        <v>2</v>
      </c>
      <c r="M16" s="21">
        <f>K16/H16</f>
        <v>0.70419426048565126</v>
      </c>
    </row>
    <row r="17" spans="1:13" s="10" customFormat="1" x14ac:dyDescent="0.3">
      <c r="A17" s="21" t="s">
        <v>326</v>
      </c>
      <c r="B17" s="24"/>
      <c r="C17" s="20" t="str">
        <f>A17&amp;B17</f>
        <v>방어구 관통력</v>
      </c>
      <c r="D17" s="17">
        <f>VLOOKUP($C17, 룬!$C$3:$K$39, 2, FALSE)</f>
        <v>1.28</v>
      </c>
      <c r="E17" s="20">
        <f>VLOOKUP($C17, 룬!$C$3:$K$39, 3, FALSE)</f>
        <v>0</v>
      </c>
      <c r="F17" s="20">
        <f>VLOOKUP($C17, 룬!$C$3:$K$39, 4, FALSE)</f>
        <v>0</v>
      </c>
      <c r="G17" s="22">
        <f>VLOOKUP($C17, 룬!$C$3:$K$39, 5, FALSE)</f>
        <v>2.56</v>
      </c>
      <c r="H17" s="16">
        <f>D17*9</f>
        <v>11.52</v>
      </c>
      <c r="I17" s="20">
        <f>E17*9</f>
        <v>0</v>
      </c>
      <c r="J17" s="20">
        <f>F17*9</f>
        <v>0</v>
      </c>
      <c r="K17" s="22">
        <f>G17*3</f>
        <v>7.68</v>
      </c>
      <c r="L17" s="27">
        <f>COUNTIF(D17:G17, "&lt;&gt;0")</f>
        <v>2</v>
      </c>
      <c r="M17" s="21">
        <f>K17/H17</f>
        <v>0.66666666666666663</v>
      </c>
    </row>
    <row r="18" spans="1:13" x14ac:dyDescent="0.3">
      <c r="A18" s="28" t="s">
        <v>323</v>
      </c>
      <c r="B18" s="24" t="s">
        <v>316</v>
      </c>
      <c r="C18" s="17" t="str">
        <f>A18&amp;B18</f>
        <v>마나 재생성장</v>
      </c>
      <c r="D18" s="17">
        <f>VLOOKUP($C18, 룬!$C$3:$K$39, 2, FALSE)</f>
        <v>0</v>
      </c>
      <c r="E18" s="17">
        <f>VLOOKUP($C18, 룬!$C$3:$K$39, 3, FALSE)</f>
        <v>1.17</v>
      </c>
      <c r="F18" s="17">
        <f>VLOOKUP($C18, 룬!$C$3:$K$39, 4, FALSE)</f>
        <v>1.206</v>
      </c>
      <c r="G18" s="18">
        <f>VLOOKUP($C18, 룬!$C$3:$K$39, 5, FALSE)</f>
        <v>4.32</v>
      </c>
      <c r="H18" s="16">
        <f>D18*9</f>
        <v>0</v>
      </c>
      <c r="I18" s="17">
        <f>E18*9</f>
        <v>10.53</v>
      </c>
      <c r="J18" s="17">
        <f>F18*9</f>
        <v>10.853999999999999</v>
      </c>
      <c r="K18" s="18">
        <f>G18*3</f>
        <v>12.96</v>
      </c>
      <c r="L18" s="27">
        <f>COUNTIF(D18:G18, "&lt;&gt;0")</f>
        <v>3</v>
      </c>
      <c r="M18" s="21">
        <f>J18/K18</f>
        <v>0.83749999999999991</v>
      </c>
    </row>
    <row r="19" spans="1:13" x14ac:dyDescent="0.3">
      <c r="A19" s="21" t="s">
        <v>322</v>
      </c>
      <c r="C19" s="20" t="str">
        <f>A19&amp;B19</f>
        <v>마법 관통력</v>
      </c>
      <c r="D19" s="17">
        <f>VLOOKUP($C19, 룬!$C$3:$K$39, 2, FALSE)</f>
        <v>0.87</v>
      </c>
      <c r="E19" s="20">
        <f>VLOOKUP($C19, 룬!$C$3:$K$39, 3, FALSE)</f>
        <v>0</v>
      </c>
      <c r="F19" s="20">
        <f>VLOOKUP($C19, 룬!$C$3:$K$39, 4, FALSE)</f>
        <v>0.63</v>
      </c>
      <c r="G19" s="22">
        <f>VLOOKUP($C19, 룬!$C$3:$K$39, 5, FALSE)</f>
        <v>2.0099999999999998</v>
      </c>
      <c r="H19" s="16">
        <f>D19*9</f>
        <v>7.83</v>
      </c>
      <c r="I19" s="20">
        <f>E19*9</f>
        <v>0</v>
      </c>
      <c r="J19" s="20">
        <f>F19*9</f>
        <v>5.67</v>
      </c>
      <c r="K19" s="22">
        <f>G19*3</f>
        <v>6.0299999999999994</v>
      </c>
      <c r="L19" s="27">
        <f>COUNTIF(D19:G19, "&lt;&gt;0")</f>
        <v>3</v>
      </c>
      <c r="M19" s="21">
        <f>K19/H19</f>
        <v>0.77011494252873558</v>
      </c>
    </row>
    <row r="20" spans="1:13" x14ac:dyDescent="0.3">
      <c r="A20" s="28" t="s">
        <v>318</v>
      </c>
      <c r="B20" s="24" t="s">
        <v>316</v>
      </c>
      <c r="C20" s="20" t="str">
        <f>A20&amp;B20</f>
        <v>마나성장</v>
      </c>
      <c r="D20" s="20">
        <f>VLOOKUP($C20, 룬!$C$3:$K$39, 2, FALSE)</f>
        <v>21.06</v>
      </c>
      <c r="E20" s="20">
        <f>VLOOKUP($C20, 룬!$C$3:$K$39, 3, FALSE)</f>
        <v>21.06</v>
      </c>
      <c r="F20" s="17">
        <f>VLOOKUP($C20, 룬!$C$3:$K$39, 4, FALSE)</f>
        <v>25.56</v>
      </c>
      <c r="G20" s="18">
        <f>VLOOKUP($C20, 룬!$C$3:$K$39, 5, FALSE)</f>
        <v>75.06</v>
      </c>
      <c r="H20" s="24">
        <f>D20*9</f>
        <v>189.54</v>
      </c>
      <c r="I20" s="20">
        <f>E20*9</f>
        <v>189.54</v>
      </c>
      <c r="J20" s="17">
        <f>F20*9</f>
        <v>230.04</v>
      </c>
      <c r="K20" s="18">
        <f>G20*3</f>
        <v>225.18</v>
      </c>
      <c r="L20" s="27">
        <f>COUNTIF(D20:G20, "&lt;&gt;0")</f>
        <v>4</v>
      </c>
      <c r="M20" s="21">
        <f>K20/J20</f>
        <v>0.97887323943661975</v>
      </c>
    </row>
    <row r="21" spans="1:13" x14ac:dyDescent="0.3">
      <c r="A21" s="21" t="s">
        <v>315</v>
      </c>
      <c r="C21" s="20" t="str">
        <f>A21&amp;B21</f>
        <v>공격속도</v>
      </c>
      <c r="D21" s="20">
        <f>VLOOKUP($C21, 룬!$C$3:$K$39, 2, FALSE)</f>
        <v>1.7</v>
      </c>
      <c r="E21" s="17">
        <f>VLOOKUP($C21, 룬!$C$3:$K$39, 3, FALSE)</f>
        <v>0.76</v>
      </c>
      <c r="F21" s="17">
        <f>VLOOKUP($C21, 룬!$C$3:$K$39, 4, FALSE)</f>
        <v>0.64</v>
      </c>
      <c r="G21" s="22">
        <f>VLOOKUP($C21, 룬!$C$3:$K$39, 5, FALSE)</f>
        <v>4.5</v>
      </c>
      <c r="H21" s="24">
        <f>D21*9</f>
        <v>15.299999999999999</v>
      </c>
      <c r="I21" s="17">
        <f>E21*9</f>
        <v>6.84</v>
      </c>
      <c r="J21" s="17">
        <f>F21*9</f>
        <v>5.76</v>
      </c>
      <c r="K21" s="22">
        <f>G21*3</f>
        <v>13.5</v>
      </c>
      <c r="L21" s="27">
        <f>COUNTIF(D21:G21, "&lt;&gt;0")</f>
        <v>4</v>
      </c>
      <c r="M21" s="21">
        <f>K21/H21</f>
        <v>0.88235294117647067</v>
      </c>
    </row>
    <row r="22" spans="1:13" x14ac:dyDescent="0.3">
      <c r="A22" s="28" t="s">
        <v>319</v>
      </c>
      <c r="B22" s="24" t="s">
        <v>316</v>
      </c>
      <c r="C22" s="20" t="str">
        <f>A22&amp;B22</f>
        <v>주문력성장</v>
      </c>
      <c r="D22" s="20">
        <f>VLOOKUP($C22, 룬!$C$3:$K$39, 2, FALSE)</f>
        <v>1.8</v>
      </c>
      <c r="E22" s="20">
        <f>VLOOKUP($C22, 룬!$C$3:$K$39, 3, FALSE)</f>
        <v>1.8</v>
      </c>
      <c r="F22" s="17">
        <f>VLOOKUP($C22, 룬!$C$3:$K$39, 4, FALSE)</f>
        <v>3.06</v>
      </c>
      <c r="G22" s="18">
        <f>VLOOKUP($C22, 룬!$C$3:$K$39, 5, FALSE)</f>
        <v>7.74</v>
      </c>
      <c r="H22" s="24">
        <f>D22*9</f>
        <v>16.2</v>
      </c>
      <c r="I22" s="20">
        <f>E22*9</f>
        <v>16.2</v>
      </c>
      <c r="J22" s="17">
        <f>F22*9</f>
        <v>27.54</v>
      </c>
      <c r="K22" s="18">
        <f>G22*3</f>
        <v>23.22</v>
      </c>
      <c r="L22" s="27">
        <f>COUNTIF(D22:G22, "&lt;&gt;0")</f>
        <v>4</v>
      </c>
      <c r="M22" s="21">
        <f>K22/J22</f>
        <v>0.84313725490196079</v>
      </c>
    </row>
    <row r="23" spans="1:13" x14ac:dyDescent="0.3">
      <c r="A23" s="28" t="s">
        <v>320</v>
      </c>
      <c r="B23" s="24" t="s">
        <v>316</v>
      </c>
      <c r="C23" s="20" t="str">
        <f>A23&amp;B23</f>
        <v>마법 저항력성장</v>
      </c>
      <c r="D23" s="20">
        <f>VLOOKUP($C23, 룬!$C$3:$K$39, 2, FALSE)</f>
        <v>1.26</v>
      </c>
      <c r="E23" s="20">
        <f>VLOOKUP($C23, 룬!$C$3:$K$39, 3, FALSE)</f>
        <v>1.8</v>
      </c>
      <c r="F23" s="17">
        <f>VLOOKUP($C23, 룬!$C$3:$K$39, 4, FALSE)</f>
        <v>3.0059999999999998</v>
      </c>
      <c r="G23" s="22">
        <f>VLOOKUP($C23, 룬!$C$3:$K$39, 5, FALSE)</f>
        <v>6.66</v>
      </c>
      <c r="H23" s="24">
        <f>D23*9</f>
        <v>11.34</v>
      </c>
      <c r="I23" s="20">
        <f>E23*9</f>
        <v>16.2</v>
      </c>
      <c r="J23" s="17">
        <f>F23*9</f>
        <v>27.053999999999998</v>
      </c>
      <c r="K23" s="22">
        <f>G23*3</f>
        <v>19.98</v>
      </c>
      <c r="L23" s="27">
        <f>COUNTIF(D23:G23, "&lt;&gt;0")</f>
        <v>4</v>
      </c>
      <c r="M23" s="21">
        <f>K23/J23</f>
        <v>0.73852295409181645</v>
      </c>
    </row>
    <row r="24" spans="1:13" x14ac:dyDescent="0.3">
      <c r="A24" s="28" t="s">
        <v>321</v>
      </c>
      <c r="B24" s="24" t="s">
        <v>316</v>
      </c>
      <c r="C24" s="20" t="str">
        <f>A24&amp;B24</f>
        <v>체력성장</v>
      </c>
      <c r="D24" s="20">
        <f>VLOOKUP($C24, 룬!$C$3:$K$39, 2, FALSE)</f>
        <v>9.7200000000000006</v>
      </c>
      <c r="E24" s="17">
        <f>VLOOKUP($C24, 룬!$C$3:$K$39, 3, FALSE)</f>
        <v>24.12</v>
      </c>
      <c r="F24" s="20">
        <f>VLOOKUP($C24, 룬!$C$3:$K$39, 4, FALSE)</f>
        <v>9.7200000000000006</v>
      </c>
      <c r="G24" s="22">
        <f>VLOOKUP($C24, 룬!$C$3:$K$39, 5, FALSE)</f>
        <v>48.6</v>
      </c>
      <c r="H24" s="24">
        <f>D24*9</f>
        <v>87.48</v>
      </c>
      <c r="I24" s="17">
        <f>E24*9</f>
        <v>217.08</v>
      </c>
      <c r="J24" s="20">
        <f>F24*9</f>
        <v>87.48</v>
      </c>
      <c r="K24" s="22">
        <f>G24*3</f>
        <v>145.80000000000001</v>
      </c>
      <c r="L24" s="27">
        <f>COUNTIF(D24:G24, "&lt;&gt;0")</f>
        <v>4</v>
      </c>
      <c r="M24" s="21">
        <f>K24/I24</f>
        <v>0.67164179104477617</v>
      </c>
    </row>
    <row r="25" spans="1:13" x14ac:dyDescent="0.3">
      <c r="A25" s="21" t="s">
        <v>325</v>
      </c>
      <c r="C25" s="20" t="str">
        <f>A25&amp;B25</f>
        <v>치명타 확률</v>
      </c>
      <c r="D25" s="17">
        <f>VLOOKUP($C25, 룬!$C$3:$K$39, 2, FALSE)</f>
        <v>0.93</v>
      </c>
      <c r="E25" s="20">
        <f>VLOOKUP($C25, 룬!$C$3:$K$39, 3, FALSE)</f>
        <v>0.42</v>
      </c>
      <c r="F25" s="20">
        <f>VLOOKUP($C25, 룬!$C$3:$K$39, 4, FALSE)</f>
        <v>0.28000000000000003</v>
      </c>
      <c r="G25" s="22">
        <f>VLOOKUP($C25, 룬!$C$3:$K$39, 5, FALSE)</f>
        <v>1.86</v>
      </c>
      <c r="H25" s="16">
        <f>D25*9</f>
        <v>8.370000000000001</v>
      </c>
      <c r="I25" s="20">
        <f>E25*9</f>
        <v>3.78</v>
      </c>
      <c r="J25" s="20">
        <f>F25*9</f>
        <v>2.5200000000000005</v>
      </c>
      <c r="K25" s="22">
        <f>G25*3</f>
        <v>5.58</v>
      </c>
      <c r="L25" s="27">
        <f>COUNTIF(D25:G25, "&lt;&gt;0")</f>
        <v>4</v>
      </c>
      <c r="M25" s="21">
        <f>K25/H25</f>
        <v>0.66666666666666663</v>
      </c>
    </row>
    <row r="26" spans="1:13" x14ac:dyDescent="0.3">
      <c r="A26" s="21" t="s">
        <v>314</v>
      </c>
      <c r="C26" s="20" t="str">
        <f>A26&amp;B26</f>
        <v>치명타 피해</v>
      </c>
      <c r="D26" s="17">
        <f>VLOOKUP($C26, 룬!$C$3:$K$39, 2, FALSE)</f>
        <v>2.23</v>
      </c>
      <c r="E26" s="20">
        <f>VLOOKUP($C26, 룬!$C$3:$K$39, 3, FALSE)</f>
        <v>0.78</v>
      </c>
      <c r="F26" s="20">
        <f>VLOOKUP($C26, 룬!$C$3:$K$39, 4, FALSE)</f>
        <v>0.56000000000000005</v>
      </c>
      <c r="G26" s="22">
        <f>VLOOKUP($C26, 룬!$C$3:$K$39, 5, FALSE)</f>
        <v>4.46</v>
      </c>
      <c r="H26" s="16">
        <f>D26*9</f>
        <v>20.07</v>
      </c>
      <c r="I26" s="20">
        <f>E26*9</f>
        <v>7.0200000000000005</v>
      </c>
      <c r="J26" s="20">
        <f>F26*9</f>
        <v>5.0400000000000009</v>
      </c>
      <c r="K26" s="22">
        <f>G26*3</f>
        <v>13.379999999999999</v>
      </c>
      <c r="L26" s="27">
        <f>COUNTIF(D26:G26, "&lt;&gt;0")</f>
        <v>4</v>
      </c>
      <c r="M26" s="21">
        <f>K26/H26</f>
        <v>0.66666666666666663</v>
      </c>
    </row>
    <row r="27" spans="1:13" x14ac:dyDescent="0.3">
      <c r="A27" s="28" t="s">
        <v>317</v>
      </c>
      <c r="B27" s="24" t="s">
        <v>316</v>
      </c>
      <c r="C27" s="20" t="str">
        <f>A27&amp;B27</f>
        <v>공격력성장</v>
      </c>
      <c r="D27" s="17">
        <f>VLOOKUP($C27, 룬!$C$3:$K$39, 2, FALSE)</f>
        <v>2.34</v>
      </c>
      <c r="E27" s="20">
        <f>VLOOKUP($C27, 룬!$C$3:$K$39, 3, FALSE)</f>
        <v>1.08</v>
      </c>
      <c r="F27" s="20">
        <f>VLOOKUP($C27, 룬!$C$3:$K$39, 4, FALSE)</f>
        <v>0.72</v>
      </c>
      <c r="G27" s="22">
        <f>VLOOKUP($C27, 룬!$C$3:$K$39, 5, FALSE)</f>
        <v>4.5</v>
      </c>
      <c r="H27" s="16">
        <f>D27*9</f>
        <v>21.06</v>
      </c>
      <c r="I27" s="20">
        <f>E27*9</f>
        <v>9.7200000000000006</v>
      </c>
      <c r="J27" s="20">
        <f>F27*9</f>
        <v>6.4799999999999995</v>
      </c>
      <c r="K27" s="22">
        <f>G27*3</f>
        <v>13.5</v>
      </c>
      <c r="L27" s="27">
        <f>COUNTIF(D27:G27, "&lt;&gt;0")</f>
        <v>4</v>
      </c>
      <c r="M27" s="21">
        <f>K27/H27</f>
        <v>0.64102564102564108</v>
      </c>
    </row>
  </sheetData>
  <autoFilter ref="A2:M2">
    <sortState ref="A3:M27">
      <sortCondition ref="L2"/>
    </sortState>
  </autoFilter>
  <mergeCells count="2">
    <mergeCell ref="D1:G1"/>
    <mergeCell ref="H1:K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C2" sqref="C2"/>
    </sheetView>
  </sheetViews>
  <sheetFormatPr defaultRowHeight="16.5" x14ac:dyDescent="0.3"/>
  <cols>
    <col min="1" max="2" width="5.25" bestFit="1" customWidth="1"/>
    <col min="3" max="3" width="19.25" bestFit="1" customWidth="1"/>
    <col min="4" max="4" width="11.625" bestFit="1" customWidth="1"/>
    <col min="5" max="5" width="13.75" bestFit="1" customWidth="1"/>
    <col min="6" max="7" width="9.625" bestFit="1" customWidth="1"/>
    <col min="8" max="8" width="7.125" bestFit="1" customWidth="1"/>
  </cols>
  <sheetData>
    <row r="1" spans="1:9" x14ac:dyDescent="0.3">
      <c r="A1" t="s">
        <v>359</v>
      </c>
      <c r="B1" t="s">
        <v>360</v>
      </c>
      <c r="C1" t="s">
        <v>364</v>
      </c>
      <c r="D1" t="s">
        <v>361</v>
      </c>
      <c r="E1" t="s">
        <v>362</v>
      </c>
      <c r="F1" t="s">
        <v>363</v>
      </c>
    </row>
    <row r="2" spans="1:9" x14ac:dyDescent="0.3">
      <c r="A2">
        <v>1</v>
      </c>
      <c r="B2" t="str">
        <f>$A$2&amp;-1</f>
        <v>1-1</v>
      </c>
      <c r="C2" t="s">
        <v>350</v>
      </c>
      <c r="D2" s="21" t="s">
        <v>336</v>
      </c>
      <c r="E2" s="21" t="s">
        <v>335</v>
      </c>
      <c r="F2" s="21" t="s">
        <v>334</v>
      </c>
      <c r="G2" s="21" t="s">
        <v>333</v>
      </c>
      <c r="H2" s="21" t="s">
        <v>332</v>
      </c>
      <c r="I2" s="28" t="s">
        <v>331</v>
      </c>
    </row>
    <row r="3" spans="1:9" x14ac:dyDescent="0.3">
      <c r="B3" t="str">
        <f>$A$2&amp;-2</f>
        <v>1-2</v>
      </c>
      <c r="C3" t="s">
        <v>351</v>
      </c>
      <c r="D3" s="28" t="s">
        <v>339</v>
      </c>
      <c r="E3" s="28" t="s">
        <v>337</v>
      </c>
    </row>
    <row r="4" spans="1:9" x14ac:dyDescent="0.3">
      <c r="B4" t="str">
        <f>$A$2&amp;-3</f>
        <v>1-3</v>
      </c>
      <c r="C4" t="s">
        <v>352</v>
      </c>
      <c r="D4" s="28" t="s">
        <v>338</v>
      </c>
    </row>
    <row r="5" spans="1:9" x14ac:dyDescent="0.3">
      <c r="B5" t="str">
        <f>$A$2&amp;-4</f>
        <v>1-4</v>
      </c>
      <c r="C5" t="s">
        <v>353</v>
      </c>
      <c r="D5" s="21" t="s">
        <v>329</v>
      </c>
      <c r="E5" s="21" t="s">
        <v>326</v>
      </c>
    </row>
    <row r="6" spans="1:9" x14ac:dyDescent="0.3">
      <c r="A6">
        <v>2</v>
      </c>
      <c r="B6" t="str">
        <f>$A$6&amp;-1</f>
        <v>2-1</v>
      </c>
      <c r="C6" t="s">
        <v>356</v>
      </c>
      <c r="D6" s="21" t="s">
        <v>351</v>
      </c>
      <c r="E6" s="21" t="s">
        <v>354</v>
      </c>
    </row>
    <row r="7" spans="1:9" x14ac:dyDescent="0.3">
      <c r="B7" t="str">
        <f>$A$6&amp;-2</f>
        <v>2-2</v>
      </c>
      <c r="C7" t="s">
        <v>355</v>
      </c>
      <c r="D7" t="s">
        <v>354</v>
      </c>
      <c r="E7" t="s">
        <v>352</v>
      </c>
    </row>
    <row r="8" spans="1:9" x14ac:dyDescent="0.3">
      <c r="B8" t="str">
        <f>$A$6&amp;-3</f>
        <v>2-3</v>
      </c>
      <c r="C8" t="s">
        <v>287</v>
      </c>
      <c r="D8" t="s">
        <v>354</v>
      </c>
      <c r="E8" t="s">
        <v>351</v>
      </c>
    </row>
    <row r="9" spans="1:9" x14ac:dyDescent="0.3">
      <c r="B9" t="str">
        <f>$A$6&amp;-4</f>
        <v>2-4</v>
      </c>
      <c r="C9" t="s">
        <v>302</v>
      </c>
      <c r="D9" t="s">
        <v>354</v>
      </c>
      <c r="E9" t="s">
        <v>351</v>
      </c>
    </row>
    <row r="10" spans="1:9" x14ac:dyDescent="0.3">
      <c r="B10" t="str">
        <f>$A$6&amp;-5</f>
        <v>2-5</v>
      </c>
      <c r="C10" s="28" t="s">
        <v>323</v>
      </c>
      <c r="D10" t="s">
        <v>354</v>
      </c>
      <c r="E10" t="s">
        <v>352</v>
      </c>
      <c r="F10" t="s">
        <v>351</v>
      </c>
    </row>
    <row r="11" spans="1:9" x14ac:dyDescent="0.3">
      <c r="B11" t="str">
        <f>$A$6&amp;-6</f>
        <v>2-6</v>
      </c>
      <c r="C11" s="28" t="s">
        <v>358</v>
      </c>
      <c r="D11" t="s">
        <v>354</v>
      </c>
      <c r="E11" t="s">
        <v>352</v>
      </c>
    </row>
    <row r="12" spans="1:9" x14ac:dyDescent="0.3">
      <c r="A12">
        <v>3</v>
      </c>
      <c r="B12" t="str">
        <f>$A$12&amp;-1</f>
        <v>3-1</v>
      </c>
      <c r="C12" t="s">
        <v>357</v>
      </c>
      <c r="D12" t="s">
        <v>353</v>
      </c>
    </row>
    <row r="13" spans="1:9" x14ac:dyDescent="0.3">
      <c r="B13" t="str">
        <f>$A$12&amp;-2</f>
        <v>3-2</v>
      </c>
      <c r="C13" s="21" t="s">
        <v>315</v>
      </c>
      <c r="D13" t="s">
        <v>351</v>
      </c>
      <c r="E13" t="s">
        <v>352</v>
      </c>
    </row>
    <row r="14" spans="1:9" x14ac:dyDescent="0.3">
      <c r="B14" t="str">
        <f>$A$12&amp;-3</f>
        <v>3-3</v>
      </c>
      <c r="C14" s="28" t="s">
        <v>319</v>
      </c>
      <c r="D14" t="s">
        <v>352</v>
      </c>
      <c r="E14" t="s">
        <v>354</v>
      </c>
    </row>
    <row r="15" spans="1:9" x14ac:dyDescent="0.3">
      <c r="B15" t="str">
        <f>$A$12&amp;-4</f>
        <v>3-4</v>
      </c>
      <c r="C15" s="28" t="s">
        <v>320</v>
      </c>
      <c r="D15" t="s">
        <v>352</v>
      </c>
    </row>
    <row r="16" spans="1:9" x14ac:dyDescent="0.3">
      <c r="B16" t="str">
        <f>$A$12&amp;-5</f>
        <v>3-5</v>
      </c>
      <c r="C16" s="28" t="s">
        <v>321</v>
      </c>
      <c r="D16" t="s">
        <v>351</v>
      </c>
    </row>
    <row r="17" spans="2:4" x14ac:dyDescent="0.3">
      <c r="B17" t="str">
        <f>$A$12&amp;-6</f>
        <v>3-6</v>
      </c>
      <c r="C17" s="21" t="s">
        <v>325</v>
      </c>
      <c r="D17" t="s">
        <v>353</v>
      </c>
    </row>
    <row r="18" spans="2:4" x14ac:dyDescent="0.3">
      <c r="B18" t="str">
        <f>$A$12&amp;-7</f>
        <v>3-7</v>
      </c>
      <c r="C18" s="21" t="s">
        <v>314</v>
      </c>
      <c r="D18" t="s">
        <v>353</v>
      </c>
    </row>
    <row r="19" spans="2:4" x14ac:dyDescent="0.3">
      <c r="B19" t="str">
        <f>$A$12&amp;-8</f>
        <v>3-8</v>
      </c>
      <c r="C19" s="28" t="s">
        <v>317</v>
      </c>
      <c r="D19" t="s">
        <v>353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사진(느림)</vt:lpstr>
      <vt:lpstr>텍스트(빠름)</vt:lpstr>
      <vt:lpstr>표준화</vt:lpstr>
      <vt:lpstr>룬</vt:lpstr>
      <vt:lpstr>룬-성장우선</vt:lpstr>
      <vt:lpstr>룬 고르기</vt:lpstr>
    </vt:vector>
  </TitlesOfParts>
  <Company>GNUNIX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INKOREAGUY</dc:creator>
  <cp:lastModifiedBy>INKOREAGUY</cp:lastModifiedBy>
  <dcterms:created xsi:type="dcterms:W3CDTF">2015-12-05T13:53:59Z</dcterms:created>
  <dcterms:modified xsi:type="dcterms:W3CDTF">2015-12-05T21:34:50Z</dcterms:modified>
</cp:coreProperties>
</file>